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stampach16510\VTR\web stranky\2021\tabulky\mezinárodní\FINAL\"/>
    </mc:Choice>
  </mc:AlternateContent>
  <bookViews>
    <workbookView xWindow="0" yWindow="0" windowWidth="9405" windowHeight="3780" tabRatio="816"/>
  </bookViews>
  <sheets>
    <sheet name="OBSAH" sheetId="297" r:id="rId1"/>
    <sheet name="List1" sheetId="298" state="hidden" r:id="rId2"/>
    <sheet name="poznámky" sheetId="303" r:id="rId3"/>
    <sheet name="1" sheetId="299" r:id="rId4"/>
    <sheet name="1.1" sheetId="287" r:id="rId5"/>
    <sheet name="1.1.1" sheetId="3" r:id="rId6"/>
    <sheet name="1.1.2" sheetId="9" r:id="rId7"/>
    <sheet name="1.1.3" sheetId="4" r:id="rId8"/>
    <sheet name="1.1.4" sheetId="10" r:id="rId9"/>
    <sheet name="1.1.5" sheetId="11" r:id="rId10"/>
    <sheet name="1.1.6" sheetId="12" r:id="rId11"/>
    <sheet name="1.2" sheetId="176" r:id="rId12"/>
    <sheet name="1.2.1" sheetId="16" r:id="rId13"/>
    <sheet name="1.2.2" sheetId="17" r:id="rId14"/>
    <sheet name="1.2.3" sheetId="14" r:id="rId15"/>
    <sheet name="1.2.4" sheetId="18" r:id="rId16"/>
    <sheet name="1.2.5" sheetId="19" r:id="rId17"/>
    <sheet name="1.2.6" sheetId="178" r:id="rId18"/>
    <sheet name="1.2.7" sheetId="13" r:id="rId19"/>
    <sheet name="1.3" sheetId="296" r:id="rId20"/>
    <sheet name="1.3.1" sheetId="22" r:id="rId21"/>
    <sheet name="1.3.2" sheetId="23" r:id="rId22"/>
    <sheet name="1.3.3" sheetId="21" r:id="rId23"/>
    <sheet name="1.3.4" sheetId="24" r:id="rId24"/>
    <sheet name="1.3.5" sheetId="25" r:id="rId25"/>
    <sheet name="1.3.6" sheetId="26" r:id="rId26"/>
    <sheet name="1.3.7" sheetId="20" r:id="rId27"/>
    <sheet name="1.4" sheetId="266" r:id="rId28"/>
    <sheet name="1.4.1" sheetId="29" r:id="rId29"/>
    <sheet name="1.4.2" sheetId="30" r:id="rId30"/>
    <sheet name="1.4.3" sheetId="28" r:id="rId31"/>
    <sheet name="1.4.4" sheetId="31" r:id="rId32"/>
    <sheet name="1.4.5" sheetId="32" r:id="rId33"/>
    <sheet name="1.4.6" sheetId="33" r:id="rId34"/>
    <sheet name="1.4.7" sheetId="27" r:id="rId35"/>
    <sheet name="1.5" sheetId="179" r:id="rId36"/>
    <sheet name="1.5.1" sheetId="36" r:id="rId37"/>
    <sheet name="1.5.2" sheetId="37" r:id="rId38"/>
    <sheet name="1.5.3" sheetId="35" r:id="rId39"/>
    <sheet name="1.5.4" sheetId="38" r:id="rId40"/>
    <sheet name="1.5.5" sheetId="39" r:id="rId41"/>
    <sheet name="1.5.6" sheetId="40" r:id="rId42"/>
    <sheet name="1.5.7" sheetId="34" r:id="rId43"/>
    <sheet name="1.6" sheetId="267" r:id="rId44"/>
    <sheet name="1.6.1" sheetId="193" r:id="rId45"/>
    <sheet name="1.6.2" sheetId="194" r:id="rId46"/>
    <sheet name="1.6.3" sheetId="192" r:id="rId47"/>
    <sheet name="1.6.4" sheetId="195" r:id="rId48"/>
    <sheet name="1.6.5" sheetId="196" r:id="rId49"/>
    <sheet name="1.6.6" sheetId="197" r:id="rId50"/>
    <sheet name="1.6.7" sheetId="191" r:id="rId51"/>
    <sheet name="1.7" sheetId="207" r:id="rId52"/>
    <sheet name="1.7.1" sheetId="202" r:id="rId53"/>
    <sheet name="1.7.2" sheetId="203" r:id="rId54"/>
    <sheet name="1.7.3" sheetId="201" r:id="rId55"/>
    <sheet name="1.7.4" sheetId="204" r:id="rId56"/>
    <sheet name="1.7.5" sheetId="205" r:id="rId57"/>
    <sheet name="1.7.6" sheetId="206" r:id="rId58"/>
    <sheet name="1.7.7" sheetId="200" r:id="rId59"/>
    <sheet name="1.8" sheetId="209" r:id="rId60"/>
    <sheet name="1.8.1" sheetId="43" r:id="rId61"/>
    <sheet name="1.8.2" sheetId="44" r:id="rId62"/>
    <sheet name="1.8.3" sheetId="42" r:id="rId63"/>
    <sheet name="1.8.4" sheetId="45" r:id="rId64"/>
    <sheet name="1.8.5" sheetId="46" r:id="rId65"/>
    <sheet name="1.8.6" sheetId="47" r:id="rId66"/>
    <sheet name="1.8.7" sheetId="41" r:id="rId67"/>
    <sheet name="1.9" sheetId="187" r:id="rId68"/>
    <sheet name="1.9.1" sheetId="50" r:id="rId69"/>
    <sheet name="1.9.2" sheetId="51" r:id="rId70"/>
    <sheet name="1.9.3" sheetId="49" r:id="rId71"/>
    <sheet name="1.9.4" sheetId="52" r:id="rId72"/>
    <sheet name="1.9.5" sheetId="53" r:id="rId73"/>
    <sheet name="1.9.6" sheetId="54" r:id="rId74"/>
    <sheet name="1.9.7" sheetId="48" r:id="rId75"/>
    <sheet name="2" sheetId="300" r:id="rId76"/>
    <sheet name="2.1" sheetId="210" r:id="rId77"/>
    <sheet name="2.1.1" sheetId="57" r:id="rId78"/>
    <sheet name="2.1.2" sheetId="58" r:id="rId79"/>
    <sheet name="2.1.3" sheetId="56" r:id="rId80"/>
    <sheet name="2.1.4" sheetId="59" r:id="rId81"/>
    <sheet name="2.1.5" sheetId="60" r:id="rId82"/>
    <sheet name="2.1.6" sheetId="61" r:id="rId83"/>
    <sheet name="2.1.7" sheetId="55" r:id="rId84"/>
    <sheet name="2.2" sheetId="211" r:id="rId85"/>
    <sheet name="2.2.1" sheetId="66" r:id="rId86"/>
    <sheet name="2.2.2" sheetId="67" r:id="rId87"/>
    <sheet name="2.2.3" sheetId="65" r:id="rId88"/>
    <sheet name="2.2.4" sheetId="68" r:id="rId89"/>
    <sheet name="2.2.5" sheetId="69" r:id="rId90"/>
    <sheet name="2.2.6" sheetId="70" r:id="rId91"/>
    <sheet name="2.2.7" sheetId="62" r:id="rId92"/>
    <sheet name="2.2.8" sheetId="63" r:id="rId93"/>
    <sheet name="2.2.9" sheetId="64" r:id="rId94"/>
    <sheet name="2.3" sheetId="246" r:id="rId95"/>
    <sheet name="2.3.1" sheetId="232" r:id="rId96"/>
    <sheet name="2.3.2" sheetId="233" r:id="rId97"/>
    <sheet name="2.3.3" sheetId="231" r:id="rId98"/>
    <sheet name="2.3.4" sheetId="234" r:id="rId99"/>
    <sheet name="2.3.5" sheetId="235" r:id="rId100"/>
    <sheet name="2.3.6" sheetId="236" r:id="rId101"/>
    <sheet name="2.3.7" sheetId="228" r:id="rId102"/>
    <sheet name="2.3.8" sheetId="229" r:id="rId103"/>
    <sheet name="2.3.9" sheetId="230" r:id="rId104"/>
    <sheet name="2.4" sheetId="247" r:id="rId105"/>
    <sheet name="2.4.1" sheetId="241" r:id="rId106"/>
    <sheet name="2.4.2" sheetId="242" r:id="rId107"/>
    <sheet name="2.4.3" sheetId="240" r:id="rId108"/>
    <sheet name="2.4.4" sheetId="243" r:id="rId109"/>
    <sheet name="2.4.5" sheetId="244" r:id="rId110"/>
    <sheet name="2.4.6" sheetId="245" r:id="rId111"/>
    <sheet name="2.4.7" sheetId="237" r:id="rId112"/>
    <sheet name="2.4.8" sheetId="238" r:id="rId113"/>
    <sheet name="2.4.9" sheetId="239" r:id="rId114"/>
    <sheet name="2.5" sheetId="250" r:id="rId115"/>
    <sheet name="2.5.1" sheetId="75" r:id="rId116"/>
    <sheet name="2.5.2" sheetId="76" r:id="rId117"/>
    <sheet name="2.5.3" sheetId="74" r:id="rId118"/>
    <sheet name="2.5.4" sheetId="77" r:id="rId119"/>
    <sheet name="2.5.5" sheetId="78" r:id="rId120"/>
    <sheet name="2.5.6" sheetId="79" r:id="rId121"/>
    <sheet name="2.5.7" sheetId="71" r:id="rId122"/>
    <sheet name="2.5.8" sheetId="72" r:id="rId123"/>
    <sheet name="2.5.9" sheetId="73" r:id="rId124"/>
    <sheet name="2.6" sheetId="251" r:id="rId125"/>
    <sheet name="2.6.1" sheetId="84" r:id="rId126"/>
    <sheet name="2.6.2" sheetId="85" r:id="rId127"/>
    <sheet name="2.6.3" sheetId="83" r:id="rId128"/>
    <sheet name="2.6.4" sheetId="86" r:id="rId129"/>
    <sheet name="2.6.5" sheetId="87" r:id="rId130"/>
    <sheet name="2.6.6" sheetId="88" r:id="rId131"/>
    <sheet name="2.6.7" sheetId="80" r:id="rId132"/>
    <sheet name="2.6.8" sheetId="81" r:id="rId133"/>
    <sheet name="2.6.9" sheetId="82" r:id="rId134"/>
    <sheet name="3" sheetId="301" r:id="rId135"/>
    <sheet name="3.1" sheetId="252" r:id="rId136"/>
    <sheet name="3.1.1" sheetId="91" r:id="rId137"/>
    <sheet name="3.1.2" sheetId="92" r:id="rId138"/>
    <sheet name="3.1.3" sheetId="90" r:id="rId139"/>
    <sheet name="3.1.4" sheetId="93" r:id="rId140"/>
    <sheet name="3.1.5" sheetId="94" r:id="rId141"/>
    <sheet name="3.1.6" sheetId="95" r:id="rId142"/>
    <sheet name="3.1.7" sheetId="89" r:id="rId143"/>
    <sheet name="3.2" sheetId="254" r:id="rId144"/>
    <sheet name="3.2.1" sheetId="259" r:id="rId145"/>
    <sheet name="3.2.2" sheetId="260" r:id="rId146"/>
    <sheet name="3.2.3" sheetId="258" r:id="rId147"/>
    <sheet name="3.2.4" sheetId="261" r:id="rId148"/>
    <sheet name="3.2.5" sheetId="262" r:id="rId149"/>
    <sheet name="3.2.6" sheetId="263" r:id="rId150"/>
    <sheet name="3.2.7" sheetId="255" r:id="rId151"/>
    <sheet name="3.2.8" sheetId="256" r:id="rId152"/>
    <sheet name="3.2.9" sheetId="257" r:id="rId153"/>
    <sheet name="3.3" sheetId="265" r:id="rId154"/>
    <sheet name="3.3.1" sheetId="100" r:id="rId155"/>
    <sheet name="3.3.2" sheetId="101" r:id="rId156"/>
    <sheet name="3.3.3" sheetId="99" r:id="rId157"/>
    <sheet name="3.3.4" sheetId="102" r:id="rId158"/>
    <sheet name="3.3.5" sheetId="103" r:id="rId159"/>
    <sheet name="3.3.6" sheetId="104" r:id="rId160"/>
    <sheet name="3.3.7" sheetId="96" r:id="rId161"/>
    <sheet name="3.3.8" sheetId="97" r:id="rId162"/>
    <sheet name="3.3.9" sheetId="98" r:id="rId163"/>
    <sheet name="3.4" sheetId="264" r:id="rId164"/>
    <sheet name="3.4.1" sheetId="109" r:id="rId165"/>
    <sheet name="3.4.2" sheetId="110" r:id="rId166"/>
    <sheet name="3.4.3" sheetId="108" r:id="rId167"/>
    <sheet name="3.4.4" sheetId="111" r:id="rId168"/>
    <sheet name="3.4.5" sheetId="112" r:id="rId169"/>
    <sheet name="3.4.6" sheetId="113" r:id="rId170"/>
    <sheet name="3.4.7" sheetId="105" r:id="rId171"/>
    <sheet name="3.4.8" sheetId="106" r:id="rId172"/>
    <sheet name="3.4.9" sheetId="107" r:id="rId173"/>
    <sheet name="3.5" sheetId="268" r:id="rId174"/>
    <sheet name="3.5.1" sheetId="118" r:id="rId175"/>
    <sheet name="3.5.2" sheetId="119" r:id="rId176"/>
    <sheet name="3.5.3" sheetId="117" r:id="rId177"/>
    <sheet name="3.5.4" sheetId="120" r:id="rId178"/>
    <sheet name="3.5.5" sheetId="121" r:id="rId179"/>
    <sheet name="3.5.6" sheetId="122" r:id="rId180"/>
    <sheet name="3.5.7" sheetId="114" r:id="rId181"/>
    <sheet name="3.5.8" sheetId="115" r:id="rId182"/>
    <sheet name="3.5.9" sheetId="116" r:id="rId183"/>
    <sheet name="3.6" sheetId="269" r:id="rId184"/>
    <sheet name="3.6.1" sheetId="161" r:id="rId185"/>
    <sheet name="3.6.2" sheetId="162" r:id="rId186"/>
    <sheet name="3.6.3" sheetId="160" r:id="rId187"/>
    <sheet name="3.6.4" sheetId="163" r:id="rId188"/>
    <sheet name="3.6.5" sheetId="164" r:id="rId189"/>
    <sheet name="3.6.6" sheetId="165" r:id="rId190"/>
    <sheet name="3.6.7" sheetId="157" r:id="rId191"/>
    <sheet name="3.6.8" sheetId="158" r:id="rId192"/>
    <sheet name="3.6.9" sheetId="159" r:id="rId193"/>
    <sheet name="4" sheetId="302" r:id="rId194"/>
    <sheet name="4.1" sheetId="270" r:id="rId195"/>
    <sheet name="4.1.1" sheetId="125" r:id="rId196"/>
    <sheet name="4.1.2" sheetId="126" r:id="rId197"/>
    <sheet name="4.1.3" sheetId="124" r:id="rId198"/>
    <sheet name="4.1.4" sheetId="127" r:id="rId199"/>
    <sheet name="4.1.5" sheetId="128" r:id="rId200"/>
    <sheet name="4.1.6" sheetId="129" r:id="rId201"/>
    <sheet name="4.1.7" sheetId="123" r:id="rId202"/>
    <sheet name="4.2" sheetId="271" r:id="rId203"/>
    <sheet name="4.2.1" sheetId="276" r:id="rId204"/>
    <sheet name="4.2.2" sheetId="277" r:id="rId205"/>
    <sheet name="4.2.3" sheetId="275" r:id="rId206"/>
    <sheet name="4.2.4" sheetId="278" r:id="rId207"/>
    <sheet name="4.2.5" sheetId="279" r:id="rId208"/>
    <sheet name="4.2.6" sheetId="280" r:id="rId209"/>
    <sheet name="4.2.7" sheetId="272" r:id="rId210"/>
    <sheet name="4.2.8" sheetId="273" r:id="rId211"/>
    <sheet name="4.2.9" sheetId="274" r:id="rId212"/>
    <sheet name="4.3" sheetId="282" r:id="rId213"/>
    <sheet name="4.3.1" sheetId="134" r:id="rId214"/>
    <sheet name="4.3.2" sheetId="135" r:id="rId215"/>
    <sheet name="4.3.3" sheetId="133" r:id="rId216"/>
    <sheet name="4.3.4" sheetId="136" r:id="rId217"/>
    <sheet name="4.3.5" sheetId="137" r:id="rId218"/>
    <sheet name="4.3.6" sheetId="138" r:id="rId219"/>
    <sheet name="4.3.7" sheetId="130" r:id="rId220"/>
    <sheet name="4.3.8" sheetId="131" r:id="rId221"/>
    <sheet name="4.3.9" sheetId="132" r:id="rId222"/>
    <sheet name="4.4" sheetId="281" r:id="rId223"/>
    <sheet name="4.4.1" sheetId="143" r:id="rId224"/>
    <sheet name="4.4.2" sheetId="144" r:id="rId225"/>
    <sheet name="4.4.3" sheetId="142" r:id="rId226"/>
    <sheet name="4.4.4" sheetId="145" r:id="rId227"/>
    <sheet name="4.4.5" sheetId="146" r:id="rId228"/>
    <sheet name="4.4.6" sheetId="147" r:id="rId229"/>
    <sheet name="4.4.7" sheetId="139" r:id="rId230"/>
    <sheet name="4.4.8" sheetId="140" r:id="rId231"/>
    <sheet name="4.4.9" sheetId="141" r:id="rId232"/>
    <sheet name="4.5" sheetId="283" r:id="rId233"/>
    <sheet name="4.5.1" sheetId="152" r:id="rId234"/>
    <sheet name="4.5.2" sheetId="153" r:id="rId235"/>
    <sheet name="4.5.3" sheetId="151" r:id="rId236"/>
    <sheet name="4.5.4" sheetId="154" r:id="rId237"/>
    <sheet name="4.5.5" sheetId="155" r:id="rId238"/>
    <sheet name="4.5.6" sheetId="156" r:id="rId239"/>
    <sheet name="4.5.7" sheetId="148" r:id="rId240"/>
    <sheet name="4.5.8" sheetId="149" r:id="rId241"/>
    <sheet name="4.5.9" sheetId="150" r:id="rId242"/>
    <sheet name="4.6" sheetId="284" r:id="rId243"/>
    <sheet name="4.6.1" sheetId="170" r:id="rId244"/>
    <sheet name="4.6.2" sheetId="171" r:id="rId245"/>
    <sheet name="4.6.3" sheetId="169" r:id="rId246"/>
    <sheet name="4.6.4" sheetId="172" r:id="rId247"/>
    <sheet name="4.6.5" sheetId="173" r:id="rId248"/>
    <sheet name="4.6.6" sheetId="174" r:id="rId249"/>
    <sheet name="4.6.7" sheetId="166" r:id="rId250"/>
    <sheet name="4.6.8" sheetId="167" r:id="rId251"/>
    <sheet name="4.6.9" sheetId="168" r:id="rId252"/>
    <sheet name="5" sheetId="175" r:id="rId253"/>
    <sheet name="5.1" sheetId="5" r:id="rId254"/>
    <sheet name="5.2" sheetId="294" r:id="rId255"/>
    <sheet name="5.3" sheetId="6" r:id="rId256"/>
    <sheet name="5.4" sheetId="7" r:id="rId257"/>
    <sheet name="5.5" sheetId="8" r:id="rId258"/>
  </sheets>
  <definedNames>
    <definedName name="Link1.1">INDIRECT(ADDRESS(1,1,,,INDIRECT("C6")))</definedName>
    <definedName name="Link1.2">INDIRECT(ADDRESS(1,1,,,INDIRECT("C8")))</definedName>
    <definedName name="Link1.3">INDIRECT(ADDRESS(1,1,,,INDIRECT("C10")))</definedName>
    <definedName name="Link1.4">INDIRECT(ADDRESS(1,1,,,INDIRECT("C12")))</definedName>
    <definedName name="Link1.5">INDIRECT(ADDRESS(1,1,,,INDIRECT("C14")))</definedName>
    <definedName name="Link1.6">INDIRECT(ADDRESS(1,1,,,INDIRECT("C16")))</definedName>
    <definedName name="Link1.7">INDIRECT(ADDRESS(1,1,,,INDIRECT("C18")))</definedName>
    <definedName name="Link1.8">INDIRECT(ADDRESS(1,1,,,INDIRECT("C20")))</definedName>
    <definedName name="Link1.9">INDIRECT(ADDRESS(1,1,,,INDIRECT("C22")))</definedName>
    <definedName name="Link2.1">INDIRECT(ADDRESS(1,1,,,INDIRECT("C27")))</definedName>
    <definedName name="Link2.2">INDIRECT(ADDRESS(1,1,,,INDIRECT("C29")))</definedName>
    <definedName name="Link2.3">INDIRECT(ADDRESS(1,1,,,INDIRECT("C31")))</definedName>
    <definedName name="Link2.4">INDIRECT(ADDRESS(1,1,,,INDIRECT("C33")))</definedName>
    <definedName name="Link2.5">INDIRECT(ADDRESS(1,1,,,INDIRECT("C35")))</definedName>
    <definedName name="Link2.6">INDIRECT(ADDRESS(1,1,,,INDIRECT("C37")))</definedName>
    <definedName name="Link3.1">INDIRECT(ADDRESS(1,1,,,INDIRECT("C42")))</definedName>
    <definedName name="Link3.2">INDIRECT(ADDRESS(1,1,,,INDIRECT("C44")))</definedName>
    <definedName name="Link3.3">INDIRECT(ADDRESS(1,1,,,INDIRECT("C46")))</definedName>
    <definedName name="Link3.4">INDIRECT(ADDRESS(1,1,,,INDIRECT("C48")))</definedName>
    <definedName name="Link3.5">INDIRECT(ADDRESS(1,1,,,INDIRECT("C50")))</definedName>
    <definedName name="Link3.6">INDIRECT(ADDRESS(1,1,,,INDIRECT("C52")))</definedName>
    <definedName name="Link4.1">INDIRECT(ADDRESS(1,1,,,INDIRECT("C57")))</definedName>
    <definedName name="Link4.2">INDIRECT(ADDRESS(1,1,,,INDIRECT("C59")))</definedName>
    <definedName name="Link4.3">INDIRECT(ADDRESS(1,1,,,INDIRECT("C61")))</definedName>
    <definedName name="Link4.4">INDIRECT(ADDRESS(1,1,,,INDIRECT("C63")))</definedName>
    <definedName name="Link4.5">INDIRECT(ADDRESS(1,1,,,INDIRECT("C65")))</definedName>
    <definedName name="Link4.6">INDIRECT(ADDRESS(1,1,,,INDIRECT("C67")))</definedName>
    <definedName name="_xlnm.Print_Area" localSheetId="44">'1.6.1'!$A$1:$AG$57</definedName>
    <definedName name="_xlnm.Print_Area" localSheetId="45">'1.6.2'!$A$1:$AG$57</definedName>
    <definedName name="_xlnm.Print_Area" localSheetId="47">'1.6.4'!$A$1:$AG$57</definedName>
    <definedName name="_xlnm.Print_Area" localSheetId="54">'1.7.3'!$A$1:$AG$57</definedName>
    <definedName name="_xlnm.Print_Area" localSheetId="58">'1.7.7'!$A$1:$AF$57</definedName>
    <definedName name="_xlnm.Print_Area" localSheetId="253">'5.1'!$A$1:$AF$57</definedName>
    <definedName name="_xlnm.Print_Area" localSheetId="254">'5.2'!$A$1:$AF$57</definedName>
    <definedName name="_xlnm.Print_Area" localSheetId="256">'5.4'!$A$1:$AF$57</definedName>
    <definedName name="_xlnm.Print_Area" localSheetId="0">OBSAH!$E$1:$K$67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67" i="297" l="1"/>
  <c r="EE10" i="298"/>
  <c r="EB10" i="298"/>
  <c r="EE9" i="298"/>
  <c r="EB9" i="298"/>
  <c r="EE8" i="298"/>
  <c r="EB8" i="298"/>
  <c r="EE7" i="298"/>
  <c r="EB7" i="298"/>
  <c r="EE6" i="298"/>
  <c r="EB6" i="298"/>
  <c r="EE5" i="298"/>
  <c r="EB5" i="298"/>
  <c r="EE4" i="298"/>
  <c r="EB4" i="298"/>
  <c r="EE3" i="298"/>
  <c r="EB3" i="298"/>
  <c r="EE2" i="298"/>
  <c r="EB2" i="298"/>
  <c r="C65" i="297"/>
  <c r="DZ10" i="298"/>
  <c r="DW10" i="298"/>
  <c r="DZ9" i="298"/>
  <c r="DW9" i="298"/>
  <c r="DZ8" i="298"/>
  <c r="DW8" i="298"/>
  <c r="DZ7" i="298"/>
  <c r="DW7" i="298"/>
  <c r="DZ6" i="298"/>
  <c r="DW6" i="298"/>
  <c r="DZ5" i="298"/>
  <c r="DW5" i="298"/>
  <c r="DZ4" i="298"/>
  <c r="DW4" i="298"/>
  <c r="DZ3" i="298"/>
  <c r="DW3" i="298"/>
  <c r="DZ2" i="298"/>
  <c r="DW2" i="298"/>
  <c r="C63" i="297"/>
  <c r="DU10" i="298"/>
  <c r="DR10" i="298"/>
  <c r="DU9" i="298"/>
  <c r="DR9" i="298"/>
  <c r="DU8" i="298"/>
  <c r="DR8" i="298"/>
  <c r="DU7" i="298"/>
  <c r="DR7" i="298"/>
  <c r="DU6" i="298"/>
  <c r="DR6" i="298"/>
  <c r="DU5" i="298"/>
  <c r="DR5" i="298"/>
  <c r="DU4" i="298"/>
  <c r="DR4" i="298"/>
  <c r="DU3" i="298"/>
  <c r="DR3" i="298"/>
  <c r="DU2" i="298"/>
  <c r="DR2" i="298"/>
  <c r="C61" i="297"/>
  <c r="DP10" i="298"/>
  <c r="DM10" i="298"/>
  <c r="DP9" i="298"/>
  <c r="DM9" i="298"/>
  <c r="DP8" i="298"/>
  <c r="DM8" i="298"/>
  <c r="DP7" i="298"/>
  <c r="DM7" i="298"/>
  <c r="DP6" i="298"/>
  <c r="DM6" i="298"/>
  <c r="DP5" i="298"/>
  <c r="DM5" i="298"/>
  <c r="DP4" i="298"/>
  <c r="DM4" i="298"/>
  <c r="DP3" i="298"/>
  <c r="DM3" i="298"/>
  <c r="DP2" i="298"/>
  <c r="DM2" i="298"/>
  <c r="C59" i="297"/>
  <c r="DK10" i="298"/>
  <c r="DH10" i="298"/>
  <c r="DK9" i="298"/>
  <c r="DH9" i="298"/>
  <c r="DK8" i="298"/>
  <c r="DH8" i="298"/>
  <c r="DK7" i="298"/>
  <c r="DH7" i="298"/>
  <c r="DK6" i="298"/>
  <c r="DH6" i="298"/>
  <c r="DK5" i="298"/>
  <c r="DH5" i="298"/>
  <c r="DK4" i="298"/>
  <c r="DH4" i="298"/>
  <c r="DK3" i="298"/>
  <c r="DH3" i="298"/>
  <c r="DK2" i="298"/>
  <c r="DH2" i="298"/>
  <c r="C57" i="297"/>
  <c r="DF8" i="298" l="1"/>
  <c r="DC8" i="298"/>
  <c r="DF7" i="298"/>
  <c r="DC7" i="298"/>
  <c r="DF6" i="298"/>
  <c r="DC6" i="298"/>
  <c r="DF5" i="298"/>
  <c r="DC5" i="298"/>
  <c r="DF4" i="298"/>
  <c r="DC4" i="298"/>
  <c r="DF3" i="298"/>
  <c r="DC3" i="298"/>
  <c r="DF2" i="298"/>
  <c r="DC2" i="298"/>
  <c r="C52" i="297"/>
  <c r="DA10" i="298"/>
  <c r="CX10" i="298"/>
  <c r="DA9" i="298"/>
  <c r="CX9" i="298"/>
  <c r="DA8" i="298"/>
  <c r="CX8" i="298"/>
  <c r="DA7" i="298"/>
  <c r="CX7" i="298"/>
  <c r="DA6" i="298"/>
  <c r="CX6" i="298"/>
  <c r="DA5" i="298"/>
  <c r="CX5" i="298"/>
  <c r="DA4" i="298"/>
  <c r="CX4" i="298"/>
  <c r="DA3" i="298"/>
  <c r="CX3" i="298"/>
  <c r="DA2" i="298"/>
  <c r="CX2" i="298"/>
  <c r="C50" i="297"/>
  <c r="CV10" i="298"/>
  <c r="CS10" i="298"/>
  <c r="CV9" i="298"/>
  <c r="CS9" i="298"/>
  <c r="CV8" i="298"/>
  <c r="CS8" i="298"/>
  <c r="CV7" i="298"/>
  <c r="CS7" i="298"/>
  <c r="CV6" i="298"/>
  <c r="CS6" i="298"/>
  <c r="CV5" i="298"/>
  <c r="CS5" i="298"/>
  <c r="CV4" i="298"/>
  <c r="CS4" i="298"/>
  <c r="CV3" i="298"/>
  <c r="CS3" i="298"/>
  <c r="CV2" i="298"/>
  <c r="CS2" i="298"/>
  <c r="C48" i="297"/>
  <c r="CQ10" i="298"/>
  <c r="CN10" i="298"/>
  <c r="CQ9" i="298"/>
  <c r="CN9" i="298"/>
  <c r="CQ8" i="298"/>
  <c r="CN8" i="298"/>
  <c r="CQ7" i="298"/>
  <c r="CN7" i="298"/>
  <c r="CQ6" i="298"/>
  <c r="CN6" i="298"/>
  <c r="CQ5" i="298"/>
  <c r="CN5" i="298"/>
  <c r="CQ4" i="298"/>
  <c r="CN4" i="298"/>
  <c r="CQ3" i="298"/>
  <c r="CN3" i="298"/>
  <c r="CQ2" i="298"/>
  <c r="CN2" i="298"/>
  <c r="C46" i="297"/>
  <c r="CL10" i="298"/>
  <c r="CI10" i="298"/>
  <c r="CL9" i="298"/>
  <c r="CI9" i="298"/>
  <c r="CL8" i="298"/>
  <c r="CI8" i="298"/>
  <c r="CL7" i="298"/>
  <c r="CI7" i="298"/>
  <c r="CL6" i="298"/>
  <c r="CI6" i="298"/>
  <c r="CL5" i="298"/>
  <c r="CI5" i="298"/>
  <c r="CL4" i="298"/>
  <c r="CI4" i="298"/>
  <c r="CL3" i="298"/>
  <c r="CI3" i="298"/>
  <c r="CL2" i="298"/>
  <c r="CI2" i="298"/>
  <c r="C44" i="297" l="1"/>
  <c r="CG10" i="298"/>
  <c r="CD10" i="298"/>
  <c r="CG9" i="298"/>
  <c r="CD9" i="298"/>
  <c r="CG8" i="298"/>
  <c r="CD8" i="298"/>
  <c r="CG7" i="298"/>
  <c r="CD7" i="298"/>
  <c r="CG6" i="298"/>
  <c r="CD6" i="298"/>
  <c r="CG5" i="298"/>
  <c r="CD5" i="298"/>
  <c r="CG4" i="298"/>
  <c r="CD4" i="298"/>
  <c r="CG3" i="298"/>
  <c r="CD3" i="298"/>
  <c r="CG2" i="298"/>
  <c r="CD2" i="298"/>
  <c r="C42" i="297"/>
  <c r="CB8" i="298"/>
  <c r="BY8" i="298"/>
  <c r="CB7" i="298"/>
  <c r="BY7" i="298"/>
  <c r="CB6" i="298"/>
  <c r="BY6" i="298"/>
  <c r="CB5" i="298"/>
  <c r="BY5" i="298"/>
  <c r="CB4" i="298"/>
  <c r="BY4" i="298"/>
  <c r="CB3" i="298"/>
  <c r="BY3" i="298"/>
  <c r="CB2" i="298"/>
  <c r="BY2" i="298"/>
  <c r="C37" i="297"/>
  <c r="BW10" i="298"/>
  <c r="BT10" i="298"/>
  <c r="BW9" i="298"/>
  <c r="BT9" i="298"/>
  <c r="BW8" i="298"/>
  <c r="BT8" i="298"/>
  <c r="BW7" i="298"/>
  <c r="BT7" i="298"/>
  <c r="BW6" i="298"/>
  <c r="BT6" i="298"/>
  <c r="BW5" i="298"/>
  <c r="BT5" i="298"/>
  <c r="BW4" i="298"/>
  <c r="BT4" i="298"/>
  <c r="BW3" i="298"/>
  <c r="BT3" i="298"/>
  <c r="BW2" i="298"/>
  <c r="BT2" i="298"/>
  <c r="C35" i="297"/>
  <c r="BR10" i="298"/>
  <c r="BO10" i="298"/>
  <c r="BR9" i="298"/>
  <c r="BO9" i="298"/>
  <c r="BR8" i="298"/>
  <c r="BO8" i="298"/>
  <c r="BR7" i="298"/>
  <c r="BO7" i="298"/>
  <c r="BR6" i="298"/>
  <c r="BO6" i="298"/>
  <c r="BR5" i="298"/>
  <c r="BO5" i="298"/>
  <c r="BR4" i="298"/>
  <c r="BO4" i="298"/>
  <c r="BR3" i="298"/>
  <c r="BO3" i="298"/>
  <c r="BR2" i="298"/>
  <c r="BO2" i="298"/>
  <c r="C33" i="297"/>
  <c r="BM10" i="298"/>
  <c r="BJ10" i="298"/>
  <c r="BM9" i="298"/>
  <c r="BJ9" i="298"/>
  <c r="BM8" i="298"/>
  <c r="BJ8" i="298"/>
  <c r="BM7" i="298"/>
  <c r="BJ7" i="298"/>
  <c r="BM6" i="298"/>
  <c r="BJ6" i="298"/>
  <c r="BM5" i="298"/>
  <c r="BJ5" i="298"/>
  <c r="BM4" i="298"/>
  <c r="BJ4" i="298"/>
  <c r="BM3" i="298"/>
  <c r="BJ3" i="298"/>
  <c r="BM2" i="298"/>
  <c r="BJ2" i="298"/>
  <c r="C31" i="297"/>
  <c r="BH10" i="298"/>
  <c r="BE10" i="298"/>
  <c r="BH9" i="298"/>
  <c r="BE9" i="298"/>
  <c r="BH8" i="298"/>
  <c r="BE8" i="298"/>
  <c r="BH7" i="298"/>
  <c r="BE7" i="298"/>
  <c r="BH6" i="298"/>
  <c r="BE6" i="298"/>
  <c r="BH5" i="298"/>
  <c r="BE5" i="298"/>
  <c r="BH4" i="298"/>
  <c r="BE4" i="298"/>
  <c r="BH3" i="298"/>
  <c r="BE3" i="298"/>
  <c r="BH2" i="298"/>
  <c r="BE2" i="298"/>
  <c r="C29" i="297"/>
  <c r="BC9" i="298"/>
  <c r="BC10" i="298"/>
  <c r="AZ9" i="298"/>
  <c r="AZ10" i="298"/>
  <c r="BC8" i="298"/>
  <c r="AZ8" i="298"/>
  <c r="BC7" i="298"/>
  <c r="AZ7" i="298"/>
  <c r="BC6" i="298"/>
  <c r="AZ6" i="298"/>
  <c r="BC5" i="298"/>
  <c r="AZ5" i="298"/>
  <c r="BC4" i="298"/>
  <c r="AZ4" i="298"/>
  <c r="BC3" i="298"/>
  <c r="AZ3" i="298"/>
  <c r="BC2" i="298"/>
  <c r="AZ2" i="298"/>
  <c r="C27" i="297"/>
  <c r="AX8" i="298"/>
  <c r="AU8" i="298"/>
  <c r="AX7" i="298"/>
  <c r="AU7" i="298"/>
  <c r="AX6" i="298"/>
  <c r="AU6" i="298"/>
  <c r="AX5" i="298"/>
  <c r="AU5" i="298"/>
  <c r="AX4" i="298"/>
  <c r="AU4" i="298"/>
  <c r="AX3" i="298"/>
  <c r="AU3" i="298"/>
  <c r="AX2" i="298"/>
  <c r="AU2" i="298"/>
  <c r="C22" i="297"/>
  <c r="C18" i="297"/>
  <c r="AS8" i="298"/>
  <c r="AP8" i="298"/>
  <c r="AS7" i="298"/>
  <c r="AP7" i="298"/>
  <c r="AS6" i="298"/>
  <c r="AP6" i="298"/>
  <c r="AS5" i="298"/>
  <c r="AP5" i="298"/>
  <c r="AS4" i="298"/>
  <c r="AP4" i="298"/>
  <c r="AS3" i="298"/>
  <c r="AP3" i="298"/>
  <c r="AS2" i="298"/>
  <c r="AP2" i="298"/>
  <c r="C20" i="297"/>
  <c r="AN8" i="298"/>
  <c r="AK8" i="298"/>
  <c r="AN7" i="298"/>
  <c r="AK7" i="298"/>
  <c r="AN6" i="298"/>
  <c r="AK6" i="298"/>
  <c r="AN5" i="298"/>
  <c r="AK5" i="298"/>
  <c r="AN4" i="298"/>
  <c r="AK4" i="298"/>
  <c r="AN3" i="298"/>
  <c r="AK3" i="298"/>
  <c r="AN2" i="298"/>
  <c r="AK2" i="298"/>
  <c r="AI8" i="298"/>
  <c r="AF8" i="298"/>
  <c r="AI7" i="298"/>
  <c r="AF7" i="298"/>
  <c r="AI6" i="298"/>
  <c r="AF6" i="298"/>
  <c r="AI5" i="298"/>
  <c r="AF5" i="298"/>
  <c r="AI4" i="298"/>
  <c r="AF4" i="298"/>
  <c r="AI3" i="298"/>
  <c r="AF3" i="298"/>
  <c r="AI2" i="298"/>
  <c r="AF2" i="298"/>
  <c r="C16" i="297"/>
  <c r="AD8" i="298"/>
  <c r="AA8" i="298"/>
  <c r="AD7" i="298"/>
  <c r="AA7" i="298"/>
  <c r="AD6" i="298"/>
  <c r="AA6" i="298"/>
  <c r="AD5" i="298"/>
  <c r="AA5" i="298"/>
  <c r="AD4" i="298"/>
  <c r="AA4" i="298"/>
  <c r="AD3" i="298"/>
  <c r="AA3" i="298"/>
  <c r="AD2" i="298"/>
  <c r="AA2" i="298"/>
  <c r="C14" i="297"/>
  <c r="Y8" i="298"/>
  <c r="V8" i="298"/>
  <c r="Y7" i="298"/>
  <c r="V7" i="298"/>
  <c r="Y6" i="298"/>
  <c r="V6" i="298"/>
  <c r="Y5" i="298"/>
  <c r="V5" i="298"/>
  <c r="Y4" i="298"/>
  <c r="V4" i="298"/>
  <c r="Y3" i="298"/>
  <c r="V3" i="298"/>
  <c r="Y2" i="298"/>
  <c r="V2" i="298"/>
  <c r="C12" i="297"/>
  <c r="T8" i="298"/>
  <c r="Q8" i="298"/>
  <c r="T7" i="298"/>
  <c r="Q7" i="298"/>
  <c r="T6" i="298"/>
  <c r="Q6" i="298"/>
  <c r="T5" i="298"/>
  <c r="Q5" i="298"/>
  <c r="T4" i="298"/>
  <c r="Q4" i="298"/>
  <c r="T3" i="298"/>
  <c r="Q3" i="298"/>
  <c r="T2" i="298"/>
  <c r="Q2" i="298"/>
  <c r="C10" i="297"/>
  <c r="O8" i="298"/>
  <c r="L8" i="298"/>
  <c r="O7" i="298"/>
  <c r="L7" i="298"/>
  <c r="O6" i="298"/>
  <c r="L6" i="298"/>
  <c r="O5" i="298"/>
  <c r="L5" i="298"/>
  <c r="O4" i="298"/>
  <c r="L4" i="298"/>
  <c r="O3" i="298"/>
  <c r="L3" i="298"/>
  <c r="O2" i="298"/>
  <c r="L2" i="298"/>
  <c r="C8" i="297"/>
  <c r="J3" i="298"/>
  <c r="J4" i="298"/>
  <c r="J5" i="298"/>
  <c r="J6" i="298"/>
  <c r="J7" i="298"/>
  <c r="J8" i="298"/>
  <c r="J2" i="298"/>
  <c r="E3" i="298"/>
  <c r="E4" i="298"/>
  <c r="E5" i="298"/>
  <c r="E6" i="298"/>
  <c r="E7" i="298"/>
  <c r="E2" i="298"/>
  <c r="G8" i="298"/>
  <c r="G7" i="298"/>
  <c r="G6" i="298"/>
  <c r="G5" i="298"/>
  <c r="G4" i="298"/>
  <c r="G3" i="298"/>
  <c r="G2" i="298"/>
  <c r="C6" i="297"/>
  <c r="B3" i="298"/>
  <c r="B4" i="298"/>
  <c r="B5" i="298"/>
  <c r="B6" i="298"/>
  <c r="B7" i="298"/>
  <c r="B2" i="298"/>
</calcChain>
</file>

<file path=xl/sharedStrings.xml><?xml version="1.0" encoding="utf-8"?>
<sst xmlns="http://schemas.openxmlformats.org/spreadsheetml/2006/main" count="241432" uniqueCount="478">
  <si>
    <t>Belgie</t>
  </si>
  <si>
    <t>.</t>
  </si>
  <si>
    <t>Bulharsko</t>
  </si>
  <si>
    <t>Česko</t>
  </si>
  <si>
    <t>Dánsko</t>
  </si>
  <si>
    <t>Estonsko</t>
  </si>
  <si>
    <t>Finsko</t>
  </si>
  <si>
    <t>Francie</t>
  </si>
  <si>
    <t>Chorvatsko</t>
  </si>
  <si>
    <t>Irsko</t>
  </si>
  <si>
    <t>Itálie</t>
  </si>
  <si>
    <t>Kypr</t>
  </si>
  <si>
    <t>Litva</t>
  </si>
  <si>
    <t>Lotyšsko</t>
  </si>
  <si>
    <t>Lucembursko</t>
  </si>
  <si>
    <t>Maďarsko</t>
  </si>
  <si>
    <t>Malta</t>
  </si>
  <si>
    <t>Německo</t>
  </si>
  <si>
    <t>Nizozemsko</t>
  </si>
  <si>
    <t>Polsko</t>
  </si>
  <si>
    <t>Portugalsko</t>
  </si>
  <si>
    <t>Rakousko</t>
  </si>
  <si>
    <t>Rumunsko</t>
  </si>
  <si>
    <t>Řecko</t>
  </si>
  <si>
    <t>Slovensko</t>
  </si>
  <si>
    <t>Slovinsko</t>
  </si>
  <si>
    <t>Španělsko</t>
  </si>
  <si>
    <t>Švédsko</t>
  </si>
  <si>
    <t>EU27</t>
  </si>
  <si>
    <t>Argentina</t>
  </si>
  <si>
    <t>Austrálie</t>
  </si>
  <si>
    <t>Bosna a Hercegovina</t>
  </si>
  <si>
    <t>Černá Hora</t>
  </si>
  <si>
    <t>Čína</t>
  </si>
  <si>
    <t>Chile</t>
  </si>
  <si>
    <t>Island</t>
  </si>
  <si>
    <t>Izrael</t>
  </si>
  <si>
    <t>Japonsko</t>
  </si>
  <si>
    <t>Jihoafrická republika</t>
  </si>
  <si>
    <t>Korejská republika</t>
  </si>
  <si>
    <t>Kanada</t>
  </si>
  <si>
    <t>Kolumbie</t>
  </si>
  <si>
    <t>Mexiko</t>
  </si>
  <si>
    <t>Norsko</t>
  </si>
  <si>
    <t>Nový Zéland</t>
  </si>
  <si>
    <t>Rusko</t>
  </si>
  <si>
    <t>Severní Makedonie</t>
  </si>
  <si>
    <t>Singapur</t>
  </si>
  <si>
    <t>Spojené státy americké</t>
  </si>
  <si>
    <t>Srbsko</t>
  </si>
  <si>
    <t>Švýcarsko</t>
  </si>
  <si>
    <t>Tchaj-wan</t>
  </si>
  <si>
    <t>Turecko</t>
  </si>
  <si>
    <t>Velká Británie</t>
  </si>
  <si>
    <t>-</t>
  </si>
  <si>
    <t>1. CELKOVÉ VÝDAJE NA VÝZKUM A VÝVOJ (GERD)</t>
  </si>
  <si>
    <t>2. VÝDAJE NA VÝZKUM A VÝVOJ V PODNIKATELSKÉM SEKTORU (BERD)</t>
  </si>
  <si>
    <t>3. VÝDAJE NA VÝZKUM A VÝVOJ VE VLÁDNÍM SEKTORU (GOVERD)</t>
  </si>
  <si>
    <t>4. VÝDAJE NA VÝZKUM A VÝVOJ VE VYSOKOŠKOLSKÉM SEKTORU (HERD)</t>
  </si>
  <si>
    <t>5. ZÁKLADNÍ UKAZATELE</t>
  </si>
  <si>
    <t>Tabulka 5.4 Kurz měny EUR k národní měně</t>
  </si>
  <si>
    <t>Tabulka 5.5 Kurz mezinárodního dolaru v paritě kupních sil k národní měně</t>
  </si>
  <si>
    <t>Kurz měny EUR k národní měně</t>
  </si>
  <si>
    <t>Kurz mezinárodního dolaru v paritě kupních sil k národní měně</t>
  </si>
  <si>
    <t>Celkové výdaje na VaV (GERD)</t>
  </si>
  <si>
    <t>Mzdové výdaje na VaV</t>
  </si>
  <si>
    <t>Ostatní běžné výdaje na VaV</t>
  </si>
  <si>
    <t>Investiční výdaje na VaV</t>
  </si>
  <si>
    <t>Výdaje na VaV (GERD) financované z podnikových zdrojů celkem</t>
  </si>
  <si>
    <t>Výdaje na VaV (GERD) financované z podnikových domácích zdrojů</t>
  </si>
  <si>
    <t>Výdaje na VaV (GERD) financované z podnikových zahraničních zdrojů</t>
  </si>
  <si>
    <t>Výdaje na VaV (GERD) financované z veřejných domácích zdrojů</t>
  </si>
  <si>
    <t>Výdaje na VaV (GERD) financované ze zdrojů EU</t>
  </si>
  <si>
    <t>Výdaje na VaV v podnikatelském sektoru (BERD) financované z podnikových zdrojů celkem</t>
  </si>
  <si>
    <t>Výdaje na VaV v podnikatelském sektoru (BERD) financované z podnikových domácích zdrojů</t>
  </si>
  <si>
    <t>Výdaje na VaV v podnikatelském sektoru (BERD) financované z podnikových zahraničních zdrojů</t>
  </si>
  <si>
    <t>Výdaje na VaV v podnikatelském sektoru (BERD) financované z veřejných domácích zdrojů</t>
  </si>
  <si>
    <t>Výdaje na VaV v podnikatelském sektoru (BERD) financované ze zdrojů EU</t>
  </si>
  <si>
    <t>Výdaje na VaV ve vládním sektoru (GOVERD) financované z podnikových zdrojů celkem</t>
  </si>
  <si>
    <t>Výdaje na VaV ve vládním sektoru (GOVERD) financované z podnikových domácích zdrojů</t>
  </si>
  <si>
    <t>Výdaje na VaV ve vládním sektoru (GOVERD) financované z podnikových zahraničních zdrojů</t>
  </si>
  <si>
    <t>Výdaje na VaV ve vládním sektoru (GOVERD) financované z veřejných domácích zdrojů</t>
  </si>
  <si>
    <t>Výdaje na VaV ve vládním sektoru (GOVERD) financované ze zdrojů EU</t>
  </si>
  <si>
    <t>Výdaje na VaV ve vysokoškolském sektoru (HERD) financované z podnikových zdrojů celkem</t>
  </si>
  <si>
    <t>Výdaje na VaV ve vysokoškolském sektoru (HERD) financované z podnikových domácích zdrojů</t>
  </si>
  <si>
    <t>Výdaje na VaV ve vysokoškolském sektoru (HERD) financované z podnikových zahraničních zdrojů</t>
  </si>
  <si>
    <t>Výdaje na VaV ve vysokoškolském sektoru (HERD) financované z veřejných domácích zdrojů</t>
  </si>
  <si>
    <t>Výdaje na VaV ve vysokoškolském sektoru (HERD) financované ze zdrojů EU</t>
  </si>
  <si>
    <t>Tabulka 1.1.1 Celkové výdaje na VaV (GERD) – mil. EUR</t>
  </si>
  <si>
    <t>Tabulka 1.5.1 Výdaje na VaV (GERD) financované z podnikových zdrojů celkem – mil. EUR</t>
  </si>
  <si>
    <t>Tabulka 2.3.1 Výdaje na VaV v podnikatelském sektoru (BERD) financované z podnikových domácích zdrojů – mil. EUR</t>
  </si>
  <si>
    <t>Tabulka 2.4.1 Výdaje na VaV v podnikatelském sektoru (BERD) financované z podnikových zahraničních zdrojů – mil. EUR</t>
  </si>
  <si>
    <t>Tabulka 2.5.1 Výdaje na VaV v podnikatelském sektoru (BERD) financované z veřejných domácích zdrojů – mil. EUR</t>
  </si>
  <si>
    <t>Tabulka 2.6.1 Výdaje na VaV v podnikatelském sektoru (BERD) financované ze zdrojů EU – mil. EUR</t>
  </si>
  <si>
    <t>Tabulka 3.2.1 Výdaje na VaV ve vládním sektoru (GOVERD) financované z podnikových zdrojů celkem – mil. EUR</t>
  </si>
  <si>
    <t>Tabulka 3.3.1 Výdaje na VaV ve vládním sektoru (GOVERD) financované z podnikových domácích zdrojů – mil. EUR</t>
  </si>
  <si>
    <t>Tabulka 3.4.1 Výdaje na VaV ve vládním sektoru (GOVERD) financované z podnikových zahraničních zdrojů – mil. EUR</t>
  </si>
  <si>
    <t>Tabulka 3.5.1 Výdaje na VaV ve vládním sektoru (GOVERD) financované z veřejných domácích zdrojů – mil. EUR</t>
  </si>
  <si>
    <t>Tabulka 3.6.1 Výdaje na VaV ve vládním sektoru (GOVERD) financované ze zdrojů EU – mil. EUR</t>
  </si>
  <si>
    <t>Tabulka 4.2.1 Výdaje na VaV ve vysokoškolském sektoru (HERD) financované z podnikových zdrojů celkem – mil. EUR</t>
  </si>
  <si>
    <t>Tabulka 4.3.1 Výdaje na VaV ve vysokoškolském sektoru (HERD) financované z podnikových domácích zdrojů – mil. EUR</t>
  </si>
  <si>
    <t>Tabulka 4.4.1 Výdaje na VaV ve vysokoškolském sektoru (HERD) financované z podnikových zahraničních zdrojů – mil. EUR</t>
  </si>
  <si>
    <t>Tabulka 4.5.1 Výdaje na VaV ve vysokoškolském sektoru (HERD) financované z veřejných domácích zdrojů – mil. EUR</t>
  </si>
  <si>
    <t>Tabulka 4.6.1 Výdaje na VaV ve vysokoškolském sektoru (HERD) financované ze zdrojů EU – mil. EUR</t>
  </si>
  <si>
    <t>Tabulka 5.1 Hrubý domácí produkt v běžných cenách – mil. EUR</t>
  </si>
  <si>
    <t>Tabulka 1.1.2 Celkové výdaje na VaV (GERD) – EUR na 1 obyvatele</t>
  </si>
  <si>
    <t>Tabulka 1.5.2 Výdaje na VaV (GERD) financované z podnikových zdrojů celkem – EUR na 1 obyvatele</t>
  </si>
  <si>
    <t>Tabulka 2.3.2 Výdaje na VaV v podnikatelském sektoru (BERD) financované z podnikových domácích zdrojů – EUR na 1 obyvatele</t>
  </si>
  <si>
    <t>Tabulka 2.4.2 Výdaje na VaV v podnikatelském sektoru (BERD) financované z podnikových zahraničních zdrojů – EUR na 1 obyvatele</t>
  </si>
  <si>
    <t>Tabulka 2.5.2 Výdaje na VaV v podnikatelském sektoru (BERD) financované z veřejných domácích zdrojů – EUR na 1 obyvatele</t>
  </si>
  <si>
    <t>Tabulka 2.6.2 Výdaje na VaV v podnikatelském sektoru (BERD) financované ze zdrojů EU – EUR na 1 obyvatele</t>
  </si>
  <si>
    <t>Tabulka 3.2.2 Výdaje na VaV ve vládním sektoru (GOVERD) financované z podnikových zdrojů celkem – EUR na 1 obyvatele</t>
  </si>
  <si>
    <t>Tabulka 3.3.2 Výdaje na VaV ve vládním sektoru (GOVERD) financované z podnikových domácích zdrojů – EUR na 1 obyvatele</t>
  </si>
  <si>
    <t>Tabulka 3.4.2 Výdaje na VaV ve vládním sektoru (GOVERD) financované z podnikových zahraničních zdrojů – EUR na 1 obyvatele</t>
  </si>
  <si>
    <t>Tabulka 3.5.2 Výdaje na VaV ve vládním sektoru (GOVERD) financované z veřejných domácích zdrojů – EUR na 1 obyvatele</t>
  </si>
  <si>
    <t>Tabulka 3.6.2 Výdaje na VaV ve vládním sektoru (GOVERD) financované ze zdrojů EU – EUR na 1 obyvatele</t>
  </si>
  <si>
    <t>Tabulka 4.2.2 Výdaje na VaV ve vysokoškolském sektoru (HERD) financované z podnikových zdrojů celkem – EUR na 1 obyvatele</t>
  </si>
  <si>
    <t>Tabulka 4.3.2 Výdaje na VaV ve vysokoškolském sektoru (HERD) financované z podnikových domácích zdrojů – EUR na 1 obyvatele</t>
  </si>
  <si>
    <t>Tabulka 4.4.2 Výdaje na VaV ve vysokoškolském sektoru (HERD) financované z podnikových zahraničních zdrojů – EUR na 1 obyvatele</t>
  </si>
  <si>
    <t>Tabulka 4.5.2 Výdaje na VaV ve vysokoškolském sektoru (HERD) financované z veřejných domácích zdrojů – EUR na 1 obyvatele</t>
  </si>
  <si>
    <t>Tabulka 4.6.2 Výdaje na VaV ve vysokoškolském sektoru (HERD) financované ze zdrojů EU – EUR na 1 obyvatele</t>
  </si>
  <si>
    <t>Tabulka 5.2 Hrubý domácí produkt v běžných cenách – mil. národní měny</t>
  </si>
  <si>
    <t>Tabulka 5.3 Počet obyvatel v zemích Evropské unie (EU27) a vybraných státech světa – mil. obyvatel</t>
  </si>
  <si>
    <t>zdroj: The World Bank Group (16.9.2022)</t>
  </si>
  <si>
    <t>Belgie – Euro (EUR)</t>
  </si>
  <si>
    <t>Bulharsko – Bulharský lev (BGN)</t>
  </si>
  <si>
    <t>Česko – Česká koruna (CZK)</t>
  </si>
  <si>
    <t>Dánsko – Dánská koruna (DKK)</t>
  </si>
  <si>
    <t>Estonsko  – Euro (EUR)</t>
  </si>
  <si>
    <t>Finsko  – Euro (EUR)</t>
  </si>
  <si>
    <t>Francie  – Euro (EUR)</t>
  </si>
  <si>
    <t>Irsko  – Euro (EUR)</t>
  </si>
  <si>
    <t>Itálie  – Euro (EUR)</t>
  </si>
  <si>
    <t>Chorvatsko – Chorvatská kuna (HRK)</t>
  </si>
  <si>
    <t>zdroj: Eurostat (7.4.2022)</t>
  </si>
  <si>
    <t>Kypr – Euro (EUR)</t>
  </si>
  <si>
    <t>Litva – Euro (EUR)</t>
  </si>
  <si>
    <t>Lotyšsko – Euro (EUR)</t>
  </si>
  <si>
    <t>Lucembursko – Euro (EUR)</t>
  </si>
  <si>
    <t>Maďarsko – Maďarský forint (HUF)</t>
  </si>
  <si>
    <t>Malta – Euro (EUR)</t>
  </si>
  <si>
    <t>Německo – Euro (EUR)</t>
  </si>
  <si>
    <t>Nizozemsko – Euro (EUR)</t>
  </si>
  <si>
    <t>Portugalsko – Euro (EUR)</t>
  </si>
  <si>
    <t>Rakousko – Euro (EUR)</t>
  </si>
  <si>
    <t>Polsko – Polský zlozý (PLN)</t>
  </si>
  <si>
    <t>Rumunsko – Rumunský lei (RON)</t>
  </si>
  <si>
    <t>Řecko – Euro (EUR)</t>
  </si>
  <si>
    <t>Slovensko – Euro (EUR)</t>
  </si>
  <si>
    <t>Slovinsko – Euro (EUR)</t>
  </si>
  <si>
    <t>Španělsko – Euro (EUR)</t>
  </si>
  <si>
    <t>Švédsko – Švédská koruna (SEK)</t>
  </si>
  <si>
    <t>Argentina – Argentinské peso (ARS)</t>
  </si>
  <si>
    <t>Austrálie – Australský dolar (AUD)</t>
  </si>
  <si>
    <t>Bosna a Hercegovina – Konvertibilní marka (BAM)</t>
  </si>
  <si>
    <t>Černá Hora – Euro (EUR)</t>
  </si>
  <si>
    <t>Čína – Čínský jüan (CNY)</t>
  </si>
  <si>
    <t>Chile – Chilské peso (CLP)</t>
  </si>
  <si>
    <t>Island – Islandská koruna (ISK)</t>
  </si>
  <si>
    <t>Izrael – Izraelský šekel (ILS)</t>
  </si>
  <si>
    <t>Japonsko – Japonský jen (JPY)</t>
  </si>
  <si>
    <t>Jihoafrická republika – Jihoafrický rand (ZAR)</t>
  </si>
  <si>
    <t>Korejská republika – Jihokorejský won (KRW)</t>
  </si>
  <si>
    <t>Kanada – Kanadský dolar (CAD)</t>
  </si>
  <si>
    <t>Kolumbie – Kolumbijské peso (COP)</t>
  </si>
  <si>
    <t>Mexiko – Mexické peso (MXN)</t>
  </si>
  <si>
    <t>Norsko – Norská koruna (NOK)</t>
  </si>
  <si>
    <t>Nový Zéland – Novozélandský dolar (NZD)</t>
  </si>
  <si>
    <t>Rusko – Ruský rubl (RUB)</t>
  </si>
  <si>
    <t>Severní Makedonie – Makedonský denár (MKD)</t>
  </si>
  <si>
    <t>Singapur – Singapurský dolar (SGD)</t>
  </si>
  <si>
    <t>Spojené státy americké – Americký dolar (USD)</t>
  </si>
  <si>
    <t>Srbsko – Srbský dinár (RSD)</t>
  </si>
  <si>
    <t>Velká Británie – Libra šterlinků (GBP)</t>
  </si>
  <si>
    <t>Tchaj-wan – Tchajwanský dolar (TWD)</t>
  </si>
  <si>
    <t>Turecko – Turecká lira (TRY)</t>
  </si>
  <si>
    <t>Tabulka 1.1.3 Celkové výdaje na VaV (GERD) – mil. národní měny</t>
  </si>
  <si>
    <t>Tabulka 1.5.3 Výdaje na VaV (GERD) financované z podnikových zdrojů celkem – mil. národní měny</t>
  </si>
  <si>
    <t>Tabulka 2.3.3 Výdaje na VaV v podnikatelském sektoru (BERD) financované z podnikových domácích zdrojů – mil. národní měny</t>
  </si>
  <si>
    <t>Tabulka 2.4.3 Výdaje na VaV v podnikatelském sektoru (BERD) financované z podnikových zahraničních zdrojů – mil. národní měny</t>
  </si>
  <si>
    <t>Tabulka 2.5.3 Výdaje na VaV v podnikatelském sektoru (BERD) financované z veřejných domácích zdrojů – mil. národní měny</t>
  </si>
  <si>
    <t>Tabulka 2.6.3 Výdaje na VaV v podnikatelském sektoru (BERD) financované ze zdrojů EU – mil. národní měny</t>
  </si>
  <si>
    <t>Tabulka 3.2.3 Výdaje na VaV ve vládním sektoru (GOVERD) financované z podnikových zdrojů celkem – mil. národní měny</t>
  </si>
  <si>
    <t>Tabulka 3.3.3 Výdaje na VaV ve vládním sektoru (GOVERD) financované z podnikových domácích zdrojů – mil. národní měny</t>
  </si>
  <si>
    <t>Tabulka 3.4.3 Výdaje na VaV ve vládním sektoru (GOVERD) financované z podnikových zahraničních zdrojů – mil. národní měny</t>
  </si>
  <si>
    <t>Tabulka 3.5.3 Výdaje na VaV ve vládním sektoru (GOVERD) financované z veřejných domácích zdrojů – mil. národní měny</t>
  </si>
  <si>
    <t>Tabulka 3.6.3 Výdaje na VaV ve vládním sektoru (GOVERD) financované ze zdrojů EU – mil. národní měny</t>
  </si>
  <si>
    <t>Tabulka 4.2.3 Výdaje na VaV ve vysokoškolském sektoru (HERD) financované z podnikových zdrojů celkem – mil. národní měny</t>
  </si>
  <si>
    <t>Tabulka 4.3.3 Výdaje na VaV ve vysokoškolském sektoru (HERD) financované z podnikových domácích zdrojů – mil. národní měny</t>
  </si>
  <si>
    <t>Tabulka 4.4.3 Výdaje na VaV ve vysokoškolském sektoru (HERD) financované z podnikových zahraničních zdrojů – mil. národní měny</t>
  </si>
  <si>
    <t>Tabulka 4.5.3 Výdaje na VaV ve vysokoškolském sektoru (HERD) financované z veřejných domácích zdrojů – mil. národní měny</t>
  </si>
  <si>
    <t>Tabulka 4.6.3 Výdaje na VaV ve vysokoškolském sektoru (HERD) financované ze zdrojů EU – mil. národní měny</t>
  </si>
  <si>
    <t>Tabulka 2.2.1 Výdaje na VaV v podnikatelském sektoru (BERD) financované z podnikových zdrojů celkem – mil. EUR</t>
  </si>
  <si>
    <t>Tabulka 2.2.2 Výdaje na VaV v podnikatelském sektoru (BERD) financované z podnikových zdrojů celkem – EUR na 1 obyvatele</t>
  </si>
  <si>
    <t>Tabulka 2.2.3 Výdaje na VaV v podnikatelském sektoru (BERD) financované z podnikových zdrojů celkem – mil. národní měny</t>
  </si>
  <si>
    <t>Výdaje na VaV v podnikatelském sektoru (BERD)</t>
  </si>
  <si>
    <t>Výdaje na VaV ve vládním sektoru (GOVERD)</t>
  </si>
  <si>
    <t>Výdaje na VaV ve vysokoškolském sektoru (HERD)</t>
  </si>
  <si>
    <t>Tabulka 1.1.4 Celkové výdaje na VaV (GERD) – parita kupní síly (mil. mezinárodních dolarů)</t>
  </si>
  <si>
    <t>Tabulka 1.5.4 Výdaje na VaV (GERD) financované z podnikových zdrojů celkem – parita kupní síly (mil. mezinárodních dolarů)</t>
  </si>
  <si>
    <t>Tabulka 1.6.4 Výdaje na VaV (GERD) financované z podnikových domácích zdrojů – parita kupní síly (mil. mezinárodních dolarů)</t>
  </si>
  <si>
    <t>Tabulka 1.7.4 Výdaje na VaV (GERD) financované z podnikových zahraničních zdrojů – parita kupní síly (mil. mezinárodních dolarů)</t>
  </si>
  <si>
    <t>Tabulka 1.8.4 Výdaje na VaV (GERD) financované z veřejných domácích zdrojů – parita kupní síly (mil. mezinárodních dolarů)</t>
  </si>
  <si>
    <t>Tabulka 1.9.4 Výdaje na VaV (GERD) financované ze zdrojů EU – parita kupní síly (mil. mezinárodních dolarů)</t>
  </si>
  <si>
    <t>Tabulka 2.1.4 Výdaje na VaV v podnikatelském sektoru (BERD) – parita kupní síly (mil. mezinárodních dolarů)</t>
  </si>
  <si>
    <t>Tabulka 2.2.4 Výdaje na VaV v podnikatelském sektoru (BERD) financované z podnikových zdrojů celkem – parita kupní síly (mil. mezinárodních dolarů)</t>
  </si>
  <si>
    <t>Tabulka 2.3.4 Výdaje na VaV v podnikatelském sektoru (BERD) financované z podnikových domácích zdrojů – parita kupní síly (mil. mezinárodních dolarů)</t>
  </si>
  <si>
    <t>Tabulka 2.4.4 Výdaje na VaV v podnikatelském sektoru (BERD) financované z podnikových zahraničních zdrojů – parita kupní síly (mil. mezinárodních dolarů)</t>
  </si>
  <si>
    <t>Tabulka 2.5.4 Výdaje na VaV v podnikatelském sektoru (BERD) financované z veřejných domácích zdrojů – parita kupní síly (mil. mezinárodních dolarů)</t>
  </si>
  <si>
    <t>Tabulka 2.6.4 Výdaje na VaV v podnikatelském sektoru (BERD) financované ze zdrojů EU – parita kupní síly (mil. mezinárodních dolarů)</t>
  </si>
  <si>
    <t>Tabulka 3.1.4 Výdaje na VaV ve vládním sektoru (GOVERD) – parita kupní síly (mil. mezinárodních dolarů)</t>
  </si>
  <si>
    <t>Tabulka 3.2.4 Výdaje na VaV ve vládním sektoru (GOVERD) financované z podnikových zdrojů celkem – parita kupní síly (mil. mezinárodních dolarů)</t>
  </si>
  <si>
    <t>Tabulka 3.3.4 Výdaje na VaV ve vládním sektoru (GOVERD) financované z podnikových domácích zdrojů – parita kupní síly (mil. mezinárodních dolarů)</t>
  </si>
  <si>
    <t>Tabulka 3.4.4 Výdaje na VaV ve vládním sektoru (GOVERD) financované z podnikových zahraničních zdrojů – parita kupní síly (mil. mezinárodních dolarů)</t>
  </si>
  <si>
    <t>Tabulka 3.5.4 Výdaje na VaV ve vládním sektoru (GOVERD) financované z veřejných domácích zdrojů – parita kupní síly (mil. mezinárodních dolarů)</t>
  </si>
  <si>
    <t>Tabulka 3.6.4 Výdaje na VaV ve vládním sektoru (GOVERD) financované ze zdrojů EU – parita kupní síly (mil. mezinárodních dolarů)</t>
  </si>
  <si>
    <t>Tabulka 4.1.4 Výdaje na VaV ve vysokoškolském sektoru (HERD) – parita kupní síly (mil. mezinárodních dolarů)</t>
  </si>
  <si>
    <t>Tabulka 4.2.4 Výdaje na VaV ve vysokoškolském sektoru (HERD) financované z podnikových zdrojů celkem – parita kupní síly (mil. mezinárodních dolarů)</t>
  </si>
  <si>
    <t>Tabulka 4.3.4 Výdaje na VaV ve vysokoškolském sektoru (HERD) financované z podnikových domácích zdrojů – parita kupní síly (mil. mezinárodních dolarů)</t>
  </si>
  <si>
    <t>Tabulka 4.4.4 Výdaje na VaV ve vysokoškolském sektoru (HERD) financované z podnikových zahraničních zdrojů – parita kupní síly (mil. mezinárodních dolarů)</t>
  </si>
  <si>
    <t>Tabulka 4.5.4 Výdaje na VaV ve vysokoškolském sektoru (HERD) financované z veřejných domácích zdrojů – parita kupní síly (mil. mezinárodních dolarů)</t>
  </si>
  <si>
    <t>Tabulka 4.6.4 Výdaje na VaV ve vysokoškolském sektoru (HERD) financované ze zdrojů EU – parita kupní síly (mil. mezinárodních dolarů)</t>
  </si>
  <si>
    <t>Tabulka 1.1.5 Celkové výdaje na VaV (GERD) – parita kupní síly (mezinárodní dolary na 1 obyvatele)</t>
  </si>
  <si>
    <t>Tabulka 1.5.5 Výdaje na VaV (GERD) financované z podnikových zdrojů celkem – parita kupní síly (mezinárodní dolary na 1 obyvatele)</t>
  </si>
  <si>
    <t>Tabulka 1.6.5 Výdaje na VaV (GERD) financované z podnikových domácích zdrojů – parita kupní síly (mezinárodní dolary na 1 obyvatele)</t>
  </si>
  <si>
    <t>Tabulka 1.7.5 Výdaje na VaV (GERD) financované z podnikových zahraničních zdrojů – parita kupní síly (mezinárodní dolary na 1 obyvatele)</t>
  </si>
  <si>
    <t>Tabulka 1.8.5 Výdaje na VaV (GERD) financované z veřejných domácích zdrojů – parita kupní síly (mezinárodní dolary na 1 obyvatele)</t>
  </si>
  <si>
    <t>Tabulka 1.9.5 Výdaje na VaV (GERD) financované ze zdrojů EU – parita kupní síly (mezinárodní dolary na 1 obyvatele)</t>
  </si>
  <si>
    <t>Tabulka 2.1.5 Výdaje na VaV v podnikatelském sektoru (BERD) – parita kupní síly (mezinárodní dolary na 1 obyvatele)</t>
  </si>
  <si>
    <t>Tabulka 2.2.5 Výdaje na VaV v podnikatelském sektoru (BERD) financované z podnikových zdrojů celkem – parita kupní síly (mezinárodní dolary na 1 obyvatele)</t>
  </si>
  <si>
    <t>Tabulka 2.3.5 Výdaje na VaV v podnikatelském sektoru (BERD) financované z podnikových domácích zdrojů – parita kupní síly (mezinárodní dolary na 1 obyvatele)</t>
  </si>
  <si>
    <t>Tabulka 2.4.5 Výdaje na VaV v podnikatelském sektoru (BERD) financované z podnikových zahraničních zdrojů – parita kupní síly (mezinárodní dolary na 1 obyvatele)</t>
  </si>
  <si>
    <t>Tabulka 2.5.5 Výdaje na VaV v podnikatelském sektoru (BERD) financované z veřejných domácích zdrojů – parita kupní síly (mezinárodní dolary na 1 obyvatele)</t>
  </si>
  <si>
    <t>Tabulka 2.6.5 Výdaje na VaV v podnikatelském sektoru (BERD) financované ze zdrojů EU – parita kupní síly (mezinárodní dolary na 1 obyvatele)</t>
  </si>
  <si>
    <t>Tabulka 3.1.5 Výdaje na VaV ve vládním sektoru (GOVERD) – parita kupní síly (mezinárodní dolary na 1 obyvatele)</t>
  </si>
  <si>
    <t>Tabulka 3.2.5 Výdaje na VaV ve vládním sektoru (GOVERD) financované z podnikových zdrojů celkem – parita kupní síly (mezinárodní dolary na 1 obyvatele)</t>
  </si>
  <si>
    <t>Tabulka 3.3.5 Výdaje na VaV ve vládním sektoru (GOVERD) financované z podnikových domácích zdrojů – parita kupní síly (mezinárodní dolary na 1 obyvatele)</t>
  </si>
  <si>
    <t>Tabulka 3.4.5 Výdaje na VaV ve vládním sektoru (GOVERD) financované z podnikových zahraničních zdrojů – parita kupní síly (mezinárodní dolary na 1 obyvatele)</t>
  </si>
  <si>
    <t>Tabulka 3.5.5 Výdaje na VaV ve vládním sektoru (GOVERD) financované z veřejných domácích zdrojů – parita kupní síly (mezinárodní dolary na 1 obyvatele)</t>
  </si>
  <si>
    <t>Tabulka 3.6.5 Výdaje na VaV ve vládním sektoru (GOVERD) financované ze zdrojů EU – parita kupní síly (mezinárodní dolary na 1 obyvatele)</t>
  </si>
  <si>
    <t>Tabulka 4.1.5 Výdaje na VaV ve vysokoškolském sektoru (HERD) – parita kupní síly (mezinárodní dolary na 1 obyvatele)</t>
  </si>
  <si>
    <t>Tabulka 4.2.5 Výdaje na VaV ve vysokoškolském sektoru (HERD) financované z podnikových zdrojů celkem – parita kupní síly (mezinárodní dolary na 1 obyvatele)</t>
  </si>
  <si>
    <t>Tabulka 4.3.5 Výdaje na VaV ve vysokoškolském sektoru (HERD) financované z podnikových domácích zdrojů – parita kupní síly (mezinárodní dolary na 1 obyvatele)</t>
  </si>
  <si>
    <t>Tabulka 4.4.5 Výdaje na VaV ve vysokoškolském sektoru (HERD) financované z podnikových zahraničních zdrojů – parita kupní síly (mezinárodní dolary na 1 obyvatele)</t>
  </si>
  <si>
    <t>Tabulka 4.5.5 Výdaje na VaV ve vysokoškolském sektoru (HERD) financované z veřejných domácích zdrojů – parita kupní síly (mezinárodní dolary na 1 obyvatele)</t>
  </si>
  <si>
    <t>Tabulka 4.6.5 Výdaje na VaV ve vysokoškolském sektoru (HERD) financované ze zdrojů EU – parita kupní síly (mezinárodní dolary na 1 obyvatele)</t>
  </si>
  <si>
    <t>Tabulka 1.1.6 Celkové výdaje na VaV (GERD) – podíl na HDP (%)</t>
  </si>
  <si>
    <t>Tabulka 1.5.6 Výdaje na VaV (GERD) financované z podnikových zdrojů celkem – podíl na HDP (%)</t>
  </si>
  <si>
    <t>Tabulka 2.2.6 Výdaje na VaV v podnikatelském sektoru (BERD) financované z podnikových zdrojů celkem – podíl na HDP (%)</t>
  </si>
  <si>
    <t>Tabulka 2.3.6 Výdaje na VaV v podnikatelském sektoru (BERD) financované z podnikových domácích zdrojů – podíl na HDP (%)</t>
  </si>
  <si>
    <t>Tabulka 2.4.6 Výdaje na VaV v podnikatelském sektoru (BERD) financované z podnikových zahraničních zdrojů – podíl na HDP (%)</t>
  </si>
  <si>
    <t>Tabulka 2.5.6 Výdaje na VaV v podnikatelském sektoru (BERD) financované z veřejných domácích zdrojů – podíl na HDP (%)</t>
  </si>
  <si>
    <t>Tabulka 2.6.6 Výdaje na VaV v podnikatelském sektoru (BERD) financované ze zdrojů EU – podíl na HDP (%)</t>
  </si>
  <si>
    <t>Tabulka 3.2.6 Výdaje na VaV ve vládním sektoru (GOVERD) financované z podnikových zdrojů celkem – podíl na HDP (%)</t>
  </si>
  <si>
    <t>Tabulka 3.3.6 Výdaje na VaV ve vládním sektoru (GOVERD) financované z podnikových domácích zdrojů – podíl na HDP (%)</t>
  </si>
  <si>
    <t>Tabulka 3.4.6 Výdaje na VaV ve vládním sektoru (GOVERD) financované z podnikových zahraničních zdrojů – podíl na HDP (%)</t>
  </si>
  <si>
    <t>Tabulka 3.5.6 Výdaje na VaV ve vládním sektoru (GOVERD) financované z veřejných domácích zdrojů – podíl na HDP (%)</t>
  </si>
  <si>
    <t>Tabulka 3.6.6 Výdaje na VaV ve vládním sektoru (GOVERD) financované ze zdrojů EU – podíl na HDP (%)</t>
  </si>
  <si>
    <t>Tabulka 4.2.6 Výdaje na VaV ve vysokoškolském sektoru (HERD) financované z podnikových zdrojů celkem – podíl na HDP (%)</t>
  </si>
  <si>
    <t>Tabulka 4.3.6 Výdaje na VaV ve vysokoškolském sektoru (HERD) financované z podnikových domácích zdrojů – podíl na HDP (%)</t>
  </si>
  <si>
    <t>Tabulka 4.4.6 Výdaje na VaV ve vysokoškolském sektoru (HERD) financované z podnikových zahraničních zdrojů – podíl na HDP (%)</t>
  </si>
  <si>
    <t>Tabulka 4.5.6 Výdaje na VaV ve vysokoškolském sektoru (HERD) financované z veřejných domácích zdrojů – podíl na HDP (%)</t>
  </si>
  <si>
    <t>Tabulka 4.6.6 Výdaje na VaV ve vysokoškolském sektoru (HERD) financované ze zdrojů EU – podíl na HDP (%)</t>
  </si>
  <si>
    <t>Tabulka 1.6.1 Výdaje na VaV (GERD) financované z podnikových domácích zdrojů – mil. EUR</t>
  </si>
  <si>
    <t>Tabulka 1.6.2 Výdaje na VaV (GERD) financované z podnikových domácích zdrojů – EUR na 1 obyvatele</t>
  </si>
  <si>
    <t>Tabulka 1.6.3 Výdaje na VaV (GERD) financované z podnikových domácích zdrojů – mil. národní měny</t>
  </si>
  <si>
    <t>Tabulka 1.6.6 Výdaje na VaV (GERD) financované z podnikových domácích zdrojů – podíl na HDP (%)</t>
  </si>
  <si>
    <t>Tabulka 1.7.1 Výdaje na VaV (GERD) financované z podnikových zahraničních zdrojů – mil. EUR</t>
  </si>
  <si>
    <t>Tabulka 1.7.2 Výdaje na VaV (GERD) financované z podnikových zahraničních zdrojů – EUR na 1 obyvatele</t>
  </si>
  <si>
    <t>Tabulka 1.7.3 Výdaje na VaV (GERD) financované z podnikových zahraničních zdrojů – mil. národní měny</t>
  </si>
  <si>
    <t>Tabulka 1.7.6 Výdaje na VaV (GERD) financované z podnikových zahraničních zdrojů – podíl na HDP (%)</t>
  </si>
  <si>
    <t>Tabulka 1.8.1 Výdaje na VaV (GERD) financované z veřejných domácích zdrojů – mil. EUR</t>
  </si>
  <si>
    <t>Tabulka 1.8.2 Výdaje na VaV (GERD) financované z veřejných domácích zdrojů – EUR na 1 obyvatele</t>
  </si>
  <si>
    <t>Tabulka 1.8.3 Výdaje na VaV (GERD) financované z veřejných domácích zdrojů – mil. národní měny</t>
  </si>
  <si>
    <t>Tabulka 1.8.6 Výdaje na VaV (GERD) financované z veřejných domácích zdrojů – podíl na HDP (%)</t>
  </si>
  <si>
    <t>Tabulka 1.9.1 Výdaje na VaV (GERD) financované ze zdrojů EU – mil. EUR</t>
  </si>
  <si>
    <t>Tabulka 1.9.2 Výdaje na VaV (GERD) financované ze zdrojů EU – EUR na 1 obyvatele</t>
  </si>
  <si>
    <t>Tabulka 1.9.3 Výdaje na VaV (GERD) financované ze zdrojů EU – mil. národní měny</t>
  </si>
  <si>
    <t>Tabulka 1.9.6 Výdaje na VaV (GERD) financované ze zdrojů EU – podíl na HDP (%)</t>
  </si>
  <si>
    <t>Tabulka 2.1.1 Výdaje na VaV v podnikatelském sektoru (BERD) – mil. EUR</t>
  </si>
  <si>
    <t>Tabulka 2.1.2 Výdaje na VaV v podnikatelském sektoru (BERD) – EUR na 1 obyvatele</t>
  </si>
  <si>
    <t>Tabulka 2.1.3 Výdaje na VaV v podnikatelském sektoru (BERD) – mil. národní měny</t>
  </si>
  <si>
    <t>Tabulka 2.1.6 Výdaje na VaV v podnikatelském sektoru (BERD) – podíl na HDP (%)</t>
  </si>
  <si>
    <t>Tabulka 3.1.1 Výdaje na VaV ve vládním sektoru (GOVERD) – mil. EUR</t>
  </si>
  <si>
    <t>Tabulka 3.1.2 Výdaje na VaV ve vládním sektoru (GOVERD) – EUR na 1 obyvatele</t>
  </si>
  <si>
    <t>Tabulka 3.1.3 Výdaje na VaV ve vládním sektoru (GOVERD) – mil. národní měny</t>
  </si>
  <si>
    <t>Tabulka 3.1.6 Výdaje na VaV ve vládním sektoru (GOVERD) – podíl na HDP (%)</t>
  </si>
  <si>
    <t>Tabulka 4.1.1 Výdaje na VaV ve vysokoškolském sektoru (HERD) – mil. EUR</t>
  </si>
  <si>
    <t>Tabulka 4.1.2 Výdaje na VaV ve vysokoškolském sektoru (HERD) – EUR na 1 obyvatele</t>
  </si>
  <si>
    <t>Tabulka 4.1.3 Výdaje na VaV ve vysokoškolském sektoru (HERD) – mil. národní měny</t>
  </si>
  <si>
    <t>Tabulka 4.1.6 Výdaje na VaV ve vysokoškolském sektoru (HERD) – podíl na HDP (%)</t>
  </si>
  <si>
    <t>Švýcarsko – Švýcarský frank (CHF)</t>
  </si>
  <si>
    <t>Hrubý domácí produkt v běžných cenách – mil. EUR</t>
  </si>
  <si>
    <t>Hrubý domácí produkt v běžných cenách – mil. národní měny</t>
  </si>
  <si>
    <t>Počet obyvatel v zemích Evropské unie (EU27) a vybraných státech světa – mil. obyvatel</t>
  </si>
  <si>
    <t>Tabulka 1.5.7 Výdaje na VaV (GERD) financované z podnikových zdrojů celkem – % z celkových výdajů na VaV (GERD)</t>
  </si>
  <si>
    <t>Tabulka 1.6.7 Výdaje na VaV (GERD) financované z podnikových domácích zdrojů – % z celkových výdajů na VaV (GERD)</t>
  </si>
  <si>
    <t>Tabulka 1.7.7 Výdaje na VaV (GERD) financované z podnikových zahraničních zdrojů – % z celkových výdajů na VaV (GERD)</t>
  </si>
  <si>
    <t>Tabulka 1.8.7 Výdaje na VaV (GERD) financované z veřejných domácích zdrojů – % z celkových výdajů na VaV (GERD)</t>
  </si>
  <si>
    <t>Tabulka 1.9.7 Výdaje na VaV (GERD) financované ze zdrojů EU – % z celkových výdajů na VaV (GERD)</t>
  </si>
  <si>
    <t>Tabulka 2.1.7 Výdaje na VaV v podnikatelském sektoru (BERD) – % z celkových výdajů na VaV (GERD)</t>
  </si>
  <si>
    <t>Tabulka 2.2.7 Výdaje na VaV v podnikatelském sektoru (BERD) financované z podnikových zdrojů celkem – % z celkových výdajů na VaV (GERD)</t>
  </si>
  <si>
    <t>Tabulka 2.3.7 Výdaje na VaV v podnikatelském sektoru (BERD) financované z podnikových domácích zdrojů – % z celkových výdajů na VaV (GERD)</t>
  </si>
  <si>
    <t>Tabulka 2.4.7 Výdaje na VaV v podnikatelském sektoru (BERD) financované z podnikových zahraničních zdrojů – % z celkových výdajů na VaV (GERD)</t>
  </si>
  <si>
    <t>Tabulka 2.5.7 Výdaje na VaV v podnikatelském sektoru (BERD) financované z veřejných domácích zdrojů – % z celkových výdajů na VaV (GERD)</t>
  </si>
  <si>
    <t>Tabulka 2.6.7 Výdaje na VaV v podnikatelském sektoru (BERD) financované ze zdrojů EU – % z celkových výdajů na VaV (GERD)</t>
  </si>
  <si>
    <t>Tabulka 3.1.7 Výdaje na VaV ve vládním sektoru (GOVERD) – % z celkových výdajů na VaV (GERD)</t>
  </si>
  <si>
    <t>Tabulka 3.2.7 Výdaje na VaV ve vládním sektoru (GOVERD) financované z podnikových zdrojů celkem – % z celkových výdajů na VaV (GERD)</t>
  </si>
  <si>
    <t>Tabulka 3.3.7 Výdaje na VaV ve vládním sektoru (GOVERD) financované z podnikových domácích zdrojů – % z celkových výdajů na VaV (GERD)</t>
  </si>
  <si>
    <t>Tabulka 3.4.7 Výdaje na VaV ve vládním sektoru (GOVERD) financované z podnikových zahraničních zdrojů – % z celkových výdajů na VaV (GERD)</t>
  </si>
  <si>
    <t>Tabulka 3.5.7 Výdaje na VaV ve vládním sektoru (GOVERD) financované z veřejných domácích zdrojů – % z celkových výdajů na VaV (GERD)</t>
  </si>
  <si>
    <t>Tabulka 3.6.7 Výdaje na VaV ve vládním sektoru (GOVERD) financované ze zdrojů EU – % z celkových výdajů na VaV (GERD)</t>
  </si>
  <si>
    <t>Tabulka 4.1.7 Výdaje na VaV ve vysokoškolském sektoru (HERD) – % z celkových výdajů na VaV (GERD)</t>
  </si>
  <si>
    <t>Tabulka 4.2.7 Výdaje na VaV ve vysokoškolském sektoru (HERD) financované z podnikových zdrojů celkem – % z celkových výdajů na VaV (GERD)</t>
  </si>
  <si>
    <t>Tabulka 4.3.7 Výdaje na VaV ve vysokoškolském sektoru (HERD) financované z podnikových domácích zdrojů – % z celkových výdajů na VaV (GERD)</t>
  </si>
  <si>
    <t>Tabulka 4.4.7 Výdaje na VaV ve vysokoškolském sektoru (HERD) financované z podnikových zahraničních zdrojů – % z celkových výdajů na VaV (GERD)</t>
  </si>
  <si>
    <t>Tabulka 4.5.7 Výdaje na VaV ve vysokoškolském sektoru (HERD) financované z veřejných domácích zdrojů – % z celkových výdajů na VaV (GERD)</t>
  </si>
  <si>
    <t>Tabulka 4.6.7 Výdaje na VaV ve vysokoškolském sektoru (HERD) financované ze zdrojů EU – % z celkových výdajů na VaV (GERD)</t>
  </si>
  <si>
    <t>Tabulka 2.2.8 Výdaje na VaV v podnikatelském sektoru (BERD) financované z podnikových zdrojů celkem – % z celkových výdajů na VaV v podnikatelském sektoru (BERD)</t>
  </si>
  <si>
    <t>Tabulka 2.3.8 Výdaje na VaV v podnikatelském sektoru (BERD) financované z podnikových domácích zdrojů – % z celkových výdajů na VaV v podnikatelském sektoru (BERD)</t>
  </si>
  <si>
    <t>Tabulka 2.4.8 Výdaje na VaV v podnikatelském sektoru (BERD) financované z podnikových zahraničních zdrojů – % z celkových výdajů na VaV v podnikatelském sektoru (BERD)</t>
  </si>
  <si>
    <t>Tabulka 2.5.8 Výdaje na VaV v podnikatelském sektoru (BERD) financované z veřejných domácích zdrojů – % z celkových výdajů na VaV v podnikatelském sektoru (BERD)</t>
  </si>
  <si>
    <t>Tabulka 2.6.8 Výdaje na VaV v podnikatelském sektoru (BERD) financované ze zdrojů EU – % z celkových výdajů na VaV v podnikatelském sektoru (BERD)</t>
  </si>
  <si>
    <t>Tabulka 3.2.8 Výdaje na VaV ve vládním sektoru (GOVERD) financované z podnikových zdrojů celkem – % z celkových výdajů na VaV ve vládním sektoru (GOVERD)</t>
  </si>
  <si>
    <t>Tabulka 3.3.8 Výdaje na VaV ve vládním sektoru (GOVERD) financované z podnikových domácích zdrojů – % z celkových výdajů na VaV ve vládním sektoru (GOVERD)</t>
  </si>
  <si>
    <t>Tabulka 3.4.8 Výdaje na VaV ve vládním sektoru (GOVERD) financované z podnikových zahraničních zdrojů – % z celkových výdajů na VaV ve vládním sektoru (GOVERD)</t>
  </si>
  <si>
    <t>Tabulka 3.5.8 Výdaje na VaV ve vládním sektoru (GOVERD) financované z veřejných domácích zdrojů – % z celkových výdajů na VaV ve vládním sektoru (GOVERD)</t>
  </si>
  <si>
    <t>Tabulka 3.6.8 Výdaje na VaV ve vládním sektoru (GOVERD) financované ze zdrojů EU – % z celkových výdajů na VaV ve vládním sektoru (GOVERD)</t>
  </si>
  <si>
    <t>Tabulka 4.2.8 Výdaje na VaV ve vysokoškolském sektoru (HERD) financované z podnikových zdrojů celkem – % z celkových výdajů na VaV ve vysokoškolském sektoru (HERD)</t>
  </si>
  <si>
    <t>Tabulka 4.3.8 Výdaje na VaV ve vysokoškolském sektoru (HERD) financované z podnikových domácích zdrojů – % z celkových výdajů na VaV ve vysokoškolském sektoru (HERD)</t>
  </si>
  <si>
    <t>Tabulka 4.4.8 Výdaje na VaV ve vysokoškolském sektoru (HERD) financované z podnikových zahraničních zdrojů – % z celkových výdajů na VaV ve vysokoškolském sektoru (HERD)</t>
  </si>
  <si>
    <t>Tabulka 4.5.8 Výdaje na VaV ve vysokoškolském sektoru (HERD) financované z veřejných domácích zdrojů – % z celkových výdajů na VaV ve vysokoškolském sektoru (HERD)</t>
  </si>
  <si>
    <t>Tabulka 4.6.8 Výdaje na VaV ve vysokoškolském sektoru (HERD) financované ze zdrojů EU – % z celkových výdajů na VaV ve vysokoškolském sektoru (HERD)</t>
  </si>
  <si>
    <t>Tabulka 2.2.9 Výdaje na VaV v podnikatelském sektoru (BERD) financované z podnikových zdrojů celkem – % z celkových výdajů na VaV (GERD) financovaných z podnikových zdrojů celkem</t>
  </si>
  <si>
    <t>Tabulka 2.3.9 Výdaje na VaV v podnikatelském sektoru (BERD) financované z podnikových domácích zdrojů – % z celkových výdajů na VaV (GERD) financovaných z podnikových domácích zdrojů</t>
  </si>
  <si>
    <t>Tabulka 2.4.9 Výdaje na VaV v podnikatelském sektoru (BERD) financované z podnikových zahraničních zdrojů – % z celkových výdajů na VaV (GERD) financovaných z podnikových zahraničních zdrojů</t>
  </si>
  <si>
    <t>Tabulka 2.5.9 Výdaje na VaV v podnikatelském sektoru (BERD) financované z veřejných domácích zdrojů – % z celkových výdajů na VaV (GERD) financovaných z veřejných domácích zdrojů</t>
  </si>
  <si>
    <t>Tabulka 2.6.9 Výdaje na VaV v podnikatelském sektoru (BERD) financované ze zdrojů EU – % z celkových výdajů na VaV (GERD) financovaných ze zdrojů EU</t>
  </si>
  <si>
    <t>Tabulka 3.2.9 Výdaje na VaV ve vládním sektoru (GOVERD) financované z podnikových zdrojů celkem – % z celkových výdajů na VaV (GERD) financovaných z podnikových zdrojů celkem</t>
  </si>
  <si>
    <t>Tabulka 3.3.9 Výdaje na VaV ve vládním sektoru (GOVERD) financované z podnikových domácích zdrojů – % z celkových výdajů na VaV (GERD) financovaných z podnikových domácích zdrojů</t>
  </si>
  <si>
    <t>Tabulka 3.4.9 Výdaje na VaV ve vládním sektoru (GOVERD) financované z podnikových zahraničních zdrojů – % z celkových výdajů na VaV (GERD) financovaných z podnikových zahraničních zdrojů</t>
  </si>
  <si>
    <t>Tabulka 3.5.9 Výdaje na VaV ve vládním sektoru (GOVERD) financované z veřejných domácích zdrojů – % z celkových výdajů na VaV (GERD) financovaných z veřejných domácích zdrojů</t>
  </si>
  <si>
    <t>Tabulka 3.6.9 Výdaje na VaV ve vládním sektoru (GOVERD) financované ze zdrojů EU – % z celkových výdajů na VaV (GERD) financovaných ze zdrojů EU</t>
  </si>
  <si>
    <t>Tabulka 4.2.9 Výdaje na VaV ve vysokoškolském sektoru (HERD) financované z podnikových zdrojů celkem – % z celkových výdajů na VaV (GERD) financovaných z podnikových zdrojů celkem</t>
  </si>
  <si>
    <t>Tabulka 4.3.9 Výdaje na VaV ve vysokoškolském sektoru (HERD) financované z podnikových domácích zdrojů – % z celkových výdajů na VaV (GERD) financovaných z podnikových domácích zdrojů</t>
  </si>
  <si>
    <t>Tabulka 4.4.9 Výdaje na VaV ve vysokoškolském sektoru (HERD) financované z podnikových zahraničních zdrojů – % z celkových výdajů na VaV (GERD) financovaných z podnikových zahraničních zdrojů</t>
  </si>
  <si>
    <t>Tabulka 4.5.9 Výdaje na VaV ve vysokoškolském sektoru (HERD) financované z veřejných domácích zdrojů – % z celkových výdajů na VaV (GERD) financovaných z veřejných domácích zdrojů</t>
  </si>
  <si>
    <t>Tabulka 4.6.9 Výdaje na VaV ve vysokoškolském sektoru (HERD) financované ze zdrojů EU – % z celkových výdajů na VaV (GERD) financovaných ze zdrojů EU</t>
  </si>
  <si>
    <t>Tabulka</t>
  </si>
  <si>
    <t>5.1</t>
  </si>
  <si>
    <t>5.2</t>
  </si>
  <si>
    <t>5.3</t>
  </si>
  <si>
    <t>5.4</t>
  </si>
  <si>
    <t>5.5</t>
  </si>
  <si>
    <t>menu</t>
  </si>
  <si>
    <t>mil. EUR</t>
  </si>
  <si>
    <t>Combobox1.1</t>
  </si>
  <si>
    <t>EUR na 1 obyvatele</t>
  </si>
  <si>
    <t>mil. národní měny</t>
  </si>
  <si>
    <t>parita kupní síly (mil. mezinárodních dolarů)</t>
  </si>
  <si>
    <t>parita kupní síly (mezinárodní dolary na 1 obyvatele)</t>
  </si>
  <si>
    <t>podíl na HDP (%)</t>
  </si>
  <si>
    <t>link</t>
  </si>
  <si>
    <t>Conc</t>
  </si>
  <si>
    <t>Ukazatel</t>
  </si>
  <si>
    <t>% z celkových výdajů na VaV (GERD) financovaných z podnikových zdrojů celkem</t>
  </si>
  <si>
    <t>Combobox1.2</t>
  </si>
  <si>
    <t>Mzdové výdaje na VaV (GERD)</t>
  </si>
  <si>
    <t>% z celkových výdajů na VaV (GERD)</t>
  </si>
  <si>
    <t>Combobox1.3</t>
  </si>
  <si>
    <t>Ostatní běžné výdaje na VaV (GERD)</t>
  </si>
  <si>
    <t>Combobox1.4</t>
  </si>
  <si>
    <t>Investiční výdaje na VaV (GERD)</t>
  </si>
  <si>
    <t>Combobox1.5</t>
  </si>
  <si>
    <t>Combobox1.6</t>
  </si>
  <si>
    <t>Combobox1.7</t>
  </si>
  <si>
    <t>Combobox1.8</t>
  </si>
  <si>
    <t>Combobox1.9</t>
  </si>
  <si>
    <t>Combobox2.1</t>
  </si>
  <si>
    <t>Combobox2.2</t>
  </si>
  <si>
    <t>% z celkových výdajů na VaV v podnikatelském sektoru (BERD)</t>
  </si>
  <si>
    <t>Combobox2.3</t>
  </si>
  <si>
    <t>% z celkových výdajů na VaV (GERD) financovaných z podnikových domácích zdrojů</t>
  </si>
  <si>
    <t>Combobox2.4</t>
  </si>
  <si>
    <t>% z celkových výdajů na VaV (GERD) financovaných z podnikových zahraničních zdrojů</t>
  </si>
  <si>
    <t>Combobox2.5</t>
  </si>
  <si>
    <t>% z celkových výdajů na VaV (GERD) financovaných z veřejných domácích zdrojů</t>
  </si>
  <si>
    <t>Combobox2.6</t>
  </si>
  <si>
    <t>% z celkových výdajů na VaV (GERD) financovaných ze zdrojů EU</t>
  </si>
  <si>
    <t>Combobox3.1</t>
  </si>
  <si>
    <t>Combobox3.2</t>
  </si>
  <si>
    <t>% z celkových výdajů na VaV ve vládním sektoru (GOVERD)</t>
  </si>
  <si>
    <t>Combobox3.3</t>
  </si>
  <si>
    <t>Combobox3.4</t>
  </si>
  <si>
    <t>Combobox3.5</t>
  </si>
  <si>
    <t>Combobox3.6</t>
  </si>
  <si>
    <t>Combobox4.1</t>
  </si>
  <si>
    <t>Combobox4.2</t>
  </si>
  <si>
    <t>% z celkových výdajů na VaV ve vysokoškolském sektoru (HERD)</t>
  </si>
  <si>
    <t>Combobox4.3</t>
  </si>
  <si>
    <t>Combobox4.4</t>
  </si>
  <si>
    <t>Combobox4.5</t>
  </si>
  <si>
    <t>Combobox4.6</t>
  </si>
  <si>
    <t>1.1 Celkové výdaje na VaV (GERD)</t>
  </si>
  <si>
    <t>Tabulka 1.2.1 Mzdové výdaje na VaV – mil. EUR</t>
  </si>
  <si>
    <t>1.2 Mzdové výdaje na VaV</t>
  </si>
  <si>
    <t>Tabulka 1.2.2 Mzdové výdaje na VaV – EUR na 1 obyvatele</t>
  </si>
  <si>
    <t>Tabulka 1.2.3 Mzdové výdaje na VaV – mil. národní měny</t>
  </si>
  <si>
    <t>Tabulka 1.2.4 Mzdové výdaje na VaV – parita kupní síly (mil. mezinárodních dolarů)</t>
  </si>
  <si>
    <t>Tabulka 1.2.5 Mzdové výdaje na VaV – parita kupní síly (mezinárodní dolary na 1 obyvatele)</t>
  </si>
  <si>
    <t>Tabulka 1.2.6 Mzdové výdaje na VaV – podíl na HDP (%)</t>
  </si>
  <si>
    <t>Tabulka 1.2.7 Mzdové výdaje na VaV – % z celkových výdajů na VaV (GERD)</t>
  </si>
  <si>
    <t>1.3 Ostatní běžné výdaje na VaV</t>
  </si>
  <si>
    <t>Tabulka 1.3.1 Ostatní běžné výdaje na VaV – mil. EUR</t>
  </si>
  <si>
    <t>Tabulka 1.3.2 Ostatní běžné výdaje na VaV – EUR na 1 obyvatele</t>
  </si>
  <si>
    <t>Tabulka 1.3.3 Ostatní běžné výdaje na VaV – mil. národní měny</t>
  </si>
  <si>
    <t>Tabulka 1.3.4 Ostatní běžné výdaje na VaV – parita kupní síly (mil. mezinárodních dolarů)</t>
  </si>
  <si>
    <t>Tabulka 1.3.5 Ostatní běžné výdaje na VaV – parita kupní síly (mezinárodní dolary na 1 obyvatele)</t>
  </si>
  <si>
    <t>Tabulka 1.3.6 Ostatní běžné výdaje na VaV – podíl na HDP (%)</t>
  </si>
  <si>
    <t>Tabulka 1.3.7 Ostatní běžné výdaje na VaV – % z celkových výdajů na VaV (GERD)</t>
  </si>
  <si>
    <t>1.4 Investiční výdaje na VaV</t>
  </si>
  <si>
    <t>Tabulka 1.4.1 Investiční výdaje na VaV – mil. EUR</t>
  </si>
  <si>
    <t>Tabulka 1.4.2 Investiční výdaje na VaV – EUR na 1 obyvatele</t>
  </si>
  <si>
    <t>Tabulka 1.4.3 Investiční výdaje na VaV – mil. národní měny</t>
  </si>
  <si>
    <t>Tabulka 1.4.4 Investiční výdaje na VaV – parita kupní síly (mil. mezinárodních dolarů)</t>
  </si>
  <si>
    <t>Tabulka 1.4.5 Investiční výdaje na VaV – parita kupní síly (mezinárodní dolary na 1 obyvatele)</t>
  </si>
  <si>
    <t>Tabulka 1.4.6 Investiční výdaje na VaV – podíl na HDP (%)</t>
  </si>
  <si>
    <t>Tabulka 1.4.7 Investiční výdaje na VaV – % z celkových výdajů na VaV (GERD)</t>
  </si>
  <si>
    <t>1.5 Výdaje na VaV (GERD) financované z podnikových zdrojů celkem</t>
  </si>
  <si>
    <t>1.6 Výdaje na VaV (GERD) financované z podnikových domácích zdrojů</t>
  </si>
  <si>
    <t>1.7 Výdaje na VaV (GERD) financované z podnikových zahraničních zdrojů</t>
  </si>
  <si>
    <t>1.8 Výdaje na VaV (GERD) financované z veřejných domácích zdrojů</t>
  </si>
  <si>
    <t>1.9 Výdaje na VaV (GERD) financované ze zdrojů EU</t>
  </si>
  <si>
    <t>2.1 Výdaje na VaV v podnikatelském sektoru (BERD)</t>
  </si>
  <si>
    <t>2.2 Výdaje na VaV v podnikatelském sektoru (BERD) financované z podnikových zdrojů celkem</t>
  </si>
  <si>
    <t>2.3 Výdaje na VaV v podnikatelském sektoru (BERD) financované z podnikových domácích zdrojů</t>
  </si>
  <si>
    <t>2.4 Výdaje na VaV v podnikatelském sektoru (BERD) financované z podnikových zahraničních zdrojů</t>
  </si>
  <si>
    <t>2.5 Výdaje na VaV v podnikatelském sektoru (BERD) financované z veřejných domácích zdrojů</t>
  </si>
  <si>
    <t>2.6 Výdaje na VaV v podnikatelském sektoru (BERD) financované ze zdrojů EU</t>
  </si>
  <si>
    <t>3.1 Výdaje na VaV ve vládním sektoru (GOVERD)</t>
  </si>
  <si>
    <t>3.2 Výdaje na VaV ve vládním sektoru (GOVERD) financované z podnikových zdrojů celkem</t>
  </si>
  <si>
    <t>3.3 Výdaje na VaV ve vládním sektoru (GOVERD) financované z podnikových domácích zdrojů</t>
  </si>
  <si>
    <t>3.4 Výdaje na VaV ve vládním sektoru (GOVERD) financované z podnikových zahraničních zdrojů</t>
  </si>
  <si>
    <t>3.5 Výdaje na VaV ve vládním sektoru (GOVERD) financované z veřejných domácích zdrojů</t>
  </si>
  <si>
    <t>3.6 Výdaje na VaV ve vládním sektoru (GOVERD) financované ze zdrojů EU</t>
  </si>
  <si>
    <t>4.1 Výdaje na VaV ve vysokoškolském sektoru (HERD)</t>
  </si>
  <si>
    <t>4.2 Výdaje na VaV ve vysokoškolském sektoru (HERD) financované z podnikových zdrojů celkem</t>
  </si>
  <si>
    <t>4.3 Výdaje na VaV ve vysokoškolském sektoru (HERD) financované z podnikových domácích zdrojů</t>
  </si>
  <si>
    <t>4.4 Výdaje na VaV ve vysokoškolském sektoru (HERD) financované z podnikových zahraničních zdrojů</t>
  </si>
  <si>
    <t>4.5 Výdaje na VaV ve vysokoškolském sektoru (HERD) financované z veřejných domácích zdrojů</t>
  </si>
  <si>
    <t>4.6 Výdaje na VaV ve vysokoškolském sektoru (HERD) financované ze zdrojů EU</t>
  </si>
  <si>
    <t>zpět na obsah</t>
  </si>
  <si>
    <t>zdroj: Eurostat (1.12.2022), OECD (MSTI 2022/2)</t>
  </si>
  <si>
    <t>zdroj: Eurostat (1.12.2022)</t>
  </si>
  <si>
    <r>
      <t>zdroj: Eurostat (1.12.2022)</t>
    </r>
    <r>
      <rPr>
        <sz val="8"/>
        <color rgb="FFFF0000"/>
        <rFont val="Arial"/>
        <family val="2"/>
        <charset val="238"/>
      </rPr>
      <t/>
    </r>
  </si>
  <si>
    <t>zdroj: Eurostat (25.11.2022), OECD (MSTI 2022/2)</t>
  </si>
  <si>
    <t>zdroj: ITU World Telecommunication/ICT Indicators Database, prosinec 2021 (údaje za roky 1990-2020), Eurostat (údaje za rok 2021, koncový stav), The World Bank (údaje za rok 2021, střední stav), Národní účty Taiwan (údaj za rok 2021 Taiwan, koncový stav) a vlastní dopočty ČSÚ</t>
  </si>
  <si>
    <t>ležatá čárka na místě čísla značí, že se jev nevyskytoval</t>
  </si>
  <si>
    <t>tečka na místě čísla značí, že údaj není k dispozici nebo je nespolehlivý</t>
  </si>
  <si>
    <t>GERD</t>
  </si>
  <si>
    <t>BERD</t>
  </si>
  <si>
    <t>GOVERD</t>
  </si>
  <si>
    <t>HERD</t>
  </si>
  <si>
    <t>MSTI</t>
  </si>
  <si>
    <t>Gross Domestic Expenditure on R&amp;D – celkové výdaje na VaV</t>
  </si>
  <si>
    <t>Business Enterprise Expenditure on R&amp;D – výdaje na VaV v podnikatelském sektoru</t>
  </si>
  <si>
    <t>Government Expenditure on R&amp;D – výdaje na VaV ve vládním sektoru</t>
  </si>
  <si>
    <t>Higher Education Expenditure on R&amp;D – výdaje na VaV ve vysokoškolském sektoru</t>
  </si>
  <si>
    <t>Main Science and Technology Indicators</t>
  </si>
  <si>
    <t>Značky použíté v tabulkách</t>
  </si>
  <si>
    <t>Zkratky použíté v tabulkách</t>
  </si>
  <si>
    <t>Výdaje na výzkum a vývoj – mezinárodní srovnání</t>
  </si>
  <si>
    <t>Poznámky</t>
  </si>
  <si>
    <t>SEZNAM ZNAČEK A ZKRATEK POUŽITÝCH V TABULKÁCH</t>
  </si>
  <si>
    <t>Seznam značek a zkratek použitých v tabulkách</t>
  </si>
  <si>
    <r>
      <t>Návod:</t>
    </r>
    <r>
      <rPr>
        <sz val="10"/>
        <color theme="1"/>
        <rFont val="Arial"/>
        <family val="2"/>
        <charset val="238"/>
      </rPr>
      <t xml:space="preserve"> Nejprve si přes rolovátko vyberte jednotku a následně klikněte na číselný odkaz
            před názvem tabulky.</t>
    </r>
  </si>
  <si>
    <t>OECD</t>
  </si>
  <si>
    <t xml:space="preserve">Organisation for Economic Co-operation and Development – Organizace pro hospodářskou spolupráci a rozvoj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</si>
</sst>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#,##0.0"/>
    <numFmt numFmtId="165" formatCode="0E+00"/>
    <numFmt numFmtId="166" formatCode="0.000000"/>
  </numFmts>
  <fonts count="24" x14ac:knownFonts="1">
    <font>
      <sz val="11"/>
      <color theme="1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u/>
      <sz val="11"/>
      <color theme="10"/>
      <name val="Calibri"/>
      <family val="2"/>
      <charset val="238"/>
      <scheme val="minor"/>
    </font>
    <font>
      <sz val="8"/>
      <color rgb="FFFF0000"/>
      <name val="Arial"/>
      <family val="2"/>
      <charset val="238"/>
    </font>
    <font>
      <sz val="8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9"/>
      <name val="Arial"/>
      <family val="2"/>
      <charset val="238"/>
    </font>
    <font>
      <sz val="9"/>
      <color theme="1"/>
      <name val="Calibri"/>
      <family val="2"/>
      <charset val="238"/>
      <scheme val="minor"/>
    </font>
    <font>
      <b/>
      <sz val="8"/>
      <name val="Arial"/>
      <family val="2"/>
      <charset val="238"/>
    </font>
    <font>
      <b/>
      <sz val="8"/>
      <color theme="0"/>
      <name val="Arial"/>
      <family val="2"/>
      <charset val="238"/>
    </font>
    <font>
      <sz val="11"/>
      <name val="Calibri"/>
      <family val="2"/>
      <charset val="238"/>
      <scheme val="minor"/>
    </font>
    <font>
      <sz val="10"/>
      <color theme="1"/>
      <name val="Arial CE"/>
      <family val="2"/>
      <charset val="238"/>
    </font>
    <font>
      <b/>
      <sz val="14"/>
      <color rgb="FF009BB4"/>
      <name val="Arial"/>
      <family val="2"/>
      <charset val="238"/>
    </font>
    <font>
      <b/>
      <sz val="11"/>
      <color theme="8" tint="-0.249977111117893"/>
      <name val="Arial"/>
      <family val="2"/>
      <charset val="238"/>
    </font>
    <font>
      <u/>
      <sz val="10"/>
      <color theme="8"/>
      <name val="Arial CE"/>
      <family val="2"/>
      <charset val="238"/>
    </font>
    <font>
      <u/>
      <sz val="8"/>
      <color theme="10"/>
      <name val="Calibri"/>
      <family val="2"/>
      <charset val="238"/>
      <scheme val="minor"/>
    </font>
    <font>
      <b/>
      <sz val="12"/>
      <color rgb="FF31869B"/>
      <name val="Arial"/>
      <family val="2"/>
      <charset val="238"/>
    </font>
    <font>
      <b/>
      <sz val="14"/>
      <color rgb="FF31869B"/>
      <name val="Arial"/>
      <family val="2"/>
      <charset val="238"/>
    </font>
    <font>
      <sz val="10"/>
      <color theme="0"/>
      <name val="Arial"/>
      <family val="2"/>
      <charset val="238"/>
    </font>
    <font>
      <b/>
      <sz val="10"/>
      <color rgb="FF31869B"/>
      <name val="Arial"/>
      <family val="2"/>
      <charset val="238"/>
    </font>
    <font>
      <b/>
      <sz val="10"/>
      <color theme="1"/>
      <name val="Arial"/>
      <family val="2"/>
      <charset val="238"/>
    </font>
    <font>
      <b/>
      <sz val="11"/>
      <color rgb="FF31869B"/>
      <name val="Arial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rgb="FF99CCFF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10">
    <border>
      <left/>
      <right/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/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theme="4" tint="0.39994506668294322"/>
      </left>
      <right/>
      <top style="thin">
        <color theme="4" tint="0.39994506668294322"/>
      </top>
      <bottom style="thin">
        <color theme="4" tint="0.39994506668294322"/>
      </bottom>
      <diagonal/>
    </border>
    <border>
      <left/>
      <right/>
      <top style="thin">
        <color theme="4" tint="0.39994506668294322"/>
      </top>
      <bottom style="thin">
        <color theme="4" tint="0.39994506668294322"/>
      </bottom>
      <diagonal/>
    </border>
    <border>
      <left/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</borders>
  <cellStyleXfs count="6">
    <xf numFmtId="0" fontId="0" fillId="0" borderId="0"/>
    <xf numFmtId="0" fontId="2" fillId="0" borderId="0" applyNumberFormat="0" applyFill="0" applyBorder="0" applyAlignment="0" applyProtection="0"/>
    <xf numFmtId="0" fontId="7" fillId="0" borderId="0"/>
    <xf numFmtId="0" fontId="13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7" fillId="0" borderId="0"/>
  </cellStyleXfs>
  <cellXfs count="101">
    <xf numFmtId="0" fontId="0" fillId="0" borderId="0" xfId="0"/>
    <xf numFmtId="0" fontId="6" fillId="0" borderId="0" xfId="0" applyFont="1" applyFill="1" applyBorder="1" applyAlignment="1">
      <alignment horizontal="left"/>
    </xf>
    <xf numFmtId="0" fontId="7" fillId="0" borderId="0" xfId="2" applyFont="1" applyFill="1" applyBorder="1"/>
    <xf numFmtId="0" fontId="8" fillId="0" borderId="0" xfId="2" applyFont="1" applyFill="1" applyBorder="1"/>
    <xf numFmtId="0" fontId="9" fillId="0" borderId="0" xfId="0" applyFont="1"/>
    <xf numFmtId="0" fontId="0" fillId="0" borderId="0" xfId="0" applyFill="1"/>
    <xf numFmtId="0" fontId="11" fillId="2" borderId="1" xfId="0" applyFont="1" applyFill="1" applyBorder="1" applyAlignment="1">
      <alignment horizontal="center"/>
    </xf>
    <xf numFmtId="0" fontId="10" fillId="2" borderId="2" xfId="2" applyFont="1" applyFill="1" applyBorder="1" applyAlignment="1">
      <alignment horizontal="center" vertical="center" wrapText="1"/>
    </xf>
    <xf numFmtId="0" fontId="10" fillId="2" borderId="1" xfId="2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 indent="1"/>
    </xf>
    <xf numFmtId="164" fontId="4" fillId="0" borderId="3" xfId="2" applyNumberFormat="1" applyFont="1" applyFill="1" applyBorder="1" applyAlignment="1">
      <alignment horizontal="right"/>
    </xf>
    <xf numFmtId="164" fontId="4" fillId="0" borderId="0" xfId="2" applyNumberFormat="1" applyFont="1" applyFill="1" applyBorder="1" applyAlignment="1">
      <alignment horizontal="right"/>
    </xf>
    <xf numFmtId="0" fontId="4" fillId="3" borderId="0" xfId="0" applyFont="1" applyFill="1" applyBorder="1" applyAlignment="1">
      <alignment horizontal="left" indent="1"/>
    </xf>
    <xf numFmtId="164" fontId="4" fillId="3" borderId="3" xfId="2" applyNumberFormat="1" applyFont="1" applyFill="1" applyBorder="1" applyAlignment="1">
      <alignment horizontal="right"/>
    </xf>
    <xf numFmtId="164" fontId="4" fillId="3" borderId="0" xfId="2" applyNumberFormat="1" applyFont="1" applyFill="1" applyBorder="1" applyAlignment="1">
      <alignment horizontal="right"/>
    </xf>
    <xf numFmtId="0" fontId="5" fillId="0" borderId="0" xfId="0" applyFont="1"/>
    <xf numFmtId="0" fontId="10" fillId="0" borderId="0" xfId="0" applyFont="1" applyFill="1" applyBorder="1" applyAlignment="1">
      <alignment horizontal="left" indent="1"/>
    </xf>
    <xf numFmtId="164" fontId="10" fillId="0" borderId="3" xfId="2" applyNumberFormat="1" applyFont="1" applyFill="1" applyBorder="1" applyAlignment="1">
      <alignment horizontal="right"/>
    </xf>
    <xf numFmtId="164" fontId="10" fillId="0" borderId="0" xfId="2" applyNumberFormat="1" applyFont="1" applyFill="1" applyBorder="1" applyAlignment="1">
      <alignment horizontal="right"/>
    </xf>
    <xf numFmtId="0" fontId="10" fillId="3" borderId="4" xfId="0" applyFont="1" applyFill="1" applyBorder="1" applyAlignment="1">
      <alignment horizontal="left" indent="1"/>
    </xf>
    <xf numFmtId="164" fontId="10" fillId="3" borderId="5" xfId="2" applyNumberFormat="1" applyFont="1" applyFill="1" applyBorder="1" applyAlignment="1">
      <alignment horizontal="right"/>
    </xf>
    <xf numFmtId="164" fontId="10" fillId="3" borderId="4" xfId="2" applyNumberFormat="1" applyFont="1" applyFill="1" applyBorder="1" applyAlignment="1">
      <alignment horizontal="right"/>
    </xf>
    <xf numFmtId="3" fontId="4" fillId="0" borderId="3" xfId="2" applyNumberFormat="1" applyFont="1" applyFill="1" applyBorder="1" applyAlignment="1">
      <alignment horizontal="right"/>
    </xf>
    <xf numFmtId="3" fontId="4" fillId="0" borderId="0" xfId="2" applyNumberFormat="1" applyFont="1" applyFill="1" applyBorder="1" applyAlignment="1">
      <alignment horizontal="right"/>
    </xf>
    <xf numFmtId="3" fontId="4" fillId="3" borderId="3" xfId="2" applyNumberFormat="1" applyFont="1" applyFill="1" applyBorder="1" applyAlignment="1">
      <alignment horizontal="right"/>
    </xf>
    <xf numFmtId="3" fontId="4" fillId="3" borderId="0" xfId="2" applyNumberFormat="1" applyFont="1" applyFill="1" applyBorder="1" applyAlignment="1">
      <alignment horizontal="right"/>
    </xf>
    <xf numFmtId="3" fontId="10" fillId="0" borderId="3" xfId="2" applyNumberFormat="1" applyFont="1" applyFill="1" applyBorder="1" applyAlignment="1">
      <alignment horizontal="right"/>
    </xf>
    <xf numFmtId="3" fontId="10" fillId="0" borderId="0" xfId="2" applyNumberFormat="1" applyFont="1" applyFill="1" applyBorder="1" applyAlignment="1">
      <alignment horizontal="right"/>
    </xf>
    <xf numFmtId="3" fontId="10" fillId="3" borderId="5" xfId="2" applyNumberFormat="1" applyFont="1" applyFill="1" applyBorder="1" applyAlignment="1">
      <alignment horizontal="right"/>
    </xf>
    <xf numFmtId="3" fontId="10" fillId="3" borderId="4" xfId="2" applyNumberFormat="1" applyFont="1" applyFill="1" applyBorder="1" applyAlignment="1">
      <alignment horizontal="right"/>
    </xf>
    <xf numFmtId="0" fontId="2" fillId="0" borderId="0" xfId="1" applyFill="1" applyBorder="1"/>
    <xf numFmtId="4" fontId="4" fillId="0" borderId="3" xfId="2" applyNumberFormat="1" applyFont="1" applyFill="1" applyBorder="1" applyAlignment="1">
      <alignment horizontal="right"/>
    </xf>
    <xf numFmtId="4" fontId="4" fillId="0" borderId="0" xfId="2" applyNumberFormat="1" applyFont="1" applyFill="1" applyBorder="1" applyAlignment="1">
      <alignment horizontal="right"/>
    </xf>
    <xf numFmtId="4" fontId="4" fillId="3" borderId="3" xfId="2" applyNumberFormat="1" applyFont="1" applyFill="1" applyBorder="1" applyAlignment="1">
      <alignment horizontal="right"/>
    </xf>
    <xf numFmtId="4" fontId="4" fillId="3" borderId="0" xfId="2" applyNumberFormat="1" applyFont="1" applyFill="1" applyBorder="1" applyAlignment="1">
      <alignment horizontal="right"/>
    </xf>
    <xf numFmtId="4" fontId="10" fillId="0" borderId="3" xfId="2" applyNumberFormat="1" applyFont="1" applyFill="1" applyBorder="1" applyAlignment="1">
      <alignment horizontal="right"/>
    </xf>
    <xf numFmtId="4" fontId="10" fillId="0" borderId="0" xfId="2" applyNumberFormat="1" applyFont="1" applyFill="1" applyBorder="1" applyAlignment="1">
      <alignment horizontal="right"/>
    </xf>
    <xf numFmtId="4" fontId="10" fillId="3" borderId="5" xfId="2" applyNumberFormat="1" applyFont="1" applyFill="1" applyBorder="1" applyAlignment="1">
      <alignment horizontal="right"/>
    </xf>
    <xf numFmtId="4" fontId="10" fillId="3" borderId="4" xfId="2" applyNumberFormat="1" applyFont="1" applyFill="1" applyBorder="1" applyAlignment="1">
      <alignment horizontal="right"/>
    </xf>
    <xf numFmtId="0" fontId="0" fillId="0" borderId="0" xfId="0" applyBorder="1"/>
    <xf numFmtId="0" fontId="10" fillId="2" borderId="1" xfId="0" applyFont="1" applyFill="1" applyBorder="1" applyAlignment="1">
      <alignment horizontal="center"/>
    </xf>
    <xf numFmtId="0" fontId="12" fillId="0" borderId="0" xfId="0" applyFont="1"/>
    <xf numFmtId="3" fontId="7" fillId="0" borderId="0" xfId="2" applyNumberFormat="1" applyFont="1" applyFill="1" applyBorder="1"/>
    <xf numFmtId="3" fontId="7" fillId="0" borderId="0" xfId="2" applyNumberFormat="1" applyFont="1" applyFill="1" applyBorder="1" applyAlignment="1">
      <alignment horizontal="right"/>
    </xf>
    <xf numFmtId="1" fontId="4" fillId="0" borderId="0" xfId="2" applyNumberFormat="1" applyFont="1" applyFill="1" applyBorder="1" applyAlignment="1">
      <alignment horizontal="right"/>
    </xf>
    <xf numFmtId="1" fontId="10" fillId="0" borderId="0" xfId="0" applyNumberFormat="1" applyFont="1" applyFill="1" applyBorder="1" applyAlignment="1">
      <alignment horizontal="right"/>
    </xf>
    <xf numFmtId="1" fontId="0" fillId="0" borderId="0" xfId="0" applyNumberFormat="1" applyAlignment="1">
      <alignment horizontal="right"/>
    </xf>
    <xf numFmtId="0" fontId="10" fillId="0" borderId="0" xfId="0" applyFont="1" applyFill="1" applyBorder="1" applyAlignment="1">
      <alignment horizontal="right"/>
    </xf>
    <xf numFmtId="0" fontId="4" fillId="0" borderId="0" xfId="2" applyFont="1" applyFill="1" applyBorder="1" applyAlignment="1">
      <alignment horizontal="right"/>
    </xf>
    <xf numFmtId="0" fontId="0" fillId="0" borderId="0" xfId="0" applyAlignment="1">
      <alignment horizontal="right"/>
    </xf>
    <xf numFmtId="0" fontId="4" fillId="0" borderId="0" xfId="2" applyFont="1" applyFill="1" applyBorder="1"/>
    <xf numFmtId="0" fontId="17" fillId="0" borderId="0" xfId="1" applyFont="1" applyFill="1" applyBorder="1"/>
    <xf numFmtId="164" fontId="7" fillId="0" borderId="0" xfId="2" applyNumberFormat="1" applyFont="1" applyFill="1" applyBorder="1"/>
    <xf numFmtId="164" fontId="4" fillId="0" borderId="6" xfId="2" applyNumberFormat="1" applyFont="1" applyFill="1" applyBorder="1" applyAlignment="1">
      <alignment horizontal="right"/>
    </xf>
    <xf numFmtId="165" fontId="0" fillId="0" borderId="0" xfId="0" applyNumberFormat="1"/>
    <xf numFmtId="166" fontId="0" fillId="0" borderId="0" xfId="0" applyNumberFormat="1"/>
    <xf numFmtId="2" fontId="4" fillId="3" borderId="0" xfId="2" applyNumberFormat="1" applyFont="1" applyFill="1" applyBorder="1" applyAlignment="1">
      <alignment horizontal="right"/>
    </xf>
    <xf numFmtId="0" fontId="12" fillId="0" borderId="0" xfId="0" applyFont="1" applyFill="1"/>
    <xf numFmtId="0" fontId="4" fillId="0" borderId="0" xfId="2" applyFont="1" applyFill="1" applyBorder="1" applyAlignment="1"/>
    <xf numFmtId="0" fontId="10" fillId="0" borderId="0" xfId="0" applyFont="1" applyFill="1" applyBorder="1" applyAlignment="1">
      <alignment horizontal="left"/>
    </xf>
    <xf numFmtId="0" fontId="0" fillId="0" borderId="0" xfId="0" applyAlignment="1"/>
    <xf numFmtId="0" fontId="0" fillId="0" borderId="0" xfId="0" applyFill="1" applyAlignment="1"/>
    <xf numFmtId="3" fontId="10" fillId="0" borderId="0" xfId="0" applyNumberFormat="1" applyFont="1" applyFill="1" applyBorder="1" applyAlignment="1">
      <alignment horizontal="left"/>
    </xf>
    <xf numFmtId="3" fontId="7" fillId="0" borderId="0" xfId="2" applyNumberFormat="1" applyFont="1" applyFill="1" applyBorder="1" applyAlignment="1"/>
    <xf numFmtId="3" fontId="10" fillId="0" borderId="0" xfId="0" applyNumberFormat="1" applyFont="1" applyFill="1" applyBorder="1" applyAlignment="1">
      <alignment horizontal="right"/>
    </xf>
    <xf numFmtId="0" fontId="19" fillId="0" borderId="0" xfId="5" applyFont="1" applyFill="1" applyBorder="1" applyAlignment="1" applyProtection="1">
      <alignment vertical="center"/>
      <protection locked="0"/>
    </xf>
    <xf numFmtId="0" fontId="1" fillId="0" borderId="0" xfId="0" applyFont="1" applyFill="1" applyProtection="1">
      <protection locked="0"/>
    </xf>
    <xf numFmtId="0" fontId="1" fillId="0" borderId="0" xfId="0" applyFont="1" applyFill="1" applyBorder="1" applyProtection="1">
      <protection locked="0"/>
    </xf>
    <xf numFmtId="0" fontId="14" fillId="0" borderId="0" xfId="5" applyFont="1" applyFill="1" applyBorder="1" applyAlignment="1" applyProtection="1">
      <alignment horizontal="left" vertical="center" wrapText="1"/>
      <protection locked="0"/>
    </xf>
    <xf numFmtId="0" fontId="7" fillId="0" borderId="0" xfId="5" applyFont="1" applyFill="1" applyAlignment="1" applyProtection="1">
      <alignment horizontal="left"/>
      <protection locked="0"/>
    </xf>
    <xf numFmtId="0" fontId="18" fillId="0" borderId="0" xfId="5" applyFont="1" applyFill="1" applyBorder="1" applyAlignment="1" applyProtection="1">
      <alignment vertical="center"/>
      <protection locked="0"/>
    </xf>
    <xf numFmtId="0" fontId="1" fillId="0" borderId="7" xfId="0" applyFont="1" applyFill="1" applyBorder="1" applyAlignment="1" applyProtection="1">
      <alignment vertical="center"/>
      <protection locked="0"/>
    </xf>
    <xf numFmtId="0" fontId="1" fillId="0" borderId="8" xfId="0" applyFont="1" applyFill="1" applyBorder="1" applyAlignment="1" applyProtection="1">
      <alignment vertical="center"/>
      <protection locked="0"/>
    </xf>
    <xf numFmtId="0" fontId="7" fillId="0" borderId="8" xfId="5" applyFont="1" applyFill="1" applyBorder="1" applyAlignment="1" applyProtection="1">
      <alignment horizontal="left" vertical="center"/>
      <protection locked="0"/>
    </xf>
    <xf numFmtId="0" fontId="1" fillId="0" borderId="8" xfId="0" applyFont="1" applyFill="1" applyBorder="1" applyProtection="1">
      <protection locked="0"/>
    </xf>
    <xf numFmtId="0" fontId="1" fillId="0" borderId="9" xfId="0" applyFont="1" applyFill="1" applyBorder="1" applyProtection="1">
      <protection locked="0"/>
    </xf>
    <xf numFmtId="0" fontId="1" fillId="0" borderId="0" xfId="0" applyFont="1" applyFill="1" applyBorder="1" applyAlignment="1" applyProtection="1">
      <alignment horizontal="center"/>
      <protection locked="0"/>
    </xf>
    <xf numFmtId="0" fontId="1" fillId="0" borderId="0" xfId="0" applyFont="1" applyFill="1" applyAlignment="1" applyProtection="1">
      <alignment horizontal="left"/>
      <protection locked="0"/>
    </xf>
    <xf numFmtId="0" fontId="1" fillId="4" borderId="0" xfId="0" applyFont="1" applyFill="1" applyAlignment="1" applyProtection="1">
      <alignment vertical="center"/>
      <protection locked="0"/>
    </xf>
    <xf numFmtId="0" fontId="7" fillId="4" borderId="0" xfId="5" applyFont="1" applyFill="1" applyBorder="1" applyAlignment="1" applyProtection="1">
      <alignment horizontal="left" vertical="center"/>
      <protection locked="0"/>
    </xf>
    <xf numFmtId="0" fontId="1" fillId="4" borderId="0" xfId="0" applyFont="1" applyFill="1" applyBorder="1" applyProtection="1">
      <protection locked="0"/>
    </xf>
    <xf numFmtId="0" fontId="1" fillId="0" borderId="9" xfId="0" applyFont="1" applyFill="1" applyBorder="1" applyAlignment="1" applyProtection="1">
      <alignment vertical="center"/>
      <protection locked="0"/>
    </xf>
    <xf numFmtId="0" fontId="1" fillId="0" borderId="0" xfId="0" applyFont="1" applyFill="1" applyAlignment="1" applyProtection="1">
      <alignment vertical="center"/>
      <protection locked="0"/>
    </xf>
    <xf numFmtId="0" fontId="7" fillId="0" borderId="0" xfId="5" applyFont="1" applyFill="1" applyBorder="1" applyAlignment="1" applyProtection="1">
      <alignment horizontal="left" vertical="center"/>
      <protection locked="0"/>
    </xf>
    <xf numFmtId="0" fontId="1" fillId="0" borderId="0" xfId="0" applyFont="1" applyFill="1" applyBorder="1" applyAlignment="1" applyProtection="1">
      <alignment vertical="center"/>
      <protection locked="0"/>
    </xf>
    <xf numFmtId="0" fontId="7" fillId="0" borderId="0" xfId="5" applyFont="1" applyFill="1" applyAlignment="1" applyProtection="1">
      <alignment horizontal="left" vertical="center"/>
      <protection locked="0"/>
    </xf>
    <xf numFmtId="0" fontId="2" fillId="0" borderId="0" xfId="1" applyFill="1" applyAlignment="1" applyProtection="1">
      <alignment vertical="center"/>
      <protection locked="0"/>
    </xf>
    <xf numFmtId="0" fontId="15" fillId="0" borderId="0" xfId="5" applyFont="1" applyFill="1" applyBorder="1" applyAlignment="1" applyProtection="1">
      <alignment horizontal="left" vertical="center"/>
      <protection locked="0"/>
    </xf>
    <xf numFmtId="0" fontId="7" fillId="0" borderId="9" xfId="5" applyFont="1" applyFill="1" applyBorder="1" applyAlignment="1" applyProtection="1">
      <alignment horizontal="left" vertical="center"/>
      <protection locked="0"/>
    </xf>
    <xf numFmtId="0" fontId="2" fillId="0" borderId="8" xfId="1" applyFont="1" applyFill="1" applyBorder="1" applyAlignment="1" applyProtection="1">
      <alignment vertical="center"/>
      <protection hidden="1"/>
    </xf>
    <xf numFmtId="0" fontId="2" fillId="0" borderId="8" xfId="1" applyFont="1" applyBorder="1" applyProtection="1">
      <protection hidden="1"/>
    </xf>
    <xf numFmtId="0" fontId="2" fillId="0" borderId="8" xfId="1" applyFill="1" applyBorder="1" applyAlignment="1" applyProtection="1">
      <alignment vertical="center"/>
      <protection hidden="1"/>
    </xf>
    <xf numFmtId="0" fontId="20" fillId="0" borderId="0" xfId="0" applyFont="1" applyFill="1" applyProtection="1">
      <protection locked="0"/>
    </xf>
    <xf numFmtId="0" fontId="21" fillId="0" borderId="0" xfId="5" applyFont="1" applyFill="1" applyBorder="1" applyAlignment="1" applyProtection="1">
      <alignment vertical="center"/>
      <protection locked="0"/>
    </xf>
    <xf numFmtId="0" fontId="2" fillId="0" borderId="0" xfId="1"/>
    <xf numFmtId="0" fontId="23" fillId="0" borderId="0" xfId="5" applyFont="1" applyFill="1" applyBorder="1" applyAlignment="1" applyProtection="1">
      <alignment vertical="center"/>
      <protection locked="0"/>
    </xf>
    <xf numFmtId="0" fontId="1" fillId="0" borderId="0" xfId="0" applyFont="1"/>
    <xf numFmtId="0" fontId="22" fillId="5" borderId="0" xfId="0" applyFont="1" applyFill="1" applyBorder="1" applyAlignment="1" applyProtection="1">
      <alignment horizontal="left" wrapText="1"/>
      <protection locked="0"/>
    </xf>
    <xf numFmtId="0" fontId="1" fillId="5" borderId="0" xfId="0" applyFont="1" applyFill="1" applyBorder="1" applyAlignment="1" applyProtection="1">
      <alignment horizontal="left"/>
      <protection locked="0"/>
    </xf>
    <xf numFmtId="0" fontId="2" fillId="0" borderId="7" xfId="1" applyFill="1" applyBorder="1" applyAlignment="1" applyProtection="1">
      <alignment horizontal="left" vertical="center"/>
      <protection locked="0"/>
    </xf>
    <xf numFmtId="0" fontId="2" fillId="0" borderId="8" xfId="1" applyFill="1" applyBorder="1" applyAlignment="1" applyProtection="1">
      <alignment horizontal="left" vertical="center"/>
      <protection locked="0"/>
    </xf>
  </cellXfs>
  <cellStyles count="6">
    <cellStyle name="Hypertextový odkaz" xfId="1" builtinId="8"/>
    <cellStyle name="Hypertextový odkaz 2" xfId="4"/>
    <cellStyle name="Normální" xfId="0" builtinId="0"/>
    <cellStyle name="Normální 2" xfId="3"/>
    <cellStyle name="Normální 2 2" xfId="5"/>
    <cellStyle name="normální_SRVT08_A1_MS_cz_080410" xfId="2"/>
  </cellStyles>
  <dxfs count="0"/>
  <tableStyles count="0" defaultTableStyle="TableStyleMedium2" defaultPivotStyle="PivotStyleLight16"/>
  <colors>
    <mruColors>
      <color rgb="FFDAEEF3"/>
      <color rgb="FF31869B"/>
      <color rgb="FF4472C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theme" Target="theme/theme1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styles" Target="styles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261" Type="http://schemas.openxmlformats.org/officeDocument/2006/relationships/sharedStrings" Target="sharedStrings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calcChain" Target="calcChain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/Relationships>
</file>

<file path=xl/ctrlProps/ctrlProp1.xml><?xml version="1.0" encoding="utf-8"?>
<formControlPr xmlns="http://schemas.microsoft.com/office/spreadsheetml/2009/9/main" objectType="Drop" dropLines="6" dropStyle="combo" dx="16" fmlaLink="$T$6" fmlaRange="List1!$D$2:$D$7" sel="1" val="0"/>
</file>

<file path=xl/ctrlProps/ctrlProp10.xml><?xml version="1.0" encoding="utf-8"?>
<formControlPr xmlns="http://schemas.microsoft.com/office/spreadsheetml/2009/9/main" objectType="Drop" dropLines="7" dropStyle="combo" dx="16" fmlaLink="$T$27" fmlaRange="List1!$AW$2:$AW$8" sel="1" val="0"/>
</file>

<file path=xl/ctrlProps/ctrlProp11.xml><?xml version="1.0" encoding="utf-8"?>
<formControlPr xmlns="http://schemas.microsoft.com/office/spreadsheetml/2009/9/main" objectType="Drop" dropLines="9" dropStyle="combo" dx="16" fmlaLink="$T$29" fmlaRange="List1!$BB$2:$BB$10" sel="1" val="0"/>
</file>

<file path=xl/ctrlProps/ctrlProp12.xml><?xml version="1.0" encoding="utf-8"?>
<formControlPr xmlns="http://schemas.microsoft.com/office/spreadsheetml/2009/9/main" objectType="Drop" dropLines="9" dropStyle="combo" dx="16" fmlaLink="$T$31" fmlaRange="List1!$BG$2:$BG$10" sel="1" val="0"/>
</file>

<file path=xl/ctrlProps/ctrlProp13.xml><?xml version="1.0" encoding="utf-8"?>
<formControlPr xmlns="http://schemas.microsoft.com/office/spreadsheetml/2009/9/main" objectType="Drop" dropLines="9" dropStyle="combo" dx="16" fmlaLink="$T$33" fmlaRange="List1!$BL$2:$BL$10" sel="1" val="0"/>
</file>

<file path=xl/ctrlProps/ctrlProp14.xml><?xml version="1.0" encoding="utf-8"?>
<formControlPr xmlns="http://schemas.microsoft.com/office/spreadsheetml/2009/9/main" objectType="Drop" dropLines="9" dropStyle="combo" dx="16" fmlaLink="$T$35" fmlaRange="List1!$BQ$2:$BQ$10" sel="1" val="0"/>
</file>

<file path=xl/ctrlProps/ctrlProp15.xml><?xml version="1.0" encoding="utf-8"?>
<formControlPr xmlns="http://schemas.microsoft.com/office/spreadsheetml/2009/9/main" objectType="Drop" dropLines="9" dropStyle="combo" dx="16" fmlaLink="$T$37" fmlaRange="List1!$BV$2:$BV$10" sel="1" val="0"/>
</file>

<file path=xl/ctrlProps/ctrlProp16.xml><?xml version="1.0" encoding="utf-8"?>
<formControlPr xmlns="http://schemas.microsoft.com/office/spreadsheetml/2009/9/main" objectType="Drop" dropLines="7" dropStyle="combo" dx="16" fmlaLink="$T$42" fmlaRange="List1!$CA$2:$CA$8" sel="1" val="0"/>
</file>

<file path=xl/ctrlProps/ctrlProp17.xml><?xml version="1.0" encoding="utf-8"?>
<formControlPr xmlns="http://schemas.microsoft.com/office/spreadsheetml/2009/9/main" objectType="Drop" dropLines="9" dropStyle="combo" dx="16" fmlaLink="$T$44" fmlaRange="List1!$CF$2:$CF$10" sel="1" val="0"/>
</file>

<file path=xl/ctrlProps/ctrlProp18.xml><?xml version="1.0" encoding="utf-8"?>
<formControlPr xmlns="http://schemas.microsoft.com/office/spreadsheetml/2009/9/main" objectType="Drop" dropLines="9" dropStyle="combo" dx="16" fmlaLink="$T$46" fmlaRange="List1!$CK$2:$CK$10" sel="1" val="0"/>
</file>

<file path=xl/ctrlProps/ctrlProp19.xml><?xml version="1.0" encoding="utf-8"?>
<formControlPr xmlns="http://schemas.microsoft.com/office/spreadsheetml/2009/9/main" objectType="Drop" dropLines="9" dropStyle="combo" dx="16" fmlaLink="$T$48" fmlaRange="List1!$CP$2:$CP$10" sel="1" val="0"/>
</file>

<file path=xl/ctrlProps/ctrlProp2.xml><?xml version="1.0" encoding="utf-8"?>
<formControlPr xmlns="http://schemas.microsoft.com/office/spreadsheetml/2009/9/main" objectType="Drop" dropLines="7" dropStyle="combo" dx="16" fmlaLink="$T$8" fmlaRange="List1!$I$2:$I$8" sel="1" val="0"/>
</file>

<file path=xl/ctrlProps/ctrlProp20.xml><?xml version="1.0" encoding="utf-8"?>
<formControlPr xmlns="http://schemas.microsoft.com/office/spreadsheetml/2009/9/main" objectType="Drop" dropLines="9" dropStyle="combo" dx="16" fmlaLink="$T$50" fmlaRange="List1!$CU$2:$CU$10" sel="1" val="0"/>
</file>

<file path=xl/ctrlProps/ctrlProp21.xml><?xml version="1.0" encoding="utf-8"?>
<formControlPr xmlns="http://schemas.microsoft.com/office/spreadsheetml/2009/9/main" objectType="Drop" dropLines="9" dropStyle="combo" dx="16" fmlaLink="$T$52" fmlaRange="List1!$CZ$2:$CZ$10" sel="1" val="0"/>
</file>

<file path=xl/ctrlProps/ctrlProp22.xml><?xml version="1.0" encoding="utf-8"?>
<formControlPr xmlns="http://schemas.microsoft.com/office/spreadsheetml/2009/9/main" objectType="Drop" dropLines="7" dropStyle="combo" dx="16" fmlaLink="$T$57" fmlaRange="List1!$DE$2:$DE$8" sel="1" val="0"/>
</file>

<file path=xl/ctrlProps/ctrlProp23.xml><?xml version="1.0" encoding="utf-8"?>
<formControlPr xmlns="http://schemas.microsoft.com/office/spreadsheetml/2009/9/main" objectType="Drop" dropLines="9" dropStyle="combo" dx="16" fmlaLink="$T$59" fmlaRange="List1!$DJ$2:$DJ$10" sel="1" val="0"/>
</file>

<file path=xl/ctrlProps/ctrlProp24.xml><?xml version="1.0" encoding="utf-8"?>
<formControlPr xmlns="http://schemas.microsoft.com/office/spreadsheetml/2009/9/main" objectType="Drop" dropLines="9" dropStyle="combo" dx="16" fmlaLink="$T$61" fmlaRange="List1!$DO$2:$DO$10" sel="1" val="0"/>
</file>

<file path=xl/ctrlProps/ctrlProp25.xml><?xml version="1.0" encoding="utf-8"?>
<formControlPr xmlns="http://schemas.microsoft.com/office/spreadsheetml/2009/9/main" objectType="Drop" dropLines="9" dropStyle="combo" dx="16" fmlaLink="$T$63" fmlaRange="List1!$DT$2:$DT$10" sel="1" val="0"/>
</file>

<file path=xl/ctrlProps/ctrlProp26.xml><?xml version="1.0" encoding="utf-8"?>
<formControlPr xmlns="http://schemas.microsoft.com/office/spreadsheetml/2009/9/main" objectType="Drop" dropLines="9" dropStyle="combo" dx="16" fmlaLink="$T$65" fmlaRange="List1!$DY$2:$DY$10" sel="1" val="0"/>
</file>

<file path=xl/ctrlProps/ctrlProp27.xml><?xml version="1.0" encoding="utf-8"?>
<formControlPr xmlns="http://schemas.microsoft.com/office/spreadsheetml/2009/9/main" objectType="Drop" dropLines="9" dropStyle="combo" dx="16" fmlaLink="$T$67" fmlaRange="List1!$ED$2:$ED$10" sel="1" val="0"/>
</file>

<file path=xl/ctrlProps/ctrlProp3.xml><?xml version="1.0" encoding="utf-8"?>
<formControlPr xmlns="http://schemas.microsoft.com/office/spreadsheetml/2009/9/main" objectType="Drop" dropLines="7" dropStyle="combo" dx="16" fmlaLink="$T$10" fmlaRange="List1!$N$2:$N$8" sel="1" val="0"/>
</file>

<file path=xl/ctrlProps/ctrlProp4.xml><?xml version="1.0" encoding="utf-8"?>
<formControlPr xmlns="http://schemas.microsoft.com/office/spreadsheetml/2009/9/main" objectType="Drop" dropLines="7" dropStyle="combo" dx="16" fmlaLink="$T$12" fmlaRange="List1!$S$2:$S$8" sel="1" val="0"/>
</file>

<file path=xl/ctrlProps/ctrlProp5.xml><?xml version="1.0" encoding="utf-8"?>
<formControlPr xmlns="http://schemas.microsoft.com/office/spreadsheetml/2009/9/main" objectType="Drop" dropLines="7" dropStyle="combo" dx="16" fmlaLink="$T$14" fmlaRange="List1!$X$2:$X$8" sel="1" val="0"/>
</file>

<file path=xl/ctrlProps/ctrlProp6.xml><?xml version="1.0" encoding="utf-8"?>
<formControlPr xmlns="http://schemas.microsoft.com/office/spreadsheetml/2009/9/main" objectType="Drop" dropLines="7" dropStyle="combo" dx="16" fmlaLink="$T$16" fmlaRange="List1!$AC$2:$AC$8" sel="1" val="0"/>
</file>

<file path=xl/ctrlProps/ctrlProp7.xml><?xml version="1.0" encoding="utf-8"?>
<formControlPr xmlns="http://schemas.microsoft.com/office/spreadsheetml/2009/9/main" objectType="Drop" dropLines="7" dropStyle="combo" dx="16" fmlaLink="$T$18" fmlaRange="List1!$AH$2:$AH$8" sel="1" val="0"/>
</file>

<file path=xl/ctrlProps/ctrlProp8.xml><?xml version="1.0" encoding="utf-8"?>
<formControlPr xmlns="http://schemas.microsoft.com/office/spreadsheetml/2009/9/main" objectType="Drop" dropLines="7" dropStyle="combo" dx="16" fmlaLink="$T$20" fmlaRange="List1!$AM$2:$AM$8" sel="1" val="0"/>
</file>

<file path=xl/ctrlProps/ctrlProp9.xml><?xml version="1.0" encoding="utf-8"?>
<formControlPr xmlns="http://schemas.microsoft.com/office/spreadsheetml/2009/9/main" objectType="Drop" dropLines="7" dropStyle="combo" dx="16" fmlaLink="$T$22" fmlaRange="List1!$AR$2:$AR$8" sel="1" val="0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6200775</xdr:colOff>
          <xdr:row>5</xdr:row>
          <xdr:rowOff>0</xdr:rowOff>
        </xdr:from>
        <xdr:to>
          <xdr:col>13</xdr:col>
          <xdr:colOff>104775</xdr:colOff>
          <xdr:row>5</xdr:row>
          <xdr:rowOff>200025</xdr:rowOff>
        </xdr:to>
        <xdr:sp macro="" textlink="">
          <xdr:nvSpPr>
            <xdr:cNvPr id="1025" name="Drop Down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0</xdr:colOff>
          <xdr:row>7</xdr:row>
          <xdr:rowOff>0</xdr:rowOff>
        </xdr:from>
        <xdr:to>
          <xdr:col>13</xdr:col>
          <xdr:colOff>104775</xdr:colOff>
          <xdr:row>8</xdr:row>
          <xdr:rowOff>0</xdr:rowOff>
        </xdr:to>
        <xdr:sp macro="" textlink="">
          <xdr:nvSpPr>
            <xdr:cNvPr id="1026" name="Drop Down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0</xdr:colOff>
          <xdr:row>9</xdr:row>
          <xdr:rowOff>0</xdr:rowOff>
        </xdr:from>
        <xdr:to>
          <xdr:col>13</xdr:col>
          <xdr:colOff>104775</xdr:colOff>
          <xdr:row>10</xdr:row>
          <xdr:rowOff>0</xdr:rowOff>
        </xdr:to>
        <xdr:sp macro="" textlink="">
          <xdr:nvSpPr>
            <xdr:cNvPr id="1027" name="Drop Down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0</xdr:colOff>
          <xdr:row>11</xdr:row>
          <xdr:rowOff>0</xdr:rowOff>
        </xdr:from>
        <xdr:to>
          <xdr:col>13</xdr:col>
          <xdr:colOff>104775</xdr:colOff>
          <xdr:row>12</xdr:row>
          <xdr:rowOff>0</xdr:rowOff>
        </xdr:to>
        <xdr:sp macro="" textlink="">
          <xdr:nvSpPr>
            <xdr:cNvPr id="1029" name="Drop Down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0</xdr:colOff>
          <xdr:row>13</xdr:row>
          <xdr:rowOff>0</xdr:rowOff>
        </xdr:from>
        <xdr:to>
          <xdr:col>13</xdr:col>
          <xdr:colOff>104775</xdr:colOff>
          <xdr:row>14</xdr:row>
          <xdr:rowOff>0</xdr:rowOff>
        </xdr:to>
        <xdr:sp macro="" textlink="">
          <xdr:nvSpPr>
            <xdr:cNvPr id="1030" name="Drop Down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0</xdr:colOff>
          <xdr:row>15</xdr:row>
          <xdr:rowOff>0</xdr:rowOff>
        </xdr:from>
        <xdr:to>
          <xdr:col>13</xdr:col>
          <xdr:colOff>104775</xdr:colOff>
          <xdr:row>16</xdr:row>
          <xdr:rowOff>0</xdr:rowOff>
        </xdr:to>
        <xdr:sp macro="" textlink="">
          <xdr:nvSpPr>
            <xdr:cNvPr id="1031" name="Drop Down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0</xdr:colOff>
          <xdr:row>17</xdr:row>
          <xdr:rowOff>0</xdr:rowOff>
        </xdr:from>
        <xdr:to>
          <xdr:col>13</xdr:col>
          <xdr:colOff>104775</xdr:colOff>
          <xdr:row>18</xdr:row>
          <xdr:rowOff>0</xdr:rowOff>
        </xdr:to>
        <xdr:sp macro="" textlink="">
          <xdr:nvSpPr>
            <xdr:cNvPr id="1032" name="Drop Down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0</xdr:colOff>
          <xdr:row>19</xdr:row>
          <xdr:rowOff>0</xdr:rowOff>
        </xdr:from>
        <xdr:to>
          <xdr:col>13</xdr:col>
          <xdr:colOff>104775</xdr:colOff>
          <xdr:row>20</xdr:row>
          <xdr:rowOff>0</xdr:rowOff>
        </xdr:to>
        <xdr:sp macro="" textlink="">
          <xdr:nvSpPr>
            <xdr:cNvPr id="1033" name="Drop Down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0</xdr:colOff>
          <xdr:row>21</xdr:row>
          <xdr:rowOff>0</xdr:rowOff>
        </xdr:from>
        <xdr:to>
          <xdr:col>13</xdr:col>
          <xdr:colOff>104775</xdr:colOff>
          <xdr:row>22</xdr:row>
          <xdr:rowOff>0</xdr:rowOff>
        </xdr:to>
        <xdr:sp macro="" textlink="">
          <xdr:nvSpPr>
            <xdr:cNvPr id="1034" name="Drop Down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0</xdr:colOff>
          <xdr:row>26</xdr:row>
          <xdr:rowOff>0</xdr:rowOff>
        </xdr:from>
        <xdr:to>
          <xdr:col>13</xdr:col>
          <xdr:colOff>104775</xdr:colOff>
          <xdr:row>27</xdr:row>
          <xdr:rowOff>0</xdr:rowOff>
        </xdr:to>
        <xdr:sp macro="" textlink="">
          <xdr:nvSpPr>
            <xdr:cNvPr id="1035" name="Drop Down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0</xdr:colOff>
          <xdr:row>28</xdr:row>
          <xdr:rowOff>0</xdr:rowOff>
        </xdr:from>
        <xdr:to>
          <xdr:col>13</xdr:col>
          <xdr:colOff>104775</xdr:colOff>
          <xdr:row>29</xdr:row>
          <xdr:rowOff>0</xdr:rowOff>
        </xdr:to>
        <xdr:sp macro="" textlink="">
          <xdr:nvSpPr>
            <xdr:cNvPr id="1036" name="Drop Down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0</xdr:colOff>
          <xdr:row>30</xdr:row>
          <xdr:rowOff>0</xdr:rowOff>
        </xdr:from>
        <xdr:to>
          <xdr:col>13</xdr:col>
          <xdr:colOff>104775</xdr:colOff>
          <xdr:row>31</xdr:row>
          <xdr:rowOff>0</xdr:rowOff>
        </xdr:to>
        <xdr:sp macro="" textlink="">
          <xdr:nvSpPr>
            <xdr:cNvPr id="1037" name="Drop Down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0</xdr:colOff>
          <xdr:row>32</xdr:row>
          <xdr:rowOff>0</xdr:rowOff>
        </xdr:from>
        <xdr:to>
          <xdr:col>13</xdr:col>
          <xdr:colOff>104775</xdr:colOff>
          <xdr:row>33</xdr:row>
          <xdr:rowOff>0</xdr:rowOff>
        </xdr:to>
        <xdr:sp macro="" textlink="">
          <xdr:nvSpPr>
            <xdr:cNvPr id="1038" name="Drop Down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0</xdr:colOff>
          <xdr:row>34</xdr:row>
          <xdr:rowOff>0</xdr:rowOff>
        </xdr:from>
        <xdr:to>
          <xdr:col>13</xdr:col>
          <xdr:colOff>104775</xdr:colOff>
          <xdr:row>35</xdr:row>
          <xdr:rowOff>0</xdr:rowOff>
        </xdr:to>
        <xdr:sp macro="" textlink="">
          <xdr:nvSpPr>
            <xdr:cNvPr id="1039" name="Drop Down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0</xdr:colOff>
          <xdr:row>36</xdr:row>
          <xdr:rowOff>0</xdr:rowOff>
        </xdr:from>
        <xdr:to>
          <xdr:col>13</xdr:col>
          <xdr:colOff>104775</xdr:colOff>
          <xdr:row>37</xdr:row>
          <xdr:rowOff>0</xdr:rowOff>
        </xdr:to>
        <xdr:sp macro="" textlink="">
          <xdr:nvSpPr>
            <xdr:cNvPr id="1040" name="Drop Down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0</xdr:colOff>
          <xdr:row>41</xdr:row>
          <xdr:rowOff>0</xdr:rowOff>
        </xdr:from>
        <xdr:to>
          <xdr:col>13</xdr:col>
          <xdr:colOff>104775</xdr:colOff>
          <xdr:row>42</xdr:row>
          <xdr:rowOff>0</xdr:rowOff>
        </xdr:to>
        <xdr:sp macro="" textlink="">
          <xdr:nvSpPr>
            <xdr:cNvPr id="1041" name="Drop Down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0</xdr:colOff>
          <xdr:row>43</xdr:row>
          <xdr:rowOff>0</xdr:rowOff>
        </xdr:from>
        <xdr:to>
          <xdr:col>13</xdr:col>
          <xdr:colOff>104775</xdr:colOff>
          <xdr:row>44</xdr:row>
          <xdr:rowOff>0</xdr:rowOff>
        </xdr:to>
        <xdr:sp macro="" textlink="">
          <xdr:nvSpPr>
            <xdr:cNvPr id="1042" name="Drop Down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0</xdr:colOff>
          <xdr:row>45</xdr:row>
          <xdr:rowOff>0</xdr:rowOff>
        </xdr:from>
        <xdr:to>
          <xdr:col>13</xdr:col>
          <xdr:colOff>104775</xdr:colOff>
          <xdr:row>46</xdr:row>
          <xdr:rowOff>0</xdr:rowOff>
        </xdr:to>
        <xdr:sp macro="" textlink="">
          <xdr:nvSpPr>
            <xdr:cNvPr id="1043" name="Drop Down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0</xdr:colOff>
          <xdr:row>47</xdr:row>
          <xdr:rowOff>0</xdr:rowOff>
        </xdr:from>
        <xdr:to>
          <xdr:col>13</xdr:col>
          <xdr:colOff>104775</xdr:colOff>
          <xdr:row>48</xdr:row>
          <xdr:rowOff>0</xdr:rowOff>
        </xdr:to>
        <xdr:sp macro="" textlink="">
          <xdr:nvSpPr>
            <xdr:cNvPr id="1044" name="Drop Down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0</xdr:colOff>
          <xdr:row>49</xdr:row>
          <xdr:rowOff>0</xdr:rowOff>
        </xdr:from>
        <xdr:to>
          <xdr:col>13</xdr:col>
          <xdr:colOff>104775</xdr:colOff>
          <xdr:row>50</xdr:row>
          <xdr:rowOff>0</xdr:rowOff>
        </xdr:to>
        <xdr:sp macro="" textlink="">
          <xdr:nvSpPr>
            <xdr:cNvPr id="1045" name="Drop Down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0</xdr:colOff>
          <xdr:row>51</xdr:row>
          <xdr:rowOff>0</xdr:rowOff>
        </xdr:from>
        <xdr:to>
          <xdr:col>13</xdr:col>
          <xdr:colOff>104775</xdr:colOff>
          <xdr:row>52</xdr:row>
          <xdr:rowOff>0</xdr:rowOff>
        </xdr:to>
        <xdr:sp macro="" textlink="">
          <xdr:nvSpPr>
            <xdr:cNvPr id="1046" name="Drop Down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0</xdr:colOff>
          <xdr:row>56</xdr:row>
          <xdr:rowOff>0</xdr:rowOff>
        </xdr:from>
        <xdr:to>
          <xdr:col>13</xdr:col>
          <xdr:colOff>104775</xdr:colOff>
          <xdr:row>57</xdr:row>
          <xdr:rowOff>0</xdr:rowOff>
        </xdr:to>
        <xdr:sp macro="" textlink="">
          <xdr:nvSpPr>
            <xdr:cNvPr id="1047" name="Drop Down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0</xdr:colOff>
          <xdr:row>58</xdr:row>
          <xdr:rowOff>0</xdr:rowOff>
        </xdr:from>
        <xdr:to>
          <xdr:col>13</xdr:col>
          <xdr:colOff>104775</xdr:colOff>
          <xdr:row>59</xdr:row>
          <xdr:rowOff>0</xdr:rowOff>
        </xdr:to>
        <xdr:sp macro="" textlink="">
          <xdr:nvSpPr>
            <xdr:cNvPr id="1048" name="Drop Down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0</xdr:colOff>
          <xdr:row>60</xdr:row>
          <xdr:rowOff>0</xdr:rowOff>
        </xdr:from>
        <xdr:to>
          <xdr:col>13</xdr:col>
          <xdr:colOff>104775</xdr:colOff>
          <xdr:row>61</xdr:row>
          <xdr:rowOff>0</xdr:rowOff>
        </xdr:to>
        <xdr:sp macro="" textlink="">
          <xdr:nvSpPr>
            <xdr:cNvPr id="1049" name="Drop Down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0</xdr:colOff>
          <xdr:row>62</xdr:row>
          <xdr:rowOff>0</xdr:rowOff>
        </xdr:from>
        <xdr:to>
          <xdr:col>13</xdr:col>
          <xdr:colOff>104775</xdr:colOff>
          <xdr:row>63</xdr:row>
          <xdr:rowOff>0</xdr:rowOff>
        </xdr:to>
        <xdr:sp macro="" textlink="">
          <xdr:nvSpPr>
            <xdr:cNvPr id="1050" name="Drop Down 26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0</xdr:colOff>
          <xdr:row>64</xdr:row>
          <xdr:rowOff>0</xdr:rowOff>
        </xdr:from>
        <xdr:to>
          <xdr:col>13</xdr:col>
          <xdr:colOff>104775</xdr:colOff>
          <xdr:row>65</xdr:row>
          <xdr:rowOff>0</xdr:rowOff>
        </xdr:to>
        <xdr:sp macro="" textlink="">
          <xdr:nvSpPr>
            <xdr:cNvPr id="1051" name="Drop Down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0</xdr:colOff>
          <xdr:row>66</xdr:row>
          <xdr:rowOff>0</xdr:rowOff>
        </xdr:from>
        <xdr:to>
          <xdr:col>13</xdr:col>
          <xdr:colOff>104775</xdr:colOff>
          <xdr:row>67</xdr:row>
          <xdr:rowOff>0</xdr:rowOff>
        </xdr:to>
        <xdr:sp macro="" textlink="">
          <xdr:nvSpPr>
            <xdr:cNvPr id="1052" name="Drop Down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29" Type="http://schemas.openxmlformats.org/officeDocument/2006/relationships/ctrlProp" Target="../ctrlProps/ctrlProp26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T748"/>
  <sheetViews>
    <sheetView showGridLines="0" tabSelected="1" zoomScaleNormal="100" zoomScaleSheetLayoutView="100" workbookViewId="0"/>
  </sheetViews>
  <sheetFormatPr defaultRowHeight="12.75" x14ac:dyDescent="0.2"/>
  <cols>
    <col min="1" max="2" width="9.140625" style="66"/>
    <col min="3" max="3" width="5.7109375" style="66" customWidth="1"/>
    <col min="4" max="4" width="2.5703125" style="66" customWidth="1"/>
    <col min="5" max="5" width="93" style="66" customWidth="1"/>
    <col min="6" max="8" width="9.140625" style="67"/>
    <col min="9" max="12" width="9.140625" style="66"/>
    <col min="13" max="13" width="9.140625" style="66" customWidth="1"/>
    <col min="14" max="16384" width="9.140625" style="66"/>
  </cols>
  <sheetData>
    <row r="1" spans="2:20" ht="20.25" customHeight="1" x14ac:dyDescent="0.2">
      <c r="B1" s="65" t="s">
        <v>471</v>
      </c>
    </row>
    <row r="2" spans="2:20" ht="15.75" customHeight="1" x14ac:dyDescent="0.2">
      <c r="E2" s="68"/>
      <c r="F2" s="97" t="s">
        <v>475</v>
      </c>
      <c r="G2" s="98"/>
      <c r="H2" s="98"/>
      <c r="I2" s="98"/>
      <c r="J2" s="98"/>
      <c r="K2" s="98"/>
      <c r="L2" s="98"/>
      <c r="M2" s="98"/>
    </row>
    <row r="3" spans="2:20" ht="15.75" customHeight="1" x14ac:dyDescent="0.2">
      <c r="E3" s="69"/>
      <c r="F3" s="98"/>
      <c r="G3" s="98"/>
      <c r="H3" s="98"/>
      <c r="I3" s="98"/>
      <c r="J3" s="98"/>
      <c r="K3" s="98"/>
      <c r="L3" s="98"/>
      <c r="M3" s="98"/>
    </row>
    <row r="4" spans="2:20" ht="15.75" customHeight="1" x14ac:dyDescent="0.2">
      <c r="B4" s="70" t="s">
        <v>55</v>
      </c>
    </row>
    <row r="5" spans="2:20" ht="7.5" customHeight="1" x14ac:dyDescent="0.2"/>
    <row r="6" spans="2:20" ht="15.75" customHeight="1" x14ac:dyDescent="0.2">
      <c r="B6" s="71" t="s">
        <v>348</v>
      </c>
      <c r="C6" s="89" t="str">
        <f>CONCATENATE("1.1.",$T$6)</f>
        <v>1.1.1</v>
      </c>
      <c r="D6" s="72"/>
      <c r="E6" s="73" t="s">
        <v>64</v>
      </c>
      <c r="F6" s="74"/>
      <c r="G6" s="74"/>
      <c r="H6" s="74"/>
      <c r="I6" s="74"/>
      <c r="J6" s="74"/>
      <c r="K6" s="74"/>
      <c r="L6" s="74"/>
      <c r="M6" s="75"/>
      <c r="N6" s="76"/>
      <c r="O6" s="77"/>
      <c r="T6" s="92">
        <v>1</v>
      </c>
    </row>
    <row r="7" spans="2:20" ht="8.1" customHeight="1" x14ac:dyDescent="0.2">
      <c r="B7" s="78"/>
      <c r="C7" s="78"/>
      <c r="D7" s="78"/>
      <c r="E7" s="79"/>
      <c r="F7" s="80"/>
      <c r="G7" s="80"/>
      <c r="H7" s="80"/>
      <c r="I7" s="80"/>
      <c r="J7" s="80"/>
      <c r="K7" s="80"/>
      <c r="L7" s="80"/>
      <c r="M7" s="80"/>
      <c r="N7" s="76"/>
      <c r="O7" s="77"/>
      <c r="T7" s="92"/>
    </row>
    <row r="8" spans="2:20" ht="15.75" customHeight="1" x14ac:dyDescent="0.2">
      <c r="B8" s="71" t="s">
        <v>348</v>
      </c>
      <c r="C8" s="89" t="str">
        <f>CONCATENATE("1.2.",$T$8)</f>
        <v>1.2.1</v>
      </c>
      <c r="D8" s="72"/>
      <c r="E8" s="73" t="s">
        <v>65</v>
      </c>
      <c r="F8" s="72"/>
      <c r="G8" s="72"/>
      <c r="H8" s="72"/>
      <c r="I8" s="72"/>
      <c r="J8" s="72"/>
      <c r="K8" s="72"/>
      <c r="L8" s="72"/>
      <c r="M8" s="81"/>
      <c r="T8" s="92">
        <v>1</v>
      </c>
    </row>
    <row r="9" spans="2:20" ht="8.1" customHeight="1" x14ac:dyDescent="0.2">
      <c r="B9" s="82"/>
      <c r="C9" s="82"/>
      <c r="D9" s="82"/>
      <c r="E9" s="83"/>
      <c r="F9" s="84"/>
      <c r="G9" s="84"/>
      <c r="H9" s="84"/>
      <c r="I9" s="84"/>
      <c r="J9" s="84"/>
      <c r="K9" s="84"/>
      <c r="L9" s="84"/>
      <c r="M9" s="84"/>
      <c r="T9" s="92"/>
    </row>
    <row r="10" spans="2:20" ht="15.75" customHeight="1" x14ac:dyDescent="0.2">
      <c r="B10" s="71" t="s">
        <v>348</v>
      </c>
      <c r="C10" s="89" t="str">
        <f>CONCATENATE("1.3.",$T$10)</f>
        <v>1.3.1</v>
      </c>
      <c r="D10" s="72"/>
      <c r="E10" s="73" t="s">
        <v>66</v>
      </c>
      <c r="F10" s="72"/>
      <c r="G10" s="72"/>
      <c r="H10" s="72"/>
      <c r="I10" s="72"/>
      <c r="J10" s="72"/>
      <c r="K10" s="72"/>
      <c r="L10" s="72"/>
      <c r="M10" s="81"/>
      <c r="T10" s="92">
        <v>1</v>
      </c>
    </row>
    <row r="11" spans="2:20" ht="8.1" customHeight="1" x14ac:dyDescent="0.2">
      <c r="B11" s="82"/>
      <c r="C11" s="82"/>
      <c r="D11" s="82"/>
      <c r="E11" s="85"/>
      <c r="F11" s="84"/>
      <c r="G11" s="84"/>
      <c r="H11" s="84"/>
      <c r="I11" s="82"/>
      <c r="J11" s="82"/>
      <c r="K11" s="82"/>
      <c r="L11" s="82"/>
      <c r="M11" s="82"/>
      <c r="T11" s="92"/>
    </row>
    <row r="12" spans="2:20" ht="15.75" customHeight="1" x14ac:dyDescent="0.2">
      <c r="B12" s="71" t="s">
        <v>348</v>
      </c>
      <c r="C12" s="89" t="str">
        <f>CONCATENATE("1.4.",$T$12)</f>
        <v>1.4.1</v>
      </c>
      <c r="D12" s="72"/>
      <c r="E12" s="73" t="s">
        <v>67</v>
      </c>
      <c r="F12" s="72"/>
      <c r="G12" s="72"/>
      <c r="H12" s="72"/>
      <c r="I12" s="72"/>
      <c r="J12" s="72"/>
      <c r="K12" s="72"/>
      <c r="L12" s="72"/>
      <c r="M12" s="81"/>
      <c r="T12" s="92">
        <v>1</v>
      </c>
    </row>
    <row r="13" spans="2:20" ht="8.1" customHeight="1" x14ac:dyDescent="0.2">
      <c r="B13" s="82"/>
      <c r="C13" s="82"/>
      <c r="D13" s="82"/>
      <c r="E13" s="85"/>
      <c r="F13" s="84"/>
      <c r="G13" s="84"/>
      <c r="H13" s="84"/>
      <c r="I13" s="82"/>
      <c r="J13" s="82"/>
      <c r="K13" s="82"/>
      <c r="L13" s="82"/>
      <c r="M13" s="82"/>
      <c r="T13" s="92"/>
    </row>
    <row r="14" spans="2:20" ht="15.75" customHeight="1" x14ac:dyDescent="0.2">
      <c r="B14" s="71" t="s">
        <v>348</v>
      </c>
      <c r="C14" s="89" t="str">
        <f>CONCATENATE("1.5.",$T$14)</f>
        <v>1.5.1</v>
      </c>
      <c r="D14" s="72"/>
      <c r="E14" s="73" t="s">
        <v>68</v>
      </c>
      <c r="F14" s="72"/>
      <c r="G14" s="72"/>
      <c r="H14" s="72"/>
      <c r="I14" s="72"/>
      <c r="J14" s="72"/>
      <c r="K14" s="72"/>
      <c r="L14" s="72"/>
      <c r="M14" s="81"/>
      <c r="T14" s="92">
        <v>1</v>
      </c>
    </row>
    <row r="15" spans="2:20" ht="8.1" customHeight="1" x14ac:dyDescent="0.2">
      <c r="B15" s="82"/>
      <c r="C15" s="82"/>
      <c r="D15" s="82"/>
      <c r="E15" s="85"/>
      <c r="F15" s="84"/>
      <c r="G15" s="84"/>
      <c r="H15" s="84"/>
      <c r="I15" s="82"/>
      <c r="J15" s="82"/>
      <c r="K15" s="82"/>
      <c r="L15" s="82"/>
      <c r="M15" s="82"/>
      <c r="T15" s="92"/>
    </row>
    <row r="16" spans="2:20" ht="15.75" customHeight="1" x14ac:dyDescent="0.2">
      <c r="B16" s="71" t="s">
        <v>348</v>
      </c>
      <c r="C16" s="89" t="str">
        <f>CONCATENATE("1.6.",$T$16)</f>
        <v>1.6.1</v>
      </c>
      <c r="D16" s="72"/>
      <c r="E16" s="73" t="s">
        <v>69</v>
      </c>
      <c r="F16" s="72"/>
      <c r="G16" s="72"/>
      <c r="H16" s="72"/>
      <c r="I16" s="72"/>
      <c r="J16" s="72"/>
      <c r="K16" s="72"/>
      <c r="L16" s="72"/>
      <c r="M16" s="81"/>
      <c r="T16" s="92">
        <v>1</v>
      </c>
    </row>
    <row r="17" spans="2:20" ht="8.1" customHeight="1" x14ac:dyDescent="0.2">
      <c r="B17" s="82"/>
      <c r="C17" s="82"/>
      <c r="D17" s="82"/>
      <c r="E17" s="85"/>
      <c r="F17" s="84"/>
      <c r="G17" s="84"/>
      <c r="H17" s="84"/>
      <c r="I17" s="82"/>
      <c r="J17" s="82"/>
      <c r="K17" s="82"/>
      <c r="L17" s="82"/>
      <c r="M17" s="82"/>
      <c r="T17" s="92"/>
    </row>
    <row r="18" spans="2:20" ht="15.75" customHeight="1" x14ac:dyDescent="0.25">
      <c r="B18" s="71" t="s">
        <v>348</v>
      </c>
      <c r="C18" s="90" t="str">
        <f>CONCATENATE("1.7.",$T$18)</f>
        <v>1.7.1</v>
      </c>
      <c r="D18" s="72"/>
      <c r="E18" s="73" t="s">
        <v>70</v>
      </c>
      <c r="F18" s="72"/>
      <c r="G18" s="72"/>
      <c r="H18" s="72"/>
      <c r="I18" s="72"/>
      <c r="J18" s="72"/>
      <c r="K18" s="72"/>
      <c r="L18" s="72"/>
      <c r="M18" s="81"/>
      <c r="T18" s="92">
        <v>1</v>
      </c>
    </row>
    <row r="19" spans="2:20" ht="8.1" customHeight="1" x14ac:dyDescent="0.2">
      <c r="B19" s="82"/>
      <c r="C19" s="86"/>
      <c r="D19" s="82"/>
      <c r="E19" s="85"/>
      <c r="F19" s="84"/>
      <c r="G19" s="84"/>
      <c r="H19" s="84"/>
      <c r="I19" s="82"/>
      <c r="J19" s="82"/>
      <c r="K19" s="82"/>
      <c r="L19" s="82"/>
      <c r="M19" s="82"/>
      <c r="T19" s="92"/>
    </row>
    <row r="20" spans="2:20" ht="15.75" customHeight="1" x14ac:dyDescent="0.2">
      <c r="B20" s="71" t="s">
        <v>348</v>
      </c>
      <c r="C20" s="89" t="str">
        <f>CONCATENATE("1.8.",$T$20)</f>
        <v>1.8.1</v>
      </c>
      <c r="D20" s="72"/>
      <c r="E20" s="73" t="s">
        <v>71</v>
      </c>
      <c r="F20" s="72"/>
      <c r="G20" s="72"/>
      <c r="H20" s="72"/>
      <c r="I20" s="72"/>
      <c r="J20" s="72"/>
      <c r="K20" s="72"/>
      <c r="L20" s="72"/>
      <c r="M20" s="81"/>
      <c r="T20" s="92">
        <v>1</v>
      </c>
    </row>
    <row r="21" spans="2:20" ht="8.1" customHeight="1" x14ac:dyDescent="0.2">
      <c r="B21" s="82"/>
      <c r="C21" s="82"/>
      <c r="D21" s="82"/>
      <c r="E21" s="85"/>
      <c r="F21" s="84"/>
      <c r="G21" s="84"/>
      <c r="H21" s="84"/>
      <c r="I21" s="82"/>
      <c r="J21" s="82"/>
      <c r="K21" s="82"/>
      <c r="L21" s="82"/>
      <c r="M21" s="82"/>
      <c r="T21" s="92"/>
    </row>
    <row r="22" spans="2:20" ht="15.75" customHeight="1" x14ac:dyDescent="0.2">
      <c r="B22" s="71" t="s">
        <v>348</v>
      </c>
      <c r="C22" s="89" t="str">
        <f>CONCATENATE("1.9.",$T$22)</f>
        <v>1.9.1</v>
      </c>
      <c r="D22" s="72"/>
      <c r="E22" s="73" t="s">
        <v>72</v>
      </c>
      <c r="F22" s="72"/>
      <c r="G22" s="72"/>
      <c r="H22" s="72"/>
      <c r="I22" s="72"/>
      <c r="J22" s="72"/>
      <c r="K22" s="72"/>
      <c r="L22" s="72"/>
      <c r="M22" s="81"/>
      <c r="T22" s="92">
        <v>1</v>
      </c>
    </row>
    <row r="23" spans="2:20" ht="8.1" customHeight="1" x14ac:dyDescent="0.2">
      <c r="B23" s="82"/>
      <c r="C23" s="82"/>
      <c r="D23" s="82"/>
      <c r="E23" s="85"/>
      <c r="F23" s="84"/>
      <c r="G23" s="84"/>
      <c r="H23" s="84"/>
      <c r="I23" s="82"/>
      <c r="J23" s="82"/>
      <c r="K23" s="82"/>
      <c r="L23" s="82"/>
      <c r="M23" s="82"/>
      <c r="T23" s="92"/>
    </row>
    <row r="24" spans="2:20" ht="15.75" customHeight="1" x14ac:dyDescent="0.2">
      <c r="T24" s="92"/>
    </row>
    <row r="25" spans="2:20" ht="15.75" customHeight="1" x14ac:dyDescent="0.2">
      <c r="B25" s="70" t="s">
        <v>56</v>
      </c>
      <c r="T25" s="92"/>
    </row>
    <row r="26" spans="2:20" ht="7.5" customHeight="1" x14ac:dyDescent="0.2">
      <c r="T26" s="92"/>
    </row>
    <row r="27" spans="2:20" ht="15.75" customHeight="1" x14ac:dyDescent="0.2">
      <c r="B27" s="71" t="s">
        <v>348</v>
      </c>
      <c r="C27" s="91" t="str">
        <f>CONCATENATE("2.1.",$T$27)</f>
        <v>2.1.1</v>
      </c>
      <c r="D27" s="72"/>
      <c r="E27" s="73" t="s">
        <v>195</v>
      </c>
      <c r="F27" s="74"/>
      <c r="G27" s="74"/>
      <c r="H27" s="74"/>
      <c r="I27" s="74"/>
      <c r="J27" s="74"/>
      <c r="K27" s="74"/>
      <c r="L27" s="74"/>
      <c r="M27" s="75"/>
      <c r="T27" s="92">
        <v>1</v>
      </c>
    </row>
    <row r="28" spans="2:20" ht="7.5" customHeight="1" x14ac:dyDescent="0.2">
      <c r="B28" s="82"/>
      <c r="C28" s="82"/>
      <c r="D28" s="82"/>
      <c r="E28" s="85"/>
      <c r="T28" s="92"/>
    </row>
    <row r="29" spans="2:20" ht="15.75" customHeight="1" x14ac:dyDescent="0.2">
      <c r="B29" s="71" t="s">
        <v>348</v>
      </c>
      <c r="C29" s="91" t="str">
        <f>CONCATENATE("2.2.",$T$29)</f>
        <v>2.2.1</v>
      </c>
      <c r="D29" s="72"/>
      <c r="E29" s="73" t="s">
        <v>73</v>
      </c>
      <c r="F29" s="74"/>
      <c r="G29" s="74"/>
      <c r="H29" s="74"/>
      <c r="I29" s="74"/>
      <c r="J29" s="74"/>
      <c r="K29" s="74"/>
      <c r="L29" s="74"/>
      <c r="M29" s="75"/>
      <c r="T29" s="92">
        <v>1</v>
      </c>
    </row>
    <row r="30" spans="2:20" ht="7.5" customHeight="1" x14ac:dyDescent="0.2">
      <c r="B30" s="82"/>
      <c r="C30" s="82"/>
      <c r="D30" s="82"/>
      <c r="E30" s="85"/>
      <c r="T30" s="92"/>
    </row>
    <row r="31" spans="2:20" ht="15.75" customHeight="1" x14ac:dyDescent="0.2">
      <c r="B31" s="71" t="s">
        <v>348</v>
      </c>
      <c r="C31" s="91" t="str">
        <f>CONCATENATE("2.3.",$T$31)</f>
        <v>2.3.1</v>
      </c>
      <c r="D31" s="72"/>
      <c r="E31" s="73" t="s">
        <v>74</v>
      </c>
      <c r="F31" s="74"/>
      <c r="G31" s="74"/>
      <c r="H31" s="74"/>
      <c r="I31" s="74"/>
      <c r="J31" s="74"/>
      <c r="K31" s="74"/>
      <c r="L31" s="74"/>
      <c r="M31" s="75"/>
      <c r="T31" s="92">
        <v>1</v>
      </c>
    </row>
    <row r="32" spans="2:20" ht="7.5" customHeight="1" x14ac:dyDescent="0.2">
      <c r="B32" s="82"/>
      <c r="C32" s="82"/>
      <c r="D32" s="82"/>
      <c r="E32" s="85"/>
      <c r="T32" s="92"/>
    </row>
    <row r="33" spans="2:20" ht="15.75" customHeight="1" x14ac:dyDescent="0.2">
      <c r="B33" s="71" t="s">
        <v>348</v>
      </c>
      <c r="C33" s="91" t="str">
        <f>CONCATENATE("2.4.",$T$33)</f>
        <v>2.4.1</v>
      </c>
      <c r="D33" s="72"/>
      <c r="E33" s="73" t="s">
        <v>75</v>
      </c>
      <c r="F33" s="74"/>
      <c r="G33" s="74"/>
      <c r="H33" s="74"/>
      <c r="I33" s="74"/>
      <c r="J33" s="74"/>
      <c r="K33" s="74"/>
      <c r="L33" s="74"/>
      <c r="M33" s="75"/>
      <c r="T33" s="92">
        <v>1</v>
      </c>
    </row>
    <row r="34" spans="2:20" ht="7.5" customHeight="1" x14ac:dyDescent="0.2">
      <c r="B34" s="82"/>
      <c r="C34" s="82"/>
      <c r="D34" s="82"/>
      <c r="E34" s="85"/>
      <c r="T34" s="92"/>
    </row>
    <row r="35" spans="2:20" ht="15.75" customHeight="1" x14ac:dyDescent="0.2">
      <c r="B35" s="71" t="s">
        <v>348</v>
      </c>
      <c r="C35" s="91" t="str">
        <f>CONCATENATE("2.5.",$T$35)</f>
        <v>2.5.1</v>
      </c>
      <c r="D35" s="72"/>
      <c r="E35" s="73" t="s">
        <v>76</v>
      </c>
      <c r="F35" s="74"/>
      <c r="G35" s="74"/>
      <c r="H35" s="74"/>
      <c r="I35" s="74"/>
      <c r="J35" s="74"/>
      <c r="K35" s="74"/>
      <c r="L35" s="74"/>
      <c r="M35" s="75"/>
      <c r="T35" s="92">
        <v>1</v>
      </c>
    </row>
    <row r="36" spans="2:20" ht="7.5" customHeight="1" x14ac:dyDescent="0.2">
      <c r="B36" s="82"/>
      <c r="C36" s="82"/>
      <c r="D36" s="82"/>
      <c r="E36" s="85"/>
      <c r="T36" s="92"/>
    </row>
    <row r="37" spans="2:20" ht="15.75" customHeight="1" x14ac:dyDescent="0.2">
      <c r="B37" s="71" t="s">
        <v>348</v>
      </c>
      <c r="C37" s="91" t="str">
        <f>CONCATENATE("2.6.",$T$37)</f>
        <v>2.6.1</v>
      </c>
      <c r="D37" s="72"/>
      <c r="E37" s="73" t="s">
        <v>77</v>
      </c>
      <c r="F37" s="74"/>
      <c r="G37" s="74"/>
      <c r="H37" s="74"/>
      <c r="I37" s="74"/>
      <c r="J37" s="74"/>
      <c r="K37" s="74"/>
      <c r="L37" s="74"/>
      <c r="M37" s="75"/>
      <c r="T37" s="92">
        <v>1</v>
      </c>
    </row>
    <row r="38" spans="2:20" ht="7.5" customHeight="1" x14ac:dyDescent="0.2">
      <c r="E38" s="69"/>
      <c r="T38" s="92"/>
    </row>
    <row r="39" spans="2:20" ht="15.75" customHeight="1" x14ac:dyDescent="0.2">
      <c r="T39" s="92"/>
    </row>
    <row r="40" spans="2:20" ht="15.75" customHeight="1" x14ac:dyDescent="0.2">
      <c r="B40" s="70" t="s">
        <v>57</v>
      </c>
      <c r="T40" s="92"/>
    </row>
    <row r="41" spans="2:20" ht="7.5" customHeight="1" x14ac:dyDescent="0.2">
      <c r="T41" s="92"/>
    </row>
    <row r="42" spans="2:20" ht="15.75" customHeight="1" x14ac:dyDescent="0.2">
      <c r="B42" s="71" t="s">
        <v>348</v>
      </c>
      <c r="C42" s="91" t="str">
        <f>CONCATENATE("3.1.",$T$42)</f>
        <v>3.1.1</v>
      </c>
      <c r="D42" s="72"/>
      <c r="E42" s="73" t="s">
        <v>196</v>
      </c>
      <c r="F42" s="74"/>
      <c r="G42" s="74"/>
      <c r="H42" s="74"/>
      <c r="I42" s="74"/>
      <c r="J42" s="74"/>
      <c r="K42" s="74"/>
      <c r="L42" s="74"/>
      <c r="M42" s="75"/>
      <c r="T42" s="92">
        <v>1</v>
      </c>
    </row>
    <row r="43" spans="2:20" ht="7.5" customHeight="1" x14ac:dyDescent="0.2">
      <c r="B43" s="82"/>
      <c r="C43" s="82"/>
      <c r="D43" s="82"/>
      <c r="E43" s="85"/>
      <c r="T43" s="92"/>
    </row>
    <row r="44" spans="2:20" ht="15.75" customHeight="1" x14ac:dyDescent="0.2">
      <c r="B44" s="71" t="s">
        <v>348</v>
      </c>
      <c r="C44" s="91" t="str">
        <f>CONCATENATE("3.2.",$T$44)</f>
        <v>3.2.1</v>
      </c>
      <c r="D44" s="72"/>
      <c r="E44" s="73" t="s">
        <v>78</v>
      </c>
      <c r="F44" s="74"/>
      <c r="G44" s="74"/>
      <c r="H44" s="74"/>
      <c r="I44" s="74"/>
      <c r="J44" s="74"/>
      <c r="K44" s="74"/>
      <c r="L44" s="74"/>
      <c r="M44" s="75"/>
      <c r="T44" s="92">
        <v>1</v>
      </c>
    </row>
    <row r="45" spans="2:20" ht="7.5" customHeight="1" x14ac:dyDescent="0.2">
      <c r="B45" s="82"/>
      <c r="C45" s="82"/>
      <c r="D45" s="82"/>
      <c r="E45" s="85"/>
      <c r="T45" s="92"/>
    </row>
    <row r="46" spans="2:20" ht="15.75" customHeight="1" x14ac:dyDescent="0.2">
      <c r="B46" s="71" t="s">
        <v>348</v>
      </c>
      <c r="C46" s="91" t="str">
        <f>CONCATENATE("3.3.",$T$46)</f>
        <v>3.3.1</v>
      </c>
      <c r="D46" s="72"/>
      <c r="E46" s="73" t="s">
        <v>79</v>
      </c>
      <c r="F46" s="74"/>
      <c r="G46" s="74"/>
      <c r="H46" s="74"/>
      <c r="I46" s="74"/>
      <c r="J46" s="74"/>
      <c r="K46" s="74"/>
      <c r="L46" s="74"/>
      <c r="M46" s="75"/>
      <c r="T46" s="92">
        <v>1</v>
      </c>
    </row>
    <row r="47" spans="2:20" ht="7.5" customHeight="1" x14ac:dyDescent="0.2">
      <c r="B47" s="82"/>
      <c r="C47" s="82"/>
      <c r="D47" s="82"/>
      <c r="E47" s="85"/>
      <c r="T47" s="92"/>
    </row>
    <row r="48" spans="2:20" ht="15.75" customHeight="1" x14ac:dyDescent="0.2">
      <c r="B48" s="71" t="s">
        <v>348</v>
      </c>
      <c r="C48" s="91" t="str">
        <f>CONCATENATE("3.4.",$T$48)</f>
        <v>3.4.1</v>
      </c>
      <c r="D48" s="72"/>
      <c r="E48" s="73" t="s">
        <v>80</v>
      </c>
      <c r="F48" s="74"/>
      <c r="G48" s="74"/>
      <c r="H48" s="74"/>
      <c r="I48" s="74"/>
      <c r="J48" s="74"/>
      <c r="K48" s="74"/>
      <c r="L48" s="74"/>
      <c r="M48" s="75"/>
      <c r="T48" s="92">
        <v>1</v>
      </c>
    </row>
    <row r="49" spans="2:20" ht="7.5" customHeight="1" x14ac:dyDescent="0.2">
      <c r="B49" s="82"/>
      <c r="C49" s="82"/>
      <c r="D49" s="82"/>
      <c r="E49" s="85"/>
      <c r="T49" s="92"/>
    </row>
    <row r="50" spans="2:20" ht="15.75" customHeight="1" x14ac:dyDescent="0.2">
      <c r="B50" s="71" t="s">
        <v>348</v>
      </c>
      <c r="C50" s="91" t="str">
        <f>CONCATENATE("3.5.",$T$50)</f>
        <v>3.5.1</v>
      </c>
      <c r="D50" s="72"/>
      <c r="E50" s="73" t="s">
        <v>81</v>
      </c>
      <c r="F50" s="74"/>
      <c r="G50" s="74"/>
      <c r="H50" s="74"/>
      <c r="I50" s="74"/>
      <c r="J50" s="74"/>
      <c r="K50" s="74"/>
      <c r="L50" s="74"/>
      <c r="M50" s="75"/>
      <c r="T50" s="92">
        <v>1</v>
      </c>
    </row>
    <row r="51" spans="2:20" ht="7.5" customHeight="1" x14ac:dyDescent="0.2">
      <c r="B51" s="82"/>
      <c r="C51" s="82"/>
      <c r="D51" s="82"/>
      <c r="E51" s="85"/>
      <c r="T51" s="92"/>
    </row>
    <row r="52" spans="2:20" ht="15.75" customHeight="1" x14ac:dyDescent="0.2">
      <c r="B52" s="71" t="s">
        <v>348</v>
      </c>
      <c r="C52" s="91" t="str">
        <f>CONCATENATE("3.6.",$T$52)</f>
        <v>3.6.1</v>
      </c>
      <c r="D52" s="72"/>
      <c r="E52" s="73" t="s">
        <v>82</v>
      </c>
      <c r="F52" s="74"/>
      <c r="G52" s="74"/>
      <c r="H52" s="74"/>
      <c r="I52" s="74"/>
      <c r="J52" s="74"/>
      <c r="K52" s="74"/>
      <c r="L52" s="74"/>
      <c r="M52" s="75"/>
      <c r="T52" s="92">
        <v>1</v>
      </c>
    </row>
    <row r="53" spans="2:20" ht="7.5" customHeight="1" x14ac:dyDescent="0.2">
      <c r="B53" s="82"/>
      <c r="C53" s="82"/>
      <c r="D53" s="82"/>
      <c r="E53" s="85"/>
      <c r="T53" s="92"/>
    </row>
    <row r="54" spans="2:20" ht="15.75" customHeight="1" x14ac:dyDescent="0.2">
      <c r="T54" s="92"/>
    </row>
    <row r="55" spans="2:20" ht="15.75" customHeight="1" x14ac:dyDescent="0.2">
      <c r="B55" s="70" t="s">
        <v>58</v>
      </c>
      <c r="T55" s="92"/>
    </row>
    <row r="56" spans="2:20" ht="7.5" customHeight="1" x14ac:dyDescent="0.2">
      <c r="T56" s="92"/>
    </row>
    <row r="57" spans="2:20" ht="15.75" customHeight="1" x14ac:dyDescent="0.2">
      <c r="B57" s="71" t="s">
        <v>348</v>
      </c>
      <c r="C57" s="91" t="str">
        <f>CONCATENATE("4.1.",$T$57)</f>
        <v>4.1.1</v>
      </c>
      <c r="D57" s="72"/>
      <c r="E57" s="73" t="s">
        <v>197</v>
      </c>
      <c r="F57" s="74"/>
      <c r="G57" s="74"/>
      <c r="H57" s="74"/>
      <c r="I57" s="74"/>
      <c r="J57" s="74"/>
      <c r="K57" s="74"/>
      <c r="L57" s="74"/>
      <c r="M57" s="75"/>
      <c r="T57" s="92">
        <v>1</v>
      </c>
    </row>
    <row r="58" spans="2:20" ht="7.5" customHeight="1" x14ac:dyDescent="0.2">
      <c r="B58" s="82"/>
      <c r="C58" s="82"/>
      <c r="D58" s="82"/>
      <c r="E58" s="85"/>
      <c r="T58" s="92"/>
    </row>
    <row r="59" spans="2:20" ht="15.75" customHeight="1" x14ac:dyDescent="0.2">
      <c r="B59" s="71" t="s">
        <v>348</v>
      </c>
      <c r="C59" s="91" t="str">
        <f>CONCATENATE("4.2.",$T$59)</f>
        <v>4.2.1</v>
      </c>
      <c r="D59" s="72"/>
      <c r="E59" s="72" t="s">
        <v>83</v>
      </c>
      <c r="F59" s="74"/>
      <c r="G59" s="74"/>
      <c r="H59" s="74"/>
      <c r="I59" s="74"/>
      <c r="J59" s="74"/>
      <c r="K59" s="74"/>
      <c r="L59" s="74"/>
      <c r="M59" s="75"/>
      <c r="T59" s="92">
        <v>1</v>
      </c>
    </row>
    <row r="60" spans="2:20" ht="7.5" customHeight="1" x14ac:dyDescent="0.2">
      <c r="B60" s="82"/>
      <c r="C60" s="82"/>
      <c r="D60" s="82"/>
      <c r="E60" s="82"/>
      <c r="T60" s="92"/>
    </row>
    <row r="61" spans="2:20" ht="15.75" customHeight="1" x14ac:dyDescent="0.2">
      <c r="B61" s="71" t="s">
        <v>348</v>
      </c>
      <c r="C61" s="91" t="str">
        <f>CONCATENATE("4.3.",$T$61)</f>
        <v>4.3.1</v>
      </c>
      <c r="D61" s="72"/>
      <c r="E61" s="73" t="s">
        <v>84</v>
      </c>
      <c r="F61" s="74"/>
      <c r="G61" s="74"/>
      <c r="H61" s="74"/>
      <c r="I61" s="74"/>
      <c r="J61" s="74"/>
      <c r="K61" s="74"/>
      <c r="L61" s="74"/>
      <c r="M61" s="75"/>
      <c r="T61" s="92">
        <v>1</v>
      </c>
    </row>
    <row r="62" spans="2:20" ht="7.5" customHeight="1" x14ac:dyDescent="0.2">
      <c r="B62" s="82"/>
      <c r="C62" s="82"/>
      <c r="D62" s="82"/>
      <c r="E62" s="85"/>
      <c r="T62" s="92"/>
    </row>
    <row r="63" spans="2:20" ht="15.75" customHeight="1" x14ac:dyDescent="0.2">
      <c r="B63" s="71" t="s">
        <v>348</v>
      </c>
      <c r="C63" s="91" t="str">
        <f>CONCATENATE("4.4.",$T$63)</f>
        <v>4.4.1</v>
      </c>
      <c r="D63" s="72"/>
      <c r="E63" s="73" t="s">
        <v>85</v>
      </c>
      <c r="F63" s="74"/>
      <c r="G63" s="74"/>
      <c r="H63" s="74"/>
      <c r="I63" s="74"/>
      <c r="J63" s="74"/>
      <c r="K63" s="74"/>
      <c r="L63" s="74"/>
      <c r="M63" s="75"/>
      <c r="T63" s="92">
        <v>1</v>
      </c>
    </row>
    <row r="64" spans="2:20" ht="7.5" customHeight="1" x14ac:dyDescent="0.2">
      <c r="B64" s="82"/>
      <c r="C64" s="82"/>
      <c r="D64" s="82"/>
      <c r="E64" s="85"/>
      <c r="T64" s="92"/>
    </row>
    <row r="65" spans="2:20" ht="15.75" customHeight="1" x14ac:dyDescent="0.2">
      <c r="B65" s="71" t="s">
        <v>348</v>
      </c>
      <c r="C65" s="91" t="str">
        <f>CONCATENATE("4.5.",$T$65)</f>
        <v>4.5.1</v>
      </c>
      <c r="D65" s="72"/>
      <c r="E65" s="73" t="s">
        <v>86</v>
      </c>
      <c r="F65" s="74"/>
      <c r="G65" s="74"/>
      <c r="H65" s="74"/>
      <c r="I65" s="74"/>
      <c r="J65" s="74"/>
      <c r="K65" s="74"/>
      <c r="L65" s="74"/>
      <c r="M65" s="75"/>
      <c r="T65" s="92">
        <v>1</v>
      </c>
    </row>
    <row r="66" spans="2:20" ht="7.5" customHeight="1" x14ac:dyDescent="0.2">
      <c r="B66" s="82"/>
      <c r="C66" s="82"/>
      <c r="D66" s="82"/>
      <c r="E66" s="85"/>
      <c r="T66" s="92"/>
    </row>
    <row r="67" spans="2:20" ht="15.75" customHeight="1" x14ac:dyDescent="0.2">
      <c r="B67" s="71" t="s">
        <v>348</v>
      </c>
      <c r="C67" s="91" t="str">
        <f>CONCATENATE("4.6.",$T$67)</f>
        <v>4.6.1</v>
      </c>
      <c r="D67" s="72"/>
      <c r="E67" s="73" t="s">
        <v>87</v>
      </c>
      <c r="F67" s="74"/>
      <c r="G67" s="74"/>
      <c r="H67" s="74"/>
      <c r="I67" s="74"/>
      <c r="J67" s="74"/>
      <c r="K67" s="74"/>
      <c r="L67" s="74"/>
      <c r="M67" s="75"/>
      <c r="T67" s="92">
        <v>1</v>
      </c>
    </row>
    <row r="68" spans="2:20" ht="7.5" customHeight="1" x14ac:dyDescent="0.2">
      <c r="B68" s="82"/>
      <c r="C68" s="82"/>
      <c r="D68" s="82"/>
      <c r="E68" s="85"/>
    </row>
    <row r="69" spans="2:20" ht="15.75" customHeight="1" x14ac:dyDescent="0.2"/>
    <row r="70" spans="2:20" ht="15.75" customHeight="1" x14ac:dyDescent="0.2">
      <c r="B70" s="70" t="s">
        <v>59</v>
      </c>
    </row>
    <row r="71" spans="2:20" ht="7.5" customHeight="1" x14ac:dyDescent="0.2">
      <c r="E71" s="87"/>
    </row>
    <row r="72" spans="2:20" ht="15.75" customHeight="1" x14ac:dyDescent="0.2">
      <c r="B72" s="71" t="s">
        <v>348</v>
      </c>
      <c r="C72" s="91" t="s">
        <v>349</v>
      </c>
      <c r="D72" s="72"/>
      <c r="E72" s="88" t="s">
        <v>292</v>
      </c>
      <c r="I72" s="67"/>
      <c r="J72" s="67"/>
      <c r="K72" s="67"/>
      <c r="L72" s="67"/>
      <c r="M72" s="67"/>
    </row>
    <row r="73" spans="2:20" ht="7.5" customHeight="1" x14ac:dyDescent="0.2">
      <c r="B73" s="82"/>
      <c r="C73" s="82"/>
      <c r="D73" s="82"/>
      <c r="E73" s="85"/>
    </row>
    <row r="74" spans="2:20" ht="15.75" customHeight="1" x14ac:dyDescent="0.2">
      <c r="B74" s="71" t="s">
        <v>348</v>
      </c>
      <c r="C74" s="91" t="s">
        <v>350</v>
      </c>
      <c r="D74" s="72"/>
      <c r="E74" s="88" t="s">
        <v>293</v>
      </c>
      <c r="I74" s="67"/>
      <c r="J74" s="67"/>
      <c r="K74" s="67"/>
      <c r="L74" s="67"/>
      <c r="M74" s="67"/>
    </row>
    <row r="75" spans="2:20" ht="7.5" customHeight="1" x14ac:dyDescent="0.2">
      <c r="B75" s="82"/>
      <c r="C75" s="82"/>
      <c r="D75" s="82"/>
      <c r="E75" s="85"/>
    </row>
    <row r="76" spans="2:20" ht="15.75" customHeight="1" x14ac:dyDescent="0.2">
      <c r="B76" s="71" t="s">
        <v>348</v>
      </c>
      <c r="C76" s="91" t="s">
        <v>351</v>
      </c>
      <c r="D76" s="72"/>
      <c r="E76" s="88" t="s">
        <v>294</v>
      </c>
      <c r="I76" s="67"/>
      <c r="J76" s="67"/>
      <c r="K76" s="67"/>
      <c r="L76" s="67"/>
      <c r="M76" s="67"/>
    </row>
    <row r="77" spans="2:20" ht="7.5" customHeight="1" x14ac:dyDescent="0.2">
      <c r="B77" s="82"/>
      <c r="C77" s="82"/>
      <c r="D77" s="82"/>
      <c r="E77" s="85"/>
    </row>
    <row r="78" spans="2:20" ht="15.75" customHeight="1" x14ac:dyDescent="0.2">
      <c r="B78" s="71" t="s">
        <v>348</v>
      </c>
      <c r="C78" s="91" t="s">
        <v>352</v>
      </c>
      <c r="D78" s="72"/>
      <c r="E78" s="88" t="s">
        <v>62</v>
      </c>
      <c r="I78" s="67"/>
      <c r="J78" s="67"/>
      <c r="K78" s="67"/>
      <c r="L78" s="67"/>
      <c r="M78" s="67"/>
    </row>
    <row r="79" spans="2:20" ht="7.5" customHeight="1" x14ac:dyDescent="0.2">
      <c r="B79" s="82"/>
      <c r="C79" s="82"/>
      <c r="D79" s="82"/>
      <c r="E79" s="85"/>
    </row>
    <row r="80" spans="2:20" ht="15.75" customHeight="1" x14ac:dyDescent="0.2">
      <c r="B80" s="71" t="s">
        <v>348</v>
      </c>
      <c r="C80" s="91" t="s">
        <v>353</v>
      </c>
      <c r="D80" s="72"/>
      <c r="E80" s="88" t="s">
        <v>63</v>
      </c>
      <c r="I80" s="67"/>
      <c r="J80" s="67"/>
      <c r="K80" s="67"/>
      <c r="L80" s="67"/>
      <c r="M80" s="67"/>
    </row>
    <row r="81" spans="2:5" ht="7.5" customHeight="1" x14ac:dyDescent="0.2">
      <c r="B81" s="82"/>
      <c r="C81" s="82"/>
      <c r="D81" s="82"/>
      <c r="E81" s="85"/>
    </row>
    <row r="82" spans="2:5" ht="15.75" customHeight="1" x14ac:dyDescent="0.2"/>
    <row r="83" spans="2:5" ht="15.75" customHeight="1" x14ac:dyDescent="0.2"/>
    <row r="84" spans="2:5" ht="15.75" customHeight="1" x14ac:dyDescent="0.2">
      <c r="B84" s="99" t="s">
        <v>472</v>
      </c>
      <c r="C84" s="100"/>
      <c r="D84" s="72"/>
      <c r="E84" s="88" t="s">
        <v>474</v>
      </c>
    </row>
    <row r="85" spans="2:5" ht="15.75" customHeight="1" x14ac:dyDescent="0.2"/>
    <row r="86" spans="2:5" ht="15.75" customHeight="1" x14ac:dyDescent="0.2"/>
    <row r="87" spans="2:5" ht="15.75" customHeight="1" x14ac:dyDescent="0.2"/>
    <row r="88" spans="2:5" ht="15.75" customHeight="1" x14ac:dyDescent="0.2"/>
    <row r="89" spans="2:5" ht="15.75" customHeight="1" x14ac:dyDescent="0.2"/>
    <row r="90" spans="2:5" ht="15.75" customHeight="1" x14ac:dyDescent="0.2"/>
    <row r="91" spans="2:5" ht="15.75" customHeight="1" x14ac:dyDescent="0.2"/>
    <row r="92" spans="2:5" ht="15.75" customHeight="1" x14ac:dyDescent="0.2"/>
    <row r="93" spans="2:5" ht="15.75" customHeight="1" x14ac:dyDescent="0.2"/>
    <row r="94" spans="2:5" ht="15.75" customHeight="1" x14ac:dyDescent="0.2"/>
    <row r="95" spans="2:5" ht="15.75" customHeight="1" x14ac:dyDescent="0.2"/>
    <row r="96" spans="2:5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</sheetData>
  <sheetProtection algorithmName="SHA-512" hashValue="FI6IB1uB5dldg2opd4Mzjg8kNF3xZMrsDEEsM4Qjnar0GZt9nfs0woxkwe3AklzrOjtmjVA6ve6OPqeQ+pPt8Q==" saltValue="OQ2E3Vvh+eR8Zka9q7IQHQ==" spinCount="100000" sheet="1" formatCells="0" formatColumns="0" formatRows="0" sort="0" autoFilter="0" pivotTables="0"/>
  <mergeCells count="2">
    <mergeCell ref="F2:M3"/>
    <mergeCell ref="B84:C84"/>
  </mergeCells>
  <hyperlinks>
    <hyperlink ref="C6" location="Link1.1" display="Link1.1"/>
    <hyperlink ref="C8" location="Link1.2" display="1.2.1"/>
    <hyperlink ref="C10" location="Link1.3" display="1.3.1"/>
    <hyperlink ref="C12" location="Link1.4" display="1.4.1"/>
    <hyperlink ref="C14" location="Link1.5" display="1.5.1"/>
    <hyperlink ref="C16" location="Link1.6" display="1.6.1"/>
    <hyperlink ref="C20" location="Link1.8" display="1.8.1"/>
    <hyperlink ref="C18" location="Link1.7" display="Link1.7"/>
    <hyperlink ref="C22" location="Link1.9" display="1.9.1"/>
    <hyperlink ref="C27" location="Link2.1" display="2.1.1"/>
    <hyperlink ref="C29" location="Link2.2" display="2.2.1"/>
    <hyperlink ref="C31" location="Link2.3" display="2.3.1"/>
    <hyperlink ref="C33" location="Link2.4" display="2.4.1"/>
    <hyperlink ref="C35" location="Link2.5" display="2.5.1"/>
    <hyperlink ref="C37" location="Link2.6" display="2.6.1"/>
    <hyperlink ref="C42" location="Link3.1" display="3.1.1"/>
    <hyperlink ref="C44" location="Link3.2" display="3.2.1"/>
    <hyperlink ref="C46" location="Link3.3" display="3.3.1"/>
    <hyperlink ref="C48" location="Link3.4" display="3.4.1"/>
    <hyperlink ref="C50" location="Link3.5" display="3.5.1"/>
    <hyperlink ref="C52" location="Link3.6" display="3.6.1"/>
    <hyperlink ref="C57" location="Link4.1" display="4.1.1"/>
    <hyperlink ref="C59" location="Link4.2" display="4.2.1"/>
    <hyperlink ref="C61" location="Link4.3" display="4.3.1"/>
    <hyperlink ref="C63" location="Link4.4" display="4.4.1"/>
    <hyperlink ref="C65" location="Link4.5" display="4.5.1"/>
    <hyperlink ref="C67" location="Link4.6" display="4.6.1"/>
    <hyperlink ref="C72" location="'5.1'!A1" display="5.1"/>
    <hyperlink ref="C74" location="'5.2'!A1" display="5.2"/>
    <hyperlink ref="C76" location="'5.3'!A1" display="5.3"/>
    <hyperlink ref="C78" location="'5.4'!A1" display="5.4"/>
    <hyperlink ref="C80" location="'5.5'!A1" display="5.5"/>
    <hyperlink ref="B84:C84" location="poznámky!A1" display="Poznámky"/>
  </hyperlinks>
  <pageMargins left="0.70866141732283472" right="0.70866141732283472" top="0.78740157480314965" bottom="0.78740157480314965" header="0.31496062992125984" footer="0.31496062992125984"/>
  <pageSetup paperSize="9" scale="55" orientation="landscape" r:id="rId1"/>
  <ignoredErrors>
    <ignoredError sqref="C80 C24:C26 C39:C41 C54:C56 C69:C72 C74 C76 C78" twoDigitTextYear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Drop Down 1">
              <controlPr defaultSize="0" autoLine="0" autoPict="0">
                <anchor>
                  <from>
                    <xdr:col>4</xdr:col>
                    <xdr:colOff>6200775</xdr:colOff>
                    <xdr:row>5</xdr:row>
                    <xdr:rowOff>0</xdr:rowOff>
                  </from>
                  <to>
                    <xdr:col>13</xdr:col>
                    <xdr:colOff>104775</xdr:colOff>
                    <xdr:row>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Drop Down 2">
              <controlPr defaultSize="0" autoLine="0" autoPict="0">
                <anchor>
                  <from>
                    <xdr:col>5</xdr:col>
                    <xdr:colOff>0</xdr:colOff>
                    <xdr:row>7</xdr:row>
                    <xdr:rowOff>0</xdr:rowOff>
                  </from>
                  <to>
                    <xdr:col>13</xdr:col>
                    <xdr:colOff>104775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Drop Down 3">
              <controlPr defaultSize="0" autoLine="0" autoPict="0">
                <anchor>
                  <from>
                    <xdr:col>5</xdr:col>
                    <xdr:colOff>0</xdr:colOff>
                    <xdr:row>9</xdr:row>
                    <xdr:rowOff>0</xdr:rowOff>
                  </from>
                  <to>
                    <xdr:col>13</xdr:col>
                    <xdr:colOff>104775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7" name="Drop Down 5">
              <controlPr defaultSize="0" autoLine="0" autoPict="0">
                <anchor>
                  <from>
                    <xdr:col>5</xdr:col>
                    <xdr:colOff>0</xdr:colOff>
                    <xdr:row>11</xdr:row>
                    <xdr:rowOff>0</xdr:rowOff>
                  </from>
                  <to>
                    <xdr:col>13</xdr:col>
                    <xdr:colOff>104775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8" name="Drop Down 6">
              <controlPr defaultSize="0" autoLine="0" autoPict="0">
                <anchor>
                  <from>
                    <xdr:col>5</xdr:col>
                    <xdr:colOff>0</xdr:colOff>
                    <xdr:row>13</xdr:row>
                    <xdr:rowOff>0</xdr:rowOff>
                  </from>
                  <to>
                    <xdr:col>13</xdr:col>
                    <xdr:colOff>104775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9" name="Drop Down 7">
              <controlPr defaultSize="0" autoLine="0" autoPict="0">
                <anchor>
                  <from>
                    <xdr:col>5</xdr:col>
                    <xdr:colOff>0</xdr:colOff>
                    <xdr:row>15</xdr:row>
                    <xdr:rowOff>0</xdr:rowOff>
                  </from>
                  <to>
                    <xdr:col>13</xdr:col>
                    <xdr:colOff>104775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0" name="Drop Down 8">
              <controlPr defaultSize="0" autoLine="0" autoPict="0">
                <anchor>
                  <from>
                    <xdr:col>5</xdr:col>
                    <xdr:colOff>0</xdr:colOff>
                    <xdr:row>17</xdr:row>
                    <xdr:rowOff>0</xdr:rowOff>
                  </from>
                  <to>
                    <xdr:col>13</xdr:col>
                    <xdr:colOff>104775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1" name="Drop Down 9">
              <controlPr defaultSize="0" autoLine="0" autoPict="0">
                <anchor>
                  <from>
                    <xdr:col>5</xdr:col>
                    <xdr:colOff>0</xdr:colOff>
                    <xdr:row>19</xdr:row>
                    <xdr:rowOff>0</xdr:rowOff>
                  </from>
                  <to>
                    <xdr:col>13</xdr:col>
                    <xdr:colOff>104775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2" name="Drop Down 10">
              <controlPr defaultSize="0" autoLine="0" autoPict="0">
                <anchor>
                  <from>
                    <xdr:col>5</xdr:col>
                    <xdr:colOff>0</xdr:colOff>
                    <xdr:row>21</xdr:row>
                    <xdr:rowOff>0</xdr:rowOff>
                  </from>
                  <to>
                    <xdr:col>13</xdr:col>
                    <xdr:colOff>104775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3" name="Drop Down 11">
              <controlPr defaultSize="0" autoLine="0" autoPict="0">
                <anchor>
                  <from>
                    <xdr:col>5</xdr:col>
                    <xdr:colOff>0</xdr:colOff>
                    <xdr:row>26</xdr:row>
                    <xdr:rowOff>0</xdr:rowOff>
                  </from>
                  <to>
                    <xdr:col>13</xdr:col>
                    <xdr:colOff>104775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4" name="Drop Down 12">
              <controlPr defaultSize="0" autoLine="0" autoPict="0">
                <anchor>
                  <from>
                    <xdr:col>5</xdr:col>
                    <xdr:colOff>0</xdr:colOff>
                    <xdr:row>28</xdr:row>
                    <xdr:rowOff>0</xdr:rowOff>
                  </from>
                  <to>
                    <xdr:col>13</xdr:col>
                    <xdr:colOff>104775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5" name="Drop Down 13">
              <controlPr defaultSize="0" autoLine="0" autoPict="0">
                <anchor>
                  <from>
                    <xdr:col>5</xdr:col>
                    <xdr:colOff>0</xdr:colOff>
                    <xdr:row>30</xdr:row>
                    <xdr:rowOff>0</xdr:rowOff>
                  </from>
                  <to>
                    <xdr:col>13</xdr:col>
                    <xdr:colOff>104775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6" name="Drop Down 14">
              <controlPr defaultSize="0" autoLine="0" autoPict="0">
                <anchor>
                  <from>
                    <xdr:col>5</xdr:col>
                    <xdr:colOff>0</xdr:colOff>
                    <xdr:row>32</xdr:row>
                    <xdr:rowOff>0</xdr:rowOff>
                  </from>
                  <to>
                    <xdr:col>13</xdr:col>
                    <xdr:colOff>104775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7" name="Drop Down 15">
              <controlPr defaultSize="0" autoLine="0" autoPict="0">
                <anchor>
                  <from>
                    <xdr:col>5</xdr:col>
                    <xdr:colOff>0</xdr:colOff>
                    <xdr:row>34</xdr:row>
                    <xdr:rowOff>0</xdr:rowOff>
                  </from>
                  <to>
                    <xdr:col>13</xdr:col>
                    <xdr:colOff>104775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8" name="Drop Down 16">
              <controlPr defaultSize="0" autoLine="0" autoPict="0">
                <anchor>
                  <from>
                    <xdr:col>5</xdr:col>
                    <xdr:colOff>0</xdr:colOff>
                    <xdr:row>36</xdr:row>
                    <xdr:rowOff>0</xdr:rowOff>
                  </from>
                  <to>
                    <xdr:col>13</xdr:col>
                    <xdr:colOff>104775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19" name="Drop Down 17">
              <controlPr defaultSize="0" autoLine="0" autoPict="0">
                <anchor>
                  <from>
                    <xdr:col>5</xdr:col>
                    <xdr:colOff>0</xdr:colOff>
                    <xdr:row>41</xdr:row>
                    <xdr:rowOff>0</xdr:rowOff>
                  </from>
                  <to>
                    <xdr:col>13</xdr:col>
                    <xdr:colOff>104775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20" name="Drop Down 18">
              <controlPr defaultSize="0" autoLine="0" autoPict="0">
                <anchor>
                  <from>
                    <xdr:col>5</xdr:col>
                    <xdr:colOff>0</xdr:colOff>
                    <xdr:row>43</xdr:row>
                    <xdr:rowOff>0</xdr:rowOff>
                  </from>
                  <to>
                    <xdr:col>13</xdr:col>
                    <xdr:colOff>104775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1" name="Drop Down 19">
              <controlPr defaultSize="0" autoLine="0" autoPict="0">
                <anchor>
                  <from>
                    <xdr:col>5</xdr:col>
                    <xdr:colOff>0</xdr:colOff>
                    <xdr:row>45</xdr:row>
                    <xdr:rowOff>0</xdr:rowOff>
                  </from>
                  <to>
                    <xdr:col>13</xdr:col>
                    <xdr:colOff>104775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22" name="Drop Down 20">
              <controlPr defaultSize="0" autoLine="0" autoPict="0">
                <anchor>
                  <from>
                    <xdr:col>5</xdr:col>
                    <xdr:colOff>0</xdr:colOff>
                    <xdr:row>47</xdr:row>
                    <xdr:rowOff>0</xdr:rowOff>
                  </from>
                  <to>
                    <xdr:col>13</xdr:col>
                    <xdr:colOff>104775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23" name="Drop Down 21">
              <controlPr defaultSize="0" autoLine="0" autoPict="0">
                <anchor>
                  <from>
                    <xdr:col>5</xdr:col>
                    <xdr:colOff>0</xdr:colOff>
                    <xdr:row>49</xdr:row>
                    <xdr:rowOff>0</xdr:rowOff>
                  </from>
                  <to>
                    <xdr:col>13</xdr:col>
                    <xdr:colOff>104775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24" name="Drop Down 22">
              <controlPr defaultSize="0" autoLine="0" autoPict="0">
                <anchor>
                  <from>
                    <xdr:col>5</xdr:col>
                    <xdr:colOff>0</xdr:colOff>
                    <xdr:row>51</xdr:row>
                    <xdr:rowOff>0</xdr:rowOff>
                  </from>
                  <to>
                    <xdr:col>13</xdr:col>
                    <xdr:colOff>104775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25" name="Drop Down 23">
              <controlPr defaultSize="0" autoLine="0" autoPict="0">
                <anchor>
                  <from>
                    <xdr:col>5</xdr:col>
                    <xdr:colOff>0</xdr:colOff>
                    <xdr:row>56</xdr:row>
                    <xdr:rowOff>0</xdr:rowOff>
                  </from>
                  <to>
                    <xdr:col>13</xdr:col>
                    <xdr:colOff>104775</xdr:colOff>
                    <xdr:row>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6" name="Drop Down 24">
              <controlPr defaultSize="0" autoLine="0" autoPict="0">
                <anchor>
                  <from>
                    <xdr:col>5</xdr:col>
                    <xdr:colOff>0</xdr:colOff>
                    <xdr:row>58</xdr:row>
                    <xdr:rowOff>0</xdr:rowOff>
                  </from>
                  <to>
                    <xdr:col>13</xdr:col>
                    <xdr:colOff>104775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7" name="Drop Down 25">
              <controlPr defaultSize="0" autoLine="0" autoPict="0">
                <anchor>
                  <from>
                    <xdr:col>5</xdr:col>
                    <xdr:colOff>0</xdr:colOff>
                    <xdr:row>60</xdr:row>
                    <xdr:rowOff>0</xdr:rowOff>
                  </from>
                  <to>
                    <xdr:col>13</xdr:col>
                    <xdr:colOff>104775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28" name="Drop Down 26">
              <controlPr defaultSize="0" autoLine="0" autoPict="0">
                <anchor>
                  <from>
                    <xdr:col>5</xdr:col>
                    <xdr:colOff>0</xdr:colOff>
                    <xdr:row>62</xdr:row>
                    <xdr:rowOff>0</xdr:rowOff>
                  </from>
                  <to>
                    <xdr:col>13</xdr:col>
                    <xdr:colOff>104775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29" name="Drop Down 27">
              <controlPr defaultSize="0" autoLine="0" autoPict="0">
                <anchor>
                  <from>
                    <xdr:col>5</xdr:col>
                    <xdr:colOff>0</xdr:colOff>
                    <xdr:row>64</xdr:row>
                    <xdr:rowOff>0</xdr:rowOff>
                  </from>
                  <to>
                    <xdr:col>13</xdr:col>
                    <xdr:colOff>104775</xdr:colOff>
                    <xdr:row>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30" name="Drop Down 28">
              <controlPr defaultSize="0" autoLine="0" autoPict="0">
                <anchor>
                  <from>
                    <xdr:col>5</xdr:col>
                    <xdr:colOff>0</xdr:colOff>
                    <xdr:row>66</xdr:row>
                    <xdr:rowOff>0</xdr:rowOff>
                  </from>
                  <to>
                    <xdr:col>13</xdr:col>
                    <xdr:colOff>104775</xdr:colOff>
                    <xdr:row>67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222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452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>
        <v>304.34671920997658</v>
      </c>
      <c r="D5" s="11" t="s">
        <v>1</v>
      </c>
      <c r="E5" s="11">
        <v>333.79200795557665</v>
      </c>
      <c r="F5" s="11">
        <v>348.58038122815412</v>
      </c>
      <c r="G5" s="11">
        <v>367.76838876774832</v>
      </c>
      <c r="H5" s="11">
        <v>394.32273858917534</v>
      </c>
      <c r="I5" s="11">
        <v>427.6994415156413</v>
      </c>
      <c r="J5" s="11">
        <v>446.46137038405681</v>
      </c>
      <c r="K5" s="11">
        <v>483.4536334750785</v>
      </c>
      <c r="L5" s="11">
        <v>536.35321521355991</v>
      </c>
      <c r="M5" s="11">
        <v>583.36114851991942</v>
      </c>
      <c r="N5" s="11">
        <v>574.56205898870803</v>
      </c>
      <c r="O5" s="11">
        <v>567.18914908920181</v>
      </c>
      <c r="P5" s="11">
        <v>580.42492605842267</v>
      </c>
      <c r="Q5" s="11">
        <v>590.23996807126866</v>
      </c>
      <c r="R5" s="11">
        <v>638.33861231137985</v>
      </c>
      <c r="S5" s="11">
        <v>676.06234043038523</v>
      </c>
      <c r="T5" s="11">
        <v>729.05692313183931</v>
      </c>
      <c r="U5" s="11">
        <v>750.05235024185993</v>
      </c>
      <c r="V5" s="11">
        <v>818.21276483514987</v>
      </c>
      <c r="W5" s="11">
        <v>891.7827510839586</v>
      </c>
      <c r="X5" s="11">
        <v>966.58925145336025</v>
      </c>
      <c r="Y5" s="11">
        <v>1018.3463629566056</v>
      </c>
      <c r="Z5" s="11">
        <v>1063.6856292213429</v>
      </c>
      <c r="AA5" s="11">
        <v>1120.468537169231</v>
      </c>
      <c r="AB5" s="11">
        <v>1223.8118445938728</v>
      </c>
      <c r="AC5" s="11">
        <v>1339.8725313691552</v>
      </c>
      <c r="AD5" s="11">
        <v>1495.2530353226221</v>
      </c>
      <c r="AE5" s="11">
        <v>1707.4364244407493</v>
      </c>
      <c r="AF5" s="11">
        <v>1785.3493392114933</v>
      </c>
      <c r="AG5" s="11">
        <v>1902.1668661994775</v>
      </c>
    </row>
    <row r="6" spans="1:33" x14ac:dyDescent="0.25">
      <c r="A6" s="12" t="s">
        <v>2</v>
      </c>
      <c r="B6" s="13">
        <v>177.23461048416618</v>
      </c>
      <c r="C6" s="14">
        <v>108.51891939142442</v>
      </c>
      <c r="D6" s="14">
        <v>111.97951493718369</v>
      </c>
      <c r="E6" s="14">
        <v>82.242761144607513</v>
      </c>
      <c r="F6" s="14">
        <v>63.987747542266206</v>
      </c>
      <c r="G6" s="14">
        <v>33.14950702901929</v>
      </c>
      <c r="H6" s="14">
        <v>28.883102974630212</v>
      </c>
      <c r="I6" s="14">
        <v>27.093683051199815</v>
      </c>
      <c r="J6" s="14">
        <v>30.226505914295011</v>
      </c>
      <c r="K6" s="14">
        <v>31.736013684595875</v>
      </c>
      <c r="L6" s="14">
        <v>32.484111543029002</v>
      </c>
      <c r="M6" s="14">
        <v>31.420760058527261</v>
      </c>
      <c r="N6" s="14">
        <v>36.052078678475155</v>
      </c>
      <c r="O6" s="14">
        <v>39.598706798498647</v>
      </c>
      <c r="P6" s="14">
        <v>43.170737799298045</v>
      </c>
      <c r="Q6" s="14">
        <v>45.393576442330428</v>
      </c>
      <c r="R6" s="14">
        <v>50.244095535586432</v>
      </c>
      <c r="S6" s="14">
        <v>54.899415356080411</v>
      </c>
      <c r="T6" s="14">
        <v>63.906709186742155</v>
      </c>
      <c r="U6" s="14">
        <v>69.69430528818755</v>
      </c>
      <c r="V6" s="14">
        <v>83.881585946418681</v>
      </c>
      <c r="W6" s="14">
        <v>83.040501024898589</v>
      </c>
      <c r="X6" s="14">
        <v>97.650831152318631</v>
      </c>
      <c r="Y6" s="14">
        <v>105.23470993928531</v>
      </c>
      <c r="Z6" s="14">
        <v>138.76533660976713</v>
      </c>
      <c r="AA6" s="14">
        <v>174.04390522130311</v>
      </c>
      <c r="AB6" s="14">
        <v>154.00234041891613</v>
      </c>
      <c r="AC6" s="14">
        <v>158.27514194692432</v>
      </c>
      <c r="AD6" s="14">
        <v>172.83855804137471</v>
      </c>
      <c r="AE6" s="14">
        <v>203.20099698410297</v>
      </c>
      <c r="AF6" s="14">
        <v>209.22212007578625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>
        <v>200.57478132036047</v>
      </c>
      <c r="D7" s="18">
        <v>173.9264371471773</v>
      </c>
      <c r="E7" s="18">
        <v>124.95624929116615</v>
      </c>
      <c r="F7" s="18">
        <v>119.69090336423623</v>
      </c>
      <c r="G7" s="18">
        <v>120.97337261658485</v>
      </c>
      <c r="H7" s="18">
        <v>130.13126455484345</v>
      </c>
      <c r="I7" s="18">
        <v>146.0106052220583</v>
      </c>
      <c r="J7" s="18">
        <v>158.35293618256608</v>
      </c>
      <c r="K7" s="18">
        <v>161.24194284812171</v>
      </c>
      <c r="L7" s="18">
        <v>179.60878834211704</v>
      </c>
      <c r="M7" s="18">
        <v>192.57802617822117</v>
      </c>
      <c r="N7" s="18">
        <v>199.36655334023914</v>
      </c>
      <c r="O7" s="18">
        <v>222.16025763578952</v>
      </c>
      <c r="P7" s="18">
        <v>237.50416593719922</v>
      </c>
      <c r="Q7" s="18">
        <v>255.35278959337458</v>
      </c>
      <c r="R7" s="18">
        <v>291.46703332717817</v>
      </c>
      <c r="S7" s="18">
        <v>338.61666221008807</v>
      </c>
      <c r="T7" s="18">
        <v>343.74213403613044</v>
      </c>
      <c r="U7" s="18">
        <v>355.6620559158556</v>
      </c>
      <c r="V7" s="18">
        <v>367.73073970406404</v>
      </c>
      <c r="W7" s="18">
        <v>445.01732808506961</v>
      </c>
      <c r="X7" s="18">
        <v>514.26286166552245</v>
      </c>
      <c r="Y7" s="18">
        <v>575.1932914171349</v>
      </c>
      <c r="Z7" s="18">
        <v>632.55381867187964</v>
      </c>
      <c r="AA7" s="18">
        <v>646.4199609108249</v>
      </c>
      <c r="AB7" s="18">
        <v>599.86015540918572</v>
      </c>
      <c r="AC7" s="18">
        <v>683.63068586305883</v>
      </c>
      <c r="AD7" s="18">
        <v>778.72806392732036</v>
      </c>
      <c r="AE7" s="18">
        <v>824.63306035579865</v>
      </c>
      <c r="AF7" s="18">
        <v>827.60834034380991</v>
      </c>
      <c r="AG7" s="18">
        <v>910.19441346947997</v>
      </c>
    </row>
    <row r="8" spans="1:33" x14ac:dyDescent="0.25">
      <c r="A8" s="12" t="s">
        <v>4</v>
      </c>
      <c r="B8" s="13">
        <v>276.96601016718733</v>
      </c>
      <c r="C8" s="14">
        <v>301.79862236745623</v>
      </c>
      <c r="D8" s="14">
        <v>319.77332348672689</v>
      </c>
      <c r="E8" s="14">
        <v>341.63885675154637</v>
      </c>
      <c r="F8" s="14" t="s">
        <v>1</v>
      </c>
      <c r="G8" s="14">
        <v>405.88032479782049</v>
      </c>
      <c r="H8" s="14">
        <v>429.48041843271329</v>
      </c>
      <c r="I8" s="14">
        <v>471.58227344500335</v>
      </c>
      <c r="J8" s="14">
        <v>518.25374575384194</v>
      </c>
      <c r="K8" s="14">
        <v>567.10046894010691</v>
      </c>
      <c r="L8" s="14">
        <v>626.34013839474949</v>
      </c>
      <c r="M8" s="14">
        <v>684.41072120820036</v>
      </c>
      <c r="N8" s="14">
        <v>748.5031684723931</v>
      </c>
      <c r="O8" s="14">
        <v>774.37022027905959</v>
      </c>
      <c r="P8" s="14">
        <v>797.10063277607537</v>
      </c>
      <c r="Q8" s="14">
        <v>816.99844427983544</v>
      </c>
      <c r="R8" s="14">
        <v>895.9905625700942</v>
      </c>
      <c r="S8" s="14">
        <v>979.64520794691975</v>
      </c>
      <c r="T8" s="14">
        <v>1143.9813543884914</v>
      </c>
      <c r="U8" s="14">
        <v>1231.447556745547</v>
      </c>
      <c r="V8" s="14">
        <v>1252.8104641732734</v>
      </c>
      <c r="W8" s="14">
        <v>1304.6194086884302</v>
      </c>
      <c r="X8" s="14">
        <v>1331.1151222924761</v>
      </c>
      <c r="Y8" s="14">
        <v>1382.2979405703609</v>
      </c>
      <c r="Z8" s="14">
        <v>1390.7623542188965</v>
      </c>
      <c r="AA8" s="14">
        <v>1496.9459088989702</v>
      </c>
      <c r="AB8" s="14">
        <v>1612.2207979298159</v>
      </c>
      <c r="AC8" s="14">
        <v>1631.8972822284447</v>
      </c>
      <c r="AD8" s="14">
        <v>1717.2647794233139</v>
      </c>
      <c r="AE8" s="14">
        <v>1734.6670122353351</v>
      </c>
      <c r="AF8" s="14">
        <v>1795.8082308206554</v>
      </c>
      <c r="AG8" s="14">
        <v>1846.4576076029616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>
        <v>47.061130422209466</v>
      </c>
      <c r="K9" s="11">
        <v>56.406879818941874</v>
      </c>
      <c r="L9" s="11">
        <v>56.442010375368071</v>
      </c>
      <c r="M9" s="11">
        <v>71.846686325160661</v>
      </c>
      <c r="N9" s="11">
        <v>82.842698269622602</v>
      </c>
      <c r="O9" s="11">
        <v>100.25778913762571</v>
      </c>
      <c r="P9" s="11">
        <v>122.86322350176252</v>
      </c>
      <c r="Q9" s="11">
        <v>152.45137513984605</v>
      </c>
      <c r="R9" s="11">
        <v>214.86159410659826</v>
      </c>
      <c r="S9" s="11">
        <v>234.358037692918</v>
      </c>
      <c r="T9" s="11">
        <v>284.82360078063624</v>
      </c>
      <c r="U9" s="11">
        <v>285.68673277626868</v>
      </c>
      <c r="V9" s="11">
        <v>341.20780942828065</v>
      </c>
      <c r="W9" s="11">
        <v>565.98254971362894</v>
      </c>
      <c r="X9" s="11">
        <v>552.17266347536315</v>
      </c>
      <c r="Y9" s="11">
        <v>473.13950944714514</v>
      </c>
      <c r="Z9" s="11">
        <v>413.44236258939571</v>
      </c>
      <c r="AA9" s="11">
        <v>428.26085278031337</v>
      </c>
      <c r="AB9" s="11">
        <v>389.02404391479399</v>
      </c>
      <c r="AC9" s="11">
        <v>431.19946560434568</v>
      </c>
      <c r="AD9" s="11">
        <v>513.0116080651851</v>
      </c>
      <c r="AE9" s="11">
        <v>618.81347193880117</v>
      </c>
      <c r="AF9" s="11">
        <v>676.12115156031928</v>
      </c>
      <c r="AG9" s="11">
        <v>769.75754384489744</v>
      </c>
    </row>
    <row r="10" spans="1:33" x14ac:dyDescent="0.25">
      <c r="A10" s="12" t="s">
        <v>6</v>
      </c>
      <c r="B10" s="13">
        <v>329.43968526664304</v>
      </c>
      <c r="C10" s="14">
        <v>345.10657512603399</v>
      </c>
      <c r="D10" s="14">
        <v>355.50208409577408</v>
      </c>
      <c r="E10" s="14">
        <v>365.61916649705387</v>
      </c>
      <c r="F10" s="14">
        <v>408.02776521953672</v>
      </c>
      <c r="G10" s="14">
        <v>430.59423758537457</v>
      </c>
      <c r="H10" s="14">
        <v>491.34155439413433</v>
      </c>
      <c r="I10" s="14">
        <v>570.03828264425158</v>
      </c>
      <c r="J10" s="14">
        <v>655.11656005869236</v>
      </c>
      <c r="K10" s="14">
        <v>755.4077880748664</v>
      </c>
      <c r="L10" s="14">
        <v>866.22984950271257</v>
      </c>
      <c r="M10" s="14">
        <v>885.58847332096502</v>
      </c>
      <c r="N10" s="14">
        <v>928.26787148627284</v>
      </c>
      <c r="O10" s="14">
        <v>955.60151197157177</v>
      </c>
      <c r="P10" s="14">
        <v>1029.730947916473</v>
      </c>
      <c r="Q10" s="14">
        <v>1062.7059371727523</v>
      </c>
      <c r="R10" s="14">
        <v>1145.6559893425738</v>
      </c>
      <c r="S10" s="14">
        <v>1260.5314405071706</v>
      </c>
      <c r="T10" s="14">
        <v>1416.1353203197946</v>
      </c>
      <c r="U10" s="14">
        <v>1416.9927087826213</v>
      </c>
      <c r="V10" s="14">
        <v>1442.8084201717904</v>
      </c>
      <c r="W10" s="14">
        <v>1479.9118796998439</v>
      </c>
      <c r="X10" s="14">
        <v>1388.7951222379766</v>
      </c>
      <c r="Y10" s="14">
        <v>1357.3925253078946</v>
      </c>
      <c r="Z10" s="14">
        <v>1314.3419560227751</v>
      </c>
      <c r="AA10" s="14">
        <v>1220.16428763314</v>
      </c>
      <c r="AB10" s="14">
        <v>1223.6656427846717</v>
      </c>
      <c r="AC10" s="14">
        <v>1296.9086994847546</v>
      </c>
      <c r="AD10" s="14">
        <v>1365.4014236844014</v>
      </c>
      <c r="AE10" s="14">
        <v>1406.1577887578371</v>
      </c>
      <c r="AF10" s="14">
        <v>1480.7861502664086</v>
      </c>
      <c r="AG10" s="14">
        <v>1649.6542638161793</v>
      </c>
    </row>
    <row r="11" spans="1:33" x14ac:dyDescent="0.25">
      <c r="A11" s="9" t="s">
        <v>7</v>
      </c>
      <c r="B11" s="10">
        <v>412.31529758028256</v>
      </c>
      <c r="C11" s="11">
        <v>429.48515893413344</v>
      </c>
      <c r="D11" s="11">
        <v>445.57033095189632</v>
      </c>
      <c r="E11" s="11">
        <v>458.56580070916038</v>
      </c>
      <c r="F11" s="11">
        <v>467.22126517102981</v>
      </c>
      <c r="G11" s="11">
        <v>479.4081130263927</v>
      </c>
      <c r="H11" s="11">
        <v>488.87620712375201</v>
      </c>
      <c r="I11" s="11">
        <v>491.87770251897041</v>
      </c>
      <c r="J11" s="11">
        <v>503.90903627741631</v>
      </c>
      <c r="K11" s="11">
        <v>527.96319631789038</v>
      </c>
      <c r="L11" s="11">
        <v>563.75812872582901</v>
      </c>
      <c r="M11" s="11">
        <v>607.27954952355628</v>
      </c>
      <c r="N11" s="11">
        <v>641.01224260380104</v>
      </c>
      <c r="O11" s="11">
        <v>617.00194617375291</v>
      </c>
      <c r="P11" s="11">
        <v>628.83014837685914</v>
      </c>
      <c r="Q11" s="11">
        <v>646.76018526584778</v>
      </c>
      <c r="R11" s="11">
        <v>688.77951979746274</v>
      </c>
      <c r="S11" s="11">
        <v>714.76303835327553</v>
      </c>
      <c r="T11" s="11">
        <v>748.55654984147441</v>
      </c>
      <c r="U11" s="11">
        <v>793.64489967082648</v>
      </c>
      <c r="V11" s="11">
        <v>808.89012582549537</v>
      </c>
      <c r="W11" s="11">
        <v>848.07690378033863</v>
      </c>
      <c r="X11" s="11">
        <v>866.80355364580578</v>
      </c>
      <c r="Y11" s="11">
        <v>913.28967926639189</v>
      </c>
      <c r="Z11" s="11">
        <v>924.35007545100245</v>
      </c>
      <c r="AA11" s="11">
        <v>939.30759527213797</v>
      </c>
      <c r="AB11" s="11">
        <v>984.28639665612036</v>
      </c>
      <c r="AC11" s="11">
        <v>1011.5708217202028</v>
      </c>
      <c r="AD11" s="11">
        <v>1056.3691798778627</v>
      </c>
      <c r="AE11" s="11">
        <v>1110.5593244678926</v>
      </c>
      <c r="AF11" s="11">
        <v>1121.2353913915356</v>
      </c>
      <c r="AG11" s="11">
        <v>1142.6986195848172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>
        <v>117.63471623288245</v>
      </c>
      <c r="O12" s="14">
        <v>126.3332449381369</v>
      </c>
      <c r="P12" s="14">
        <v>147.1753517699683</v>
      </c>
      <c r="Q12" s="14">
        <v>128.98982093892621</v>
      </c>
      <c r="R12" s="14">
        <v>127.37632539618511</v>
      </c>
      <c r="S12" s="14">
        <v>151.42483622819009</v>
      </c>
      <c r="T12" s="14">
        <v>182.37766515269112</v>
      </c>
      <c r="U12" s="14">
        <v>167.50001999552933</v>
      </c>
      <c r="V12" s="14">
        <v>145.71233449782531</v>
      </c>
      <c r="W12" s="14">
        <v>154.60037085045604</v>
      </c>
      <c r="X12" s="14">
        <v>157.68996556895098</v>
      </c>
      <c r="Y12" s="14">
        <v>175.80884184359914</v>
      </c>
      <c r="Z12" s="14">
        <v>172.06385300488961</v>
      </c>
      <c r="AA12" s="14">
        <v>191.94176558403774</v>
      </c>
      <c r="AB12" s="14">
        <v>212.95332095384578</v>
      </c>
      <c r="AC12" s="14">
        <v>227.30248495818955</v>
      </c>
      <c r="AD12" s="14">
        <v>270.46225639265214</v>
      </c>
      <c r="AE12" s="14">
        <v>324.99530459978541</v>
      </c>
      <c r="AF12" s="14">
        <v>354.26360420195488</v>
      </c>
      <c r="AG12" s="14" t="s">
        <v>1</v>
      </c>
    </row>
    <row r="13" spans="1:33" x14ac:dyDescent="0.25">
      <c r="A13" s="9" t="s">
        <v>9</v>
      </c>
      <c r="B13" s="10">
        <v>109.0510732936016</v>
      </c>
      <c r="C13" s="11">
        <v>129.35414049836442</v>
      </c>
      <c r="D13" s="11">
        <v>151.34540233234296</v>
      </c>
      <c r="E13" s="11">
        <v>179.21176935975706</v>
      </c>
      <c r="F13" s="11">
        <v>208.24244019540771</v>
      </c>
      <c r="G13" s="11">
        <v>233.09171135863718</v>
      </c>
      <c r="H13" s="11">
        <v>261.64396442792355</v>
      </c>
      <c r="I13" s="11">
        <v>283.08044435644598</v>
      </c>
      <c r="J13" s="11">
        <v>305.16443644642516</v>
      </c>
      <c r="K13" s="11">
        <v>313.30262548757872</v>
      </c>
      <c r="L13" s="11">
        <v>329.28667290527727</v>
      </c>
      <c r="M13" s="11">
        <v>344.72671161165044</v>
      </c>
      <c r="N13" s="11">
        <v>374.13596246531978</v>
      </c>
      <c r="O13" s="11">
        <v>409.63650875999923</v>
      </c>
      <c r="P13" s="11">
        <v>457.55784683651001</v>
      </c>
      <c r="Q13" s="11">
        <v>484.52106778354141</v>
      </c>
      <c r="R13" s="11">
        <v>535.67319126493533</v>
      </c>
      <c r="S13" s="11">
        <v>587.14085914355815</v>
      </c>
      <c r="T13" s="11">
        <v>624.76066404919675</v>
      </c>
      <c r="U13" s="11">
        <v>675.29762130020367</v>
      </c>
      <c r="V13" s="11">
        <v>689.98902708861795</v>
      </c>
      <c r="W13" s="11">
        <v>698.32499333170858</v>
      </c>
      <c r="X13" s="11">
        <v>720.7960455208995</v>
      </c>
      <c r="Y13" s="11">
        <v>751.34084332142947</v>
      </c>
      <c r="Z13" s="11">
        <v>782.99019009742403</v>
      </c>
      <c r="AA13" s="11">
        <v>825.24481115388767</v>
      </c>
      <c r="AB13" s="11">
        <v>851.27760942308009</v>
      </c>
      <c r="AC13" s="11">
        <v>987.17551981895315</v>
      </c>
      <c r="AD13" s="11">
        <v>998.6897795535649</v>
      </c>
      <c r="AE13" s="11">
        <v>1082.550852496418</v>
      </c>
      <c r="AF13" s="11">
        <v>1161.6176240113425</v>
      </c>
      <c r="AG13" s="11">
        <v>1147.2139838675091</v>
      </c>
    </row>
    <row r="14" spans="1:33" x14ac:dyDescent="0.25">
      <c r="A14" s="12" t="s">
        <v>10</v>
      </c>
      <c r="B14" s="13">
        <v>222.47352715276551</v>
      </c>
      <c r="C14" s="14">
        <v>221.88367650465224</v>
      </c>
      <c r="D14" s="14">
        <v>220.92341690832228</v>
      </c>
      <c r="E14" s="14">
        <v>213.3262607199562</v>
      </c>
      <c r="F14" s="14">
        <v>207.68895745706166</v>
      </c>
      <c r="G14" s="14">
        <v>207.75351257093314</v>
      </c>
      <c r="H14" s="14">
        <v>217.2724824773197</v>
      </c>
      <c r="I14" s="14">
        <v>235.76420093359792</v>
      </c>
      <c r="J14" s="14">
        <v>252.15528451987322</v>
      </c>
      <c r="K14" s="14">
        <v>252.22498159766405</v>
      </c>
      <c r="L14" s="14">
        <v>272.90705433575727</v>
      </c>
      <c r="M14" s="14">
        <v>292.25571959583931</v>
      </c>
      <c r="N14" s="14">
        <v>310.03940670991727</v>
      </c>
      <c r="O14" s="14">
        <v>307.82851256798193</v>
      </c>
      <c r="P14" s="14">
        <v>308.98925404813792</v>
      </c>
      <c r="Q14" s="14">
        <v>312.98671329244974</v>
      </c>
      <c r="R14" s="14">
        <v>349.40495729148267</v>
      </c>
      <c r="S14" s="14">
        <v>383.42017034007949</v>
      </c>
      <c r="T14" s="14">
        <v>411.30519039910041</v>
      </c>
      <c r="U14" s="14">
        <v>421.34676198936393</v>
      </c>
      <c r="V14" s="14">
        <v>427.87416559320116</v>
      </c>
      <c r="W14" s="14">
        <v>438.19592584652668</v>
      </c>
      <c r="X14" s="14">
        <v>457.91353363019084</v>
      </c>
      <c r="Y14" s="14">
        <v>473.00842364641795</v>
      </c>
      <c r="Z14" s="14">
        <v>487.47736595924692</v>
      </c>
      <c r="AA14" s="14">
        <v>495.13988761774021</v>
      </c>
      <c r="AB14" s="14">
        <v>545.25105748980229</v>
      </c>
      <c r="AC14" s="14">
        <v>568.43077728422634</v>
      </c>
      <c r="AD14" s="14">
        <v>610.94335132058825</v>
      </c>
      <c r="AE14" s="14">
        <v>639.80914007997296</v>
      </c>
      <c r="AF14" s="14">
        <v>623.60390688806308</v>
      </c>
      <c r="AG14" s="14">
        <v>697.67403916743649</v>
      </c>
    </row>
    <row r="15" spans="1:33" x14ac:dyDescent="0.25">
      <c r="A15" s="9" t="s">
        <v>11</v>
      </c>
      <c r="B15" s="10" t="s">
        <v>1</v>
      </c>
      <c r="C15" s="11">
        <v>24.509442135937512</v>
      </c>
      <c r="D15" s="11">
        <v>26.552226585525933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>
        <v>37.921784346314134</v>
      </c>
      <c r="K15" s="11">
        <v>42.640031705086471</v>
      </c>
      <c r="L15" s="11">
        <v>48.062814034551316</v>
      </c>
      <c r="M15" s="11">
        <v>53.864844595854699</v>
      </c>
      <c r="N15" s="11">
        <v>65.505482003529991</v>
      </c>
      <c r="O15" s="11">
        <v>76.801428103685453</v>
      </c>
      <c r="P15" s="11">
        <v>86.485368804389651</v>
      </c>
      <c r="Q15" s="11">
        <v>101.21765449374594</v>
      </c>
      <c r="R15" s="11">
        <v>114.04269224370711</v>
      </c>
      <c r="S15" s="11">
        <v>129.97662719413398</v>
      </c>
      <c r="T15" s="11">
        <v>132.69076368252934</v>
      </c>
      <c r="U15" s="11">
        <v>148.53965843351662</v>
      </c>
      <c r="V15" s="11">
        <v>146.60082723983709</v>
      </c>
      <c r="W15" s="11">
        <v>149.25492529141036</v>
      </c>
      <c r="X15" s="11">
        <v>139.40040833056571</v>
      </c>
      <c r="Y15" s="11">
        <v>148.32349126721593</v>
      </c>
      <c r="Z15" s="11">
        <v>155.49545382345482</v>
      </c>
      <c r="AA15" s="11">
        <v>151.60866413477595</v>
      </c>
      <c r="AB15" s="11">
        <v>185.75489270856019</v>
      </c>
      <c r="AC15" s="11">
        <v>207.30840696285512</v>
      </c>
      <c r="AD15" s="11">
        <v>248.11215638192928</v>
      </c>
      <c r="AE15" s="11">
        <v>300.50488972371278</v>
      </c>
      <c r="AF15" s="11">
        <v>339.92183090007308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>
        <v>25.436987426158314</v>
      </c>
      <c r="H16" s="14">
        <v>31.370678040788192</v>
      </c>
      <c r="I16" s="14">
        <v>37.889760751315023</v>
      </c>
      <c r="J16" s="14">
        <v>42.144120492621369</v>
      </c>
      <c r="K16" s="14">
        <v>39.209863203318299</v>
      </c>
      <c r="L16" s="14">
        <v>49.420896777112674</v>
      </c>
      <c r="M16" s="14">
        <v>62.945690934220927</v>
      </c>
      <c r="N16" s="14">
        <v>68.882189561157404</v>
      </c>
      <c r="O16" s="14">
        <v>80.164500737822195</v>
      </c>
      <c r="P16" s="14">
        <v>97.792966100899591</v>
      </c>
      <c r="Q16" s="14">
        <v>107.86354504055005</v>
      </c>
      <c r="R16" s="14">
        <v>129.2377956552991</v>
      </c>
      <c r="S16" s="14">
        <v>151.78847777813047</v>
      </c>
      <c r="T16" s="14">
        <v>162.80922844786224</v>
      </c>
      <c r="U16" s="14">
        <v>150.31425269788187</v>
      </c>
      <c r="V16" s="14">
        <v>156.08131306407142</v>
      </c>
      <c r="W16" s="14">
        <v>202.8756492402606</v>
      </c>
      <c r="X16" s="14">
        <v>216.42839775799109</v>
      </c>
      <c r="Y16" s="14">
        <v>249.19455470413646</v>
      </c>
      <c r="Z16" s="14">
        <v>286.50729399782432</v>
      </c>
      <c r="AA16" s="14">
        <v>298.09467425814148</v>
      </c>
      <c r="AB16" s="14">
        <v>258.59395360550678</v>
      </c>
      <c r="AC16" s="14">
        <v>300.7854863395097</v>
      </c>
      <c r="AD16" s="14">
        <v>340.74480073198265</v>
      </c>
      <c r="AE16" s="14">
        <v>388.15036776663453</v>
      </c>
      <c r="AF16" s="14">
        <v>466.24925322284281</v>
      </c>
      <c r="AG16" s="14">
        <v>486.50274935084525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>
        <v>19.935233819584134</v>
      </c>
      <c r="G17" s="11">
        <v>23.573527672827936</v>
      </c>
      <c r="H17" s="11">
        <v>22.847569171329749</v>
      </c>
      <c r="I17" s="11">
        <v>23.563668286753018</v>
      </c>
      <c r="J17" s="11">
        <v>26.577867767748206</v>
      </c>
      <c r="K17" s="11">
        <v>25.865450151085522</v>
      </c>
      <c r="L17" s="11">
        <v>34.714283629811391</v>
      </c>
      <c r="M17" s="11">
        <v>36.083336585745599</v>
      </c>
      <c r="N17" s="11">
        <v>40.779820115759925</v>
      </c>
      <c r="O17" s="11">
        <v>39.433057531713047</v>
      </c>
      <c r="P17" s="11">
        <v>48.578372138483196</v>
      </c>
      <c r="Q17" s="11">
        <v>72.905969318555151</v>
      </c>
      <c r="R17" s="11">
        <v>102.28671824696012</v>
      </c>
      <c r="S17" s="11">
        <v>100.59788471465515</v>
      </c>
      <c r="T17" s="11">
        <v>113.29245414933158</v>
      </c>
      <c r="U17" s="11">
        <v>76.254003458144823</v>
      </c>
      <c r="V17" s="11">
        <v>106.17425158192967</v>
      </c>
      <c r="W17" s="11">
        <v>135.51508764240012</v>
      </c>
      <c r="X17" s="11">
        <v>138.80278385902773</v>
      </c>
      <c r="Y17" s="11">
        <v>136.63239664899609</v>
      </c>
      <c r="Z17" s="11">
        <v>161.88153545159435</v>
      </c>
      <c r="AA17" s="11">
        <v>153.12169236899496</v>
      </c>
      <c r="AB17" s="11">
        <v>115.40862149844109</v>
      </c>
      <c r="AC17" s="11">
        <v>145.86747287969882</v>
      </c>
      <c r="AD17" s="11">
        <v>197.07627579339422</v>
      </c>
      <c r="AE17" s="11">
        <v>203.82656693805623</v>
      </c>
      <c r="AF17" s="11">
        <v>223.82076279455538</v>
      </c>
      <c r="AG17" s="11">
        <v>248.48851770442417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>
        <v>872.97513489040614</v>
      </c>
      <c r="M18" s="14" t="s">
        <v>1</v>
      </c>
      <c r="N18" s="14" t="s">
        <v>1</v>
      </c>
      <c r="O18" s="14">
        <v>986.70281644785393</v>
      </c>
      <c r="P18" s="14">
        <v>1041.7106642445783</v>
      </c>
      <c r="Q18" s="14">
        <v>1089.3529561380662</v>
      </c>
      <c r="R18" s="14">
        <v>1320.2271320323007</v>
      </c>
      <c r="S18" s="14">
        <v>1351.934299458715</v>
      </c>
      <c r="T18" s="14">
        <v>1416.3866863682506</v>
      </c>
      <c r="U18" s="14">
        <v>1383.4222419613734</v>
      </c>
      <c r="V18" s="14">
        <v>1284.136509633513</v>
      </c>
      <c r="W18" s="14">
        <v>1343.3349552611576</v>
      </c>
      <c r="X18" s="14">
        <v>1166.246782256864</v>
      </c>
      <c r="Y18" s="14">
        <v>1247.0554305593291</v>
      </c>
      <c r="Z18" s="14">
        <v>1285.6216237302201</v>
      </c>
      <c r="AA18" s="14">
        <v>1357.5021021373404</v>
      </c>
      <c r="AB18" s="14">
        <v>1443.0417206623415</v>
      </c>
      <c r="AC18" s="14">
        <v>1435.3052000883747</v>
      </c>
      <c r="AD18" s="14">
        <v>1373.5004090682035</v>
      </c>
      <c r="AE18" s="14">
        <v>1390.266980009427</v>
      </c>
      <c r="AF18" s="14">
        <v>1271.440439692682</v>
      </c>
      <c r="AG18" s="14">
        <v>1364.8314606897889</v>
      </c>
    </row>
    <row r="19" spans="1:33" x14ac:dyDescent="0.25">
      <c r="A19" s="9" t="s">
        <v>15</v>
      </c>
      <c r="B19" s="10" t="s">
        <v>1</v>
      </c>
      <c r="C19" s="11">
        <v>85.721973197957496</v>
      </c>
      <c r="D19" s="11">
        <v>83.682218213122269</v>
      </c>
      <c r="E19" s="11">
        <v>79.061602454672297</v>
      </c>
      <c r="F19" s="11">
        <v>75.705527646387978</v>
      </c>
      <c r="G19" s="11">
        <v>64.728155174181012</v>
      </c>
      <c r="H19" s="11">
        <v>58.806946562370271</v>
      </c>
      <c r="I19" s="11">
        <v>68.551015021867315</v>
      </c>
      <c r="J19" s="11">
        <v>68.239948295652098</v>
      </c>
      <c r="K19" s="11">
        <v>72.968176514381412</v>
      </c>
      <c r="L19" s="11">
        <v>93.66614004349637</v>
      </c>
      <c r="M19" s="11">
        <v>120.53176958306935</v>
      </c>
      <c r="N19" s="11">
        <v>142.75195449070983</v>
      </c>
      <c r="O19" s="11">
        <v>142.05392513957099</v>
      </c>
      <c r="P19" s="11">
        <v>139.79437124131016</v>
      </c>
      <c r="Q19" s="11">
        <v>157.33127474983186</v>
      </c>
      <c r="R19" s="11">
        <v>179.96447294659356</v>
      </c>
      <c r="S19" s="11">
        <v>182.81995389294011</v>
      </c>
      <c r="T19" s="11">
        <v>203.50681825792657</v>
      </c>
      <c r="U19" s="11">
        <v>235.23875988207013</v>
      </c>
      <c r="V19" s="11">
        <v>247.19443886398034</v>
      </c>
      <c r="W19" s="11">
        <v>273.6622217630715</v>
      </c>
      <c r="X19" s="11">
        <v>293.48329788961229</v>
      </c>
      <c r="Y19" s="11">
        <v>341.81226463517061</v>
      </c>
      <c r="Z19" s="11">
        <v>347.61423345050326</v>
      </c>
      <c r="AA19" s="11">
        <v>361.38447469473255</v>
      </c>
      <c r="AB19" s="11">
        <v>331.74217215559122</v>
      </c>
      <c r="AC19" s="11">
        <v>390.79298248896868</v>
      </c>
      <c r="AD19" s="11">
        <v>484.47919099623959</v>
      </c>
      <c r="AE19" s="11">
        <v>499.5575458941093</v>
      </c>
      <c r="AF19" s="11">
        <v>536.6899067794933</v>
      </c>
      <c r="AG19" s="11">
        <v>613.94865785641502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48.700837104099101</v>
      </c>
      <c r="O20" s="14">
        <v>49.410328561551019</v>
      </c>
      <c r="P20" s="14">
        <v>105.10440829249694</v>
      </c>
      <c r="Q20" s="14">
        <v>117.58434399014189</v>
      </c>
      <c r="R20" s="14">
        <v>134.55858831026165</v>
      </c>
      <c r="S20" s="14">
        <v>136.2938177745493</v>
      </c>
      <c r="T20" s="14">
        <v>139.65221773421362</v>
      </c>
      <c r="U20" s="14">
        <v>135.52214076752963</v>
      </c>
      <c r="V20" s="14">
        <v>168.8250979189086</v>
      </c>
      <c r="W20" s="14">
        <v>192.0237325203893</v>
      </c>
      <c r="X20" s="14">
        <v>242.23087868332075</v>
      </c>
      <c r="Y20" s="14">
        <v>239.97039503430528</v>
      </c>
      <c r="Z20" s="14">
        <v>239.99600916956936</v>
      </c>
      <c r="AA20" s="14">
        <v>274.96029592861839</v>
      </c>
      <c r="AB20" s="14">
        <v>230.88154971245385</v>
      </c>
      <c r="AC20" s="14">
        <v>256.71449932810185</v>
      </c>
      <c r="AD20" s="14">
        <v>289.56657348293254</v>
      </c>
      <c r="AE20" s="14">
        <v>309.3439023782048</v>
      </c>
      <c r="AF20" s="14">
        <v>333.13720716660731</v>
      </c>
      <c r="AG20" s="14" t="s">
        <v>1</v>
      </c>
    </row>
    <row r="21" spans="1:33" x14ac:dyDescent="0.25">
      <c r="A21" s="9" t="s">
        <v>17</v>
      </c>
      <c r="B21" s="10">
        <v>454.73909875455104</v>
      </c>
      <c r="C21" s="11">
        <v>504.11745959588785</v>
      </c>
      <c r="D21" s="11">
        <v>497.54730866665079</v>
      </c>
      <c r="E21" s="11">
        <v>486.65077047492304</v>
      </c>
      <c r="F21" s="11">
        <v>488.09703854049269</v>
      </c>
      <c r="G21" s="11">
        <v>506.23035298861981</v>
      </c>
      <c r="H21" s="11">
        <v>520.00145524501386</v>
      </c>
      <c r="I21" s="11">
        <v>541.92766387950758</v>
      </c>
      <c r="J21" s="11">
        <v>566.12661101747483</v>
      </c>
      <c r="K21" s="11">
        <v>622.65009643163467</v>
      </c>
      <c r="L21" s="11">
        <v>661.97452088711088</v>
      </c>
      <c r="M21" s="11">
        <v>689.58877180243917</v>
      </c>
      <c r="N21" s="11">
        <v>719.16798335409828</v>
      </c>
      <c r="O21" s="11">
        <v>748.45203771907279</v>
      </c>
      <c r="P21" s="11">
        <v>771.16662508021147</v>
      </c>
      <c r="Q21" s="11">
        <v>784.63484271473965</v>
      </c>
      <c r="R21" s="11">
        <v>853.92480682946007</v>
      </c>
      <c r="S21" s="11">
        <v>903.70569787937609</v>
      </c>
      <c r="T21" s="11">
        <v>1001.3183236771135</v>
      </c>
      <c r="U21" s="11">
        <v>1022.2449230634004</v>
      </c>
      <c r="V21" s="11">
        <v>1075.9999479548226</v>
      </c>
      <c r="W21" s="11">
        <v>1184.9513039920994</v>
      </c>
      <c r="X21" s="11">
        <v>1241.037093190205</v>
      </c>
      <c r="Y21" s="11">
        <v>1267.7088724961388</v>
      </c>
      <c r="Z21" s="11">
        <v>1345.1458478359045</v>
      </c>
      <c r="AA21" s="11">
        <v>1395.0503541595542</v>
      </c>
      <c r="AB21" s="11">
        <v>1490.0423838717243</v>
      </c>
      <c r="AC21" s="11">
        <v>1617.1125301885456</v>
      </c>
      <c r="AD21" s="11">
        <v>1712.1336891168389</v>
      </c>
      <c r="AE21" s="11">
        <v>1753.9664032581568</v>
      </c>
      <c r="AF21" s="11">
        <v>1722.9162404346014</v>
      </c>
      <c r="AG21" s="11">
        <v>1853.5132581233481</v>
      </c>
    </row>
    <row r="22" spans="1:33" x14ac:dyDescent="0.25">
      <c r="A22" s="12" t="s">
        <v>18</v>
      </c>
      <c r="B22" s="13">
        <v>366.91465246399429</v>
      </c>
      <c r="C22" s="14">
        <v>365.66732704708187</v>
      </c>
      <c r="D22" s="14">
        <v>364.77085562631436</v>
      </c>
      <c r="E22" s="14">
        <v>380.13279850340308</v>
      </c>
      <c r="F22" s="14">
        <v>405.12318828696544</v>
      </c>
      <c r="G22" s="14">
        <v>426.88349055629214</v>
      </c>
      <c r="H22" s="14">
        <v>450.23973008836663</v>
      </c>
      <c r="I22" s="14">
        <v>478.58164050970083</v>
      </c>
      <c r="J22" s="14">
        <v>481.52963138060471</v>
      </c>
      <c r="K22" s="14">
        <v>532.72440013824848</v>
      </c>
      <c r="L22" s="14">
        <v>570.39850109798022</v>
      </c>
      <c r="M22" s="14">
        <v>596.98899404162057</v>
      </c>
      <c r="N22" s="14">
        <v>602.69177693270808</v>
      </c>
      <c r="O22" s="14">
        <v>610.1095409700547</v>
      </c>
      <c r="P22" s="14">
        <v>640.42951333128553</v>
      </c>
      <c r="Q22" s="14">
        <v>665.50365789194325</v>
      </c>
      <c r="R22" s="14">
        <v>709.83170763950716</v>
      </c>
      <c r="S22" s="14">
        <v>728.35988870818949</v>
      </c>
      <c r="T22" s="14">
        <v>747.68487683086357</v>
      </c>
      <c r="U22" s="14">
        <v>737.90044392137327</v>
      </c>
      <c r="V22" s="14">
        <v>764.45932139764045</v>
      </c>
      <c r="W22" s="14">
        <v>874.31113230563938</v>
      </c>
      <c r="X22" s="14">
        <v>903.87345408067847</v>
      </c>
      <c r="Y22" s="14">
        <v>1059.2156110917365</v>
      </c>
      <c r="Z22" s="14">
        <v>1068.2416621788855</v>
      </c>
      <c r="AA22" s="14">
        <v>1079.3151169435314</v>
      </c>
      <c r="AB22" s="14">
        <v>1127.8721103526138</v>
      </c>
      <c r="AC22" s="14">
        <v>1207.8947033916561</v>
      </c>
      <c r="AD22" s="14">
        <v>1249.2677841720154</v>
      </c>
      <c r="AE22" s="14">
        <v>1307.5395018637598</v>
      </c>
      <c r="AF22" s="14">
        <v>1394.4551137062465</v>
      </c>
      <c r="AG22" s="14">
        <v>1448.8366412869525</v>
      </c>
    </row>
    <row r="23" spans="1:33" x14ac:dyDescent="0.25">
      <c r="A23" s="9" t="s">
        <v>19</v>
      </c>
      <c r="B23" s="10">
        <v>53.381292323178556</v>
      </c>
      <c r="C23" s="11">
        <v>42.995497224701111</v>
      </c>
      <c r="D23" s="11">
        <v>46.217693104798904</v>
      </c>
      <c r="E23" s="11">
        <v>48.924962816937352</v>
      </c>
      <c r="F23" s="11">
        <v>48.278957208703908</v>
      </c>
      <c r="G23" s="11">
        <v>47.645461125026557</v>
      </c>
      <c r="H23" s="11">
        <v>53.070216608212604</v>
      </c>
      <c r="I23" s="11">
        <v>57.632446725177786</v>
      </c>
      <c r="J23" s="11">
        <v>62.752509160375318</v>
      </c>
      <c r="K23" s="11">
        <v>68.496867850336344</v>
      </c>
      <c r="L23" s="11">
        <v>67.855750535534426</v>
      </c>
      <c r="M23" s="11">
        <v>68.613695808307654</v>
      </c>
      <c r="N23" s="11">
        <v>65.279207372727143</v>
      </c>
      <c r="O23" s="11">
        <v>65.711431463307562</v>
      </c>
      <c r="P23" s="11">
        <v>73.361119255464502</v>
      </c>
      <c r="Q23" s="11">
        <v>77.793500505695306</v>
      </c>
      <c r="R23" s="11">
        <v>83.028632162497331</v>
      </c>
      <c r="S23" s="11">
        <v>93.847610500312172</v>
      </c>
      <c r="T23" s="11">
        <v>109.05639855856255</v>
      </c>
      <c r="U23" s="11">
        <v>126.52304976532028</v>
      </c>
      <c r="V23" s="11">
        <v>150.57063448296347</v>
      </c>
      <c r="W23" s="11">
        <v>169.44413066084374</v>
      </c>
      <c r="X23" s="11">
        <v>209.03643384954182</v>
      </c>
      <c r="Y23" s="11">
        <v>214.5243654751028</v>
      </c>
      <c r="Z23" s="11">
        <v>240.1965884413838</v>
      </c>
      <c r="AA23" s="11">
        <v>269.02238767265038</v>
      </c>
      <c r="AB23" s="11">
        <v>272.56837448166209</v>
      </c>
      <c r="AC23" s="11">
        <v>311.09877991311197</v>
      </c>
      <c r="AD23" s="11">
        <v>386.82645306567775</v>
      </c>
      <c r="AE23" s="11">
        <v>447.2610823661098</v>
      </c>
      <c r="AF23" s="11">
        <v>478.15828905676341</v>
      </c>
      <c r="AG23" s="11">
        <v>553.74673063439423</v>
      </c>
    </row>
    <row r="24" spans="1:33" x14ac:dyDescent="0.25">
      <c r="A24" s="12" t="s">
        <v>20</v>
      </c>
      <c r="B24" s="13">
        <v>55.077127138642034</v>
      </c>
      <c r="C24" s="14">
        <v>65.683067520628327</v>
      </c>
      <c r="D24" s="14">
        <v>72.931919407594137</v>
      </c>
      <c r="E24" s="14">
        <v>72.457731411496937</v>
      </c>
      <c r="F24" s="14">
        <v>71.867309660983324</v>
      </c>
      <c r="G24" s="14">
        <v>73.923634715659816</v>
      </c>
      <c r="H24" s="14">
        <v>81.404859121970048</v>
      </c>
      <c r="I24" s="14">
        <v>88.433368315959441</v>
      </c>
      <c r="J24" s="14">
        <v>103.72062331818334</v>
      </c>
      <c r="K24" s="14">
        <v>120.26634786773336</v>
      </c>
      <c r="L24" s="14">
        <v>136.11140108477861</v>
      </c>
      <c r="M24" s="14">
        <v>149.63699867586334</v>
      </c>
      <c r="N24" s="14">
        <v>147.41732099486353</v>
      </c>
      <c r="O24" s="14">
        <v>145.95211189911993</v>
      </c>
      <c r="P24" s="14">
        <v>156.83114888243645</v>
      </c>
      <c r="Q24" s="14">
        <v>172.07014973980844</v>
      </c>
      <c r="R24" s="14">
        <v>235.13244339177172</v>
      </c>
      <c r="S24" s="14">
        <v>288.45857199340435</v>
      </c>
      <c r="T24" s="14">
        <v>383.53159773732966</v>
      </c>
      <c r="U24" s="14">
        <v>416.64212312292028</v>
      </c>
      <c r="V24" s="14">
        <v>417.64450497005987</v>
      </c>
      <c r="W24" s="14">
        <v>389.70626987103691</v>
      </c>
      <c r="X24" s="14">
        <v>364.07916462471064</v>
      </c>
      <c r="Y24" s="14">
        <v>369.50647376570151</v>
      </c>
      <c r="Z24" s="14">
        <v>370.14309668506093</v>
      </c>
      <c r="AA24" s="14">
        <v>368.40785609517047</v>
      </c>
      <c r="AB24" s="14">
        <v>404.81272820869731</v>
      </c>
      <c r="AC24" s="14">
        <v>436.45248363827847</v>
      </c>
      <c r="AD24" s="14">
        <v>472.64964553187974</v>
      </c>
      <c r="AE24" s="14">
        <v>507.79189849474204</v>
      </c>
      <c r="AF24" s="14">
        <v>558.2207593327945</v>
      </c>
      <c r="AG24" s="14">
        <v>610.30989637315201</v>
      </c>
    </row>
    <row r="25" spans="1:33" x14ac:dyDescent="0.25">
      <c r="A25" s="9" t="s">
        <v>21</v>
      </c>
      <c r="B25" s="10">
        <v>261.26416351693081</v>
      </c>
      <c r="C25" s="11">
        <v>293.43639840043221</v>
      </c>
      <c r="D25" s="11">
        <v>301.38528447473362</v>
      </c>
      <c r="E25" s="11">
        <v>311.41186311300561</v>
      </c>
      <c r="F25" s="11">
        <v>341.17086410253091</v>
      </c>
      <c r="G25" s="11">
        <v>360.4191065750008</v>
      </c>
      <c r="H25" s="11">
        <v>385.29084447100877</v>
      </c>
      <c r="I25" s="11">
        <v>417.39322877003571</v>
      </c>
      <c r="J25" s="11">
        <v>458.19981083907464</v>
      </c>
      <c r="K25" s="11">
        <v>505.72216962807005</v>
      </c>
      <c r="L25" s="11">
        <v>550.0764687060647</v>
      </c>
      <c r="M25" s="11">
        <v>587.65860670781899</v>
      </c>
      <c r="N25" s="11">
        <v>639.99296530328286</v>
      </c>
      <c r="O25" s="11">
        <v>694.34126379412589</v>
      </c>
      <c r="P25" s="11">
        <v>727.58823673660743</v>
      </c>
      <c r="Q25" s="11">
        <v>828.35983202261411</v>
      </c>
      <c r="R25" s="11">
        <v>886.74532289019999</v>
      </c>
      <c r="S25" s="11">
        <v>951.50928273165414</v>
      </c>
      <c r="T25" s="11">
        <v>1059.0490738387259</v>
      </c>
      <c r="U25" s="11">
        <v>1058.8127805322474</v>
      </c>
      <c r="V25" s="11">
        <v>1138.881308366957</v>
      </c>
      <c r="W25" s="11">
        <v>1177.619570319546</v>
      </c>
      <c r="X25" s="11">
        <v>1342.5963682094489</v>
      </c>
      <c r="Y25" s="11">
        <v>1403.4187866711964</v>
      </c>
      <c r="Z25" s="11">
        <v>1493.0932899363213</v>
      </c>
      <c r="AA25" s="11">
        <v>1514.4543132582462</v>
      </c>
      <c r="AB25" s="11">
        <v>1639.926299284223</v>
      </c>
      <c r="AC25" s="11">
        <v>1651.6387413313955</v>
      </c>
      <c r="AD25" s="11">
        <v>1750.3502557265431</v>
      </c>
      <c r="AE25" s="11">
        <v>1802.369465617533</v>
      </c>
      <c r="AF25" s="11">
        <v>1773.0678685333362</v>
      </c>
      <c r="AG25" s="11">
        <v>1902.0089706464623</v>
      </c>
    </row>
    <row r="26" spans="1:33" x14ac:dyDescent="0.25">
      <c r="A26" s="12" t="s">
        <v>22</v>
      </c>
      <c r="B26" s="13" t="s">
        <v>1</v>
      </c>
      <c r="C26" s="14">
        <v>36.932652765656577</v>
      </c>
      <c r="D26" s="14">
        <v>37.331581932019738</v>
      </c>
      <c r="E26" s="14">
        <v>42.018885889925137</v>
      </c>
      <c r="F26" s="14">
        <v>38.022746453927105</v>
      </c>
      <c r="G26" s="14">
        <v>40.646993124002712</v>
      </c>
      <c r="H26" s="14">
        <v>38.438342087846223</v>
      </c>
      <c r="I26" s="14">
        <v>31.848056369156328</v>
      </c>
      <c r="J26" s="14">
        <v>27.517129140485654</v>
      </c>
      <c r="K26" s="14">
        <v>22.465891300091588</v>
      </c>
      <c r="L26" s="14">
        <v>21.714774847629425</v>
      </c>
      <c r="M26" s="14">
        <v>25.672481520598211</v>
      </c>
      <c r="N26" s="14">
        <v>26.865496090242342</v>
      </c>
      <c r="O26" s="14">
        <v>29.817200751608354</v>
      </c>
      <c r="P26" s="14">
        <v>34.805718011456101</v>
      </c>
      <c r="Q26" s="14">
        <v>39.439989158973333</v>
      </c>
      <c r="R26" s="14">
        <v>52.69196185505956</v>
      </c>
      <c r="S26" s="14">
        <v>69.569832680425293</v>
      </c>
      <c r="T26" s="14">
        <v>91.365766589748873</v>
      </c>
      <c r="U26" s="14">
        <v>72.869385029159858</v>
      </c>
      <c r="V26" s="14">
        <v>76.670267921482818</v>
      </c>
      <c r="W26" s="14">
        <v>88.407229892903558</v>
      </c>
      <c r="X26" s="14">
        <v>90.82994002104121</v>
      </c>
      <c r="Y26" s="14">
        <v>76.219647701694441</v>
      </c>
      <c r="Z26" s="14">
        <v>78.332407554740257</v>
      </c>
      <c r="AA26" s="14">
        <v>104.93867821436864</v>
      </c>
      <c r="AB26" s="14">
        <v>116.2537388645989</v>
      </c>
      <c r="AC26" s="14">
        <v>136.12950075323693</v>
      </c>
      <c r="AD26" s="14">
        <v>146.79585943534431</v>
      </c>
      <c r="AE26" s="14">
        <v>152.48546159069053</v>
      </c>
      <c r="AF26" s="14">
        <v>151.12784528131226</v>
      </c>
      <c r="AG26" s="14" t="s">
        <v>1</v>
      </c>
    </row>
    <row r="27" spans="1:33" x14ac:dyDescent="0.25">
      <c r="A27" s="9" t="s">
        <v>23</v>
      </c>
      <c r="B27" s="10" t="s">
        <v>1</v>
      </c>
      <c r="C27" s="11">
        <v>43.524214010736173</v>
      </c>
      <c r="D27" s="11" t="s">
        <v>1</v>
      </c>
      <c r="E27" s="11">
        <v>57.354729040359445</v>
      </c>
      <c r="F27" s="11" t="s">
        <v>1</v>
      </c>
      <c r="G27" s="11">
        <v>63.301536371460344</v>
      </c>
      <c r="H27" s="11" t="s">
        <v>1</v>
      </c>
      <c r="I27" s="11">
        <v>71.962408571262429</v>
      </c>
      <c r="J27" s="11" t="s">
        <v>1</v>
      </c>
      <c r="K27" s="11">
        <v>102.38974714909922</v>
      </c>
      <c r="L27" s="11" t="s">
        <v>1</v>
      </c>
      <c r="M27" s="11">
        <v>114.37122189072761</v>
      </c>
      <c r="N27" s="11" t="s">
        <v>1</v>
      </c>
      <c r="O27" s="11">
        <v>127.21810883180602</v>
      </c>
      <c r="P27" s="11">
        <v>130.90970494043157</v>
      </c>
      <c r="Q27" s="11">
        <v>144.94979001149017</v>
      </c>
      <c r="R27" s="11">
        <v>157.85123887391137</v>
      </c>
      <c r="S27" s="11">
        <v>167.95314322908274</v>
      </c>
      <c r="T27" s="11">
        <v>204.90921845495143</v>
      </c>
      <c r="U27" s="11">
        <v>192.47773146097902</v>
      </c>
      <c r="V27" s="11">
        <v>172.06268692096441</v>
      </c>
      <c r="W27" s="11">
        <v>180.13392328885016</v>
      </c>
      <c r="X27" s="11">
        <v>181.21131834832195</v>
      </c>
      <c r="Y27" s="11">
        <v>216.16508154035665</v>
      </c>
      <c r="Z27" s="11">
        <v>227.63489132479103</v>
      </c>
      <c r="AA27" s="11">
        <v>262.4275849327646</v>
      </c>
      <c r="AB27" s="11">
        <v>280.76378408172201</v>
      </c>
      <c r="AC27" s="11">
        <v>335.38574755200449</v>
      </c>
      <c r="AD27" s="11">
        <v>366.66718601248442</v>
      </c>
      <c r="AE27" s="11">
        <v>396.41827534385766</v>
      </c>
      <c r="AF27" s="11">
        <v>432.87368193179731</v>
      </c>
      <c r="AG27" s="11">
        <v>461.51575790981263</v>
      </c>
    </row>
    <row r="28" spans="1:33" x14ac:dyDescent="0.25">
      <c r="A28" s="12" t="s">
        <v>24</v>
      </c>
      <c r="B28" s="13" t="s">
        <v>1</v>
      </c>
      <c r="C28" s="14" t="s">
        <v>1</v>
      </c>
      <c r="D28" s="14">
        <v>123.50334669985561</v>
      </c>
      <c r="E28" s="14">
        <v>99.085550673086274</v>
      </c>
      <c r="F28" s="14">
        <v>70.265821552214717</v>
      </c>
      <c r="G28" s="14">
        <v>78.248735393341022</v>
      </c>
      <c r="H28" s="14">
        <v>83.490694039313254</v>
      </c>
      <c r="I28" s="14">
        <v>105.85803474508728</v>
      </c>
      <c r="J28" s="14">
        <v>81.238250309279138</v>
      </c>
      <c r="K28" s="14">
        <v>69.058274102155167</v>
      </c>
      <c r="L28" s="14">
        <v>72.448707940184363</v>
      </c>
      <c r="M28" s="14">
        <v>77.066667450272078</v>
      </c>
      <c r="N28" s="14">
        <v>74.644009574422057</v>
      </c>
      <c r="O28" s="14">
        <v>79.230561401995033</v>
      </c>
      <c r="P28" s="14">
        <v>75.854562592152888</v>
      </c>
      <c r="Q28" s="14">
        <v>81.687169233728667</v>
      </c>
      <c r="R28" s="14">
        <v>89.392661815626667</v>
      </c>
      <c r="S28" s="14">
        <v>94.53803186642422</v>
      </c>
      <c r="T28" s="14">
        <v>109.0567060610628</v>
      </c>
      <c r="U28" s="14">
        <v>108.80924743133934</v>
      </c>
      <c r="V28" s="14">
        <v>153.44802690902077</v>
      </c>
      <c r="W28" s="14">
        <v>171.01784196607122</v>
      </c>
      <c r="X28" s="14">
        <v>214.20814852427245</v>
      </c>
      <c r="Y28" s="14">
        <v>229.41637851473078</v>
      </c>
      <c r="Z28" s="14">
        <v>254.10991362355142</v>
      </c>
      <c r="AA28" s="14">
        <v>347.05063529508732</v>
      </c>
      <c r="AB28" s="14">
        <v>234.01947051263346</v>
      </c>
      <c r="AC28" s="14">
        <v>266.20279522821698</v>
      </c>
      <c r="AD28" s="14">
        <v>261.80992371678838</v>
      </c>
      <c r="AE28" s="14">
        <v>263.82124217785503</v>
      </c>
      <c r="AF28" s="14">
        <v>285.64363597450847</v>
      </c>
      <c r="AG28" s="14">
        <v>316.85764046149143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>
        <v>181.43754389690892</v>
      </c>
      <c r="F29" s="11">
        <v>215.05143504431697</v>
      </c>
      <c r="G29" s="11">
        <v>202.51667568797785</v>
      </c>
      <c r="H29" s="11">
        <v>180.91678848404601</v>
      </c>
      <c r="I29" s="11">
        <v>190.3458135562899</v>
      </c>
      <c r="J29" s="11">
        <v>208.94799126839692</v>
      </c>
      <c r="K29" s="11">
        <v>227.85475948806467</v>
      </c>
      <c r="L29" s="11">
        <v>244.93257743328527</v>
      </c>
      <c r="M29" s="11">
        <v>278.74109175608078</v>
      </c>
      <c r="N29" s="11">
        <v>293.20317503245946</v>
      </c>
      <c r="O29" s="11">
        <v>264.50769251662524</v>
      </c>
      <c r="P29" s="11">
        <v>312.94900877161899</v>
      </c>
      <c r="Q29" s="11">
        <v>339.10894871285592</v>
      </c>
      <c r="R29" s="11">
        <v>396.2132766266285</v>
      </c>
      <c r="S29" s="11">
        <v>394.6092134818503</v>
      </c>
      <c r="T29" s="11">
        <v>481.16886910887081</v>
      </c>
      <c r="U29" s="11">
        <v>500.37950239693993</v>
      </c>
      <c r="V29" s="11">
        <v>572.28512713450596</v>
      </c>
      <c r="W29" s="11">
        <v>698.63580913219653</v>
      </c>
      <c r="X29" s="11">
        <v>743.43427269554411</v>
      </c>
      <c r="Y29" s="11">
        <v>767.60980889272923</v>
      </c>
      <c r="Z29" s="11">
        <v>728.27912960071797</v>
      </c>
      <c r="AA29" s="11">
        <v>691.87380934447015</v>
      </c>
      <c r="AB29" s="11">
        <v>678.30118768461091</v>
      </c>
      <c r="AC29" s="11">
        <v>677.69423026313098</v>
      </c>
      <c r="AD29" s="11">
        <v>756.92729560748103</v>
      </c>
      <c r="AE29" s="11">
        <v>836.44501685359569</v>
      </c>
      <c r="AF29" s="11">
        <v>862.67377391390926</v>
      </c>
      <c r="AG29" s="11">
        <v>949.88755812924876</v>
      </c>
    </row>
    <row r="30" spans="1:33" x14ac:dyDescent="0.25">
      <c r="A30" s="12" t="s">
        <v>26</v>
      </c>
      <c r="B30" s="13">
        <v>105.59088669710819</v>
      </c>
      <c r="C30" s="14">
        <v>114.63539083694135</v>
      </c>
      <c r="D30" s="14">
        <v>123.40113243318712</v>
      </c>
      <c r="E30" s="14">
        <v>124.36834534332557</v>
      </c>
      <c r="F30" s="14">
        <v>119.86788663443922</v>
      </c>
      <c r="G30" s="14">
        <v>125.27574620943504</v>
      </c>
      <c r="H30" s="14">
        <v>133.62063970975731</v>
      </c>
      <c r="I30" s="14">
        <v>139.40348352093807</v>
      </c>
      <c r="J30" s="14">
        <v>162.03442257897541</v>
      </c>
      <c r="K30" s="14">
        <v>167.04453384480632</v>
      </c>
      <c r="L30" s="14">
        <v>189.33885901054202</v>
      </c>
      <c r="M30" s="14">
        <v>201.55124827862065</v>
      </c>
      <c r="N30" s="14">
        <v>231.17405251045051</v>
      </c>
      <c r="O30" s="14">
        <v>253.94372214337167</v>
      </c>
      <c r="P30" s="14">
        <v>269.69721951044659</v>
      </c>
      <c r="Q30" s="14">
        <v>301.03181708475711</v>
      </c>
      <c r="R30" s="14">
        <v>358.9060091898902</v>
      </c>
      <c r="S30" s="14">
        <v>401.00043486638248</v>
      </c>
      <c r="T30" s="14">
        <v>439.64022632174158</v>
      </c>
      <c r="U30" s="14">
        <v>435.55054253799972</v>
      </c>
      <c r="V30" s="14">
        <v>427.62230030500888</v>
      </c>
      <c r="W30" s="14">
        <v>421.84753973207233</v>
      </c>
      <c r="X30" s="14">
        <v>409.43289047884349</v>
      </c>
      <c r="Y30" s="14">
        <v>410.87200218751349</v>
      </c>
      <c r="Z30" s="14">
        <v>413.78928443010972</v>
      </c>
      <c r="AA30" s="14">
        <v>424.56499693379169</v>
      </c>
      <c r="AB30" s="14">
        <v>442.45498728646555</v>
      </c>
      <c r="AC30" s="14">
        <v>477.89417732154959</v>
      </c>
      <c r="AD30" s="14">
        <v>506.63626562072074</v>
      </c>
      <c r="AE30" s="14">
        <v>526.21337852342856</v>
      </c>
      <c r="AF30" s="14">
        <v>537.54019336310319</v>
      </c>
      <c r="AG30" s="14">
        <v>591.61351534934033</v>
      </c>
    </row>
    <row r="31" spans="1:33" x14ac:dyDescent="0.25">
      <c r="A31" s="9" t="s">
        <v>27</v>
      </c>
      <c r="B31" s="10" t="s">
        <v>1</v>
      </c>
      <c r="C31" s="11">
        <v>521.30116299521239</v>
      </c>
      <c r="D31" s="11" t="s">
        <v>1</v>
      </c>
      <c r="E31" s="11">
        <v>611.7752686495777</v>
      </c>
      <c r="F31" s="11" t="s">
        <v>1</v>
      </c>
      <c r="G31" s="11">
        <v>714.09534198657377</v>
      </c>
      <c r="H31" s="11" t="s">
        <v>1</v>
      </c>
      <c r="I31" s="11">
        <v>810.04179380297353</v>
      </c>
      <c r="J31" s="11" t="s">
        <v>1</v>
      </c>
      <c r="K31" s="11">
        <v>927.3065674634546</v>
      </c>
      <c r="L31" s="11" t="s">
        <v>1</v>
      </c>
      <c r="M31" s="11">
        <v>1159.0973412066314</v>
      </c>
      <c r="N31" s="11" t="s">
        <v>1</v>
      </c>
      <c r="O31" s="11">
        <v>1139.6700926051617</v>
      </c>
      <c r="P31" s="11">
        <v>1138.4499724807927</v>
      </c>
      <c r="Q31" s="11">
        <v>1149.316454643985</v>
      </c>
      <c r="R31" s="11">
        <v>1308.8643496281161</v>
      </c>
      <c r="S31" s="11">
        <v>1320.6577030987798</v>
      </c>
      <c r="T31" s="11">
        <v>1460.231243641291</v>
      </c>
      <c r="U31" s="11">
        <v>1365.4609486177737</v>
      </c>
      <c r="V31" s="11">
        <v>1335.8906155762074</v>
      </c>
      <c r="W31" s="11">
        <v>1419.0557926822212</v>
      </c>
      <c r="X31" s="11">
        <v>1463.9761931176331</v>
      </c>
      <c r="Y31" s="11">
        <v>1507.208016530592</v>
      </c>
      <c r="Z31" s="11">
        <v>1464.1926656772384</v>
      </c>
      <c r="AA31" s="11">
        <v>1586.1885770163033</v>
      </c>
      <c r="AB31" s="11">
        <v>1652.1505298835666</v>
      </c>
      <c r="AC31" s="11">
        <v>1773.8476357247141</v>
      </c>
      <c r="AD31" s="11">
        <v>1813.7744127544106</v>
      </c>
      <c r="AE31" s="11">
        <v>1894.2698043970654</v>
      </c>
      <c r="AF31" s="11">
        <v>1990.1599923279878</v>
      </c>
      <c r="AG31" s="11">
        <v>2046.3130949873716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>
        <v>422.32802339280437</v>
      </c>
      <c r="P32" s="21">
        <v>436.42567655281306</v>
      </c>
      <c r="Q32" s="21">
        <v>452.31440648899945</v>
      </c>
      <c r="R32" s="21">
        <v>497.7007570669096</v>
      </c>
      <c r="S32" s="21">
        <v>531.17311391668522</v>
      </c>
      <c r="T32" s="21">
        <v>581.29198330967222</v>
      </c>
      <c r="U32" s="21">
        <v>594.65277395545365</v>
      </c>
      <c r="V32" s="21">
        <v>615.25485324536942</v>
      </c>
      <c r="W32" s="21">
        <v>658.47962387267751</v>
      </c>
      <c r="X32" s="21">
        <v>686.37481388434628</v>
      </c>
      <c r="Y32" s="21">
        <v>715.35182302133205</v>
      </c>
      <c r="Z32" s="21">
        <v>742.05830349832115</v>
      </c>
      <c r="AA32" s="21">
        <v>769.754438598256</v>
      </c>
      <c r="AB32" s="21">
        <v>812.83614038142639</v>
      </c>
      <c r="AC32" s="21">
        <v>871.45446456096954</v>
      </c>
      <c r="AD32" s="21">
        <v>931.53378913944869</v>
      </c>
      <c r="AE32" s="21">
        <v>977.82520136075277</v>
      </c>
      <c r="AF32" s="21">
        <v>990.53899365607128</v>
      </c>
      <c r="AG32" s="21" t="s">
        <v>1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>
        <v>44.172227620751599</v>
      </c>
      <c r="I33" s="11">
        <v>48.289641924926265</v>
      </c>
      <c r="J33" s="11">
        <v>49.148981216809567</v>
      </c>
      <c r="K33" s="11">
        <v>52.508481028923235</v>
      </c>
      <c r="L33" s="11">
        <v>50.987935443911283</v>
      </c>
      <c r="M33" s="11">
        <v>47.66988939652817</v>
      </c>
      <c r="N33" s="11">
        <v>39.090145017818756</v>
      </c>
      <c r="O33" s="11">
        <v>45.217076227081066</v>
      </c>
      <c r="P33" s="11">
        <v>49.318206581174437</v>
      </c>
      <c r="Q33" s="11">
        <v>57.089902236193979</v>
      </c>
      <c r="R33" s="11">
        <v>67.605050093428559</v>
      </c>
      <c r="S33" s="11">
        <v>76.232972686068507</v>
      </c>
      <c r="T33" s="11">
        <v>81.893941843318018</v>
      </c>
      <c r="U33" s="11">
        <v>95.893432620091616</v>
      </c>
      <c r="V33" s="11">
        <v>101.61106261697637</v>
      </c>
      <c r="W33" s="11">
        <v>109.85171585241483</v>
      </c>
      <c r="X33" s="11">
        <v>125.41841432168339</v>
      </c>
      <c r="Y33" s="11">
        <v>125.30722583541719</v>
      </c>
      <c r="Z33" s="11">
        <v>116.71237492786206</v>
      </c>
      <c r="AA33" s="11">
        <v>124.52215477248704</v>
      </c>
      <c r="AB33" s="11">
        <v>107.87340427552793</v>
      </c>
      <c r="AC33" s="11">
        <v>131.5960020610072</v>
      </c>
      <c r="AD33" s="11">
        <v>115.49728079115035</v>
      </c>
      <c r="AE33" s="11">
        <v>105.50729451292365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>
        <v>225.54828933763369</v>
      </c>
      <c r="C34" s="14" t="s">
        <v>1</v>
      </c>
      <c r="D34" s="14">
        <v>280.49888552179829</v>
      </c>
      <c r="E34" s="14" t="s">
        <v>1</v>
      </c>
      <c r="F34" s="14">
        <v>322.55728995034866</v>
      </c>
      <c r="G34" s="14" t="s">
        <v>1</v>
      </c>
      <c r="H34" s="14">
        <v>368.50844185892993</v>
      </c>
      <c r="I34" s="14" t="s">
        <v>1</v>
      </c>
      <c r="J34" s="14">
        <v>369.1236237422832</v>
      </c>
      <c r="K34" s="14" t="s">
        <v>1</v>
      </c>
      <c r="L34" s="14">
        <v>418.23163011790132</v>
      </c>
      <c r="M34" s="14" t="s">
        <v>1</v>
      </c>
      <c r="N34" s="14">
        <v>509.51544037478538</v>
      </c>
      <c r="O34" s="14" t="s">
        <v>1</v>
      </c>
      <c r="P34" s="14">
        <v>588.12060357312396</v>
      </c>
      <c r="Q34" s="14" t="s">
        <v>1</v>
      </c>
      <c r="R34" s="14">
        <v>755.91346189691012</v>
      </c>
      <c r="S34" s="14" t="s">
        <v>1</v>
      </c>
      <c r="T34" s="14">
        <v>896.90345797736245</v>
      </c>
      <c r="U34" s="14" t="s">
        <v>1</v>
      </c>
      <c r="V34" s="14">
        <v>928.22491268894555</v>
      </c>
      <c r="W34" s="14">
        <v>930.78796232538434</v>
      </c>
      <c r="X34" s="14" t="s">
        <v>1</v>
      </c>
      <c r="Y34" s="14">
        <v>994.61501274849843</v>
      </c>
      <c r="Z34" s="14" t="s">
        <v>1</v>
      </c>
      <c r="AA34" s="14">
        <v>884.03131012935933</v>
      </c>
      <c r="AB34" s="14" t="s">
        <v>1</v>
      </c>
      <c r="AC34" s="14">
        <v>910.17007749030563</v>
      </c>
      <c r="AD34" s="14" t="s">
        <v>1</v>
      </c>
      <c r="AE34" s="14">
        <v>952.72937918069465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>
        <v>27.339779817583448</v>
      </c>
      <c r="Y35" s="11">
        <v>35.3985088133415</v>
      </c>
      <c r="Z35" s="11">
        <v>29.984295977915266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30.2665297094076</v>
      </c>
      <c r="AF35" s="11">
        <v>32.141164587990531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>
        <v>45.18760730508825</v>
      </c>
      <c r="X36" s="14" t="s">
        <v>1</v>
      </c>
      <c r="Y36" s="14">
        <v>55.203428307759523</v>
      </c>
      <c r="Z36" s="14">
        <v>55.396476386561844</v>
      </c>
      <c r="AA36" s="14">
        <v>60.626901897259309</v>
      </c>
      <c r="AB36" s="14">
        <v>58.597142939412393</v>
      </c>
      <c r="AC36" s="14">
        <v>68.119266611103313</v>
      </c>
      <c r="AD36" s="14">
        <v>107.40730935659104</v>
      </c>
      <c r="AE36" s="14">
        <v>83.023220002731094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>
        <v>7.6481039698724498</v>
      </c>
      <c r="D37" s="11">
        <v>8.8762673838801724</v>
      </c>
      <c r="E37" s="11">
        <v>9.7815656855596487</v>
      </c>
      <c r="F37" s="11">
        <v>10.134999064088094</v>
      </c>
      <c r="G37" s="11">
        <v>10.273638534594861</v>
      </c>
      <c r="H37" s="11">
        <v>11.296672025054143</v>
      </c>
      <c r="I37" s="11">
        <v>14.127347813460377</v>
      </c>
      <c r="J37" s="11">
        <v>15.481664320974595</v>
      </c>
      <c r="K37" s="11">
        <v>19.448252644736439</v>
      </c>
      <c r="L37" s="11">
        <v>25.52131784543165</v>
      </c>
      <c r="M37" s="11">
        <v>29.550871417108556</v>
      </c>
      <c r="N37" s="11">
        <v>36.622850138973064</v>
      </c>
      <c r="O37" s="11">
        <v>43.210038183246276</v>
      </c>
      <c r="P37" s="11">
        <v>52.675864748996766</v>
      </c>
      <c r="Q37" s="11">
        <v>64.75741943109027</v>
      </c>
      <c r="R37" s="11">
        <v>78.241120912574416</v>
      </c>
      <c r="S37" s="11">
        <v>91.603073582707751</v>
      </c>
      <c r="T37" s="11">
        <v>107.17775926924583</v>
      </c>
      <c r="U37" s="11">
        <v>135.26958139526053</v>
      </c>
      <c r="V37" s="11">
        <v>154.98003332142974</v>
      </c>
      <c r="W37" s="11">
        <v>179.06111314336152</v>
      </c>
      <c r="X37" s="11">
        <v>208.93020051541345</v>
      </c>
      <c r="Y37" s="11">
        <v>232.31510921063972</v>
      </c>
      <c r="Z37" s="11">
        <v>247.42956279186282</v>
      </c>
      <c r="AA37" s="11">
        <v>260.2135880950305</v>
      </c>
      <c r="AB37" s="11">
        <v>277.93619379404845</v>
      </c>
      <c r="AC37" s="11">
        <v>296.13591208318013</v>
      </c>
      <c r="AD37" s="11">
        <v>325.95006439056044</v>
      </c>
      <c r="AE37" s="11">
        <v>367.01657733860498</v>
      </c>
      <c r="AF37" s="11">
        <v>405.0665214846544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>
        <v>52.446058153462225</v>
      </c>
      <c r="T38" s="14">
        <v>61.876477056220878</v>
      </c>
      <c r="U38" s="14">
        <v>56.885244842461709</v>
      </c>
      <c r="V38" s="14">
        <v>59.838584574123217</v>
      </c>
      <c r="W38" s="14">
        <v>71.492349754927503</v>
      </c>
      <c r="X38" s="14">
        <v>77.901927517927405</v>
      </c>
      <c r="Y38" s="14">
        <v>87.221399015991707</v>
      </c>
      <c r="Z38" s="14">
        <v>85.457783893726358</v>
      </c>
      <c r="AA38" s="14">
        <v>86.419530329991233</v>
      </c>
      <c r="AB38" s="14">
        <v>86.565113393190487</v>
      </c>
      <c r="AC38" s="14">
        <v>87.097670640328488</v>
      </c>
      <c r="AD38" s="14">
        <v>94.235333582982676</v>
      </c>
      <c r="AE38" s="14">
        <v>86.587086187723145</v>
      </c>
      <c r="AF38" s="14">
        <v>84.494330412590244</v>
      </c>
      <c r="AG38" s="14" t="s">
        <v>1</v>
      </c>
    </row>
    <row r="39" spans="1:33" s="5" customFormat="1" x14ac:dyDescent="0.25">
      <c r="A39" s="9" t="s">
        <v>35</v>
      </c>
      <c r="B39" s="10">
        <v>210.41170294552848</v>
      </c>
      <c r="C39" s="11">
        <v>254.04700956144077</v>
      </c>
      <c r="D39" s="11">
        <v>285.90211538708195</v>
      </c>
      <c r="E39" s="11">
        <v>294.76186018723757</v>
      </c>
      <c r="F39" s="11">
        <v>319.73784953846416</v>
      </c>
      <c r="G39" s="11">
        <v>361.2665274700143</v>
      </c>
      <c r="H39" s="11" t="s">
        <v>1</v>
      </c>
      <c r="I39" s="11">
        <v>480.39813833035521</v>
      </c>
      <c r="J39" s="11">
        <v>557.80518300432584</v>
      </c>
      <c r="K39" s="11">
        <v>659.46766838363681</v>
      </c>
      <c r="L39" s="11">
        <v>768.02477719976946</v>
      </c>
      <c r="M39" s="11">
        <v>911.83977971748573</v>
      </c>
      <c r="N39" s="11">
        <v>926.98656705182259</v>
      </c>
      <c r="O39" s="11">
        <v>889.49831205722649</v>
      </c>
      <c r="P39" s="11" t="s">
        <v>1</v>
      </c>
      <c r="Q39" s="11">
        <v>1006.0849485069028</v>
      </c>
      <c r="R39" s="11">
        <v>1147.8627311382618</v>
      </c>
      <c r="S39" s="11">
        <v>1072.2078014358708</v>
      </c>
      <c r="T39" s="11">
        <v>1100.2540447690149</v>
      </c>
      <c r="U39" s="11">
        <v>1095.6523510497193</v>
      </c>
      <c r="V39" s="11" t="s">
        <v>1</v>
      </c>
      <c r="W39" s="11">
        <v>970.41825727880905</v>
      </c>
      <c r="X39" s="11" t="s">
        <v>1</v>
      </c>
      <c r="Y39" s="11">
        <v>743.71622675844083</v>
      </c>
      <c r="Z39" s="11">
        <v>887.30104469873856</v>
      </c>
      <c r="AA39" s="11">
        <v>1075.1259986572661</v>
      </c>
      <c r="AB39" s="11">
        <v>1139.3116736322206</v>
      </c>
      <c r="AC39" s="11">
        <v>1190.8042129566727</v>
      </c>
      <c r="AD39" s="11">
        <v>1198.7437407902687</v>
      </c>
      <c r="AE39" s="11">
        <v>1440.2661021711569</v>
      </c>
      <c r="AF39" s="11">
        <v>1423.2237594020521</v>
      </c>
      <c r="AG39" s="11">
        <v>1596.9230814332627</v>
      </c>
    </row>
    <row r="40" spans="1:33" x14ac:dyDescent="0.25">
      <c r="A40" s="12" t="s">
        <v>36</v>
      </c>
      <c r="B40" s="13" t="s">
        <v>1</v>
      </c>
      <c r="C40" s="14">
        <v>376.69616617160881</v>
      </c>
      <c r="D40" s="14">
        <v>411.22727008489454</v>
      </c>
      <c r="E40" s="14">
        <v>440.95870101170897</v>
      </c>
      <c r="F40" s="14">
        <v>477.26281012831333</v>
      </c>
      <c r="G40" s="14">
        <v>504.67428088831929</v>
      </c>
      <c r="H40" s="14">
        <v>563.99736941742674</v>
      </c>
      <c r="I40" s="14">
        <v>630.34442430987667</v>
      </c>
      <c r="J40" s="14">
        <v>674.4934461982557</v>
      </c>
      <c r="K40" s="14">
        <v>790.83919639006774</v>
      </c>
      <c r="L40" s="14">
        <v>1037.1418839719374</v>
      </c>
      <c r="M40" s="14">
        <v>1108.5878512686807</v>
      </c>
      <c r="N40" s="14">
        <v>1109.6307243825281</v>
      </c>
      <c r="O40" s="14">
        <v>988.4987257422855</v>
      </c>
      <c r="P40" s="14">
        <v>1039.933996049188</v>
      </c>
      <c r="Q40" s="14">
        <v>1066.8998978409938</v>
      </c>
      <c r="R40" s="14">
        <v>1122.8895250687472</v>
      </c>
      <c r="S40" s="14">
        <v>1274.4501838963577</v>
      </c>
      <c r="T40" s="14">
        <v>1240.0753200876095</v>
      </c>
      <c r="U40" s="14">
        <v>1178.8798815203452</v>
      </c>
      <c r="V40" s="14">
        <v>1174.4865108673268</v>
      </c>
      <c r="W40" s="14">
        <v>1271.9251665742736</v>
      </c>
      <c r="X40" s="14">
        <v>1370.122510572136</v>
      </c>
      <c r="Y40" s="14">
        <v>1457.3496420156723</v>
      </c>
      <c r="Z40" s="14">
        <v>1493.7652120375708</v>
      </c>
      <c r="AA40" s="14">
        <v>1587.632342860881</v>
      </c>
      <c r="AB40" s="14">
        <v>1799.053731165932</v>
      </c>
      <c r="AC40" s="14">
        <v>1925.5270448391179</v>
      </c>
      <c r="AD40" s="14">
        <v>2028.6252595864507</v>
      </c>
      <c r="AE40" s="14">
        <v>2185.1701142732509</v>
      </c>
      <c r="AF40" s="14">
        <v>2285.2550104717529</v>
      </c>
      <c r="AG40" s="14" t="s">
        <v>1</v>
      </c>
    </row>
    <row r="41" spans="1:33" s="5" customFormat="1" x14ac:dyDescent="0.25">
      <c r="A41" s="9" t="s">
        <v>37</v>
      </c>
      <c r="B41" s="10">
        <v>536.1335873382136</v>
      </c>
      <c r="C41" s="11">
        <v>564.92107842869871</v>
      </c>
      <c r="D41" s="11">
        <v>569.88733113771059</v>
      </c>
      <c r="E41" s="11">
        <v>566.60613506390712</v>
      </c>
      <c r="F41" s="11">
        <v>560.14759195826218</v>
      </c>
      <c r="G41" s="11">
        <v>607.18864753501896</v>
      </c>
      <c r="H41" s="11">
        <v>656.14274055816884</v>
      </c>
      <c r="I41" s="11">
        <v>692.72545896787688</v>
      </c>
      <c r="J41" s="11">
        <v>717.20919247666484</v>
      </c>
      <c r="K41" s="11">
        <v>728.63106544103846</v>
      </c>
      <c r="L41" s="11">
        <v>775.81525262719401</v>
      </c>
      <c r="M41" s="11">
        <v>813.2775276597124</v>
      </c>
      <c r="N41" s="11">
        <v>845.75511545464383</v>
      </c>
      <c r="O41" s="11">
        <v>877.42901427271954</v>
      </c>
      <c r="P41" s="11">
        <v>915.9603529129887</v>
      </c>
      <c r="Q41" s="11">
        <v>1002.8711629498384</v>
      </c>
      <c r="R41" s="11">
        <v>1080.8023363061059</v>
      </c>
      <c r="S41" s="11">
        <v>1148.5025466778457</v>
      </c>
      <c r="T41" s="11">
        <v>1157.0001631422606</v>
      </c>
      <c r="U41" s="11">
        <v>1067.8988226094925</v>
      </c>
      <c r="V41" s="11">
        <v>1093.1144741929656</v>
      </c>
      <c r="W41" s="11">
        <v>1154.7892999325516</v>
      </c>
      <c r="X41" s="11">
        <v>1186.1184570235096</v>
      </c>
      <c r="Y41" s="11">
        <v>1283.2232928067724</v>
      </c>
      <c r="Z41" s="11">
        <v>1322.8988764235728</v>
      </c>
      <c r="AA41" s="11">
        <v>1316.6688026922238</v>
      </c>
      <c r="AB41" s="11">
        <v>1254.4240483566302</v>
      </c>
      <c r="AC41" s="11">
        <v>1306.8092002160849</v>
      </c>
      <c r="AD41" s="11">
        <v>1352.4593774027007</v>
      </c>
      <c r="AE41" s="11">
        <v>1356.903146426592</v>
      </c>
      <c r="AF41" s="11">
        <v>1376.2673569096064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>
        <v>52.41764059821358</v>
      </c>
      <c r="D42" s="14" t="s">
        <v>1</v>
      </c>
      <c r="E42" s="14">
        <v>37.585329158053348</v>
      </c>
      <c r="F42" s="14" t="s">
        <v>1</v>
      </c>
      <c r="G42" s="14" t="s">
        <v>1</v>
      </c>
      <c r="H42" s="14" t="s">
        <v>1</v>
      </c>
      <c r="I42" s="14">
        <v>41.652675408037553</v>
      </c>
      <c r="J42" s="14" t="s">
        <v>1</v>
      </c>
      <c r="K42" s="14" t="s">
        <v>1</v>
      </c>
      <c r="L42" s="14" t="s">
        <v>1</v>
      </c>
      <c r="M42" s="14">
        <v>56.525118972033717</v>
      </c>
      <c r="N42" s="14" t="s">
        <v>1</v>
      </c>
      <c r="O42" s="14">
        <v>64.153719560334039</v>
      </c>
      <c r="P42" s="14">
        <v>73.107477236851423</v>
      </c>
      <c r="Q42" s="14">
        <v>83.070542977706282</v>
      </c>
      <c r="R42" s="14">
        <v>93.031139344447695</v>
      </c>
      <c r="S42" s="14">
        <v>98.213291411567269</v>
      </c>
      <c r="T42" s="14">
        <v>103.49377038181287</v>
      </c>
      <c r="U42" s="14">
        <v>94.254242986175313</v>
      </c>
      <c r="V42" s="14">
        <v>85.586643522354294</v>
      </c>
      <c r="W42" s="14">
        <v>89.408043215723936</v>
      </c>
      <c r="X42" s="14">
        <v>88.457942421874975</v>
      </c>
      <c r="Y42" s="14">
        <v>90.254678964859153</v>
      </c>
      <c r="Z42" s="14">
        <v>96.556757383422621</v>
      </c>
      <c r="AA42" s="14">
        <v>100.2253381517603</v>
      </c>
      <c r="AB42" s="14">
        <v>103.10281985226362</v>
      </c>
      <c r="AC42" s="14">
        <v>105.69380819250291</v>
      </c>
      <c r="AD42" s="14">
        <v>97.55542858910708</v>
      </c>
      <c r="AE42" s="14">
        <v>87.917466961924603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>
        <v>162.19569336820834</v>
      </c>
      <c r="D43" s="11">
        <v>182.66280539772515</v>
      </c>
      <c r="E43" s="11">
        <v>214.66009242684737</v>
      </c>
      <c r="F43" s="11">
        <v>257.27174085749363</v>
      </c>
      <c r="G43" s="11">
        <v>290.42162618858464</v>
      </c>
      <c r="H43" s="11">
        <v>324.03390195759772</v>
      </c>
      <c r="I43" s="11">
        <v>351.61524620779443</v>
      </c>
      <c r="J43" s="11">
        <v>313.73843370819742</v>
      </c>
      <c r="K43" s="11">
        <v>335.89240557562442</v>
      </c>
      <c r="L43" s="11">
        <v>390.90022099083353</v>
      </c>
      <c r="M43" s="11">
        <v>446.2839880862474</v>
      </c>
      <c r="N43" s="11">
        <v>468.89558513923964</v>
      </c>
      <c r="O43" s="11">
        <v>499.32987196988063</v>
      </c>
      <c r="P43" s="11">
        <v>575.67003804310536</v>
      </c>
      <c r="Q43" s="11">
        <v>628.69920018635923</v>
      </c>
      <c r="R43" s="11">
        <v>724.4610141181322</v>
      </c>
      <c r="S43" s="11">
        <v>828.93406882286661</v>
      </c>
      <c r="T43" s="11">
        <v>892.72509675026038</v>
      </c>
      <c r="U43" s="11">
        <v>927.79037095078661</v>
      </c>
      <c r="V43" s="11">
        <v>1052.4957623417215</v>
      </c>
      <c r="W43" s="11">
        <v>1172.6081168399987</v>
      </c>
      <c r="X43" s="11">
        <v>1295.6783985450625</v>
      </c>
      <c r="Y43" s="11">
        <v>1355.3100206895488</v>
      </c>
      <c r="Z43" s="11">
        <v>1444.4346281219532</v>
      </c>
      <c r="AA43" s="11">
        <v>1513.5253650967561</v>
      </c>
      <c r="AB43" s="11">
        <v>1585.1408559444892</v>
      </c>
      <c r="AC43" s="11">
        <v>1767.0492487125277</v>
      </c>
      <c r="AD43" s="11">
        <v>1959.727244761812</v>
      </c>
      <c r="AE43" s="11">
        <v>2010.5019814844466</v>
      </c>
      <c r="AF43" s="11">
        <v>2201.4825430519359</v>
      </c>
      <c r="AG43" s="11" t="s">
        <v>1</v>
      </c>
    </row>
    <row r="44" spans="1:33" x14ac:dyDescent="0.25">
      <c r="A44" s="12" t="s">
        <v>40</v>
      </c>
      <c r="B44" s="13">
        <v>300.05185236099146</v>
      </c>
      <c r="C44" s="14">
        <v>312.03903649532236</v>
      </c>
      <c r="D44" s="14">
        <v>327.20615345233523</v>
      </c>
      <c r="E44" s="14">
        <v>351.35780526628781</v>
      </c>
      <c r="F44" s="14">
        <v>383.13392008986887</v>
      </c>
      <c r="G44" s="14">
        <v>390.26403275650136</v>
      </c>
      <c r="H44" s="14">
        <v>388.44272867682008</v>
      </c>
      <c r="I44" s="14">
        <v>409.8840090204676</v>
      </c>
      <c r="J44" s="14">
        <v>452.19619661784179</v>
      </c>
      <c r="K44" s="14">
        <v>488.76890304533123</v>
      </c>
      <c r="L44" s="14">
        <v>547.42618057093273</v>
      </c>
      <c r="M44" s="14">
        <v>613.80251834327942</v>
      </c>
      <c r="N44" s="14">
        <v>614.06055291950111</v>
      </c>
      <c r="O44" s="14">
        <v>639.74042435989975</v>
      </c>
      <c r="P44" s="14">
        <v>680.27869226692917</v>
      </c>
      <c r="Q44" s="14">
        <v>717.87542752323623</v>
      </c>
      <c r="R44" s="14">
        <v>741.45288078055671</v>
      </c>
      <c r="S44" s="14">
        <v>752.39163792559054</v>
      </c>
      <c r="T44" s="14">
        <v>747.26049292279981</v>
      </c>
      <c r="U44" s="14">
        <v>742.62334930269276</v>
      </c>
      <c r="V44" s="14">
        <v>728.86897195392658</v>
      </c>
      <c r="W44" s="14">
        <v>740.33441407419866</v>
      </c>
      <c r="X44" s="14">
        <v>745.07290530103853</v>
      </c>
      <c r="Y44" s="14">
        <v>750.89779276081379</v>
      </c>
      <c r="Z44" s="14">
        <v>779.30893585343244</v>
      </c>
      <c r="AA44" s="14">
        <v>749.57512489729208</v>
      </c>
      <c r="AB44" s="14">
        <v>797.47971379878084</v>
      </c>
      <c r="AC44" s="14">
        <v>810.97287968695628</v>
      </c>
      <c r="AD44" s="14">
        <v>868.25014235005108</v>
      </c>
      <c r="AE44" s="14">
        <v>864.92149919800238</v>
      </c>
      <c r="AF44" s="14">
        <v>864.50995000831426</v>
      </c>
      <c r="AG44" s="14">
        <v>814.14606014951437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>
        <v>8.7687174352637545</v>
      </c>
      <c r="M45" s="11">
        <v>9.095235493828536</v>
      </c>
      <c r="N45" s="11">
        <v>10.919326334658207</v>
      </c>
      <c r="O45" s="11">
        <v>12.73455866248508</v>
      </c>
      <c r="P45" s="11">
        <v>13.242565097350928</v>
      </c>
      <c r="Q45" s="11">
        <v>13.783022834643068</v>
      </c>
      <c r="R45" s="11">
        <v>14.842390069214122</v>
      </c>
      <c r="S45" s="11">
        <v>17.90750949844324</v>
      </c>
      <c r="T45" s="11">
        <v>19.891312567364682</v>
      </c>
      <c r="U45" s="11">
        <v>19.851653391601392</v>
      </c>
      <c r="V45" s="11">
        <v>20.774221204654328</v>
      </c>
      <c r="W45" s="11">
        <v>23.024838047036472</v>
      </c>
      <c r="X45" s="11">
        <v>26.580275170305963</v>
      </c>
      <c r="Y45" s="11">
        <v>32.787642371409454</v>
      </c>
      <c r="Z45" s="11">
        <v>40.344607437986632</v>
      </c>
      <c r="AA45" s="11">
        <v>48.476271669814764</v>
      </c>
      <c r="AB45" s="11">
        <v>37.363171799639865</v>
      </c>
      <c r="AC45" s="11">
        <v>36.999588139820567</v>
      </c>
      <c r="AD45" s="11">
        <v>46.98722030296733</v>
      </c>
      <c r="AE45" s="11">
        <v>50.469246983425357</v>
      </c>
      <c r="AF45" s="11">
        <v>43.01904791055351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>
        <v>15.167028322088264</v>
      </c>
      <c r="F46" s="14">
        <v>21.101526171665292</v>
      </c>
      <c r="G46" s="14">
        <v>20.878247718276256</v>
      </c>
      <c r="H46" s="14">
        <v>22.758641939831964</v>
      </c>
      <c r="I46" s="14">
        <v>26.833718262168723</v>
      </c>
      <c r="J46" s="14">
        <v>30.7291906221894</v>
      </c>
      <c r="K46" s="14">
        <v>35.954408531481917</v>
      </c>
      <c r="L46" s="14">
        <v>33.948799435972695</v>
      </c>
      <c r="M46" s="14">
        <v>36.100744068915596</v>
      </c>
      <c r="N46" s="14">
        <v>39.636805658861562</v>
      </c>
      <c r="O46" s="14">
        <v>45.165000934342196</v>
      </c>
      <c r="P46" s="14">
        <v>46.932733046851105</v>
      </c>
      <c r="Q46" s="14">
        <v>50.432910679398766</v>
      </c>
      <c r="R46" s="14">
        <v>50.99961647749322</v>
      </c>
      <c r="S46" s="14">
        <v>56.950661934735045</v>
      </c>
      <c r="T46" s="14">
        <v>66.246810095862145</v>
      </c>
      <c r="U46" s="14">
        <v>69.761597311026108</v>
      </c>
      <c r="V46" s="14">
        <v>75.489244401484257</v>
      </c>
      <c r="W46" s="14">
        <v>77.858563838283743</v>
      </c>
      <c r="X46" s="14">
        <v>72.249147807442526</v>
      </c>
      <c r="Y46" s="14">
        <v>73.843957846260963</v>
      </c>
      <c r="Z46" s="14">
        <v>78.601375525814646</v>
      </c>
      <c r="AA46" s="14">
        <v>78.59160776503326</v>
      </c>
      <c r="AB46" s="14">
        <v>74.932539004340228</v>
      </c>
      <c r="AC46" s="14">
        <v>64.748194743632794</v>
      </c>
      <c r="AD46" s="14">
        <v>61.717182328506134</v>
      </c>
      <c r="AE46" s="14">
        <v>56.37943047971909</v>
      </c>
      <c r="AF46" s="14">
        <v>55.510175501607812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>
        <v>311.60670302047225</v>
      </c>
      <c r="D47" s="11" t="s">
        <v>1</v>
      </c>
      <c r="E47" s="11">
        <v>359.28935961565048</v>
      </c>
      <c r="F47" s="11" t="s">
        <v>1</v>
      </c>
      <c r="G47" s="11">
        <v>401.41970557716689</v>
      </c>
      <c r="H47" s="11" t="s">
        <v>1</v>
      </c>
      <c r="I47" s="11">
        <v>454.31974443039576</v>
      </c>
      <c r="J47" s="11" t="s">
        <v>1</v>
      </c>
      <c r="K47" s="11">
        <v>489.18893794241188</v>
      </c>
      <c r="L47" s="11" t="s">
        <v>1</v>
      </c>
      <c r="M47" s="11">
        <v>588.87600346506349</v>
      </c>
      <c r="N47" s="11">
        <v>617.89465686530377</v>
      </c>
      <c r="O47" s="11">
        <v>647.46718816256509</v>
      </c>
      <c r="P47" s="11">
        <v>656.13887191537754</v>
      </c>
      <c r="Q47" s="11">
        <v>707.15640140935068</v>
      </c>
      <c r="R47" s="11">
        <v>786.12822879851444</v>
      </c>
      <c r="S47" s="11">
        <v>873.17431024441305</v>
      </c>
      <c r="T47" s="11">
        <v>958.80793273705774</v>
      </c>
      <c r="U47" s="11">
        <v>955.24934009310709</v>
      </c>
      <c r="V47" s="11">
        <v>956.3274213129107</v>
      </c>
      <c r="W47" s="11">
        <v>1011.0364193245359</v>
      </c>
      <c r="X47" s="11">
        <v>1060.3448901853103</v>
      </c>
      <c r="Y47" s="11">
        <v>1106.488962304029</v>
      </c>
      <c r="Z47" s="11">
        <v>1128.9942317775624</v>
      </c>
      <c r="AA47" s="11">
        <v>1165.772850841792</v>
      </c>
      <c r="AB47" s="11">
        <v>1201.3160427846187</v>
      </c>
      <c r="AC47" s="11">
        <v>1339.6302609685952</v>
      </c>
      <c r="AD47" s="11">
        <v>1422.5662744557508</v>
      </c>
      <c r="AE47" s="11">
        <v>1431.9315811513845</v>
      </c>
      <c r="AF47" s="11">
        <v>1416.0811106307115</v>
      </c>
      <c r="AG47" s="11">
        <v>1343.94088995639</v>
      </c>
    </row>
    <row r="48" spans="1:33" x14ac:dyDescent="0.25">
      <c r="A48" s="12" t="s">
        <v>44</v>
      </c>
      <c r="B48" s="13">
        <v>138.63347775783498</v>
      </c>
      <c r="C48" s="14">
        <v>138.97273548114413</v>
      </c>
      <c r="D48" s="14">
        <v>145.04394070942894</v>
      </c>
      <c r="E48" s="14">
        <v>156.04321773137485</v>
      </c>
      <c r="F48" s="14" t="s">
        <v>1</v>
      </c>
      <c r="G48" s="14">
        <v>165.49289568538705</v>
      </c>
      <c r="H48" s="14" t="s">
        <v>1</v>
      </c>
      <c r="I48" s="14">
        <v>203.81130025736013</v>
      </c>
      <c r="J48" s="14" t="s">
        <v>1</v>
      </c>
      <c r="K48" s="14">
        <v>199.23983624053807</v>
      </c>
      <c r="L48" s="14" t="s">
        <v>1</v>
      </c>
      <c r="M48" s="14">
        <v>245.92411081694246</v>
      </c>
      <c r="N48" s="14" t="s">
        <v>1</v>
      </c>
      <c r="O48" s="14">
        <v>275.78719829999858</v>
      </c>
      <c r="P48" s="14" t="s">
        <v>1</v>
      </c>
      <c r="Q48" s="14">
        <v>287.59706504327977</v>
      </c>
      <c r="R48" s="14" t="s">
        <v>1</v>
      </c>
      <c r="S48" s="14">
        <v>339.25380557818778</v>
      </c>
      <c r="T48" s="14" t="s">
        <v>1</v>
      </c>
      <c r="U48" s="14">
        <v>382.3301241031736</v>
      </c>
      <c r="V48" s="14" t="s">
        <v>1</v>
      </c>
      <c r="W48" s="14">
        <v>399.80018091317226</v>
      </c>
      <c r="X48" s="14" t="s">
        <v>1</v>
      </c>
      <c r="Y48" s="14">
        <v>410.94772067166019</v>
      </c>
      <c r="Z48" s="14" t="s">
        <v>1</v>
      </c>
      <c r="AA48" s="14">
        <v>459.80092881456301</v>
      </c>
      <c r="AB48" s="14" t="s">
        <v>1</v>
      </c>
      <c r="AC48" s="14">
        <v>582.90077629301015</v>
      </c>
      <c r="AD48" s="14" t="s">
        <v>1</v>
      </c>
      <c r="AE48" s="14">
        <v>665.89057236908604</v>
      </c>
      <c r="AF48" s="14" t="s">
        <v>1</v>
      </c>
      <c r="AG48" s="14" t="s">
        <v>1</v>
      </c>
    </row>
    <row r="49" spans="1:33" s="5" customFormat="1" x14ac:dyDescent="0.25">
      <c r="A49" s="9" t="s">
        <v>45</v>
      </c>
      <c r="B49" s="10">
        <v>163.45627785797996</v>
      </c>
      <c r="C49" s="11">
        <v>112.62688975482561</v>
      </c>
      <c r="D49" s="11">
        <v>50.843968149419219</v>
      </c>
      <c r="E49" s="11">
        <v>49.33026041834141</v>
      </c>
      <c r="F49" s="11">
        <v>48.336454801278485</v>
      </c>
      <c r="G49" s="11">
        <v>47.788245233305112</v>
      </c>
      <c r="H49" s="11">
        <v>53.348000444047166</v>
      </c>
      <c r="I49" s="11">
        <v>59.567115242075779</v>
      </c>
      <c r="J49" s="11">
        <v>52.236930521289871</v>
      </c>
      <c r="K49" s="11">
        <v>59.040179873427377</v>
      </c>
      <c r="L49" s="11">
        <v>71.749180083037515</v>
      </c>
      <c r="M49" s="11">
        <v>86.725514553532037</v>
      </c>
      <c r="N49" s="11">
        <v>100.25148361682083</v>
      </c>
      <c r="O49" s="11">
        <v>119.04756810470182</v>
      </c>
      <c r="P49" s="11">
        <v>117.73338232746011</v>
      </c>
      <c r="Q49" s="11">
        <v>126.12406190326824</v>
      </c>
      <c r="R49" s="11">
        <v>159.60465759697564</v>
      </c>
      <c r="S49" s="11">
        <v>185.21539596286792</v>
      </c>
      <c r="T49" s="11">
        <v>209.83347295406324</v>
      </c>
      <c r="U49" s="11">
        <v>241.82881512677389</v>
      </c>
      <c r="V49" s="11">
        <v>230.5620370058362</v>
      </c>
      <c r="W49" s="11">
        <v>230.31322609484863</v>
      </c>
      <c r="X49" s="11">
        <v>248.38248811938649</v>
      </c>
      <c r="Y49" s="11">
        <v>266.3434327944716</v>
      </c>
      <c r="Z49" s="11">
        <v>278.9937794625082</v>
      </c>
      <c r="AA49" s="11">
        <v>267.74228380414934</v>
      </c>
      <c r="AB49" s="11">
        <v>268.54502715485989</v>
      </c>
      <c r="AC49" s="11">
        <v>290.291138883651</v>
      </c>
      <c r="AD49" s="11">
        <v>287.48206606839739</v>
      </c>
      <c r="AE49" s="11">
        <v>313.19898875314766</v>
      </c>
      <c r="AF49" s="11">
        <v>328.60060619352112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>
        <v>61.410042216275372</v>
      </c>
      <c r="AB50" s="14">
        <v>65.716902665483119</v>
      </c>
      <c r="AC50" s="14">
        <v>55.46156755137357</v>
      </c>
      <c r="AD50" s="14">
        <v>60.882430688724341</v>
      </c>
      <c r="AE50" s="14">
        <v>64.331754796773879</v>
      </c>
      <c r="AF50" s="14">
        <v>63.2408237094429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>
        <v>345.51907034701571</v>
      </c>
      <c r="G51" s="11">
        <v>385.30789590817687</v>
      </c>
      <c r="H51" s="11">
        <v>491.28303611508863</v>
      </c>
      <c r="I51" s="11">
        <v>563.31666929090068</v>
      </c>
      <c r="J51" s="11">
        <v>664.4269552600424</v>
      </c>
      <c r="K51" s="11">
        <v>727.36459838912174</v>
      </c>
      <c r="L51" s="11">
        <v>796.24962345519828</v>
      </c>
      <c r="M51" s="11">
        <v>879.68124574704814</v>
      </c>
      <c r="N51" s="11">
        <v>933.20060152848623</v>
      </c>
      <c r="O51" s="11">
        <v>970.17204292564611</v>
      </c>
      <c r="P51" s="11">
        <v>1125.8606742988554</v>
      </c>
      <c r="Q51" s="11">
        <v>1261.3011125455703</v>
      </c>
      <c r="R51" s="11">
        <v>1352.4004437023796</v>
      </c>
      <c r="S51" s="11">
        <v>1595.5481780815303</v>
      </c>
      <c r="T51" s="11">
        <v>1778.1585506116485</v>
      </c>
      <c r="U51" s="11">
        <v>1413.5263945083573</v>
      </c>
      <c r="V51" s="11">
        <v>1437.1536674261879</v>
      </c>
      <c r="W51" s="11">
        <v>1631.5597321793541</v>
      </c>
      <c r="X51" s="11">
        <v>1557.5567779199607</v>
      </c>
      <c r="Y51" s="11">
        <v>1578.54105235116</v>
      </c>
      <c r="Z51" s="11">
        <v>1740.1441263863442</v>
      </c>
      <c r="AA51" s="11">
        <v>1871.8946660281974</v>
      </c>
      <c r="AB51" s="11">
        <v>1839.9441386312596</v>
      </c>
      <c r="AC51" s="11">
        <v>1780.0587310610933</v>
      </c>
      <c r="AD51" s="11">
        <v>1786.7965706631098</v>
      </c>
      <c r="AE51" s="11">
        <v>1905.6254298515696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>
        <v>604.44158824190561</v>
      </c>
      <c r="C52" s="14">
        <v>634.05122751737781</v>
      </c>
      <c r="D52" s="14">
        <v>645.30761674162784</v>
      </c>
      <c r="E52" s="14">
        <v>640.20204604417211</v>
      </c>
      <c r="F52" s="14">
        <v>646.81294391290066</v>
      </c>
      <c r="G52" s="14">
        <v>694.23517909659938</v>
      </c>
      <c r="H52" s="14">
        <v>737.14572377275738</v>
      </c>
      <c r="I52" s="14">
        <v>781.99240903019086</v>
      </c>
      <c r="J52" s="14">
        <v>822.11956951761454</v>
      </c>
      <c r="K52" s="14">
        <v>879.48887831421598</v>
      </c>
      <c r="L52" s="14">
        <v>953.31061531593014</v>
      </c>
      <c r="M52" s="14">
        <v>980.51005897083144</v>
      </c>
      <c r="N52" s="14">
        <v>969.14042381568174</v>
      </c>
      <c r="O52" s="14">
        <v>1008.079062365878</v>
      </c>
      <c r="P52" s="14">
        <v>1039.2309193171809</v>
      </c>
      <c r="Q52" s="14">
        <v>1105.8921224880773</v>
      </c>
      <c r="R52" s="14">
        <v>1181.0525848509369</v>
      </c>
      <c r="S52" s="14">
        <v>1259.1929017399575</v>
      </c>
      <c r="T52" s="14">
        <v>1335.8276295119656</v>
      </c>
      <c r="U52" s="14">
        <v>1319.5919511841507</v>
      </c>
      <c r="V52" s="14">
        <v>1321.944435882195</v>
      </c>
      <c r="W52" s="14">
        <v>1370.821144768044</v>
      </c>
      <c r="X52" s="14">
        <v>1383.3799056459895</v>
      </c>
      <c r="Y52" s="14">
        <v>1438.4552026267415</v>
      </c>
      <c r="Z52" s="14">
        <v>1496.839659459383</v>
      </c>
      <c r="AA52" s="14">
        <v>1581.2879343574205</v>
      </c>
      <c r="AB52" s="14">
        <v>1651.512644133923</v>
      </c>
      <c r="AC52" s="14">
        <v>1740.8660035723112</v>
      </c>
      <c r="AD52" s="14">
        <v>1890.9754289001128</v>
      </c>
      <c r="AE52" s="14">
        <v>2062.2161918281918</v>
      </c>
      <c r="AF52" s="14">
        <v>2177.8677536936102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102.38186098794773</v>
      </c>
      <c r="V53" s="11">
        <v>89.898965641628109</v>
      </c>
      <c r="W53" s="11">
        <v>94.133546351438213</v>
      </c>
      <c r="X53" s="11">
        <v>119.12825902538468</v>
      </c>
      <c r="Y53" s="11">
        <v>100.2230207291875</v>
      </c>
      <c r="Z53" s="11">
        <v>106.2426395876616</v>
      </c>
      <c r="AA53" s="11">
        <v>121.38050432325404</v>
      </c>
      <c r="AB53" s="11">
        <v>133.26684790295957</v>
      </c>
      <c r="AC53" s="11">
        <v>145.31227271530011</v>
      </c>
      <c r="AD53" s="11">
        <v>163.25176414503838</v>
      </c>
      <c r="AE53" s="11">
        <v>167.33983305908197</v>
      </c>
      <c r="AF53" s="11">
        <v>173.67444806003181</v>
      </c>
      <c r="AG53" s="11" t="s">
        <v>1</v>
      </c>
    </row>
    <row r="54" spans="1:33" x14ac:dyDescent="0.25">
      <c r="A54" s="12" t="s">
        <v>50</v>
      </c>
      <c r="B54" s="13" t="s">
        <v>1</v>
      </c>
      <c r="C54" s="14" t="s">
        <v>1</v>
      </c>
      <c r="D54" s="14">
        <v>680.10624360997429</v>
      </c>
      <c r="E54" s="14" t="s">
        <v>1</v>
      </c>
      <c r="F54" s="14" t="s">
        <v>1</v>
      </c>
      <c r="G54" s="14" t="s">
        <v>1</v>
      </c>
      <c r="H54" s="14">
        <v>752.19200071717898</v>
      </c>
      <c r="I54" s="14" t="s">
        <v>1</v>
      </c>
      <c r="J54" s="14" t="s">
        <v>1</v>
      </c>
      <c r="K54" s="14" t="s">
        <v>1</v>
      </c>
      <c r="L54" s="14">
        <v>835.32996209232988</v>
      </c>
      <c r="M54" s="14" t="s">
        <v>1</v>
      </c>
      <c r="N54" s="14" t="s">
        <v>1</v>
      </c>
      <c r="O54" s="14" t="s">
        <v>1</v>
      </c>
      <c r="P54" s="14">
        <v>1057.2750767960238</v>
      </c>
      <c r="Q54" s="14" t="s">
        <v>1</v>
      </c>
      <c r="R54" s="14" t="s">
        <v>1</v>
      </c>
      <c r="S54" s="14" t="s">
        <v>1</v>
      </c>
      <c r="T54" s="14">
        <v>1432.1807158664151</v>
      </c>
      <c r="U54" s="14" t="s">
        <v>1</v>
      </c>
      <c r="V54" s="14" t="s">
        <v>1</v>
      </c>
      <c r="W54" s="14" t="s">
        <v>1</v>
      </c>
      <c r="X54" s="14">
        <v>1706.2887693540174</v>
      </c>
      <c r="Y54" s="14" t="s">
        <v>1</v>
      </c>
      <c r="Z54" s="14" t="s">
        <v>1</v>
      </c>
      <c r="AA54" s="14">
        <v>2005.5855579328347</v>
      </c>
      <c r="AB54" s="14" t="s">
        <v>1</v>
      </c>
      <c r="AC54" s="14">
        <v>2095.7072006037374</v>
      </c>
      <c r="AD54" s="14" t="s">
        <v>1</v>
      </c>
      <c r="AE54" s="14">
        <v>2262.5614344173209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</row>
    <row r="56" spans="1:33" x14ac:dyDescent="0.25">
      <c r="A56" s="12" t="s">
        <v>52</v>
      </c>
      <c r="B56" s="13">
        <v>19.969549379418392</v>
      </c>
      <c r="C56" s="14">
        <v>33.345111137006882</v>
      </c>
      <c r="D56" s="14">
        <v>32.964493770476246</v>
      </c>
      <c r="E56" s="14">
        <v>32.420625788641196</v>
      </c>
      <c r="F56" s="14">
        <v>25.165702135197964</v>
      </c>
      <c r="G56" s="14">
        <v>28.492442013891193</v>
      </c>
      <c r="H56" s="14">
        <v>36.243530992771021</v>
      </c>
      <c r="I56" s="14">
        <v>42.416838979702646</v>
      </c>
      <c r="J56" s="14">
        <v>32.949469831602521</v>
      </c>
      <c r="K56" s="14">
        <v>39.97313637484465</v>
      </c>
      <c r="L56" s="14">
        <v>44.830036184733594</v>
      </c>
      <c r="M56" s="14">
        <v>48.486510568789384</v>
      </c>
      <c r="N56" s="14">
        <v>47.856151710926056</v>
      </c>
      <c r="O56" s="14">
        <v>45.135280922649102</v>
      </c>
      <c r="P56" s="14">
        <v>54.583346849060909</v>
      </c>
      <c r="Q56" s="14">
        <v>67.678494350185488</v>
      </c>
      <c r="R56" s="14">
        <v>76.017522347016978</v>
      </c>
      <c r="S56" s="14">
        <v>102.82960761578019</v>
      </c>
      <c r="T56" s="14">
        <v>111.23999494453906</v>
      </c>
      <c r="U56" s="14">
        <v>125.34929348452015</v>
      </c>
      <c r="V56" s="14">
        <v>139.22998087769449</v>
      </c>
      <c r="W56" s="14">
        <v>157.19124303383026</v>
      </c>
      <c r="X56" s="14">
        <v>171.57090726822699</v>
      </c>
      <c r="Y56" s="14">
        <v>182.21578090959395</v>
      </c>
      <c r="Z56" s="14">
        <v>206.30846924199992</v>
      </c>
      <c r="AA56" s="14">
        <v>225.82977697901734</v>
      </c>
      <c r="AB56" s="14">
        <v>248.72431560987414</v>
      </c>
      <c r="AC56" s="14">
        <v>265.94098859681282</v>
      </c>
      <c r="AD56" s="14">
        <v>286.64646788835029</v>
      </c>
      <c r="AE56" s="14">
        <v>285.94725395884137</v>
      </c>
      <c r="AF56" s="14">
        <v>296.57364687927719</v>
      </c>
      <c r="AG56" s="14" t="s">
        <v>1</v>
      </c>
    </row>
    <row r="57" spans="1:33" s="5" customFormat="1" x14ac:dyDescent="0.25">
      <c r="A57" s="9" t="s">
        <v>53</v>
      </c>
      <c r="B57" s="10">
        <v>333.40311641196985</v>
      </c>
      <c r="C57" s="11">
        <v>326.8014813292981</v>
      </c>
      <c r="D57" s="11">
        <v>328.8539929583261</v>
      </c>
      <c r="E57" s="11">
        <v>348.55943542233655</v>
      </c>
      <c r="F57" s="11">
        <v>363.27093579921234</v>
      </c>
      <c r="G57" s="11">
        <v>339.61278731611554</v>
      </c>
      <c r="H57" s="11">
        <v>345.96031687579296</v>
      </c>
      <c r="I57" s="11">
        <v>354.70305865685572</v>
      </c>
      <c r="J57" s="11">
        <v>366.4903378145616</v>
      </c>
      <c r="K57" s="11">
        <v>397.22658222903306</v>
      </c>
      <c r="L57" s="11">
        <v>426.7539349366383</v>
      </c>
      <c r="M57" s="11">
        <v>445.21188118895378</v>
      </c>
      <c r="N57" s="11">
        <v>469.79750971503915</v>
      </c>
      <c r="O57" s="11">
        <v>480.07973256966301</v>
      </c>
      <c r="P57" s="11">
        <v>491.66382193328968</v>
      </c>
      <c r="Q57" s="11">
        <v>508.22179384595654</v>
      </c>
      <c r="R57" s="11">
        <v>547.74307885688006</v>
      </c>
      <c r="S57" s="11">
        <v>573.50087074125827</v>
      </c>
      <c r="T57" s="11">
        <v>588.01141357183144</v>
      </c>
      <c r="U57" s="11">
        <v>579.73279802069942</v>
      </c>
      <c r="V57" s="11">
        <v>591.55098668123037</v>
      </c>
      <c r="W57" s="11">
        <v>605.70800050348601</v>
      </c>
      <c r="X57" s="11">
        <v>596.51246608067083</v>
      </c>
      <c r="Y57" s="11">
        <v>639.1123182348291</v>
      </c>
      <c r="Z57" s="11">
        <v>669.65850891221237</v>
      </c>
      <c r="AA57" s="11">
        <v>693.37761497274096</v>
      </c>
      <c r="AB57" s="11">
        <v>725.68345463231879</v>
      </c>
      <c r="AC57" s="11">
        <v>761.98149949253798</v>
      </c>
      <c r="AD57" s="11">
        <v>802.86911143982604</v>
      </c>
      <c r="AE57" s="11">
        <v>838.12057069035245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230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>
        <v>280.11360631131248</v>
      </c>
      <c r="K5" s="11">
        <v>306.179082271862</v>
      </c>
      <c r="L5" s="11">
        <v>318.3889152263107</v>
      </c>
      <c r="M5" s="11">
        <v>349.49179872068123</v>
      </c>
      <c r="N5" s="11">
        <v>322.23535911584861</v>
      </c>
      <c r="O5" s="11">
        <v>322.87833914933537</v>
      </c>
      <c r="P5" s="11">
        <v>330.9987435679887</v>
      </c>
      <c r="Q5" s="11">
        <v>332.18439301619259</v>
      </c>
      <c r="R5" s="11">
        <v>367.44667464868286</v>
      </c>
      <c r="S5" s="11">
        <v>392.57399817446372</v>
      </c>
      <c r="T5" s="11">
        <v>420.2276931114335</v>
      </c>
      <c r="U5" s="11">
        <v>413.58737127200629</v>
      </c>
      <c r="V5" s="11">
        <v>446.85617869300756</v>
      </c>
      <c r="W5" s="11">
        <v>510.7423498038919</v>
      </c>
      <c r="X5" s="11">
        <v>557.91067307384469</v>
      </c>
      <c r="Y5" s="11">
        <v>584.94006334144433</v>
      </c>
      <c r="Z5" s="11" t="s">
        <v>1</v>
      </c>
      <c r="AA5" s="11">
        <v>620.70360191164559</v>
      </c>
      <c r="AB5" s="11" t="s">
        <v>1</v>
      </c>
      <c r="AC5" s="11">
        <v>812.29100682231137</v>
      </c>
      <c r="AD5" s="11" t="s">
        <v>1</v>
      </c>
      <c r="AE5" s="11">
        <v>1052.5370224213457</v>
      </c>
      <c r="AF5" s="11" t="s">
        <v>1</v>
      </c>
      <c r="AG5" s="11" t="s">
        <v>1</v>
      </c>
    </row>
    <row r="6" spans="1:33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17.620270769198779</v>
      </c>
      <c r="V6" s="14" t="s">
        <v>1</v>
      </c>
      <c r="W6" s="14" t="s">
        <v>1</v>
      </c>
      <c r="X6" s="14" t="s">
        <v>1</v>
      </c>
      <c r="Y6" s="14" t="s">
        <v>1</v>
      </c>
      <c r="Z6" s="14">
        <v>28.067655156326239</v>
      </c>
      <c r="AA6" s="14">
        <v>58.692291186684422</v>
      </c>
      <c r="AB6" s="14">
        <v>64.440191381814856</v>
      </c>
      <c r="AC6" s="14">
        <v>65.23404846657678</v>
      </c>
      <c r="AD6" s="14">
        <v>71.391842744008954</v>
      </c>
      <c r="AE6" s="14">
        <v>69.529182447873069</v>
      </c>
      <c r="AF6" s="14">
        <v>66.849960905020609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117.06167467621043</v>
      </c>
      <c r="R7" s="18">
        <v>137.27095831561877</v>
      </c>
      <c r="S7" s="18">
        <v>153.41240015230917</v>
      </c>
      <c r="T7" s="18">
        <v>148.93510860868676</v>
      </c>
      <c r="U7" s="18">
        <v>136.40563079026634</v>
      </c>
      <c r="V7" s="18">
        <v>144.26222191674037</v>
      </c>
      <c r="W7" s="18">
        <v>162.28782706837578</v>
      </c>
      <c r="X7" s="18">
        <v>180.68119013666393</v>
      </c>
      <c r="Y7" s="18">
        <v>208.52657473505479</v>
      </c>
      <c r="Z7" s="18">
        <v>217.96033884379204</v>
      </c>
      <c r="AA7" s="18">
        <v>212.28564006193704</v>
      </c>
      <c r="AB7" s="18">
        <v>226.79383153882452</v>
      </c>
      <c r="AC7" s="18">
        <v>257.37868325055859</v>
      </c>
      <c r="AD7" s="18">
        <v>297.78258512200341</v>
      </c>
      <c r="AE7" s="18">
        <v>302.67311803749413</v>
      </c>
      <c r="AF7" s="18">
        <v>283.71974447218969</v>
      </c>
      <c r="AG7" s="18" t="s">
        <v>1</v>
      </c>
    </row>
    <row r="8" spans="1:33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457.97863333393116</v>
      </c>
      <c r="P8" s="14" t="s">
        <v>1</v>
      </c>
      <c r="Q8" s="14">
        <v>479.6082130666307</v>
      </c>
      <c r="R8" s="14" t="s">
        <v>1</v>
      </c>
      <c r="S8" s="14">
        <v>591.02404979942037</v>
      </c>
      <c r="T8" s="14">
        <v>690.40091000085567</v>
      </c>
      <c r="U8" s="14">
        <v>752.2648290108051</v>
      </c>
      <c r="V8" s="14">
        <v>752.51697314671696</v>
      </c>
      <c r="W8" s="14">
        <v>782.48281410502489</v>
      </c>
      <c r="X8" s="14">
        <v>784.59751315239384</v>
      </c>
      <c r="Y8" s="14">
        <v>802.61527575251353</v>
      </c>
      <c r="Z8" s="14" t="s">
        <v>1</v>
      </c>
      <c r="AA8" s="14">
        <v>871.16909959457189</v>
      </c>
      <c r="AB8" s="14" t="s">
        <v>1</v>
      </c>
      <c r="AC8" s="14">
        <v>915.78274547419426</v>
      </c>
      <c r="AD8" s="14" t="s">
        <v>1</v>
      </c>
      <c r="AE8" s="14">
        <v>1020.4073661291108</v>
      </c>
      <c r="AF8" s="14" t="s">
        <v>1</v>
      </c>
      <c r="AG8" s="14" t="s">
        <v>1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29.544739727922003</v>
      </c>
      <c r="P9" s="11">
        <v>40.827635465592579</v>
      </c>
      <c r="Q9" s="11">
        <v>55.216231119741217</v>
      </c>
      <c r="R9" s="11">
        <v>77.396051697543385</v>
      </c>
      <c r="S9" s="11">
        <v>91.232660266767056</v>
      </c>
      <c r="T9" s="11">
        <v>106.40959014162436</v>
      </c>
      <c r="U9" s="11">
        <v>103.42834337788314</v>
      </c>
      <c r="V9" s="11">
        <v>142.13278392570561</v>
      </c>
      <c r="W9" s="11">
        <v>304.80264148285721</v>
      </c>
      <c r="X9" s="11">
        <v>276.23210027333158</v>
      </c>
      <c r="Y9" s="11">
        <v>189.55619138932764</v>
      </c>
      <c r="Z9" s="11">
        <v>144.28725496483057</v>
      </c>
      <c r="AA9" s="11">
        <v>164.71680048650387</v>
      </c>
      <c r="AB9" s="11">
        <v>175.6608901408556</v>
      </c>
      <c r="AC9" s="11">
        <v>176.69089563900471</v>
      </c>
      <c r="AD9" s="11">
        <v>191.65678170250598</v>
      </c>
      <c r="AE9" s="11">
        <v>284.83698456683675</v>
      </c>
      <c r="AF9" s="11">
        <v>318.9181742361605</v>
      </c>
      <c r="AG9" s="11" t="s">
        <v>1</v>
      </c>
    </row>
    <row r="10" spans="1:33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645.42735989440121</v>
      </c>
      <c r="P10" s="14">
        <v>688.23533052878315</v>
      </c>
      <c r="Q10" s="14">
        <v>684.38246822114047</v>
      </c>
      <c r="R10" s="14">
        <v>734.61552520232033</v>
      </c>
      <c r="S10" s="14">
        <v>828.42555879047438</v>
      </c>
      <c r="T10" s="14">
        <v>961.22004836944564</v>
      </c>
      <c r="U10" s="14">
        <v>930.12962769235253</v>
      </c>
      <c r="V10" s="14">
        <v>923.72777797930667</v>
      </c>
      <c r="W10" s="14">
        <v>960.74291698150273</v>
      </c>
      <c r="X10" s="14">
        <v>847.67735850894212</v>
      </c>
      <c r="Y10" s="14">
        <v>798.76602980110147</v>
      </c>
      <c r="Z10" s="14">
        <v>681.86496893895105</v>
      </c>
      <c r="AA10" s="14">
        <v>648.07849667644996</v>
      </c>
      <c r="AB10" s="14">
        <v>676.78346818161015</v>
      </c>
      <c r="AC10" s="14">
        <v>733.51855184523754</v>
      </c>
      <c r="AD10" s="14">
        <v>742.92497427368812</v>
      </c>
      <c r="AE10" s="14">
        <v>744.11128685365429</v>
      </c>
      <c r="AF10" s="14">
        <v>810.05690061380926</v>
      </c>
      <c r="AG10" s="14" t="s">
        <v>1</v>
      </c>
    </row>
    <row r="11" spans="1:33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318.02037752739005</v>
      </c>
      <c r="N11" s="11">
        <v>321.95707216093456</v>
      </c>
      <c r="O11" s="11">
        <v>302.88247624346741</v>
      </c>
      <c r="P11" s="11">
        <v>308.82602016108211</v>
      </c>
      <c r="Q11" s="11">
        <v>324.09145013500449</v>
      </c>
      <c r="R11" s="11">
        <v>347.76846450516075</v>
      </c>
      <c r="S11" s="11">
        <v>362.49120079611873</v>
      </c>
      <c r="T11" s="11">
        <v>367.96636835986413</v>
      </c>
      <c r="U11" s="11">
        <v>401.03718766144124</v>
      </c>
      <c r="V11" s="11">
        <v>418.90776312522883</v>
      </c>
      <c r="W11" s="11">
        <v>451.61070438409149</v>
      </c>
      <c r="X11" s="11">
        <v>464.02322447153415</v>
      </c>
      <c r="Y11" s="11">
        <v>485.83036794319236</v>
      </c>
      <c r="Z11" s="11">
        <v>497.64863018218347</v>
      </c>
      <c r="AA11" s="11" t="s">
        <v>1</v>
      </c>
      <c r="AB11" s="11">
        <v>533.20448700293457</v>
      </c>
      <c r="AC11" s="11">
        <v>550.1926699908887</v>
      </c>
      <c r="AD11" s="11">
        <v>578.99511767826777</v>
      </c>
      <c r="AE11" s="11">
        <v>611.52384698405081</v>
      </c>
      <c r="AF11" s="11">
        <v>616.04157995071466</v>
      </c>
      <c r="AG11" s="11" t="s">
        <v>1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40.638182545235097</v>
      </c>
      <c r="R12" s="14">
        <v>39.847845910045152</v>
      </c>
      <c r="S12" s="14">
        <v>46.266558537393351</v>
      </c>
      <c r="T12" s="14">
        <v>67.451258136660556</v>
      </c>
      <c r="U12" s="14">
        <v>58.576900130905223</v>
      </c>
      <c r="V12" s="14">
        <v>50.570492094421041</v>
      </c>
      <c r="W12" s="14">
        <v>53.403532043747454</v>
      </c>
      <c r="X12" s="14">
        <v>54.440637048661543</v>
      </c>
      <c r="Y12" s="14">
        <v>69.17864876371064</v>
      </c>
      <c r="Z12" s="14">
        <v>67.493543823583266</v>
      </c>
      <c r="AA12" s="14">
        <v>81.872275560629873</v>
      </c>
      <c r="AB12" s="14">
        <v>86.977539818419885</v>
      </c>
      <c r="AC12" s="14">
        <v>94.678927505551997</v>
      </c>
      <c r="AD12" s="14">
        <v>87.88519746979938</v>
      </c>
      <c r="AE12" s="14">
        <v>116.48369551237609</v>
      </c>
      <c r="AF12" s="14">
        <v>124.70721835221572</v>
      </c>
      <c r="AG12" s="14" t="s">
        <v>1</v>
      </c>
    </row>
    <row r="13" spans="1:33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 t="s">
        <v>1</v>
      </c>
      <c r="S13" s="11" t="s">
        <v>1</v>
      </c>
      <c r="T13" s="11" t="s">
        <v>1</v>
      </c>
      <c r="U13" s="11" t="s">
        <v>1</v>
      </c>
      <c r="V13" s="11" t="s">
        <v>1</v>
      </c>
      <c r="W13" s="11" t="s">
        <v>1</v>
      </c>
      <c r="X13" s="11" t="s">
        <v>1</v>
      </c>
      <c r="Y13" s="11" t="s">
        <v>1</v>
      </c>
      <c r="Z13" s="11" t="s">
        <v>1</v>
      </c>
      <c r="AA13" s="11">
        <v>395.83187117173156</v>
      </c>
      <c r="AB13" s="11" t="s">
        <v>1</v>
      </c>
      <c r="AC13" s="11">
        <v>498.51025969677545</v>
      </c>
      <c r="AD13" s="11" t="s">
        <v>1</v>
      </c>
      <c r="AE13" s="11">
        <v>669.36393908869013</v>
      </c>
      <c r="AF13" s="11" t="s">
        <v>1</v>
      </c>
      <c r="AG13" s="11" t="s">
        <v>1</v>
      </c>
    </row>
    <row r="14" spans="1:33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>
        <v>121.02080680715251</v>
      </c>
      <c r="R14" s="14">
        <v>136.6808968589979</v>
      </c>
      <c r="S14" s="14">
        <v>156.23960790029756</v>
      </c>
      <c r="T14" s="14">
        <v>183.68273737659163</v>
      </c>
      <c r="U14" s="14">
        <v>180.95164313765721</v>
      </c>
      <c r="V14" s="14">
        <v>186.23358833237396</v>
      </c>
      <c r="W14" s="14">
        <v>192.19872385821935</v>
      </c>
      <c r="X14" s="14">
        <v>197.34336790389659</v>
      </c>
      <c r="Y14" s="14">
        <v>208.64299202223629</v>
      </c>
      <c r="Z14" s="14">
        <v>225.43590817933938</v>
      </c>
      <c r="AA14" s="14">
        <v>242.42792602032281</v>
      </c>
      <c r="AB14" s="14">
        <v>278.88660850382217</v>
      </c>
      <c r="AC14" s="14">
        <v>293.32639728623536</v>
      </c>
      <c r="AD14" s="14">
        <v>321.06262695426238</v>
      </c>
      <c r="AE14" s="14">
        <v>345.39964880053384</v>
      </c>
      <c r="AF14" s="14">
        <v>317.01912593292059</v>
      </c>
      <c r="AG14" s="14" t="s">
        <v>1</v>
      </c>
    </row>
    <row r="15" spans="1:33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7.984844435672521</v>
      </c>
      <c r="N15" s="11">
        <v>10.783152469979289</v>
      </c>
      <c r="O15" s="11">
        <v>14.499340334550807</v>
      </c>
      <c r="P15" s="11">
        <v>15.652088871302736</v>
      </c>
      <c r="Q15" s="11">
        <v>16.56653994524553</v>
      </c>
      <c r="R15" s="11">
        <v>17.496843872182534</v>
      </c>
      <c r="S15" s="11">
        <v>19.849552290245782</v>
      </c>
      <c r="T15" s="11">
        <v>22.394561928945382</v>
      </c>
      <c r="U15" s="11">
        <v>21.745412713992302</v>
      </c>
      <c r="V15" s="11">
        <v>17.313585249095592</v>
      </c>
      <c r="W15" s="11">
        <v>16.977430172328248</v>
      </c>
      <c r="X15" s="11">
        <v>17.068470802717002</v>
      </c>
      <c r="Y15" s="11">
        <v>22.77699681831557</v>
      </c>
      <c r="Z15" s="11">
        <v>28.964005010065897</v>
      </c>
      <c r="AA15" s="11">
        <v>29.784526974863059</v>
      </c>
      <c r="AB15" s="11">
        <v>64.226095878972501</v>
      </c>
      <c r="AC15" s="11">
        <v>66.729027577388067</v>
      </c>
      <c r="AD15" s="11">
        <v>84.980795006521646</v>
      </c>
      <c r="AE15" s="11">
        <v>106.62911667655591</v>
      </c>
      <c r="AF15" s="11">
        <v>126.13961860536527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14.999355033758864</v>
      </c>
      <c r="Q16" s="14">
        <v>18.448408381315936</v>
      </c>
      <c r="R16" s="14">
        <v>29.588503260147284</v>
      </c>
      <c r="S16" s="14">
        <v>33.888337027354694</v>
      </c>
      <c r="T16" s="14">
        <v>30.14349478681574</v>
      </c>
      <c r="U16" s="14">
        <v>28.636731362725463</v>
      </c>
      <c r="V16" s="14">
        <v>34.151805319470398</v>
      </c>
      <c r="W16" s="14">
        <v>39.615213370313434</v>
      </c>
      <c r="X16" s="14">
        <v>35.903233184063673</v>
      </c>
      <c r="Y16" s="14">
        <v>39.83877497473523</v>
      </c>
      <c r="Z16" s="14">
        <v>66.97388458466709</v>
      </c>
      <c r="AA16" s="14">
        <v>59.136224508371463</v>
      </c>
      <c r="AB16" s="14">
        <v>79.329235575194559</v>
      </c>
      <c r="AC16" s="14">
        <v>89.309409564975326</v>
      </c>
      <c r="AD16" s="14">
        <v>113.52165302285518</v>
      </c>
      <c r="AE16" s="14">
        <v>115.99673890363843</v>
      </c>
      <c r="AF16" s="14">
        <v>163.2286015165997</v>
      </c>
      <c r="AG16" s="14" t="s">
        <v>1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23.911002766530682</v>
      </c>
      <c r="Y17" s="11">
        <v>20.568317775117691</v>
      </c>
      <c r="Z17" s="11">
        <v>34.30536224250617</v>
      </c>
      <c r="AA17" s="11">
        <v>18.109004353757619</v>
      </c>
      <c r="AB17" s="11">
        <v>18.50301268589137</v>
      </c>
      <c r="AC17" s="11">
        <v>27.502206634315954</v>
      </c>
      <c r="AD17" s="11">
        <v>34.927589157798117</v>
      </c>
      <c r="AE17" s="11">
        <v>39.888190865951579</v>
      </c>
      <c r="AF17" s="11">
        <v>48.476763204314693</v>
      </c>
      <c r="AG17" s="11" t="s">
        <v>1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 t="s">
        <v>1</v>
      </c>
      <c r="W18" s="14" t="s">
        <v>1</v>
      </c>
      <c r="X18" s="14" t="s">
        <v>1</v>
      </c>
      <c r="Y18" s="14" t="s">
        <v>1</v>
      </c>
      <c r="Z18" s="14" t="s">
        <v>1</v>
      </c>
      <c r="AA18" s="14" t="s">
        <v>1</v>
      </c>
      <c r="AB18" s="14" t="s">
        <v>1</v>
      </c>
      <c r="AC18" s="14" t="s">
        <v>1</v>
      </c>
      <c r="AD18" s="14" t="s">
        <v>1</v>
      </c>
      <c r="AE18" s="14">
        <v>696.07566063361651</v>
      </c>
      <c r="AF18" s="14" t="s">
        <v>1</v>
      </c>
      <c r="AG18" s="14" t="s">
        <v>1</v>
      </c>
    </row>
    <row r="19" spans="1:33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95.61534669808421</v>
      </c>
      <c r="V19" s="11">
        <v>104.62664465137775</v>
      </c>
      <c r="W19" s="11">
        <v>118.67752556829231</v>
      </c>
      <c r="X19" s="11">
        <v>128.3036492033518</v>
      </c>
      <c r="Y19" s="11">
        <v>150.78295649315305</v>
      </c>
      <c r="Z19" s="11">
        <v>159.86246109777247</v>
      </c>
      <c r="AA19" s="11">
        <v>171.91855674931963</v>
      </c>
      <c r="AB19" s="11">
        <v>180.96929450244386</v>
      </c>
      <c r="AC19" s="11">
        <v>200.18520836477649</v>
      </c>
      <c r="AD19" s="11">
        <v>246.81881903104193</v>
      </c>
      <c r="AE19" s="11">
        <v>260.75229600779352</v>
      </c>
      <c r="AF19" s="11">
        <v>266.81764480342952</v>
      </c>
      <c r="AG19" s="11" t="s">
        <v>1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9.0349579191176943</v>
      </c>
      <c r="O20" s="14" t="s">
        <v>1</v>
      </c>
      <c r="P20" s="14" t="s">
        <v>1</v>
      </c>
      <c r="Q20" s="14">
        <v>54.919582044935076</v>
      </c>
      <c r="R20" s="14">
        <v>61.464768397187328</v>
      </c>
      <c r="S20" s="14" t="s">
        <v>1</v>
      </c>
      <c r="T20" s="14">
        <v>78.262495708661177</v>
      </c>
      <c r="U20" s="14">
        <v>69.073153072786411</v>
      </c>
      <c r="V20" s="14">
        <v>87.699487636872419</v>
      </c>
      <c r="W20" s="14">
        <v>94.984053738398558</v>
      </c>
      <c r="X20" s="14">
        <v>105.23634115603498</v>
      </c>
      <c r="Y20" s="14">
        <v>94.118944878241962</v>
      </c>
      <c r="Z20" s="14">
        <v>110.30325838111132</v>
      </c>
      <c r="AA20" s="14">
        <v>124.6553853120316</v>
      </c>
      <c r="AB20" s="14">
        <v>124.76225066315881</v>
      </c>
      <c r="AC20" s="14">
        <v>144.04951140856389</v>
      </c>
      <c r="AD20" s="14">
        <v>171.34350965962713</v>
      </c>
      <c r="AE20" s="14">
        <v>179.86386748646049</v>
      </c>
      <c r="AF20" s="14">
        <v>198.69979445374918</v>
      </c>
      <c r="AG20" s="14" t="s">
        <v>1</v>
      </c>
    </row>
    <row r="21" spans="1:33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>
        <v>731.63212400524958</v>
      </c>
      <c r="X21" s="11" t="s">
        <v>1</v>
      </c>
      <c r="Y21" s="11">
        <v>778.43815340822061</v>
      </c>
      <c r="Z21" s="11" t="s">
        <v>1</v>
      </c>
      <c r="AA21" s="11">
        <v>860.60806973528133</v>
      </c>
      <c r="AB21" s="11" t="s">
        <v>1</v>
      </c>
      <c r="AC21" s="11">
        <v>1010.5770777102365</v>
      </c>
      <c r="AD21" s="11" t="s">
        <v>1</v>
      </c>
      <c r="AE21" s="11">
        <v>1065.7779113598062</v>
      </c>
      <c r="AF21" s="11" t="s">
        <v>1</v>
      </c>
      <c r="AG21" s="11" t="s">
        <v>1</v>
      </c>
    </row>
    <row r="22" spans="1:33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>
        <v>236.26320178770604</v>
      </c>
      <c r="L22" s="14" t="s">
        <v>1</v>
      </c>
      <c r="M22" s="14">
        <v>261.00593338572986</v>
      </c>
      <c r="N22" s="14" t="s">
        <v>1</v>
      </c>
      <c r="O22" s="14">
        <v>261.50410036549897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406.70641776994216</v>
      </c>
      <c r="X22" s="14">
        <v>422.67251958152809</v>
      </c>
      <c r="Y22" s="14">
        <v>558.91475433590642</v>
      </c>
      <c r="Z22" s="14">
        <v>562.84881001408905</v>
      </c>
      <c r="AA22" s="14">
        <v>557.07762282545991</v>
      </c>
      <c r="AB22" s="14">
        <v>599.43422891533407</v>
      </c>
      <c r="AC22" s="14">
        <v>647.32520078535481</v>
      </c>
      <c r="AD22" s="14">
        <v>672.02667742248377</v>
      </c>
      <c r="AE22" s="14">
        <v>716.86442171438227</v>
      </c>
      <c r="AF22" s="14">
        <v>756.26607496883605</v>
      </c>
      <c r="AG22" s="14" t="s">
        <v>1</v>
      </c>
    </row>
    <row r="23" spans="1:33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 t="s">
        <v>1</v>
      </c>
      <c r="U23" s="11">
        <v>29.990617833764659</v>
      </c>
      <c r="V23" s="11">
        <v>31.7614675299982</v>
      </c>
      <c r="W23" s="11">
        <v>41.77998980997949</v>
      </c>
      <c r="X23" s="11">
        <v>63.046340355696863</v>
      </c>
      <c r="Y23" s="11">
        <v>75.587274519722101</v>
      </c>
      <c r="Z23" s="11">
        <v>88.805380111951834</v>
      </c>
      <c r="AA23" s="11">
        <v>99.945540139969637</v>
      </c>
      <c r="AB23" s="11">
        <v>141.66172748307082</v>
      </c>
      <c r="AC23" s="11">
        <v>159.4384081616073</v>
      </c>
      <c r="AD23" s="11">
        <v>200.67142439641248</v>
      </c>
      <c r="AE23" s="11">
        <v>221.12469768988626</v>
      </c>
      <c r="AF23" s="11">
        <v>236.97968536861359</v>
      </c>
      <c r="AG23" s="11" t="s">
        <v>1</v>
      </c>
    </row>
    <row r="24" spans="1:33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34.349917471227435</v>
      </c>
      <c r="M24" s="14">
        <v>44.912339793358704</v>
      </c>
      <c r="N24" s="14">
        <v>43.933114003463373</v>
      </c>
      <c r="O24" s="14">
        <v>43.180642489557705</v>
      </c>
      <c r="P24" s="14">
        <v>51.111446367209048</v>
      </c>
      <c r="Q24" s="14">
        <v>60.466488272433267</v>
      </c>
      <c r="R24" s="14">
        <v>98.318344321441444</v>
      </c>
      <c r="S24" s="14">
        <v>132.3367651395555</v>
      </c>
      <c r="T24" s="14">
        <v>180.70253147956544</v>
      </c>
      <c r="U24" s="14">
        <v>179.66045495580042</v>
      </c>
      <c r="V24" s="14">
        <v>180.28963677525732</v>
      </c>
      <c r="W24" s="14">
        <v>169.38393325792137</v>
      </c>
      <c r="X24" s="14">
        <v>164.22889334560776</v>
      </c>
      <c r="Y24" s="14">
        <v>152.85690089281348</v>
      </c>
      <c r="Z24" s="14">
        <v>151.45123144104477</v>
      </c>
      <c r="AA24" s="14">
        <v>153.22651858910868</v>
      </c>
      <c r="AB24" s="14">
        <v>174.99405376945427</v>
      </c>
      <c r="AC24" s="14">
        <v>198.05515072876904</v>
      </c>
      <c r="AD24" s="14">
        <v>218.0513892468019</v>
      </c>
      <c r="AE24" s="14">
        <v>239.46191941995011</v>
      </c>
      <c r="AF24" s="14">
        <v>285.26627503390375</v>
      </c>
      <c r="AG24" s="14" t="s">
        <v>1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>
        <v>275.72481240086449</v>
      </c>
      <c r="O25" s="11" t="s">
        <v>1</v>
      </c>
      <c r="P25" s="11">
        <v>331.337688772045</v>
      </c>
      <c r="Q25" s="11" t="s">
        <v>1</v>
      </c>
      <c r="R25" s="11">
        <v>414.66579084162157</v>
      </c>
      <c r="S25" s="11">
        <v>445.23507341125918</v>
      </c>
      <c r="T25" s="11" t="s">
        <v>1</v>
      </c>
      <c r="U25" s="11">
        <v>480.05546834862702</v>
      </c>
      <c r="V25" s="11" t="s">
        <v>1</v>
      </c>
      <c r="W25" s="11">
        <v>524.69934726798965</v>
      </c>
      <c r="X25" s="11" t="s">
        <v>1</v>
      </c>
      <c r="Y25" s="11">
        <v>663.29474024486012</v>
      </c>
      <c r="Z25" s="11" t="s">
        <v>1</v>
      </c>
      <c r="AA25" s="11">
        <v>728.78180449964134</v>
      </c>
      <c r="AB25" s="11" t="s">
        <v>1</v>
      </c>
      <c r="AC25" s="11">
        <v>871.57174848271222</v>
      </c>
      <c r="AD25" s="11" t="s">
        <v>1</v>
      </c>
      <c r="AE25" s="11">
        <v>954.70343075333426</v>
      </c>
      <c r="AF25" s="11" t="s">
        <v>1</v>
      </c>
      <c r="AG25" s="11" t="s">
        <v>1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9.9806534529193662</v>
      </c>
      <c r="O26" s="14">
        <v>11.632881171372761</v>
      </c>
      <c r="P26" s="14">
        <v>12.910345778403713</v>
      </c>
      <c r="Q26" s="14">
        <v>11.27997817783519</v>
      </c>
      <c r="R26" s="14">
        <v>12.283389889989005</v>
      </c>
      <c r="S26" s="14">
        <v>14.768422311397508</v>
      </c>
      <c r="T26" s="14">
        <v>15.056484902500975</v>
      </c>
      <c r="U26" s="14">
        <v>21.173240843900341</v>
      </c>
      <c r="V26" s="14">
        <v>18.375002861281406</v>
      </c>
      <c r="W26" s="14">
        <v>23.695693234152859</v>
      </c>
      <c r="X26" s="14">
        <v>23.464293670871402</v>
      </c>
      <c r="Y26" s="14">
        <v>16.901560199854881</v>
      </c>
      <c r="Z26" s="14">
        <v>19.23204598617205</v>
      </c>
      <c r="AA26" s="14">
        <v>32.097337062892777</v>
      </c>
      <c r="AB26" s="14">
        <v>49.565484067820634</v>
      </c>
      <c r="AC26" s="14">
        <v>67.171002693377559</v>
      </c>
      <c r="AD26" s="14">
        <v>77.56546850078945</v>
      </c>
      <c r="AE26" s="14">
        <v>76.548765464451037</v>
      </c>
      <c r="AF26" s="14">
        <v>76.174107343777507</v>
      </c>
      <c r="AG26" s="14" t="s">
        <v>1</v>
      </c>
    </row>
    <row r="27" spans="1:33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>
        <v>33.794244777107536</v>
      </c>
      <c r="N27" s="11" t="s">
        <v>1</v>
      </c>
      <c r="O27" s="11">
        <v>30.946457470642745</v>
      </c>
      <c r="P27" s="11" t="s">
        <v>1</v>
      </c>
      <c r="Q27" s="11">
        <v>38.472463826769328</v>
      </c>
      <c r="R27" s="11" t="s">
        <v>1</v>
      </c>
      <c r="S27" s="11">
        <v>28.086833185975017</v>
      </c>
      <c r="T27" s="11" t="s">
        <v>1</v>
      </c>
      <c r="U27" s="11" t="s">
        <v>1</v>
      </c>
      <c r="V27" s="11" t="s">
        <v>1</v>
      </c>
      <c r="W27" s="11">
        <v>49.566234962402056</v>
      </c>
      <c r="X27" s="11" t="s">
        <v>1</v>
      </c>
      <c r="Y27" s="11">
        <v>58.799521521563101</v>
      </c>
      <c r="Z27" s="11" t="s">
        <v>1</v>
      </c>
      <c r="AA27" s="11">
        <v>71.215646280336159</v>
      </c>
      <c r="AB27" s="11" t="s">
        <v>1</v>
      </c>
      <c r="AC27" s="11">
        <v>137.59432159200477</v>
      </c>
      <c r="AD27" s="11" t="s">
        <v>1</v>
      </c>
      <c r="AE27" s="11">
        <v>151.25268530387095</v>
      </c>
      <c r="AF27" s="11">
        <v>160.69537309529699</v>
      </c>
      <c r="AG27" s="11" t="s">
        <v>1</v>
      </c>
    </row>
    <row r="28" spans="1:33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26.259463887143298</v>
      </c>
      <c r="S28" s="14">
        <v>27.482693890277567</v>
      </c>
      <c r="T28" s="14">
        <v>31.510271395028543</v>
      </c>
      <c r="U28" s="14">
        <v>32.29831252344016</v>
      </c>
      <c r="V28" s="14">
        <v>46.682409402570194</v>
      </c>
      <c r="W28" s="14">
        <v>49.856823557079046</v>
      </c>
      <c r="X28" s="14">
        <v>71.38002250102771</v>
      </c>
      <c r="Y28" s="14">
        <v>86.31261899515377</v>
      </c>
      <c r="Z28" s="14">
        <v>69.838939153562563</v>
      </c>
      <c r="AA28" s="14">
        <v>75.63746563973686</v>
      </c>
      <c r="AB28" s="14">
        <v>99.933053286937678</v>
      </c>
      <c r="AC28" s="14">
        <v>123.38192376466063</v>
      </c>
      <c r="AD28" s="14">
        <v>124.59615248221031</v>
      </c>
      <c r="AE28" s="14">
        <v>120.84160457586263</v>
      </c>
      <c r="AF28" s="14">
        <v>122.19903845396705</v>
      </c>
      <c r="AG28" s="14" t="s">
        <v>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127.58156553564135</v>
      </c>
      <c r="P29" s="11">
        <v>172.02155924746907</v>
      </c>
      <c r="Q29" s="11">
        <v>170.24499092491891</v>
      </c>
      <c r="R29" s="11">
        <v>215.08664564089906</v>
      </c>
      <c r="S29" s="11">
        <v>210.36547711422506</v>
      </c>
      <c r="T29" s="11">
        <v>281.96408847052055</v>
      </c>
      <c r="U29" s="11">
        <v>271.08301512067101</v>
      </c>
      <c r="V29" s="11">
        <v>310.74966863401704</v>
      </c>
      <c r="W29" s="11">
        <v>410.27185987537155</v>
      </c>
      <c r="X29" s="11">
        <v>444.93809163437021</v>
      </c>
      <c r="Y29" s="11">
        <v>473.30270800745501</v>
      </c>
      <c r="Z29" s="11">
        <v>481.3374054830112</v>
      </c>
      <c r="AA29" s="11">
        <v>463.08270354969864</v>
      </c>
      <c r="AB29" s="11">
        <v>455.65765482816641</v>
      </c>
      <c r="AC29" s="11">
        <v>414.46666181566275</v>
      </c>
      <c r="AD29" s="11">
        <v>459.69103154070365</v>
      </c>
      <c r="AE29" s="11">
        <v>498.89862480174605</v>
      </c>
      <c r="AF29" s="11">
        <v>411.40705774252518</v>
      </c>
      <c r="AG29" s="11" t="s">
        <v>1</v>
      </c>
    </row>
    <row r="30" spans="1:33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129.45804290383481</v>
      </c>
      <c r="R30" s="14">
        <v>157.33359338900459</v>
      </c>
      <c r="S30" s="14">
        <v>168.19321525524839</v>
      </c>
      <c r="T30" s="14">
        <v>182.39746077965168</v>
      </c>
      <c r="U30" s="14">
        <v>172.43324921893611</v>
      </c>
      <c r="V30" s="14">
        <v>167.88447309510954</v>
      </c>
      <c r="W30" s="14">
        <v>171.48673752410116</v>
      </c>
      <c r="X30" s="14">
        <v>174.31584888045268</v>
      </c>
      <c r="Y30" s="14">
        <v>177.84829027875944</v>
      </c>
      <c r="Z30" s="14">
        <v>180.28797866478749</v>
      </c>
      <c r="AA30" s="14">
        <v>182.72539991023879</v>
      </c>
      <c r="AB30" s="14">
        <v>195.56777379230579</v>
      </c>
      <c r="AC30" s="14">
        <v>216.22986918132833</v>
      </c>
      <c r="AD30" s="14">
        <v>236.94550359218772</v>
      </c>
      <c r="AE30" s="14">
        <v>242.86511375853337</v>
      </c>
      <c r="AF30" s="14">
        <v>248.69074775392173</v>
      </c>
      <c r="AG30" s="14" t="s">
        <v>1</v>
      </c>
    </row>
    <row r="31" spans="1:33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 t="s">
        <v>1</v>
      </c>
      <c r="H31" s="11" t="s">
        <v>1</v>
      </c>
      <c r="I31" s="11" t="s">
        <v>1</v>
      </c>
      <c r="J31" s="11" t="s">
        <v>1</v>
      </c>
      <c r="K31" s="11" t="s">
        <v>1</v>
      </c>
      <c r="L31" s="11" t="s">
        <v>1</v>
      </c>
      <c r="M31" s="11" t="s">
        <v>1</v>
      </c>
      <c r="N31" s="11" t="s">
        <v>1</v>
      </c>
      <c r="O31" s="11">
        <v>727.80229736599051</v>
      </c>
      <c r="P31" s="11" t="s">
        <v>1</v>
      </c>
      <c r="Q31" s="11">
        <v>720.77380023295245</v>
      </c>
      <c r="R31" s="11" t="s">
        <v>1</v>
      </c>
      <c r="S31" s="11">
        <v>811.66600070305549</v>
      </c>
      <c r="T31" s="11" t="s">
        <v>1</v>
      </c>
      <c r="U31" s="11">
        <v>794.83977488033247</v>
      </c>
      <c r="V31" s="11" t="s">
        <v>1</v>
      </c>
      <c r="W31" s="11">
        <v>799.34087375085198</v>
      </c>
      <c r="X31" s="11" t="s">
        <v>1</v>
      </c>
      <c r="Y31" s="11" t="s">
        <v>1</v>
      </c>
      <c r="Z31" s="11" t="s">
        <v>1</v>
      </c>
      <c r="AA31" s="11">
        <v>889.06641173508706</v>
      </c>
      <c r="AB31" s="11" t="s">
        <v>1</v>
      </c>
      <c r="AC31" s="11">
        <v>1057.3378250955866</v>
      </c>
      <c r="AD31" s="11" t="s">
        <v>1</v>
      </c>
      <c r="AE31" s="11">
        <v>1165.2760273991512</v>
      </c>
      <c r="AF31" s="11" t="s">
        <v>1</v>
      </c>
      <c r="AG31" s="11" t="s">
        <v>1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>
        <v>545.83306939338809</v>
      </c>
      <c r="AF32" s="21" t="s">
        <v>1</v>
      </c>
      <c r="AG32" s="21" t="s">
        <v>1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9.9193950649239486</v>
      </c>
      <c r="AF35" s="11">
        <v>6.5043691909619277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>
        <v>12.277177692223114</v>
      </c>
      <c r="AD36" s="14">
        <v>39.721042842941948</v>
      </c>
      <c r="AE36" s="14">
        <v>9.5971795599487333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</row>
    <row r="39" spans="1:33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253.89220153012698</v>
      </c>
      <c r="Z39" s="11">
        <v>299.00936736424802</v>
      </c>
      <c r="AA39" s="11">
        <v>370.4798119185254</v>
      </c>
      <c r="AB39" s="11">
        <v>414.34655067969993</v>
      </c>
      <c r="AC39" s="11">
        <v>428.66053674839253</v>
      </c>
      <c r="AD39" s="11">
        <v>468.94943117505585</v>
      </c>
      <c r="AE39" s="11">
        <v>550.45307390345511</v>
      </c>
      <c r="AF39" s="11">
        <v>527.710860622616</v>
      </c>
      <c r="AG39" s="11" t="s">
        <v>1</v>
      </c>
    </row>
    <row r="40" spans="1:33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</row>
    <row r="41" spans="1:33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</row>
    <row r="44" spans="1:33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>
        <v>308.39463145482557</v>
      </c>
      <c r="P47" s="11" t="s">
        <v>1</v>
      </c>
      <c r="Q47" s="11">
        <v>308.8453018613157</v>
      </c>
      <c r="R47" s="11" t="s">
        <v>1</v>
      </c>
      <c r="S47" s="11">
        <v>368.05391191533317</v>
      </c>
      <c r="T47" s="11">
        <v>403.86773896175163</v>
      </c>
      <c r="U47" s="11">
        <v>388.86193755182711</v>
      </c>
      <c r="V47" s="11">
        <v>382.67097637512887</v>
      </c>
      <c r="W47" s="11">
        <v>418.29928633077924</v>
      </c>
      <c r="X47" s="11">
        <v>438.59193774869732</v>
      </c>
      <c r="Y47" s="11">
        <v>447.25543139939043</v>
      </c>
      <c r="Z47" s="11">
        <v>472.32903894443467</v>
      </c>
      <c r="AA47" s="11">
        <v>491.39111230175661</v>
      </c>
      <c r="AB47" s="11">
        <v>493.31394476140201</v>
      </c>
      <c r="AC47" s="11">
        <v>549.70461895568633</v>
      </c>
      <c r="AD47" s="11">
        <v>572.89796764911159</v>
      </c>
      <c r="AE47" s="11">
        <v>595.10863597107914</v>
      </c>
      <c r="AF47" s="11">
        <v>605.44023368337912</v>
      </c>
      <c r="AG47" s="11" t="s">
        <v>1</v>
      </c>
    </row>
    <row r="48" spans="1:33" x14ac:dyDescent="0.25">
      <c r="A48" s="12" t="s">
        <v>44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 t="s">
        <v>1</v>
      </c>
      <c r="P48" s="14" t="s">
        <v>1</v>
      </c>
      <c r="Q48" s="14" t="s">
        <v>1</v>
      </c>
      <c r="R48" s="14" t="s">
        <v>1</v>
      </c>
      <c r="S48" s="14" t="s">
        <v>1</v>
      </c>
      <c r="T48" s="14" t="s">
        <v>1</v>
      </c>
      <c r="U48" s="14" t="s">
        <v>1</v>
      </c>
      <c r="V48" s="14" t="s">
        <v>1</v>
      </c>
      <c r="W48" s="14" t="s">
        <v>1</v>
      </c>
      <c r="X48" s="14" t="s">
        <v>1</v>
      </c>
      <c r="Y48" s="14" t="s">
        <v>1</v>
      </c>
      <c r="Z48" s="14" t="s">
        <v>1</v>
      </c>
      <c r="AA48" s="14" t="s">
        <v>1</v>
      </c>
      <c r="AB48" s="14" t="s">
        <v>1</v>
      </c>
      <c r="AC48" s="14" t="s">
        <v>1</v>
      </c>
      <c r="AD48" s="14" t="s">
        <v>1</v>
      </c>
      <c r="AE48" s="14" t="s">
        <v>1</v>
      </c>
      <c r="AF48" s="14" t="s">
        <v>1</v>
      </c>
      <c r="AG48" s="14" t="s">
        <v>1</v>
      </c>
    </row>
    <row r="49" spans="1:33" s="5" customFormat="1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>
        <v>10.244077699709809</v>
      </c>
      <c r="AB50" s="14">
        <v>15.03751992792956</v>
      </c>
      <c r="AC50" s="14">
        <v>14.358482062718082</v>
      </c>
      <c r="AD50" s="14">
        <v>17.317534065165379</v>
      </c>
      <c r="AE50" s="14">
        <v>14.876670955005759</v>
      </c>
      <c r="AF50" s="14">
        <v>13.730916615342155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 t="s">
        <v>1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1.5186191417020405</v>
      </c>
      <c r="V53" s="11">
        <v>0.44194092006059649</v>
      </c>
      <c r="W53" s="11">
        <v>0.9379340852988256</v>
      </c>
      <c r="X53" s="11" t="s">
        <v>1</v>
      </c>
      <c r="Y53" s="11" t="s">
        <v>1</v>
      </c>
      <c r="Z53" s="11" t="s">
        <v>1</v>
      </c>
      <c r="AA53" s="11">
        <v>10.566062831680496</v>
      </c>
      <c r="AB53" s="11">
        <v>11.20098371495698</v>
      </c>
      <c r="AC53" s="11">
        <v>13.433141744591605</v>
      </c>
      <c r="AD53" s="11">
        <v>11.824333118846159</v>
      </c>
      <c r="AE53" s="11">
        <v>13.934630491306482</v>
      </c>
      <c r="AF53" s="11">
        <v>2.4873214595608149</v>
      </c>
      <c r="AG53" s="11" t="s">
        <v>1</v>
      </c>
    </row>
    <row r="54" spans="1:33" x14ac:dyDescent="0.25">
      <c r="A54" s="12" t="s">
        <v>50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 t="s">
        <v>1</v>
      </c>
      <c r="V54" s="14" t="s">
        <v>1</v>
      </c>
      <c r="W54" s="14" t="s">
        <v>1</v>
      </c>
      <c r="X54" s="14">
        <v>982.88669605210941</v>
      </c>
      <c r="Y54" s="14" t="s">
        <v>1</v>
      </c>
      <c r="Z54" s="14" t="s">
        <v>1</v>
      </c>
      <c r="AA54" s="14">
        <v>1180.9305635490268</v>
      </c>
      <c r="AB54" s="14" t="s">
        <v>1</v>
      </c>
      <c r="AC54" s="14">
        <v>1287.3733456769605</v>
      </c>
      <c r="AD54" s="14" t="s">
        <v>1</v>
      </c>
      <c r="AE54" s="14">
        <v>1391.2427614867336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</row>
    <row r="56" spans="1:33" x14ac:dyDescent="0.25">
      <c r="A56" s="12" t="s">
        <v>52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>
        <v>9.9452144054296809</v>
      </c>
      <c r="P56" s="14">
        <v>12.531325334370853</v>
      </c>
      <c r="Q56" s="14">
        <v>20.789431080172871</v>
      </c>
      <c r="R56" s="14">
        <v>25.33148577195475</v>
      </c>
      <c r="S56" s="14" t="s">
        <v>1</v>
      </c>
      <c r="T56" s="14">
        <v>43.188381185016539</v>
      </c>
      <c r="U56" s="14">
        <v>41.318358585542164</v>
      </c>
      <c r="V56" s="14">
        <v>52.15161151165173</v>
      </c>
      <c r="W56" s="14">
        <v>61.263666849137998</v>
      </c>
      <c r="X56" s="14">
        <v>69.355532024464594</v>
      </c>
      <c r="Y56" s="14">
        <v>78.052974191866625</v>
      </c>
      <c r="Z56" s="14">
        <v>91.982297313508113</v>
      </c>
      <c r="AA56" s="14">
        <v>98.944097132506386</v>
      </c>
      <c r="AB56" s="14">
        <v>114.52778110501315</v>
      </c>
      <c r="AC56" s="14">
        <v>129.86464188974611</v>
      </c>
      <c r="AD56" s="14">
        <v>151.50660914894942</v>
      </c>
      <c r="AE56" s="14">
        <v>159.18907775293107</v>
      </c>
      <c r="AF56" s="14">
        <v>167.23450804710336</v>
      </c>
      <c r="AG56" s="14" t="s">
        <v>1</v>
      </c>
    </row>
    <row r="57" spans="1:33" s="5" customFormat="1" x14ac:dyDescent="0.25">
      <c r="A57" s="9" t="s">
        <v>53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 t="s">
        <v>1</v>
      </c>
      <c r="P57" s="11" t="s">
        <v>1</v>
      </c>
      <c r="Q57" s="11" t="s">
        <v>1</v>
      </c>
      <c r="R57" s="11">
        <v>234.47589672766711</v>
      </c>
      <c r="S57" s="11">
        <v>250.58664149720937</v>
      </c>
      <c r="T57" s="11">
        <v>254.25534093685937</v>
      </c>
      <c r="U57" s="11">
        <v>246.47542674011396</v>
      </c>
      <c r="V57" s="11">
        <v>248.5268112392572</v>
      </c>
      <c r="W57" s="11">
        <v>264.5234134640001</v>
      </c>
      <c r="X57" s="11">
        <v>257.68472679368745</v>
      </c>
      <c r="Y57" s="11">
        <v>282.20224852077558</v>
      </c>
      <c r="Z57" s="11">
        <v>308.19137889407455</v>
      </c>
      <c r="AA57" s="11">
        <v>330.38152012733917</v>
      </c>
      <c r="AB57" s="11">
        <v>366.7297553393542</v>
      </c>
      <c r="AC57" s="11">
        <v>400.2610540389806</v>
      </c>
      <c r="AD57" s="11">
        <v>429.50321451219469</v>
      </c>
      <c r="AE57" s="11" t="s">
        <v>1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249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31" t="s">
        <v>1</v>
      </c>
      <c r="C5" s="32" t="s">
        <v>1</v>
      </c>
      <c r="D5" s="32" t="s">
        <v>1</v>
      </c>
      <c r="E5" s="32" t="s">
        <v>1</v>
      </c>
      <c r="F5" s="32" t="s">
        <v>1</v>
      </c>
      <c r="G5" s="32" t="s">
        <v>1</v>
      </c>
      <c r="H5" s="32" t="s">
        <v>1</v>
      </c>
      <c r="I5" s="32" t="s">
        <v>1</v>
      </c>
      <c r="J5" s="32">
        <v>1.153334267602885</v>
      </c>
      <c r="K5" s="32">
        <v>1.2068767137308116</v>
      </c>
      <c r="L5" s="32">
        <v>1.1493608616081668</v>
      </c>
      <c r="M5" s="32">
        <v>1.2178459976340619</v>
      </c>
      <c r="N5" s="32">
        <v>1.0674108043046828</v>
      </c>
      <c r="O5" s="32">
        <v>1.048119453684599</v>
      </c>
      <c r="P5" s="32">
        <v>1.0381787327458385</v>
      </c>
      <c r="Q5" s="32">
        <v>1.0077451896157112</v>
      </c>
      <c r="R5" s="32">
        <v>1.049196143951358</v>
      </c>
      <c r="S5" s="32">
        <v>1.0742496993035016</v>
      </c>
      <c r="T5" s="32">
        <v>1.1163923329270711</v>
      </c>
      <c r="U5" s="32">
        <v>1.1020484147673353</v>
      </c>
      <c r="V5" s="32">
        <v>1.1260667714747008</v>
      </c>
      <c r="W5" s="32">
        <v>1.2447076584750076</v>
      </c>
      <c r="X5" s="32">
        <v>1.3166634168421703</v>
      </c>
      <c r="Y5" s="32">
        <v>1.3387729077580941</v>
      </c>
      <c r="Z5" s="32" t="s">
        <v>1</v>
      </c>
      <c r="AA5" s="32">
        <v>1.3451257903141194</v>
      </c>
      <c r="AB5" s="32" t="s">
        <v>1</v>
      </c>
      <c r="AC5" s="32">
        <v>1.6166503501515896</v>
      </c>
      <c r="AD5" s="32" t="s">
        <v>1</v>
      </c>
      <c r="AE5" s="32">
        <v>1.9459910789833799</v>
      </c>
      <c r="AF5" s="32" t="s">
        <v>1</v>
      </c>
      <c r="AG5" s="32" t="s">
        <v>1</v>
      </c>
    </row>
    <row r="6" spans="1:33" x14ac:dyDescent="0.25">
      <c r="A6" s="12" t="s">
        <v>2</v>
      </c>
      <c r="B6" s="33" t="s">
        <v>1</v>
      </c>
      <c r="C6" s="34" t="s">
        <v>1</v>
      </c>
      <c r="D6" s="34" t="s">
        <v>1</v>
      </c>
      <c r="E6" s="34" t="s">
        <v>1</v>
      </c>
      <c r="F6" s="34" t="s">
        <v>1</v>
      </c>
      <c r="G6" s="34" t="s">
        <v>1</v>
      </c>
      <c r="H6" s="34" t="s">
        <v>1</v>
      </c>
      <c r="I6" s="34" t="s">
        <v>1</v>
      </c>
      <c r="J6" s="34" t="s">
        <v>1</v>
      </c>
      <c r="K6" s="34" t="s">
        <v>1</v>
      </c>
      <c r="L6" s="34" t="s">
        <v>1</v>
      </c>
      <c r="M6" s="34" t="s">
        <v>1</v>
      </c>
      <c r="N6" s="34" t="s">
        <v>1</v>
      </c>
      <c r="O6" s="34" t="s">
        <v>1</v>
      </c>
      <c r="P6" s="34" t="s">
        <v>1</v>
      </c>
      <c r="Q6" s="34" t="s">
        <v>1</v>
      </c>
      <c r="R6" s="34" t="s">
        <v>1</v>
      </c>
      <c r="S6" s="34" t="s">
        <v>1</v>
      </c>
      <c r="T6" s="34" t="s">
        <v>1</v>
      </c>
      <c r="U6" s="34">
        <v>0.1247364429534787</v>
      </c>
      <c r="V6" s="34" t="s">
        <v>1</v>
      </c>
      <c r="W6" s="34" t="s">
        <v>1</v>
      </c>
      <c r="X6" s="34" t="s">
        <v>1</v>
      </c>
      <c r="Y6" s="34" t="s">
        <v>1</v>
      </c>
      <c r="Z6" s="34">
        <v>0.1598009751599222</v>
      </c>
      <c r="AA6" s="34">
        <v>0.32008665197913388</v>
      </c>
      <c r="AB6" s="34">
        <v>0.32209391920579089</v>
      </c>
      <c r="AC6" s="34">
        <v>0.30497680566397312</v>
      </c>
      <c r="AD6" s="34">
        <v>0.31135803951096908</v>
      </c>
      <c r="AE6" s="34">
        <v>0.28480929598989996</v>
      </c>
      <c r="AF6" s="34">
        <v>0.27134697154953741</v>
      </c>
      <c r="AG6" s="34" t="s">
        <v>1</v>
      </c>
    </row>
    <row r="7" spans="1:33" s="15" customFormat="1" x14ac:dyDescent="0.25">
      <c r="A7" s="16" t="s">
        <v>3</v>
      </c>
      <c r="B7" s="35" t="s">
        <v>1</v>
      </c>
      <c r="C7" s="36" t="s">
        <v>1</v>
      </c>
      <c r="D7" s="36" t="s">
        <v>1</v>
      </c>
      <c r="E7" s="36" t="s">
        <v>1</v>
      </c>
      <c r="F7" s="36" t="s">
        <v>1</v>
      </c>
      <c r="G7" s="36" t="s">
        <v>1</v>
      </c>
      <c r="H7" s="36" t="s">
        <v>1</v>
      </c>
      <c r="I7" s="36" t="s">
        <v>1</v>
      </c>
      <c r="J7" s="36" t="s">
        <v>1</v>
      </c>
      <c r="K7" s="36" t="s">
        <v>1</v>
      </c>
      <c r="L7" s="36" t="s">
        <v>1</v>
      </c>
      <c r="M7" s="36" t="s">
        <v>1</v>
      </c>
      <c r="N7" s="36" t="s">
        <v>1</v>
      </c>
      <c r="O7" s="36" t="s">
        <v>1</v>
      </c>
      <c r="P7" s="36" t="s">
        <v>1</v>
      </c>
      <c r="Q7" s="36">
        <v>0.53223742018583509</v>
      </c>
      <c r="R7" s="36">
        <v>0.5771324777017407</v>
      </c>
      <c r="S7" s="36">
        <v>0.58703578904494402</v>
      </c>
      <c r="T7" s="36">
        <v>0.53448091202762404</v>
      </c>
      <c r="U7" s="36">
        <v>0.49342837706609477</v>
      </c>
      <c r="V7" s="36">
        <v>0.52047123998527378</v>
      </c>
      <c r="W7" s="36">
        <v>0.56334163974651952</v>
      </c>
      <c r="X7" s="36">
        <v>0.62175661887563238</v>
      </c>
      <c r="Y7" s="36">
        <v>0.68128681226346066</v>
      </c>
      <c r="Z7" s="36">
        <v>0.67478591806369681</v>
      </c>
      <c r="AA7" s="36">
        <v>0.62951047460337284</v>
      </c>
      <c r="AB7" s="36">
        <v>0.63140085218015984</v>
      </c>
      <c r="AC7" s="36">
        <v>0.66583753086390773</v>
      </c>
      <c r="AD7" s="36">
        <v>0.72619409728132511</v>
      </c>
      <c r="AE7" s="36">
        <v>0.70741160577108031</v>
      </c>
      <c r="AF7" s="36">
        <v>0.680833230136075</v>
      </c>
      <c r="AG7" s="36" t="s">
        <v>1</v>
      </c>
    </row>
    <row r="8" spans="1:33" x14ac:dyDescent="0.25">
      <c r="A8" s="12" t="s">
        <v>4</v>
      </c>
      <c r="B8" s="33" t="s">
        <v>1</v>
      </c>
      <c r="C8" s="34" t="s">
        <v>1</v>
      </c>
      <c r="D8" s="34" t="s">
        <v>1</v>
      </c>
      <c r="E8" s="34" t="s">
        <v>1</v>
      </c>
      <c r="F8" s="34" t="s">
        <v>1</v>
      </c>
      <c r="G8" s="34" t="s">
        <v>1</v>
      </c>
      <c r="H8" s="34" t="s">
        <v>1</v>
      </c>
      <c r="I8" s="34" t="s">
        <v>1</v>
      </c>
      <c r="J8" s="34" t="s">
        <v>1</v>
      </c>
      <c r="K8" s="34" t="s">
        <v>1</v>
      </c>
      <c r="L8" s="34" t="s">
        <v>1</v>
      </c>
      <c r="M8" s="34" t="s">
        <v>1</v>
      </c>
      <c r="N8" s="34" t="s">
        <v>1</v>
      </c>
      <c r="O8" s="34">
        <v>1.4849659426071824</v>
      </c>
      <c r="P8" s="34" t="s">
        <v>1</v>
      </c>
      <c r="Q8" s="34">
        <v>1.4049981077995608</v>
      </c>
      <c r="R8" s="34" t="s">
        <v>1</v>
      </c>
      <c r="S8" s="34">
        <v>1.5175588075603965</v>
      </c>
      <c r="T8" s="34">
        <v>1.673801321909403</v>
      </c>
      <c r="U8" s="34">
        <v>1.866320586130358</v>
      </c>
      <c r="V8" s="34">
        <v>1.7521739711449218</v>
      </c>
      <c r="W8" s="34">
        <v>1.7661389078159739</v>
      </c>
      <c r="X8" s="34">
        <v>1.7572326957070183</v>
      </c>
      <c r="Y8" s="34">
        <v>1.7247757008038131</v>
      </c>
      <c r="Z8" s="34" t="s">
        <v>1</v>
      </c>
      <c r="AA8" s="34">
        <v>1.7778814924422359</v>
      </c>
      <c r="AB8" s="34" t="s">
        <v>1</v>
      </c>
      <c r="AC8" s="34">
        <v>1.6449456442433972</v>
      </c>
      <c r="AD8" s="34" t="s">
        <v>1</v>
      </c>
      <c r="AE8" s="34">
        <v>1.7308862985983113</v>
      </c>
      <c r="AF8" s="34" t="s">
        <v>1</v>
      </c>
      <c r="AG8" s="34" t="s">
        <v>1</v>
      </c>
    </row>
    <row r="9" spans="1:33" x14ac:dyDescent="0.25">
      <c r="A9" s="9" t="s">
        <v>5</v>
      </c>
      <c r="B9" s="31" t="s">
        <v>1</v>
      </c>
      <c r="C9" s="32" t="s">
        <v>1</v>
      </c>
      <c r="D9" s="32" t="s">
        <v>1</v>
      </c>
      <c r="E9" s="32" t="s">
        <v>1</v>
      </c>
      <c r="F9" s="32" t="s">
        <v>1</v>
      </c>
      <c r="G9" s="32" t="s">
        <v>1</v>
      </c>
      <c r="H9" s="32" t="s">
        <v>1</v>
      </c>
      <c r="I9" s="32" t="s">
        <v>1</v>
      </c>
      <c r="J9" s="32" t="s">
        <v>1</v>
      </c>
      <c r="K9" s="32" t="s">
        <v>1</v>
      </c>
      <c r="L9" s="32" t="s">
        <v>1</v>
      </c>
      <c r="M9" s="32" t="s">
        <v>1</v>
      </c>
      <c r="N9" s="32" t="s">
        <v>1</v>
      </c>
      <c r="O9" s="32">
        <v>0.22533278441059421</v>
      </c>
      <c r="P9" s="32">
        <v>0.28107389414472</v>
      </c>
      <c r="Q9" s="32">
        <v>0.33214320347694237</v>
      </c>
      <c r="R9" s="32">
        <v>0.40083573465793099</v>
      </c>
      <c r="S9" s="32">
        <v>0.41215635345978674</v>
      </c>
      <c r="T9" s="32">
        <v>0.46770088036538471</v>
      </c>
      <c r="U9" s="32">
        <v>0.50568571812707419</v>
      </c>
      <c r="V9" s="32">
        <v>0.65773924605355094</v>
      </c>
      <c r="W9" s="32">
        <v>1.241441960029501</v>
      </c>
      <c r="X9" s="32">
        <v>1.0629636037886443</v>
      </c>
      <c r="Y9" s="32">
        <v>0.69074285593417517</v>
      </c>
      <c r="Z9" s="32">
        <v>0.49913707963807219</v>
      </c>
      <c r="AA9" s="32">
        <v>0.56452785559874752</v>
      </c>
      <c r="AB9" s="32">
        <v>0.56129557336570424</v>
      </c>
      <c r="AC9" s="32">
        <v>0.52321092910848555</v>
      </c>
      <c r="AD9" s="32">
        <v>0.52675823879192663</v>
      </c>
      <c r="AE9" s="32">
        <v>0.75095354893083655</v>
      </c>
      <c r="AF9" s="32">
        <v>0.82588749317312959</v>
      </c>
      <c r="AG9" s="32" t="s">
        <v>1</v>
      </c>
    </row>
    <row r="10" spans="1:33" x14ac:dyDescent="0.25">
      <c r="A10" s="12" t="s">
        <v>6</v>
      </c>
      <c r="B10" s="33" t="s">
        <v>1</v>
      </c>
      <c r="C10" s="34" t="s">
        <v>1</v>
      </c>
      <c r="D10" s="34" t="s">
        <v>1</v>
      </c>
      <c r="E10" s="34" t="s">
        <v>1</v>
      </c>
      <c r="F10" s="34" t="s">
        <v>1</v>
      </c>
      <c r="G10" s="34" t="s">
        <v>1</v>
      </c>
      <c r="H10" s="34" t="s">
        <v>1</v>
      </c>
      <c r="I10" s="34" t="s">
        <v>1</v>
      </c>
      <c r="J10" s="34" t="s">
        <v>1</v>
      </c>
      <c r="K10" s="34" t="s">
        <v>1</v>
      </c>
      <c r="L10" s="34" t="s">
        <v>1</v>
      </c>
      <c r="M10" s="34" t="s">
        <v>1</v>
      </c>
      <c r="N10" s="34" t="s">
        <v>1</v>
      </c>
      <c r="O10" s="34">
        <v>2.2276673981377142</v>
      </c>
      <c r="P10" s="34">
        <v>2.2116655538618528</v>
      </c>
      <c r="Q10" s="34">
        <v>2.1404616029194776</v>
      </c>
      <c r="R10" s="34">
        <v>2.136638576724871</v>
      </c>
      <c r="S10" s="34">
        <v>2.1931149503934311</v>
      </c>
      <c r="T10" s="34">
        <v>2.400762875453633</v>
      </c>
      <c r="U10" s="34">
        <v>2.4510528371857583</v>
      </c>
      <c r="V10" s="34">
        <v>2.3722535518196266</v>
      </c>
      <c r="W10" s="34">
        <v>2.3488075637127648</v>
      </c>
      <c r="X10" s="34">
        <v>2.0742311116859082</v>
      </c>
      <c r="Y10" s="34">
        <v>1.9250590981837405</v>
      </c>
      <c r="Z10" s="34">
        <v>1.6328897954054435</v>
      </c>
      <c r="AA10" s="34">
        <v>1.5254157106701043</v>
      </c>
      <c r="AB10" s="34">
        <v>1.5068178265706746</v>
      </c>
      <c r="AC10" s="34">
        <v>1.5428566378407518</v>
      </c>
      <c r="AD10" s="34">
        <v>1.500372651652089</v>
      </c>
      <c r="AE10" s="34">
        <v>1.4815015550867596</v>
      </c>
      <c r="AF10" s="34">
        <v>1.593199547980827</v>
      </c>
      <c r="AG10" s="34" t="s">
        <v>1</v>
      </c>
    </row>
    <row r="11" spans="1:33" x14ac:dyDescent="0.25">
      <c r="A11" s="9" t="s">
        <v>7</v>
      </c>
      <c r="B11" s="31" t="s">
        <v>1</v>
      </c>
      <c r="C11" s="32" t="s">
        <v>1</v>
      </c>
      <c r="D11" s="32" t="s">
        <v>1</v>
      </c>
      <c r="E11" s="32" t="s">
        <v>1</v>
      </c>
      <c r="F11" s="32" t="s">
        <v>1</v>
      </c>
      <c r="G11" s="32" t="s">
        <v>1</v>
      </c>
      <c r="H11" s="32" t="s">
        <v>1</v>
      </c>
      <c r="I11" s="32" t="s">
        <v>1</v>
      </c>
      <c r="J11" s="32" t="s">
        <v>1</v>
      </c>
      <c r="K11" s="32" t="s">
        <v>1</v>
      </c>
      <c r="L11" s="32" t="s">
        <v>1</v>
      </c>
      <c r="M11" s="32">
        <v>1.1196508906514109</v>
      </c>
      <c r="N11" s="32">
        <v>1.0921693079040626</v>
      </c>
      <c r="O11" s="32">
        <v>1.0406641826100502</v>
      </c>
      <c r="P11" s="32">
        <v>1.0286894688380821</v>
      </c>
      <c r="Q11" s="32">
        <v>1.0280093209997141</v>
      </c>
      <c r="R11" s="32">
        <v>1.0355295644132976</v>
      </c>
      <c r="S11" s="32">
        <v>1.0267293031689124</v>
      </c>
      <c r="T11" s="32">
        <v>1.0132046095624327</v>
      </c>
      <c r="U11" s="32">
        <v>1.1177800086964513</v>
      </c>
      <c r="V11" s="32">
        <v>1.1282388165323418</v>
      </c>
      <c r="W11" s="32">
        <v>1.1670599392042924</v>
      </c>
      <c r="X11" s="32">
        <v>1.1922080769665322</v>
      </c>
      <c r="Y11" s="32">
        <v>1.1899999008118782</v>
      </c>
      <c r="Z11" s="32">
        <v>1.2000537733194092</v>
      </c>
      <c r="AA11" s="32" t="s">
        <v>1</v>
      </c>
      <c r="AB11" s="32">
        <v>1.2039026394626273</v>
      </c>
      <c r="AC11" s="32">
        <v>1.1959693841571764</v>
      </c>
      <c r="AD11" s="32">
        <v>1.2039876765852582</v>
      </c>
      <c r="AE11" s="32">
        <v>1.2068973410703407</v>
      </c>
      <c r="AF11" s="32">
        <v>1.2658073317581842</v>
      </c>
      <c r="AG11" s="32" t="s">
        <v>1</v>
      </c>
    </row>
    <row r="12" spans="1:33" x14ac:dyDescent="0.25">
      <c r="A12" s="12" t="s">
        <v>8</v>
      </c>
      <c r="B12" s="33" t="s">
        <v>1</v>
      </c>
      <c r="C12" s="34" t="s">
        <v>1</v>
      </c>
      <c r="D12" s="34" t="s">
        <v>1</v>
      </c>
      <c r="E12" s="34" t="s">
        <v>1</v>
      </c>
      <c r="F12" s="34" t="s">
        <v>1</v>
      </c>
      <c r="G12" s="34" t="s">
        <v>1</v>
      </c>
      <c r="H12" s="34" t="s">
        <v>1</v>
      </c>
      <c r="I12" s="34" t="s">
        <v>1</v>
      </c>
      <c r="J12" s="34" t="s">
        <v>1</v>
      </c>
      <c r="K12" s="34" t="s">
        <v>1</v>
      </c>
      <c r="L12" s="34" t="s">
        <v>1</v>
      </c>
      <c r="M12" s="34" t="s">
        <v>1</v>
      </c>
      <c r="N12" s="34" t="s">
        <v>1</v>
      </c>
      <c r="O12" s="34" t="s">
        <v>1</v>
      </c>
      <c r="P12" s="34" t="s">
        <v>1</v>
      </c>
      <c r="Q12" s="34">
        <v>0.26708580887980549</v>
      </c>
      <c r="R12" s="34">
        <v>0.22935000452509549</v>
      </c>
      <c r="S12" s="34">
        <v>0.23982842523221273</v>
      </c>
      <c r="T12" s="34">
        <v>0.32472836953168738</v>
      </c>
      <c r="U12" s="34">
        <v>0.29203500151074696</v>
      </c>
      <c r="V12" s="34">
        <v>0.25416292189061679</v>
      </c>
      <c r="W12" s="34">
        <v>0.25508955846274572</v>
      </c>
      <c r="X12" s="34">
        <v>0.25532353576509675</v>
      </c>
      <c r="Y12" s="34">
        <v>0.31407018836841305</v>
      </c>
      <c r="Z12" s="34">
        <v>0.30305627210377134</v>
      </c>
      <c r="AA12" s="34">
        <v>0.35325002619128254</v>
      </c>
      <c r="AB12" s="34">
        <v>0.34715021838567339</v>
      </c>
      <c r="AC12" s="34">
        <v>0.35291664298986064</v>
      </c>
      <c r="AD12" s="34">
        <v>0.30910273480726519</v>
      </c>
      <c r="AE12" s="34">
        <v>0.38695772148114482</v>
      </c>
      <c r="AF12" s="34">
        <v>0.43742250865574867</v>
      </c>
      <c r="AG12" s="34" t="s">
        <v>1</v>
      </c>
    </row>
    <row r="13" spans="1:33" x14ac:dyDescent="0.25">
      <c r="A13" s="9" t="s">
        <v>9</v>
      </c>
      <c r="B13" s="31" t="s">
        <v>1</v>
      </c>
      <c r="C13" s="32" t="s">
        <v>1</v>
      </c>
      <c r="D13" s="32" t="s">
        <v>1</v>
      </c>
      <c r="E13" s="32" t="s">
        <v>1</v>
      </c>
      <c r="F13" s="32" t="s">
        <v>1</v>
      </c>
      <c r="G13" s="32" t="s">
        <v>1</v>
      </c>
      <c r="H13" s="32" t="s">
        <v>1</v>
      </c>
      <c r="I13" s="32" t="s">
        <v>1</v>
      </c>
      <c r="J13" s="32" t="s">
        <v>1</v>
      </c>
      <c r="K13" s="32" t="s">
        <v>1</v>
      </c>
      <c r="L13" s="32" t="s">
        <v>1</v>
      </c>
      <c r="M13" s="32" t="s">
        <v>1</v>
      </c>
      <c r="N13" s="32" t="s">
        <v>1</v>
      </c>
      <c r="O13" s="32" t="s">
        <v>1</v>
      </c>
      <c r="P13" s="32" t="s">
        <v>1</v>
      </c>
      <c r="Q13" s="32" t="s">
        <v>1</v>
      </c>
      <c r="R13" s="32" t="s">
        <v>1</v>
      </c>
      <c r="S13" s="32" t="s">
        <v>1</v>
      </c>
      <c r="T13" s="32" t="s">
        <v>1</v>
      </c>
      <c r="U13" s="32" t="s">
        <v>1</v>
      </c>
      <c r="V13" s="32" t="s">
        <v>1</v>
      </c>
      <c r="W13" s="32" t="s">
        <v>1</v>
      </c>
      <c r="X13" s="32" t="s">
        <v>1</v>
      </c>
      <c r="Y13" s="32" t="s">
        <v>1</v>
      </c>
      <c r="Z13" s="32" t="s">
        <v>1</v>
      </c>
      <c r="AA13" s="32">
        <v>0.56701013286768853</v>
      </c>
      <c r="AB13" s="32" t="s">
        <v>1</v>
      </c>
      <c r="AC13" s="32">
        <v>0.63217650804397585</v>
      </c>
      <c r="AD13" s="32" t="s">
        <v>1</v>
      </c>
      <c r="AE13" s="32">
        <v>0.75761288191966125</v>
      </c>
      <c r="AF13" s="32" t="s">
        <v>1</v>
      </c>
      <c r="AG13" s="32" t="s">
        <v>1</v>
      </c>
    </row>
    <row r="14" spans="1:33" x14ac:dyDescent="0.25">
      <c r="A14" s="12" t="s">
        <v>10</v>
      </c>
      <c r="B14" s="33" t="s">
        <v>1</v>
      </c>
      <c r="C14" s="34" t="s">
        <v>1</v>
      </c>
      <c r="D14" s="34" t="s">
        <v>1</v>
      </c>
      <c r="E14" s="34" t="s">
        <v>1</v>
      </c>
      <c r="F14" s="34" t="s">
        <v>1</v>
      </c>
      <c r="G14" s="34" t="s">
        <v>1</v>
      </c>
      <c r="H14" s="34" t="s">
        <v>1</v>
      </c>
      <c r="I14" s="34" t="s">
        <v>1</v>
      </c>
      <c r="J14" s="34" t="s">
        <v>1</v>
      </c>
      <c r="K14" s="34" t="s">
        <v>1</v>
      </c>
      <c r="L14" s="34" t="s">
        <v>1</v>
      </c>
      <c r="M14" s="34" t="s">
        <v>1</v>
      </c>
      <c r="N14" s="34" t="s">
        <v>1</v>
      </c>
      <c r="O14" s="34" t="s">
        <v>1</v>
      </c>
      <c r="P14" s="34" t="s">
        <v>1</v>
      </c>
      <c r="Q14" s="34">
        <v>0.40381343424328553</v>
      </c>
      <c r="R14" s="34">
        <v>0.42404559631729977</v>
      </c>
      <c r="S14" s="34">
        <v>0.46005182681278972</v>
      </c>
      <c r="T14" s="34">
        <v>0.51791555886263374</v>
      </c>
      <c r="U14" s="34">
        <v>0.52302863473200523</v>
      </c>
      <c r="V14" s="34">
        <v>0.53012531532395935</v>
      </c>
      <c r="W14" s="34">
        <v>0.52701558350848565</v>
      </c>
      <c r="X14" s="34">
        <v>0.54395620868715755</v>
      </c>
      <c r="Y14" s="34">
        <v>0.57390125805510128</v>
      </c>
      <c r="Z14" s="34">
        <v>0.61895080120161805</v>
      </c>
      <c r="AA14" s="34">
        <v>0.65535187316315824</v>
      </c>
      <c r="AB14" s="34">
        <v>0.6989017723218508</v>
      </c>
      <c r="AC14" s="34">
        <v>0.70702803789120861</v>
      </c>
      <c r="AD14" s="34">
        <v>0.74856615523437164</v>
      </c>
      <c r="AE14" s="34">
        <v>0.78903714332547514</v>
      </c>
      <c r="AF14" s="34">
        <v>0.76619023457122748</v>
      </c>
      <c r="AG14" s="34" t="s">
        <v>1</v>
      </c>
    </row>
    <row r="15" spans="1:33" x14ac:dyDescent="0.25">
      <c r="A15" s="9" t="s">
        <v>11</v>
      </c>
      <c r="B15" s="31" t="s">
        <v>1</v>
      </c>
      <c r="C15" s="32" t="s">
        <v>1</v>
      </c>
      <c r="D15" s="32" t="s">
        <v>1</v>
      </c>
      <c r="E15" s="32" t="s">
        <v>1</v>
      </c>
      <c r="F15" s="32" t="s">
        <v>1</v>
      </c>
      <c r="G15" s="32" t="s">
        <v>1</v>
      </c>
      <c r="H15" s="32" t="s">
        <v>1</v>
      </c>
      <c r="I15" s="32" t="s">
        <v>1</v>
      </c>
      <c r="J15" s="32" t="s">
        <v>1</v>
      </c>
      <c r="K15" s="32" t="s">
        <v>1</v>
      </c>
      <c r="L15" s="32" t="s">
        <v>1</v>
      </c>
      <c r="M15" s="32">
        <v>3.5123369741348352E-2</v>
      </c>
      <c r="N15" s="32">
        <v>4.603856192641239E-2</v>
      </c>
      <c r="O15" s="32">
        <v>6.0099803040800918E-2</v>
      </c>
      <c r="P15" s="32">
        <v>6.074449351924021E-2</v>
      </c>
      <c r="Q15" s="32">
        <v>6.0112128347152599E-2</v>
      </c>
      <c r="R15" s="32">
        <v>5.8831249999999995E-2</v>
      </c>
      <c r="S15" s="32">
        <v>6.1096644509924858E-2</v>
      </c>
      <c r="T15" s="32">
        <v>6.5135510478915915E-2</v>
      </c>
      <c r="U15" s="32">
        <v>6.5053144494123319E-2</v>
      </c>
      <c r="V15" s="32">
        <v>5.2309478909208625E-2</v>
      </c>
      <c r="W15" s="32">
        <v>5.1485288119205767E-2</v>
      </c>
      <c r="X15" s="32">
        <v>5.3587000010258824E-2</v>
      </c>
      <c r="Y15" s="32">
        <v>7.4455524575533671E-2</v>
      </c>
      <c r="Z15" s="32">
        <v>9.5379458667947933E-2</v>
      </c>
      <c r="AA15" s="32">
        <v>9.3372788979168744E-2</v>
      </c>
      <c r="AB15" s="32">
        <v>0.17969054055475497</v>
      </c>
      <c r="AC15" s="32">
        <v>0.17465193674799628</v>
      </c>
      <c r="AD15" s="32">
        <v>0.21031967557243106</v>
      </c>
      <c r="AE15" s="32">
        <v>0.25175395448779347</v>
      </c>
      <c r="AF15" s="32">
        <v>0.31314598376790942</v>
      </c>
      <c r="AG15" s="32" t="s">
        <v>1</v>
      </c>
    </row>
    <row r="16" spans="1:33" x14ac:dyDescent="0.25">
      <c r="A16" s="12" t="s">
        <v>12</v>
      </c>
      <c r="B16" s="33" t="s">
        <v>1</v>
      </c>
      <c r="C16" s="34" t="s">
        <v>1</v>
      </c>
      <c r="D16" s="34" t="s">
        <v>1</v>
      </c>
      <c r="E16" s="34" t="s">
        <v>1</v>
      </c>
      <c r="F16" s="34" t="s">
        <v>1</v>
      </c>
      <c r="G16" s="34" t="s">
        <v>1</v>
      </c>
      <c r="H16" s="34" t="s">
        <v>1</v>
      </c>
      <c r="I16" s="34" t="s">
        <v>1</v>
      </c>
      <c r="J16" s="34" t="s">
        <v>1</v>
      </c>
      <c r="K16" s="34" t="s">
        <v>1</v>
      </c>
      <c r="L16" s="34" t="s">
        <v>1</v>
      </c>
      <c r="M16" s="34" t="s">
        <v>1</v>
      </c>
      <c r="N16" s="34" t="s">
        <v>1</v>
      </c>
      <c r="O16" s="34" t="s">
        <v>1</v>
      </c>
      <c r="P16" s="34">
        <v>0.11524887896068542</v>
      </c>
      <c r="Q16" s="34">
        <v>0.12797010471927892</v>
      </c>
      <c r="R16" s="34">
        <v>0.18133478566350561</v>
      </c>
      <c r="S16" s="34">
        <v>0.17899638760202957</v>
      </c>
      <c r="T16" s="34">
        <v>0.1461385605065508</v>
      </c>
      <c r="U16" s="34">
        <v>0.15828531062943821</v>
      </c>
      <c r="V16" s="34">
        <v>0.17139310403869615</v>
      </c>
      <c r="W16" s="34">
        <v>0.17626735468049504</v>
      </c>
      <c r="X16" s="34">
        <v>0.14814637446049411</v>
      </c>
      <c r="Y16" s="34">
        <v>0.15167168481285406</v>
      </c>
      <c r="Z16" s="34">
        <v>0.24079789400595383</v>
      </c>
      <c r="AA16" s="34">
        <v>0.20699304069812588</v>
      </c>
      <c r="AB16" s="34">
        <v>0.25842699518383949</v>
      </c>
      <c r="AC16" s="34">
        <v>0.26611836892064822</v>
      </c>
      <c r="AD16" s="34">
        <v>0.3120430098077126</v>
      </c>
      <c r="AE16" s="34">
        <v>0.2969604279037053</v>
      </c>
      <c r="AF16" s="34">
        <v>0.40676035170063662</v>
      </c>
      <c r="AG16" s="34" t="s">
        <v>1</v>
      </c>
    </row>
    <row r="17" spans="1:33" x14ac:dyDescent="0.25">
      <c r="A17" s="9" t="s">
        <v>13</v>
      </c>
      <c r="B17" s="31" t="s">
        <v>1</v>
      </c>
      <c r="C17" s="32" t="s">
        <v>1</v>
      </c>
      <c r="D17" s="32" t="s">
        <v>1</v>
      </c>
      <c r="E17" s="32" t="s">
        <v>1</v>
      </c>
      <c r="F17" s="32" t="s">
        <v>1</v>
      </c>
      <c r="G17" s="32" t="s">
        <v>1</v>
      </c>
      <c r="H17" s="32" t="s">
        <v>1</v>
      </c>
      <c r="I17" s="32" t="s">
        <v>1</v>
      </c>
      <c r="J17" s="32" t="s">
        <v>1</v>
      </c>
      <c r="K17" s="32" t="s">
        <v>1</v>
      </c>
      <c r="L17" s="32" t="s">
        <v>1</v>
      </c>
      <c r="M17" s="32" t="s">
        <v>1</v>
      </c>
      <c r="N17" s="32" t="s">
        <v>1</v>
      </c>
      <c r="O17" s="32" t="s">
        <v>1</v>
      </c>
      <c r="P17" s="32" t="s">
        <v>1</v>
      </c>
      <c r="Q17" s="32" t="s">
        <v>1</v>
      </c>
      <c r="R17" s="32" t="s">
        <v>1</v>
      </c>
      <c r="S17" s="32" t="s">
        <v>1</v>
      </c>
      <c r="T17" s="32" t="s">
        <v>1</v>
      </c>
      <c r="U17" s="32" t="s">
        <v>1</v>
      </c>
      <c r="V17" s="32" t="s">
        <v>1</v>
      </c>
      <c r="W17" s="32" t="s">
        <v>1</v>
      </c>
      <c r="X17" s="32">
        <v>0.11422381354192798</v>
      </c>
      <c r="Y17" s="32">
        <v>9.2311749967031523E-2</v>
      </c>
      <c r="Z17" s="32">
        <v>0.14602680120884795</v>
      </c>
      <c r="AA17" s="32">
        <v>7.3253812250479208E-2</v>
      </c>
      <c r="AB17" s="32">
        <v>6.9763867046623546E-2</v>
      </c>
      <c r="AC17" s="32">
        <v>9.6351966321281929E-2</v>
      </c>
      <c r="AD17" s="32">
        <v>0.11319356786125899</v>
      </c>
      <c r="AE17" s="32">
        <v>0.12451676412874121</v>
      </c>
      <c r="AF17" s="32">
        <v>0.14887436456063907</v>
      </c>
      <c r="AG17" s="32" t="s">
        <v>1</v>
      </c>
    </row>
    <row r="18" spans="1:33" x14ac:dyDescent="0.25">
      <c r="A18" s="12" t="s">
        <v>14</v>
      </c>
      <c r="B18" s="33" t="s">
        <v>1</v>
      </c>
      <c r="C18" s="34" t="s">
        <v>1</v>
      </c>
      <c r="D18" s="34" t="s">
        <v>1</v>
      </c>
      <c r="E18" s="34" t="s">
        <v>1</v>
      </c>
      <c r="F18" s="34" t="s">
        <v>1</v>
      </c>
      <c r="G18" s="34" t="s">
        <v>1</v>
      </c>
      <c r="H18" s="34" t="s">
        <v>1</v>
      </c>
      <c r="I18" s="34" t="s">
        <v>1</v>
      </c>
      <c r="J18" s="34" t="s">
        <v>1</v>
      </c>
      <c r="K18" s="34" t="s">
        <v>1</v>
      </c>
      <c r="L18" s="34" t="s">
        <v>1</v>
      </c>
      <c r="M18" s="34" t="s">
        <v>1</v>
      </c>
      <c r="N18" s="34" t="s">
        <v>1</v>
      </c>
      <c r="O18" s="34" t="s">
        <v>1</v>
      </c>
      <c r="P18" s="34" t="s">
        <v>1</v>
      </c>
      <c r="Q18" s="34" t="s">
        <v>1</v>
      </c>
      <c r="R18" s="34" t="s">
        <v>1</v>
      </c>
      <c r="S18" s="34" t="s">
        <v>1</v>
      </c>
      <c r="T18" s="34" t="s">
        <v>1</v>
      </c>
      <c r="U18" s="34" t="s">
        <v>1</v>
      </c>
      <c r="V18" s="34" t="s">
        <v>1</v>
      </c>
      <c r="W18" s="34" t="s">
        <v>1</v>
      </c>
      <c r="X18" s="34" t="s">
        <v>1</v>
      </c>
      <c r="Y18" s="34" t="s">
        <v>1</v>
      </c>
      <c r="Z18" s="34" t="s">
        <v>1</v>
      </c>
      <c r="AA18" s="34" t="s">
        <v>1</v>
      </c>
      <c r="AB18" s="34" t="s">
        <v>1</v>
      </c>
      <c r="AC18" s="34" t="s">
        <v>1</v>
      </c>
      <c r="AD18" s="34" t="s">
        <v>1</v>
      </c>
      <c r="AE18" s="34">
        <v>0.5922377416086293</v>
      </c>
      <c r="AF18" s="34" t="s">
        <v>1</v>
      </c>
      <c r="AG18" s="34" t="s">
        <v>1</v>
      </c>
    </row>
    <row r="19" spans="1:33" x14ac:dyDescent="0.25">
      <c r="A19" s="9" t="s">
        <v>15</v>
      </c>
      <c r="B19" s="31" t="s">
        <v>1</v>
      </c>
      <c r="C19" s="32" t="s">
        <v>1</v>
      </c>
      <c r="D19" s="32" t="s">
        <v>1</v>
      </c>
      <c r="E19" s="32" t="s">
        <v>1</v>
      </c>
      <c r="F19" s="32" t="s">
        <v>1</v>
      </c>
      <c r="G19" s="32" t="s">
        <v>1</v>
      </c>
      <c r="H19" s="32" t="s">
        <v>1</v>
      </c>
      <c r="I19" s="32" t="s">
        <v>1</v>
      </c>
      <c r="J19" s="32" t="s">
        <v>1</v>
      </c>
      <c r="K19" s="32" t="s">
        <v>1</v>
      </c>
      <c r="L19" s="32" t="s">
        <v>1</v>
      </c>
      <c r="M19" s="32" t="s">
        <v>1</v>
      </c>
      <c r="N19" s="32" t="s">
        <v>1</v>
      </c>
      <c r="O19" s="32" t="s">
        <v>1</v>
      </c>
      <c r="P19" s="32" t="s">
        <v>1</v>
      </c>
      <c r="Q19" s="32" t="s">
        <v>1</v>
      </c>
      <c r="R19" s="32" t="s">
        <v>1</v>
      </c>
      <c r="S19" s="32" t="s">
        <v>1</v>
      </c>
      <c r="T19" s="32" t="s">
        <v>1</v>
      </c>
      <c r="U19" s="32">
        <v>0.45849450257413282</v>
      </c>
      <c r="V19" s="32">
        <v>0.47770840724461072</v>
      </c>
      <c r="W19" s="32">
        <v>0.51139942172951192</v>
      </c>
      <c r="X19" s="32">
        <v>0.5483168027347729</v>
      </c>
      <c r="Y19" s="32">
        <v>0.61056468189160995</v>
      </c>
      <c r="Z19" s="32">
        <v>0.61836095655419199</v>
      </c>
      <c r="AA19" s="32">
        <v>0.63727139314152037</v>
      </c>
      <c r="AB19" s="32">
        <v>0.64363341269809271</v>
      </c>
      <c r="AC19" s="32">
        <v>0.67465064137761566</v>
      </c>
      <c r="AD19" s="32">
        <v>0.76813085084932986</v>
      </c>
      <c r="AE19" s="32">
        <v>0.76896061412034111</v>
      </c>
      <c r="AF19" s="32">
        <v>0.79226823287155501</v>
      </c>
      <c r="AG19" s="32" t="s">
        <v>1</v>
      </c>
    </row>
    <row r="20" spans="1:33" x14ac:dyDescent="0.25">
      <c r="A20" s="12" t="s">
        <v>16</v>
      </c>
      <c r="B20" s="33" t="s">
        <v>1</v>
      </c>
      <c r="C20" s="34" t="s">
        <v>1</v>
      </c>
      <c r="D20" s="34" t="s">
        <v>1</v>
      </c>
      <c r="E20" s="34" t="s">
        <v>1</v>
      </c>
      <c r="F20" s="34" t="s">
        <v>1</v>
      </c>
      <c r="G20" s="34" t="s">
        <v>1</v>
      </c>
      <c r="H20" s="34" t="s">
        <v>1</v>
      </c>
      <c r="I20" s="34" t="s">
        <v>1</v>
      </c>
      <c r="J20" s="34" t="s">
        <v>1</v>
      </c>
      <c r="K20" s="34" t="s">
        <v>1</v>
      </c>
      <c r="L20" s="34" t="s">
        <v>1</v>
      </c>
      <c r="M20" s="34" t="s">
        <v>1</v>
      </c>
      <c r="N20" s="34">
        <v>4.6416865975728583E-2</v>
      </c>
      <c r="O20" s="34" t="s">
        <v>1</v>
      </c>
      <c r="P20" s="34" t="s">
        <v>1</v>
      </c>
      <c r="Q20" s="34">
        <v>0.24670013373907312</v>
      </c>
      <c r="R20" s="34">
        <v>0.26422357949287434</v>
      </c>
      <c r="S20" s="34" t="s">
        <v>1</v>
      </c>
      <c r="T20" s="34">
        <v>0.29514985497905255</v>
      </c>
      <c r="U20" s="34">
        <v>0.25861077385136427</v>
      </c>
      <c r="V20" s="34">
        <v>0.30514393027964432</v>
      </c>
      <c r="W20" s="34">
        <v>0.32897207058891487</v>
      </c>
      <c r="X20" s="34">
        <v>0.34943309118066401</v>
      </c>
      <c r="Y20" s="34">
        <v>0.29155495134876575</v>
      </c>
      <c r="Z20" s="34">
        <v>0.31794860074733461</v>
      </c>
      <c r="AA20" s="34">
        <v>0.32421699160723033</v>
      </c>
      <c r="AB20" s="34">
        <v>0.30092684824164462</v>
      </c>
      <c r="AC20" s="34">
        <v>0.30981173790700794</v>
      </c>
      <c r="AD20" s="34">
        <v>0.34085681204168272</v>
      </c>
      <c r="AE20" s="34">
        <v>0.33132354302066502</v>
      </c>
      <c r="AF20" s="34">
        <v>0.39327974055178638</v>
      </c>
      <c r="AG20" s="34" t="s">
        <v>1</v>
      </c>
    </row>
    <row r="21" spans="1:33" x14ac:dyDescent="0.25">
      <c r="A21" s="9" t="s">
        <v>17</v>
      </c>
      <c r="B21" s="31" t="s">
        <v>1</v>
      </c>
      <c r="C21" s="32" t="s">
        <v>1</v>
      </c>
      <c r="D21" s="32" t="s">
        <v>1</v>
      </c>
      <c r="E21" s="32" t="s">
        <v>1</v>
      </c>
      <c r="F21" s="32" t="s">
        <v>1</v>
      </c>
      <c r="G21" s="32" t="s">
        <v>1</v>
      </c>
      <c r="H21" s="32" t="s">
        <v>1</v>
      </c>
      <c r="I21" s="32" t="s">
        <v>1</v>
      </c>
      <c r="J21" s="32" t="s">
        <v>1</v>
      </c>
      <c r="K21" s="32" t="s">
        <v>1</v>
      </c>
      <c r="L21" s="32" t="s">
        <v>1</v>
      </c>
      <c r="M21" s="32" t="s">
        <v>1</v>
      </c>
      <c r="N21" s="32" t="s">
        <v>1</v>
      </c>
      <c r="O21" s="32" t="s">
        <v>1</v>
      </c>
      <c r="P21" s="32" t="s">
        <v>1</v>
      </c>
      <c r="Q21" s="32" t="s">
        <v>1</v>
      </c>
      <c r="R21" s="32" t="s">
        <v>1</v>
      </c>
      <c r="S21" s="32" t="s">
        <v>1</v>
      </c>
      <c r="T21" s="32" t="s">
        <v>1</v>
      </c>
      <c r="U21" s="32" t="s">
        <v>1</v>
      </c>
      <c r="V21" s="32" t="s">
        <v>1</v>
      </c>
      <c r="W21" s="32">
        <v>1.7322465436077163</v>
      </c>
      <c r="X21" s="32" t="s">
        <v>1</v>
      </c>
      <c r="Y21" s="32">
        <v>1.74144094474185</v>
      </c>
      <c r="Z21" s="32" t="s">
        <v>1</v>
      </c>
      <c r="AA21" s="32">
        <v>1.8098592945561729</v>
      </c>
      <c r="AB21" s="32" t="s">
        <v>1</v>
      </c>
      <c r="AC21" s="32">
        <v>1.9042143635450974</v>
      </c>
      <c r="AD21" s="32" t="s">
        <v>1</v>
      </c>
      <c r="AE21" s="32">
        <v>1.9248688551965587</v>
      </c>
      <c r="AF21" s="32" t="s">
        <v>1</v>
      </c>
      <c r="AG21" s="32" t="s">
        <v>1</v>
      </c>
    </row>
    <row r="22" spans="1:33" x14ac:dyDescent="0.25">
      <c r="A22" s="12" t="s">
        <v>18</v>
      </c>
      <c r="B22" s="33" t="s">
        <v>1</v>
      </c>
      <c r="C22" s="34" t="s">
        <v>1</v>
      </c>
      <c r="D22" s="34" t="s">
        <v>1</v>
      </c>
      <c r="E22" s="34" t="s">
        <v>1</v>
      </c>
      <c r="F22" s="34" t="s">
        <v>1</v>
      </c>
      <c r="G22" s="34" t="s">
        <v>1</v>
      </c>
      <c r="H22" s="34" t="s">
        <v>1</v>
      </c>
      <c r="I22" s="34" t="s">
        <v>1</v>
      </c>
      <c r="J22" s="34" t="s">
        <v>1</v>
      </c>
      <c r="K22" s="34">
        <v>0.8084222772666696</v>
      </c>
      <c r="L22" s="34" t="s">
        <v>1</v>
      </c>
      <c r="M22" s="34">
        <v>0.78525611094855363</v>
      </c>
      <c r="N22" s="34" t="s">
        <v>1</v>
      </c>
      <c r="O22" s="34">
        <v>0.76461067451882758</v>
      </c>
      <c r="P22" s="34" t="s">
        <v>1</v>
      </c>
      <c r="Q22" s="34" t="s">
        <v>1</v>
      </c>
      <c r="R22" s="34" t="s">
        <v>1</v>
      </c>
      <c r="S22" s="34" t="s">
        <v>1</v>
      </c>
      <c r="T22" s="34" t="s">
        <v>1</v>
      </c>
      <c r="U22" s="34" t="s">
        <v>1</v>
      </c>
      <c r="V22" s="34" t="s">
        <v>1</v>
      </c>
      <c r="W22" s="34">
        <v>0.87513788538330362</v>
      </c>
      <c r="X22" s="34">
        <v>0.89609474306472314</v>
      </c>
      <c r="Y22" s="34">
        <v>1.1376867439962572</v>
      </c>
      <c r="Z22" s="34">
        <v>1.1450950026803264</v>
      </c>
      <c r="AA22" s="34">
        <v>1.1076683168890795</v>
      </c>
      <c r="AB22" s="34">
        <v>1.1430999651295923</v>
      </c>
      <c r="AC22" s="34">
        <v>1.1675197047738524</v>
      </c>
      <c r="AD22" s="34">
        <v>1.1505361201157127</v>
      </c>
      <c r="AE22" s="34">
        <v>1.1975819594000408</v>
      </c>
      <c r="AF22" s="34">
        <v>1.2592118313183434</v>
      </c>
      <c r="AG22" s="34" t="s">
        <v>1</v>
      </c>
    </row>
    <row r="23" spans="1:33" x14ac:dyDescent="0.25">
      <c r="A23" s="9" t="s">
        <v>19</v>
      </c>
      <c r="B23" s="31" t="s">
        <v>1</v>
      </c>
      <c r="C23" s="32" t="s">
        <v>1</v>
      </c>
      <c r="D23" s="32" t="s">
        <v>1</v>
      </c>
      <c r="E23" s="32" t="s">
        <v>1</v>
      </c>
      <c r="F23" s="32" t="s">
        <v>1</v>
      </c>
      <c r="G23" s="32" t="s">
        <v>1</v>
      </c>
      <c r="H23" s="32" t="s">
        <v>1</v>
      </c>
      <c r="I23" s="32" t="s">
        <v>1</v>
      </c>
      <c r="J23" s="32" t="s">
        <v>1</v>
      </c>
      <c r="K23" s="32" t="s">
        <v>1</v>
      </c>
      <c r="L23" s="32" t="s">
        <v>1</v>
      </c>
      <c r="M23" s="32" t="s">
        <v>1</v>
      </c>
      <c r="N23" s="32" t="s">
        <v>1</v>
      </c>
      <c r="O23" s="32" t="s">
        <v>1</v>
      </c>
      <c r="P23" s="32" t="s">
        <v>1</v>
      </c>
      <c r="Q23" s="32" t="s">
        <v>1</v>
      </c>
      <c r="R23" s="32" t="s">
        <v>1</v>
      </c>
      <c r="S23" s="32" t="s">
        <v>1</v>
      </c>
      <c r="T23" s="32" t="s">
        <v>1</v>
      </c>
      <c r="U23" s="32">
        <v>0.15669539549206465</v>
      </c>
      <c r="V23" s="32">
        <v>0.15318244690344457</v>
      </c>
      <c r="W23" s="32">
        <v>0.18547399302670306</v>
      </c>
      <c r="X23" s="32">
        <v>0.26841913043586091</v>
      </c>
      <c r="Y23" s="32">
        <v>0.31176731123851775</v>
      </c>
      <c r="Z23" s="32">
        <v>0.3515152726879272</v>
      </c>
      <c r="AA23" s="32">
        <v>0.37308358044138606</v>
      </c>
      <c r="AB23" s="32">
        <v>0.50320930496086513</v>
      </c>
      <c r="AC23" s="32">
        <v>0.53190094381968078</v>
      </c>
      <c r="AD23" s="32">
        <v>0.62568067054595666</v>
      </c>
      <c r="AE23" s="32">
        <v>0.65426210797328543</v>
      </c>
      <c r="AF23" s="32">
        <v>0.6869559116933428</v>
      </c>
      <c r="AG23" s="32" t="s">
        <v>1</v>
      </c>
    </row>
    <row r="24" spans="1:33" x14ac:dyDescent="0.25">
      <c r="A24" s="12" t="s">
        <v>20</v>
      </c>
      <c r="B24" s="33" t="s">
        <v>1</v>
      </c>
      <c r="C24" s="34" t="s">
        <v>1</v>
      </c>
      <c r="D24" s="34" t="s">
        <v>1</v>
      </c>
      <c r="E24" s="34" t="s">
        <v>1</v>
      </c>
      <c r="F24" s="34" t="s">
        <v>1</v>
      </c>
      <c r="G24" s="34" t="s">
        <v>1</v>
      </c>
      <c r="H24" s="34" t="s">
        <v>1</v>
      </c>
      <c r="I24" s="34" t="s">
        <v>1</v>
      </c>
      <c r="J24" s="34" t="s">
        <v>1</v>
      </c>
      <c r="K24" s="34" t="s">
        <v>1</v>
      </c>
      <c r="L24" s="34">
        <v>0.18209795786142366</v>
      </c>
      <c r="M24" s="34">
        <v>0.22955404161296264</v>
      </c>
      <c r="N24" s="34">
        <v>0.21512013317030776</v>
      </c>
      <c r="O24" s="34">
        <v>0.20651217687116746</v>
      </c>
      <c r="P24" s="34">
        <v>0.23767934507029301</v>
      </c>
      <c r="Q24" s="34">
        <v>0.26620675649169012</v>
      </c>
      <c r="R24" s="34">
        <v>0.39910622186267941</v>
      </c>
      <c r="S24" s="34">
        <v>0.51573824076807262</v>
      </c>
      <c r="T24" s="34">
        <v>0.68003906136587489</v>
      </c>
      <c r="U24" s="34">
        <v>0.68131771031670929</v>
      </c>
      <c r="V24" s="34">
        <v>0.66275914365951272</v>
      </c>
      <c r="W24" s="34">
        <v>0.63345773503346459</v>
      </c>
      <c r="X24" s="34">
        <v>0.62186177178725999</v>
      </c>
      <c r="Y24" s="34">
        <v>0.54799014383640787</v>
      </c>
      <c r="Z24" s="34">
        <v>0.52779455163339473</v>
      </c>
      <c r="AA24" s="34">
        <v>0.51710670112156476</v>
      </c>
      <c r="AB24" s="34">
        <v>0.55364743809044792</v>
      </c>
      <c r="AC24" s="34">
        <v>0.59866994782267868</v>
      </c>
      <c r="AD24" s="34">
        <v>0.62260136141153233</v>
      </c>
      <c r="AE24" s="34">
        <v>0.65814140294605783</v>
      </c>
      <c r="AF24" s="34">
        <v>0.82475716752884642</v>
      </c>
      <c r="AG24" s="34" t="s">
        <v>1</v>
      </c>
    </row>
    <row r="25" spans="1:33" x14ac:dyDescent="0.25">
      <c r="A25" s="9" t="s">
        <v>21</v>
      </c>
      <c r="B25" s="31" t="s">
        <v>1</v>
      </c>
      <c r="C25" s="32" t="s">
        <v>1</v>
      </c>
      <c r="D25" s="32" t="s">
        <v>1</v>
      </c>
      <c r="E25" s="32" t="s">
        <v>1</v>
      </c>
      <c r="F25" s="32" t="s">
        <v>1</v>
      </c>
      <c r="G25" s="32" t="s">
        <v>1</v>
      </c>
      <c r="H25" s="32" t="s">
        <v>1</v>
      </c>
      <c r="I25" s="32" t="s">
        <v>1</v>
      </c>
      <c r="J25" s="32" t="s">
        <v>1</v>
      </c>
      <c r="K25" s="32" t="s">
        <v>1</v>
      </c>
      <c r="L25" s="32" t="s">
        <v>1</v>
      </c>
      <c r="M25" s="32" t="s">
        <v>1</v>
      </c>
      <c r="N25" s="32">
        <v>0.89007705905390955</v>
      </c>
      <c r="O25" s="32" t="s">
        <v>1</v>
      </c>
      <c r="P25" s="32">
        <v>0.98643151200152845</v>
      </c>
      <c r="Q25" s="32" t="s">
        <v>1</v>
      </c>
      <c r="R25" s="32">
        <v>1.1032373811955216</v>
      </c>
      <c r="S25" s="32">
        <v>1.1316450570114587</v>
      </c>
      <c r="T25" s="32" t="s">
        <v>1</v>
      </c>
      <c r="U25" s="32">
        <v>1.1773354070905835</v>
      </c>
      <c r="V25" s="32" t="s">
        <v>1</v>
      </c>
      <c r="W25" s="32">
        <v>1.1890540927040936</v>
      </c>
      <c r="X25" s="32" t="s">
        <v>1</v>
      </c>
      <c r="Y25" s="32">
        <v>1.3965765820279818</v>
      </c>
      <c r="Z25" s="32" t="s">
        <v>1</v>
      </c>
      <c r="AA25" s="32">
        <v>1.4675643362810267</v>
      </c>
      <c r="AB25" s="32" t="s">
        <v>1</v>
      </c>
      <c r="AC25" s="32">
        <v>1.6129522292364209</v>
      </c>
      <c r="AD25" s="32" t="s">
        <v>1</v>
      </c>
      <c r="AE25" s="32">
        <v>1.6592512768477941</v>
      </c>
      <c r="AF25" s="32" t="s">
        <v>1</v>
      </c>
      <c r="AG25" s="32" t="s">
        <v>1</v>
      </c>
    </row>
    <row r="26" spans="1:33" x14ac:dyDescent="0.25">
      <c r="A26" s="12" t="s">
        <v>22</v>
      </c>
      <c r="B26" s="33" t="s">
        <v>1</v>
      </c>
      <c r="C26" s="34" t="s">
        <v>1</v>
      </c>
      <c r="D26" s="34" t="s">
        <v>1</v>
      </c>
      <c r="E26" s="34" t="s">
        <v>1</v>
      </c>
      <c r="F26" s="34" t="s">
        <v>1</v>
      </c>
      <c r="G26" s="34" t="s">
        <v>1</v>
      </c>
      <c r="H26" s="34" t="s">
        <v>1</v>
      </c>
      <c r="I26" s="34" t="s">
        <v>1</v>
      </c>
      <c r="J26" s="34" t="s">
        <v>1</v>
      </c>
      <c r="K26" s="34" t="s">
        <v>1</v>
      </c>
      <c r="L26" s="34" t="s">
        <v>1</v>
      </c>
      <c r="M26" s="34" t="s">
        <v>1</v>
      </c>
      <c r="N26" s="34">
        <v>0.14013587572198344</v>
      </c>
      <c r="O26" s="34">
        <v>0.15491648499147551</v>
      </c>
      <c r="P26" s="34">
        <v>0.14444703731236844</v>
      </c>
      <c r="Q26" s="34">
        <v>0.11801183775189383</v>
      </c>
      <c r="R26" s="34">
        <v>0.10649207352260719</v>
      </c>
      <c r="S26" s="34">
        <v>0.10857849741279535</v>
      </c>
      <c r="T26" s="34">
        <v>9.099083311814396E-2</v>
      </c>
      <c r="U26" s="34">
        <v>0.12899608660404027</v>
      </c>
      <c r="V26" s="34">
        <v>0.10704777746747721</v>
      </c>
      <c r="W26" s="34">
        <v>0.12720483689379811</v>
      </c>
      <c r="X26" s="34">
        <v>0.11945201810424382</v>
      </c>
      <c r="Y26" s="34">
        <v>8.6535384812197649E-2</v>
      </c>
      <c r="Z26" s="34">
        <v>9.3808362800660919E-2</v>
      </c>
      <c r="AA26" s="34">
        <v>0.14925135809233286</v>
      </c>
      <c r="AB26" s="34">
        <v>0.20833464075507463</v>
      </c>
      <c r="AC26" s="34">
        <v>0.2501351248685299</v>
      </c>
      <c r="AD26" s="34">
        <v>0.2627618374935588</v>
      </c>
      <c r="AE26" s="34">
        <v>0.23903411429236429</v>
      </c>
      <c r="AF26" s="34">
        <v>0.23456662359313843</v>
      </c>
      <c r="AG26" s="34" t="s">
        <v>1</v>
      </c>
    </row>
    <row r="27" spans="1:33" x14ac:dyDescent="0.25">
      <c r="A27" s="9" t="s">
        <v>23</v>
      </c>
      <c r="B27" s="31" t="s">
        <v>1</v>
      </c>
      <c r="C27" s="32" t="s">
        <v>1</v>
      </c>
      <c r="D27" s="32" t="s">
        <v>1</v>
      </c>
      <c r="E27" s="32" t="s">
        <v>1</v>
      </c>
      <c r="F27" s="32" t="s">
        <v>1</v>
      </c>
      <c r="G27" s="32" t="s">
        <v>1</v>
      </c>
      <c r="H27" s="32" t="s">
        <v>1</v>
      </c>
      <c r="I27" s="32" t="s">
        <v>1</v>
      </c>
      <c r="J27" s="32" t="s">
        <v>1</v>
      </c>
      <c r="K27" s="32" t="s">
        <v>1</v>
      </c>
      <c r="L27" s="32" t="s">
        <v>1</v>
      </c>
      <c r="M27" s="32">
        <v>0.16531553847791436</v>
      </c>
      <c r="N27" s="32" t="s">
        <v>1</v>
      </c>
      <c r="O27" s="32">
        <v>0.13294772809464694</v>
      </c>
      <c r="P27" s="32" t="s">
        <v>1</v>
      </c>
      <c r="Q27" s="32">
        <v>0.15366616426331156</v>
      </c>
      <c r="R27" s="32" t="s">
        <v>1</v>
      </c>
      <c r="S27" s="32">
        <v>9.6416504723358429E-2</v>
      </c>
      <c r="T27" s="32" t="s">
        <v>1</v>
      </c>
      <c r="U27" s="32" t="s">
        <v>1</v>
      </c>
      <c r="V27" s="32" t="s">
        <v>1</v>
      </c>
      <c r="W27" s="32">
        <v>0.18828310909250096</v>
      </c>
      <c r="X27" s="32" t="s">
        <v>1</v>
      </c>
      <c r="Y27" s="32">
        <v>0.22163122538697075</v>
      </c>
      <c r="Z27" s="32" t="s">
        <v>1</v>
      </c>
      <c r="AA27" s="32">
        <v>0.26216073241937782</v>
      </c>
      <c r="AB27" s="32" t="s">
        <v>1</v>
      </c>
      <c r="AC27" s="32">
        <v>0.47273257608389668</v>
      </c>
      <c r="AD27" s="32" t="s">
        <v>1</v>
      </c>
      <c r="AE27" s="32">
        <v>0.48645986500224703</v>
      </c>
      <c r="AF27" s="32">
        <v>0.55978656142253691</v>
      </c>
      <c r="AG27" s="32" t="s">
        <v>1</v>
      </c>
    </row>
    <row r="28" spans="1:33" x14ac:dyDescent="0.25">
      <c r="A28" s="12" t="s">
        <v>24</v>
      </c>
      <c r="B28" s="33" t="s">
        <v>1</v>
      </c>
      <c r="C28" s="34" t="s">
        <v>1</v>
      </c>
      <c r="D28" s="34" t="s">
        <v>1</v>
      </c>
      <c r="E28" s="34" t="s">
        <v>1</v>
      </c>
      <c r="F28" s="34" t="s">
        <v>1</v>
      </c>
      <c r="G28" s="34" t="s">
        <v>1</v>
      </c>
      <c r="H28" s="34" t="s">
        <v>1</v>
      </c>
      <c r="I28" s="34" t="s">
        <v>1</v>
      </c>
      <c r="J28" s="34" t="s">
        <v>1</v>
      </c>
      <c r="K28" s="34" t="s">
        <v>1</v>
      </c>
      <c r="L28" s="34" t="s">
        <v>1</v>
      </c>
      <c r="M28" s="34" t="s">
        <v>1</v>
      </c>
      <c r="N28" s="34" t="s">
        <v>1</v>
      </c>
      <c r="O28" s="34" t="s">
        <v>1</v>
      </c>
      <c r="P28" s="34" t="s">
        <v>1</v>
      </c>
      <c r="Q28" s="34" t="s">
        <v>1</v>
      </c>
      <c r="R28" s="34">
        <v>0.13949795427366959</v>
      </c>
      <c r="S28" s="34">
        <v>0.13007849482453446</v>
      </c>
      <c r="T28" s="34">
        <v>0.13330709063208462</v>
      </c>
      <c r="U28" s="34">
        <v>0.14032030329742337</v>
      </c>
      <c r="V28" s="34">
        <v>0.1842058957404141</v>
      </c>
      <c r="W28" s="34">
        <v>0.19023818081013236</v>
      </c>
      <c r="X28" s="34">
        <v>0.26478595180130704</v>
      </c>
      <c r="Y28" s="34">
        <v>0.30852377679453585</v>
      </c>
      <c r="Z28" s="34">
        <v>0.24103359985331577</v>
      </c>
      <c r="AA28" s="34">
        <v>0.25221900506701944</v>
      </c>
      <c r="AB28" s="34">
        <v>0.3367431569724802</v>
      </c>
      <c r="AC28" s="34">
        <v>0.40998276837459363</v>
      </c>
      <c r="AD28" s="34">
        <v>0.39764027028741128</v>
      </c>
      <c r="AE28" s="34">
        <v>0.37666393117140962</v>
      </c>
      <c r="AF28" s="34">
        <v>0.38419912261357531</v>
      </c>
      <c r="AG28" s="34" t="s">
        <v>1</v>
      </c>
    </row>
    <row r="29" spans="1:33" x14ac:dyDescent="0.25">
      <c r="A29" s="9" t="s">
        <v>25</v>
      </c>
      <c r="B29" s="31" t="s">
        <v>1</v>
      </c>
      <c r="C29" s="32" t="s">
        <v>1</v>
      </c>
      <c r="D29" s="32" t="s">
        <v>1</v>
      </c>
      <c r="E29" s="32" t="s">
        <v>1</v>
      </c>
      <c r="F29" s="32" t="s">
        <v>1</v>
      </c>
      <c r="G29" s="32" t="s">
        <v>1</v>
      </c>
      <c r="H29" s="32" t="s">
        <v>1</v>
      </c>
      <c r="I29" s="32" t="s">
        <v>1</v>
      </c>
      <c r="J29" s="32" t="s">
        <v>1</v>
      </c>
      <c r="K29" s="32" t="s">
        <v>1</v>
      </c>
      <c r="L29" s="32" t="s">
        <v>1</v>
      </c>
      <c r="M29" s="32" t="s">
        <v>1</v>
      </c>
      <c r="N29" s="32" t="s">
        <v>1</v>
      </c>
      <c r="O29" s="32">
        <v>0.60191384944540527</v>
      </c>
      <c r="P29" s="32">
        <v>0.75320505859954689</v>
      </c>
      <c r="Q29" s="32">
        <v>0.71177387887447796</v>
      </c>
      <c r="R29" s="32">
        <v>0.83439941786382732</v>
      </c>
      <c r="S29" s="32">
        <v>0.76074814318502582</v>
      </c>
      <c r="T29" s="32">
        <v>0.95326124501327603</v>
      </c>
      <c r="U29" s="32">
        <v>0.98157490435775585</v>
      </c>
      <c r="V29" s="32">
        <v>1.11386567447386</v>
      </c>
      <c r="W29" s="32">
        <v>1.4170098168846099</v>
      </c>
      <c r="X29" s="32">
        <v>1.5325004896106009</v>
      </c>
      <c r="Y29" s="32">
        <v>1.5814814713216274</v>
      </c>
      <c r="Z29" s="32">
        <v>1.5634035972503804</v>
      </c>
      <c r="AA29" s="32">
        <v>1.4695850470753566</v>
      </c>
      <c r="AB29" s="32">
        <v>1.3486568817502078</v>
      </c>
      <c r="AC29" s="32">
        <v>1.1407885834652753</v>
      </c>
      <c r="AD29" s="32">
        <v>1.1817910337145761</v>
      </c>
      <c r="AE29" s="32">
        <v>1.2175257710717016</v>
      </c>
      <c r="AF29" s="32">
        <v>1.0218308571136905</v>
      </c>
      <c r="AG29" s="32" t="s">
        <v>1</v>
      </c>
    </row>
    <row r="30" spans="1:33" x14ac:dyDescent="0.25">
      <c r="A30" s="12" t="s">
        <v>26</v>
      </c>
      <c r="B30" s="33" t="s">
        <v>1</v>
      </c>
      <c r="C30" s="34" t="s">
        <v>1</v>
      </c>
      <c r="D30" s="34" t="s">
        <v>1</v>
      </c>
      <c r="E30" s="34" t="s">
        <v>1</v>
      </c>
      <c r="F30" s="34" t="s">
        <v>1</v>
      </c>
      <c r="G30" s="34" t="s">
        <v>1</v>
      </c>
      <c r="H30" s="34" t="s">
        <v>1</v>
      </c>
      <c r="I30" s="34" t="s">
        <v>1</v>
      </c>
      <c r="J30" s="34" t="s">
        <v>1</v>
      </c>
      <c r="K30" s="34" t="s">
        <v>1</v>
      </c>
      <c r="L30" s="34" t="s">
        <v>1</v>
      </c>
      <c r="M30" s="34" t="s">
        <v>1</v>
      </c>
      <c r="N30" s="34" t="s">
        <v>1</v>
      </c>
      <c r="O30" s="34" t="s">
        <v>1</v>
      </c>
      <c r="P30" s="34" t="s">
        <v>1</v>
      </c>
      <c r="Q30" s="34">
        <v>0.47286438771692019</v>
      </c>
      <c r="R30" s="34">
        <v>0.5159710427037435</v>
      </c>
      <c r="S30" s="34">
        <v>0.5203199512058605</v>
      </c>
      <c r="T30" s="34">
        <v>0.54971362031686977</v>
      </c>
      <c r="U30" s="34">
        <v>0.53985979914394433</v>
      </c>
      <c r="V30" s="34">
        <v>0.53392168798807504</v>
      </c>
      <c r="W30" s="34">
        <v>0.54204818178485248</v>
      </c>
      <c r="X30" s="34">
        <v>0.55294810222829127</v>
      </c>
      <c r="Y30" s="34">
        <v>0.55181325727923725</v>
      </c>
      <c r="Z30" s="34">
        <v>0.54096065496296752</v>
      </c>
      <c r="AA30" s="34">
        <v>0.52583638502094443</v>
      </c>
      <c r="AB30" s="34">
        <v>0.52592379892679597</v>
      </c>
      <c r="AC30" s="34">
        <v>0.54735860547857529</v>
      </c>
      <c r="AD30" s="34">
        <v>0.58063278174603505</v>
      </c>
      <c r="AE30" s="34">
        <v>0.57703131159610543</v>
      </c>
      <c r="AF30" s="34">
        <v>0.65251089232541637</v>
      </c>
      <c r="AG30" s="34" t="s">
        <v>1</v>
      </c>
    </row>
    <row r="31" spans="1:33" x14ac:dyDescent="0.25">
      <c r="A31" s="9" t="s">
        <v>27</v>
      </c>
      <c r="B31" s="31" t="s">
        <v>1</v>
      </c>
      <c r="C31" s="32" t="s">
        <v>1</v>
      </c>
      <c r="D31" s="32" t="s">
        <v>1</v>
      </c>
      <c r="E31" s="32" t="s">
        <v>1</v>
      </c>
      <c r="F31" s="32" t="s">
        <v>1</v>
      </c>
      <c r="G31" s="32" t="s">
        <v>1</v>
      </c>
      <c r="H31" s="32" t="s">
        <v>1</v>
      </c>
      <c r="I31" s="32" t="s">
        <v>1</v>
      </c>
      <c r="J31" s="32" t="s">
        <v>1</v>
      </c>
      <c r="K31" s="32" t="s">
        <v>1</v>
      </c>
      <c r="L31" s="32" t="s">
        <v>1</v>
      </c>
      <c r="M31" s="32" t="s">
        <v>1</v>
      </c>
      <c r="N31" s="32" t="s">
        <v>1</v>
      </c>
      <c r="O31" s="32">
        <v>2.285882530050293</v>
      </c>
      <c r="P31" s="32" t="s">
        <v>1</v>
      </c>
      <c r="Q31" s="32">
        <v>2.106898981094032</v>
      </c>
      <c r="R31" s="32" t="s">
        <v>1</v>
      </c>
      <c r="S31" s="32">
        <v>1.9874841805415089</v>
      </c>
      <c r="T31" s="32" t="s">
        <v>1</v>
      </c>
      <c r="U31" s="32">
        <v>1.9764052500219236</v>
      </c>
      <c r="V31" s="32" t="s">
        <v>1</v>
      </c>
      <c r="W31" s="32">
        <v>1.795217421044796</v>
      </c>
      <c r="X31" s="32" t="s">
        <v>1</v>
      </c>
      <c r="Y31" s="32" t="s">
        <v>1</v>
      </c>
      <c r="Z31" s="32" t="s">
        <v>1</v>
      </c>
      <c r="AA31" s="32">
        <v>1.8042845038223483</v>
      </c>
      <c r="AB31" s="32" t="s">
        <v>1</v>
      </c>
      <c r="AC31" s="32">
        <v>2.0044565580721168</v>
      </c>
      <c r="AD31" s="32" t="s">
        <v>1</v>
      </c>
      <c r="AE31" s="32">
        <v>2.0838997952122726</v>
      </c>
      <c r="AF31" s="32" t="s">
        <v>1</v>
      </c>
      <c r="AG31" s="32" t="s">
        <v>1</v>
      </c>
    </row>
    <row r="32" spans="1:33" s="15" customFormat="1" ht="15.75" thickBot="1" x14ac:dyDescent="0.3">
      <c r="A32" s="19" t="s">
        <v>28</v>
      </c>
      <c r="B32" s="37" t="s">
        <v>1</v>
      </c>
      <c r="C32" s="38" t="s">
        <v>1</v>
      </c>
      <c r="D32" s="38" t="s">
        <v>1</v>
      </c>
      <c r="E32" s="38" t="s">
        <v>1</v>
      </c>
      <c r="F32" s="38" t="s">
        <v>1</v>
      </c>
      <c r="G32" s="38" t="s">
        <v>1</v>
      </c>
      <c r="H32" s="38" t="s">
        <v>1</v>
      </c>
      <c r="I32" s="38" t="s">
        <v>1</v>
      </c>
      <c r="J32" s="38" t="s">
        <v>1</v>
      </c>
      <c r="K32" s="38" t="s">
        <v>1</v>
      </c>
      <c r="L32" s="38" t="s">
        <v>1</v>
      </c>
      <c r="M32" s="38" t="s">
        <v>1</v>
      </c>
      <c r="N32" s="38" t="s">
        <v>1</v>
      </c>
      <c r="O32" s="38" t="s">
        <v>1</v>
      </c>
      <c r="P32" s="38" t="s">
        <v>1</v>
      </c>
      <c r="Q32" s="38" t="s">
        <v>1</v>
      </c>
      <c r="R32" s="38" t="s">
        <v>1</v>
      </c>
      <c r="S32" s="38" t="s">
        <v>1</v>
      </c>
      <c r="T32" s="38" t="s">
        <v>1</v>
      </c>
      <c r="U32" s="38" t="s">
        <v>1</v>
      </c>
      <c r="V32" s="38" t="s">
        <v>1</v>
      </c>
      <c r="W32" s="38" t="s">
        <v>1</v>
      </c>
      <c r="X32" s="38" t="s">
        <v>1</v>
      </c>
      <c r="Y32" s="38" t="s">
        <v>1</v>
      </c>
      <c r="Z32" s="38" t="s">
        <v>1</v>
      </c>
      <c r="AA32" s="38" t="s">
        <v>1</v>
      </c>
      <c r="AB32" s="38" t="s">
        <v>1</v>
      </c>
      <c r="AC32" s="38" t="s">
        <v>1</v>
      </c>
      <c r="AD32" s="38" t="s">
        <v>1</v>
      </c>
      <c r="AE32" s="38">
        <v>1.2560492754600181</v>
      </c>
      <c r="AF32" s="38" t="s">
        <v>1</v>
      </c>
      <c r="AG32" s="38" t="s">
        <v>1</v>
      </c>
    </row>
    <row r="33" spans="1:33" x14ac:dyDescent="0.25">
      <c r="A33" s="9" t="s">
        <v>29</v>
      </c>
      <c r="B33" s="31" t="s">
        <v>1</v>
      </c>
      <c r="C33" s="32" t="s">
        <v>1</v>
      </c>
      <c r="D33" s="32" t="s">
        <v>1</v>
      </c>
      <c r="E33" s="32" t="s">
        <v>1</v>
      </c>
      <c r="F33" s="32" t="s">
        <v>1</v>
      </c>
      <c r="G33" s="32" t="s">
        <v>1</v>
      </c>
      <c r="H33" s="32" t="s">
        <v>1</v>
      </c>
      <c r="I33" s="32" t="s">
        <v>1</v>
      </c>
      <c r="J33" s="32" t="s">
        <v>1</v>
      </c>
      <c r="K33" s="32" t="s">
        <v>1</v>
      </c>
      <c r="L33" s="32" t="s">
        <v>1</v>
      </c>
      <c r="M33" s="32" t="s">
        <v>1</v>
      </c>
      <c r="N33" s="32" t="s">
        <v>1</v>
      </c>
      <c r="O33" s="32" t="s">
        <v>1</v>
      </c>
      <c r="P33" s="32" t="s">
        <v>1</v>
      </c>
      <c r="Q33" s="32" t="s">
        <v>1</v>
      </c>
      <c r="R33" s="32" t="s">
        <v>1</v>
      </c>
      <c r="S33" s="32" t="s">
        <v>1</v>
      </c>
      <c r="T33" s="32" t="s">
        <v>1</v>
      </c>
      <c r="U33" s="32" t="s">
        <v>1</v>
      </c>
      <c r="V33" s="32" t="s">
        <v>1</v>
      </c>
      <c r="W33" s="32" t="s">
        <v>1</v>
      </c>
      <c r="X33" s="32" t="s">
        <v>1</v>
      </c>
      <c r="Y33" s="32" t="s">
        <v>1</v>
      </c>
      <c r="Z33" s="32" t="s">
        <v>1</v>
      </c>
      <c r="AA33" s="32" t="s">
        <v>1</v>
      </c>
      <c r="AB33" s="32" t="s">
        <v>1</v>
      </c>
      <c r="AC33" s="32" t="s">
        <v>1</v>
      </c>
      <c r="AD33" s="32" t="s">
        <v>1</v>
      </c>
      <c r="AE33" s="32" t="s">
        <v>1</v>
      </c>
      <c r="AF33" s="32" t="s">
        <v>1</v>
      </c>
      <c r="AG33" s="32" t="s">
        <v>1</v>
      </c>
    </row>
    <row r="34" spans="1:33" x14ac:dyDescent="0.25">
      <c r="A34" s="12" t="s">
        <v>30</v>
      </c>
      <c r="B34" s="33" t="s">
        <v>1</v>
      </c>
      <c r="C34" s="34" t="s">
        <v>1</v>
      </c>
      <c r="D34" s="34" t="s">
        <v>1</v>
      </c>
      <c r="E34" s="34" t="s">
        <v>1</v>
      </c>
      <c r="F34" s="34" t="s">
        <v>1</v>
      </c>
      <c r="G34" s="34" t="s">
        <v>1</v>
      </c>
      <c r="H34" s="34" t="s">
        <v>1</v>
      </c>
      <c r="I34" s="34" t="s">
        <v>1</v>
      </c>
      <c r="J34" s="34" t="s">
        <v>1</v>
      </c>
      <c r="K34" s="34" t="s">
        <v>1</v>
      </c>
      <c r="L34" s="34" t="s">
        <v>1</v>
      </c>
      <c r="M34" s="34" t="s">
        <v>1</v>
      </c>
      <c r="N34" s="34" t="s">
        <v>1</v>
      </c>
      <c r="O34" s="34" t="s">
        <v>1</v>
      </c>
      <c r="P34" s="34" t="s">
        <v>1</v>
      </c>
      <c r="Q34" s="34" t="s">
        <v>1</v>
      </c>
      <c r="R34" s="34" t="s">
        <v>1</v>
      </c>
      <c r="S34" s="34" t="s">
        <v>1</v>
      </c>
      <c r="T34" s="34" t="s">
        <v>1</v>
      </c>
      <c r="U34" s="34" t="s">
        <v>1</v>
      </c>
      <c r="V34" s="34" t="s">
        <v>1</v>
      </c>
      <c r="W34" s="34" t="s">
        <v>1</v>
      </c>
      <c r="X34" s="34" t="s">
        <v>1</v>
      </c>
      <c r="Y34" s="34" t="s">
        <v>1</v>
      </c>
      <c r="Z34" s="34" t="s">
        <v>1</v>
      </c>
      <c r="AA34" s="34" t="s">
        <v>1</v>
      </c>
      <c r="AB34" s="34" t="s">
        <v>1</v>
      </c>
      <c r="AC34" s="34" t="s">
        <v>1</v>
      </c>
      <c r="AD34" s="34" t="s">
        <v>1</v>
      </c>
      <c r="AE34" s="34" t="s">
        <v>1</v>
      </c>
      <c r="AF34" s="34" t="s">
        <v>1</v>
      </c>
      <c r="AG34" s="34" t="s">
        <v>1</v>
      </c>
    </row>
    <row r="35" spans="1:33" x14ac:dyDescent="0.25">
      <c r="A35" s="9" t="s">
        <v>31</v>
      </c>
      <c r="B35" s="31" t="s">
        <v>1</v>
      </c>
      <c r="C35" s="32" t="s">
        <v>1</v>
      </c>
      <c r="D35" s="32" t="s">
        <v>1</v>
      </c>
      <c r="E35" s="32" t="s">
        <v>1</v>
      </c>
      <c r="F35" s="32" t="s">
        <v>1</v>
      </c>
      <c r="G35" s="32" t="s">
        <v>1</v>
      </c>
      <c r="H35" s="32" t="s">
        <v>1</v>
      </c>
      <c r="I35" s="32" t="s">
        <v>1</v>
      </c>
      <c r="J35" s="32" t="s">
        <v>1</v>
      </c>
      <c r="K35" s="32" t="s">
        <v>1</v>
      </c>
      <c r="L35" s="32" t="s">
        <v>1</v>
      </c>
      <c r="M35" s="32" t="s">
        <v>1</v>
      </c>
      <c r="N35" s="32" t="s">
        <v>1</v>
      </c>
      <c r="O35" s="32" t="s">
        <v>1</v>
      </c>
      <c r="P35" s="32" t="s">
        <v>1</v>
      </c>
      <c r="Q35" s="32" t="s">
        <v>1</v>
      </c>
      <c r="R35" s="32" t="s">
        <v>1</v>
      </c>
      <c r="S35" s="32" t="s">
        <v>1</v>
      </c>
      <c r="T35" s="32" t="s">
        <v>1</v>
      </c>
      <c r="U35" s="32" t="s">
        <v>1</v>
      </c>
      <c r="V35" s="32" t="s">
        <v>1</v>
      </c>
      <c r="W35" s="32" t="s">
        <v>1</v>
      </c>
      <c r="X35" s="32" t="s">
        <v>1</v>
      </c>
      <c r="Y35" s="32" t="s">
        <v>1</v>
      </c>
      <c r="Z35" s="32" t="s">
        <v>1</v>
      </c>
      <c r="AA35" s="32" t="s">
        <v>1</v>
      </c>
      <c r="AB35" s="32" t="s">
        <v>1</v>
      </c>
      <c r="AC35" s="32" t="s">
        <v>1</v>
      </c>
      <c r="AD35" s="32" t="s">
        <v>1</v>
      </c>
      <c r="AE35" s="32">
        <v>6.3134990565449703E-2</v>
      </c>
      <c r="AF35" s="32">
        <v>4.1699022040578015E-2</v>
      </c>
      <c r="AG35" s="32" t="s">
        <v>1</v>
      </c>
    </row>
    <row r="36" spans="1:33" x14ac:dyDescent="0.25">
      <c r="A36" s="12" t="s">
        <v>32</v>
      </c>
      <c r="B36" s="33" t="s">
        <v>1</v>
      </c>
      <c r="C36" s="34" t="s">
        <v>1</v>
      </c>
      <c r="D36" s="34" t="s">
        <v>1</v>
      </c>
      <c r="E36" s="34" t="s">
        <v>1</v>
      </c>
      <c r="F36" s="34" t="s">
        <v>1</v>
      </c>
      <c r="G36" s="34" t="s">
        <v>1</v>
      </c>
      <c r="H36" s="34" t="s">
        <v>1</v>
      </c>
      <c r="I36" s="34" t="s">
        <v>1</v>
      </c>
      <c r="J36" s="34" t="s">
        <v>1</v>
      </c>
      <c r="K36" s="34" t="s">
        <v>1</v>
      </c>
      <c r="L36" s="34" t="s">
        <v>1</v>
      </c>
      <c r="M36" s="34" t="s">
        <v>1</v>
      </c>
      <c r="N36" s="34" t="s">
        <v>1</v>
      </c>
      <c r="O36" s="34" t="s">
        <v>1</v>
      </c>
      <c r="P36" s="34" t="s">
        <v>1</v>
      </c>
      <c r="Q36" s="34" t="s">
        <v>1</v>
      </c>
      <c r="R36" s="34" t="s">
        <v>1</v>
      </c>
      <c r="S36" s="34" t="s">
        <v>1</v>
      </c>
      <c r="T36" s="34" t="s">
        <v>1</v>
      </c>
      <c r="U36" s="34" t="s">
        <v>1</v>
      </c>
      <c r="V36" s="34" t="s">
        <v>1</v>
      </c>
      <c r="W36" s="34" t="s">
        <v>1</v>
      </c>
      <c r="X36" s="34" t="s">
        <v>1</v>
      </c>
      <c r="Y36" s="34" t="s">
        <v>1</v>
      </c>
      <c r="Z36" s="34" t="s">
        <v>1</v>
      </c>
      <c r="AA36" s="34" t="s">
        <v>1</v>
      </c>
      <c r="AB36" s="34" t="s">
        <v>1</v>
      </c>
      <c r="AC36" s="34">
        <v>6.2896885394617477E-2</v>
      </c>
      <c r="AD36" s="34">
        <v>0.1862923806051768</v>
      </c>
      <c r="AE36" s="34">
        <v>4.1994061445856143E-2</v>
      </c>
      <c r="AF36" s="34" t="s">
        <v>1</v>
      </c>
      <c r="AG36" s="34" t="s">
        <v>1</v>
      </c>
    </row>
    <row r="37" spans="1:33" s="5" customFormat="1" x14ac:dyDescent="0.25">
      <c r="A37" s="9" t="s">
        <v>33</v>
      </c>
      <c r="B37" s="31" t="s">
        <v>1</v>
      </c>
      <c r="C37" s="32" t="s">
        <v>1</v>
      </c>
      <c r="D37" s="32" t="s">
        <v>1</v>
      </c>
      <c r="E37" s="32" t="s">
        <v>1</v>
      </c>
      <c r="F37" s="32" t="s">
        <v>1</v>
      </c>
      <c r="G37" s="32" t="s">
        <v>1</v>
      </c>
      <c r="H37" s="32" t="s">
        <v>1</v>
      </c>
      <c r="I37" s="32" t="s">
        <v>1</v>
      </c>
      <c r="J37" s="32" t="s">
        <v>1</v>
      </c>
      <c r="K37" s="32" t="s">
        <v>1</v>
      </c>
      <c r="L37" s="32" t="s">
        <v>1</v>
      </c>
      <c r="M37" s="32" t="s">
        <v>1</v>
      </c>
      <c r="N37" s="32" t="s">
        <v>1</v>
      </c>
      <c r="O37" s="32" t="s">
        <v>1</v>
      </c>
      <c r="P37" s="32" t="s">
        <v>1</v>
      </c>
      <c r="Q37" s="32" t="s">
        <v>1</v>
      </c>
      <c r="R37" s="32" t="s">
        <v>1</v>
      </c>
      <c r="S37" s="32" t="s">
        <v>1</v>
      </c>
      <c r="T37" s="32" t="s">
        <v>1</v>
      </c>
      <c r="U37" s="32" t="s">
        <v>1</v>
      </c>
      <c r="V37" s="32" t="s">
        <v>1</v>
      </c>
      <c r="W37" s="32" t="s">
        <v>1</v>
      </c>
      <c r="X37" s="32" t="s">
        <v>1</v>
      </c>
      <c r="Y37" s="32" t="s">
        <v>1</v>
      </c>
      <c r="Z37" s="32" t="s">
        <v>1</v>
      </c>
      <c r="AA37" s="32" t="s">
        <v>1</v>
      </c>
      <c r="AB37" s="32" t="s">
        <v>1</v>
      </c>
      <c r="AC37" s="32" t="s">
        <v>1</v>
      </c>
      <c r="AD37" s="32" t="s">
        <v>1</v>
      </c>
      <c r="AE37" s="32" t="s">
        <v>1</v>
      </c>
      <c r="AF37" s="32" t="s">
        <v>1</v>
      </c>
      <c r="AG37" s="32" t="s">
        <v>1</v>
      </c>
    </row>
    <row r="38" spans="1:33" x14ac:dyDescent="0.25">
      <c r="A38" s="12" t="s">
        <v>34</v>
      </c>
      <c r="B38" s="33" t="s">
        <v>1</v>
      </c>
      <c r="C38" s="34" t="s">
        <v>1</v>
      </c>
      <c r="D38" s="34" t="s">
        <v>1</v>
      </c>
      <c r="E38" s="34" t="s">
        <v>1</v>
      </c>
      <c r="F38" s="34" t="s">
        <v>1</v>
      </c>
      <c r="G38" s="34" t="s">
        <v>1</v>
      </c>
      <c r="H38" s="34" t="s">
        <v>1</v>
      </c>
      <c r="I38" s="34" t="s">
        <v>1</v>
      </c>
      <c r="J38" s="34" t="s">
        <v>1</v>
      </c>
      <c r="K38" s="34" t="s">
        <v>1</v>
      </c>
      <c r="L38" s="34" t="s">
        <v>1</v>
      </c>
      <c r="M38" s="34" t="s">
        <v>1</v>
      </c>
      <c r="N38" s="34" t="s">
        <v>1</v>
      </c>
      <c r="O38" s="34" t="s">
        <v>1</v>
      </c>
      <c r="P38" s="34" t="s">
        <v>1</v>
      </c>
      <c r="Q38" s="34" t="s">
        <v>1</v>
      </c>
      <c r="R38" s="34" t="s">
        <v>1</v>
      </c>
      <c r="S38" s="34" t="s">
        <v>1</v>
      </c>
      <c r="T38" s="34" t="s">
        <v>1</v>
      </c>
      <c r="U38" s="34" t="s">
        <v>1</v>
      </c>
      <c r="V38" s="34" t="s">
        <v>1</v>
      </c>
      <c r="W38" s="34" t="s">
        <v>1</v>
      </c>
      <c r="X38" s="34" t="s">
        <v>1</v>
      </c>
      <c r="Y38" s="34" t="s">
        <v>1</v>
      </c>
      <c r="Z38" s="34" t="s">
        <v>1</v>
      </c>
      <c r="AA38" s="34" t="s">
        <v>1</v>
      </c>
      <c r="AB38" s="34" t="s">
        <v>1</v>
      </c>
      <c r="AC38" s="34" t="s">
        <v>1</v>
      </c>
      <c r="AD38" s="34" t="s">
        <v>1</v>
      </c>
      <c r="AE38" s="34" t="s">
        <v>1</v>
      </c>
      <c r="AF38" s="34" t="s">
        <v>1</v>
      </c>
      <c r="AG38" s="34" t="s">
        <v>1</v>
      </c>
    </row>
    <row r="39" spans="1:33" s="5" customFormat="1" x14ac:dyDescent="0.25">
      <c r="A39" s="9" t="s">
        <v>35</v>
      </c>
      <c r="B39" s="31" t="s">
        <v>1</v>
      </c>
      <c r="C39" s="32" t="s">
        <v>1</v>
      </c>
      <c r="D39" s="32" t="s">
        <v>1</v>
      </c>
      <c r="E39" s="32" t="s">
        <v>1</v>
      </c>
      <c r="F39" s="32" t="s">
        <v>1</v>
      </c>
      <c r="G39" s="32" t="s">
        <v>1</v>
      </c>
      <c r="H39" s="32" t="s">
        <v>1</v>
      </c>
      <c r="I39" s="32" t="s">
        <v>1</v>
      </c>
      <c r="J39" s="32" t="s">
        <v>1</v>
      </c>
      <c r="K39" s="32" t="s">
        <v>1</v>
      </c>
      <c r="L39" s="32" t="s">
        <v>1</v>
      </c>
      <c r="M39" s="32" t="s">
        <v>1</v>
      </c>
      <c r="N39" s="32" t="s">
        <v>1</v>
      </c>
      <c r="O39" s="32" t="s">
        <v>1</v>
      </c>
      <c r="P39" s="32" t="s">
        <v>1</v>
      </c>
      <c r="Q39" s="32" t="s">
        <v>1</v>
      </c>
      <c r="R39" s="32" t="s">
        <v>1</v>
      </c>
      <c r="S39" s="32" t="s">
        <v>1</v>
      </c>
      <c r="T39" s="32" t="s">
        <v>1</v>
      </c>
      <c r="U39" s="32" t="s">
        <v>1</v>
      </c>
      <c r="V39" s="32" t="s">
        <v>1</v>
      </c>
      <c r="W39" s="32" t="s">
        <v>1</v>
      </c>
      <c r="X39" s="32" t="s">
        <v>1</v>
      </c>
      <c r="Y39" s="32">
        <v>0.57774914819751655</v>
      </c>
      <c r="Z39" s="32">
        <v>0.65246182872789515</v>
      </c>
      <c r="AA39" s="32">
        <v>0.75168948816101189</v>
      </c>
      <c r="AB39" s="32">
        <v>0.76729615930353112</v>
      </c>
      <c r="AC39" s="32">
        <v>0.75023105956889424</v>
      </c>
      <c r="AD39" s="32">
        <v>0.78256659017862318</v>
      </c>
      <c r="AE39" s="32">
        <v>0.88907190282774617</v>
      </c>
      <c r="AF39" s="32">
        <v>0.91748271742349197</v>
      </c>
      <c r="AG39" s="32" t="s">
        <v>1</v>
      </c>
    </row>
    <row r="40" spans="1:33" x14ac:dyDescent="0.25">
      <c r="A40" s="12" t="s">
        <v>36</v>
      </c>
      <c r="B40" s="33" t="s">
        <v>1</v>
      </c>
      <c r="C40" s="34" t="s">
        <v>1</v>
      </c>
      <c r="D40" s="34" t="s">
        <v>1</v>
      </c>
      <c r="E40" s="34" t="s">
        <v>1</v>
      </c>
      <c r="F40" s="34" t="s">
        <v>1</v>
      </c>
      <c r="G40" s="34" t="s">
        <v>1</v>
      </c>
      <c r="H40" s="34" t="s">
        <v>1</v>
      </c>
      <c r="I40" s="34" t="s">
        <v>1</v>
      </c>
      <c r="J40" s="34" t="s">
        <v>1</v>
      </c>
      <c r="K40" s="34" t="s">
        <v>1</v>
      </c>
      <c r="L40" s="34" t="s">
        <v>1</v>
      </c>
      <c r="M40" s="34" t="s">
        <v>1</v>
      </c>
      <c r="N40" s="34" t="s">
        <v>1</v>
      </c>
      <c r="O40" s="34" t="s">
        <v>1</v>
      </c>
      <c r="P40" s="34" t="s">
        <v>1</v>
      </c>
      <c r="Q40" s="34" t="s">
        <v>1</v>
      </c>
      <c r="R40" s="34" t="s">
        <v>1</v>
      </c>
      <c r="S40" s="34" t="s">
        <v>1</v>
      </c>
      <c r="T40" s="34" t="s">
        <v>1</v>
      </c>
      <c r="U40" s="34" t="s">
        <v>1</v>
      </c>
      <c r="V40" s="34" t="s">
        <v>1</v>
      </c>
      <c r="W40" s="34" t="s">
        <v>1</v>
      </c>
      <c r="X40" s="34" t="s">
        <v>1</v>
      </c>
      <c r="Y40" s="34" t="s">
        <v>1</v>
      </c>
      <c r="Z40" s="34" t="s">
        <v>1</v>
      </c>
      <c r="AA40" s="34" t="s">
        <v>1</v>
      </c>
      <c r="AB40" s="34" t="s">
        <v>1</v>
      </c>
      <c r="AC40" s="34" t="s">
        <v>1</v>
      </c>
      <c r="AD40" s="34" t="s">
        <v>1</v>
      </c>
      <c r="AE40" s="34" t="s">
        <v>1</v>
      </c>
      <c r="AF40" s="34" t="s">
        <v>1</v>
      </c>
      <c r="AG40" s="34" t="s">
        <v>1</v>
      </c>
    </row>
    <row r="41" spans="1:33" s="5" customFormat="1" x14ac:dyDescent="0.25">
      <c r="A41" s="9" t="s">
        <v>37</v>
      </c>
      <c r="B41" s="31" t="s">
        <v>1</v>
      </c>
      <c r="C41" s="32" t="s">
        <v>1</v>
      </c>
      <c r="D41" s="32" t="s">
        <v>1</v>
      </c>
      <c r="E41" s="32" t="s">
        <v>1</v>
      </c>
      <c r="F41" s="32" t="s">
        <v>1</v>
      </c>
      <c r="G41" s="32" t="s">
        <v>1</v>
      </c>
      <c r="H41" s="32" t="s">
        <v>1</v>
      </c>
      <c r="I41" s="32" t="s">
        <v>1</v>
      </c>
      <c r="J41" s="32" t="s">
        <v>1</v>
      </c>
      <c r="K41" s="32" t="s">
        <v>1</v>
      </c>
      <c r="L41" s="32" t="s">
        <v>1</v>
      </c>
      <c r="M41" s="32" t="s">
        <v>1</v>
      </c>
      <c r="N41" s="32" t="s">
        <v>1</v>
      </c>
      <c r="O41" s="32" t="s">
        <v>1</v>
      </c>
      <c r="P41" s="32" t="s">
        <v>1</v>
      </c>
      <c r="Q41" s="32" t="s">
        <v>1</v>
      </c>
      <c r="R41" s="32" t="s">
        <v>1</v>
      </c>
      <c r="S41" s="32" t="s">
        <v>1</v>
      </c>
      <c r="T41" s="32" t="s">
        <v>1</v>
      </c>
      <c r="U41" s="32" t="s">
        <v>1</v>
      </c>
      <c r="V41" s="32" t="s">
        <v>1</v>
      </c>
      <c r="W41" s="32" t="s">
        <v>1</v>
      </c>
      <c r="X41" s="32" t="s">
        <v>1</v>
      </c>
      <c r="Y41" s="32" t="s">
        <v>1</v>
      </c>
      <c r="Z41" s="32" t="s">
        <v>1</v>
      </c>
      <c r="AA41" s="32" t="s">
        <v>1</v>
      </c>
      <c r="AB41" s="32" t="s">
        <v>1</v>
      </c>
      <c r="AC41" s="32" t="s">
        <v>1</v>
      </c>
      <c r="AD41" s="32" t="s">
        <v>1</v>
      </c>
      <c r="AE41" s="32" t="s">
        <v>1</v>
      </c>
      <c r="AF41" s="32" t="s">
        <v>1</v>
      </c>
      <c r="AG41" s="32" t="s">
        <v>1</v>
      </c>
    </row>
    <row r="42" spans="1:33" x14ac:dyDescent="0.25">
      <c r="A42" s="12" t="s">
        <v>38</v>
      </c>
      <c r="B42" s="33" t="s">
        <v>1</v>
      </c>
      <c r="C42" s="34" t="s">
        <v>1</v>
      </c>
      <c r="D42" s="34" t="s">
        <v>1</v>
      </c>
      <c r="E42" s="34" t="s">
        <v>1</v>
      </c>
      <c r="F42" s="34" t="s">
        <v>1</v>
      </c>
      <c r="G42" s="34" t="s">
        <v>1</v>
      </c>
      <c r="H42" s="34" t="s">
        <v>1</v>
      </c>
      <c r="I42" s="34" t="s">
        <v>1</v>
      </c>
      <c r="J42" s="34" t="s">
        <v>1</v>
      </c>
      <c r="K42" s="34" t="s">
        <v>1</v>
      </c>
      <c r="L42" s="34" t="s">
        <v>1</v>
      </c>
      <c r="M42" s="34" t="s">
        <v>1</v>
      </c>
      <c r="N42" s="34" t="s">
        <v>1</v>
      </c>
      <c r="O42" s="34" t="s">
        <v>1</v>
      </c>
      <c r="P42" s="34" t="s">
        <v>1</v>
      </c>
      <c r="Q42" s="34" t="s">
        <v>1</v>
      </c>
      <c r="R42" s="34" t="s">
        <v>1</v>
      </c>
      <c r="S42" s="34" t="s">
        <v>1</v>
      </c>
      <c r="T42" s="34" t="s">
        <v>1</v>
      </c>
      <c r="U42" s="34" t="s">
        <v>1</v>
      </c>
      <c r="V42" s="34" t="s">
        <v>1</v>
      </c>
      <c r="W42" s="34" t="s">
        <v>1</v>
      </c>
      <c r="X42" s="34" t="s">
        <v>1</v>
      </c>
      <c r="Y42" s="34" t="s">
        <v>1</v>
      </c>
      <c r="Z42" s="34" t="s">
        <v>1</v>
      </c>
      <c r="AA42" s="34" t="s">
        <v>1</v>
      </c>
      <c r="AB42" s="34" t="s">
        <v>1</v>
      </c>
      <c r="AC42" s="34" t="s">
        <v>1</v>
      </c>
      <c r="AD42" s="34" t="s">
        <v>1</v>
      </c>
      <c r="AE42" s="34" t="s">
        <v>1</v>
      </c>
      <c r="AF42" s="34" t="s">
        <v>1</v>
      </c>
      <c r="AG42" s="34" t="s">
        <v>1</v>
      </c>
    </row>
    <row r="43" spans="1:33" s="5" customFormat="1" x14ac:dyDescent="0.25">
      <c r="A43" s="9" t="s">
        <v>39</v>
      </c>
      <c r="B43" s="31" t="s">
        <v>1</v>
      </c>
      <c r="C43" s="32" t="s">
        <v>1</v>
      </c>
      <c r="D43" s="32" t="s">
        <v>1</v>
      </c>
      <c r="E43" s="32" t="s">
        <v>1</v>
      </c>
      <c r="F43" s="32" t="s">
        <v>1</v>
      </c>
      <c r="G43" s="32" t="s">
        <v>1</v>
      </c>
      <c r="H43" s="32" t="s">
        <v>1</v>
      </c>
      <c r="I43" s="32" t="s">
        <v>1</v>
      </c>
      <c r="J43" s="32" t="s">
        <v>1</v>
      </c>
      <c r="K43" s="32" t="s">
        <v>1</v>
      </c>
      <c r="L43" s="32" t="s">
        <v>1</v>
      </c>
      <c r="M43" s="32" t="s">
        <v>1</v>
      </c>
      <c r="N43" s="32" t="s">
        <v>1</v>
      </c>
      <c r="O43" s="32" t="s">
        <v>1</v>
      </c>
      <c r="P43" s="32" t="s">
        <v>1</v>
      </c>
      <c r="Q43" s="32" t="s">
        <v>1</v>
      </c>
      <c r="R43" s="32" t="s">
        <v>1</v>
      </c>
      <c r="S43" s="32" t="s">
        <v>1</v>
      </c>
      <c r="T43" s="32" t="s">
        <v>1</v>
      </c>
      <c r="U43" s="32" t="s">
        <v>1</v>
      </c>
      <c r="V43" s="32" t="s">
        <v>1</v>
      </c>
      <c r="W43" s="32" t="s">
        <v>1</v>
      </c>
      <c r="X43" s="32" t="s">
        <v>1</v>
      </c>
      <c r="Y43" s="32" t="s">
        <v>1</v>
      </c>
      <c r="Z43" s="32" t="s">
        <v>1</v>
      </c>
      <c r="AA43" s="32" t="s">
        <v>1</v>
      </c>
      <c r="AB43" s="32" t="s">
        <v>1</v>
      </c>
      <c r="AC43" s="32" t="s">
        <v>1</v>
      </c>
      <c r="AD43" s="32" t="s">
        <v>1</v>
      </c>
      <c r="AE43" s="32" t="s">
        <v>1</v>
      </c>
      <c r="AF43" s="32" t="s">
        <v>1</v>
      </c>
      <c r="AG43" s="32" t="s">
        <v>1</v>
      </c>
    </row>
    <row r="44" spans="1:33" x14ac:dyDescent="0.25">
      <c r="A44" s="12" t="s">
        <v>40</v>
      </c>
      <c r="B44" s="33" t="s">
        <v>1</v>
      </c>
      <c r="C44" s="34" t="s">
        <v>1</v>
      </c>
      <c r="D44" s="34" t="s">
        <v>1</v>
      </c>
      <c r="E44" s="34" t="s">
        <v>1</v>
      </c>
      <c r="F44" s="34" t="s">
        <v>1</v>
      </c>
      <c r="G44" s="34" t="s">
        <v>1</v>
      </c>
      <c r="H44" s="34" t="s">
        <v>1</v>
      </c>
      <c r="I44" s="34" t="s">
        <v>1</v>
      </c>
      <c r="J44" s="34" t="s">
        <v>1</v>
      </c>
      <c r="K44" s="34" t="s">
        <v>1</v>
      </c>
      <c r="L44" s="34" t="s">
        <v>1</v>
      </c>
      <c r="M44" s="34" t="s">
        <v>1</v>
      </c>
      <c r="N44" s="34" t="s">
        <v>1</v>
      </c>
      <c r="O44" s="34" t="s">
        <v>1</v>
      </c>
      <c r="P44" s="34" t="s">
        <v>1</v>
      </c>
      <c r="Q44" s="34" t="s">
        <v>1</v>
      </c>
      <c r="R44" s="34" t="s">
        <v>1</v>
      </c>
      <c r="S44" s="34" t="s">
        <v>1</v>
      </c>
      <c r="T44" s="34" t="s">
        <v>1</v>
      </c>
      <c r="U44" s="34" t="s">
        <v>1</v>
      </c>
      <c r="V44" s="34" t="s">
        <v>1</v>
      </c>
      <c r="W44" s="34" t="s">
        <v>1</v>
      </c>
      <c r="X44" s="34" t="s">
        <v>1</v>
      </c>
      <c r="Y44" s="34" t="s">
        <v>1</v>
      </c>
      <c r="Z44" s="34" t="s">
        <v>1</v>
      </c>
      <c r="AA44" s="34" t="s">
        <v>1</v>
      </c>
      <c r="AB44" s="34" t="s">
        <v>1</v>
      </c>
      <c r="AC44" s="34" t="s">
        <v>1</v>
      </c>
      <c r="AD44" s="34" t="s">
        <v>1</v>
      </c>
      <c r="AE44" s="34" t="s">
        <v>1</v>
      </c>
      <c r="AF44" s="34" t="s">
        <v>1</v>
      </c>
      <c r="AG44" s="34" t="s">
        <v>1</v>
      </c>
    </row>
    <row r="45" spans="1:33" s="5" customFormat="1" x14ac:dyDescent="0.25">
      <c r="A45" s="9" t="s">
        <v>41</v>
      </c>
      <c r="B45" s="31" t="s">
        <v>1</v>
      </c>
      <c r="C45" s="32" t="s">
        <v>1</v>
      </c>
      <c r="D45" s="32" t="s">
        <v>1</v>
      </c>
      <c r="E45" s="32" t="s">
        <v>1</v>
      </c>
      <c r="F45" s="32" t="s">
        <v>1</v>
      </c>
      <c r="G45" s="32" t="s">
        <v>1</v>
      </c>
      <c r="H45" s="32" t="s">
        <v>1</v>
      </c>
      <c r="I45" s="32" t="s">
        <v>1</v>
      </c>
      <c r="J45" s="32" t="s">
        <v>1</v>
      </c>
      <c r="K45" s="32" t="s">
        <v>1</v>
      </c>
      <c r="L45" s="32" t="s">
        <v>1</v>
      </c>
      <c r="M45" s="32" t="s">
        <v>1</v>
      </c>
      <c r="N45" s="32" t="s">
        <v>1</v>
      </c>
      <c r="O45" s="32" t="s">
        <v>1</v>
      </c>
      <c r="P45" s="32" t="s">
        <v>1</v>
      </c>
      <c r="Q45" s="32" t="s">
        <v>1</v>
      </c>
      <c r="R45" s="32" t="s">
        <v>1</v>
      </c>
      <c r="S45" s="32" t="s">
        <v>1</v>
      </c>
      <c r="T45" s="32" t="s">
        <v>1</v>
      </c>
      <c r="U45" s="32" t="s">
        <v>1</v>
      </c>
      <c r="V45" s="32" t="s">
        <v>1</v>
      </c>
      <c r="W45" s="32" t="s">
        <v>1</v>
      </c>
      <c r="X45" s="32" t="s">
        <v>1</v>
      </c>
      <c r="Y45" s="32" t="s">
        <v>1</v>
      </c>
      <c r="Z45" s="32" t="s">
        <v>1</v>
      </c>
      <c r="AA45" s="32" t="s">
        <v>1</v>
      </c>
      <c r="AB45" s="32" t="s">
        <v>1</v>
      </c>
      <c r="AC45" s="32" t="s">
        <v>1</v>
      </c>
      <c r="AD45" s="32" t="s">
        <v>1</v>
      </c>
      <c r="AE45" s="32" t="s">
        <v>1</v>
      </c>
      <c r="AF45" s="32" t="s">
        <v>1</v>
      </c>
      <c r="AG45" s="32" t="s">
        <v>1</v>
      </c>
    </row>
    <row r="46" spans="1:33" x14ac:dyDescent="0.25">
      <c r="A46" s="12" t="s">
        <v>42</v>
      </c>
      <c r="B46" s="33" t="s">
        <v>1</v>
      </c>
      <c r="C46" s="34" t="s">
        <v>1</v>
      </c>
      <c r="D46" s="34" t="s">
        <v>1</v>
      </c>
      <c r="E46" s="34" t="s">
        <v>1</v>
      </c>
      <c r="F46" s="34" t="s">
        <v>1</v>
      </c>
      <c r="G46" s="34" t="s">
        <v>1</v>
      </c>
      <c r="H46" s="34" t="s">
        <v>1</v>
      </c>
      <c r="I46" s="34" t="s">
        <v>1</v>
      </c>
      <c r="J46" s="34" t="s">
        <v>1</v>
      </c>
      <c r="K46" s="34" t="s">
        <v>1</v>
      </c>
      <c r="L46" s="34" t="s">
        <v>1</v>
      </c>
      <c r="M46" s="34" t="s">
        <v>1</v>
      </c>
      <c r="N46" s="34" t="s">
        <v>1</v>
      </c>
      <c r="O46" s="34" t="s">
        <v>1</v>
      </c>
      <c r="P46" s="34" t="s">
        <v>1</v>
      </c>
      <c r="Q46" s="34" t="s">
        <v>1</v>
      </c>
      <c r="R46" s="34" t="s">
        <v>1</v>
      </c>
      <c r="S46" s="34" t="s">
        <v>1</v>
      </c>
      <c r="T46" s="34" t="s">
        <v>1</v>
      </c>
      <c r="U46" s="34" t="s">
        <v>1</v>
      </c>
      <c r="V46" s="34" t="s">
        <v>1</v>
      </c>
      <c r="W46" s="34" t="s">
        <v>1</v>
      </c>
      <c r="X46" s="34" t="s">
        <v>1</v>
      </c>
      <c r="Y46" s="34" t="s">
        <v>1</v>
      </c>
      <c r="Z46" s="34" t="s">
        <v>1</v>
      </c>
      <c r="AA46" s="34" t="s">
        <v>1</v>
      </c>
      <c r="AB46" s="34" t="s">
        <v>1</v>
      </c>
      <c r="AC46" s="34" t="s">
        <v>1</v>
      </c>
      <c r="AD46" s="34" t="s">
        <v>1</v>
      </c>
      <c r="AE46" s="34" t="s">
        <v>1</v>
      </c>
      <c r="AF46" s="34" t="s">
        <v>1</v>
      </c>
      <c r="AG46" s="34" t="s">
        <v>1</v>
      </c>
    </row>
    <row r="47" spans="1:33" s="5" customFormat="1" x14ac:dyDescent="0.25">
      <c r="A47" s="9" t="s">
        <v>43</v>
      </c>
      <c r="B47" s="31" t="s">
        <v>1</v>
      </c>
      <c r="C47" s="32" t="s">
        <v>1</v>
      </c>
      <c r="D47" s="32" t="s">
        <v>1</v>
      </c>
      <c r="E47" s="32" t="s">
        <v>1</v>
      </c>
      <c r="F47" s="32" t="s">
        <v>1</v>
      </c>
      <c r="G47" s="32" t="s">
        <v>1</v>
      </c>
      <c r="H47" s="32" t="s">
        <v>1</v>
      </c>
      <c r="I47" s="32" t="s">
        <v>1</v>
      </c>
      <c r="J47" s="32" t="s">
        <v>1</v>
      </c>
      <c r="K47" s="32" t="s">
        <v>1</v>
      </c>
      <c r="L47" s="32" t="s">
        <v>1</v>
      </c>
      <c r="M47" s="32" t="s">
        <v>1</v>
      </c>
      <c r="N47" s="32" t="s">
        <v>1</v>
      </c>
      <c r="O47" s="32">
        <v>0.79999925942565975</v>
      </c>
      <c r="P47" s="32" t="s">
        <v>1</v>
      </c>
      <c r="Q47" s="32">
        <v>0.64742131481260934</v>
      </c>
      <c r="R47" s="32" t="s">
        <v>1</v>
      </c>
      <c r="S47" s="32">
        <v>0.65948762069856137</v>
      </c>
      <c r="T47" s="32">
        <v>0.65477601463700896</v>
      </c>
      <c r="U47" s="32">
        <v>0.70209731927077046</v>
      </c>
      <c r="V47" s="32">
        <v>0.66023687631657446</v>
      </c>
      <c r="W47" s="32">
        <v>0.67319491685952182</v>
      </c>
      <c r="X47" s="32">
        <v>0.67044347722527231</v>
      </c>
      <c r="Y47" s="32">
        <v>0.66790960216513018</v>
      </c>
      <c r="Z47" s="32">
        <v>0.71751781544529525</v>
      </c>
      <c r="AA47" s="32">
        <v>0.81574186929153292</v>
      </c>
      <c r="AB47" s="32">
        <v>0.83960482197751685</v>
      </c>
      <c r="AC47" s="32">
        <v>0.8613811691633928</v>
      </c>
      <c r="AD47" s="32">
        <v>0.82469681195306566</v>
      </c>
      <c r="AE47" s="32">
        <v>0.89605004540500244</v>
      </c>
      <c r="AF47" s="32">
        <v>0.97396814859492986</v>
      </c>
      <c r="AG47" s="32" t="s">
        <v>1</v>
      </c>
    </row>
    <row r="48" spans="1:33" x14ac:dyDescent="0.25">
      <c r="A48" s="12" t="s">
        <v>44</v>
      </c>
      <c r="B48" s="33" t="s">
        <v>1</v>
      </c>
      <c r="C48" s="34" t="s">
        <v>1</v>
      </c>
      <c r="D48" s="34" t="s">
        <v>1</v>
      </c>
      <c r="E48" s="34" t="s">
        <v>1</v>
      </c>
      <c r="F48" s="34" t="s">
        <v>1</v>
      </c>
      <c r="G48" s="34" t="s">
        <v>1</v>
      </c>
      <c r="H48" s="34" t="s">
        <v>1</v>
      </c>
      <c r="I48" s="34" t="s">
        <v>1</v>
      </c>
      <c r="J48" s="34" t="s">
        <v>1</v>
      </c>
      <c r="K48" s="34" t="s">
        <v>1</v>
      </c>
      <c r="L48" s="34" t="s">
        <v>1</v>
      </c>
      <c r="M48" s="34" t="s">
        <v>1</v>
      </c>
      <c r="N48" s="34" t="s">
        <v>1</v>
      </c>
      <c r="O48" s="34" t="s">
        <v>1</v>
      </c>
      <c r="P48" s="34" t="s">
        <v>1</v>
      </c>
      <c r="Q48" s="34" t="s">
        <v>1</v>
      </c>
      <c r="R48" s="34" t="s">
        <v>1</v>
      </c>
      <c r="S48" s="34" t="s">
        <v>1</v>
      </c>
      <c r="T48" s="34" t="s">
        <v>1</v>
      </c>
      <c r="U48" s="34" t="s">
        <v>1</v>
      </c>
      <c r="V48" s="34" t="s">
        <v>1</v>
      </c>
      <c r="W48" s="34" t="s">
        <v>1</v>
      </c>
      <c r="X48" s="34" t="s">
        <v>1</v>
      </c>
      <c r="Y48" s="34" t="s">
        <v>1</v>
      </c>
      <c r="Z48" s="34" t="s">
        <v>1</v>
      </c>
      <c r="AA48" s="34" t="s">
        <v>1</v>
      </c>
      <c r="AB48" s="34" t="s">
        <v>1</v>
      </c>
      <c r="AC48" s="34" t="s">
        <v>1</v>
      </c>
      <c r="AD48" s="34" t="s">
        <v>1</v>
      </c>
      <c r="AE48" s="34" t="s">
        <v>1</v>
      </c>
      <c r="AF48" s="34" t="s">
        <v>1</v>
      </c>
      <c r="AG48" s="34" t="s">
        <v>1</v>
      </c>
    </row>
    <row r="49" spans="1:33" s="5" customFormat="1" x14ac:dyDescent="0.25">
      <c r="A49" s="9" t="s">
        <v>45</v>
      </c>
      <c r="B49" s="31" t="s">
        <v>1</v>
      </c>
      <c r="C49" s="32" t="s">
        <v>1</v>
      </c>
      <c r="D49" s="32" t="s">
        <v>1</v>
      </c>
      <c r="E49" s="32" t="s">
        <v>1</v>
      </c>
      <c r="F49" s="32" t="s">
        <v>1</v>
      </c>
      <c r="G49" s="32" t="s">
        <v>1</v>
      </c>
      <c r="H49" s="32" t="s">
        <v>1</v>
      </c>
      <c r="I49" s="32" t="s">
        <v>1</v>
      </c>
      <c r="J49" s="32" t="s">
        <v>1</v>
      </c>
      <c r="K49" s="32" t="s">
        <v>1</v>
      </c>
      <c r="L49" s="32" t="s">
        <v>1</v>
      </c>
      <c r="M49" s="32" t="s">
        <v>1</v>
      </c>
      <c r="N49" s="32" t="s">
        <v>1</v>
      </c>
      <c r="O49" s="32" t="s">
        <v>1</v>
      </c>
      <c r="P49" s="32" t="s">
        <v>1</v>
      </c>
      <c r="Q49" s="32" t="s">
        <v>1</v>
      </c>
      <c r="R49" s="32" t="s">
        <v>1</v>
      </c>
      <c r="S49" s="32" t="s">
        <v>1</v>
      </c>
      <c r="T49" s="32" t="s">
        <v>1</v>
      </c>
      <c r="U49" s="32" t="s">
        <v>1</v>
      </c>
      <c r="V49" s="32" t="s">
        <v>1</v>
      </c>
      <c r="W49" s="32" t="s">
        <v>1</v>
      </c>
      <c r="X49" s="32" t="s">
        <v>1</v>
      </c>
      <c r="Y49" s="32" t="s">
        <v>1</v>
      </c>
      <c r="Z49" s="32" t="s">
        <v>1</v>
      </c>
      <c r="AA49" s="32" t="s">
        <v>1</v>
      </c>
      <c r="AB49" s="32" t="s">
        <v>1</v>
      </c>
      <c r="AC49" s="32" t="s">
        <v>1</v>
      </c>
      <c r="AD49" s="32" t="s">
        <v>1</v>
      </c>
      <c r="AE49" s="32" t="s">
        <v>1</v>
      </c>
      <c r="AF49" s="32" t="s">
        <v>1</v>
      </c>
      <c r="AG49" s="32" t="s">
        <v>1</v>
      </c>
    </row>
    <row r="50" spans="1:33" x14ac:dyDescent="0.25">
      <c r="A50" s="12" t="s">
        <v>46</v>
      </c>
      <c r="B50" s="33" t="s">
        <v>1</v>
      </c>
      <c r="C50" s="34" t="s">
        <v>1</v>
      </c>
      <c r="D50" s="34" t="s">
        <v>1</v>
      </c>
      <c r="E50" s="34" t="s">
        <v>1</v>
      </c>
      <c r="F50" s="34" t="s">
        <v>1</v>
      </c>
      <c r="G50" s="34" t="s">
        <v>1</v>
      </c>
      <c r="H50" s="34" t="s">
        <v>1</v>
      </c>
      <c r="I50" s="34" t="s">
        <v>1</v>
      </c>
      <c r="J50" s="34" t="s">
        <v>1</v>
      </c>
      <c r="K50" s="34" t="s">
        <v>1</v>
      </c>
      <c r="L50" s="34" t="s">
        <v>1</v>
      </c>
      <c r="M50" s="34" t="s">
        <v>1</v>
      </c>
      <c r="N50" s="34" t="s">
        <v>1</v>
      </c>
      <c r="O50" s="34" t="s">
        <v>1</v>
      </c>
      <c r="P50" s="34" t="s">
        <v>1</v>
      </c>
      <c r="Q50" s="34" t="s">
        <v>1</v>
      </c>
      <c r="R50" s="34" t="s">
        <v>1</v>
      </c>
      <c r="S50" s="34" t="s">
        <v>1</v>
      </c>
      <c r="T50" s="34" t="s">
        <v>1</v>
      </c>
      <c r="U50" s="34" t="s">
        <v>1</v>
      </c>
      <c r="V50" s="34" t="s">
        <v>1</v>
      </c>
      <c r="W50" s="34" t="s">
        <v>1</v>
      </c>
      <c r="X50" s="34" t="s">
        <v>1</v>
      </c>
      <c r="Y50" s="34" t="s">
        <v>1</v>
      </c>
      <c r="Z50" s="34" t="s">
        <v>1</v>
      </c>
      <c r="AA50" s="34">
        <v>7.4084861426780335E-2</v>
      </c>
      <c r="AB50" s="34">
        <v>9.973185714941403E-2</v>
      </c>
      <c r="AC50" s="34">
        <v>9.1748091547478539E-2</v>
      </c>
      <c r="AD50" s="34">
        <v>0.10343812218348253</v>
      </c>
      <c r="AE50" s="34">
        <v>8.50605666748811E-2</v>
      </c>
      <c r="AF50" s="34">
        <v>8.2554440193996062E-2</v>
      </c>
      <c r="AG50" s="34" t="s">
        <v>1</v>
      </c>
    </row>
    <row r="51" spans="1:33" s="5" customFormat="1" x14ac:dyDescent="0.25">
      <c r="A51" s="9" t="s">
        <v>47</v>
      </c>
      <c r="B51" s="31" t="s">
        <v>1</v>
      </c>
      <c r="C51" s="32" t="s">
        <v>1</v>
      </c>
      <c r="D51" s="32" t="s">
        <v>1</v>
      </c>
      <c r="E51" s="32" t="s">
        <v>1</v>
      </c>
      <c r="F51" s="32" t="s">
        <v>1</v>
      </c>
      <c r="G51" s="32" t="s">
        <v>1</v>
      </c>
      <c r="H51" s="32" t="s">
        <v>1</v>
      </c>
      <c r="I51" s="32" t="s">
        <v>1</v>
      </c>
      <c r="J51" s="32" t="s">
        <v>1</v>
      </c>
      <c r="K51" s="32" t="s">
        <v>1</v>
      </c>
      <c r="L51" s="32" t="s">
        <v>1</v>
      </c>
      <c r="M51" s="32" t="s">
        <v>1</v>
      </c>
      <c r="N51" s="32" t="s">
        <v>1</v>
      </c>
      <c r="O51" s="32" t="s">
        <v>1</v>
      </c>
      <c r="P51" s="32" t="s">
        <v>1</v>
      </c>
      <c r="Q51" s="32" t="s">
        <v>1</v>
      </c>
      <c r="R51" s="32" t="s">
        <v>1</v>
      </c>
      <c r="S51" s="32" t="s">
        <v>1</v>
      </c>
      <c r="T51" s="32" t="s">
        <v>1</v>
      </c>
      <c r="U51" s="32" t="s">
        <v>1</v>
      </c>
      <c r="V51" s="32" t="s">
        <v>1</v>
      </c>
      <c r="W51" s="32" t="s">
        <v>1</v>
      </c>
      <c r="X51" s="32" t="s">
        <v>1</v>
      </c>
      <c r="Y51" s="32" t="s">
        <v>1</v>
      </c>
      <c r="Z51" s="32" t="s">
        <v>1</v>
      </c>
      <c r="AA51" s="32" t="s">
        <v>1</v>
      </c>
      <c r="AB51" s="32" t="s">
        <v>1</v>
      </c>
      <c r="AC51" s="32" t="s">
        <v>1</v>
      </c>
      <c r="AD51" s="32" t="s">
        <v>1</v>
      </c>
      <c r="AE51" s="32" t="s">
        <v>1</v>
      </c>
      <c r="AF51" s="32" t="s">
        <v>1</v>
      </c>
      <c r="AG51" s="32" t="s">
        <v>1</v>
      </c>
    </row>
    <row r="52" spans="1:33" x14ac:dyDescent="0.25">
      <c r="A52" s="12" t="s">
        <v>48</v>
      </c>
      <c r="B52" s="33" t="s">
        <v>1</v>
      </c>
      <c r="C52" s="34" t="s">
        <v>1</v>
      </c>
      <c r="D52" s="34" t="s">
        <v>1</v>
      </c>
      <c r="E52" s="34" t="s">
        <v>1</v>
      </c>
      <c r="F52" s="34" t="s">
        <v>1</v>
      </c>
      <c r="G52" s="34" t="s">
        <v>1</v>
      </c>
      <c r="H52" s="34" t="s">
        <v>1</v>
      </c>
      <c r="I52" s="34" t="s">
        <v>1</v>
      </c>
      <c r="J52" s="34" t="s">
        <v>1</v>
      </c>
      <c r="K52" s="34" t="s">
        <v>1</v>
      </c>
      <c r="L52" s="34" t="s">
        <v>1</v>
      </c>
      <c r="M52" s="34" t="s">
        <v>1</v>
      </c>
      <c r="N52" s="34" t="s">
        <v>1</v>
      </c>
      <c r="O52" s="34" t="s">
        <v>1</v>
      </c>
      <c r="P52" s="34" t="s">
        <v>1</v>
      </c>
      <c r="Q52" s="34" t="s">
        <v>1</v>
      </c>
      <c r="R52" s="34" t="s">
        <v>1</v>
      </c>
      <c r="S52" s="34" t="s">
        <v>1</v>
      </c>
      <c r="T52" s="34" t="s">
        <v>1</v>
      </c>
      <c r="U52" s="34" t="s">
        <v>1</v>
      </c>
      <c r="V52" s="34" t="s">
        <v>1</v>
      </c>
      <c r="W52" s="34" t="s">
        <v>1</v>
      </c>
      <c r="X52" s="34" t="s">
        <v>1</v>
      </c>
      <c r="Y52" s="34" t="s">
        <v>1</v>
      </c>
      <c r="Z52" s="34" t="s">
        <v>1</v>
      </c>
      <c r="AA52" s="34" t="s">
        <v>1</v>
      </c>
      <c r="AB52" s="34" t="s">
        <v>1</v>
      </c>
      <c r="AC52" s="34" t="s">
        <v>1</v>
      </c>
      <c r="AD52" s="34" t="s">
        <v>1</v>
      </c>
      <c r="AE52" s="34" t="s">
        <v>1</v>
      </c>
      <c r="AF52" s="34" t="s">
        <v>1</v>
      </c>
      <c r="AG52" s="34" t="s">
        <v>1</v>
      </c>
    </row>
    <row r="53" spans="1:33" s="5" customFormat="1" x14ac:dyDescent="0.25">
      <c r="A53" s="9" t="s">
        <v>49</v>
      </c>
      <c r="B53" s="31" t="s">
        <v>1</v>
      </c>
      <c r="C53" s="32" t="s">
        <v>1</v>
      </c>
      <c r="D53" s="32" t="s">
        <v>1</v>
      </c>
      <c r="E53" s="32" t="s">
        <v>1</v>
      </c>
      <c r="F53" s="32" t="s">
        <v>1</v>
      </c>
      <c r="G53" s="32" t="s">
        <v>1</v>
      </c>
      <c r="H53" s="32" t="s">
        <v>1</v>
      </c>
      <c r="I53" s="32" t="s">
        <v>1</v>
      </c>
      <c r="J53" s="32" t="s">
        <v>1</v>
      </c>
      <c r="K53" s="32" t="s">
        <v>1</v>
      </c>
      <c r="L53" s="32" t="s">
        <v>1</v>
      </c>
      <c r="M53" s="32" t="s">
        <v>1</v>
      </c>
      <c r="N53" s="32" t="s">
        <v>1</v>
      </c>
      <c r="O53" s="32" t="s">
        <v>1</v>
      </c>
      <c r="P53" s="32" t="s">
        <v>1</v>
      </c>
      <c r="Q53" s="32" t="s">
        <v>1</v>
      </c>
      <c r="R53" s="32" t="s">
        <v>1</v>
      </c>
      <c r="S53" s="32" t="s">
        <v>1</v>
      </c>
      <c r="T53" s="32" t="s">
        <v>1</v>
      </c>
      <c r="U53" s="32">
        <v>1.212285627554871E-2</v>
      </c>
      <c r="V53" s="32">
        <v>3.4523978834185751E-3</v>
      </c>
      <c r="W53" s="32">
        <v>6.8086890375145624E-3</v>
      </c>
      <c r="X53" s="32" t="s">
        <v>1</v>
      </c>
      <c r="Y53" s="32" t="s">
        <v>1</v>
      </c>
      <c r="Z53" s="32" t="s">
        <v>1</v>
      </c>
      <c r="AA53" s="32">
        <v>7.0588310544256058E-2</v>
      </c>
      <c r="AB53" s="32">
        <v>7.045196119007234E-2</v>
      </c>
      <c r="AC53" s="32">
        <v>8.064521956329658E-2</v>
      </c>
      <c r="AD53" s="32">
        <v>6.6556675052743652E-2</v>
      </c>
      <c r="AE53" s="32">
        <v>7.3834559055501944E-2</v>
      </c>
      <c r="AF53" s="32">
        <v>1.2969515866000746E-2</v>
      </c>
      <c r="AG53" s="32" t="s">
        <v>1</v>
      </c>
    </row>
    <row r="54" spans="1:33" x14ac:dyDescent="0.25">
      <c r="A54" s="12" t="s">
        <v>50</v>
      </c>
      <c r="B54" s="33" t="s">
        <v>1</v>
      </c>
      <c r="C54" s="34" t="s">
        <v>1</v>
      </c>
      <c r="D54" s="34" t="s">
        <v>1</v>
      </c>
      <c r="E54" s="34" t="s">
        <v>1</v>
      </c>
      <c r="F54" s="34" t="s">
        <v>1</v>
      </c>
      <c r="G54" s="34" t="s">
        <v>1</v>
      </c>
      <c r="H54" s="34" t="s">
        <v>1</v>
      </c>
      <c r="I54" s="34" t="s">
        <v>1</v>
      </c>
      <c r="J54" s="34" t="s">
        <v>1</v>
      </c>
      <c r="K54" s="34" t="s">
        <v>1</v>
      </c>
      <c r="L54" s="34" t="s">
        <v>1</v>
      </c>
      <c r="M54" s="34" t="s">
        <v>1</v>
      </c>
      <c r="N54" s="34" t="s">
        <v>1</v>
      </c>
      <c r="O54" s="34" t="s">
        <v>1</v>
      </c>
      <c r="P54" s="34" t="s">
        <v>1</v>
      </c>
      <c r="Q54" s="34" t="s">
        <v>1</v>
      </c>
      <c r="R54" s="34" t="s">
        <v>1</v>
      </c>
      <c r="S54" s="34" t="s">
        <v>1</v>
      </c>
      <c r="T54" s="34" t="s">
        <v>1</v>
      </c>
      <c r="U54" s="34" t="s">
        <v>1</v>
      </c>
      <c r="V54" s="34" t="s">
        <v>1</v>
      </c>
      <c r="W54" s="34" t="s">
        <v>1</v>
      </c>
      <c r="X54" s="34">
        <v>1.6558581306234363</v>
      </c>
      <c r="Y54" s="34" t="s">
        <v>1</v>
      </c>
      <c r="Z54" s="34" t="s">
        <v>1</v>
      </c>
      <c r="AA54" s="34">
        <v>1.8125793405572161</v>
      </c>
      <c r="AB54" s="34" t="s">
        <v>1</v>
      </c>
      <c r="AC54" s="34">
        <v>1.8887092921934352</v>
      </c>
      <c r="AD54" s="34" t="s">
        <v>1</v>
      </c>
      <c r="AE54" s="34">
        <v>1.962886463621595</v>
      </c>
      <c r="AF54" s="34" t="s">
        <v>1</v>
      </c>
      <c r="AG54" s="34" t="s">
        <v>1</v>
      </c>
    </row>
    <row r="55" spans="1:33" s="5" customFormat="1" x14ac:dyDescent="0.25">
      <c r="A55" s="9" t="s">
        <v>51</v>
      </c>
      <c r="B55" s="31" t="s">
        <v>1</v>
      </c>
      <c r="C55" s="32" t="s">
        <v>1</v>
      </c>
      <c r="D55" s="32" t="s">
        <v>1</v>
      </c>
      <c r="E55" s="32" t="s">
        <v>1</v>
      </c>
      <c r="F55" s="32" t="s">
        <v>1</v>
      </c>
      <c r="G55" s="32" t="s">
        <v>1</v>
      </c>
      <c r="H55" s="32" t="s">
        <v>1</v>
      </c>
      <c r="I55" s="32" t="s">
        <v>1</v>
      </c>
      <c r="J55" s="32" t="s">
        <v>1</v>
      </c>
      <c r="K55" s="32" t="s">
        <v>1</v>
      </c>
      <c r="L55" s="32" t="s">
        <v>1</v>
      </c>
      <c r="M55" s="32" t="s">
        <v>1</v>
      </c>
      <c r="N55" s="32" t="s">
        <v>1</v>
      </c>
      <c r="O55" s="32" t="s">
        <v>1</v>
      </c>
      <c r="P55" s="32" t="s">
        <v>1</v>
      </c>
      <c r="Q55" s="32" t="s">
        <v>1</v>
      </c>
      <c r="R55" s="32" t="s">
        <v>1</v>
      </c>
      <c r="S55" s="32" t="s">
        <v>1</v>
      </c>
      <c r="T55" s="32" t="s">
        <v>1</v>
      </c>
      <c r="U55" s="32" t="s">
        <v>1</v>
      </c>
      <c r="V55" s="32" t="s">
        <v>1</v>
      </c>
      <c r="W55" s="32" t="s">
        <v>1</v>
      </c>
      <c r="X55" s="32" t="s">
        <v>1</v>
      </c>
      <c r="Y55" s="32" t="s">
        <v>1</v>
      </c>
      <c r="Z55" s="32" t="s">
        <v>1</v>
      </c>
      <c r="AA55" s="32" t="s">
        <v>1</v>
      </c>
      <c r="AB55" s="32" t="s">
        <v>1</v>
      </c>
      <c r="AC55" s="32" t="s">
        <v>1</v>
      </c>
      <c r="AD55" s="32" t="s">
        <v>1</v>
      </c>
      <c r="AE55" s="32" t="s">
        <v>1</v>
      </c>
      <c r="AF55" s="32" t="s">
        <v>1</v>
      </c>
      <c r="AG55" s="32" t="s">
        <v>1</v>
      </c>
    </row>
    <row r="56" spans="1:33" x14ac:dyDescent="0.25">
      <c r="A56" s="12" t="s">
        <v>52</v>
      </c>
      <c r="B56" s="33" t="s">
        <v>1</v>
      </c>
      <c r="C56" s="34" t="s">
        <v>1</v>
      </c>
      <c r="D56" s="34" t="s">
        <v>1</v>
      </c>
      <c r="E56" s="34" t="s">
        <v>1</v>
      </c>
      <c r="F56" s="34" t="s">
        <v>1</v>
      </c>
      <c r="G56" s="34" t="s">
        <v>1</v>
      </c>
      <c r="H56" s="34" t="s">
        <v>1</v>
      </c>
      <c r="I56" s="34" t="s">
        <v>1</v>
      </c>
      <c r="J56" s="34" t="s">
        <v>1</v>
      </c>
      <c r="K56" s="34" t="s">
        <v>1</v>
      </c>
      <c r="L56" s="34" t="s">
        <v>1</v>
      </c>
      <c r="M56" s="34" t="s">
        <v>1</v>
      </c>
      <c r="N56" s="34" t="s">
        <v>1</v>
      </c>
      <c r="O56" s="34">
        <v>0.10252878295569538</v>
      </c>
      <c r="P56" s="34">
        <v>0.11413104646662074</v>
      </c>
      <c r="Q56" s="34">
        <v>0.17318975627238245</v>
      </c>
      <c r="R56" s="34">
        <v>0.18424994260183164</v>
      </c>
      <c r="S56" s="34" t="s">
        <v>1</v>
      </c>
      <c r="T56" s="34">
        <v>0.26688353553429972</v>
      </c>
      <c r="U56" s="34">
        <v>0.26489525498759159</v>
      </c>
      <c r="V56" s="34">
        <v>0.29729233011708417</v>
      </c>
      <c r="W56" s="34">
        <v>0.30942626509721921</v>
      </c>
      <c r="X56" s="34">
        <v>0.33388151207543459</v>
      </c>
      <c r="Y56" s="34">
        <v>0.34784962361811733</v>
      </c>
      <c r="Z56" s="34">
        <v>0.38182395250994955</v>
      </c>
      <c r="AA56" s="34">
        <v>0.38419832090235523</v>
      </c>
      <c r="AB56" s="34">
        <v>0.43198443195484948</v>
      </c>
      <c r="AC56" s="34">
        <v>0.46523422774765327</v>
      </c>
      <c r="AD56" s="34">
        <v>0.54185012521504017</v>
      </c>
      <c r="AE56" s="34">
        <v>0.5933294382249289</v>
      </c>
      <c r="AF56" s="34">
        <v>0.61387042137881431</v>
      </c>
      <c r="AG56" s="34" t="s">
        <v>1</v>
      </c>
    </row>
    <row r="57" spans="1:33" s="5" customFormat="1" x14ac:dyDescent="0.25">
      <c r="A57" s="9" t="s">
        <v>53</v>
      </c>
      <c r="B57" s="31" t="s">
        <v>1</v>
      </c>
      <c r="C57" s="32" t="s">
        <v>1</v>
      </c>
      <c r="D57" s="32" t="s">
        <v>1</v>
      </c>
      <c r="E57" s="32" t="s">
        <v>1</v>
      </c>
      <c r="F57" s="32" t="s">
        <v>1</v>
      </c>
      <c r="G57" s="32" t="s">
        <v>1</v>
      </c>
      <c r="H57" s="32" t="s">
        <v>1</v>
      </c>
      <c r="I57" s="32" t="s">
        <v>1</v>
      </c>
      <c r="J57" s="32" t="s">
        <v>1</v>
      </c>
      <c r="K57" s="32" t="s">
        <v>1</v>
      </c>
      <c r="L57" s="32" t="s">
        <v>1</v>
      </c>
      <c r="M57" s="32" t="s">
        <v>1</v>
      </c>
      <c r="N57" s="32" t="s">
        <v>1</v>
      </c>
      <c r="O57" s="32" t="s">
        <v>1</v>
      </c>
      <c r="P57" s="32" t="s">
        <v>1</v>
      </c>
      <c r="Q57" s="32" t="s">
        <v>1</v>
      </c>
      <c r="R57" s="32">
        <v>0.67536354667342979</v>
      </c>
      <c r="S57" s="32">
        <v>0.70644039622659816</v>
      </c>
      <c r="T57" s="32">
        <v>0.6976348726041508</v>
      </c>
      <c r="U57" s="32">
        <v>0.71010059327884234</v>
      </c>
      <c r="V57" s="32">
        <v>0.68961480722304169</v>
      </c>
      <c r="W57" s="32">
        <v>0.72025207497435462</v>
      </c>
      <c r="X57" s="32">
        <v>0.68152847637240987</v>
      </c>
      <c r="Y57" s="32">
        <v>0.71615133323147984</v>
      </c>
      <c r="Z57" s="32">
        <v>0.75590657689070573</v>
      </c>
      <c r="AA57" s="32">
        <v>0.78500094548928678</v>
      </c>
      <c r="AB57" s="32">
        <v>0.8393341996238054</v>
      </c>
      <c r="AC57" s="32">
        <v>0.88384474348606434</v>
      </c>
      <c r="AD57" s="32">
        <v>0.92595359399979082</v>
      </c>
      <c r="AE57" s="32" t="s">
        <v>1</v>
      </c>
      <c r="AF57" s="32" t="s">
        <v>1</v>
      </c>
      <c r="AG57" s="32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302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>
        <v>62.740838265660472</v>
      </c>
      <c r="K5" s="11">
        <v>63.331633288395835</v>
      </c>
      <c r="L5" s="11">
        <v>59.361798567672928</v>
      </c>
      <c r="M5" s="11">
        <v>59.9100230804533</v>
      </c>
      <c r="N5" s="11">
        <v>56.083647375362375</v>
      </c>
      <c r="O5" s="11">
        <v>56.926043043633101</v>
      </c>
      <c r="P5" s="11">
        <v>57.026969157880728</v>
      </c>
      <c r="Q5" s="11">
        <v>56.279549163990694</v>
      </c>
      <c r="R5" s="11">
        <v>57.562971683349041</v>
      </c>
      <c r="S5" s="11">
        <v>58.067721672612151</v>
      </c>
      <c r="T5" s="11">
        <v>57.639901601406443</v>
      </c>
      <c r="U5" s="11">
        <v>55.141133967334667</v>
      </c>
      <c r="V5" s="11">
        <v>54.613689482470782</v>
      </c>
      <c r="W5" s="11">
        <v>57.272059723412063</v>
      </c>
      <c r="X5" s="11">
        <v>57.719519665149612</v>
      </c>
      <c r="Y5" s="11">
        <v>57.440187800461572</v>
      </c>
      <c r="Z5" s="11" t="s">
        <v>1</v>
      </c>
      <c r="AA5" s="11">
        <v>55.396789942875216</v>
      </c>
      <c r="AB5" s="11" t="s">
        <v>1</v>
      </c>
      <c r="AC5" s="11">
        <v>60.624498809022363</v>
      </c>
      <c r="AD5" s="11" t="s">
        <v>1</v>
      </c>
      <c r="AE5" s="11">
        <v>61.644287737746474</v>
      </c>
      <c r="AF5" s="11" t="s">
        <v>1</v>
      </c>
      <c r="AG5" s="11" t="s">
        <v>1</v>
      </c>
    </row>
    <row r="6" spans="1:33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25.282224561014786</v>
      </c>
      <c r="V6" s="14" t="s">
        <v>1</v>
      </c>
      <c r="W6" s="14" t="s">
        <v>1</v>
      </c>
      <c r="X6" s="14" t="s">
        <v>1</v>
      </c>
      <c r="Y6" s="14" t="s">
        <v>1</v>
      </c>
      <c r="Z6" s="14">
        <v>20.226704912090181</v>
      </c>
      <c r="AA6" s="14">
        <v>33.722692622907452</v>
      </c>
      <c r="AB6" s="14">
        <v>41.843644198214832</v>
      </c>
      <c r="AC6" s="14">
        <v>41.215599407550826</v>
      </c>
      <c r="AD6" s="14">
        <v>41.305507030971015</v>
      </c>
      <c r="AE6" s="14">
        <v>34.216949463743298</v>
      </c>
      <c r="AF6" s="14">
        <v>31.951669776028286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45.843115660737524</v>
      </c>
      <c r="R7" s="18">
        <v>47.096564146082713</v>
      </c>
      <c r="S7" s="18">
        <v>45.305626471838366</v>
      </c>
      <c r="T7" s="18">
        <v>43.32756850605702</v>
      </c>
      <c r="U7" s="18">
        <v>38.352595819931352</v>
      </c>
      <c r="V7" s="18">
        <v>39.23039505286863</v>
      </c>
      <c r="W7" s="18">
        <v>36.467754585356907</v>
      </c>
      <c r="X7" s="18">
        <v>35.134014840484298</v>
      </c>
      <c r="Y7" s="18">
        <v>36.253304384217785</v>
      </c>
      <c r="Z7" s="18">
        <v>34.45720070134508</v>
      </c>
      <c r="AA7" s="18">
        <v>32.840204959453956</v>
      </c>
      <c r="AB7" s="18">
        <v>37.807783946596764</v>
      </c>
      <c r="AC7" s="18">
        <v>37.648790285887678</v>
      </c>
      <c r="AD7" s="18">
        <v>38.239611350361692</v>
      </c>
      <c r="AE7" s="18">
        <v>36.703975693977377</v>
      </c>
      <c r="AF7" s="18">
        <v>34.281885602352098</v>
      </c>
      <c r="AG7" s="18" t="s">
        <v>1</v>
      </c>
    </row>
    <row r="8" spans="1:33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59.14207717968408</v>
      </c>
      <c r="P8" s="14" t="s">
        <v>1</v>
      </c>
      <c r="Q8" s="14">
        <v>58.703687433504705</v>
      </c>
      <c r="R8" s="14" t="s">
        <v>1</v>
      </c>
      <c r="S8" s="14">
        <v>60.330418094735769</v>
      </c>
      <c r="T8" s="14">
        <v>60.350713528010722</v>
      </c>
      <c r="U8" s="14">
        <v>61.087849408616357</v>
      </c>
      <c r="V8" s="14">
        <v>60.066306489808973</v>
      </c>
      <c r="W8" s="14">
        <v>59.977860891374931</v>
      </c>
      <c r="X8" s="14">
        <v>58.942874287322525</v>
      </c>
      <c r="Y8" s="14">
        <v>58.063840811434616</v>
      </c>
      <c r="Z8" s="14" t="s">
        <v>1</v>
      </c>
      <c r="AA8" s="14">
        <v>58.196431441890375</v>
      </c>
      <c r="AB8" s="14" t="s">
        <v>1</v>
      </c>
      <c r="AC8" s="14">
        <v>56.117670851417998</v>
      </c>
      <c r="AD8" s="14" t="s">
        <v>1</v>
      </c>
      <c r="AE8" s="14">
        <v>58.824394476389365</v>
      </c>
      <c r="AF8" s="14" t="s">
        <v>1</v>
      </c>
      <c r="AG8" s="14" t="s">
        <v>1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29.468772433596552</v>
      </c>
      <c r="P9" s="11">
        <v>33.230151628739328</v>
      </c>
      <c r="Q9" s="11">
        <v>36.218913124981981</v>
      </c>
      <c r="R9" s="11">
        <v>36.021352266029098</v>
      </c>
      <c r="S9" s="11">
        <v>38.928752418686081</v>
      </c>
      <c r="T9" s="11">
        <v>37.359821956460088</v>
      </c>
      <c r="U9" s="11">
        <v>36.203411468491787</v>
      </c>
      <c r="V9" s="11">
        <v>41.655782780546488</v>
      </c>
      <c r="W9" s="11">
        <v>53.853717157371491</v>
      </c>
      <c r="X9" s="11">
        <v>50.026399085882403</v>
      </c>
      <c r="Y9" s="11">
        <v>40.063488168811048</v>
      </c>
      <c r="Z9" s="11">
        <v>34.899001171809608</v>
      </c>
      <c r="AA9" s="11">
        <v>38.461792483983885</v>
      </c>
      <c r="AB9" s="11">
        <v>45.154250203447511</v>
      </c>
      <c r="AC9" s="11">
        <v>40.976603575184015</v>
      </c>
      <c r="AD9" s="11">
        <v>37.359151077562629</v>
      </c>
      <c r="AE9" s="11">
        <v>46.029538380025166</v>
      </c>
      <c r="AF9" s="11">
        <v>47.168791199650649</v>
      </c>
      <c r="AG9" s="11" t="s">
        <v>1</v>
      </c>
    </row>
    <row r="10" spans="1:33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67.54147537531334</v>
      </c>
      <c r="P10" s="14">
        <v>66.836422846311265</v>
      </c>
      <c r="Q10" s="14">
        <v>64.399985384657541</v>
      </c>
      <c r="R10" s="14">
        <v>64.121824704453729</v>
      </c>
      <c r="S10" s="14">
        <v>65.720340815708653</v>
      </c>
      <c r="T10" s="14">
        <v>67.876285166899237</v>
      </c>
      <c r="U10" s="14">
        <v>65.641101886223069</v>
      </c>
      <c r="V10" s="14">
        <v>64.022899025590775</v>
      </c>
      <c r="W10" s="14">
        <v>64.918927279397266</v>
      </c>
      <c r="X10" s="14">
        <v>61.036890534505247</v>
      </c>
      <c r="Y10" s="14">
        <v>58.84561870708098</v>
      </c>
      <c r="Z10" s="14">
        <v>51.87881021483085</v>
      </c>
      <c r="AA10" s="14">
        <v>53.114035810176418</v>
      </c>
      <c r="AB10" s="14">
        <v>55.307875331162137</v>
      </c>
      <c r="AC10" s="14">
        <v>56.558996954577857</v>
      </c>
      <c r="AD10" s="14">
        <v>54.410736753809594</v>
      </c>
      <c r="AE10" s="14">
        <v>52.918050364104772</v>
      </c>
      <c r="AF10" s="14">
        <v>54.704516277929237</v>
      </c>
      <c r="AG10" s="14" t="s">
        <v>1</v>
      </c>
    </row>
    <row r="11" spans="1:33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52.368036726560987</v>
      </c>
      <c r="N11" s="11">
        <v>50.226353065136507</v>
      </c>
      <c r="O11" s="11">
        <v>49.089387500598441</v>
      </c>
      <c r="P11" s="11">
        <v>49.111198144399722</v>
      </c>
      <c r="Q11" s="11">
        <v>50.109987831391969</v>
      </c>
      <c r="R11" s="11">
        <v>50.49053499840165</v>
      </c>
      <c r="S11" s="11">
        <v>50.714877707058413</v>
      </c>
      <c r="T11" s="11">
        <v>49.156789615666348</v>
      </c>
      <c r="U11" s="11">
        <v>50.5310609099581</v>
      </c>
      <c r="V11" s="11">
        <v>51.787968445989065</v>
      </c>
      <c r="W11" s="11">
        <v>53.251150027906405</v>
      </c>
      <c r="X11" s="11">
        <v>53.532685984019835</v>
      </c>
      <c r="Y11" s="11">
        <v>53.195648540936105</v>
      </c>
      <c r="Z11" s="11">
        <v>53.837679402944197</v>
      </c>
      <c r="AA11" s="11" t="s">
        <v>1</v>
      </c>
      <c r="AB11" s="11">
        <v>54.171681008126335</v>
      </c>
      <c r="AC11" s="11">
        <v>54.389930806354371</v>
      </c>
      <c r="AD11" s="11">
        <v>54.809921446705879</v>
      </c>
      <c r="AE11" s="11">
        <v>55.064491694493931</v>
      </c>
      <c r="AF11" s="11">
        <v>54.943108706741917</v>
      </c>
      <c r="AG11" s="11" t="s">
        <v>1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31.504953064844056</v>
      </c>
      <c r="R12" s="14">
        <v>31.283557431967328</v>
      </c>
      <c r="S12" s="14">
        <v>30.55414137458391</v>
      </c>
      <c r="T12" s="14">
        <v>36.984385165907611</v>
      </c>
      <c r="U12" s="14">
        <v>34.971279485500176</v>
      </c>
      <c r="V12" s="14">
        <v>34.705704406359487</v>
      </c>
      <c r="W12" s="14">
        <v>34.542952096411426</v>
      </c>
      <c r="X12" s="14">
        <v>34.523843576373288</v>
      </c>
      <c r="Y12" s="14">
        <v>39.348788171446174</v>
      </c>
      <c r="Z12" s="14">
        <v>39.225870306220145</v>
      </c>
      <c r="AA12" s="14">
        <v>42.654747554035495</v>
      </c>
      <c r="AB12" s="14">
        <v>40.843476602682749</v>
      </c>
      <c r="AC12" s="14">
        <v>41.653274280291051</v>
      </c>
      <c r="AD12" s="14">
        <v>32.49444068166364</v>
      </c>
      <c r="AE12" s="14">
        <v>35.841654898928347</v>
      </c>
      <c r="AF12" s="14">
        <v>35.201814940358346</v>
      </c>
      <c r="AG12" s="14" t="s">
        <v>1</v>
      </c>
    </row>
    <row r="13" spans="1:33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 t="s">
        <v>1</v>
      </c>
      <c r="S13" s="11" t="s">
        <v>1</v>
      </c>
      <c r="T13" s="11" t="s">
        <v>1</v>
      </c>
      <c r="U13" s="11" t="s">
        <v>1</v>
      </c>
      <c r="V13" s="11" t="s">
        <v>1</v>
      </c>
      <c r="W13" s="11" t="s">
        <v>1</v>
      </c>
      <c r="X13" s="11" t="s">
        <v>1</v>
      </c>
      <c r="Y13" s="11" t="s">
        <v>1</v>
      </c>
      <c r="Z13" s="11" t="s">
        <v>1</v>
      </c>
      <c r="AA13" s="11">
        <v>47.965387460996553</v>
      </c>
      <c r="AB13" s="11" t="s">
        <v>1</v>
      </c>
      <c r="AC13" s="11">
        <v>50.498644839592622</v>
      </c>
      <c r="AD13" s="11" t="s">
        <v>1</v>
      </c>
      <c r="AE13" s="11">
        <v>61.832101239872706</v>
      </c>
      <c r="AF13" s="11" t="s">
        <v>1</v>
      </c>
      <c r="AG13" s="11" t="s">
        <v>1</v>
      </c>
    </row>
    <row r="14" spans="1:33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>
        <v>38.66643587968305</v>
      </c>
      <c r="R14" s="14">
        <v>39.118190514101705</v>
      </c>
      <c r="S14" s="14">
        <v>40.748927674232363</v>
      </c>
      <c r="T14" s="14">
        <v>44.658502169243079</v>
      </c>
      <c r="U14" s="14">
        <v>42.946014888854187</v>
      </c>
      <c r="V14" s="14">
        <v>43.52531732645771</v>
      </c>
      <c r="W14" s="14">
        <v>43.861367146880973</v>
      </c>
      <c r="X14" s="14">
        <v>43.096207779539078</v>
      </c>
      <c r="Y14" s="14">
        <v>44.109783587744431</v>
      </c>
      <c r="Z14" s="14">
        <v>46.245410335253553</v>
      </c>
      <c r="AA14" s="14">
        <v>48.961502008394639</v>
      </c>
      <c r="AB14" s="14">
        <v>51.148293006114557</v>
      </c>
      <c r="AC14" s="14">
        <v>51.602835210234666</v>
      </c>
      <c r="AD14" s="14">
        <v>52.551947125747013</v>
      </c>
      <c r="AE14" s="14">
        <v>53.98479439624144</v>
      </c>
      <c r="AF14" s="14">
        <v>50.836616389227586</v>
      </c>
      <c r="AG14" s="14" t="s">
        <v>1</v>
      </c>
    </row>
    <row r="15" spans="1:33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14.823851243946621</v>
      </c>
      <c r="N15" s="11">
        <v>16.461450462112772</v>
      </c>
      <c r="O15" s="11">
        <v>18.878998337083047</v>
      </c>
      <c r="P15" s="11">
        <v>18.097961641007998</v>
      </c>
      <c r="Q15" s="11">
        <v>16.367243469635181</v>
      </c>
      <c r="R15" s="11">
        <v>15.342363046631787</v>
      </c>
      <c r="S15" s="11">
        <v>15.271632076279651</v>
      </c>
      <c r="T15" s="11">
        <v>16.877257547877054</v>
      </c>
      <c r="U15" s="11">
        <v>14.639465946883886</v>
      </c>
      <c r="V15" s="11">
        <v>11.810018793939534</v>
      </c>
      <c r="W15" s="11">
        <v>11.374787223390408</v>
      </c>
      <c r="X15" s="11">
        <v>12.244204308384706</v>
      </c>
      <c r="Y15" s="11">
        <v>15.35629765974231</v>
      </c>
      <c r="Z15" s="11">
        <v>18.626914355290939</v>
      </c>
      <c r="AA15" s="11">
        <v>19.645662828600237</v>
      </c>
      <c r="AB15" s="11">
        <v>34.575722309365986</v>
      </c>
      <c r="AC15" s="11">
        <v>32.188288239243654</v>
      </c>
      <c r="AD15" s="11">
        <v>34.250959826292103</v>
      </c>
      <c r="AE15" s="11">
        <v>35.483321677258488</v>
      </c>
      <c r="AF15" s="11">
        <v>37.108419389058476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15.337866956896489</v>
      </c>
      <c r="Q16" s="14">
        <v>17.103469364353334</v>
      </c>
      <c r="R16" s="14">
        <v>22.894620811287478</v>
      </c>
      <c r="S16" s="14">
        <v>22.326027326586242</v>
      </c>
      <c r="T16" s="14">
        <v>18.514610672987033</v>
      </c>
      <c r="U16" s="14">
        <v>19.051241548120338</v>
      </c>
      <c r="V16" s="14">
        <v>21.880777813197323</v>
      </c>
      <c r="W16" s="14">
        <v>19.526844901626472</v>
      </c>
      <c r="X16" s="14">
        <v>16.58896593792209</v>
      </c>
      <c r="Y16" s="14">
        <v>15.987016659346743</v>
      </c>
      <c r="Z16" s="14">
        <v>23.375978897478152</v>
      </c>
      <c r="AA16" s="14">
        <v>19.838068108912669</v>
      </c>
      <c r="AB16" s="14">
        <v>30.677142473413671</v>
      </c>
      <c r="AC16" s="14">
        <v>29.692060827751472</v>
      </c>
      <c r="AD16" s="14">
        <v>33.315740336753407</v>
      </c>
      <c r="AE16" s="14">
        <v>29.884485121337949</v>
      </c>
      <c r="AF16" s="14">
        <v>35.008871411228824</v>
      </c>
      <c r="AG16" s="14" t="s">
        <v>1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17.226601730708381</v>
      </c>
      <c r="Y17" s="11">
        <v>15.053763440860216</v>
      </c>
      <c r="Z17" s="11">
        <v>21.191646191646189</v>
      </c>
      <c r="AA17" s="11">
        <v>11.826544021024969</v>
      </c>
      <c r="AB17" s="11">
        <v>16.032608695652172</v>
      </c>
      <c r="AC17" s="11">
        <v>18.854242204496011</v>
      </c>
      <c r="AD17" s="11">
        <v>17.722878625134264</v>
      </c>
      <c r="AE17" s="11">
        <v>19.569672131147545</v>
      </c>
      <c r="AF17" s="11">
        <v>21.658742736397254</v>
      </c>
      <c r="AG17" s="11" t="s">
        <v>1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 t="s">
        <v>1</v>
      </c>
      <c r="W18" s="14" t="s">
        <v>1</v>
      </c>
      <c r="X18" s="14" t="s">
        <v>1</v>
      </c>
      <c r="Y18" s="14" t="s">
        <v>1</v>
      </c>
      <c r="Z18" s="14" t="s">
        <v>1</v>
      </c>
      <c r="AA18" s="14" t="s">
        <v>1</v>
      </c>
      <c r="AB18" s="14" t="s">
        <v>1</v>
      </c>
      <c r="AC18" s="14" t="s">
        <v>1</v>
      </c>
      <c r="AD18" s="14" t="s">
        <v>1</v>
      </c>
      <c r="AE18" s="14">
        <v>50.067769043101109</v>
      </c>
      <c r="AF18" s="14" t="s">
        <v>1</v>
      </c>
      <c r="AG18" s="14" t="s">
        <v>1</v>
      </c>
    </row>
    <row r="19" spans="1:33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40.646085171515992</v>
      </c>
      <c r="V19" s="11">
        <v>42.325646617377558</v>
      </c>
      <c r="W19" s="11">
        <v>43.366426247551168</v>
      </c>
      <c r="X19" s="11">
        <v>43.717530137476714</v>
      </c>
      <c r="Y19" s="11">
        <v>44.112798776863528</v>
      </c>
      <c r="Z19" s="11">
        <v>45.988468167985786</v>
      </c>
      <c r="AA19" s="11">
        <v>47.572203231625288</v>
      </c>
      <c r="AB19" s="11">
        <v>54.551187546202904</v>
      </c>
      <c r="AC19" s="11">
        <v>51.225384624307409</v>
      </c>
      <c r="AD19" s="11">
        <v>50.945184771198491</v>
      </c>
      <c r="AE19" s="11">
        <v>52.196648444394633</v>
      </c>
      <c r="AF19" s="11">
        <v>49.715420661535809</v>
      </c>
      <c r="AG19" s="11" t="s">
        <v>1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18.551956098424501</v>
      </c>
      <c r="O20" s="14" t="s">
        <v>1</v>
      </c>
      <c r="P20" s="14" t="s">
        <v>1</v>
      </c>
      <c r="Q20" s="14">
        <v>46.706542879160395</v>
      </c>
      <c r="R20" s="14">
        <v>45.678814833775952</v>
      </c>
      <c r="S20" s="14" t="s">
        <v>1</v>
      </c>
      <c r="T20" s="14">
        <v>56.040997399418693</v>
      </c>
      <c r="U20" s="14">
        <v>50.968168508548217</v>
      </c>
      <c r="V20" s="14">
        <v>51.946949072108296</v>
      </c>
      <c r="W20" s="14">
        <v>49.464747139165752</v>
      </c>
      <c r="X20" s="14">
        <v>43.444643279197756</v>
      </c>
      <c r="Y20" s="14">
        <v>39.221065108796878</v>
      </c>
      <c r="Z20" s="14">
        <v>45.960455243727182</v>
      </c>
      <c r="AA20" s="14">
        <v>45.33577653131163</v>
      </c>
      <c r="AB20" s="14">
        <v>54.037341146809311</v>
      </c>
      <c r="AC20" s="14">
        <v>56.112729037738141</v>
      </c>
      <c r="AD20" s="14">
        <v>59.172406399914237</v>
      </c>
      <c r="AE20" s="14">
        <v>58.143660212367266</v>
      </c>
      <c r="AF20" s="14">
        <v>59.6450321907082</v>
      </c>
      <c r="AG20" s="14" t="s">
        <v>1</v>
      </c>
    </row>
    <row r="21" spans="1:33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>
        <v>61.743644784421257</v>
      </c>
      <c r="X21" s="11" t="s">
        <v>1</v>
      </c>
      <c r="Y21" s="11">
        <v>61.40511992122164</v>
      </c>
      <c r="Z21" s="11" t="s">
        <v>1</v>
      </c>
      <c r="AA21" s="11">
        <v>61.690107971317865</v>
      </c>
      <c r="AB21" s="11" t="s">
        <v>1</v>
      </c>
      <c r="AC21" s="11">
        <v>62.492687357534059</v>
      </c>
      <c r="AD21" s="11" t="s">
        <v>1</v>
      </c>
      <c r="AE21" s="11">
        <v>60.763872636330099</v>
      </c>
      <c r="AF21" s="11" t="s">
        <v>1</v>
      </c>
      <c r="AG21" s="11" t="s">
        <v>1</v>
      </c>
    </row>
    <row r="22" spans="1:33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>
        <v>44.349986921266023</v>
      </c>
      <c r="L22" s="14" t="s">
        <v>1</v>
      </c>
      <c r="M22" s="14">
        <v>43.720392836510683</v>
      </c>
      <c r="N22" s="14" t="s">
        <v>1</v>
      </c>
      <c r="O22" s="14">
        <v>42.861827721906423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46.51735552050215</v>
      </c>
      <c r="X22" s="14">
        <v>46.762355689649553</v>
      </c>
      <c r="Y22" s="14">
        <v>52.766853932584269</v>
      </c>
      <c r="Z22" s="14">
        <v>52.689277149708801</v>
      </c>
      <c r="AA22" s="14">
        <v>51.613992436520796</v>
      </c>
      <c r="AB22" s="14">
        <v>53.14735805710535</v>
      </c>
      <c r="AC22" s="14">
        <v>53.591194577451652</v>
      </c>
      <c r="AD22" s="14">
        <v>53.793645040473606</v>
      </c>
      <c r="AE22" s="14">
        <v>54.825450450450454</v>
      </c>
      <c r="AF22" s="14">
        <v>54.233805558559531</v>
      </c>
      <c r="AG22" s="14" t="s">
        <v>1</v>
      </c>
    </row>
    <row r="23" spans="1:33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 t="s">
        <v>1</v>
      </c>
      <c r="U23" s="11">
        <v>23.703679202637296</v>
      </c>
      <c r="V23" s="11">
        <v>21.09406501411263</v>
      </c>
      <c r="W23" s="11">
        <v>24.657088827470545</v>
      </c>
      <c r="X23" s="11">
        <v>30.160455378355593</v>
      </c>
      <c r="Y23" s="11">
        <v>35.234820227679251</v>
      </c>
      <c r="Z23" s="11">
        <v>36.971957298895362</v>
      </c>
      <c r="AA23" s="11">
        <v>37.151383944143916</v>
      </c>
      <c r="AB23" s="11">
        <v>51.972914228389911</v>
      </c>
      <c r="AC23" s="11">
        <v>51.25009111451272</v>
      </c>
      <c r="AD23" s="11">
        <v>51.876344755135264</v>
      </c>
      <c r="AE23" s="11">
        <v>49.43973585184024</v>
      </c>
      <c r="AF23" s="11">
        <v>49.560928000660702</v>
      </c>
      <c r="AG23" s="11" t="s">
        <v>1</v>
      </c>
    </row>
    <row r="24" spans="1:33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25.23662029592376</v>
      </c>
      <c r="M24" s="14">
        <v>30.014194477828109</v>
      </c>
      <c r="N24" s="14">
        <v>29.801867044507031</v>
      </c>
      <c r="O24" s="14">
        <v>29.585486587137268</v>
      </c>
      <c r="P24" s="14">
        <v>32.590111550813887</v>
      </c>
      <c r="Q24" s="14">
        <v>35.140603041181834</v>
      </c>
      <c r="R24" s="14">
        <v>41.814027406514001</v>
      </c>
      <c r="S24" s="14">
        <v>45.877217038494308</v>
      </c>
      <c r="T24" s="14">
        <v>47.115422183108812</v>
      </c>
      <c r="U24" s="14">
        <v>43.121049213450718</v>
      </c>
      <c r="V24" s="14">
        <v>43.168205167258677</v>
      </c>
      <c r="W24" s="14">
        <v>43.464513238130493</v>
      </c>
      <c r="X24" s="14">
        <v>45.108017514513179</v>
      </c>
      <c r="Y24" s="14">
        <v>41.367854623769794</v>
      </c>
      <c r="Z24" s="14">
        <v>40.916940717635001</v>
      </c>
      <c r="AA24" s="14">
        <v>41.591544820240159</v>
      </c>
      <c r="AB24" s="14">
        <v>43.228397126692563</v>
      </c>
      <c r="AC24" s="14">
        <v>45.3783992882287</v>
      </c>
      <c r="AD24" s="14">
        <v>46.133831117428507</v>
      </c>
      <c r="AE24" s="14">
        <v>47.157491115906339</v>
      </c>
      <c r="AF24" s="14">
        <v>51.102770770270922</v>
      </c>
      <c r="AG24" s="14" t="s">
        <v>1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>
        <v>43.082475487867697</v>
      </c>
      <c r="O25" s="11" t="s">
        <v>1</v>
      </c>
      <c r="P25" s="11">
        <v>45.539176149708943</v>
      </c>
      <c r="Q25" s="11" t="s">
        <v>1</v>
      </c>
      <c r="R25" s="11">
        <v>46.762670198257929</v>
      </c>
      <c r="S25" s="11">
        <v>46.792509699227487</v>
      </c>
      <c r="T25" s="11" t="s">
        <v>1</v>
      </c>
      <c r="U25" s="11">
        <v>45.339032279843764</v>
      </c>
      <c r="V25" s="11" t="s">
        <v>1</v>
      </c>
      <c r="W25" s="11">
        <v>44.555929647603683</v>
      </c>
      <c r="X25" s="11" t="s">
        <v>1</v>
      </c>
      <c r="Y25" s="11">
        <v>47.262780471832308</v>
      </c>
      <c r="Z25" s="11" t="s">
        <v>1</v>
      </c>
      <c r="AA25" s="11">
        <v>48.121742473149723</v>
      </c>
      <c r="AB25" s="11" t="s">
        <v>1</v>
      </c>
      <c r="AC25" s="11">
        <v>52.77012016442125</v>
      </c>
      <c r="AD25" s="11" t="s">
        <v>1</v>
      </c>
      <c r="AE25" s="11">
        <v>52.969352231354584</v>
      </c>
      <c r="AF25" s="11" t="s">
        <v>1</v>
      </c>
      <c r="AG25" s="11" t="s">
        <v>1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37.15045283137124</v>
      </c>
      <c r="O26" s="14">
        <v>39.013994869204069</v>
      </c>
      <c r="P26" s="14">
        <v>37.092600055411431</v>
      </c>
      <c r="Q26" s="14">
        <v>28.600358210972743</v>
      </c>
      <c r="R26" s="14">
        <v>23.311695859374304</v>
      </c>
      <c r="S26" s="14">
        <v>21.228198692438234</v>
      </c>
      <c r="T26" s="14">
        <v>16.479350488140369</v>
      </c>
      <c r="U26" s="14">
        <v>29.056428615978479</v>
      </c>
      <c r="V26" s="14">
        <v>23.966269271550015</v>
      </c>
      <c r="W26" s="14">
        <v>26.802890739657602</v>
      </c>
      <c r="X26" s="14">
        <v>25.833214978932915</v>
      </c>
      <c r="Y26" s="14">
        <v>22.174807558811558</v>
      </c>
      <c r="Z26" s="14">
        <v>24.551838232129288</v>
      </c>
      <c r="AA26" s="14">
        <v>30.586755626294782</v>
      </c>
      <c r="AB26" s="14">
        <v>42.635604284133791</v>
      </c>
      <c r="AC26" s="14">
        <v>49.343457752878258</v>
      </c>
      <c r="AD26" s="14">
        <v>52.839002952227588</v>
      </c>
      <c r="AE26" s="14">
        <v>50.200697604816412</v>
      </c>
      <c r="AF26" s="14">
        <v>50.403753988542334</v>
      </c>
      <c r="AG26" s="14" t="s">
        <v>1</v>
      </c>
    </row>
    <row r="27" spans="1:33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>
        <v>29.547856723429245</v>
      </c>
      <c r="N27" s="11" t="s">
        <v>1</v>
      </c>
      <c r="O27" s="11">
        <v>24.325512896561598</v>
      </c>
      <c r="P27" s="11" t="s">
        <v>1</v>
      </c>
      <c r="Q27" s="11">
        <v>26.541924499317744</v>
      </c>
      <c r="R27" s="11" t="s">
        <v>1</v>
      </c>
      <c r="S27" s="11">
        <v>16.723017292784736</v>
      </c>
      <c r="T27" s="11" t="s">
        <v>1</v>
      </c>
      <c r="U27" s="11" t="s">
        <v>1</v>
      </c>
      <c r="V27" s="11" t="s">
        <v>1</v>
      </c>
      <c r="W27" s="11">
        <v>27.516324553105477</v>
      </c>
      <c r="X27" s="11" t="s">
        <v>1</v>
      </c>
      <c r="Y27" s="11">
        <v>27.201211732518232</v>
      </c>
      <c r="Z27" s="11" t="s">
        <v>1</v>
      </c>
      <c r="AA27" s="11">
        <v>27.137256282940687</v>
      </c>
      <c r="AB27" s="11" t="s">
        <v>1</v>
      </c>
      <c r="AC27" s="11">
        <v>41.025691340884897</v>
      </c>
      <c r="AD27" s="11" t="s">
        <v>1</v>
      </c>
      <c r="AE27" s="11">
        <v>38.154821488154823</v>
      </c>
      <c r="AF27" s="11">
        <v>37.122925186432525</v>
      </c>
      <c r="AG27" s="11" t="s">
        <v>1</v>
      </c>
    </row>
    <row r="28" spans="1:33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29.375413321178112</v>
      </c>
      <c r="S28" s="14">
        <v>29.070516222623223</v>
      </c>
      <c r="T28" s="14">
        <v>28.893474352127768</v>
      </c>
      <c r="U28" s="14">
        <v>29.683426074443712</v>
      </c>
      <c r="V28" s="14">
        <v>30.422293686609713</v>
      </c>
      <c r="W28" s="14">
        <v>29.152995373997463</v>
      </c>
      <c r="X28" s="14">
        <v>33.322739117433464</v>
      </c>
      <c r="Y28" s="14">
        <v>37.622692657757057</v>
      </c>
      <c r="Z28" s="14">
        <v>27.483752269903473</v>
      </c>
      <c r="AA28" s="14">
        <v>21.794360230870765</v>
      </c>
      <c r="AB28" s="14">
        <v>42.70287983646336</v>
      </c>
      <c r="AC28" s="14">
        <v>46.348846058841985</v>
      </c>
      <c r="AD28" s="14">
        <v>47.590309302787013</v>
      </c>
      <c r="AE28" s="14">
        <v>45.804349785601147</v>
      </c>
      <c r="AF28" s="14">
        <v>42.780241904241961</v>
      </c>
      <c r="AG28" s="14" t="s">
        <v>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48.233593632677575</v>
      </c>
      <c r="P29" s="11">
        <v>54.967919509534333</v>
      </c>
      <c r="Q29" s="11">
        <v>50.20362676098992</v>
      </c>
      <c r="R29" s="11">
        <v>54.285572526027671</v>
      </c>
      <c r="S29" s="11">
        <v>53.309823979540873</v>
      </c>
      <c r="T29" s="11">
        <v>58.599819434021292</v>
      </c>
      <c r="U29" s="11">
        <v>54.175483572392004</v>
      </c>
      <c r="V29" s="11">
        <v>54.299798107627673</v>
      </c>
      <c r="W29" s="11">
        <v>58.7247110028595</v>
      </c>
      <c r="X29" s="11">
        <v>59.849015303143574</v>
      </c>
      <c r="Y29" s="11">
        <v>61.659283469838698</v>
      </c>
      <c r="Z29" s="11">
        <v>66.09243433172476</v>
      </c>
      <c r="AA29" s="11">
        <v>66.931671252082197</v>
      </c>
      <c r="AB29" s="11">
        <v>67.176302076598034</v>
      </c>
      <c r="AC29" s="11">
        <v>61.158357752984884</v>
      </c>
      <c r="AD29" s="11">
        <v>60.731200236579276</v>
      </c>
      <c r="AE29" s="11">
        <v>59.64511889597032</v>
      </c>
      <c r="AF29" s="11">
        <v>47.689760623647011</v>
      </c>
      <c r="AG29" s="11" t="s">
        <v>1</v>
      </c>
    </row>
    <row r="30" spans="1:33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43.004770777231563</v>
      </c>
      <c r="R30" s="14">
        <v>43.836990565895604</v>
      </c>
      <c r="S30" s="14">
        <v>41.94339971508812</v>
      </c>
      <c r="T30" s="14">
        <v>41.487891657613666</v>
      </c>
      <c r="U30" s="14">
        <v>39.589722059384677</v>
      </c>
      <c r="V30" s="14">
        <v>39.25999017716407</v>
      </c>
      <c r="W30" s="14">
        <v>40.651354191378566</v>
      </c>
      <c r="X30" s="14">
        <v>42.574950116143647</v>
      </c>
      <c r="Y30" s="14">
        <v>43.285570526071801</v>
      </c>
      <c r="Z30" s="14">
        <v>43.56999696429758</v>
      </c>
      <c r="AA30" s="14">
        <v>43.038262982083211</v>
      </c>
      <c r="AB30" s="14">
        <v>44.200603318250373</v>
      </c>
      <c r="AC30" s="14">
        <v>45.2463912394226</v>
      </c>
      <c r="AD30" s="14">
        <v>46.768366118024893</v>
      </c>
      <c r="AE30" s="14">
        <v>46.153352170562549</v>
      </c>
      <c r="AF30" s="14">
        <v>46.264586504312533</v>
      </c>
      <c r="AG30" s="14" t="s">
        <v>1</v>
      </c>
    </row>
    <row r="31" spans="1:33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 t="s">
        <v>1</v>
      </c>
      <c r="H31" s="11" t="s">
        <v>1</v>
      </c>
      <c r="I31" s="11" t="s">
        <v>1</v>
      </c>
      <c r="J31" s="11" t="s">
        <v>1</v>
      </c>
      <c r="K31" s="11" t="s">
        <v>1</v>
      </c>
      <c r="L31" s="11" t="s">
        <v>1</v>
      </c>
      <c r="M31" s="11" t="s">
        <v>1</v>
      </c>
      <c r="N31" s="11" t="s">
        <v>1</v>
      </c>
      <c r="O31" s="11">
        <v>63.860787616380598</v>
      </c>
      <c r="P31" s="11" t="s">
        <v>1</v>
      </c>
      <c r="Q31" s="11">
        <v>62.71325859127468</v>
      </c>
      <c r="R31" s="11" t="s">
        <v>1</v>
      </c>
      <c r="S31" s="11">
        <v>61.459225868941623</v>
      </c>
      <c r="T31" s="11" t="s">
        <v>1</v>
      </c>
      <c r="U31" s="11">
        <v>58.210363004883561</v>
      </c>
      <c r="V31" s="11" t="s">
        <v>1</v>
      </c>
      <c r="W31" s="11">
        <v>56.329065979850014</v>
      </c>
      <c r="X31" s="11" t="s">
        <v>1</v>
      </c>
      <c r="Y31" s="11" t="s">
        <v>1</v>
      </c>
      <c r="Z31" s="11" t="s">
        <v>1</v>
      </c>
      <c r="AA31" s="11">
        <v>56.050486343021298</v>
      </c>
      <c r="AB31" s="11" t="s">
        <v>1</v>
      </c>
      <c r="AC31" s="11">
        <v>59.607026206825608</v>
      </c>
      <c r="AD31" s="11" t="s">
        <v>1</v>
      </c>
      <c r="AE31" s="11">
        <v>61.515842394481467</v>
      </c>
      <c r="AF31" s="11" t="s">
        <v>1</v>
      </c>
      <c r="AG31" s="11" t="s">
        <v>1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>
        <v>56.455519329441849</v>
      </c>
      <c r="AF32" s="21" t="s">
        <v>1</v>
      </c>
      <c r="AG32" s="21" t="s">
        <v>1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32.773480012942322</v>
      </c>
      <c r="AF35" s="11">
        <v>20.23688087951944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>
        <v>18.023062054255817</v>
      </c>
      <c r="AD36" s="14">
        <v>36.981694338016176</v>
      </c>
      <c r="AE36" s="14">
        <v>11.559633027522938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</row>
    <row r="39" spans="1:33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34.138316792782739</v>
      </c>
      <c r="Z39" s="11">
        <v>33.698750739752519</v>
      </c>
      <c r="AA39" s="11">
        <v>34.459199422320793</v>
      </c>
      <c r="AB39" s="11">
        <v>36.368147563934691</v>
      </c>
      <c r="AC39" s="11">
        <v>35.997566357618297</v>
      </c>
      <c r="AD39" s="11">
        <v>39.120073391657677</v>
      </c>
      <c r="AE39" s="11">
        <v>38.218845328211501</v>
      </c>
      <c r="AF39" s="11">
        <v>37.078558950163007</v>
      </c>
      <c r="AG39" s="11" t="s">
        <v>1</v>
      </c>
    </row>
    <row r="40" spans="1:33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</row>
    <row r="41" spans="1:33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</row>
    <row r="44" spans="1:33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>
        <v>47.630928191127786</v>
      </c>
      <c r="P47" s="11" t="s">
        <v>1</v>
      </c>
      <c r="Q47" s="11">
        <v>43.674256677277093</v>
      </c>
      <c r="R47" s="11" t="s">
        <v>1</v>
      </c>
      <c r="S47" s="11">
        <v>42.151252916764122</v>
      </c>
      <c r="T47" s="11">
        <v>42.121860403141632</v>
      </c>
      <c r="U47" s="11">
        <v>40.707899103486966</v>
      </c>
      <c r="V47" s="11">
        <v>40.014640158469192</v>
      </c>
      <c r="W47" s="11">
        <v>41.373315375744937</v>
      </c>
      <c r="X47" s="11">
        <v>41.363139654687934</v>
      </c>
      <c r="Y47" s="11">
        <v>40.421138089626822</v>
      </c>
      <c r="Z47" s="11">
        <v>41.836266798349257</v>
      </c>
      <c r="AA47" s="11">
        <v>42.151531659613475</v>
      </c>
      <c r="AB47" s="11">
        <v>41.064459908311335</v>
      </c>
      <c r="AC47" s="11">
        <v>41.034055065181377</v>
      </c>
      <c r="AD47" s="11">
        <v>40.272146045940275</v>
      </c>
      <c r="AE47" s="11">
        <v>41.559851308856906</v>
      </c>
      <c r="AF47" s="11">
        <v>42.75462959983421</v>
      </c>
      <c r="AG47" s="11" t="s">
        <v>1</v>
      </c>
    </row>
    <row r="48" spans="1:33" x14ac:dyDescent="0.25">
      <c r="A48" s="12" t="s">
        <v>44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 t="s">
        <v>1</v>
      </c>
      <c r="P48" s="14" t="s">
        <v>1</v>
      </c>
      <c r="Q48" s="14" t="s">
        <v>1</v>
      </c>
      <c r="R48" s="14" t="s">
        <v>1</v>
      </c>
      <c r="S48" s="14" t="s">
        <v>1</v>
      </c>
      <c r="T48" s="14" t="s">
        <v>1</v>
      </c>
      <c r="U48" s="14" t="s">
        <v>1</v>
      </c>
      <c r="V48" s="14" t="s">
        <v>1</v>
      </c>
      <c r="W48" s="14" t="s">
        <v>1</v>
      </c>
      <c r="X48" s="14" t="s">
        <v>1</v>
      </c>
      <c r="Y48" s="14" t="s">
        <v>1</v>
      </c>
      <c r="Z48" s="14" t="s">
        <v>1</v>
      </c>
      <c r="AA48" s="14" t="s">
        <v>1</v>
      </c>
      <c r="AB48" s="14" t="s">
        <v>1</v>
      </c>
      <c r="AC48" s="14" t="s">
        <v>1</v>
      </c>
      <c r="AD48" s="14" t="s">
        <v>1</v>
      </c>
      <c r="AE48" s="14" t="s">
        <v>1</v>
      </c>
      <c r="AF48" s="14" t="s">
        <v>1</v>
      </c>
      <c r="AG48" s="14" t="s">
        <v>1</v>
      </c>
    </row>
    <row r="49" spans="1:33" s="5" customFormat="1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>
        <v>16.681437318723816</v>
      </c>
      <c r="AB50" s="14">
        <v>22.882271254436041</v>
      </c>
      <c r="AC50" s="14">
        <v>25.889066423191053</v>
      </c>
      <c r="AD50" s="14">
        <v>28.444222527358214</v>
      </c>
      <c r="AE50" s="14">
        <v>23.124926409984695</v>
      </c>
      <c r="AF50" s="14">
        <v>21.712109061748194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 t="s">
        <v>1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1.4832892536313738</v>
      </c>
      <c r="V53" s="11">
        <v>0.49159733586072957</v>
      </c>
      <c r="W53" s="11">
        <v>0.99638664604979632</v>
      </c>
      <c r="X53" s="11" t="s">
        <v>1</v>
      </c>
      <c r="Y53" s="11" t="s">
        <v>1</v>
      </c>
      <c r="Z53" s="11" t="s">
        <v>1</v>
      </c>
      <c r="AA53" s="11">
        <v>8.7049093185026845</v>
      </c>
      <c r="AB53" s="11">
        <v>8.4049288260446868</v>
      </c>
      <c r="AC53" s="11">
        <v>9.2443270575708318</v>
      </c>
      <c r="AD53" s="11">
        <v>7.2430048035138057</v>
      </c>
      <c r="AE53" s="11">
        <v>8.3271449699526343</v>
      </c>
      <c r="AF53" s="11">
        <v>1.4321746735599554</v>
      </c>
      <c r="AG53" s="11" t="s">
        <v>1</v>
      </c>
    </row>
    <row r="54" spans="1:33" x14ac:dyDescent="0.25">
      <c r="A54" s="12" t="s">
        <v>50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 t="s">
        <v>1</v>
      </c>
      <c r="V54" s="14" t="s">
        <v>1</v>
      </c>
      <c r="W54" s="14" t="s">
        <v>1</v>
      </c>
      <c r="X54" s="14">
        <v>57.603772216365201</v>
      </c>
      <c r="Y54" s="14" t="s">
        <v>1</v>
      </c>
      <c r="Z54" s="14" t="s">
        <v>1</v>
      </c>
      <c r="AA54" s="14">
        <v>58.882083533061383</v>
      </c>
      <c r="AB54" s="14" t="s">
        <v>1</v>
      </c>
      <c r="AC54" s="14">
        <v>61.429065343960751</v>
      </c>
      <c r="AD54" s="14" t="s">
        <v>1</v>
      </c>
      <c r="AE54" s="14">
        <v>61.489723121928009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</row>
    <row r="56" spans="1:33" x14ac:dyDescent="0.25">
      <c r="A56" s="12" t="s">
        <v>52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>
        <v>22.034236194238744</v>
      </c>
      <c r="P56" s="14">
        <v>22.958147599530079</v>
      </c>
      <c r="Q56" s="14">
        <v>30.717927873222401</v>
      </c>
      <c r="R56" s="14">
        <v>33.323219423434402</v>
      </c>
      <c r="S56" s="14" t="s">
        <v>1</v>
      </c>
      <c r="T56" s="14">
        <v>38.824508403249183</v>
      </c>
      <c r="U56" s="14">
        <v>32.962577958721987</v>
      </c>
      <c r="V56" s="14">
        <v>37.457170634436785</v>
      </c>
      <c r="W56" s="14">
        <v>38.973969329801015</v>
      </c>
      <c r="X56" s="14">
        <v>40.423830082122826</v>
      </c>
      <c r="Y56" s="14">
        <v>42.835463428160736</v>
      </c>
      <c r="Z56" s="14">
        <v>44.584838252865353</v>
      </c>
      <c r="AA56" s="14">
        <v>43.813574301895372</v>
      </c>
      <c r="AB56" s="14">
        <v>46.046073470617479</v>
      </c>
      <c r="AC56" s="14">
        <v>48.832127223017501</v>
      </c>
      <c r="AD56" s="14">
        <v>52.854866925470631</v>
      </c>
      <c r="AE56" s="14">
        <v>55.670783876751052</v>
      </c>
      <c r="AF56" s="14">
        <v>56.388863207113474</v>
      </c>
      <c r="AG56" s="14" t="s">
        <v>1</v>
      </c>
    </row>
    <row r="57" spans="1:33" s="5" customFormat="1" x14ac:dyDescent="0.25">
      <c r="A57" s="9" t="s">
        <v>53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 t="s">
        <v>1</v>
      </c>
      <c r="P57" s="11" t="s">
        <v>1</v>
      </c>
      <c r="Q57" s="11" t="s">
        <v>1</v>
      </c>
      <c r="R57" s="11">
        <v>42.807642082307972</v>
      </c>
      <c r="S57" s="11">
        <v>43.69420419071421</v>
      </c>
      <c r="T57" s="11">
        <v>43.239864919016505</v>
      </c>
      <c r="U57" s="11">
        <v>42.515349757960998</v>
      </c>
      <c r="V57" s="11">
        <v>42.012745618693572</v>
      </c>
      <c r="W57" s="11">
        <v>43.671771421892863</v>
      </c>
      <c r="X57" s="11">
        <v>43.198548470710222</v>
      </c>
      <c r="Y57" s="11">
        <v>44.155344916554398</v>
      </c>
      <c r="Z57" s="11">
        <v>46.022170224447372</v>
      </c>
      <c r="AA57" s="11">
        <v>47.648137608296977</v>
      </c>
      <c r="AB57" s="11">
        <v>50.535774654689469</v>
      </c>
      <c r="AC57" s="11">
        <v>52.528972725131155</v>
      </c>
      <c r="AD57" s="11">
        <v>53.496044173619374</v>
      </c>
      <c r="AE57" s="11" t="s">
        <v>1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319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>
        <v>88.396757932193339</v>
      </c>
      <c r="K5" s="11">
        <v>88.42600208035995</v>
      </c>
      <c r="L5" s="11">
        <v>82.112294175182029</v>
      </c>
      <c r="M5" s="11">
        <v>82.099144041867817</v>
      </c>
      <c r="N5" s="11">
        <v>79.641907225066319</v>
      </c>
      <c r="O5" s="11">
        <v>81.690749057898628</v>
      </c>
      <c r="P5" s="11">
        <v>82.574292287879288</v>
      </c>
      <c r="Q5" s="11">
        <v>82.751592849287974</v>
      </c>
      <c r="R5" s="11">
        <v>83.092959276503038</v>
      </c>
      <c r="S5" s="11">
        <v>83.50684759204286</v>
      </c>
      <c r="T5" s="11">
        <v>84.447821736335669</v>
      </c>
      <c r="U5" s="11">
        <v>83.464316324743976</v>
      </c>
      <c r="V5" s="11">
        <v>81.333412892575126</v>
      </c>
      <c r="W5" s="11">
        <v>83.366587095165144</v>
      </c>
      <c r="X5" s="11">
        <v>82.690814943352166</v>
      </c>
      <c r="Y5" s="11">
        <v>82.741951697046815</v>
      </c>
      <c r="Z5" s="11" t="s">
        <v>1</v>
      </c>
      <c r="AA5" s="11">
        <v>79.209577121810028</v>
      </c>
      <c r="AB5" s="11" t="s">
        <v>1</v>
      </c>
      <c r="AC5" s="11">
        <v>86.335981645409376</v>
      </c>
      <c r="AD5" s="11" t="s">
        <v>1</v>
      </c>
      <c r="AE5" s="11">
        <v>83.586268302689902</v>
      </c>
      <c r="AF5" s="11" t="s">
        <v>1</v>
      </c>
      <c r="AG5" s="11" t="s">
        <v>1</v>
      </c>
    </row>
    <row r="6" spans="1:33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84.386266570525265</v>
      </c>
      <c r="V6" s="14" t="s">
        <v>1</v>
      </c>
      <c r="W6" s="14" t="s">
        <v>1</v>
      </c>
      <c r="X6" s="14" t="s">
        <v>1</v>
      </c>
      <c r="Y6" s="14" t="s">
        <v>1</v>
      </c>
      <c r="Z6" s="14">
        <v>30.774881738935413</v>
      </c>
      <c r="AA6" s="14">
        <v>45.969455958300081</v>
      </c>
      <c r="AB6" s="14">
        <v>57.116326970695177</v>
      </c>
      <c r="AC6" s="14">
        <v>58.669165710177104</v>
      </c>
      <c r="AD6" s="14">
        <v>57.438813051202608</v>
      </c>
      <c r="AE6" s="14">
        <v>50.941582655150185</v>
      </c>
      <c r="AF6" s="14">
        <v>47.334522781108326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78.821760761829594</v>
      </c>
      <c r="R7" s="18">
        <v>80.306271719057747</v>
      </c>
      <c r="S7" s="18">
        <v>78.585074363260247</v>
      </c>
      <c r="T7" s="18">
        <v>75.215879620145856</v>
      </c>
      <c r="U7" s="18">
        <v>69.373755112392359</v>
      </c>
      <c r="V7" s="18">
        <v>69.241829465189312</v>
      </c>
      <c r="W7" s="18">
        <v>67.016349205126716</v>
      </c>
      <c r="X7" s="18">
        <v>66.503835723309763</v>
      </c>
      <c r="Y7" s="18">
        <v>67.98984956508734</v>
      </c>
      <c r="Z7" s="18">
        <v>62.418687290084485</v>
      </c>
      <c r="AA7" s="18">
        <v>60.475073422807682</v>
      </c>
      <c r="AB7" s="18">
        <v>61.836126968859404</v>
      </c>
      <c r="AC7" s="18">
        <v>59.899962906261415</v>
      </c>
      <c r="AD7" s="18">
        <v>61.728830229526501</v>
      </c>
      <c r="AE7" s="18">
        <v>59.541890933038367</v>
      </c>
      <c r="AF7" s="18">
        <v>56.241107077722177</v>
      </c>
      <c r="AG7" s="18" t="s">
        <v>1</v>
      </c>
    </row>
    <row r="8" spans="1:33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85.584785505379386</v>
      </c>
      <c r="P8" s="14" t="s">
        <v>1</v>
      </c>
      <c r="Q8" s="14">
        <v>86.007919906237944</v>
      </c>
      <c r="R8" s="14" t="s">
        <v>1</v>
      </c>
      <c r="S8" s="14">
        <v>86.343929453724471</v>
      </c>
      <c r="T8" s="14">
        <v>86.343929328217158</v>
      </c>
      <c r="U8" s="14">
        <v>87.542728582595885</v>
      </c>
      <c r="V8" s="14">
        <v>89.60247764919832</v>
      </c>
      <c r="W8" s="14">
        <v>89.890427267516188</v>
      </c>
      <c r="X8" s="14">
        <v>89.89080700238901</v>
      </c>
      <c r="Y8" s="14">
        <v>91.668158544881663</v>
      </c>
      <c r="Z8" s="14" t="s">
        <v>1</v>
      </c>
      <c r="AA8" s="14">
        <v>91.685871299415012</v>
      </c>
      <c r="AB8" s="14" t="s">
        <v>1</v>
      </c>
      <c r="AC8" s="14">
        <v>88.507495644919899</v>
      </c>
      <c r="AD8" s="14" t="s">
        <v>1</v>
      </c>
      <c r="AE8" s="14">
        <v>94.018098483958184</v>
      </c>
      <c r="AF8" s="14" t="s">
        <v>1</v>
      </c>
      <c r="AG8" s="14" t="s">
        <v>1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86.966500419296466</v>
      </c>
      <c r="P9" s="11">
        <v>85.284260178748767</v>
      </c>
      <c r="Q9" s="11">
        <v>80.33604844556271</v>
      </c>
      <c r="R9" s="11">
        <v>81.063880525829447</v>
      </c>
      <c r="S9" s="11">
        <v>82.561647349072402</v>
      </c>
      <c r="T9" s="11">
        <v>86.475149923786418</v>
      </c>
      <c r="U9" s="11">
        <v>81.017379573049752</v>
      </c>
      <c r="V9" s="11">
        <v>83.038291239519367</v>
      </c>
      <c r="W9" s="11">
        <v>85.255615721962556</v>
      </c>
      <c r="X9" s="11">
        <v>86.963748361849696</v>
      </c>
      <c r="Y9" s="11">
        <v>83.949228791773777</v>
      </c>
      <c r="Z9" s="11">
        <v>80.164064440154135</v>
      </c>
      <c r="AA9" s="11">
        <v>83.520975259949807</v>
      </c>
      <c r="AB9" s="11">
        <v>87.687666115939933</v>
      </c>
      <c r="AC9" s="11">
        <v>86.82634730538922</v>
      </c>
      <c r="AD9" s="11">
        <v>88.220098165848611</v>
      </c>
      <c r="AE9" s="11">
        <v>86.335403726708066</v>
      </c>
      <c r="AF9" s="11">
        <v>85.826175791743921</v>
      </c>
      <c r="AG9" s="11" t="s">
        <v>1</v>
      </c>
    </row>
    <row r="10" spans="1:33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95.820122077390522</v>
      </c>
      <c r="P10" s="14">
        <v>95.32310311912579</v>
      </c>
      <c r="Q10" s="14">
        <v>90.924759472774625</v>
      </c>
      <c r="R10" s="14">
        <v>89.931245217923902</v>
      </c>
      <c r="S10" s="14">
        <v>90.901424771594534</v>
      </c>
      <c r="T10" s="14">
        <v>91.41228533359363</v>
      </c>
      <c r="U10" s="14">
        <v>91.903533695166914</v>
      </c>
      <c r="V10" s="14">
        <v>91.940735772422215</v>
      </c>
      <c r="W10" s="14">
        <v>92.137857142291082</v>
      </c>
      <c r="X10" s="14">
        <v>88.817351746976613</v>
      </c>
      <c r="Y10" s="14">
        <v>85.46193290457154</v>
      </c>
      <c r="Z10" s="14">
        <v>76.6163964168273</v>
      </c>
      <c r="AA10" s="14">
        <v>79.670397548983274</v>
      </c>
      <c r="AB10" s="14">
        <v>84.004408334828412</v>
      </c>
      <c r="AC10" s="14">
        <v>86.674279472730433</v>
      </c>
      <c r="AD10" s="14">
        <v>82.869242234261534</v>
      </c>
      <c r="AE10" s="14">
        <v>80.616620159259526</v>
      </c>
      <c r="AF10" s="14">
        <v>81.659238205972912</v>
      </c>
      <c r="AG10" s="14" t="s">
        <v>1</v>
      </c>
    </row>
    <row r="11" spans="1:33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82.871454589635817</v>
      </c>
      <c r="N11" s="11">
        <v>79.408594937329056</v>
      </c>
      <c r="O11" s="11">
        <v>78.396074651871643</v>
      </c>
      <c r="P11" s="11">
        <v>77.826070799399886</v>
      </c>
      <c r="Q11" s="11">
        <v>80.671750137503111</v>
      </c>
      <c r="R11" s="11">
        <v>80.04054273904805</v>
      </c>
      <c r="S11" s="11">
        <v>80.526565246415785</v>
      </c>
      <c r="T11" s="11">
        <v>78.361559880145379</v>
      </c>
      <c r="U11" s="11">
        <v>81.90794247453816</v>
      </c>
      <c r="V11" s="11">
        <v>81.995911791734486</v>
      </c>
      <c r="W11" s="11">
        <v>83.264819449162246</v>
      </c>
      <c r="X11" s="11">
        <v>82.895235145657821</v>
      </c>
      <c r="Y11" s="11">
        <v>82.362938593802838</v>
      </c>
      <c r="Z11" s="11">
        <v>82.865078503184137</v>
      </c>
      <c r="AA11" s="11" t="s">
        <v>1</v>
      </c>
      <c r="AB11" s="11">
        <v>83.205636891109904</v>
      </c>
      <c r="AC11" s="11">
        <v>83.207308325833637</v>
      </c>
      <c r="AD11" s="11">
        <v>83.631405225876605</v>
      </c>
      <c r="AE11" s="11">
        <v>83.530478660366541</v>
      </c>
      <c r="AF11" s="11">
        <v>83.226739523666467</v>
      </c>
      <c r="AG11" s="11" t="s">
        <v>1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76.381751442055574</v>
      </c>
      <c r="R12" s="14">
        <v>85.223152894111763</v>
      </c>
      <c r="S12" s="14">
        <v>75.178261707458077</v>
      </c>
      <c r="T12" s="14">
        <v>83.503488799118614</v>
      </c>
      <c r="U12" s="14">
        <v>86.524837138958532</v>
      </c>
      <c r="V12" s="14">
        <v>78.701785263408055</v>
      </c>
      <c r="W12" s="14">
        <v>77.263162787537922</v>
      </c>
      <c r="X12" s="14">
        <v>75.303852207130063</v>
      </c>
      <c r="Y12" s="14">
        <v>78.533497672277463</v>
      </c>
      <c r="Z12" s="14">
        <v>81.29405149112101</v>
      </c>
      <c r="AA12" s="14">
        <v>83.269257080311945</v>
      </c>
      <c r="AB12" s="14">
        <v>88.470625227787593</v>
      </c>
      <c r="AC12" s="14">
        <v>86.06655963854476</v>
      </c>
      <c r="AD12" s="14">
        <v>67.657440452882526</v>
      </c>
      <c r="AE12" s="14">
        <v>73.189993983486417</v>
      </c>
      <c r="AF12" s="14">
        <v>73.521733593683663</v>
      </c>
      <c r="AG12" s="14" t="s">
        <v>1</v>
      </c>
    </row>
    <row r="13" spans="1:33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 t="s">
        <v>1</v>
      </c>
      <c r="S13" s="11" t="s">
        <v>1</v>
      </c>
      <c r="T13" s="11" t="s">
        <v>1</v>
      </c>
      <c r="U13" s="11" t="s">
        <v>1</v>
      </c>
      <c r="V13" s="11" t="s">
        <v>1</v>
      </c>
      <c r="W13" s="11" t="s">
        <v>1</v>
      </c>
      <c r="X13" s="11" t="s">
        <v>1</v>
      </c>
      <c r="Y13" s="11" t="s">
        <v>1</v>
      </c>
      <c r="Z13" s="11" t="s">
        <v>1</v>
      </c>
      <c r="AA13" s="11">
        <v>66.772647888585368</v>
      </c>
      <c r="AB13" s="11" t="s">
        <v>1</v>
      </c>
      <c r="AC13" s="11">
        <v>67.951031941936606</v>
      </c>
      <c r="AD13" s="11" t="s">
        <v>1</v>
      </c>
      <c r="AE13" s="11">
        <v>82.991252328182796</v>
      </c>
      <c r="AF13" s="11" t="s">
        <v>1</v>
      </c>
      <c r="AG13" s="11" t="s">
        <v>1</v>
      </c>
    </row>
    <row r="14" spans="1:33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>
        <v>76.777667455892455</v>
      </c>
      <c r="R14" s="14">
        <v>80.193171991279257</v>
      </c>
      <c r="S14" s="14">
        <v>78.575734819719287</v>
      </c>
      <c r="T14" s="14">
        <v>83.374126389667069</v>
      </c>
      <c r="U14" s="14">
        <v>80.576474150477139</v>
      </c>
      <c r="V14" s="14">
        <v>80.741454930429512</v>
      </c>
      <c r="W14" s="14">
        <v>80.267521454370794</v>
      </c>
      <c r="X14" s="14">
        <v>79.550201670988173</v>
      </c>
      <c r="Y14" s="14">
        <v>80.620884289746016</v>
      </c>
      <c r="Z14" s="14">
        <v>81.602602380973792</v>
      </c>
      <c r="AA14" s="14">
        <v>84.184877079711939</v>
      </c>
      <c r="AB14" s="14">
        <v>84.126342364913157</v>
      </c>
      <c r="AC14" s="14">
        <v>82.736787445289181</v>
      </c>
      <c r="AD14" s="14">
        <v>83.218343584036404</v>
      </c>
      <c r="AE14" s="14">
        <v>85.454443964748677</v>
      </c>
      <c r="AF14" s="14">
        <v>82.26148633324118</v>
      </c>
      <c r="AG14" s="14" t="s">
        <v>1</v>
      </c>
    </row>
    <row r="15" spans="1:33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76.526717557251899</v>
      </c>
      <c r="N15" s="11">
        <v>81.103530109759717</v>
      </c>
      <c r="O15" s="11">
        <v>87.907082669095871</v>
      </c>
      <c r="P15" s="11">
        <v>85.037381289149323</v>
      </c>
      <c r="Q15" s="11">
        <v>74.324324324324337</v>
      </c>
      <c r="R15" s="11">
        <v>67.45735989680378</v>
      </c>
      <c r="S15" s="11">
        <v>66.722793888369196</v>
      </c>
      <c r="T15" s="11">
        <v>74.00191250298829</v>
      </c>
      <c r="U15" s="11">
        <v>73.926007058537166</v>
      </c>
      <c r="V15" s="11">
        <v>68.802379021357126</v>
      </c>
      <c r="W15" s="11">
        <v>74.275335997094089</v>
      </c>
      <c r="X15" s="11">
        <v>74.840604627838673</v>
      </c>
      <c r="Y15" s="11">
        <v>79.021061301329567</v>
      </c>
      <c r="Z15" s="11">
        <v>83.337498125843368</v>
      </c>
      <c r="AA15" s="11">
        <v>86.024541767212597</v>
      </c>
      <c r="AB15" s="11">
        <v>93.390553247321222</v>
      </c>
      <c r="AC15" s="11">
        <v>86.64729013506583</v>
      </c>
      <c r="AD15" s="11">
        <v>84.566011835197656</v>
      </c>
      <c r="AE15" s="11">
        <v>82.576636757338164</v>
      </c>
      <c r="AF15" s="11">
        <v>83.748228856207561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71.570264835202295</v>
      </c>
      <c r="Q16" s="14">
        <v>83.892135112333207</v>
      </c>
      <c r="R16" s="14">
        <v>81.937556357078449</v>
      </c>
      <c r="S16" s="14">
        <v>78.262900892211235</v>
      </c>
      <c r="T16" s="14">
        <v>77.955443765720446</v>
      </c>
      <c r="U16" s="14">
        <v>78.107399049663357</v>
      </c>
      <c r="V16" s="14">
        <v>74.428403246793479</v>
      </c>
      <c r="W16" s="14">
        <v>74.482553903446032</v>
      </c>
      <c r="X16" s="14">
        <v>61.607398464047002</v>
      </c>
      <c r="Y16" s="14">
        <v>62.799106668084661</v>
      </c>
      <c r="Z16" s="14">
        <v>75.717748590290199</v>
      </c>
      <c r="AA16" s="14">
        <v>72.421772531384676</v>
      </c>
      <c r="AB16" s="14">
        <v>87.728701117318437</v>
      </c>
      <c r="AC16" s="14">
        <v>80.669563471576893</v>
      </c>
      <c r="AD16" s="14">
        <v>79.649050001121594</v>
      </c>
      <c r="AE16" s="14">
        <v>69.101722333238172</v>
      </c>
      <c r="AF16" s="14">
        <v>72.614610945116596</v>
      </c>
      <c r="AG16" s="14" t="s">
        <v>1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76.257612667478668</v>
      </c>
      <c r="Y17" s="11">
        <v>53.299492385786806</v>
      </c>
      <c r="Z17" s="11">
        <v>59.688581314878896</v>
      </c>
      <c r="AA17" s="11">
        <v>47.87234042553191</v>
      </c>
      <c r="AB17" s="11">
        <v>65.555555555555557</v>
      </c>
      <c r="AC17" s="11">
        <v>69.333333333333343</v>
      </c>
      <c r="AD17" s="11">
        <v>71.274298056155516</v>
      </c>
      <c r="AE17" s="11">
        <v>74.463937621832372</v>
      </c>
      <c r="AF17" s="11">
        <v>69.998447927983847</v>
      </c>
      <c r="AG17" s="11" t="s">
        <v>1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 t="s">
        <v>1</v>
      </c>
      <c r="W18" s="14" t="s">
        <v>1</v>
      </c>
      <c r="X18" s="14" t="s">
        <v>1</v>
      </c>
      <c r="Y18" s="14" t="s">
        <v>1</v>
      </c>
      <c r="Z18" s="14" t="s">
        <v>1</v>
      </c>
      <c r="AA18" s="14" t="s">
        <v>1</v>
      </c>
      <c r="AB18" s="14" t="s">
        <v>1</v>
      </c>
      <c r="AC18" s="14" t="s">
        <v>1</v>
      </c>
      <c r="AD18" s="14" t="s">
        <v>1</v>
      </c>
      <c r="AE18" s="14">
        <v>92.165668662674634</v>
      </c>
      <c r="AF18" s="14" t="s">
        <v>1</v>
      </c>
      <c r="AG18" s="14" t="s">
        <v>1</v>
      </c>
    </row>
    <row r="19" spans="1:33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71.015298539061064</v>
      </c>
      <c r="V19" s="11">
        <v>70.762758451200654</v>
      </c>
      <c r="W19" s="11">
        <v>69.472988713939387</v>
      </c>
      <c r="X19" s="11">
        <v>66.61613685785035</v>
      </c>
      <c r="Y19" s="11">
        <v>63.534935163290861</v>
      </c>
      <c r="Z19" s="11">
        <v>64.295388294046944</v>
      </c>
      <c r="AA19" s="11">
        <v>64.777284505050673</v>
      </c>
      <c r="AB19" s="11">
        <v>73.580709227024016</v>
      </c>
      <c r="AC19" s="11">
        <v>70.065425360035164</v>
      </c>
      <c r="AD19" s="11">
        <v>67.387511260247962</v>
      </c>
      <c r="AE19" s="11">
        <v>69.511042888006898</v>
      </c>
      <c r="AF19" s="11">
        <v>65.029143214254574</v>
      </c>
      <c r="AG19" s="11" t="s">
        <v>1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74.991055456171736</v>
      </c>
      <c r="O20" s="14" t="s">
        <v>1</v>
      </c>
      <c r="P20" s="14" t="s">
        <v>1</v>
      </c>
      <c r="Q20" s="14">
        <v>70.281612368856983</v>
      </c>
      <c r="R20" s="14">
        <v>69.016195310611565</v>
      </c>
      <c r="S20" s="14" t="s">
        <v>1</v>
      </c>
      <c r="T20" s="14">
        <v>85.441738968187337</v>
      </c>
      <c r="U20" s="14">
        <v>80.441264162194386</v>
      </c>
      <c r="V20" s="14">
        <v>84.723806420074951</v>
      </c>
      <c r="W20" s="14">
        <v>76.032175161042687</v>
      </c>
      <c r="X20" s="14">
        <v>75.28303542696662</v>
      </c>
      <c r="Y20" s="14">
        <v>75.831587218438969</v>
      </c>
      <c r="Z20" s="14">
        <v>83.156007172743571</v>
      </c>
      <c r="AA20" s="14">
        <v>88.243622205886368</v>
      </c>
      <c r="AB20" s="14">
        <v>87.227080239784414</v>
      </c>
      <c r="AC20" s="14">
        <v>85.888744427934611</v>
      </c>
      <c r="AD20" s="14">
        <v>93.969186244467153</v>
      </c>
      <c r="AE20" s="14">
        <v>93.838709677419345</v>
      </c>
      <c r="AF20" s="14">
        <v>93.97411996929489</v>
      </c>
      <c r="AG20" s="14" t="s">
        <v>1</v>
      </c>
    </row>
    <row r="21" spans="1:33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>
        <v>91.350152318451279</v>
      </c>
      <c r="X21" s="11" t="s">
        <v>1</v>
      </c>
      <c r="Y21" s="11">
        <v>91.39718703212101</v>
      </c>
      <c r="Z21" s="11" t="s">
        <v>1</v>
      </c>
      <c r="AA21" s="11">
        <v>89.85693660585379</v>
      </c>
      <c r="AB21" s="11" t="s">
        <v>1</v>
      </c>
      <c r="AC21" s="11">
        <v>90.443628402335889</v>
      </c>
      <c r="AD21" s="11" t="s">
        <v>1</v>
      </c>
      <c r="AE21" s="11">
        <v>88.164772967042254</v>
      </c>
      <c r="AF21" s="11" t="s">
        <v>1</v>
      </c>
      <c r="AG21" s="11" t="s">
        <v>1</v>
      </c>
    </row>
    <row r="22" spans="1:33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>
        <v>79.544921416842598</v>
      </c>
      <c r="L22" s="14" t="s">
        <v>1</v>
      </c>
      <c r="M22" s="14">
        <v>80.305602716468599</v>
      </c>
      <c r="N22" s="14" t="s">
        <v>1</v>
      </c>
      <c r="O22" s="14">
        <v>81.619483763530383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82.227007147626779</v>
      </c>
      <c r="X22" s="14">
        <v>82.671750483425086</v>
      </c>
      <c r="Y22" s="14">
        <v>80.804387568555754</v>
      </c>
      <c r="Z22" s="14">
        <v>81.427361287590003</v>
      </c>
      <c r="AA22" s="14">
        <v>80.325801366263789</v>
      </c>
      <c r="AB22" s="14">
        <v>80.905275779376495</v>
      </c>
      <c r="AC22" s="14">
        <v>80.791225274210177</v>
      </c>
      <c r="AD22" s="14">
        <v>80.969267139479911</v>
      </c>
      <c r="AE22" s="14">
        <v>82.196522032753677</v>
      </c>
      <c r="AF22" s="14">
        <v>81.452005847003406</v>
      </c>
      <c r="AG22" s="14" t="s">
        <v>1</v>
      </c>
    </row>
    <row r="23" spans="1:33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 t="s">
        <v>1</v>
      </c>
      <c r="U23" s="11">
        <v>83.177931674855884</v>
      </c>
      <c r="V23" s="11">
        <v>79.221200648999456</v>
      </c>
      <c r="W23" s="11">
        <v>81.826442526124481</v>
      </c>
      <c r="X23" s="11">
        <v>81.048847615659696</v>
      </c>
      <c r="Y23" s="11">
        <v>80.782680569684629</v>
      </c>
      <c r="Z23" s="11">
        <v>79.362993056385335</v>
      </c>
      <c r="AA23" s="11">
        <v>79.770311719808831</v>
      </c>
      <c r="AB23" s="11">
        <v>79.14704010184596</v>
      </c>
      <c r="AC23" s="11">
        <v>79.464884455127006</v>
      </c>
      <c r="AD23" s="11">
        <v>78.492484326147334</v>
      </c>
      <c r="AE23" s="11">
        <v>78.675950729164427</v>
      </c>
      <c r="AF23" s="11">
        <v>78.877798711403969</v>
      </c>
      <c r="AG23" s="11" t="s">
        <v>1</v>
      </c>
    </row>
    <row r="24" spans="1:33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90.794020578528432</v>
      </c>
      <c r="M24" s="14">
        <v>94.358649878447892</v>
      </c>
      <c r="N24" s="14">
        <v>91.767462459676707</v>
      </c>
      <c r="O24" s="14">
        <v>89.23493808388406</v>
      </c>
      <c r="P24" s="14">
        <v>90.459643974031749</v>
      </c>
      <c r="Q24" s="14">
        <v>91.355908357953737</v>
      </c>
      <c r="R24" s="14">
        <v>90.107848702203412</v>
      </c>
      <c r="S24" s="14">
        <v>89.537391545226996</v>
      </c>
      <c r="T24" s="14">
        <v>94.044470731581143</v>
      </c>
      <c r="U24" s="14">
        <v>91.157832915099888</v>
      </c>
      <c r="V24" s="14">
        <v>94.005430010045032</v>
      </c>
      <c r="W24" s="14">
        <v>91.70869144141551</v>
      </c>
      <c r="X24" s="14">
        <v>90.742821668001923</v>
      </c>
      <c r="Y24" s="14">
        <v>87.0792397118488</v>
      </c>
      <c r="Z24" s="14">
        <v>88.165827836048678</v>
      </c>
      <c r="AA24" s="14">
        <v>89.655601563675802</v>
      </c>
      <c r="AB24" s="14">
        <v>89.280272831194367</v>
      </c>
      <c r="AC24" s="14">
        <v>89.995504356018188</v>
      </c>
      <c r="AD24" s="14">
        <v>89.674205273421322</v>
      </c>
      <c r="AE24" s="14">
        <v>89.836295216203652</v>
      </c>
      <c r="AF24" s="14">
        <v>89.706594689944836</v>
      </c>
      <c r="AG24" s="14" t="s">
        <v>1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>
        <v>64.458408551706157</v>
      </c>
      <c r="O25" s="11" t="s">
        <v>1</v>
      </c>
      <c r="P25" s="11">
        <v>67.218167181642301</v>
      </c>
      <c r="Q25" s="11" t="s">
        <v>1</v>
      </c>
      <c r="R25" s="11">
        <v>66.418413028955129</v>
      </c>
      <c r="S25" s="11">
        <v>66.316862988847603</v>
      </c>
      <c r="T25" s="11" t="s">
        <v>1</v>
      </c>
      <c r="U25" s="11">
        <v>66.587654739871297</v>
      </c>
      <c r="V25" s="11" t="s">
        <v>1</v>
      </c>
      <c r="W25" s="11">
        <v>64.776058210654398</v>
      </c>
      <c r="X25" s="11" t="s">
        <v>1</v>
      </c>
      <c r="Y25" s="11">
        <v>66.73611254540144</v>
      </c>
      <c r="Z25" s="11" t="s">
        <v>1</v>
      </c>
      <c r="AA25" s="11">
        <v>67.378543514372495</v>
      </c>
      <c r="AB25" s="11" t="s">
        <v>1</v>
      </c>
      <c r="AC25" s="11">
        <v>75.523525298525286</v>
      </c>
      <c r="AD25" s="11" t="s">
        <v>1</v>
      </c>
      <c r="AE25" s="11">
        <v>75.322120120793542</v>
      </c>
      <c r="AF25" s="11" t="s">
        <v>1</v>
      </c>
      <c r="AG25" s="11" t="s">
        <v>1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61.64564019748606</v>
      </c>
      <c r="O26" s="14">
        <v>67.057008561659288</v>
      </c>
      <c r="P26" s="14">
        <v>67.066853382517024</v>
      </c>
      <c r="Q26" s="14">
        <v>57.520474394263779</v>
      </c>
      <c r="R26" s="14">
        <v>48.07731568375646</v>
      </c>
      <c r="S26" s="14">
        <v>50.98796919159939</v>
      </c>
      <c r="T26" s="14">
        <v>55.005599104143329</v>
      </c>
      <c r="U26" s="14">
        <v>72.312461789119226</v>
      </c>
      <c r="V26" s="14">
        <v>62.546551612275358</v>
      </c>
      <c r="W26" s="14">
        <v>74.357812960411579</v>
      </c>
      <c r="X26" s="14">
        <v>66.293978658877023</v>
      </c>
      <c r="Y26" s="14">
        <v>72.324039644837299</v>
      </c>
      <c r="Z26" s="14">
        <v>59.226711873621895</v>
      </c>
      <c r="AA26" s="14">
        <v>69.514650302706244</v>
      </c>
      <c r="AB26" s="14">
        <v>77.254993607767915</v>
      </c>
      <c r="AC26" s="14">
        <v>86.999280383381674</v>
      </c>
      <c r="AD26" s="14">
        <v>89.040962786061641</v>
      </c>
      <c r="AE26" s="14">
        <v>86.854491524381643</v>
      </c>
      <c r="AF26" s="14">
        <v>85.427188688688361</v>
      </c>
      <c r="AG26" s="14" t="s">
        <v>1</v>
      </c>
    </row>
    <row r="27" spans="1:33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>
        <v>90.471053577849688</v>
      </c>
      <c r="N27" s="11" t="s">
        <v>1</v>
      </c>
      <c r="O27" s="11">
        <v>75.871638648760722</v>
      </c>
      <c r="P27" s="11" t="s">
        <v>1</v>
      </c>
      <c r="Q27" s="11">
        <v>85.675908617736937</v>
      </c>
      <c r="R27" s="11" t="s">
        <v>1</v>
      </c>
      <c r="S27" s="11">
        <v>58.49764034104242</v>
      </c>
      <c r="T27" s="11" t="s">
        <v>1</v>
      </c>
      <c r="U27" s="11" t="s">
        <v>1</v>
      </c>
      <c r="V27" s="11" t="s">
        <v>1</v>
      </c>
      <c r="W27" s="11">
        <v>78.786612687115507</v>
      </c>
      <c r="X27" s="11" t="s">
        <v>1</v>
      </c>
      <c r="Y27" s="11">
        <v>81.581370603040781</v>
      </c>
      <c r="Z27" s="11" t="s">
        <v>1</v>
      </c>
      <c r="AA27" s="11">
        <v>82.332306486938862</v>
      </c>
      <c r="AB27" s="11" t="s">
        <v>1</v>
      </c>
      <c r="AC27" s="11">
        <v>84.129411291296137</v>
      </c>
      <c r="AD27" s="11" t="s">
        <v>1</v>
      </c>
      <c r="AE27" s="11">
        <v>82.747008071249638</v>
      </c>
      <c r="AF27" s="11">
        <v>80.523185028002914</v>
      </c>
      <c r="AG27" s="11" t="s">
        <v>1</v>
      </c>
    </row>
    <row r="28" spans="1:33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68.220114708153659</v>
      </c>
      <c r="S28" s="14">
        <v>73.498707363110199</v>
      </c>
      <c r="T28" s="14">
        <v>67.37651887494566</v>
      </c>
      <c r="U28" s="14">
        <v>72.312182414613744</v>
      </c>
      <c r="V28" s="14">
        <v>72.281092185226399</v>
      </c>
      <c r="W28" s="14">
        <v>78.419707714835326</v>
      </c>
      <c r="X28" s="14">
        <v>80.590877720793955</v>
      </c>
      <c r="Y28" s="14">
        <v>81.32366626682095</v>
      </c>
      <c r="Z28" s="14">
        <v>74.607382904028725</v>
      </c>
      <c r="AA28" s="14">
        <v>77.971287361732166</v>
      </c>
      <c r="AB28" s="14">
        <v>84.796417947446685</v>
      </c>
      <c r="AC28" s="14">
        <v>85.6437243567444</v>
      </c>
      <c r="AD28" s="14">
        <v>88.007446863525885</v>
      </c>
      <c r="AE28" s="14">
        <v>83.53517776165215</v>
      </c>
      <c r="AF28" s="14">
        <v>79.109961954389348</v>
      </c>
      <c r="AG28" s="14" t="s">
        <v>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75.456645588206499</v>
      </c>
      <c r="P29" s="11">
        <v>82.07173985920214</v>
      </c>
      <c r="Q29" s="11">
        <v>85.333492560914848</v>
      </c>
      <c r="R29" s="11">
        <v>90.130499550356632</v>
      </c>
      <c r="S29" s="11">
        <v>89.103690098513951</v>
      </c>
      <c r="T29" s="11">
        <v>90.77444171600456</v>
      </c>
      <c r="U29" s="11">
        <v>83.852459595804902</v>
      </c>
      <c r="V29" s="11">
        <v>80.077379763827622</v>
      </c>
      <c r="W29" s="11">
        <v>79.505938069658015</v>
      </c>
      <c r="X29" s="11">
        <v>79.019141001681135</v>
      </c>
      <c r="Y29" s="11">
        <v>80.571262462650481</v>
      </c>
      <c r="Z29" s="11">
        <v>85.455427454329438</v>
      </c>
      <c r="AA29" s="11">
        <v>87.763668977941194</v>
      </c>
      <c r="AB29" s="11">
        <v>88.737045894545048</v>
      </c>
      <c r="AC29" s="11">
        <v>81.78127125085004</v>
      </c>
      <c r="AD29" s="11">
        <v>81.842938702558115</v>
      </c>
      <c r="AE29" s="11">
        <v>80.806584834859478</v>
      </c>
      <c r="AF29" s="11">
        <v>65.053081373386618</v>
      </c>
      <c r="AG29" s="11" t="s">
        <v>1</v>
      </c>
    </row>
    <row r="30" spans="1:33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79.947380453794807</v>
      </c>
      <c r="R30" s="14">
        <v>78.984568730081094</v>
      </c>
      <c r="S30" s="14">
        <v>75.078046370880642</v>
      </c>
      <c r="T30" s="14">
        <v>75.546939185517687</v>
      </c>
      <c r="U30" s="14">
        <v>76.28373660538962</v>
      </c>
      <c r="V30" s="14">
        <v>76.300133098992433</v>
      </c>
      <c r="W30" s="14">
        <v>77.958630782212197</v>
      </c>
      <c r="X30" s="14">
        <v>80.367129523062303</v>
      </c>
      <c r="Y30" s="14">
        <v>81.550942054292861</v>
      </c>
      <c r="Z30" s="14">
        <v>82.337071516916012</v>
      </c>
      <c r="AA30" s="14">
        <v>81.921965317919074</v>
      </c>
      <c r="AB30" s="14">
        <v>82.248105529048559</v>
      </c>
      <c r="AC30" s="14">
        <v>82.326303532151641</v>
      </c>
      <c r="AD30" s="14">
        <v>82.770870337477803</v>
      </c>
      <c r="AE30" s="14">
        <v>82.221713762727376</v>
      </c>
      <c r="AF30" s="14">
        <v>83.209763887304661</v>
      </c>
      <c r="AG30" s="14" t="s">
        <v>1</v>
      </c>
    </row>
    <row r="31" spans="1:33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 t="s">
        <v>1</v>
      </c>
      <c r="H31" s="11" t="s">
        <v>1</v>
      </c>
      <c r="I31" s="11" t="s">
        <v>1</v>
      </c>
      <c r="J31" s="11" t="s">
        <v>1</v>
      </c>
      <c r="K31" s="11" t="s">
        <v>1</v>
      </c>
      <c r="L31" s="11" t="s">
        <v>1</v>
      </c>
      <c r="M31" s="11" t="s">
        <v>1</v>
      </c>
      <c r="N31" s="11" t="s">
        <v>1</v>
      </c>
      <c r="O31" s="11">
        <v>85.889400025016329</v>
      </c>
      <c r="P31" s="11" t="s">
        <v>1</v>
      </c>
      <c r="Q31" s="11">
        <v>86.128505878579091</v>
      </c>
      <c r="R31" s="11" t="s">
        <v>1</v>
      </c>
      <c r="S31" s="11">
        <v>84.222483152950772</v>
      </c>
      <c r="T31" s="11" t="s">
        <v>1</v>
      </c>
      <c r="U31" s="11">
        <v>82.067757009345797</v>
      </c>
      <c r="V31" s="11" t="s">
        <v>1</v>
      </c>
      <c r="W31" s="11">
        <v>81.54899714863646</v>
      </c>
      <c r="X31" s="11" t="s">
        <v>1</v>
      </c>
      <c r="Y31" s="11" t="s">
        <v>1</v>
      </c>
      <c r="Z31" s="11" t="s">
        <v>1</v>
      </c>
      <c r="AA31" s="11">
        <v>80.429187243659499</v>
      </c>
      <c r="AB31" s="11" t="s">
        <v>1</v>
      </c>
      <c r="AC31" s="11">
        <v>83.571164576816642</v>
      </c>
      <c r="AD31" s="11" t="s">
        <v>1</v>
      </c>
      <c r="AE31" s="11">
        <v>85.795468442980493</v>
      </c>
      <c r="AF31" s="11" t="s">
        <v>1</v>
      </c>
      <c r="AG31" s="11" t="s">
        <v>1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>
        <v>84.702899234681823</v>
      </c>
      <c r="AF32" s="21" t="s">
        <v>1</v>
      </c>
      <c r="AG32" s="21" t="s">
        <v>1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86.795980369245157</v>
      </c>
      <c r="AF35" s="11">
        <v>52.401041857735066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>
        <v>96.330602066262927</v>
      </c>
      <c r="AD36" s="14">
        <v>96.468628539700148</v>
      </c>
      <c r="AE36" s="14">
        <v>83.898305084745758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</row>
    <row r="39" spans="1:33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61.133131391252036</v>
      </c>
      <c r="Z39" s="11">
        <v>55.18147781305467</v>
      </c>
      <c r="AA39" s="11">
        <v>52.218247407184734</v>
      </c>
      <c r="AB39" s="11">
        <v>56.444353339092487</v>
      </c>
      <c r="AC39" s="11">
        <v>55.964875128824133</v>
      </c>
      <c r="AD39" s="11">
        <v>60.813048110810598</v>
      </c>
      <c r="AE39" s="11">
        <v>55.614467735306206</v>
      </c>
      <c r="AF39" s="11">
        <v>54.568091179626286</v>
      </c>
      <c r="AG39" s="11" t="s">
        <v>1</v>
      </c>
    </row>
    <row r="40" spans="1:33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</row>
    <row r="41" spans="1:33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</row>
    <row r="44" spans="1:33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>
        <v>83.101372532678567</v>
      </c>
      <c r="P47" s="11" t="s">
        <v>1</v>
      </c>
      <c r="Q47" s="11">
        <v>81.63218754950104</v>
      </c>
      <c r="R47" s="11" t="s">
        <v>1</v>
      </c>
      <c r="S47" s="11">
        <v>80.225576363655179</v>
      </c>
      <c r="T47" s="11">
        <v>79.218699967979489</v>
      </c>
      <c r="U47" s="11">
        <v>78.930361962252974</v>
      </c>
      <c r="V47" s="11">
        <v>78.091026097434067</v>
      </c>
      <c r="W47" s="11">
        <v>79.29395390033531</v>
      </c>
      <c r="X47" s="11">
        <v>79.124278826054237</v>
      </c>
      <c r="Y47" s="11">
        <v>77.014048972420142</v>
      </c>
      <c r="Z47" s="11">
        <v>77.874610815275048</v>
      </c>
      <c r="AA47" s="11">
        <v>78.221431829669712</v>
      </c>
      <c r="AB47" s="11">
        <v>77.088031769081439</v>
      </c>
      <c r="AC47" s="11">
        <v>77.999038263378438</v>
      </c>
      <c r="AD47" s="11">
        <v>78.171450213505949</v>
      </c>
      <c r="AE47" s="11">
        <v>78.424659216504978</v>
      </c>
      <c r="AF47" s="11">
        <v>78.70093068218435</v>
      </c>
      <c r="AG47" s="11" t="s">
        <v>1</v>
      </c>
    </row>
    <row r="48" spans="1:33" x14ac:dyDescent="0.25">
      <c r="A48" s="12" t="s">
        <v>44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 t="s">
        <v>1</v>
      </c>
      <c r="P48" s="14" t="s">
        <v>1</v>
      </c>
      <c r="Q48" s="14" t="s">
        <v>1</v>
      </c>
      <c r="R48" s="14" t="s">
        <v>1</v>
      </c>
      <c r="S48" s="14" t="s">
        <v>1</v>
      </c>
      <c r="T48" s="14" t="s">
        <v>1</v>
      </c>
      <c r="U48" s="14" t="s">
        <v>1</v>
      </c>
      <c r="V48" s="14" t="s">
        <v>1</v>
      </c>
      <c r="W48" s="14" t="s">
        <v>1</v>
      </c>
      <c r="X48" s="14" t="s">
        <v>1</v>
      </c>
      <c r="Y48" s="14" t="s">
        <v>1</v>
      </c>
      <c r="Z48" s="14" t="s">
        <v>1</v>
      </c>
      <c r="AA48" s="14" t="s">
        <v>1</v>
      </c>
      <c r="AB48" s="14" t="s">
        <v>1</v>
      </c>
      <c r="AC48" s="14" t="s">
        <v>1</v>
      </c>
      <c r="AD48" s="14" t="s">
        <v>1</v>
      </c>
      <c r="AE48" s="14" t="s">
        <v>1</v>
      </c>
      <c r="AF48" s="14" t="s">
        <v>1</v>
      </c>
      <c r="AG48" s="14" t="s">
        <v>1</v>
      </c>
    </row>
    <row r="49" spans="1:33" s="5" customFormat="1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>
        <v>96.571828358208961</v>
      </c>
      <c r="AB50" s="14">
        <v>97.742626462349648</v>
      </c>
      <c r="AC50" s="14">
        <v>98.097215014703337</v>
      </c>
      <c r="AD50" s="14">
        <v>93.044780182387356</v>
      </c>
      <c r="AE50" s="14">
        <v>83.408833522083825</v>
      </c>
      <c r="AF50" s="14">
        <v>84.54332552693208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 t="s">
        <v>1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10.358919543016675</v>
      </c>
      <c r="V53" s="11">
        <v>4.2267324073840404</v>
      </c>
      <c r="W53" s="11">
        <v>10.616958435748209</v>
      </c>
      <c r="X53" s="11" t="s">
        <v>1</v>
      </c>
      <c r="Y53" s="11" t="s">
        <v>1</v>
      </c>
      <c r="Z53" s="11" t="s">
        <v>1</v>
      </c>
      <c r="AA53" s="11">
        <v>27.43090265582363</v>
      </c>
      <c r="AB53" s="11">
        <v>22.404033877831932</v>
      </c>
      <c r="AC53" s="11">
        <v>25.206943266837751</v>
      </c>
      <c r="AD53" s="11">
        <v>18.521988770755449</v>
      </c>
      <c r="AE53" s="11">
        <v>21.064928094463824</v>
      </c>
      <c r="AF53" s="11">
        <v>3.6721648303047707</v>
      </c>
      <c r="AG53" s="11" t="s">
        <v>1</v>
      </c>
    </row>
    <row r="54" spans="1:33" x14ac:dyDescent="0.25">
      <c r="A54" s="12" t="s">
        <v>50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 t="s">
        <v>1</v>
      </c>
      <c r="V54" s="14" t="s">
        <v>1</v>
      </c>
      <c r="W54" s="14" t="s">
        <v>1</v>
      </c>
      <c r="X54" s="14">
        <v>83.142958022154161</v>
      </c>
      <c r="Y54" s="14" t="s">
        <v>1</v>
      </c>
      <c r="Z54" s="14" t="s">
        <v>1</v>
      </c>
      <c r="AA54" s="14">
        <v>86.726599553923521</v>
      </c>
      <c r="AB54" s="14" t="s">
        <v>1</v>
      </c>
      <c r="AC54" s="14">
        <v>91.568732073929098</v>
      </c>
      <c r="AD54" s="14" t="s">
        <v>1</v>
      </c>
      <c r="AE54" s="14">
        <v>91.054262634895608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</row>
    <row r="56" spans="1:33" x14ac:dyDescent="0.25">
      <c r="A56" s="12" t="s">
        <v>52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>
        <v>94.858450637991055</v>
      </c>
      <c r="P56" s="14">
        <v>94.950013988090149</v>
      </c>
      <c r="Q56" s="14">
        <v>90.796560703642356</v>
      </c>
      <c r="R56" s="14">
        <v>90.000171875306933</v>
      </c>
      <c r="S56" s="14" t="s">
        <v>1</v>
      </c>
      <c r="T56" s="14">
        <v>87.787087629567679</v>
      </c>
      <c r="U56" s="14">
        <v>82.399037855240621</v>
      </c>
      <c r="V56" s="14">
        <v>88.041034688103309</v>
      </c>
      <c r="W56" s="14">
        <v>90.242238710573389</v>
      </c>
      <c r="X56" s="14">
        <v>89.629507665226939</v>
      </c>
      <c r="Y56" s="14">
        <v>90.205046733145423</v>
      </c>
      <c r="Z56" s="14">
        <v>89.567055782977647</v>
      </c>
      <c r="AA56" s="14">
        <v>87.617679293042471</v>
      </c>
      <c r="AB56" s="14">
        <v>84.933893314864889</v>
      </c>
      <c r="AC56" s="14">
        <v>85.855990835786898</v>
      </c>
      <c r="AD56" s="14">
        <v>87.451571253322854</v>
      </c>
      <c r="AE56" s="14">
        <v>86.719200995501453</v>
      </c>
      <c r="AF56" s="14">
        <v>86.992232337628167</v>
      </c>
      <c r="AG56" s="14" t="s">
        <v>1</v>
      </c>
    </row>
    <row r="57" spans="1:33" s="5" customFormat="1" x14ac:dyDescent="0.25">
      <c r="A57" s="9" t="s">
        <v>53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 t="s">
        <v>1</v>
      </c>
      <c r="P57" s="11" t="s">
        <v>1</v>
      </c>
      <c r="Q57" s="11" t="s">
        <v>1</v>
      </c>
      <c r="R57" s="11">
        <v>69.432250307571863</v>
      </c>
      <c r="S57" s="11">
        <v>69.876417515434696</v>
      </c>
      <c r="T57" s="11">
        <v>69.748293475637851</v>
      </c>
      <c r="U57" s="11">
        <v>70.378904249871994</v>
      </c>
      <c r="V57" s="11">
        <v>68.9308786735875</v>
      </c>
      <c r="W57" s="11">
        <v>68.687170413942837</v>
      </c>
      <c r="X57" s="11">
        <v>68.196671479595722</v>
      </c>
      <c r="Y57" s="11">
        <v>69.11339021455133</v>
      </c>
      <c r="Z57" s="11">
        <v>70.642942778744811</v>
      </c>
      <c r="AA57" s="11">
        <v>72.152529063643144</v>
      </c>
      <c r="AB57" s="11">
        <v>75.332628405588437</v>
      </c>
      <c r="AC57" s="11">
        <v>77.199723029115702</v>
      </c>
      <c r="AD57" s="11">
        <v>79.175033834631506</v>
      </c>
      <c r="AE57" s="11" t="s">
        <v>1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334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95.111276084114721</v>
      </c>
      <c r="M5" s="11" t="s">
        <v>1</v>
      </c>
      <c r="N5" s="11" t="s">
        <v>1</v>
      </c>
      <c r="O5" s="11" t="s">
        <v>1</v>
      </c>
      <c r="P5" s="11">
        <v>94.804067673965847</v>
      </c>
      <c r="Q5" s="11">
        <v>94.299968761742647</v>
      </c>
      <c r="R5" s="11">
        <v>94.31014216143771</v>
      </c>
      <c r="S5" s="11">
        <v>94.600700255202071</v>
      </c>
      <c r="T5" s="11">
        <v>94.5043628602034</v>
      </c>
      <c r="U5" s="11">
        <v>93.992182370973296</v>
      </c>
      <c r="V5" s="11">
        <v>94.844021802157016</v>
      </c>
      <c r="W5" s="11">
        <v>95.21455166941341</v>
      </c>
      <c r="X5" s="11">
        <v>95.236437161274381</v>
      </c>
      <c r="Y5" s="11">
        <v>94.838949780589729</v>
      </c>
      <c r="Z5" s="11" t="s">
        <v>1</v>
      </c>
      <c r="AA5" s="11">
        <v>94.539131772365636</v>
      </c>
      <c r="AB5" s="11" t="s">
        <v>1</v>
      </c>
      <c r="AC5" s="11">
        <v>95.483180536087815</v>
      </c>
      <c r="AD5" s="11" t="s">
        <v>1</v>
      </c>
      <c r="AE5" s="11">
        <v>95.885298630495171</v>
      </c>
      <c r="AF5" s="11" t="s">
        <v>1</v>
      </c>
      <c r="AG5" s="11" t="s">
        <v>1</v>
      </c>
    </row>
    <row r="6" spans="1:33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83.638595944695396</v>
      </c>
      <c r="V6" s="14" t="s">
        <v>1</v>
      </c>
      <c r="W6" s="14" t="s">
        <v>1</v>
      </c>
      <c r="X6" s="14" t="s">
        <v>1</v>
      </c>
      <c r="Y6" s="14" t="s">
        <v>1</v>
      </c>
      <c r="Z6" s="14">
        <v>90.898214116724574</v>
      </c>
      <c r="AA6" s="14">
        <v>94.775088563421988</v>
      </c>
      <c r="AB6" s="14">
        <v>95.957412919163872</v>
      </c>
      <c r="AC6" s="14">
        <v>95.384142369207723</v>
      </c>
      <c r="AD6" s="14">
        <v>95.766914580285686</v>
      </c>
      <c r="AE6" s="14">
        <v>90.908584775352537</v>
      </c>
      <c r="AF6" s="14">
        <v>90.184218216705901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95.119490365038317</v>
      </c>
      <c r="R7" s="18">
        <v>95.968440870477096</v>
      </c>
      <c r="S7" s="18">
        <v>96.036985076076903</v>
      </c>
      <c r="T7" s="18">
        <v>96.17683514458983</v>
      </c>
      <c r="U7" s="18">
        <v>96.469853876756517</v>
      </c>
      <c r="V7" s="18">
        <v>96.225743176288461</v>
      </c>
      <c r="W7" s="18">
        <v>96.773920316560861</v>
      </c>
      <c r="X7" s="18">
        <v>96.562579857678983</v>
      </c>
      <c r="Y7" s="18">
        <v>96.431009646577309</v>
      </c>
      <c r="Z7" s="18">
        <v>95.910311289525325</v>
      </c>
      <c r="AA7" s="18">
        <v>95.118532294252134</v>
      </c>
      <c r="AB7" s="18">
        <v>95.618894162762302</v>
      </c>
      <c r="AC7" s="18">
        <v>95.746353475637392</v>
      </c>
      <c r="AD7" s="18">
        <v>95.812140876322786</v>
      </c>
      <c r="AE7" s="18">
        <v>96.129518876905095</v>
      </c>
      <c r="AF7" s="18">
        <v>96.331129883054416</v>
      </c>
      <c r="AG7" s="18" t="s">
        <v>1</v>
      </c>
    </row>
    <row r="8" spans="1:33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98.759126831152372</v>
      </c>
      <c r="P8" s="14" t="s">
        <v>1</v>
      </c>
      <c r="Q8" s="14">
        <v>98.618991880005069</v>
      </c>
      <c r="R8" s="14" t="s">
        <v>1</v>
      </c>
      <c r="S8" s="14">
        <v>98.829980075204858</v>
      </c>
      <c r="T8" s="14" t="s">
        <v>1</v>
      </c>
      <c r="U8" s="14">
        <v>98.310948248702317</v>
      </c>
      <c r="V8" s="14">
        <v>98.328071496524657</v>
      </c>
      <c r="W8" s="14">
        <v>98.060094862574573</v>
      </c>
      <c r="X8" s="14">
        <v>98.405399654838178</v>
      </c>
      <c r="Y8" s="14">
        <v>98.356906018570513</v>
      </c>
      <c r="Z8" s="14" t="s">
        <v>1</v>
      </c>
      <c r="AA8" s="14">
        <v>98.455346459262486</v>
      </c>
      <c r="AB8" s="14" t="s">
        <v>1</v>
      </c>
      <c r="AC8" s="14">
        <v>98.243368375183834</v>
      </c>
      <c r="AD8" s="14" t="s">
        <v>1</v>
      </c>
      <c r="AE8" s="14">
        <v>98.758116682714885</v>
      </c>
      <c r="AF8" s="14" t="s">
        <v>1</v>
      </c>
      <c r="AG8" s="14" t="s">
        <v>1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89.441670449387203</v>
      </c>
      <c r="P9" s="11">
        <v>91.081430417923315</v>
      </c>
      <c r="Q9" s="11">
        <v>94.093554107040305</v>
      </c>
      <c r="R9" s="11">
        <v>94.461426239188583</v>
      </c>
      <c r="S9" s="11">
        <v>93.50956550607961</v>
      </c>
      <c r="T9" s="11">
        <v>93.900111148697619</v>
      </c>
      <c r="U9" s="11">
        <v>94.069871524852559</v>
      </c>
      <c r="V9" s="11">
        <v>95.533594111793164</v>
      </c>
      <c r="W9" s="11">
        <v>97.904667328699105</v>
      </c>
      <c r="X9" s="11">
        <v>97.533595542445099</v>
      </c>
      <c r="Y9" s="11">
        <v>95.270915840681496</v>
      </c>
      <c r="Z9" s="11">
        <v>94.16214995483287</v>
      </c>
      <c r="AA9" s="11">
        <v>93.791270736028338</v>
      </c>
      <c r="AB9" s="11">
        <v>93.611963190184042</v>
      </c>
      <c r="AC9" s="11">
        <v>94.042232277526409</v>
      </c>
      <c r="AD9" s="11">
        <v>91.505894962486593</v>
      </c>
      <c r="AE9" s="11">
        <v>93.728927848954825</v>
      </c>
      <c r="AF9" s="11">
        <v>94.089099054255854</v>
      </c>
      <c r="AG9" s="11" t="s">
        <v>1</v>
      </c>
    </row>
    <row r="10" spans="1:33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96.484781610350197</v>
      </c>
      <c r="P10" s="14">
        <v>96.50886108584686</v>
      </c>
      <c r="Q10" s="14">
        <v>96.323959787845084</v>
      </c>
      <c r="R10" s="14">
        <v>96.340721434534231</v>
      </c>
      <c r="S10" s="14">
        <v>96.360581333681552</v>
      </c>
      <c r="T10" s="14">
        <v>96.569332773168043</v>
      </c>
      <c r="U10" s="14">
        <v>96.386101338456953</v>
      </c>
      <c r="V10" s="14">
        <v>96.860433295275485</v>
      </c>
      <c r="W10" s="14">
        <v>96.877100689572998</v>
      </c>
      <c r="X10" s="14">
        <v>96.797715094323848</v>
      </c>
      <c r="Y10" s="14">
        <v>96.724455920324601</v>
      </c>
      <c r="Z10" s="14">
        <v>96.918928223076477</v>
      </c>
      <c r="AA10" s="14">
        <v>96.986194243089614</v>
      </c>
      <c r="AB10" s="14">
        <v>97.05081132298946</v>
      </c>
      <c r="AC10" s="14">
        <v>97.500698129014239</v>
      </c>
      <c r="AD10" s="14">
        <v>97.503131524008353</v>
      </c>
      <c r="AE10" s="14">
        <v>97.398859774147567</v>
      </c>
      <c r="AF10" s="14">
        <v>97.757442969454829</v>
      </c>
      <c r="AG10" s="14" t="s">
        <v>1</v>
      </c>
    </row>
    <row r="11" spans="1:33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96.597582938893694</v>
      </c>
      <c r="N11" s="11">
        <v>96.394236394536563</v>
      </c>
      <c r="O11" s="11">
        <v>96.674910832211438</v>
      </c>
      <c r="P11" s="11">
        <v>96.802417262786207</v>
      </c>
      <c r="Q11" s="11">
        <v>96.486927201370847</v>
      </c>
      <c r="R11" s="11">
        <v>96.491450530217321</v>
      </c>
      <c r="S11" s="11">
        <v>97.016564184236586</v>
      </c>
      <c r="T11" s="11">
        <v>96.728746329047397</v>
      </c>
      <c r="U11" s="11">
        <v>96.681943901799627</v>
      </c>
      <c r="V11" s="11">
        <v>96.803304852453991</v>
      </c>
      <c r="W11" s="11">
        <v>96.742094469728087</v>
      </c>
      <c r="X11" s="11">
        <v>96.754913743874155</v>
      </c>
      <c r="Y11" s="11">
        <v>96.591280535489133</v>
      </c>
      <c r="Z11" s="11">
        <v>96.734936564598613</v>
      </c>
      <c r="AA11" s="11" t="s">
        <v>1</v>
      </c>
      <c r="AB11" s="11">
        <v>96.792696324882598</v>
      </c>
      <c r="AC11" s="11">
        <v>96.788615865536869</v>
      </c>
      <c r="AD11" s="11">
        <v>96.784347731911367</v>
      </c>
      <c r="AE11" s="11">
        <v>97.034662346707762</v>
      </c>
      <c r="AF11" s="11">
        <v>96.784507508587254</v>
      </c>
      <c r="AG11" s="11" t="s">
        <v>1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91.922251672346334</v>
      </c>
      <c r="R12" s="14">
        <v>90.483143084682766</v>
      </c>
      <c r="S12" s="14">
        <v>86.057798367527013</v>
      </c>
      <c r="T12" s="14">
        <v>90.575207138304648</v>
      </c>
      <c r="U12" s="14">
        <v>87.89564676124651</v>
      </c>
      <c r="V12" s="14">
        <v>89.406715316151349</v>
      </c>
      <c r="W12" s="14">
        <v>90.45955033955299</v>
      </c>
      <c r="X12" s="14">
        <v>90.327300171497654</v>
      </c>
      <c r="Y12" s="14">
        <v>91.966534763831334</v>
      </c>
      <c r="Z12" s="14">
        <v>91.4048923220343</v>
      </c>
      <c r="AA12" s="14">
        <v>91.45091734158764</v>
      </c>
      <c r="AB12" s="14">
        <v>95.266003085766599</v>
      </c>
      <c r="AC12" s="14">
        <v>97.833291227653035</v>
      </c>
      <c r="AD12" s="14">
        <v>97.901189398857383</v>
      </c>
      <c r="AE12" s="14">
        <v>98.060095417422048</v>
      </c>
      <c r="AF12" s="14">
        <v>93.575500267037953</v>
      </c>
      <c r="AG12" s="14" t="s">
        <v>1</v>
      </c>
    </row>
    <row r="13" spans="1:33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 t="s">
        <v>1</v>
      </c>
      <c r="S13" s="11" t="s">
        <v>1</v>
      </c>
      <c r="T13" s="11" t="s">
        <v>1</v>
      </c>
      <c r="U13" s="11" t="s">
        <v>1</v>
      </c>
      <c r="V13" s="11" t="s">
        <v>1</v>
      </c>
      <c r="W13" s="11" t="s">
        <v>1</v>
      </c>
      <c r="X13" s="11" t="s">
        <v>1</v>
      </c>
      <c r="Y13" s="11" t="s">
        <v>1</v>
      </c>
      <c r="Z13" s="11" t="s">
        <v>1</v>
      </c>
      <c r="AA13" s="11">
        <v>98.506969676950504</v>
      </c>
      <c r="AB13" s="11" t="s">
        <v>1</v>
      </c>
      <c r="AC13" s="11">
        <v>98.360200880878637</v>
      </c>
      <c r="AD13" s="11" t="s">
        <v>1</v>
      </c>
      <c r="AE13" s="11">
        <v>98.489729871568727</v>
      </c>
      <c r="AF13" s="11" t="s">
        <v>1</v>
      </c>
      <c r="AG13" s="11" t="s">
        <v>1</v>
      </c>
    </row>
    <row r="14" spans="1:33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 t="s">
        <v>1</v>
      </c>
      <c r="R14" s="14" t="s">
        <v>1</v>
      </c>
      <c r="S14" s="14">
        <v>96.976777579072419</v>
      </c>
      <c r="T14" s="14">
        <v>97.262803018140943</v>
      </c>
      <c r="U14" s="14">
        <v>97.256607955483247</v>
      </c>
      <c r="V14" s="14">
        <v>97.455732018985032</v>
      </c>
      <c r="W14" s="14">
        <v>97.278416533255722</v>
      </c>
      <c r="X14" s="14">
        <v>97.309500996685045</v>
      </c>
      <c r="Y14" s="14">
        <v>97.603053918105232</v>
      </c>
      <c r="Z14" s="14">
        <v>97.81216929726962</v>
      </c>
      <c r="AA14" s="14">
        <v>97.936264331497696</v>
      </c>
      <c r="AB14" s="14">
        <v>98.218516459925382</v>
      </c>
      <c r="AC14" s="14">
        <v>96.122350082318803</v>
      </c>
      <c r="AD14" s="14">
        <v>96.427431277456478</v>
      </c>
      <c r="AE14" s="14">
        <v>96.505620464967848</v>
      </c>
      <c r="AF14" s="14">
        <v>96.199557967339302</v>
      </c>
      <c r="AG14" s="14" t="s">
        <v>1</v>
      </c>
    </row>
    <row r="15" spans="1:33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97.02395354464069</v>
      </c>
      <c r="N15" s="11">
        <v>94.52031114952463</v>
      </c>
      <c r="O15" s="11">
        <v>94.863602850823298</v>
      </c>
      <c r="P15" s="11">
        <v>95.691223283310606</v>
      </c>
      <c r="Q15" s="11">
        <v>97.675948256961192</v>
      </c>
      <c r="R15" s="11">
        <v>96.198262646908546</v>
      </c>
      <c r="S15" s="11">
        <v>92.962029715874522</v>
      </c>
      <c r="T15" s="11">
        <v>94.699808795411087</v>
      </c>
      <c r="U15" s="11">
        <v>93.081520073551943</v>
      </c>
      <c r="V15" s="11">
        <v>92.629663330300275</v>
      </c>
      <c r="W15" s="11">
        <v>94.833503385585743</v>
      </c>
      <c r="X15" s="11">
        <v>94.551543126074762</v>
      </c>
      <c r="Y15" s="11">
        <v>97.368611815875312</v>
      </c>
      <c r="Z15" s="11">
        <v>98.290598290598297</v>
      </c>
      <c r="AA15" s="11">
        <v>98.005381375760408</v>
      </c>
      <c r="AB15" s="11">
        <v>98.980242192479267</v>
      </c>
      <c r="AC15" s="11">
        <v>98.249695358369337</v>
      </c>
      <c r="AD15" s="11">
        <v>98.360195913435604</v>
      </c>
      <c r="AE15" s="11">
        <v>97.516420704293623</v>
      </c>
      <c r="AF15" s="11">
        <v>97.670873814068798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76.884771703709134</v>
      </c>
      <c r="Q16" s="14">
        <v>82.036239190882156</v>
      </c>
      <c r="R16" s="14">
        <v>87.456138592023734</v>
      </c>
      <c r="S16" s="14">
        <v>68.045600471729017</v>
      </c>
      <c r="T16" s="14">
        <v>63.189599248010794</v>
      </c>
      <c r="U16" s="14">
        <v>61.842162601862206</v>
      </c>
      <c r="V16" s="14">
        <v>67.54860749884017</v>
      </c>
      <c r="W16" s="14">
        <v>69.158972174544914</v>
      </c>
      <c r="X16" s="14">
        <v>62.669823624001317</v>
      </c>
      <c r="Y16" s="14">
        <v>58.198363940996757</v>
      </c>
      <c r="Z16" s="14">
        <v>71.467283274512198</v>
      </c>
      <c r="AA16" s="14">
        <v>69.531467839571121</v>
      </c>
      <c r="AB16" s="14">
        <v>78.723220929777142</v>
      </c>
      <c r="AC16" s="14">
        <v>83.826959042105329</v>
      </c>
      <c r="AD16" s="14">
        <v>87.592046673985166</v>
      </c>
      <c r="AE16" s="14">
        <v>87.885077363411384</v>
      </c>
      <c r="AF16" s="14">
        <v>90.347299082437786</v>
      </c>
      <c r="AG16" s="14" t="s">
        <v>1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72.588405797101458</v>
      </c>
      <c r="Y17" s="11">
        <v>69.078947368421055</v>
      </c>
      <c r="Z17" s="11">
        <v>76.158940397350989</v>
      </c>
      <c r="AA17" s="11">
        <v>59.016393442622949</v>
      </c>
      <c r="AB17" s="11">
        <v>74.369747899159648</v>
      </c>
      <c r="AC17" s="11">
        <v>78.078078078078079</v>
      </c>
      <c r="AD17" s="11">
        <v>79.326923076923066</v>
      </c>
      <c r="AE17" s="11">
        <v>80.59071729957806</v>
      </c>
      <c r="AF17" s="11">
        <v>80.2491103202847</v>
      </c>
      <c r="AG17" s="11" t="s">
        <v>1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 t="s">
        <v>1</v>
      </c>
      <c r="W18" s="14" t="s">
        <v>1</v>
      </c>
      <c r="X18" s="14" t="s">
        <v>1</v>
      </c>
      <c r="Y18" s="14" t="s">
        <v>1</v>
      </c>
      <c r="Z18" s="14" t="s">
        <v>1</v>
      </c>
      <c r="AA18" s="14" t="s">
        <v>1</v>
      </c>
      <c r="AB18" s="14" t="s">
        <v>1</v>
      </c>
      <c r="AC18" s="14" t="s">
        <v>1</v>
      </c>
      <c r="AD18" s="14" t="s">
        <v>1</v>
      </c>
      <c r="AE18" s="14">
        <v>97.647369812318246</v>
      </c>
      <c r="AF18" s="14" t="s">
        <v>1</v>
      </c>
      <c r="AG18" s="14" t="s">
        <v>1</v>
      </c>
    </row>
    <row r="19" spans="1:33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87.547122808735395</v>
      </c>
      <c r="V19" s="11">
        <v>89.344971212648076</v>
      </c>
      <c r="W19" s="11">
        <v>91.371484452769806</v>
      </c>
      <c r="X19" s="11">
        <v>93.249620241286067</v>
      </c>
      <c r="Y19" s="11">
        <v>94.254780562310174</v>
      </c>
      <c r="Z19" s="11">
        <v>95.248056315437069</v>
      </c>
      <c r="AA19" s="11">
        <v>95.686279730285648</v>
      </c>
      <c r="AB19" s="11">
        <v>96.675408894836906</v>
      </c>
      <c r="AC19" s="11">
        <v>97.238383721246009</v>
      </c>
      <c r="AD19" s="11">
        <v>97.314358181158241</v>
      </c>
      <c r="AE19" s="11">
        <v>98.670580203455089</v>
      </c>
      <c r="AF19" s="11">
        <v>98.984066258927101</v>
      </c>
      <c r="AG19" s="11" t="s">
        <v>1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100</v>
      </c>
      <c r="O20" s="14" t="s">
        <v>1</v>
      </c>
      <c r="P20" s="14" t="s">
        <v>1</v>
      </c>
      <c r="Q20" s="14">
        <v>99.803967693875947</v>
      </c>
      <c r="R20" s="14">
        <v>99.964988446187249</v>
      </c>
      <c r="S20" s="14" t="s">
        <v>1</v>
      </c>
      <c r="T20" s="14">
        <v>99.171629669734713</v>
      </c>
      <c r="U20" s="14">
        <v>98.839907192575396</v>
      </c>
      <c r="V20" s="14">
        <v>98.934449624203211</v>
      </c>
      <c r="W20" s="14">
        <v>98.83720930232559</v>
      </c>
      <c r="X20" s="14">
        <v>98.843864029191479</v>
      </c>
      <c r="Y20" s="14">
        <v>98.776067209689103</v>
      </c>
      <c r="Z20" s="14">
        <v>98.926260399630237</v>
      </c>
      <c r="AA20" s="14">
        <v>99.353197228863962</v>
      </c>
      <c r="AB20" s="14">
        <v>99.208732094827042</v>
      </c>
      <c r="AC20" s="14">
        <v>99.55864147693633</v>
      </c>
      <c r="AD20" s="14">
        <v>99.302869479176039</v>
      </c>
      <c r="AE20" s="14">
        <v>99.122582843513058</v>
      </c>
      <c r="AF20" s="14">
        <v>98.996880896453462</v>
      </c>
      <c r="AG20" s="14" t="s">
        <v>1</v>
      </c>
    </row>
    <row r="21" spans="1:33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>
        <v>93.832501490964688</v>
      </c>
      <c r="Z21" s="11" t="s">
        <v>1</v>
      </c>
      <c r="AA21" s="11">
        <v>93.937769177967851</v>
      </c>
      <c r="AB21" s="11" t="s">
        <v>1</v>
      </c>
      <c r="AC21" s="11">
        <v>94.429094839300234</v>
      </c>
      <c r="AD21" s="11" t="s">
        <v>1</v>
      </c>
      <c r="AE21" s="11">
        <v>94.270253227652475</v>
      </c>
      <c r="AF21" s="11" t="s">
        <v>1</v>
      </c>
      <c r="AG21" s="11" t="s">
        <v>1</v>
      </c>
    </row>
    <row r="22" spans="1:33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91.002129577916975</v>
      </c>
      <c r="X22" s="14">
        <v>90.696064175529443</v>
      </c>
      <c r="Y22" s="14">
        <v>95.186217380288824</v>
      </c>
      <c r="Z22" s="14">
        <v>95.032130499258528</v>
      </c>
      <c r="AA22" s="14">
        <v>94.849838669645067</v>
      </c>
      <c r="AB22" s="14">
        <v>95.191629438043734</v>
      </c>
      <c r="AC22" s="14">
        <v>94.995590828924165</v>
      </c>
      <c r="AD22" s="14">
        <v>94.804641754498036</v>
      </c>
      <c r="AE22" s="14">
        <v>95.190145664287812</v>
      </c>
      <c r="AF22" s="14">
        <v>95.342205323193923</v>
      </c>
      <c r="AG22" s="14" t="s">
        <v>1</v>
      </c>
    </row>
    <row r="23" spans="1:33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 t="s">
        <v>1</v>
      </c>
      <c r="U23" s="11">
        <v>87.483214649033584</v>
      </c>
      <c r="V23" s="11">
        <v>86.398490031850898</v>
      </c>
      <c r="W23" s="11">
        <v>87.698581776127568</v>
      </c>
      <c r="X23" s="11">
        <v>93.363671655954789</v>
      </c>
      <c r="Y23" s="11">
        <v>94.389242798506757</v>
      </c>
      <c r="Z23" s="11">
        <v>94.808881839809672</v>
      </c>
      <c r="AA23" s="11">
        <v>95.248775640570656</v>
      </c>
      <c r="AB23" s="11">
        <v>97.870576382183785</v>
      </c>
      <c r="AC23" s="11">
        <v>97.542590777085152</v>
      </c>
      <c r="AD23" s="11">
        <v>97.524007847285077</v>
      </c>
      <c r="AE23" s="11">
        <v>97.552257150016558</v>
      </c>
      <c r="AF23" s="11">
        <v>97.876574692649626</v>
      </c>
      <c r="AG23" s="11" t="s">
        <v>1</v>
      </c>
    </row>
    <row r="24" spans="1:33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93.304604580640017</v>
      </c>
      <c r="M24" s="14">
        <v>95.161285398061239</v>
      </c>
      <c r="N24" s="14">
        <v>94.214350450851782</v>
      </c>
      <c r="O24" s="14">
        <v>93.254932512226958</v>
      </c>
      <c r="P24" s="14">
        <v>95.342771098622279</v>
      </c>
      <c r="Q24" s="14">
        <v>96.893106709640676</v>
      </c>
      <c r="R24" s="14">
        <v>97.341417294650427</v>
      </c>
      <c r="S24" s="14">
        <v>97.551918788204119</v>
      </c>
      <c r="T24" s="14">
        <v>97.990342315205453</v>
      </c>
      <c r="U24" s="14">
        <v>98.30240947801498</v>
      </c>
      <c r="V24" s="14">
        <v>98.236526165333601</v>
      </c>
      <c r="W24" s="14">
        <v>97.202168345673527</v>
      </c>
      <c r="X24" s="14">
        <v>97.978392750149794</v>
      </c>
      <c r="Y24" s="14">
        <v>97.862135497244651</v>
      </c>
      <c r="Z24" s="14">
        <v>97.886167709079061</v>
      </c>
      <c r="AA24" s="14">
        <v>97.511912119460121</v>
      </c>
      <c r="AB24" s="14">
        <v>97.36743831642795</v>
      </c>
      <c r="AC24" s="14">
        <v>97.559427921787929</v>
      </c>
      <c r="AD24" s="14">
        <v>97.479977169089153</v>
      </c>
      <c r="AE24" s="14">
        <v>97.721069046697195</v>
      </c>
      <c r="AF24" s="14">
        <v>97.98774230398233</v>
      </c>
      <c r="AG24" s="14" t="s">
        <v>1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 t="s">
        <v>1</v>
      </c>
      <c r="O25" s="11" t="s">
        <v>1</v>
      </c>
      <c r="P25" s="11" t="s">
        <v>1</v>
      </c>
      <c r="Q25" s="11" t="s">
        <v>1</v>
      </c>
      <c r="R25" s="11">
        <v>96.65492203301342</v>
      </c>
      <c r="S25" s="11">
        <v>96.089672288003825</v>
      </c>
      <c r="T25" s="11" t="s">
        <v>1</v>
      </c>
      <c r="U25" s="11">
        <v>96.341721173994671</v>
      </c>
      <c r="V25" s="11" t="s">
        <v>1</v>
      </c>
      <c r="W25" s="11">
        <v>96.511139772158629</v>
      </c>
      <c r="X25" s="11" t="s">
        <v>1</v>
      </c>
      <c r="Y25" s="11">
        <v>96.954529048718456</v>
      </c>
      <c r="Z25" s="11" t="s">
        <v>1</v>
      </c>
      <c r="AA25" s="11">
        <v>96.747534526962951</v>
      </c>
      <c r="AB25" s="11" t="s">
        <v>1</v>
      </c>
      <c r="AC25" s="11">
        <v>96.553297301607401</v>
      </c>
      <c r="AD25" s="11" t="s">
        <v>1</v>
      </c>
      <c r="AE25" s="11">
        <v>96.574555030675796</v>
      </c>
      <c r="AF25" s="11" t="s">
        <v>1</v>
      </c>
      <c r="AG25" s="11" t="s">
        <v>1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89.368893207299053</v>
      </c>
      <c r="O26" s="14">
        <v>85.960123976499972</v>
      </c>
      <c r="P26" s="14">
        <v>84.386034862705117</v>
      </c>
      <c r="Q26" s="14">
        <v>76.821884857149328</v>
      </c>
      <c r="R26" s="14">
        <v>76.657734132501119</v>
      </c>
      <c r="S26" s="14">
        <v>79.003873199714221</v>
      </c>
      <c r="T26" s="14">
        <v>70.839342370925877</v>
      </c>
      <c r="U26" s="14">
        <v>83.609413419347916</v>
      </c>
      <c r="V26" s="14">
        <v>74.268985574237789</v>
      </c>
      <c r="W26" s="14">
        <v>71.654924848526704</v>
      </c>
      <c r="X26" s="14">
        <v>75.081696536066872</v>
      </c>
      <c r="Y26" s="14">
        <v>71.490234446531431</v>
      </c>
      <c r="Z26" s="14">
        <v>74.589790743648791</v>
      </c>
      <c r="AA26" s="14">
        <v>82.020809826322562</v>
      </c>
      <c r="AB26" s="14">
        <v>86.356318969446363</v>
      </c>
      <c r="AC26" s="14">
        <v>90.697521933540699</v>
      </c>
      <c r="AD26" s="14">
        <v>92.577326556192801</v>
      </c>
      <c r="AE26" s="14">
        <v>91.983154720606663</v>
      </c>
      <c r="AF26" s="14">
        <v>90.626469056464657</v>
      </c>
      <c r="AG26" s="14" t="s">
        <v>1</v>
      </c>
    </row>
    <row r="27" spans="1:33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>
        <v>89.410092395167027</v>
      </c>
      <c r="N27" s="11" t="s">
        <v>1</v>
      </c>
      <c r="O27" s="11">
        <v>86.180658719518817</v>
      </c>
      <c r="P27" s="11" t="s">
        <v>1</v>
      </c>
      <c r="Q27" s="11">
        <v>85.445888847336732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84.047276112521203</v>
      </c>
      <c r="X27" s="11" t="s">
        <v>1</v>
      </c>
      <c r="Y27" s="11">
        <v>89.819091175344141</v>
      </c>
      <c r="Z27" s="11" t="s">
        <v>1</v>
      </c>
      <c r="AA27" s="11">
        <v>86.424299065420556</v>
      </c>
      <c r="AB27" s="11" t="s">
        <v>1</v>
      </c>
      <c r="AC27" s="11">
        <v>91.642101802640951</v>
      </c>
      <c r="AD27" s="11" t="s">
        <v>1</v>
      </c>
      <c r="AE27" s="11">
        <v>92.089205513396308</v>
      </c>
      <c r="AF27" s="11">
        <v>92.928400810935585</v>
      </c>
      <c r="AG27" s="11" t="s">
        <v>1</v>
      </c>
    </row>
    <row r="28" spans="1:33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84.034843950406156</v>
      </c>
      <c r="S28" s="14">
        <v>81.666285646128017</v>
      </c>
      <c r="T28" s="14">
        <v>83.306152570632037</v>
      </c>
      <c r="U28" s="14">
        <v>84.549001175088122</v>
      </c>
      <c r="V28" s="14">
        <v>86.772069955267526</v>
      </c>
      <c r="W28" s="14">
        <v>86.116786480010077</v>
      </c>
      <c r="X28" s="14">
        <v>88.375539281441476</v>
      </c>
      <c r="Y28" s="14">
        <v>93.600661396671029</v>
      </c>
      <c r="Z28" s="14">
        <v>85.315878284410971</v>
      </c>
      <c r="AA28" s="14">
        <v>86.978209503806767</v>
      </c>
      <c r="AB28" s="14">
        <v>92.385469768069953</v>
      </c>
      <c r="AC28" s="14">
        <v>94.529452291671774</v>
      </c>
      <c r="AD28" s="14">
        <v>97.42757910003435</v>
      </c>
      <c r="AE28" s="14">
        <v>97.964759213664493</v>
      </c>
      <c r="AF28" s="14">
        <v>97.922026896873476</v>
      </c>
      <c r="AG28" s="14" t="s">
        <v>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92.437478639909344</v>
      </c>
      <c r="P29" s="11">
        <v>93.969347759333857</v>
      </c>
      <c r="Q29" s="11">
        <v>91.621863006915092</v>
      </c>
      <c r="R29" s="11">
        <v>91.502047216656507</v>
      </c>
      <c r="S29" s="11">
        <v>91.490791634806286</v>
      </c>
      <c r="T29" s="11">
        <v>93.299767222202149</v>
      </c>
      <c r="U29" s="11">
        <v>93.432383612858516</v>
      </c>
      <c r="V29" s="11">
        <v>93.017568033069239</v>
      </c>
      <c r="W29" s="11">
        <v>95.912183450379445</v>
      </c>
      <c r="X29" s="11">
        <v>96.186354114367816</v>
      </c>
      <c r="Y29" s="11">
        <v>96.572090950815948</v>
      </c>
      <c r="Z29" s="11">
        <v>96.640758966407589</v>
      </c>
      <c r="AA29" s="11">
        <v>96.709677200803526</v>
      </c>
      <c r="AB29" s="11">
        <v>97.008673938523003</v>
      </c>
      <c r="AC29" s="11">
        <v>96.85052425467407</v>
      </c>
      <c r="AD29" s="11">
        <v>97.045472445173161</v>
      </c>
      <c r="AE29" s="11">
        <v>96.970129610119372</v>
      </c>
      <c r="AF29" s="11">
        <v>96.342957516307109</v>
      </c>
      <c r="AG29" s="11" t="s">
        <v>1</v>
      </c>
    </row>
    <row r="30" spans="1:33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92.903659778034125</v>
      </c>
      <c r="R30" s="14">
        <v>93.128038565679233</v>
      </c>
      <c r="S30" s="14">
        <v>92.270612168043911</v>
      </c>
      <c r="T30" s="14">
        <v>92.294043322665331</v>
      </c>
      <c r="U30" s="14">
        <v>91.30523972974315</v>
      </c>
      <c r="V30" s="14">
        <v>91.322766170835976</v>
      </c>
      <c r="W30" s="14">
        <v>91.739232535983845</v>
      </c>
      <c r="X30" s="14">
        <v>93.278360190029389</v>
      </c>
      <c r="Y30" s="14">
        <v>93.4796471022498</v>
      </c>
      <c r="Z30" s="14">
        <v>93.885290925754518</v>
      </c>
      <c r="AA30" s="14">
        <v>93.873157807584036</v>
      </c>
      <c r="AB30" s="14">
        <v>94.639108671080251</v>
      </c>
      <c r="AC30" s="14">
        <v>94.6875</v>
      </c>
      <c r="AD30" s="14">
        <v>94.497769365959172</v>
      </c>
      <c r="AE30" s="14">
        <v>94.009156311314584</v>
      </c>
      <c r="AF30" s="14">
        <v>94.068343004513224</v>
      </c>
      <c r="AG30" s="14" t="s">
        <v>1</v>
      </c>
    </row>
    <row r="31" spans="1:33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 t="s">
        <v>1</v>
      </c>
      <c r="H31" s="11" t="s">
        <v>1</v>
      </c>
      <c r="I31" s="11" t="s">
        <v>1</v>
      </c>
      <c r="J31" s="11" t="s">
        <v>1</v>
      </c>
      <c r="K31" s="11" t="s">
        <v>1</v>
      </c>
      <c r="L31" s="11" t="s">
        <v>1</v>
      </c>
      <c r="M31" s="11" t="s">
        <v>1</v>
      </c>
      <c r="N31" s="11" t="s">
        <v>1</v>
      </c>
      <c r="O31" s="11">
        <v>98.054771046869533</v>
      </c>
      <c r="P31" s="11" t="s">
        <v>1</v>
      </c>
      <c r="Q31" s="11">
        <v>98.131286647280362</v>
      </c>
      <c r="R31" s="11" t="s">
        <v>1</v>
      </c>
      <c r="S31" s="11">
        <v>97.926899847151532</v>
      </c>
      <c r="T31" s="11" t="s">
        <v>1</v>
      </c>
      <c r="U31" s="11">
        <v>97.760111328240669</v>
      </c>
      <c r="V31" s="11" t="s">
        <v>1</v>
      </c>
      <c r="W31" s="11">
        <v>97.72494962179843</v>
      </c>
      <c r="X31" s="11" t="s">
        <v>1</v>
      </c>
      <c r="Y31" s="11" t="s">
        <v>1</v>
      </c>
      <c r="Z31" s="11" t="s">
        <v>1</v>
      </c>
      <c r="AA31" s="11">
        <v>97.888678067974894</v>
      </c>
      <c r="AB31" s="11" t="s">
        <v>1</v>
      </c>
      <c r="AC31" s="11">
        <v>98.107856417202839</v>
      </c>
      <c r="AD31" s="11" t="s">
        <v>1</v>
      </c>
      <c r="AE31" s="11">
        <v>98.551172548138155</v>
      </c>
      <c r="AF31" s="11" t="s">
        <v>1</v>
      </c>
      <c r="AG31" s="11" t="s">
        <v>1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>
        <v>95.740498322206065</v>
      </c>
      <c r="AF32" s="21" t="s">
        <v>1</v>
      </c>
      <c r="AG32" s="21" t="s">
        <v>1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90.743983385592713</v>
      </c>
      <c r="AF35" s="11">
        <v>68.944878849309788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>
        <v>96.296296296296319</v>
      </c>
      <c r="AD36" s="14">
        <v>97.925825724270084</v>
      </c>
      <c r="AE36" s="14">
        <v>98.066037735849065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</row>
    <row r="39" spans="1:33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92.468479885617725</v>
      </c>
      <c r="Z39" s="11">
        <v>94.312576211063075</v>
      </c>
      <c r="AA39" s="11">
        <v>96.334706870830175</v>
      </c>
      <c r="AB39" s="11">
        <v>96.558927551623611</v>
      </c>
      <c r="AC39" s="11">
        <v>98.850448599342684</v>
      </c>
      <c r="AD39" s="11">
        <v>97.359926518829553</v>
      </c>
      <c r="AE39" s="11">
        <v>98.267910962634801</v>
      </c>
      <c r="AF39" s="11">
        <v>96.027787673672947</v>
      </c>
      <c r="AG39" s="11" t="s">
        <v>1</v>
      </c>
    </row>
    <row r="40" spans="1:33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</row>
    <row r="41" spans="1:33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</row>
    <row r="44" spans="1:33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>
        <v>94.268780452330731</v>
      </c>
      <c r="P47" s="11" t="s">
        <v>1</v>
      </c>
      <c r="Q47" s="11">
        <v>93.345891899724691</v>
      </c>
      <c r="R47" s="11" t="s">
        <v>1</v>
      </c>
      <c r="S47" s="11">
        <v>93.641663897531956</v>
      </c>
      <c r="T47" s="11" t="s">
        <v>1</v>
      </c>
      <c r="U47" s="11">
        <v>93.336800328452156</v>
      </c>
      <c r="V47" s="11" t="s">
        <v>1</v>
      </c>
      <c r="W47" s="11">
        <v>93.611109727982949</v>
      </c>
      <c r="X47" s="11" t="s">
        <v>1</v>
      </c>
      <c r="Y47" s="11">
        <v>93.691479935325333</v>
      </c>
      <c r="Z47" s="11" t="s">
        <v>1</v>
      </c>
      <c r="AA47" s="11">
        <v>95.290142114254607</v>
      </c>
      <c r="AB47" s="11" t="s">
        <v>1</v>
      </c>
      <c r="AC47" s="11">
        <v>95.816076124123626</v>
      </c>
      <c r="AD47" s="11">
        <v>95.807958471853112</v>
      </c>
      <c r="AE47" s="11">
        <v>96.142624436569037</v>
      </c>
      <c r="AF47" s="11">
        <v>96.111967916573832</v>
      </c>
      <c r="AG47" s="11" t="s">
        <v>1</v>
      </c>
    </row>
    <row r="48" spans="1:33" x14ac:dyDescent="0.25">
      <c r="A48" s="12" t="s">
        <v>44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 t="s">
        <v>1</v>
      </c>
      <c r="P48" s="14" t="s">
        <v>1</v>
      </c>
      <c r="Q48" s="14" t="s">
        <v>1</v>
      </c>
      <c r="R48" s="14" t="s">
        <v>1</v>
      </c>
      <c r="S48" s="14" t="s">
        <v>1</v>
      </c>
      <c r="T48" s="14" t="s">
        <v>1</v>
      </c>
      <c r="U48" s="14" t="s">
        <v>1</v>
      </c>
      <c r="V48" s="14" t="s">
        <v>1</v>
      </c>
      <c r="W48" s="14" t="s">
        <v>1</v>
      </c>
      <c r="X48" s="14" t="s">
        <v>1</v>
      </c>
      <c r="Y48" s="14" t="s">
        <v>1</v>
      </c>
      <c r="Z48" s="14" t="s">
        <v>1</v>
      </c>
      <c r="AA48" s="14" t="s">
        <v>1</v>
      </c>
      <c r="AB48" s="14" t="s">
        <v>1</v>
      </c>
      <c r="AC48" s="14" t="s">
        <v>1</v>
      </c>
      <c r="AD48" s="14" t="s">
        <v>1</v>
      </c>
      <c r="AE48" s="14" t="s">
        <v>1</v>
      </c>
      <c r="AF48" s="14" t="s">
        <v>1</v>
      </c>
      <c r="AG48" s="14" t="s">
        <v>1</v>
      </c>
    </row>
    <row r="49" spans="1:33" s="5" customFormat="1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>
        <v>99.423769507803115</v>
      </c>
      <c r="AB50" s="14">
        <v>95.094581596665606</v>
      </c>
      <c r="AC50" s="14">
        <v>94.46943195069133</v>
      </c>
      <c r="AD50" s="14">
        <v>94.642115464488441</v>
      </c>
      <c r="AE50" s="14">
        <v>97.938829787234042</v>
      </c>
      <c r="AF50" s="14">
        <v>97.269624573378834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 t="s">
        <v>1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17.805682519241856</v>
      </c>
      <c r="V53" s="11">
        <v>5.7026519010787595</v>
      </c>
      <c r="W53" s="11">
        <v>10.891874405193423</v>
      </c>
      <c r="X53" s="11" t="s">
        <v>1</v>
      </c>
      <c r="Y53" s="11" t="s">
        <v>1</v>
      </c>
      <c r="Z53" s="11" t="s">
        <v>1</v>
      </c>
      <c r="AA53" s="11">
        <v>68.110465116279059</v>
      </c>
      <c r="AB53" s="11">
        <v>91.200686106346467</v>
      </c>
      <c r="AC53" s="11">
        <v>91.983980227330136</v>
      </c>
      <c r="AD53" s="11">
        <v>72.255649588749222</v>
      </c>
      <c r="AE53" s="11">
        <v>91.593831510547744</v>
      </c>
      <c r="AF53" s="11">
        <v>68.232543736236863</v>
      </c>
      <c r="AG53" s="11" t="s">
        <v>1</v>
      </c>
    </row>
    <row r="54" spans="1:33" x14ac:dyDescent="0.25">
      <c r="A54" s="12" t="s">
        <v>50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 t="s">
        <v>1</v>
      </c>
      <c r="V54" s="14" t="s">
        <v>1</v>
      </c>
      <c r="W54" s="14" t="s">
        <v>1</v>
      </c>
      <c r="X54" s="14" t="s">
        <v>1</v>
      </c>
      <c r="Y54" s="14" t="s">
        <v>1</v>
      </c>
      <c r="Z54" s="14" t="s">
        <v>1</v>
      </c>
      <c r="AA54" s="14" t="s">
        <v>1</v>
      </c>
      <c r="AB54" s="14" t="s">
        <v>1</v>
      </c>
      <c r="AC54" s="14" t="s">
        <v>1</v>
      </c>
      <c r="AD54" s="14" t="s">
        <v>1</v>
      </c>
      <c r="AE54" s="14" t="s">
        <v>1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</row>
    <row r="56" spans="1:33" x14ac:dyDescent="0.25">
      <c r="A56" s="12" t="s">
        <v>52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>
        <v>60.846602742239774</v>
      </c>
      <c r="P56" s="14">
        <v>60.550144727021184</v>
      </c>
      <c r="Q56" s="14">
        <v>70.932740906641612</v>
      </c>
      <c r="R56" s="14">
        <v>72.369990814199539</v>
      </c>
      <c r="S56" s="14" t="s">
        <v>1</v>
      </c>
      <c r="T56" s="14">
        <v>82.162146230759589</v>
      </c>
      <c r="U56" s="14">
        <v>80.460585726979474</v>
      </c>
      <c r="V56" s="14">
        <v>83.008890145085971</v>
      </c>
      <c r="W56" s="14">
        <v>85.049632330643789</v>
      </c>
      <c r="X56" s="14">
        <v>86.423419955337053</v>
      </c>
      <c r="Y56" s="14">
        <v>87.643178060689038</v>
      </c>
      <c r="Z56" s="14">
        <v>87.649800812968607</v>
      </c>
      <c r="AA56" s="14">
        <v>87.455480841766104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</row>
    <row r="57" spans="1:33" s="5" customFormat="1" x14ac:dyDescent="0.25">
      <c r="A57" s="9" t="s">
        <v>53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 t="s">
        <v>1</v>
      </c>
      <c r="P57" s="11" t="s">
        <v>1</v>
      </c>
      <c r="Q57" s="11" t="s">
        <v>1</v>
      </c>
      <c r="R57" s="11" t="s">
        <v>1</v>
      </c>
      <c r="S57" s="11" t="s">
        <v>1</v>
      </c>
      <c r="T57" s="11" t="s">
        <v>1</v>
      </c>
      <c r="U57" s="11">
        <v>95.459675319038112</v>
      </c>
      <c r="V57" s="11">
        <v>95.377275623912766</v>
      </c>
      <c r="W57" s="11">
        <v>95.234757675918914</v>
      </c>
      <c r="X57" s="11">
        <v>94.714707888156397</v>
      </c>
      <c r="Y57" s="11">
        <v>95.557121122411488</v>
      </c>
      <c r="Z57" s="11">
        <v>95.790877059327684</v>
      </c>
      <c r="AA57" s="11">
        <v>97.322362727495843</v>
      </c>
      <c r="AB57" s="11">
        <v>97.618186906733229</v>
      </c>
      <c r="AC57" s="11">
        <v>97.779132508729973</v>
      </c>
      <c r="AD57" s="11">
        <v>97.623888120425121</v>
      </c>
      <c r="AE57" s="11" t="s">
        <v>1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B57"/>
  <sheetViews>
    <sheetView showGridLines="0" workbookViewId="0"/>
  </sheetViews>
  <sheetFormatPr defaultRowHeight="15" x14ac:dyDescent="0.25"/>
  <sheetData>
    <row r="2" spans="1:2" s="60" customFormat="1" x14ac:dyDescent="0.25">
      <c r="B2" s="93" t="s">
        <v>436</v>
      </c>
    </row>
    <row r="3" spans="1:2" s="60" customFormat="1" ht="15" customHeight="1" x14ac:dyDescent="0.25">
      <c r="A3" s="94"/>
    </row>
    <row r="5" spans="1:2" x14ac:dyDescent="0.25">
      <c r="A5" s="41"/>
    </row>
    <row r="6" spans="1:2" x14ac:dyDescent="0.25">
      <c r="A6" s="41"/>
    </row>
    <row r="7" spans="1:2" x14ac:dyDescent="0.25">
      <c r="A7" s="41"/>
    </row>
    <row r="8" spans="1:2" x14ac:dyDescent="0.25">
      <c r="A8" s="41"/>
    </row>
    <row r="9" spans="1:2" x14ac:dyDescent="0.25">
      <c r="A9" s="41"/>
    </row>
    <row r="10" spans="1:2" x14ac:dyDescent="0.25">
      <c r="A10" s="41"/>
    </row>
    <row r="11" spans="1:2" x14ac:dyDescent="0.25">
      <c r="A11" s="41"/>
    </row>
    <row r="12" spans="1:2" x14ac:dyDescent="0.25">
      <c r="A12" s="41"/>
    </row>
    <row r="13" spans="1:2" x14ac:dyDescent="0.25">
      <c r="A13" s="41"/>
    </row>
    <row r="14" spans="1:2" x14ac:dyDescent="0.25">
      <c r="A14" s="41"/>
    </row>
    <row r="15" spans="1:2" x14ac:dyDescent="0.25">
      <c r="A15" s="41"/>
    </row>
    <row r="16" spans="1:2" x14ac:dyDescent="0.25">
      <c r="A16" s="41"/>
    </row>
    <row r="17" spans="1:1" x14ac:dyDescent="0.25">
      <c r="A17" s="41"/>
    </row>
    <row r="18" spans="1:1" x14ac:dyDescent="0.25">
      <c r="A18" s="41"/>
    </row>
    <row r="19" spans="1:1" x14ac:dyDescent="0.25">
      <c r="A19" s="41"/>
    </row>
    <row r="20" spans="1:1" x14ac:dyDescent="0.25">
      <c r="A20" s="41"/>
    </row>
    <row r="21" spans="1:1" x14ac:dyDescent="0.25">
      <c r="A21" s="41"/>
    </row>
    <row r="22" spans="1:1" x14ac:dyDescent="0.25">
      <c r="A22" s="41"/>
    </row>
    <row r="23" spans="1:1" x14ac:dyDescent="0.25">
      <c r="A23" s="41"/>
    </row>
    <row r="24" spans="1:1" x14ac:dyDescent="0.25">
      <c r="A24" s="41"/>
    </row>
    <row r="25" spans="1:1" x14ac:dyDescent="0.25">
      <c r="A25" s="41"/>
    </row>
    <row r="26" spans="1:1" x14ac:dyDescent="0.25">
      <c r="A26" s="41"/>
    </row>
    <row r="27" spans="1:1" x14ac:dyDescent="0.25">
      <c r="A27" s="41"/>
    </row>
    <row r="28" spans="1:1" x14ac:dyDescent="0.25">
      <c r="A28" s="41"/>
    </row>
    <row r="29" spans="1:1" x14ac:dyDescent="0.25">
      <c r="A29" s="41"/>
    </row>
    <row r="30" spans="1:1" x14ac:dyDescent="0.25">
      <c r="A30" s="41"/>
    </row>
    <row r="31" spans="1:1" x14ac:dyDescent="0.25">
      <c r="A31" s="41"/>
    </row>
    <row r="32" spans="1:1" x14ac:dyDescent="0.25">
      <c r="A32" s="41"/>
    </row>
    <row r="33" spans="1:1" x14ac:dyDescent="0.25">
      <c r="A33" s="41"/>
    </row>
    <row r="34" spans="1:1" x14ac:dyDescent="0.25">
      <c r="A34" s="41"/>
    </row>
    <row r="35" spans="1:1" x14ac:dyDescent="0.25">
      <c r="A35" s="41"/>
    </row>
    <row r="36" spans="1:1" x14ac:dyDescent="0.25">
      <c r="A36" s="41"/>
    </row>
    <row r="37" spans="1:1" x14ac:dyDescent="0.25">
      <c r="A37" s="41"/>
    </row>
    <row r="38" spans="1:1" x14ac:dyDescent="0.25">
      <c r="A38" s="41"/>
    </row>
    <row r="39" spans="1:1" x14ac:dyDescent="0.25">
      <c r="A39" s="41"/>
    </row>
    <row r="40" spans="1:1" x14ac:dyDescent="0.25">
      <c r="A40" s="41"/>
    </row>
    <row r="41" spans="1:1" x14ac:dyDescent="0.25">
      <c r="A41" s="41"/>
    </row>
    <row r="42" spans="1:1" x14ac:dyDescent="0.25">
      <c r="A42" s="41"/>
    </row>
    <row r="43" spans="1:1" x14ac:dyDescent="0.25">
      <c r="A43" s="41"/>
    </row>
    <row r="44" spans="1:1" x14ac:dyDescent="0.25">
      <c r="A44" s="41"/>
    </row>
    <row r="45" spans="1:1" x14ac:dyDescent="0.25">
      <c r="A45" s="41"/>
    </row>
    <row r="46" spans="1:1" x14ac:dyDescent="0.25">
      <c r="A46" s="41"/>
    </row>
    <row r="47" spans="1:1" x14ac:dyDescent="0.25">
      <c r="A47" s="41"/>
    </row>
    <row r="48" spans="1:1" x14ac:dyDescent="0.25">
      <c r="A48" s="41"/>
    </row>
    <row r="49" spans="1:1" x14ac:dyDescent="0.25">
      <c r="A49" s="41"/>
    </row>
    <row r="50" spans="1:1" x14ac:dyDescent="0.25">
      <c r="A50" s="41"/>
    </row>
    <row r="51" spans="1:1" x14ac:dyDescent="0.25">
      <c r="A51" s="41"/>
    </row>
    <row r="52" spans="1:1" x14ac:dyDescent="0.25">
      <c r="A52" s="41"/>
    </row>
    <row r="53" spans="1:1" x14ac:dyDescent="0.25">
      <c r="A53" s="41"/>
    </row>
    <row r="54" spans="1:1" x14ac:dyDescent="0.25">
      <c r="A54" s="41"/>
    </row>
    <row r="55" spans="1:1" x14ac:dyDescent="0.25">
      <c r="A55" s="41"/>
    </row>
    <row r="56" spans="1:1" x14ac:dyDescent="0.25">
      <c r="A56" s="41"/>
    </row>
    <row r="57" spans="1:1" x14ac:dyDescent="0.25">
      <c r="A57" s="41"/>
    </row>
  </sheetData>
  <pageMargins left="0.7" right="0.7" top="0.78740157499999996" bottom="0.78740157499999996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>
        <v>136.80000000000001</v>
      </c>
      <c r="K5" s="23">
        <v>148.08799999999999</v>
      </c>
      <c r="L5" s="23">
        <v>342.42</v>
      </c>
      <c r="M5" s="23">
        <v>372.2</v>
      </c>
      <c r="N5" s="23">
        <v>496.04199999999997</v>
      </c>
      <c r="O5" s="23">
        <v>411.78300000000002</v>
      </c>
      <c r="P5" s="23">
        <v>369.21699999999998</v>
      </c>
      <c r="Q5" s="23">
        <v>357.55599999999998</v>
      </c>
      <c r="R5" s="23">
        <v>396.85399999999998</v>
      </c>
      <c r="S5" s="23">
        <v>413.50200000000001</v>
      </c>
      <c r="T5" s="23">
        <v>374.47300000000001</v>
      </c>
      <c r="U5" s="23">
        <v>352.05099999999999</v>
      </c>
      <c r="V5" s="23">
        <v>498.62900000000002</v>
      </c>
      <c r="W5" s="23">
        <v>531.21900000000005</v>
      </c>
      <c r="X5" s="23">
        <v>654.23699999999997</v>
      </c>
      <c r="Y5" s="23">
        <v>668.40200000000004</v>
      </c>
      <c r="Z5" s="23" t="s">
        <v>1</v>
      </c>
      <c r="AA5" s="23">
        <v>965.00900000000001</v>
      </c>
      <c r="AB5" s="23" t="s">
        <v>1</v>
      </c>
      <c r="AC5" s="23">
        <v>722.56799999999998</v>
      </c>
      <c r="AD5" s="23" t="s">
        <v>1</v>
      </c>
      <c r="AE5" s="23">
        <v>1214.8440000000001</v>
      </c>
      <c r="AF5" s="23" t="s">
        <v>1</v>
      </c>
      <c r="AG5" s="23" t="s">
        <v>1</v>
      </c>
    </row>
    <row r="6" spans="1:33" x14ac:dyDescent="0.25">
      <c r="A6" s="12" t="s">
        <v>2</v>
      </c>
      <c r="B6" s="24" t="s">
        <v>1</v>
      </c>
      <c r="C6" s="25" t="s">
        <v>1</v>
      </c>
      <c r="D6" s="25" t="s">
        <v>1</v>
      </c>
      <c r="E6" s="25" t="s">
        <v>1</v>
      </c>
      <c r="F6" s="25" t="s">
        <v>1</v>
      </c>
      <c r="G6" s="25" t="s">
        <v>1</v>
      </c>
      <c r="H6" s="25" t="s">
        <v>1</v>
      </c>
      <c r="I6" s="25" t="s">
        <v>1</v>
      </c>
      <c r="J6" s="25" t="s">
        <v>1</v>
      </c>
      <c r="K6" s="25" t="s">
        <v>1</v>
      </c>
      <c r="L6" s="25" t="s">
        <v>1</v>
      </c>
      <c r="M6" s="25" t="s">
        <v>1</v>
      </c>
      <c r="N6" s="25" t="s">
        <v>1</v>
      </c>
      <c r="O6" s="25" t="s">
        <v>1</v>
      </c>
      <c r="P6" s="25" t="s">
        <v>1</v>
      </c>
      <c r="Q6" s="25" t="s">
        <v>1</v>
      </c>
      <c r="R6" s="25" t="s">
        <v>1</v>
      </c>
      <c r="S6" s="25" t="s">
        <v>1</v>
      </c>
      <c r="T6" s="25" t="s">
        <v>1</v>
      </c>
      <c r="U6" s="25">
        <v>4.5081296656099807</v>
      </c>
      <c r="V6" s="25" t="s">
        <v>1</v>
      </c>
      <c r="W6" s="25" t="s">
        <v>1</v>
      </c>
      <c r="X6" s="25" t="s">
        <v>1</v>
      </c>
      <c r="Y6" s="25" t="s">
        <v>1</v>
      </c>
      <c r="Z6" s="25">
        <v>140.15799161468453</v>
      </c>
      <c r="AA6" s="25">
        <v>160.20912158707435</v>
      </c>
      <c r="AB6" s="25">
        <v>105.96124348092853</v>
      </c>
      <c r="AC6" s="25">
        <v>101.1340627876061</v>
      </c>
      <c r="AD6" s="25">
        <v>117.46139687084569</v>
      </c>
      <c r="AE6" s="25">
        <v>156.69853768278966</v>
      </c>
      <c r="AF6" s="25">
        <v>174.26321709786276</v>
      </c>
      <c r="AG6" s="25" t="s">
        <v>1</v>
      </c>
    </row>
    <row r="7" spans="1:33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 t="s">
        <v>1</v>
      </c>
      <c r="H7" s="27" t="s">
        <v>1</v>
      </c>
      <c r="I7" s="27" t="s">
        <v>1</v>
      </c>
      <c r="J7" s="27" t="s">
        <v>1</v>
      </c>
      <c r="K7" s="27" t="s">
        <v>1</v>
      </c>
      <c r="L7" s="27" t="s">
        <v>1</v>
      </c>
      <c r="M7" s="27" t="s">
        <v>1</v>
      </c>
      <c r="N7" s="27" t="s">
        <v>1</v>
      </c>
      <c r="O7" s="27" t="s">
        <v>1</v>
      </c>
      <c r="P7" s="27" t="s">
        <v>1</v>
      </c>
      <c r="Q7" s="27">
        <v>32.186488482976294</v>
      </c>
      <c r="R7" s="27">
        <v>35.299590713428834</v>
      </c>
      <c r="S7" s="27">
        <v>67.230497731037957</v>
      </c>
      <c r="T7" s="27">
        <v>113.68159223923674</v>
      </c>
      <c r="U7" s="27">
        <v>141.29355021751465</v>
      </c>
      <c r="V7" s="27">
        <v>160.51324948584084</v>
      </c>
      <c r="W7" s="27">
        <v>202.00833672224482</v>
      </c>
      <c r="X7" s="27">
        <v>236.58105690087081</v>
      </c>
      <c r="Y7" s="27">
        <v>271.40931485758273</v>
      </c>
      <c r="Z7" s="27">
        <v>410.1771499128414</v>
      </c>
      <c r="AA7" s="27">
        <v>484.73961655485903</v>
      </c>
      <c r="AB7" s="27">
        <v>556.92760967670347</v>
      </c>
      <c r="AC7" s="27">
        <v>661.312732659728</v>
      </c>
      <c r="AD7" s="27">
        <v>712.16415175264171</v>
      </c>
      <c r="AE7" s="27">
        <v>830.36252434748724</v>
      </c>
      <c r="AF7" s="27">
        <v>892.62351162351172</v>
      </c>
      <c r="AG7" s="27" t="s">
        <v>1</v>
      </c>
    </row>
    <row r="8" spans="1:33" x14ac:dyDescent="0.25">
      <c r="A8" s="12" t="s">
        <v>4</v>
      </c>
      <c r="B8" s="24" t="s">
        <v>1</v>
      </c>
      <c r="C8" s="25" t="s">
        <v>1</v>
      </c>
      <c r="D8" s="25" t="s">
        <v>1</v>
      </c>
      <c r="E8" s="25" t="s">
        <v>1</v>
      </c>
      <c r="F8" s="25" t="s">
        <v>1</v>
      </c>
      <c r="G8" s="25" t="s">
        <v>1</v>
      </c>
      <c r="H8" s="25" t="s">
        <v>1</v>
      </c>
      <c r="I8" s="25" t="s">
        <v>1</v>
      </c>
      <c r="J8" s="25" t="s">
        <v>1</v>
      </c>
      <c r="K8" s="25" t="s">
        <v>1</v>
      </c>
      <c r="L8" s="25" t="s">
        <v>1</v>
      </c>
      <c r="M8" s="25" t="s">
        <v>1</v>
      </c>
      <c r="N8" s="25" t="s">
        <v>1</v>
      </c>
      <c r="O8" s="25">
        <v>378.35843191085632</v>
      </c>
      <c r="P8" s="25" t="s">
        <v>1</v>
      </c>
      <c r="Q8" s="25">
        <v>382.09774819506691</v>
      </c>
      <c r="R8" s="25" t="s">
        <v>1</v>
      </c>
      <c r="S8" s="25">
        <v>388.2908759026119</v>
      </c>
      <c r="T8" s="25">
        <v>443.37070815450642</v>
      </c>
      <c r="U8" s="25">
        <v>425.31761166769627</v>
      </c>
      <c r="V8" s="25">
        <v>305.26499536744859</v>
      </c>
      <c r="W8" s="25">
        <v>303.88156658524144</v>
      </c>
      <c r="X8" s="25">
        <v>310.51761892607175</v>
      </c>
      <c r="Y8" s="25">
        <v>248.74294372410461</v>
      </c>
      <c r="Z8" s="25" t="s">
        <v>1</v>
      </c>
      <c r="AA8" s="25">
        <v>218.93895719093138</v>
      </c>
      <c r="AB8" s="25" t="s">
        <v>1</v>
      </c>
      <c r="AC8" s="25">
        <v>419.03046272147986</v>
      </c>
      <c r="AD8" s="25" t="s">
        <v>1</v>
      </c>
      <c r="AE8" s="25">
        <v>120.94667898903042</v>
      </c>
      <c r="AF8" s="25" t="s">
        <v>1</v>
      </c>
      <c r="AG8" s="25" t="s">
        <v>1</v>
      </c>
    </row>
    <row r="9" spans="1:33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 t="s">
        <v>1</v>
      </c>
      <c r="K9" s="23" t="s">
        <v>1</v>
      </c>
      <c r="L9" s="23" t="s">
        <v>1</v>
      </c>
      <c r="M9" s="23" t="s">
        <v>1</v>
      </c>
      <c r="N9" s="23" t="s">
        <v>1</v>
      </c>
      <c r="O9" s="23">
        <v>1.2270000000000001</v>
      </c>
      <c r="P9" s="23">
        <v>3.2149999999999999</v>
      </c>
      <c r="Q9" s="23">
        <v>5.7460000000000004</v>
      </c>
      <c r="R9" s="23">
        <v>6.9219999999999997</v>
      </c>
      <c r="S9" s="23">
        <v>5.6310000000000002</v>
      </c>
      <c r="T9" s="23">
        <v>4.0519999999999996</v>
      </c>
      <c r="U9" s="23">
        <v>5.5229999999999997</v>
      </c>
      <c r="V9" s="23">
        <v>5.0229999999999997</v>
      </c>
      <c r="W9" s="23">
        <v>16.3</v>
      </c>
      <c r="X9" s="23">
        <v>5.3259999999999996</v>
      </c>
      <c r="Y9" s="23">
        <v>6.2009999999999996</v>
      </c>
      <c r="Z9" s="23">
        <v>9.4670000000000005</v>
      </c>
      <c r="AA9" s="23">
        <v>7.43</v>
      </c>
      <c r="AB9" s="23">
        <v>5.24</v>
      </c>
      <c r="AC9" s="23">
        <v>5.47</v>
      </c>
      <c r="AD9" s="23">
        <v>5.54</v>
      </c>
      <c r="AE9" s="23">
        <v>16.41</v>
      </c>
      <c r="AF9" s="23">
        <v>11.68</v>
      </c>
      <c r="AG9" s="23" t="s">
        <v>1</v>
      </c>
    </row>
    <row r="10" spans="1:33" x14ac:dyDescent="0.25">
      <c r="A10" s="12" t="s">
        <v>6</v>
      </c>
      <c r="B10" s="24" t="s">
        <v>1</v>
      </c>
      <c r="C10" s="25" t="s">
        <v>1</v>
      </c>
      <c r="D10" s="25" t="s">
        <v>1</v>
      </c>
      <c r="E10" s="25" t="s">
        <v>1</v>
      </c>
      <c r="F10" s="25" t="s">
        <v>1</v>
      </c>
      <c r="G10" s="25" t="s">
        <v>1</v>
      </c>
      <c r="H10" s="25" t="s">
        <v>1</v>
      </c>
      <c r="I10" s="25" t="s">
        <v>1</v>
      </c>
      <c r="J10" s="25" t="s">
        <v>1</v>
      </c>
      <c r="K10" s="25" t="s">
        <v>1</v>
      </c>
      <c r="L10" s="25" t="s">
        <v>1</v>
      </c>
      <c r="M10" s="25" t="s">
        <v>1</v>
      </c>
      <c r="N10" s="25" t="s">
        <v>1</v>
      </c>
      <c r="O10" s="25">
        <v>12.647</v>
      </c>
      <c r="P10" s="25">
        <v>18.108000000000001</v>
      </c>
      <c r="Q10" s="25">
        <v>189.9</v>
      </c>
      <c r="R10" s="25">
        <v>242.2</v>
      </c>
      <c r="S10" s="25">
        <v>232.56800000000001</v>
      </c>
      <c r="T10" s="25">
        <v>290.113</v>
      </c>
      <c r="U10" s="25">
        <v>254.01</v>
      </c>
      <c r="V10" s="25">
        <v>250.404</v>
      </c>
      <c r="W10" s="25">
        <v>229.81700000000001</v>
      </c>
      <c r="X10" s="25">
        <v>353.50799999999998</v>
      </c>
      <c r="Y10" s="25">
        <v>518.6</v>
      </c>
      <c r="Z10" s="25">
        <v>877.9</v>
      </c>
      <c r="AA10" s="25">
        <v>650.70000000000005</v>
      </c>
      <c r="AB10" s="25">
        <v>447.5</v>
      </c>
      <c r="AC10" s="25">
        <v>361.1</v>
      </c>
      <c r="AD10" s="25">
        <v>552.70000000000005</v>
      </c>
      <c r="AE10" s="25">
        <v>686.3</v>
      </c>
      <c r="AF10" s="25">
        <v>627.6</v>
      </c>
      <c r="AG10" s="25" t="s">
        <v>1</v>
      </c>
    </row>
    <row r="11" spans="1:33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>
        <v>1204.8</v>
      </c>
      <c r="N11" s="23">
        <v>1595.9</v>
      </c>
      <c r="O11" s="23">
        <v>1625.8</v>
      </c>
      <c r="P11" s="23">
        <v>1845.82</v>
      </c>
      <c r="Q11" s="23">
        <v>1582.472</v>
      </c>
      <c r="R11" s="23">
        <v>1613.797</v>
      </c>
      <c r="S11" s="23">
        <v>1932.752</v>
      </c>
      <c r="T11" s="23">
        <v>2075.6999999999998</v>
      </c>
      <c r="U11" s="23">
        <v>1953.4670000000001</v>
      </c>
      <c r="V11" s="23">
        <v>2007.7719999999999</v>
      </c>
      <c r="W11" s="23">
        <v>2202.1770000000001</v>
      </c>
      <c r="X11" s="23">
        <v>2212.652</v>
      </c>
      <c r="Y11" s="23">
        <v>2267.556</v>
      </c>
      <c r="Z11" s="23">
        <v>2205.9940000000001</v>
      </c>
      <c r="AA11" s="23" t="s">
        <v>1</v>
      </c>
      <c r="AB11" s="23">
        <v>1983.203</v>
      </c>
      <c r="AC11" s="23">
        <v>2030.2660000000001</v>
      </c>
      <c r="AD11" s="23">
        <v>1948.6659999999999</v>
      </c>
      <c r="AE11" s="23">
        <v>1932.614</v>
      </c>
      <c r="AF11" s="23">
        <v>1932.614</v>
      </c>
      <c r="AG11" s="23" t="s">
        <v>1</v>
      </c>
    </row>
    <row r="12" spans="1:33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 t="s">
        <v>1</v>
      </c>
      <c r="O12" s="25" t="s">
        <v>1</v>
      </c>
      <c r="P12" s="25" t="s">
        <v>1</v>
      </c>
      <c r="Q12" s="25">
        <v>3.1618203437466215</v>
      </c>
      <c r="R12" s="25">
        <v>3.5223285595314486</v>
      </c>
      <c r="S12" s="25">
        <v>30.432293938072394</v>
      </c>
      <c r="T12" s="25">
        <v>27.422860227854759</v>
      </c>
      <c r="U12" s="25">
        <v>17.134059945504088</v>
      </c>
      <c r="V12" s="25">
        <v>25.414660246120921</v>
      </c>
      <c r="W12" s="25">
        <v>28.537437827665009</v>
      </c>
      <c r="X12" s="25">
        <v>34.710504274299694</v>
      </c>
      <c r="Y12" s="25">
        <v>35.298472013300611</v>
      </c>
      <c r="Z12" s="25">
        <v>28.667871738447026</v>
      </c>
      <c r="AA12" s="25">
        <v>28.917609046849758</v>
      </c>
      <c r="AB12" s="25">
        <v>17.793397315917328</v>
      </c>
      <c r="AC12" s="25">
        <v>23.121374117394858</v>
      </c>
      <c r="AD12" s="25">
        <v>64.952279528726649</v>
      </c>
      <c r="AE12" s="25">
        <v>58.188595308708543</v>
      </c>
      <c r="AF12" s="25">
        <v>58.358935583147613</v>
      </c>
      <c r="AG12" s="25" t="s">
        <v>1</v>
      </c>
    </row>
    <row r="13" spans="1:33" x14ac:dyDescent="0.25">
      <c r="A13" s="9" t="s">
        <v>9</v>
      </c>
      <c r="B13" s="22" t="s">
        <v>1</v>
      </c>
      <c r="C13" s="23" t="s">
        <v>1</v>
      </c>
      <c r="D13" s="23" t="s">
        <v>1</v>
      </c>
      <c r="E13" s="23" t="s">
        <v>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 t="s">
        <v>1</v>
      </c>
      <c r="M13" s="23" t="s">
        <v>1</v>
      </c>
      <c r="N13" s="23" t="s">
        <v>1</v>
      </c>
      <c r="O13" s="23" t="s">
        <v>1</v>
      </c>
      <c r="P13" s="23" t="s">
        <v>1</v>
      </c>
      <c r="Q13" s="23" t="s">
        <v>1</v>
      </c>
      <c r="R13" s="23" t="s">
        <v>1</v>
      </c>
      <c r="S13" s="23" t="s">
        <v>1</v>
      </c>
      <c r="T13" s="23" t="s">
        <v>1</v>
      </c>
      <c r="U13" s="23" t="s">
        <v>1</v>
      </c>
      <c r="V13" s="23" t="s">
        <v>1</v>
      </c>
      <c r="W13" s="23" t="s">
        <v>1</v>
      </c>
      <c r="X13" s="23" t="s">
        <v>1</v>
      </c>
      <c r="Y13" s="23" t="s">
        <v>1</v>
      </c>
      <c r="Z13" s="23" t="s">
        <v>1</v>
      </c>
      <c r="AA13" s="23">
        <v>603</v>
      </c>
      <c r="AB13" s="23" t="s">
        <v>1</v>
      </c>
      <c r="AC13" s="23">
        <v>712.27599999999995</v>
      </c>
      <c r="AD13" s="23" t="s">
        <v>1</v>
      </c>
      <c r="AE13" s="23">
        <v>394.04700000000003</v>
      </c>
      <c r="AF13" s="23" t="s">
        <v>1</v>
      </c>
      <c r="AG13" s="23" t="s">
        <v>1</v>
      </c>
    </row>
    <row r="14" spans="1:33" x14ac:dyDescent="0.25">
      <c r="A14" s="12" t="s">
        <v>10</v>
      </c>
      <c r="B14" s="24" t="s">
        <v>1</v>
      </c>
      <c r="C14" s="25" t="s">
        <v>1</v>
      </c>
      <c r="D14" s="25" t="s">
        <v>1</v>
      </c>
      <c r="E14" s="25" t="s">
        <v>1</v>
      </c>
      <c r="F14" s="25" t="s">
        <v>1</v>
      </c>
      <c r="G14" s="25" t="s">
        <v>1</v>
      </c>
      <c r="H14" s="25" t="s">
        <v>1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 t="s">
        <v>1</v>
      </c>
      <c r="P14" s="25" t="s">
        <v>1</v>
      </c>
      <c r="Q14" s="25">
        <v>764.4</v>
      </c>
      <c r="R14" s="25">
        <v>777.1</v>
      </c>
      <c r="S14" s="25">
        <v>1203.2</v>
      </c>
      <c r="T14" s="25">
        <v>890.9</v>
      </c>
      <c r="U14" s="25">
        <v>1070</v>
      </c>
      <c r="V14" s="25">
        <v>1135.7</v>
      </c>
      <c r="W14" s="25">
        <v>1074.3</v>
      </c>
      <c r="X14" s="25">
        <v>1151.8</v>
      </c>
      <c r="Y14" s="25">
        <v>1046.9000000000001</v>
      </c>
      <c r="Z14" s="25">
        <v>1213.81</v>
      </c>
      <c r="AA14" s="25">
        <v>981.4</v>
      </c>
      <c r="AB14" s="25">
        <v>1450.5719999999999</v>
      </c>
      <c r="AC14" s="25">
        <v>1331.4839999999999</v>
      </c>
      <c r="AD14" s="25">
        <v>1419.1569999999999</v>
      </c>
      <c r="AE14" s="25">
        <v>1362.835</v>
      </c>
      <c r="AF14" s="25">
        <v>1645.499</v>
      </c>
      <c r="AG14" s="25" t="s">
        <v>1</v>
      </c>
    </row>
    <row r="15" spans="1:33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 t="s">
        <v>1</v>
      </c>
      <c r="K15" s="23" t="s">
        <v>1</v>
      </c>
      <c r="L15" s="23" t="s">
        <v>1</v>
      </c>
      <c r="M15" s="23">
        <v>3.4000000000000002E-2</v>
      </c>
      <c r="N15" s="23">
        <v>2.5999999999999999E-2</v>
      </c>
      <c r="O15" s="23">
        <v>5.6000000000000001E-2</v>
      </c>
      <c r="P15" s="23">
        <v>0.151</v>
      </c>
      <c r="Q15" s="23">
        <v>0.18099999999999999</v>
      </c>
      <c r="R15" s="23">
        <v>0.17899999999999999</v>
      </c>
      <c r="S15" s="23">
        <v>0.109</v>
      </c>
      <c r="T15" s="23">
        <v>9.0999999999999998E-2</v>
      </c>
      <c r="U15" s="23">
        <v>8.2000000000000003E-2</v>
      </c>
      <c r="V15" s="23">
        <v>9.0999999999999998E-2</v>
      </c>
      <c r="W15" s="23">
        <v>0.09</v>
      </c>
      <c r="X15" s="23">
        <v>0.03</v>
      </c>
      <c r="Y15" s="23">
        <v>3.3000000000000002E-2</v>
      </c>
      <c r="Z15" s="23">
        <v>1.6E-2</v>
      </c>
      <c r="AA15" s="23">
        <v>7.0000000000000007E-2</v>
      </c>
      <c r="AB15" s="23">
        <v>0.04</v>
      </c>
      <c r="AC15" s="23">
        <v>0.65600000000000003</v>
      </c>
      <c r="AD15" s="23">
        <v>0.76200000000000001</v>
      </c>
      <c r="AE15" s="23">
        <v>2.7730000000000001</v>
      </c>
      <c r="AF15" s="23">
        <v>1.3009999999999999</v>
      </c>
      <c r="AG15" s="23" t="s">
        <v>1</v>
      </c>
    </row>
    <row r="16" spans="1:33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 t="s">
        <v>1</v>
      </c>
      <c r="M16" s="25" t="s">
        <v>1</v>
      </c>
      <c r="N16" s="25" t="s">
        <v>1</v>
      </c>
      <c r="O16" s="25" t="s">
        <v>1</v>
      </c>
      <c r="P16" s="25">
        <v>5.9950000000000001</v>
      </c>
      <c r="Q16" s="25">
        <v>2.6360000000000001</v>
      </c>
      <c r="R16" s="25">
        <v>3.2730000000000001</v>
      </c>
      <c r="S16" s="25">
        <v>0.46300000000000002</v>
      </c>
      <c r="T16" s="25">
        <v>0.55000000000000004</v>
      </c>
      <c r="U16" s="25">
        <v>0.57899999999999996</v>
      </c>
      <c r="V16" s="25">
        <v>0.86899999999999999</v>
      </c>
      <c r="W16" s="25">
        <v>0.55000000000000004</v>
      </c>
      <c r="X16" s="25">
        <v>3.968</v>
      </c>
      <c r="Y16" s="25">
        <v>11.874000000000001</v>
      </c>
      <c r="Z16" s="25">
        <v>5.4960000000000004</v>
      </c>
      <c r="AA16" s="25">
        <v>6.0060000000000002</v>
      </c>
      <c r="AB16" s="25">
        <v>7.274</v>
      </c>
      <c r="AC16" s="25">
        <v>8.9730000000000008</v>
      </c>
      <c r="AD16" s="25">
        <v>7.633</v>
      </c>
      <c r="AE16" s="25">
        <v>16.023</v>
      </c>
      <c r="AF16" s="25">
        <v>8.7100000000000009</v>
      </c>
      <c r="AG16" s="25" t="s">
        <v>1</v>
      </c>
    </row>
    <row r="17" spans="1:33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 t="s">
        <v>1</v>
      </c>
      <c r="M17" s="23" t="s">
        <v>1</v>
      </c>
      <c r="N17" s="23" t="s">
        <v>1</v>
      </c>
      <c r="O17" s="23" t="s">
        <v>1</v>
      </c>
      <c r="P17" s="23" t="s">
        <v>1</v>
      </c>
      <c r="Q17" s="23" t="s">
        <v>1</v>
      </c>
      <c r="R17" s="23" t="s">
        <v>1</v>
      </c>
      <c r="S17" s="23" t="s">
        <v>1</v>
      </c>
      <c r="T17" s="23" t="s">
        <v>1</v>
      </c>
      <c r="U17" s="23" t="s">
        <v>1</v>
      </c>
      <c r="V17" s="23" t="s">
        <v>1</v>
      </c>
      <c r="W17" s="23" t="s">
        <v>1</v>
      </c>
      <c r="X17" s="23">
        <v>3.6</v>
      </c>
      <c r="Y17" s="23">
        <v>10.1</v>
      </c>
      <c r="Z17" s="23">
        <v>8.5</v>
      </c>
      <c r="AA17" s="23">
        <v>3.7</v>
      </c>
      <c r="AB17" s="23">
        <v>5</v>
      </c>
      <c r="AC17" s="23">
        <v>3.7</v>
      </c>
      <c r="AD17" s="23">
        <v>5</v>
      </c>
      <c r="AE17" s="23">
        <v>3.5</v>
      </c>
      <c r="AF17" s="23">
        <v>3.32</v>
      </c>
      <c r="AG17" s="23" t="s">
        <v>1</v>
      </c>
    </row>
    <row r="18" spans="1:33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 t="s">
        <v>1</v>
      </c>
      <c r="V18" s="25" t="s">
        <v>1</v>
      </c>
      <c r="W18" s="25" t="s">
        <v>1</v>
      </c>
      <c r="X18" s="25" t="s">
        <v>1</v>
      </c>
      <c r="Y18" s="25" t="s">
        <v>1</v>
      </c>
      <c r="Z18" s="25" t="s">
        <v>1</v>
      </c>
      <c r="AA18" s="25" t="s">
        <v>1</v>
      </c>
      <c r="AB18" s="25" t="s">
        <v>1</v>
      </c>
      <c r="AC18" s="25" t="s">
        <v>1</v>
      </c>
      <c r="AD18" s="25" t="s">
        <v>1</v>
      </c>
      <c r="AE18" s="25">
        <v>4.2</v>
      </c>
      <c r="AF18" s="25" t="s">
        <v>1</v>
      </c>
      <c r="AG18" s="25" t="s">
        <v>1</v>
      </c>
    </row>
    <row r="19" spans="1:33" x14ac:dyDescent="0.25">
      <c r="A19" s="9" t="s">
        <v>15</v>
      </c>
      <c r="B19" s="22" t="s">
        <v>1</v>
      </c>
      <c r="C19" s="23" t="s">
        <v>1</v>
      </c>
      <c r="D19" s="23" t="s">
        <v>1</v>
      </c>
      <c r="E19" s="23" t="s">
        <v>1</v>
      </c>
      <c r="F19" s="23" t="s">
        <v>1</v>
      </c>
      <c r="G19" s="23" t="s">
        <v>1</v>
      </c>
      <c r="H19" s="23" t="s">
        <v>1</v>
      </c>
      <c r="I19" s="23" t="s">
        <v>1</v>
      </c>
      <c r="J19" s="23" t="s">
        <v>1</v>
      </c>
      <c r="K19" s="23" t="s">
        <v>1</v>
      </c>
      <c r="L19" s="23" t="s">
        <v>1</v>
      </c>
      <c r="M19" s="23" t="s">
        <v>1</v>
      </c>
      <c r="N19" s="23" t="s">
        <v>1</v>
      </c>
      <c r="O19" s="23" t="s">
        <v>1</v>
      </c>
      <c r="P19" s="23" t="s">
        <v>1</v>
      </c>
      <c r="Q19" s="23" t="s">
        <v>1</v>
      </c>
      <c r="R19" s="23" t="s">
        <v>1</v>
      </c>
      <c r="S19" s="23" t="s">
        <v>1</v>
      </c>
      <c r="T19" s="23" t="s">
        <v>1</v>
      </c>
      <c r="U19" s="23">
        <v>74.551421538900584</v>
      </c>
      <c r="V19" s="23">
        <v>93.043052127196162</v>
      </c>
      <c r="W19" s="23">
        <v>110.86337115653077</v>
      </c>
      <c r="X19" s="23">
        <v>132.51270527225586</v>
      </c>
      <c r="Y19" s="23">
        <v>155.5596725839593</v>
      </c>
      <c r="Z19" s="23">
        <v>181.22768941725246</v>
      </c>
      <c r="AA19" s="23">
        <v>156.70322580645163</v>
      </c>
      <c r="AB19" s="23">
        <v>169.26245825841252</v>
      </c>
      <c r="AC19" s="23">
        <v>183.84682557650635</v>
      </c>
      <c r="AD19" s="23">
        <v>233.75897644955941</v>
      </c>
      <c r="AE19" s="23">
        <v>212.4718721180449</v>
      </c>
      <c r="AF19" s="23">
        <v>306.9622775800712</v>
      </c>
      <c r="AG19" s="23" t="s">
        <v>1</v>
      </c>
    </row>
    <row r="20" spans="1:33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 t="s">
        <v>54</v>
      </c>
      <c r="O20" s="25" t="s">
        <v>1</v>
      </c>
      <c r="P20" s="25" t="s">
        <v>1</v>
      </c>
      <c r="Q20" s="25">
        <v>5.3140000000000001</v>
      </c>
      <c r="R20" s="25">
        <v>6.2480000000000002</v>
      </c>
      <c r="S20" s="25" t="s">
        <v>1</v>
      </c>
      <c r="T20" s="25">
        <v>3.0230000000000001</v>
      </c>
      <c r="U20" s="25">
        <v>3.7759999999999998</v>
      </c>
      <c r="V20" s="25">
        <v>3.0379999999999998</v>
      </c>
      <c r="W20" s="25">
        <v>5.5810000000000004</v>
      </c>
      <c r="X20" s="25">
        <v>6.093</v>
      </c>
      <c r="Y20" s="25">
        <v>5.7270000000000003</v>
      </c>
      <c r="Z20" s="25">
        <v>3.3719999999999999</v>
      </c>
      <c r="AA20" s="25">
        <v>1.536</v>
      </c>
      <c r="AB20" s="25">
        <v>2.9870000000000001</v>
      </c>
      <c r="AC20" s="25">
        <v>4.0049999999999999</v>
      </c>
      <c r="AD20" s="25">
        <v>1.238</v>
      </c>
      <c r="AE20" s="25">
        <v>1.605</v>
      </c>
      <c r="AF20" s="25">
        <v>1.8939999999999999</v>
      </c>
      <c r="AG20" s="25" t="s">
        <v>1</v>
      </c>
    </row>
    <row r="21" spans="1:33" x14ac:dyDescent="0.25">
      <c r="A21" s="9" t="s">
        <v>17</v>
      </c>
      <c r="B21" s="22" t="s">
        <v>1</v>
      </c>
      <c r="C21" s="23" t="s">
        <v>1</v>
      </c>
      <c r="D21" s="23" t="s">
        <v>1</v>
      </c>
      <c r="E21" s="23" t="s">
        <v>1</v>
      </c>
      <c r="F21" s="23" t="s">
        <v>1</v>
      </c>
      <c r="G21" s="23" t="s">
        <v>1</v>
      </c>
      <c r="H21" s="23" t="s">
        <v>1</v>
      </c>
      <c r="I21" s="23" t="s">
        <v>1</v>
      </c>
      <c r="J21" s="23" t="s">
        <v>1</v>
      </c>
      <c r="K21" s="23" t="s">
        <v>1</v>
      </c>
      <c r="L21" s="23" t="s">
        <v>1</v>
      </c>
      <c r="M21" s="23" t="s">
        <v>1</v>
      </c>
      <c r="N21" s="23" t="s">
        <v>1</v>
      </c>
      <c r="O21" s="23" t="s">
        <v>1</v>
      </c>
      <c r="P21" s="23" t="s">
        <v>1</v>
      </c>
      <c r="Q21" s="23" t="s">
        <v>1</v>
      </c>
      <c r="R21" s="23" t="s">
        <v>1</v>
      </c>
      <c r="S21" s="23" t="s">
        <v>1</v>
      </c>
      <c r="T21" s="23" t="s">
        <v>1</v>
      </c>
      <c r="U21" s="23" t="s">
        <v>1</v>
      </c>
      <c r="V21" s="23" t="s">
        <v>1</v>
      </c>
      <c r="W21" s="23">
        <v>1450.9</v>
      </c>
      <c r="X21" s="23" t="s">
        <v>1</v>
      </c>
      <c r="Y21" s="23">
        <v>2156.9</v>
      </c>
      <c r="Z21" s="23" t="s">
        <v>1</v>
      </c>
      <c r="AA21" s="23">
        <v>3391.8</v>
      </c>
      <c r="AB21" s="23" t="s">
        <v>1</v>
      </c>
      <c r="AC21" s="23">
        <v>3559.9</v>
      </c>
      <c r="AD21" s="23" t="s">
        <v>1</v>
      </c>
      <c r="AE21" s="23">
        <v>5648.4</v>
      </c>
      <c r="AF21" s="23" t="s">
        <v>1</v>
      </c>
      <c r="AG21" s="23" t="s">
        <v>1</v>
      </c>
    </row>
    <row r="22" spans="1:33" x14ac:dyDescent="0.25">
      <c r="A22" s="12" t="s">
        <v>18</v>
      </c>
      <c r="B22" s="24" t="s">
        <v>1</v>
      </c>
      <c r="C22" s="25" t="s">
        <v>1</v>
      </c>
      <c r="D22" s="25" t="s">
        <v>1</v>
      </c>
      <c r="E22" s="25" t="s">
        <v>1</v>
      </c>
      <c r="F22" s="25" t="s">
        <v>1</v>
      </c>
      <c r="G22" s="25" t="s">
        <v>1</v>
      </c>
      <c r="H22" s="25" t="s">
        <v>1</v>
      </c>
      <c r="I22" s="25" t="s">
        <v>1</v>
      </c>
      <c r="J22" s="25" t="s">
        <v>1</v>
      </c>
      <c r="K22" s="25">
        <v>481.3</v>
      </c>
      <c r="L22" s="25" t="s">
        <v>1</v>
      </c>
      <c r="M22" s="25">
        <v>556</v>
      </c>
      <c r="N22" s="25" t="s">
        <v>1</v>
      </c>
      <c r="O22" s="25">
        <v>618</v>
      </c>
      <c r="P22" s="25" t="s">
        <v>1</v>
      </c>
      <c r="Q22" s="25" t="s">
        <v>1</v>
      </c>
      <c r="R22" s="25" t="s">
        <v>1</v>
      </c>
      <c r="S22" s="25" t="s">
        <v>1</v>
      </c>
      <c r="T22" s="25" t="s">
        <v>1</v>
      </c>
      <c r="U22" s="25" t="s">
        <v>1</v>
      </c>
      <c r="V22" s="25" t="s">
        <v>1</v>
      </c>
      <c r="W22" s="25">
        <v>852.00699999999995</v>
      </c>
      <c r="X22" s="25">
        <v>962.41</v>
      </c>
      <c r="Y22" s="25">
        <v>861</v>
      </c>
      <c r="Z22" s="25">
        <v>872</v>
      </c>
      <c r="AA22" s="25">
        <v>987</v>
      </c>
      <c r="AB22" s="25">
        <v>1018</v>
      </c>
      <c r="AC22" s="25">
        <v>1151</v>
      </c>
      <c r="AD22" s="25">
        <v>1053</v>
      </c>
      <c r="AE22" s="25">
        <v>1052</v>
      </c>
      <c r="AF22" s="25">
        <v>1087</v>
      </c>
      <c r="AG22" s="25" t="s">
        <v>1</v>
      </c>
    </row>
    <row r="23" spans="1:33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 t="s">
        <v>1</v>
      </c>
      <c r="G23" s="23" t="s">
        <v>1</v>
      </c>
      <c r="H23" s="23" t="s">
        <v>1</v>
      </c>
      <c r="I23" s="23" t="s">
        <v>1</v>
      </c>
      <c r="J23" s="23" t="s">
        <v>1</v>
      </c>
      <c r="K23" s="23" t="s">
        <v>1</v>
      </c>
      <c r="L23" s="23" t="s">
        <v>1</v>
      </c>
      <c r="M23" s="23" t="s">
        <v>1</v>
      </c>
      <c r="N23" s="23" t="s">
        <v>1</v>
      </c>
      <c r="O23" s="23" t="s">
        <v>1</v>
      </c>
      <c r="P23" s="23" t="s">
        <v>1</v>
      </c>
      <c r="Q23" s="23" t="s">
        <v>1</v>
      </c>
      <c r="R23" s="23" t="s">
        <v>1</v>
      </c>
      <c r="S23" s="23" t="s">
        <v>1</v>
      </c>
      <c r="T23" s="23" t="s">
        <v>1</v>
      </c>
      <c r="U23" s="23">
        <v>20.565671503835844</v>
      </c>
      <c r="V23" s="23">
        <v>22.004155506045514</v>
      </c>
      <c r="W23" s="23">
        <v>15.119157404261516</v>
      </c>
      <c r="X23" s="23">
        <v>20.431572155710086</v>
      </c>
      <c r="Y23" s="23">
        <v>44.145324597974991</v>
      </c>
      <c r="Z23" s="23">
        <v>37.736299978491026</v>
      </c>
      <c r="AA23" s="23">
        <v>46.60500466050047</v>
      </c>
      <c r="AB23" s="23">
        <v>61.858269160249357</v>
      </c>
      <c r="AC23" s="23">
        <v>109.04392764857882</v>
      </c>
      <c r="AD23" s="23">
        <v>145.20262818256481</v>
      </c>
      <c r="AE23" s="23">
        <v>128.34302866716305</v>
      </c>
      <c r="AF23" s="23">
        <v>98.748368219671391</v>
      </c>
      <c r="AG23" s="23" t="s">
        <v>1</v>
      </c>
    </row>
    <row r="24" spans="1:33" x14ac:dyDescent="0.25">
      <c r="A24" s="12" t="s">
        <v>20</v>
      </c>
      <c r="B24" s="24" t="s">
        <v>1</v>
      </c>
      <c r="C24" s="25" t="s">
        <v>1</v>
      </c>
      <c r="D24" s="25" t="s">
        <v>1</v>
      </c>
      <c r="E24" s="25" t="s">
        <v>1</v>
      </c>
      <c r="F24" s="25" t="s">
        <v>1</v>
      </c>
      <c r="G24" s="25" t="s">
        <v>1</v>
      </c>
      <c r="H24" s="25" t="s">
        <v>1</v>
      </c>
      <c r="I24" s="25" t="s">
        <v>1</v>
      </c>
      <c r="J24" s="25" t="s">
        <v>1</v>
      </c>
      <c r="K24" s="25" t="s">
        <v>1</v>
      </c>
      <c r="L24" s="25">
        <v>2.59</v>
      </c>
      <c r="M24" s="25">
        <v>0.56200000000000006</v>
      </c>
      <c r="N24" s="25">
        <v>4.6079999999999997</v>
      </c>
      <c r="O24" s="25">
        <v>8.6539999999999999</v>
      </c>
      <c r="P24" s="25">
        <v>9.4870000000000001</v>
      </c>
      <c r="Q24" s="25">
        <v>10.32</v>
      </c>
      <c r="R24" s="25">
        <v>37.357999999999997</v>
      </c>
      <c r="S24" s="25">
        <v>64.396000000000001</v>
      </c>
      <c r="T24" s="25">
        <v>23.45</v>
      </c>
      <c r="U24" s="25">
        <v>29.552</v>
      </c>
      <c r="V24" s="25">
        <v>8.73</v>
      </c>
      <c r="W24" s="25">
        <v>11.695</v>
      </c>
      <c r="X24" s="25">
        <v>10.711</v>
      </c>
      <c r="Y24" s="25">
        <v>20.486000000000001</v>
      </c>
      <c r="Z24" s="25">
        <v>5.8120000000000003</v>
      </c>
      <c r="AA24" s="25">
        <v>25.238</v>
      </c>
      <c r="AB24" s="25">
        <v>47.597999999999999</v>
      </c>
      <c r="AC24" s="25">
        <v>27.824999999999999</v>
      </c>
      <c r="AD24" s="25">
        <v>26.443000000000001</v>
      </c>
      <c r="AE24" s="25">
        <v>24.541</v>
      </c>
      <c r="AF24" s="25">
        <v>25.681000000000001</v>
      </c>
      <c r="AG24" s="25" t="s">
        <v>1</v>
      </c>
    </row>
    <row r="25" spans="1:33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 t="s">
        <v>1</v>
      </c>
      <c r="F25" s="23" t="s">
        <v>1</v>
      </c>
      <c r="G25" s="23" t="s">
        <v>1</v>
      </c>
      <c r="H25" s="23" t="s">
        <v>1</v>
      </c>
      <c r="I25" s="23" t="s">
        <v>1</v>
      </c>
      <c r="J25" s="23" t="s">
        <v>1</v>
      </c>
      <c r="K25" s="23" t="s">
        <v>1</v>
      </c>
      <c r="L25" s="23" t="s">
        <v>1</v>
      </c>
      <c r="M25" s="23" t="s">
        <v>1</v>
      </c>
      <c r="N25" s="23">
        <v>787.08699999999999</v>
      </c>
      <c r="O25" s="23" t="s">
        <v>1</v>
      </c>
      <c r="P25" s="23">
        <v>893.73699999999997</v>
      </c>
      <c r="Q25" s="23" t="s">
        <v>1</v>
      </c>
      <c r="R25" s="23">
        <v>1019.568</v>
      </c>
      <c r="S25" s="23">
        <v>1087.1990000000001</v>
      </c>
      <c r="T25" s="23" t="s">
        <v>1</v>
      </c>
      <c r="U25" s="23">
        <v>1093.27</v>
      </c>
      <c r="V25" s="23" t="s">
        <v>1</v>
      </c>
      <c r="W25" s="23">
        <v>1185.75</v>
      </c>
      <c r="X25" s="23" t="s">
        <v>1</v>
      </c>
      <c r="Y25" s="23">
        <v>1330.769</v>
      </c>
      <c r="Z25" s="23" t="s">
        <v>1</v>
      </c>
      <c r="AA25" s="23">
        <v>1445.508</v>
      </c>
      <c r="AB25" s="23" t="s">
        <v>1</v>
      </c>
      <c r="AC25" s="23">
        <v>1549.2660000000001</v>
      </c>
      <c r="AD25" s="23" t="s">
        <v>1</v>
      </c>
      <c r="AE25" s="23">
        <v>1745.34</v>
      </c>
      <c r="AF25" s="23" t="s">
        <v>1</v>
      </c>
      <c r="AG25" s="23" t="s">
        <v>1</v>
      </c>
    </row>
    <row r="26" spans="1:33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 t="s">
        <v>1</v>
      </c>
      <c r="H26" s="25" t="s">
        <v>1</v>
      </c>
      <c r="I26" s="25" t="s">
        <v>1</v>
      </c>
      <c r="J26" s="25" t="s">
        <v>1</v>
      </c>
      <c r="K26" s="25" t="s">
        <v>1</v>
      </c>
      <c r="L26" s="25" t="s">
        <v>1</v>
      </c>
      <c r="M26" s="25" t="s">
        <v>1</v>
      </c>
      <c r="N26" s="25">
        <v>3.9974416373520949</v>
      </c>
      <c r="O26" s="25">
        <v>3.526936699422119</v>
      </c>
      <c r="P26" s="25">
        <v>4.5872624043446057</v>
      </c>
      <c r="Q26" s="25">
        <v>4.166643652130686</v>
      </c>
      <c r="R26" s="25">
        <v>5.3048953429009025</v>
      </c>
      <c r="S26" s="25">
        <v>12.489131412466644</v>
      </c>
      <c r="T26" s="25">
        <v>1.7387172106663769</v>
      </c>
      <c r="U26" s="25">
        <v>10.405198235807449</v>
      </c>
      <c r="V26" s="25">
        <v>8.8732728740325708</v>
      </c>
      <c r="W26" s="25">
        <v>11.510462126394755</v>
      </c>
      <c r="X26" s="25">
        <v>16.194694234521112</v>
      </c>
      <c r="Y26" s="25">
        <v>14.145055442407786</v>
      </c>
      <c r="Z26" s="25">
        <v>33.731124963431377</v>
      </c>
      <c r="AA26" s="25">
        <v>42.46771944032033</v>
      </c>
      <c r="AB26" s="25">
        <v>2.2768572955638695</v>
      </c>
      <c r="AC26" s="25">
        <v>10.184293468744528</v>
      </c>
      <c r="AD26" s="25">
        <v>22.50085947571981</v>
      </c>
      <c r="AE26" s="25">
        <v>37.034328704191516</v>
      </c>
      <c r="AF26" s="25">
        <v>41.996775727011553</v>
      </c>
      <c r="AG26" s="25" t="s">
        <v>1</v>
      </c>
    </row>
    <row r="27" spans="1:33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 t="s">
        <v>1</v>
      </c>
      <c r="H27" s="23" t="s">
        <v>1</v>
      </c>
      <c r="I27" s="23" t="s">
        <v>1</v>
      </c>
      <c r="J27" s="23" t="s">
        <v>1</v>
      </c>
      <c r="K27" s="23" t="s">
        <v>1</v>
      </c>
      <c r="L27" s="23" t="s">
        <v>1</v>
      </c>
      <c r="M27" s="23">
        <v>0.1</v>
      </c>
      <c r="N27" s="23" t="s">
        <v>1</v>
      </c>
      <c r="O27" s="23">
        <v>2.65</v>
      </c>
      <c r="P27" s="23" t="s">
        <v>1</v>
      </c>
      <c r="Q27" s="23">
        <v>2.9</v>
      </c>
      <c r="R27" s="23" t="s">
        <v>1</v>
      </c>
      <c r="S27" s="23">
        <v>79.269000000000005</v>
      </c>
      <c r="T27" s="23" t="s">
        <v>1</v>
      </c>
      <c r="U27" s="23" t="s">
        <v>1</v>
      </c>
      <c r="V27" s="23" t="s">
        <v>1</v>
      </c>
      <c r="W27" s="23">
        <v>21.834</v>
      </c>
      <c r="X27" s="23" t="s">
        <v>1</v>
      </c>
      <c r="Y27" s="23">
        <v>18.670000000000002</v>
      </c>
      <c r="Z27" s="23" t="s">
        <v>1</v>
      </c>
      <c r="AA27" s="23">
        <v>21.59</v>
      </c>
      <c r="AB27" s="23" t="s">
        <v>1</v>
      </c>
      <c r="AC27" s="23">
        <v>52.86</v>
      </c>
      <c r="AD27" s="23" t="s">
        <v>1</v>
      </c>
      <c r="AE27" s="23">
        <v>41.46</v>
      </c>
      <c r="AF27" s="23">
        <v>50.71</v>
      </c>
      <c r="AG27" s="23" t="s">
        <v>1</v>
      </c>
    </row>
    <row r="28" spans="1:33" x14ac:dyDescent="0.25">
      <c r="A28" s="12" t="s">
        <v>24</v>
      </c>
      <c r="B28" s="24" t="s">
        <v>1</v>
      </c>
      <c r="C28" s="25" t="s">
        <v>1</v>
      </c>
      <c r="D28" s="25" t="s">
        <v>1</v>
      </c>
      <c r="E28" s="25" t="s">
        <v>1</v>
      </c>
      <c r="F28" s="25" t="s">
        <v>1</v>
      </c>
      <c r="G28" s="25" t="s">
        <v>1</v>
      </c>
      <c r="H28" s="25" t="s">
        <v>1</v>
      </c>
      <c r="I28" s="25" t="s">
        <v>1</v>
      </c>
      <c r="J28" s="25" t="s">
        <v>1</v>
      </c>
      <c r="K28" s="25" t="s">
        <v>1</v>
      </c>
      <c r="L28" s="25" t="s">
        <v>1</v>
      </c>
      <c r="M28" s="25" t="s">
        <v>1</v>
      </c>
      <c r="N28" s="25" t="s">
        <v>1</v>
      </c>
      <c r="O28" s="25" t="s">
        <v>1</v>
      </c>
      <c r="P28" s="25" t="s">
        <v>1</v>
      </c>
      <c r="Q28" s="25" t="s">
        <v>1</v>
      </c>
      <c r="R28" s="25">
        <v>11.12</v>
      </c>
      <c r="S28" s="25">
        <v>16.646999999999998</v>
      </c>
      <c r="T28" s="25">
        <v>25.576000000000001</v>
      </c>
      <c r="U28" s="25">
        <v>24.651</v>
      </c>
      <c r="V28" s="25">
        <v>27.651</v>
      </c>
      <c r="W28" s="25">
        <v>13.867000000000001</v>
      </c>
      <c r="X28" s="25">
        <v>23.713000000000001</v>
      </c>
      <c r="Y28" s="25">
        <v>27.623999999999999</v>
      </c>
      <c r="Z28" s="25">
        <v>45.393000000000001</v>
      </c>
      <c r="AA28" s="25">
        <v>31.521000000000001</v>
      </c>
      <c r="AB28" s="25">
        <v>30.95</v>
      </c>
      <c r="AC28" s="25">
        <v>45.52</v>
      </c>
      <c r="AD28" s="25">
        <v>35.781999999999996</v>
      </c>
      <c r="AE28" s="25">
        <v>53.953000000000003</v>
      </c>
      <c r="AF28" s="25">
        <v>73.960999999999999</v>
      </c>
      <c r="AG28" s="25" t="s">
        <v>1</v>
      </c>
    </row>
    <row r="29" spans="1:33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 t="s">
        <v>1</v>
      </c>
      <c r="F29" s="23" t="s">
        <v>1</v>
      </c>
      <c r="G29" s="23" t="s">
        <v>1</v>
      </c>
      <c r="H29" s="23" t="s">
        <v>1</v>
      </c>
      <c r="I29" s="23" t="s">
        <v>1</v>
      </c>
      <c r="J29" s="23" t="s">
        <v>1</v>
      </c>
      <c r="K29" s="23" t="s">
        <v>1</v>
      </c>
      <c r="L29" s="23" t="s">
        <v>1</v>
      </c>
      <c r="M29" s="23" t="s">
        <v>1</v>
      </c>
      <c r="N29" s="23" t="s">
        <v>1</v>
      </c>
      <c r="O29" s="23">
        <v>20.212</v>
      </c>
      <c r="P29" s="23">
        <v>31.216999999999999</v>
      </c>
      <c r="Q29" s="23">
        <v>14.741</v>
      </c>
      <c r="R29" s="23">
        <v>8.9640000000000004</v>
      </c>
      <c r="S29" s="23">
        <v>4.4139999999999997</v>
      </c>
      <c r="T29" s="23">
        <v>11.153</v>
      </c>
      <c r="U29" s="23">
        <v>13.003</v>
      </c>
      <c r="V29" s="23">
        <v>12.683999999999999</v>
      </c>
      <c r="W29" s="23">
        <v>17.186</v>
      </c>
      <c r="X29" s="23">
        <v>24.675999999999998</v>
      </c>
      <c r="Y29" s="23">
        <v>25.033000000000001</v>
      </c>
      <c r="Z29" s="23">
        <v>30.033999999999999</v>
      </c>
      <c r="AA29" s="23">
        <v>33.868000000000002</v>
      </c>
      <c r="AB29" s="23">
        <v>34.145000000000003</v>
      </c>
      <c r="AC29" s="23">
        <v>52.265000000000001</v>
      </c>
      <c r="AD29" s="23">
        <v>59.082000000000001</v>
      </c>
      <c r="AE29" s="23">
        <v>65.777000000000001</v>
      </c>
      <c r="AF29" s="23">
        <v>187.405</v>
      </c>
      <c r="AG29" s="23" t="s">
        <v>1</v>
      </c>
    </row>
    <row r="30" spans="1:33" x14ac:dyDescent="0.25">
      <c r="A30" s="12" t="s">
        <v>26</v>
      </c>
      <c r="B30" s="24" t="s">
        <v>1</v>
      </c>
      <c r="C30" s="25" t="s">
        <v>1</v>
      </c>
      <c r="D30" s="25" t="s">
        <v>1</v>
      </c>
      <c r="E30" s="25" t="s">
        <v>1</v>
      </c>
      <c r="F30" s="25" t="s">
        <v>1</v>
      </c>
      <c r="G30" s="25" t="s">
        <v>1</v>
      </c>
      <c r="H30" s="25" t="s">
        <v>1</v>
      </c>
      <c r="I30" s="25" t="s">
        <v>1</v>
      </c>
      <c r="J30" s="25" t="s">
        <v>1</v>
      </c>
      <c r="K30" s="25" t="s">
        <v>1</v>
      </c>
      <c r="L30" s="25" t="s">
        <v>1</v>
      </c>
      <c r="M30" s="25" t="s">
        <v>1</v>
      </c>
      <c r="N30" s="25" t="s">
        <v>1</v>
      </c>
      <c r="O30" s="25" t="s">
        <v>1</v>
      </c>
      <c r="P30" s="25" t="s">
        <v>1</v>
      </c>
      <c r="Q30" s="25">
        <v>200.22499999999999</v>
      </c>
      <c r="R30" s="25">
        <v>261.23</v>
      </c>
      <c r="S30" s="25">
        <v>471.89699999999999</v>
      </c>
      <c r="T30" s="25">
        <v>363.83600000000001</v>
      </c>
      <c r="U30" s="25">
        <v>315.09899999999999</v>
      </c>
      <c r="V30" s="25">
        <v>303.21199999999999</v>
      </c>
      <c r="W30" s="25">
        <v>257.02800000000002</v>
      </c>
      <c r="X30" s="25">
        <v>200.624</v>
      </c>
      <c r="Y30" s="25">
        <v>254.572</v>
      </c>
      <c r="Z30" s="25">
        <v>246.82400000000001</v>
      </c>
      <c r="AA30" s="25">
        <v>266</v>
      </c>
      <c r="AB30" s="25">
        <v>326</v>
      </c>
      <c r="AC30" s="25">
        <v>380</v>
      </c>
      <c r="AD30" s="25">
        <v>349</v>
      </c>
      <c r="AE30" s="25">
        <v>338</v>
      </c>
      <c r="AF30" s="25">
        <v>295</v>
      </c>
      <c r="AG30" s="25" t="s">
        <v>1</v>
      </c>
    </row>
    <row r="31" spans="1:33" x14ac:dyDescent="0.25">
      <c r="A31" s="9" t="s">
        <v>27</v>
      </c>
      <c r="B31" s="22" t="s">
        <v>1</v>
      </c>
      <c r="C31" s="23" t="s">
        <v>1</v>
      </c>
      <c r="D31" s="23" t="s">
        <v>1</v>
      </c>
      <c r="E31" s="23" t="s">
        <v>1</v>
      </c>
      <c r="F31" s="23" t="s">
        <v>1</v>
      </c>
      <c r="G31" s="23" t="s">
        <v>1</v>
      </c>
      <c r="H31" s="23" t="s">
        <v>1</v>
      </c>
      <c r="I31" s="23" t="s">
        <v>1</v>
      </c>
      <c r="J31" s="23" t="s">
        <v>1</v>
      </c>
      <c r="K31" s="23" t="s">
        <v>1</v>
      </c>
      <c r="L31" s="23" t="s">
        <v>1</v>
      </c>
      <c r="M31" s="23" t="s">
        <v>1</v>
      </c>
      <c r="N31" s="23" t="s">
        <v>1</v>
      </c>
      <c r="O31" s="23">
        <v>545.36288112930447</v>
      </c>
      <c r="P31" s="23" t="s">
        <v>1</v>
      </c>
      <c r="Q31" s="23">
        <v>580.46583784016718</v>
      </c>
      <c r="R31" s="23" t="s">
        <v>1</v>
      </c>
      <c r="S31" s="23">
        <v>820.42356298850825</v>
      </c>
      <c r="T31" s="23" t="s">
        <v>1</v>
      </c>
      <c r="U31" s="23">
        <v>807.50722754282378</v>
      </c>
      <c r="V31" s="23" t="s">
        <v>1</v>
      </c>
      <c r="W31" s="23">
        <v>1069.9018804403199</v>
      </c>
      <c r="X31" s="23" t="s">
        <v>1</v>
      </c>
      <c r="Y31" s="23" t="s">
        <v>1</v>
      </c>
      <c r="Z31" s="23" t="s">
        <v>1</v>
      </c>
      <c r="AA31" s="23">
        <v>1318.2231250334098</v>
      </c>
      <c r="AB31" s="23" t="s">
        <v>1</v>
      </c>
      <c r="AC31" s="23">
        <v>1246.8993575572647</v>
      </c>
      <c r="AD31" s="23" t="s">
        <v>1</v>
      </c>
      <c r="AE31" s="23">
        <v>1022.7498087656174</v>
      </c>
      <c r="AF31" s="23" t="s">
        <v>1</v>
      </c>
      <c r="AG31" s="23" t="s">
        <v>1</v>
      </c>
    </row>
    <row r="32" spans="1:33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>
        <v>17171.41737458303</v>
      </c>
      <c r="AF32" s="29" t="s">
        <v>1</v>
      </c>
      <c r="AG32" s="29" t="s">
        <v>1</v>
      </c>
    </row>
    <row r="33" spans="1:33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</row>
    <row r="34" spans="1:33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</row>
    <row r="35" spans="1:33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 t="s">
        <v>1</v>
      </c>
      <c r="Y35" s="23" t="s">
        <v>1</v>
      </c>
      <c r="Z35" s="23" t="s">
        <v>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0.64218260278245043</v>
      </c>
      <c r="AF35" s="23">
        <v>0.29706058297500293</v>
      </c>
      <c r="AG35" s="23" t="s">
        <v>1</v>
      </c>
    </row>
    <row r="36" spans="1:33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 t="s">
        <v>54</v>
      </c>
      <c r="AD36" s="25" t="s">
        <v>54</v>
      </c>
      <c r="AE36" s="25">
        <v>1.4999999999999999E-2</v>
      </c>
      <c r="AF36" s="25" t="s">
        <v>1</v>
      </c>
      <c r="AG36" s="25" t="s">
        <v>1</v>
      </c>
    </row>
    <row r="37" spans="1:33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</row>
    <row r="38" spans="1:33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</row>
    <row r="39" spans="1:33" s="5" customFormat="1" x14ac:dyDescent="0.25">
      <c r="A39" s="9" t="s">
        <v>35</v>
      </c>
      <c r="B39" s="22" t="s">
        <v>1</v>
      </c>
      <c r="C39" s="23" t="s">
        <v>1</v>
      </c>
      <c r="D39" s="23" t="s">
        <v>1</v>
      </c>
      <c r="E39" s="23" t="s">
        <v>1</v>
      </c>
      <c r="F39" s="23" t="s">
        <v>1</v>
      </c>
      <c r="G39" s="23" t="s">
        <v>1</v>
      </c>
      <c r="H39" s="23" t="s">
        <v>1</v>
      </c>
      <c r="I39" s="23" t="s">
        <v>1</v>
      </c>
      <c r="J39" s="23" t="s">
        <v>1</v>
      </c>
      <c r="K39" s="23" t="s">
        <v>1</v>
      </c>
      <c r="L39" s="23" t="s">
        <v>1</v>
      </c>
      <c r="M39" s="23" t="s">
        <v>1</v>
      </c>
      <c r="N39" s="23" t="s">
        <v>1</v>
      </c>
      <c r="O39" s="23" t="s">
        <v>1</v>
      </c>
      <c r="P39" s="23" t="s">
        <v>1</v>
      </c>
      <c r="Q39" s="23" t="s">
        <v>1</v>
      </c>
      <c r="R39" s="23" t="s">
        <v>1</v>
      </c>
      <c r="S39" s="23" t="s">
        <v>1</v>
      </c>
      <c r="T39" s="23" t="s">
        <v>1</v>
      </c>
      <c r="U39" s="23" t="s">
        <v>1</v>
      </c>
      <c r="V39" s="23" t="s">
        <v>1</v>
      </c>
      <c r="W39" s="23" t="s">
        <v>1</v>
      </c>
      <c r="X39" s="23" t="s">
        <v>1</v>
      </c>
      <c r="Y39" s="23">
        <v>22.24781377016874</v>
      </c>
      <c r="Z39" s="23">
        <v>39.893452150329324</v>
      </c>
      <c r="AA39" s="23">
        <v>67.107997265891996</v>
      </c>
      <c r="AB39" s="23">
        <v>63.396960850363058</v>
      </c>
      <c r="AC39" s="23">
        <v>86.927990708478504</v>
      </c>
      <c r="AD39" s="23">
        <v>62.23551489561342</v>
      </c>
      <c r="AE39" s="23">
        <v>116.20775058275058</v>
      </c>
      <c r="AF39" s="23">
        <v>104.57985639433339</v>
      </c>
      <c r="AG39" s="23" t="s">
        <v>1</v>
      </c>
    </row>
    <row r="40" spans="1:33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</row>
    <row r="41" spans="1:33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</row>
    <row r="42" spans="1:33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</row>
    <row r="43" spans="1:33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</row>
    <row r="44" spans="1:33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</row>
    <row r="45" spans="1:33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</row>
    <row r="46" spans="1:33" x14ac:dyDescent="0.25">
      <c r="A46" s="12" t="s">
        <v>42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</row>
    <row r="47" spans="1:33" s="5" customFormat="1" x14ac:dyDescent="0.25">
      <c r="A47" s="9" t="s">
        <v>43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 t="s">
        <v>1</v>
      </c>
      <c r="L47" s="23" t="s">
        <v>1</v>
      </c>
      <c r="M47" s="23" t="s">
        <v>1</v>
      </c>
      <c r="N47" s="23" t="s">
        <v>1</v>
      </c>
      <c r="O47" s="23">
        <v>137.49328402034163</v>
      </c>
      <c r="P47" s="23" t="s">
        <v>1</v>
      </c>
      <c r="Q47" s="23">
        <v>171.83988413324676</v>
      </c>
      <c r="R47" s="23" t="s">
        <v>1</v>
      </c>
      <c r="S47" s="23">
        <v>262.9451755753758</v>
      </c>
      <c r="T47" s="23">
        <v>276.85834843197108</v>
      </c>
      <c r="U47" s="23">
        <v>252.68681683814935</v>
      </c>
      <c r="V47" s="23">
        <v>288.76978623989606</v>
      </c>
      <c r="W47" s="23">
        <v>290.78450996997458</v>
      </c>
      <c r="X47" s="23">
        <v>308.19654586560716</v>
      </c>
      <c r="Y47" s="23">
        <v>417.87182804514066</v>
      </c>
      <c r="Z47" s="23">
        <v>416.30757445178591</v>
      </c>
      <c r="AA47" s="23">
        <v>418.39858764637523</v>
      </c>
      <c r="AB47" s="23">
        <v>434.54674617355175</v>
      </c>
      <c r="AC47" s="23">
        <v>435.41331617883566</v>
      </c>
      <c r="AD47" s="23">
        <v>399.31232091690543</v>
      </c>
      <c r="AE47" s="23">
        <v>405.58922353848806</v>
      </c>
      <c r="AF47" s="23">
        <v>353.54571567127994</v>
      </c>
      <c r="AG47" s="23" t="s">
        <v>1</v>
      </c>
    </row>
    <row r="48" spans="1:33" x14ac:dyDescent="0.25">
      <c r="A48" s="12" t="s">
        <v>44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 t="s">
        <v>1</v>
      </c>
      <c r="L48" s="25" t="s">
        <v>1</v>
      </c>
      <c r="M48" s="25" t="s">
        <v>1</v>
      </c>
      <c r="N48" s="25" t="s">
        <v>1</v>
      </c>
      <c r="O48" s="25" t="s">
        <v>1</v>
      </c>
      <c r="P48" s="25" t="s">
        <v>1</v>
      </c>
      <c r="Q48" s="25" t="s">
        <v>1</v>
      </c>
      <c r="R48" s="25" t="s">
        <v>1</v>
      </c>
      <c r="S48" s="25" t="s">
        <v>1</v>
      </c>
      <c r="T48" s="25" t="s">
        <v>1</v>
      </c>
      <c r="U48" s="25" t="s">
        <v>1</v>
      </c>
      <c r="V48" s="25" t="s">
        <v>1</v>
      </c>
      <c r="W48" s="25" t="s">
        <v>1</v>
      </c>
      <c r="X48" s="25" t="s">
        <v>1</v>
      </c>
      <c r="Y48" s="25" t="s">
        <v>1</v>
      </c>
      <c r="Z48" s="25" t="s">
        <v>1</v>
      </c>
      <c r="AA48" s="25" t="s">
        <v>1</v>
      </c>
      <c r="AB48" s="25" t="s">
        <v>1</v>
      </c>
      <c r="AC48" s="25" t="s">
        <v>1</v>
      </c>
      <c r="AD48" s="25" t="s">
        <v>1</v>
      </c>
      <c r="AE48" s="25" t="s">
        <v>1</v>
      </c>
      <c r="AF48" s="25" t="s">
        <v>1</v>
      </c>
      <c r="AG48" s="25" t="s">
        <v>1</v>
      </c>
    </row>
    <row r="49" spans="1:33" s="5" customFormat="1" x14ac:dyDescent="0.25">
      <c r="A49" s="9" t="s">
        <v>45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</row>
    <row r="50" spans="1:33" x14ac:dyDescent="0.25">
      <c r="A50" s="12" t="s">
        <v>46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 t="s">
        <v>54</v>
      </c>
      <c r="AB50" s="25">
        <v>6.4939808914612268E-3</v>
      </c>
      <c r="AC50" s="25">
        <v>3.5728960108616044E-2</v>
      </c>
      <c r="AD50" s="25">
        <v>0.19508547182234218</v>
      </c>
      <c r="AE50" s="25">
        <v>3.2517152798100996E-2</v>
      </c>
      <c r="AF50" s="25">
        <v>5.5127596063889638E-2</v>
      </c>
      <c r="AG50" s="25" t="s">
        <v>1</v>
      </c>
    </row>
    <row r="51" spans="1:33" s="5" customFormat="1" x14ac:dyDescent="0.25">
      <c r="A51" s="9" t="s">
        <v>47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 t="s">
        <v>1</v>
      </c>
      <c r="AB51" s="23" t="s">
        <v>1</v>
      </c>
      <c r="AC51" s="23" t="s">
        <v>1</v>
      </c>
      <c r="AD51" s="23" t="s">
        <v>1</v>
      </c>
      <c r="AE51" s="23" t="s">
        <v>1</v>
      </c>
      <c r="AF51" s="23" t="s">
        <v>1</v>
      </c>
      <c r="AG51" s="23" t="s">
        <v>1</v>
      </c>
    </row>
    <row r="52" spans="1:33" x14ac:dyDescent="0.25">
      <c r="A52" s="12" t="s">
        <v>48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</row>
    <row r="53" spans="1:33" s="5" customFormat="1" x14ac:dyDescent="0.25">
      <c r="A53" s="9" t="s">
        <v>49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>
        <v>0.8944915312868208</v>
      </c>
      <c r="V53" s="23">
        <v>0.23507639036480851</v>
      </c>
      <c r="W53" s="23">
        <v>2.2193973135903611</v>
      </c>
      <c r="X53" s="23" t="s">
        <v>1</v>
      </c>
      <c r="Y53" s="23" t="s">
        <v>1</v>
      </c>
      <c r="Z53" s="23" t="s">
        <v>1</v>
      </c>
      <c r="AA53" s="23">
        <v>26.718505658777069</v>
      </c>
      <c r="AB53" s="23">
        <v>28.203859877402067</v>
      </c>
      <c r="AC53" s="23">
        <v>30.838897052581782</v>
      </c>
      <c r="AD53" s="23">
        <v>42.840927154109686</v>
      </c>
      <c r="AE53" s="23">
        <v>38.873200715471214</v>
      </c>
      <c r="AF53" s="23">
        <v>27.426927044839289</v>
      </c>
      <c r="AG53" s="23" t="s">
        <v>1</v>
      </c>
    </row>
    <row r="54" spans="1:33" x14ac:dyDescent="0.25">
      <c r="A54" s="12" t="s">
        <v>50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 t="s">
        <v>1</v>
      </c>
      <c r="V54" s="25" t="s">
        <v>1</v>
      </c>
      <c r="W54" s="25" t="s">
        <v>1</v>
      </c>
      <c r="X54" s="25">
        <v>1511.0503609059986</v>
      </c>
      <c r="Y54" s="25" t="s">
        <v>1</v>
      </c>
      <c r="Z54" s="25" t="s">
        <v>1</v>
      </c>
      <c r="AA54" s="25">
        <v>1334.8562599494333</v>
      </c>
      <c r="AB54" s="25" t="s">
        <v>1</v>
      </c>
      <c r="AC54" s="25">
        <v>755.97643249077998</v>
      </c>
      <c r="AD54" s="25" t="s">
        <v>1</v>
      </c>
      <c r="AE54" s="25">
        <v>862.01725997842505</v>
      </c>
      <c r="AF54" s="25" t="s">
        <v>1</v>
      </c>
      <c r="AG54" s="25" t="s">
        <v>1</v>
      </c>
    </row>
    <row r="55" spans="1:33" s="5" customFormat="1" x14ac:dyDescent="0.25">
      <c r="A55" s="9" t="s">
        <v>51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</row>
    <row r="56" spans="1:33" x14ac:dyDescent="0.25">
      <c r="A56" s="12" t="s">
        <v>52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 t="s">
        <v>54</v>
      </c>
      <c r="P56" s="25" t="s">
        <v>54</v>
      </c>
      <c r="Q56" s="25">
        <v>1.2795897680519945</v>
      </c>
      <c r="R56" s="25">
        <v>1.3554449972360421</v>
      </c>
      <c r="S56" s="25" t="s">
        <v>1</v>
      </c>
      <c r="T56" s="25">
        <v>39.478073856483419</v>
      </c>
      <c r="U56" s="25">
        <v>30.108640377236373</v>
      </c>
      <c r="V56" s="25">
        <v>23.839218632607061</v>
      </c>
      <c r="W56" s="25">
        <v>0.289160749422534</v>
      </c>
      <c r="X56" s="25">
        <v>15.460989842230386</v>
      </c>
      <c r="Y56" s="25">
        <v>20.338267219261891</v>
      </c>
      <c r="Z56" s="25">
        <v>33.067951143987614</v>
      </c>
      <c r="AA56" s="25">
        <v>40.842835894893405</v>
      </c>
      <c r="AB56" s="25">
        <v>170.34785989890227</v>
      </c>
      <c r="AC56" s="25">
        <v>175.07498907926032</v>
      </c>
      <c r="AD56" s="25">
        <v>89.55095747849397</v>
      </c>
      <c r="AE56" s="25">
        <v>61.747774387366697</v>
      </c>
      <c r="AF56" s="25">
        <v>75.759494456652632</v>
      </c>
      <c r="AG56" s="25" t="s">
        <v>1</v>
      </c>
    </row>
    <row r="57" spans="1:33" s="5" customFormat="1" x14ac:dyDescent="0.25">
      <c r="A57" s="9" t="s">
        <v>53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 t="s">
        <v>1</v>
      </c>
      <c r="N57" s="23" t="s">
        <v>1</v>
      </c>
      <c r="O57" s="23" t="s">
        <v>1</v>
      </c>
      <c r="P57" s="23" t="s">
        <v>1</v>
      </c>
      <c r="Q57" s="23" t="s">
        <v>1</v>
      </c>
      <c r="R57" s="23">
        <v>4748.9475305472843</v>
      </c>
      <c r="S57" s="23">
        <v>5265.4543063389547</v>
      </c>
      <c r="T57" s="23">
        <v>4636.8739639322848</v>
      </c>
      <c r="U57" s="23">
        <v>3747.0536736480576</v>
      </c>
      <c r="V57" s="23">
        <v>4121.1542945071342</v>
      </c>
      <c r="W57" s="23">
        <v>3698.6680186200856</v>
      </c>
      <c r="X57" s="23">
        <v>4473.8367432510759</v>
      </c>
      <c r="Y57" s="23">
        <v>4374.5142830228669</v>
      </c>
      <c r="Z57" s="23">
        <v>4299.4839477993355</v>
      </c>
      <c r="AA57" s="23">
        <v>4747.1894632425874</v>
      </c>
      <c r="AB57" s="23">
        <v>3805.7060574998777</v>
      </c>
      <c r="AC57" s="23">
        <v>3347.5538115824656</v>
      </c>
      <c r="AD57" s="23">
        <v>3261.6337556939561</v>
      </c>
      <c r="AE57" s="23" t="s">
        <v>1</v>
      </c>
      <c r="AF57" s="23" t="s">
        <v>1</v>
      </c>
      <c r="AG57" s="23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108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>
        <v>13.362899725796815</v>
      </c>
      <c r="K5" s="11">
        <v>14.440340277479825</v>
      </c>
      <c r="L5" s="11">
        <v>33.302752480953913</v>
      </c>
      <c r="M5" s="11">
        <v>36.06932015533647</v>
      </c>
      <c r="N5" s="11">
        <v>47.857935712745487</v>
      </c>
      <c r="O5" s="11">
        <v>39.522193616451126</v>
      </c>
      <c r="P5" s="11">
        <v>35.230236456329635</v>
      </c>
      <c r="Q5" s="11">
        <v>33.901570567843436</v>
      </c>
      <c r="R5" s="11">
        <v>37.370397312484847</v>
      </c>
      <c r="S5" s="11">
        <v>38.653817894378278</v>
      </c>
      <c r="T5" s="11">
        <v>34.741757816624144</v>
      </c>
      <c r="U5" s="11">
        <v>32.417398254502324</v>
      </c>
      <c r="V5" s="11">
        <v>45.58377341300492</v>
      </c>
      <c r="W5" s="11">
        <v>48.231894869125284</v>
      </c>
      <c r="X5" s="11">
        <v>59.018121020538985</v>
      </c>
      <c r="Y5" s="11">
        <v>59.924821649328059</v>
      </c>
      <c r="Z5" s="11" t="s">
        <v>1</v>
      </c>
      <c r="AA5" s="11">
        <v>85.490266603118016</v>
      </c>
      <c r="AB5" s="11" t="s">
        <v>1</v>
      </c>
      <c r="AC5" s="11">
        <v>63.273550344543501</v>
      </c>
      <c r="AD5" s="11" t="s">
        <v>1</v>
      </c>
      <c r="AE5" s="11">
        <v>105.27857428092868</v>
      </c>
      <c r="AF5" s="11" t="s">
        <v>1</v>
      </c>
      <c r="AG5" s="11" t="s">
        <v>1</v>
      </c>
    </row>
    <row r="6" spans="1:33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0.6032142669197178</v>
      </c>
      <c r="V6" s="14" t="s">
        <v>1</v>
      </c>
      <c r="W6" s="14" t="s">
        <v>1</v>
      </c>
      <c r="X6" s="14" t="s">
        <v>1</v>
      </c>
      <c r="Y6" s="14" t="s">
        <v>1</v>
      </c>
      <c r="Z6" s="14">
        <v>19.343753699074526</v>
      </c>
      <c r="AA6" s="14">
        <v>22.252067343405038</v>
      </c>
      <c r="AB6" s="14">
        <v>14.815707469124662</v>
      </c>
      <c r="AC6" s="14">
        <v>14.239332656140069</v>
      </c>
      <c r="AD6" s="14">
        <v>16.657391742542366</v>
      </c>
      <c r="AE6" s="14">
        <v>22.385124836133453</v>
      </c>
      <c r="AF6" s="14">
        <v>25.079455489373917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3.1376452033756412</v>
      </c>
      <c r="R7" s="18">
        <v>3.4276059587657945</v>
      </c>
      <c r="S7" s="18">
        <v>6.4909728287782249</v>
      </c>
      <c r="T7" s="18">
        <v>10.90443085473663</v>
      </c>
      <c r="U7" s="18">
        <v>13.471725982073552</v>
      </c>
      <c r="V7" s="18">
        <v>15.233993762060754</v>
      </c>
      <c r="W7" s="18">
        <v>19.117778992097854</v>
      </c>
      <c r="X7" s="18">
        <v>22.358426035539399</v>
      </c>
      <c r="Y7" s="18">
        <v>25.637223712199521</v>
      </c>
      <c r="Z7" s="18">
        <v>38.728445589719357</v>
      </c>
      <c r="AA7" s="18">
        <v>45.724126410402235</v>
      </c>
      <c r="AB7" s="18">
        <v>52.447039231878108</v>
      </c>
      <c r="AC7" s="18">
        <v>62.147412804030893</v>
      </c>
      <c r="AD7" s="18">
        <v>66.771584377873211</v>
      </c>
      <c r="AE7" s="18">
        <v>77.682317217998758</v>
      </c>
      <c r="AF7" s="18">
        <v>83.352796276649642</v>
      </c>
      <c r="AG7" s="18" t="s">
        <v>1</v>
      </c>
    </row>
    <row r="8" spans="1:33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70.235878867455</v>
      </c>
      <c r="P8" s="14" t="s">
        <v>1</v>
      </c>
      <c r="Q8" s="14">
        <v>70.475608617933432</v>
      </c>
      <c r="R8" s="14" t="s">
        <v>1</v>
      </c>
      <c r="S8" s="14">
        <v>70.986560117159257</v>
      </c>
      <c r="T8" s="14">
        <v>80.646155558869211</v>
      </c>
      <c r="U8" s="14">
        <v>76.961228865525953</v>
      </c>
      <c r="V8" s="14">
        <v>54.954737768954196</v>
      </c>
      <c r="W8" s="14">
        <v>54.430013262678351</v>
      </c>
      <c r="X8" s="14">
        <v>55.341826249014055</v>
      </c>
      <c r="Y8" s="14">
        <v>44.117869214804621</v>
      </c>
      <c r="Z8" s="14" t="s">
        <v>1</v>
      </c>
      <c r="AA8" s="14">
        <v>38.486675272787764</v>
      </c>
      <c r="AB8" s="14" t="s">
        <v>1</v>
      </c>
      <c r="AC8" s="14">
        <v>73.100215153965053</v>
      </c>
      <c r="AD8" s="14" t="s">
        <v>1</v>
      </c>
      <c r="AE8" s="14">
        <v>20.95448325449653</v>
      </c>
      <c r="AF8" s="14" t="s">
        <v>1</v>
      </c>
      <c r="AG8" s="14" t="s">
        <v>1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0.89372274491608705</v>
      </c>
      <c r="P9" s="11">
        <v>2.3577900576796851</v>
      </c>
      <c r="Q9" s="11">
        <v>4.2385634028892456</v>
      </c>
      <c r="R9" s="11">
        <v>5.1298279262140722</v>
      </c>
      <c r="S9" s="11">
        <v>4.1888096074078929</v>
      </c>
      <c r="T9" s="11">
        <v>3.0237158721950217</v>
      </c>
      <c r="U9" s="11">
        <v>4.1335643479139454</v>
      </c>
      <c r="V9" s="11">
        <v>3.7707351019179476</v>
      </c>
      <c r="W9" s="11">
        <v>12.276786554885145</v>
      </c>
      <c r="X9" s="11">
        <v>4.0252154125090032</v>
      </c>
      <c r="Y9" s="11">
        <v>4.7010678800541594</v>
      </c>
      <c r="Z9" s="11">
        <v>7.1922551256308518</v>
      </c>
      <c r="AA9" s="11">
        <v>5.6487940242905736</v>
      </c>
      <c r="AB9" s="11">
        <v>3.9802204312918246</v>
      </c>
      <c r="AC9" s="11">
        <v>4.1458552816074095</v>
      </c>
      <c r="AD9" s="11">
        <v>4.187705983732954</v>
      </c>
      <c r="AE9" s="11">
        <v>12.37885170120575</v>
      </c>
      <c r="AF9" s="11">
        <v>8.8048939530430772</v>
      </c>
      <c r="AG9" s="11" t="s">
        <v>1</v>
      </c>
    </row>
    <row r="10" spans="1:33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2.4195092759971941</v>
      </c>
      <c r="P10" s="14">
        <v>3.4542946909390579</v>
      </c>
      <c r="Q10" s="14">
        <v>36.11002776802188</v>
      </c>
      <c r="R10" s="14">
        <v>45.893019997570811</v>
      </c>
      <c r="S10" s="14">
        <v>43.899482401832181</v>
      </c>
      <c r="T10" s="14">
        <v>54.538167392901038</v>
      </c>
      <c r="U10" s="14">
        <v>47.547274918377269</v>
      </c>
      <c r="V10" s="14">
        <v>46.666823214211831</v>
      </c>
      <c r="W10" s="14">
        <v>42.637361740306844</v>
      </c>
      <c r="X10" s="14">
        <v>65.285875485015978</v>
      </c>
      <c r="Y10" s="14">
        <v>95.348725184234851</v>
      </c>
      <c r="Z10" s="14">
        <v>160.74600501591988</v>
      </c>
      <c r="AA10" s="14">
        <v>118.71656934474366</v>
      </c>
      <c r="AB10" s="14">
        <v>81.397482916987485</v>
      </c>
      <c r="AC10" s="14">
        <v>65.519087718827137</v>
      </c>
      <c r="AD10" s="14">
        <v>100.0801075440157</v>
      </c>
      <c r="AE10" s="14">
        <v>124.05651612138197</v>
      </c>
      <c r="AF10" s="14">
        <v>113.27047748307079</v>
      </c>
      <c r="AG10" s="14" t="s">
        <v>1</v>
      </c>
    </row>
    <row r="11" spans="1:33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20.288248045791086</v>
      </c>
      <c r="N11" s="11">
        <v>26.6857554233376</v>
      </c>
      <c r="O11" s="11">
        <v>26.983521164620591</v>
      </c>
      <c r="P11" s="11">
        <v>30.409907703519824</v>
      </c>
      <c r="Q11" s="11">
        <v>25.891176567745024</v>
      </c>
      <c r="R11" s="11">
        <v>26.23679366471136</v>
      </c>
      <c r="S11" s="11">
        <v>31.239310618831553</v>
      </c>
      <c r="T11" s="11">
        <v>33.366443651982252</v>
      </c>
      <c r="U11" s="11">
        <v>31.23403295977641</v>
      </c>
      <c r="V11" s="11">
        <v>31.930454950919636</v>
      </c>
      <c r="W11" s="11">
        <v>34.832322499490573</v>
      </c>
      <c r="X11" s="11">
        <v>34.809708436448865</v>
      </c>
      <c r="Y11" s="11">
        <v>35.489605558622728</v>
      </c>
      <c r="Z11" s="11">
        <v>34.364729789830911</v>
      </c>
      <c r="AA11" s="11" t="s">
        <v>1</v>
      </c>
      <c r="AB11" s="11">
        <v>30.667646900002282</v>
      </c>
      <c r="AC11" s="11">
        <v>31.310725499533028</v>
      </c>
      <c r="AD11" s="11">
        <v>29.983854104486117</v>
      </c>
      <c r="AE11" s="11">
        <v>29.673300646979516</v>
      </c>
      <c r="AF11" s="11">
        <v>29.607936977681497</v>
      </c>
      <c r="AG11" s="11" t="s">
        <v>1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0.72219699778911595</v>
      </c>
      <c r="R12" s="14">
        <v>0.80588155367602798</v>
      </c>
      <c r="S12" s="14">
        <v>6.9760023294543894</v>
      </c>
      <c r="T12" s="14">
        <v>6.300287969831329</v>
      </c>
      <c r="U12" s="14">
        <v>3.9467905995820778</v>
      </c>
      <c r="V12" s="14">
        <v>5.8719249950315939</v>
      </c>
      <c r="W12" s="14">
        <v>6.6164578711652586</v>
      </c>
      <c r="X12" s="14">
        <v>8.0799557795402226</v>
      </c>
      <c r="Y12" s="14">
        <v>8.2538672125134536</v>
      </c>
      <c r="Z12" s="14">
        <v>6.7366445538038722</v>
      </c>
      <c r="AA12" s="14">
        <v>6.8316725342757092</v>
      </c>
      <c r="AB12" s="14">
        <v>4.2278641021216377</v>
      </c>
      <c r="AC12" s="14">
        <v>5.5276511048297508</v>
      </c>
      <c r="AD12" s="14">
        <v>15.627033344615514</v>
      </c>
      <c r="AE12" s="14">
        <v>14.088211257260614</v>
      </c>
      <c r="AF12" s="14">
        <v>14.215624850502442</v>
      </c>
      <c r="AG12" s="14" t="s">
        <v>1</v>
      </c>
    </row>
    <row r="13" spans="1:33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 t="s">
        <v>1</v>
      </c>
      <c r="S13" s="11" t="s">
        <v>1</v>
      </c>
      <c r="T13" s="11" t="s">
        <v>1</v>
      </c>
      <c r="U13" s="11" t="s">
        <v>1</v>
      </c>
      <c r="V13" s="11" t="s">
        <v>1</v>
      </c>
      <c r="W13" s="11" t="s">
        <v>1</v>
      </c>
      <c r="X13" s="11" t="s">
        <v>1</v>
      </c>
      <c r="Y13" s="11" t="s">
        <v>1</v>
      </c>
      <c r="Z13" s="11" t="s">
        <v>1</v>
      </c>
      <c r="AA13" s="11">
        <v>129.60982713316173</v>
      </c>
      <c r="AB13" s="11" t="s">
        <v>1</v>
      </c>
      <c r="AC13" s="11">
        <v>149.84939869929789</v>
      </c>
      <c r="AD13" s="11" t="s">
        <v>1</v>
      </c>
      <c r="AE13" s="11">
        <v>80.706073431718835</v>
      </c>
      <c r="AF13" s="11" t="s">
        <v>1</v>
      </c>
      <c r="AG13" s="11" t="s">
        <v>1</v>
      </c>
    </row>
    <row r="14" spans="1:33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>
        <v>13.115719007353519</v>
      </c>
      <c r="R14" s="14">
        <v>13.274090112025908</v>
      </c>
      <c r="S14" s="14">
        <v>20.480745673446734</v>
      </c>
      <c r="T14" s="14">
        <v>15.119961167717198</v>
      </c>
      <c r="U14" s="14">
        <v>18.103183918620264</v>
      </c>
      <c r="V14" s="14">
        <v>19.143626061687854</v>
      </c>
      <c r="W14" s="14">
        <v>18.028472198494907</v>
      </c>
      <c r="X14" s="14">
        <v>19.235306871698981</v>
      </c>
      <c r="Y14" s="14">
        <v>17.399952764671166</v>
      </c>
      <c r="Z14" s="14">
        <v>20.092991811569085</v>
      </c>
      <c r="AA14" s="14">
        <v>16.200468767018208</v>
      </c>
      <c r="AB14" s="14">
        <v>23.911949051036988</v>
      </c>
      <c r="AC14" s="14">
        <v>21.944993927434886</v>
      </c>
      <c r="AD14" s="14">
        <v>23.407890680782685</v>
      </c>
      <c r="AE14" s="14">
        <v>22.5075691483454</v>
      </c>
      <c r="AF14" s="14">
        <v>27.215502886068972</v>
      </c>
      <c r="AG14" s="14" t="s">
        <v>1</v>
      </c>
    </row>
    <row r="15" spans="1:33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4.8192771084337352E-2</v>
      </c>
      <c r="N15" s="11">
        <v>3.6429872495446262E-2</v>
      </c>
      <c r="O15" s="11">
        <v>7.7465762899432841E-2</v>
      </c>
      <c r="P15" s="11">
        <v>0.20600272851296045</v>
      </c>
      <c r="Q15" s="11">
        <v>0.24327956989247312</v>
      </c>
      <c r="R15" s="11">
        <v>0.23617891542419842</v>
      </c>
      <c r="S15" s="11">
        <v>0.1403915507470376</v>
      </c>
      <c r="T15" s="11">
        <v>0.11419249592169656</v>
      </c>
      <c r="U15" s="11">
        <v>0.10010987669393236</v>
      </c>
      <c r="V15" s="11">
        <v>0.10835913312693499</v>
      </c>
      <c r="W15" s="11">
        <v>0.10440835266821345</v>
      </c>
      <c r="X15" s="11">
        <v>3.4646033029218155E-2</v>
      </c>
      <c r="Y15" s="11">
        <v>3.8461538461538464E-2</v>
      </c>
      <c r="Z15" s="11">
        <v>1.8890200708382529E-2</v>
      </c>
      <c r="AA15" s="11">
        <v>8.2517977130732056E-2</v>
      </c>
      <c r="AB15" s="11">
        <v>4.6794571829667758E-2</v>
      </c>
      <c r="AC15" s="11">
        <v>0.75908354547558443</v>
      </c>
      <c r="AD15" s="11">
        <v>0.86996232446626331</v>
      </c>
      <c r="AE15" s="11">
        <v>3.1227477477477477</v>
      </c>
      <c r="AF15" s="11">
        <v>1.4650900900900901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1.7730753407661519</v>
      </c>
      <c r="Q16" s="14">
        <v>0.78821434167357407</v>
      </c>
      <c r="R16" s="14">
        <v>0.99081685629825611</v>
      </c>
      <c r="S16" s="14">
        <v>0.14206899091126671</v>
      </c>
      <c r="T16" s="14">
        <v>0.1711867756659555</v>
      </c>
      <c r="U16" s="14">
        <v>0.18280756425496444</v>
      </c>
      <c r="V16" s="14">
        <v>0.27818539888392912</v>
      </c>
      <c r="W16" s="14">
        <v>0.17837434808229738</v>
      </c>
      <c r="X16" s="14">
        <v>1.3028798306781575</v>
      </c>
      <c r="Y16" s="14">
        <v>3.9462480732378977</v>
      </c>
      <c r="Z16" s="14">
        <v>1.8495727910881286</v>
      </c>
      <c r="AA16" s="14">
        <v>2.0485149460414478</v>
      </c>
      <c r="AB16" s="14">
        <v>2.517340893431069</v>
      </c>
      <c r="AC16" s="14">
        <v>3.1534954140241109</v>
      </c>
      <c r="AD16" s="14">
        <v>2.7248413573301193</v>
      </c>
      <c r="AE16" s="14">
        <v>5.8062194637173787</v>
      </c>
      <c r="AF16" s="14">
        <v>3.1995133507133153</v>
      </c>
      <c r="AG16" s="14" t="s">
        <v>1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1.7399575450359013</v>
      </c>
      <c r="Y17" s="11">
        <v>4.9389791570189487</v>
      </c>
      <c r="Z17" s="11">
        <v>4.2053829891763339</v>
      </c>
      <c r="AA17" s="11">
        <v>1.8521540551661584</v>
      </c>
      <c r="AB17" s="11">
        <v>2.5325867942820266</v>
      </c>
      <c r="AC17" s="11">
        <v>1.8963690682728742</v>
      </c>
      <c r="AD17" s="11">
        <v>2.5927437399498774</v>
      </c>
      <c r="AE17" s="11">
        <v>1.8355908478489233</v>
      </c>
      <c r="AF17" s="11">
        <v>1.7601545542938757</v>
      </c>
      <c r="AG17" s="11" t="s">
        <v>1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 t="s">
        <v>1</v>
      </c>
      <c r="W18" s="14" t="s">
        <v>1</v>
      </c>
      <c r="X18" s="14" t="s">
        <v>1</v>
      </c>
      <c r="Y18" s="14" t="s">
        <v>1</v>
      </c>
      <c r="Z18" s="14" t="s">
        <v>1</v>
      </c>
      <c r="AA18" s="14" t="s">
        <v>1</v>
      </c>
      <c r="AB18" s="14" t="s">
        <v>1</v>
      </c>
      <c r="AC18" s="14" t="s">
        <v>1</v>
      </c>
      <c r="AD18" s="14" t="s">
        <v>1</v>
      </c>
      <c r="AE18" s="14">
        <v>6.8211826956339561</v>
      </c>
      <c r="AF18" s="14" t="s">
        <v>1</v>
      </c>
      <c r="AG18" s="14" t="s">
        <v>1</v>
      </c>
    </row>
    <row r="19" spans="1:33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7.4855041070988619</v>
      </c>
      <c r="V19" s="11">
        <v>9.3723767853113333</v>
      </c>
      <c r="W19" s="11">
        <v>11.203208991856121</v>
      </c>
      <c r="X19" s="11">
        <v>13.43348500452395</v>
      </c>
      <c r="Y19" s="11">
        <v>15.818679135880899</v>
      </c>
      <c r="Z19" s="11">
        <v>18.483208135249942</v>
      </c>
      <c r="AA19" s="11">
        <v>16.026228249747071</v>
      </c>
      <c r="AB19" s="11">
        <v>17.354956642297608</v>
      </c>
      <c r="AC19" s="11">
        <v>18.895187052889487</v>
      </c>
      <c r="AD19" s="11">
        <v>24.080247286099066</v>
      </c>
      <c r="AE19" s="11">
        <v>21.938968975434801</v>
      </c>
      <c r="AF19" s="11">
        <v>31.775478715014721</v>
      </c>
      <c r="AG19" s="11" t="s">
        <v>1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 t="s">
        <v>54</v>
      </c>
      <c r="O20" s="14" t="s">
        <v>1</v>
      </c>
      <c r="P20" s="14" t="s">
        <v>1</v>
      </c>
      <c r="Q20" s="14">
        <v>13.132239227189716</v>
      </c>
      <c r="R20" s="14">
        <v>15.376739973617372</v>
      </c>
      <c r="S20" s="14" t="s">
        <v>1</v>
      </c>
      <c r="T20" s="14">
        <v>7.3823356313081367</v>
      </c>
      <c r="U20" s="14">
        <v>9.1750252701967181</v>
      </c>
      <c r="V20" s="14">
        <v>7.3336825563122048</v>
      </c>
      <c r="W20" s="14">
        <v>13.3608162522683</v>
      </c>
      <c r="X20" s="14">
        <v>14.444926495167245</v>
      </c>
      <c r="Y20" s="14">
        <v>13.438898418635649</v>
      </c>
      <c r="Z20" s="14">
        <v>7.8382694439989118</v>
      </c>
      <c r="AA20" s="14">
        <v>3.5427704187895994</v>
      </c>
      <c r="AB20" s="14">
        <v>6.8493935982132417</v>
      </c>
      <c r="AC20" s="14">
        <v>9.1452345450103092</v>
      </c>
      <c r="AD20" s="14">
        <v>2.8184533566459038</v>
      </c>
      <c r="AE20" s="14">
        <v>3.6446458902927525</v>
      </c>
      <c r="AF20" s="14">
        <v>4.2895029476177857</v>
      </c>
      <c r="AG20" s="14" t="s">
        <v>1</v>
      </c>
    </row>
    <row r="21" spans="1:33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>
        <v>17.944328231829296</v>
      </c>
      <c r="X21" s="11" t="s">
        <v>1</v>
      </c>
      <c r="Y21" s="11">
        <v>26.571195806183496</v>
      </c>
      <c r="Z21" s="11" t="s">
        <v>1</v>
      </c>
      <c r="AA21" s="11">
        <v>41.470930043255677</v>
      </c>
      <c r="AB21" s="11" t="s">
        <v>1</v>
      </c>
      <c r="AC21" s="11">
        <v>43.06760852365305</v>
      </c>
      <c r="AD21" s="11" t="s">
        <v>1</v>
      </c>
      <c r="AE21" s="11">
        <v>67.631703205016407</v>
      </c>
      <c r="AF21" s="11" t="s">
        <v>1</v>
      </c>
      <c r="AG21" s="11" t="s">
        <v>1</v>
      </c>
    </row>
    <row r="22" spans="1:33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>
        <v>30.393691449281466</v>
      </c>
      <c r="L22" s="14" t="s">
        <v>1</v>
      </c>
      <c r="M22" s="14">
        <v>34.710703145201734</v>
      </c>
      <c r="N22" s="14" t="s">
        <v>1</v>
      </c>
      <c r="O22" s="14">
        <v>38.145908842017981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50.901970123059279</v>
      </c>
      <c r="X22" s="14">
        <v>57.314147824181262</v>
      </c>
      <c r="Y22" s="14">
        <v>51.117635750570159</v>
      </c>
      <c r="Z22" s="14">
        <v>51.620471376596612</v>
      </c>
      <c r="AA22" s="14">
        <v>58.269625897784685</v>
      </c>
      <c r="AB22" s="14">
        <v>59.948313718123387</v>
      </c>
      <c r="AC22" s="14">
        <v>67.620970302761592</v>
      </c>
      <c r="AD22" s="14">
        <v>61.724921393048817</v>
      </c>
      <c r="AE22" s="14">
        <v>61.530794934588435</v>
      </c>
      <c r="AF22" s="14">
        <v>63.437882699094565</v>
      </c>
      <c r="AG22" s="14" t="s">
        <v>1</v>
      </c>
    </row>
    <row r="23" spans="1:33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 t="s">
        <v>1</v>
      </c>
      <c r="U23" s="11">
        <v>0.53623582988228913</v>
      </c>
      <c r="V23" s="11">
        <v>0.57407464723175738</v>
      </c>
      <c r="W23" s="11">
        <v>0.39489184686665546</v>
      </c>
      <c r="X23" s="11">
        <v>0.53447952072124871</v>
      </c>
      <c r="Y23" s="11">
        <v>1.1569075204352077</v>
      </c>
      <c r="Z23" s="11">
        <v>0.99068577373807898</v>
      </c>
      <c r="AA23" s="11">
        <v>1.2253485791124448</v>
      </c>
      <c r="AB23" s="11">
        <v>1.6283111145806455</v>
      </c>
      <c r="AC23" s="11">
        <v>2.8731170259930474</v>
      </c>
      <c r="AD23" s="11">
        <v>3.8290224783433358</v>
      </c>
      <c r="AE23" s="11">
        <v>3.3874528757450966</v>
      </c>
      <c r="AF23" s="11">
        <v>2.6091733344280517</v>
      </c>
      <c r="AG23" s="11" t="s">
        <v>1</v>
      </c>
    </row>
    <row r="24" spans="1:33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0.25152683587398095</v>
      </c>
      <c r="M24" s="14">
        <v>5.4344389096542906E-2</v>
      </c>
      <c r="N24" s="14">
        <v>0.44367473211741931</v>
      </c>
      <c r="O24" s="14">
        <v>0.82975282301968656</v>
      </c>
      <c r="P24" s="14">
        <v>0.90603300320955527</v>
      </c>
      <c r="Q24" s="14">
        <v>0.98206260744283558</v>
      </c>
      <c r="R24" s="14">
        <v>3.5434508571228025</v>
      </c>
      <c r="S24" s="14">
        <v>6.0905257783801847</v>
      </c>
      <c r="T24" s="14">
        <v>2.2132425711970405</v>
      </c>
      <c r="U24" s="14">
        <v>2.7868581606887024</v>
      </c>
      <c r="V24" s="14">
        <v>0.82389129995324684</v>
      </c>
      <c r="W24" s="14">
        <v>1.1064982051927359</v>
      </c>
      <c r="X24" s="14">
        <v>1.0175457529838572</v>
      </c>
      <c r="Y24" s="14">
        <v>1.9560736104701788</v>
      </c>
      <c r="Z24" s="14">
        <v>0.5578689176978251</v>
      </c>
      <c r="AA24" s="14">
        <v>2.4341382732895518</v>
      </c>
      <c r="AB24" s="14">
        <v>4.609735589564437</v>
      </c>
      <c r="AC24" s="14">
        <v>2.7044687738098951</v>
      </c>
      <c r="AD24" s="14">
        <v>2.5782471137194864</v>
      </c>
      <c r="AE24" s="14">
        <v>2.3998192092516986</v>
      </c>
      <c r="AF24" s="14">
        <v>2.5185577032746544</v>
      </c>
      <c r="AG24" s="14" t="s">
        <v>1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>
        <v>96.760159185445744</v>
      </c>
      <c r="O25" s="11" t="s">
        <v>1</v>
      </c>
      <c r="P25" s="11">
        <v>108.76940611344676</v>
      </c>
      <c r="Q25" s="11" t="s">
        <v>1</v>
      </c>
      <c r="R25" s="11">
        <v>123.05682456356968</v>
      </c>
      <c r="S25" s="11">
        <v>130.77139678582569</v>
      </c>
      <c r="T25" s="11" t="s">
        <v>1</v>
      </c>
      <c r="U25" s="11">
        <v>130.57613808175489</v>
      </c>
      <c r="V25" s="11" t="s">
        <v>1</v>
      </c>
      <c r="W25" s="11">
        <v>140.26732829392225</v>
      </c>
      <c r="X25" s="11" t="s">
        <v>1</v>
      </c>
      <c r="Y25" s="11">
        <v>155.53291307613705</v>
      </c>
      <c r="Z25" s="11" t="s">
        <v>1</v>
      </c>
      <c r="AA25" s="11">
        <v>166.55889273228814</v>
      </c>
      <c r="AB25" s="11" t="s">
        <v>1</v>
      </c>
      <c r="AC25" s="11">
        <v>175.65571314235842</v>
      </c>
      <c r="AD25" s="11" t="s">
        <v>1</v>
      </c>
      <c r="AE25" s="11">
        <v>194.89895257474453</v>
      </c>
      <c r="AF25" s="11" t="s">
        <v>1</v>
      </c>
      <c r="AG25" s="11" t="s">
        <v>1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0.18292187341237601</v>
      </c>
      <c r="O26" s="14">
        <v>0.16237894158346658</v>
      </c>
      <c r="P26" s="14">
        <v>0.21259091909816955</v>
      </c>
      <c r="Q26" s="14">
        <v>0.19454578322397012</v>
      </c>
      <c r="R26" s="14">
        <v>0.24982665281020042</v>
      </c>
      <c r="S26" s="14">
        <v>0.59375388385388395</v>
      </c>
      <c r="T26" s="14">
        <v>8.3473717161390584E-2</v>
      </c>
      <c r="U26" s="14">
        <v>0.50417689569723378</v>
      </c>
      <c r="V26" s="14">
        <v>0.43343746685854162</v>
      </c>
      <c r="W26" s="14">
        <v>0.56599408647918281</v>
      </c>
      <c r="X26" s="14">
        <v>0.80062880009956328</v>
      </c>
      <c r="Y26" s="14">
        <v>0.702588428064157</v>
      </c>
      <c r="Z26" s="14">
        <v>1.6835317833228294</v>
      </c>
      <c r="AA26" s="14">
        <v>2.1313599223254167</v>
      </c>
      <c r="AB26" s="14">
        <v>0.1150143724220918</v>
      </c>
      <c r="AC26" s="14">
        <v>0.51817999045101415</v>
      </c>
      <c r="AD26" s="14">
        <v>1.1535285539559448</v>
      </c>
      <c r="AE26" s="14">
        <v>1.9124800378439597</v>
      </c>
      <c r="AF26" s="14">
        <v>2.1830465894795559</v>
      </c>
      <c r="AG26" s="14" t="s">
        <v>1</v>
      </c>
    </row>
    <row r="27" spans="1:33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>
        <v>8.9811294794169133E-3</v>
      </c>
      <c r="N27" s="11" t="s">
        <v>1</v>
      </c>
      <c r="O27" s="11">
        <v>0.23620887781708055</v>
      </c>
      <c r="P27" s="11" t="s">
        <v>1</v>
      </c>
      <c r="Q27" s="11">
        <v>0.25835670347893336</v>
      </c>
      <c r="R27" s="11" t="s">
        <v>1</v>
      </c>
      <c r="S27" s="11">
        <v>7.1282777047285713</v>
      </c>
      <c r="T27" s="11" t="s">
        <v>1</v>
      </c>
      <c r="U27" s="11" t="s">
        <v>1</v>
      </c>
      <c r="V27" s="11" t="s">
        <v>1</v>
      </c>
      <c r="W27" s="11">
        <v>2.0162379459970694</v>
      </c>
      <c r="X27" s="11" t="s">
        <v>1</v>
      </c>
      <c r="Y27" s="11">
        <v>1.7382803407662586</v>
      </c>
      <c r="Z27" s="11" t="s">
        <v>1</v>
      </c>
      <c r="AA27" s="11">
        <v>2.0253758296395317</v>
      </c>
      <c r="AB27" s="11" t="s">
        <v>1</v>
      </c>
      <c r="AC27" s="11">
        <v>5.0012063068560808</v>
      </c>
      <c r="AD27" s="11" t="s">
        <v>1</v>
      </c>
      <c r="AE27" s="11">
        <v>3.958579093527399</v>
      </c>
      <c r="AF27" s="11">
        <v>4.8651767514588329</v>
      </c>
      <c r="AG27" s="11" t="s">
        <v>1</v>
      </c>
    </row>
    <row r="28" spans="1:33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2.0597654275411754</v>
      </c>
      <c r="S28" s="14">
        <v>3.08352467597707</v>
      </c>
      <c r="T28" s="14">
        <v>4.7368480513748725</v>
      </c>
      <c r="U28" s="14">
        <v>4.5640254960376057</v>
      </c>
      <c r="V28" s="14">
        <v>5.1164870008922536</v>
      </c>
      <c r="W28" s="14">
        <v>2.5637200063524497</v>
      </c>
      <c r="X28" s="14">
        <v>4.3792218086095582</v>
      </c>
      <c r="Y28" s="14">
        <v>5.0950573848728951</v>
      </c>
      <c r="Z28" s="14">
        <v>8.3615117365651326</v>
      </c>
      <c r="AA28" s="14">
        <v>5.7989800962578082</v>
      </c>
      <c r="AB28" s="14">
        <v>5.6872442003431463</v>
      </c>
      <c r="AC28" s="14">
        <v>8.3555131335009829</v>
      </c>
      <c r="AD28" s="14">
        <v>6.5618756892976986</v>
      </c>
      <c r="AE28" s="14">
        <v>9.886910659732715</v>
      </c>
      <c r="AF28" s="14">
        <v>13.546858933241412</v>
      </c>
      <c r="AG28" s="14" t="s">
        <v>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10.167707818752005</v>
      </c>
      <c r="P29" s="11">
        <v>15.685184868823679</v>
      </c>
      <c r="Q29" s="11">
        <v>7.3890613220409662</v>
      </c>
      <c r="R29" s="11">
        <v>4.4765609784112304</v>
      </c>
      <c r="S29" s="11">
        <v>2.1937083212813562</v>
      </c>
      <c r="T29" s="11">
        <v>5.5129576501246635</v>
      </c>
      <c r="U29" s="11">
        <v>6.3934381090803249</v>
      </c>
      <c r="V29" s="11">
        <v>6.2074929392459479</v>
      </c>
      <c r="W29" s="11">
        <v>8.3781547877015754</v>
      </c>
      <c r="X29" s="11">
        <v>11.991313149867603</v>
      </c>
      <c r="Y29" s="11">
        <v>12.133623510137609</v>
      </c>
      <c r="Z29" s="11">
        <v>14.52680741073225</v>
      </c>
      <c r="AA29" s="11">
        <v>16.351881205041138</v>
      </c>
      <c r="AB29" s="11">
        <v>16.461689028594023</v>
      </c>
      <c r="AC29" s="11">
        <v>25.171041719442456</v>
      </c>
      <c r="AD29" s="11">
        <v>28.434376710011417</v>
      </c>
      <c r="AE29" s="11">
        <v>31.64403503420964</v>
      </c>
      <c r="AF29" s="11">
        <v>90.144583436350672</v>
      </c>
      <c r="AG29" s="11" t="s">
        <v>1</v>
      </c>
    </row>
    <row r="30" spans="1:33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4.5485913020120821</v>
      </c>
      <c r="R30" s="14">
        <v>5.8403393893812598</v>
      </c>
      <c r="S30" s="14">
        <v>10.387554437602912</v>
      </c>
      <c r="T30" s="14">
        <v>7.8976642136477118</v>
      </c>
      <c r="U30" s="14">
        <v>6.7641667184553178</v>
      </c>
      <c r="V30" s="14">
        <v>6.4608020943079962</v>
      </c>
      <c r="W30" s="14">
        <v>5.458896649919379</v>
      </c>
      <c r="X30" s="14">
        <v>4.2628762345669831</v>
      </c>
      <c r="Y30" s="14">
        <v>5.4244404311860368</v>
      </c>
      <c r="Z30" s="14">
        <v>5.2765059587401533</v>
      </c>
      <c r="AA30" s="14">
        <v>5.6993576823891949</v>
      </c>
      <c r="AB30" s="14">
        <v>6.990586724661374</v>
      </c>
      <c r="AC30" s="14">
        <v>8.1462154783753569</v>
      </c>
      <c r="AD30" s="14">
        <v>7.4743764881558548</v>
      </c>
      <c r="AE30" s="14">
        <v>7.23199221101601</v>
      </c>
      <c r="AF30" s="14">
        <v>6.3095155750712788</v>
      </c>
      <c r="AG30" s="14" t="s">
        <v>1</v>
      </c>
    </row>
    <row r="31" spans="1:33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 t="s">
        <v>1</v>
      </c>
      <c r="H31" s="11" t="s">
        <v>1</v>
      </c>
      <c r="I31" s="11" t="s">
        <v>1</v>
      </c>
      <c r="J31" s="11" t="s">
        <v>1</v>
      </c>
      <c r="K31" s="11" t="s">
        <v>1</v>
      </c>
      <c r="L31" s="11" t="s">
        <v>1</v>
      </c>
      <c r="M31" s="11" t="s">
        <v>1</v>
      </c>
      <c r="N31" s="11" t="s">
        <v>1</v>
      </c>
      <c r="O31" s="11">
        <v>60.924624957303443</v>
      </c>
      <c r="P31" s="11" t="s">
        <v>1</v>
      </c>
      <c r="Q31" s="11">
        <v>64.220605045720703</v>
      </c>
      <c r="R31" s="11" t="s">
        <v>1</v>
      </c>
      <c r="S31" s="11">
        <v>89.537163020348416</v>
      </c>
      <c r="T31" s="11" t="s">
        <v>1</v>
      </c>
      <c r="U31" s="11">
        <v>86.706720074968032</v>
      </c>
      <c r="V31" s="11" t="s">
        <v>1</v>
      </c>
      <c r="W31" s="11">
        <v>113.01728693921329</v>
      </c>
      <c r="X31" s="11" t="s">
        <v>1</v>
      </c>
      <c r="Y31" s="11" t="s">
        <v>1</v>
      </c>
      <c r="Z31" s="11" t="s">
        <v>1</v>
      </c>
      <c r="AA31" s="11">
        <v>134.99537888400963</v>
      </c>
      <c r="AB31" s="11" t="s">
        <v>1</v>
      </c>
      <c r="AC31" s="11">
        <v>125.8871731270338</v>
      </c>
      <c r="AD31" s="11" t="s">
        <v>1</v>
      </c>
      <c r="AE31" s="11">
        <v>101.9042633568957</v>
      </c>
      <c r="AF31" s="11" t="s">
        <v>1</v>
      </c>
      <c r="AG31" s="11" t="s">
        <v>1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>
        <v>38.615557007320504</v>
      </c>
      <c r="AF32" s="21" t="s">
        <v>1</v>
      </c>
      <c r="AG32" s="21" t="s">
        <v>1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0.19454183665024247</v>
      </c>
      <c r="AF35" s="11">
        <v>9.0544642351499102E-2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 t="s">
        <v>54</v>
      </c>
      <c r="AD36" s="14" t="s">
        <v>54</v>
      </c>
      <c r="AE36" s="14">
        <v>2.3885844770672005E-2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</row>
    <row r="39" spans="1:33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67.997242464305543</v>
      </c>
      <c r="Z39" s="11">
        <v>121.40651427089151</v>
      </c>
      <c r="AA39" s="11">
        <v>203.20793254025671</v>
      </c>
      <c r="AB39" s="11">
        <v>190.83629088686857</v>
      </c>
      <c r="AC39" s="11">
        <v>259.95756701987932</v>
      </c>
      <c r="AD39" s="11">
        <v>184.8325276886055</v>
      </c>
      <c r="AE39" s="11">
        <v>342.76438019753522</v>
      </c>
      <c r="AF39" s="11">
        <v>306.46740414992655</v>
      </c>
      <c r="AG39" s="11" t="s">
        <v>1</v>
      </c>
    </row>
    <row r="40" spans="1:33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</row>
    <row r="41" spans="1:33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</row>
    <row r="44" spans="1:33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>
        <v>30.085359950150309</v>
      </c>
      <c r="P47" s="11" t="s">
        <v>1</v>
      </c>
      <c r="Q47" s="11">
        <v>37.095505476954479</v>
      </c>
      <c r="R47" s="11" t="s">
        <v>1</v>
      </c>
      <c r="S47" s="11">
        <v>55.715782545198699</v>
      </c>
      <c r="T47" s="11">
        <v>58.029185889213835</v>
      </c>
      <c r="U47" s="11">
        <v>52.350274306990684</v>
      </c>
      <c r="V47" s="11">
        <v>59.102946541009835</v>
      </c>
      <c r="W47" s="11">
        <v>58.76417093645221</v>
      </c>
      <c r="X47" s="11">
        <v>61.470768619719877</v>
      </c>
      <c r="Y47" s="11">
        <v>82.267059762344701</v>
      </c>
      <c r="Z47" s="11">
        <v>80.958016448352211</v>
      </c>
      <c r="AA47" s="11">
        <v>80.463804559677499</v>
      </c>
      <c r="AB47" s="11">
        <v>82.755849689942096</v>
      </c>
      <c r="AC47" s="11">
        <v>82.210444783579348</v>
      </c>
      <c r="AD47" s="11">
        <v>74.806137795080858</v>
      </c>
      <c r="AE47" s="11">
        <v>75.404351433490064</v>
      </c>
      <c r="AF47" s="11">
        <v>65.214904792330742</v>
      </c>
      <c r="AG47" s="11" t="s">
        <v>1</v>
      </c>
    </row>
    <row r="48" spans="1:33" x14ac:dyDescent="0.25">
      <c r="A48" s="12" t="s">
        <v>44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 t="s">
        <v>1</v>
      </c>
      <c r="P48" s="14" t="s">
        <v>1</v>
      </c>
      <c r="Q48" s="14" t="s">
        <v>1</v>
      </c>
      <c r="R48" s="14" t="s">
        <v>1</v>
      </c>
      <c r="S48" s="14" t="s">
        <v>1</v>
      </c>
      <c r="T48" s="14" t="s">
        <v>1</v>
      </c>
      <c r="U48" s="14" t="s">
        <v>1</v>
      </c>
      <c r="V48" s="14" t="s">
        <v>1</v>
      </c>
      <c r="W48" s="14" t="s">
        <v>1</v>
      </c>
      <c r="X48" s="14" t="s">
        <v>1</v>
      </c>
      <c r="Y48" s="14" t="s">
        <v>1</v>
      </c>
      <c r="Z48" s="14" t="s">
        <v>1</v>
      </c>
      <c r="AA48" s="14" t="s">
        <v>1</v>
      </c>
      <c r="AB48" s="14" t="s">
        <v>1</v>
      </c>
      <c r="AC48" s="14" t="s">
        <v>1</v>
      </c>
      <c r="AD48" s="14" t="s">
        <v>1</v>
      </c>
      <c r="AE48" s="14" t="s">
        <v>1</v>
      </c>
      <c r="AF48" s="14" t="s">
        <v>1</v>
      </c>
      <c r="AG48" s="14" t="s">
        <v>1</v>
      </c>
    </row>
    <row r="49" spans="1:33" s="5" customFormat="1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 t="s">
        <v>54</v>
      </c>
      <c r="AB50" s="14">
        <v>3.1209913436984899E-3</v>
      </c>
      <c r="AC50" s="14">
        <v>1.7160916787840149E-2</v>
      </c>
      <c r="AD50" s="14">
        <v>9.3657944845881205E-2</v>
      </c>
      <c r="AE50" s="14">
        <v>1.5607291911240393E-2</v>
      </c>
      <c r="AF50" s="14">
        <v>2.6460729597225289E-2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 t="s">
        <v>1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0.1221160351253576</v>
      </c>
      <c r="V53" s="11">
        <v>3.2246900586690323E-2</v>
      </c>
      <c r="W53" s="11">
        <v>0.30743539278961884</v>
      </c>
      <c r="X53" s="11" t="s">
        <v>1</v>
      </c>
      <c r="Y53" s="11" t="s">
        <v>1</v>
      </c>
      <c r="Z53" s="11" t="s">
        <v>1</v>
      </c>
      <c r="AA53" s="11">
        <v>3.7757350318464136</v>
      </c>
      <c r="AB53" s="11">
        <v>4.0060753160392197</v>
      </c>
      <c r="AC53" s="11">
        <v>4.4046481058167117</v>
      </c>
      <c r="AD53" s="11">
        <v>6.1519786072746987</v>
      </c>
      <c r="AE53" s="11">
        <v>5.6120768410768482</v>
      </c>
      <c r="AF53" s="11">
        <v>3.9913758932070595</v>
      </c>
      <c r="AG53" s="11" t="s">
        <v>1</v>
      </c>
    </row>
    <row r="54" spans="1:33" x14ac:dyDescent="0.25">
      <c r="A54" s="12" t="s">
        <v>50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 t="s">
        <v>1</v>
      </c>
      <c r="V54" s="14" t="s">
        <v>1</v>
      </c>
      <c r="W54" s="14" t="s">
        <v>1</v>
      </c>
      <c r="X54" s="14">
        <v>188.69231975501515</v>
      </c>
      <c r="Y54" s="14" t="s">
        <v>1</v>
      </c>
      <c r="Z54" s="14" t="s">
        <v>1</v>
      </c>
      <c r="AA54" s="14">
        <v>160.88856934766017</v>
      </c>
      <c r="AB54" s="14" t="s">
        <v>1</v>
      </c>
      <c r="AC54" s="14">
        <v>89.403258695539762</v>
      </c>
      <c r="AD54" s="14" t="s">
        <v>1</v>
      </c>
      <c r="AE54" s="14">
        <v>100.33530876390714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</row>
    <row r="56" spans="1:33" x14ac:dyDescent="0.25">
      <c r="A56" s="12" t="s">
        <v>52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54</v>
      </c>
      <c r="P56" s="14" t="s">
        <v>54</v>
      </c>
      <c r="Q56" s="14">
        <v>1.8844247383767602E-2</v>
      </c>
      <c r="R56" s="14">
        <v>1.9713610873396278E-2</v>
      </c>
      <c r="S56" s="14" t="s">
        <v>1</v>
      </c>
      <c r="T56" s="14">
        <v>0.56061994436134266</v>
      </c>
      <c r="U56" s="14">
        <v>0.42215437161063502</v>
      </c>
      <c r="V56" s="14">
        <v>0.32960336510359123</v>
      </c>
      <c r="W56" s="14">
        <v>3.9371998028754716E-3</v>
      </c>
      <c r="X56" s="14">
        <v>0.20711014570096986</v>
      </c>
      <c r="Y56" s="14">
        <v>0.26787149769680546</v>
      </c>
      <c r="Z56" s="14">
        <v>0.42817907172364333</v>
      </c>
      <c r="AA56" s="14">
        <v>0.52009605592337271</v>
      </c>
      <c r="AB56" s="14">
        <v>2.1339396599829432</v>
      </c>
      <c r="AC56" s="14">
        <v>2.1583167049255771</v>
      </c>
      <c r="AD56" s="14">
        <v>1.0875742260379171</v>
      </c>
      <c r="AE56" s="14">
        <v>0.74011817491147114</v>
      </c>
      <c r="AF56" s="14">
        <v>0.89827285446082339</v>
      </c>
      <c r="AG56" s="14" t="s">
        <v>1</v>
      </c>
    </row>
    <row r="57" spans="1:33" s="5" customFormat="1" x14ac:dyDescent="0.25">
      <c r="A57" s="9" t="s">
        <v>53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 t="s">
        <v>1</v>
      </c>
      <c r="P57" s="11" t="s">
        <v>1</v>
      </c>
      <c r="Q57" s="11" t="s">
        <v>1</v>
      </c>
      <c r="R57" s="11">
        <v>78.080263954445286</v>
      </c>
      <c r="S57" s="11">
        <v>85.679609897358247</v>
      </c>
      <c r="T57" s="11">
        <v>74.613673286764438</v>
      </c>
      <c r="U57" s="11">
        <v>59.639284011095484</v>
      </c>
      <c r="V57" s="11">
        <v>64.94117181235616</v>
      </c>
      <c r="W57" s="11">
        <v>57.771901817252399</v>
      </c>
      <c r="X57" s="11">
        <v>69.33460071066493</v>
      </c>
      <c r="Y57" s="11">
        <v>67.316771379431572</v>
      </c>
      <c r="Z57" s="11">
        <v>65.718185638760232</v>
      </c>
      <c r="AA57" s="11">
        <v>72.079850282181084</v>
      </c>
      <c r="AB57" s="11">
        <v>57.403078102993327</v>
      </c>
      <c r="AC57" s="11">
        <v>50.167558624513909</v>
      </c>
      <c r="AD57" s="11">
        <v>48.578372798840675</v>
      </c>
      <c r="AE57" s="11" t="s">
        <v>1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179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>
        <v>136.80000000000001</v>
      </c>
      <c r="K5" s="23">
        <v>148.08799999999999</v>
      </c>
      <c r="L5" s="23">
        <v>342.42</v>
      </c>
      <c r="M5" s="23">
        <v>372.2</v>
      </c>
      <c r="N5" s="23">
        <v>496.04199999999997</v>
      </c>
      <c r="O5" s="23">
        <v>411.78300000000002</v>
      </c>
      <c r="P5" s="23">
        <v>369.21699999999998</v>
      </c>
      <c r="Q5" s="23">
        <v>357.55599999999998</v>
      </c>
      <c r="R5" s="23">
        <v>396.85399999999998</v>
      </c>
      <c r="S5" s="23">
        <v>413.50200000000001</v>
      </c>
      <c r="T5" s="23">
        <v>374.47300000000001</v>
      </c>
      <c r="U5" s="23">
        <v>352.05099999999999</v>
      </c>
      <c r="V5" s="23">
        <v>498.62900000000002</v>
      </c>
      <c r="W5" s="23">
        <v>531.21900000000005</v>
      </c>
      <c r="X5" s="23">
        <v>654.23699999999997</v>
      </c>
      <c r="Y5" s="23">
        <v>668.40200000000004</v>
      </c>
      <c r="Z5" s="23" t="s">
        <v>1</v>
      </c>
      <c r="AA5" s="23">
        <v>965.00900000000001</v>
      </c>
      <c r="AB5" s="23" t="s">
        <v>1</v>
      </c>
      <c r="AC5" s="23">
        <v>722.56799999999998</v>
      </c>
      <c r="AD5" s="23" t="s">
        <v>1</v>
      </c>
      <c r="AE5" s="23">
        <v>1214.8440000000001</v>
      </c>
      <c r="AF5" s="23" t="s">
        <v>1</v>
      </c>
      <c r="AG5" s="23" t="s">
        <v>1</v>
      </c>
    </row>
    <row r="6" spans="1:33" x14ac:dyDescent="0.25">
      <c r="A6" s="12" t="s">
        <v>2</v>
      </c>
      <c r="B6" s="24" t="s">
        <v>1</v>
      </c>
      <c r="C6" s="25" t="s">
        <v>1</v>
      </c>
      <c r="D6" s="25" t="s">
        <v>1</v>
      </c>
      <c r="E6" s="25" t="s">
        <v>1</v>
      </c>
      <c r="F6" s="25" t="s">
        <v>1</v>
      </c>
      <c r="G6" s="25" t="s">
        <v>1</v>
      </c>
      <c r="H6" s="25" t="s">
        <v>1</v>
      </c>
      <c r="I6" s="25" t="s">
        <v>1</v>
      </c>
      <c r="J6" s="25" t="s">
        <v>1</v>
      </c>
      <c r="K6" s="25" t="s">
        <v>1</v>
      </c>
      <c r="L6" s="25" t="s">
        <v>1</v>
      </c>
      <c r="M6" s="25" t="s">
        <v>1</v>
      </c>
      <c r="N6" s="25" t="s">
        <v>1</v>
      </c>
      <c r="O6" s="25" t="s">
        <v>1</v>
      </c>
      <c r="P6" s="25" t="s">
        <v>1</v>
      </c>
      <c r="Q6" s="25" t="s">
        <v>1</v>
      </c>
      <c r="R6" s="25" t="s">
        <v>1</v>
      </c>
      <c r="S6" s="25" t="s">
        <v>1</v>
      </c>
      <c r="T6" s="25" t="s">
        <v>1</v>
      </c>
      <c r="U6" s="25">
        <v>8.8170000000000002</v>
      </c>
      <c r="V6" s="25" t="s">
        <v>1</v>
      </c>
      <c r="W6" s="25" t="s">
        <v>1</v>
      </c>
      <c r="X6" s="25" t="s">
        <v>1</v>
      </c>
      <c r="Y6" s="25" t="s">
        <v>1</v>
      </c>
      <c r="Z6" s="25">
        <v>274.12099999999998</v>
      </c>
      <c r="AA6" s="25">
        <v>313.33699999999999</v>
      </c>
      <c r="AB6" s="25">
        <v>207.239</v>
      </c>
      <c r="AC6" s="25">
        <v>197.798</v>
      </c>
      <c r="AD6" s="25">
        <v>229.73099999999999</v>
      </c>
      <c r="AE6" s="25">
        <v>306.471</v>
      </c>
      <c r="AF6" s="25">
        <v>340.82400000000001</v>
      </c>
      <c r="AG6" s="25" t="s">
        <v>1</v>
      </c>
    </row>
    <row r="7" spans="1:33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 t="s">
        <v>1</v>
      </c>
      <c r="H7" s="27" t="s">
        <v>1</v>
      </c>
      <c r="I7" s="27" t="s">
        <v>1</v>
      </c>
      <c r="J7" s="27" t="s">
        <v>1</v>
      </c>
      <c r="K7" s="27" t="s">
        <v>1</v>
      </c>
      <c r="L7" s="27" t="s">
        <v>1</v>
      </c>
      <c r="M7" s="27" t="s">
        <v>1</v>
      </c>
      <c r="N7" s="27" t="s">
        <v>1</v>
      </c>
      <c r="O7" s="27" t="s">
        <v>1</v>
      </c>
      <c r="P7" s="27" t="s">
        <v>1</v>
      </c>
      <c r="Q7" s="27">
        <v>958.57799999999997</v>
      </c>
      <c r="R7" s="27">
        <v>1000.461</v>
      </c>
      <c r="S7" s="27">
        <v>1866.722</v>
      </c>
      <c r="T7" s="27">
        <v>2835.9009999999998</v>
      </c>
      <c r="U7" s="27">
        <v>3735.0949999999998</v>
      </c>
      <c r="V7" s="27">
        <v>4058.4169999999999</v>
      </c>
      <c r="W7" s="27">
        <v>4967.3850000000002</v>
      </c>
      <c r="X7" s="27">
        <v>5949.777</v>
      </c>
      <c r="Y7" s="27">
        <v>7051.2139999999999</v>
      </c>
      <c r="Z7" s="27">
        <v>11294.638000000001</v>
      </c>
      <c r="AA7" s="27">
        <v>13223.212</v>
      </c>
      <c r="AB7" s="27">
        <v>15055.981</v>
      </c>
      <c r="AC7" s="27">
        <v>17409.719000000001</v>
      </c>
      <c r="AD7" s="27">
        <v>18264.874</v>
      </c>
      <c r="AE7" s="27">
        <v>21315.405999999999</v>
      </c>
      <c r="AF7" s="27">
        <v>23614.355</v>
      </c>
      <c r="AG7" s="27" t="s">
        <v>1</v>
      </c>
    </row>
    <row r="8" spans="1:33" x14ac:dyDescent="0.25">
      <c r="A8" s="12" t="s">
        <v>4</v>
      </c>
      <c r="B8" s="24" t="s">
        <v>1</v>
      </c>
      <c r="C8" s="25" t="s">
        <v>1</v>
      </c>
      <c r="D8" s="25" t="s">
        <v>1</v>
      </c>
      <c r="E8" s="25" t="s">
        <v>1</v>
      </c>
      <c r="F8" s="25" t="s">
        <v>1</v>
      </c>
      <c r="G8" s="25" t="s">
        <v>1</v>
      </c>
      <c r="H8" s="25" t="s">
        <v>1</v>
      </c>
      <c r="I8" s="25" t="s">
        <v>1</v>
      </c>
      <c r="J8" s="25" t="s">
        <v>1</v>
      </c>
      <c r="K8" s="25" t="s">
        <v>1</v>
      </c>
      <c r="L8" s="25" t="s">
        <v>1</v>
      </c>
      <c r="M8" s="25" t="s">
        <v>1</v>
      </c>
      <c r="N8" s="25" t="s">
        <v>1</v>
      </c>
      <c r="O8" s="25">
        <v>2811.4679999999998</v>
      </c>
      <c r="P8" s="25" t="s">
        <v>1</v>
      </c>
      <c r="Q8" s="25">
        <v>2847.3159999999998</v>
      </c>
      <c r="R8" s="25" t="s">
        <v>1</v>
      </c>
      <c r="S8" s="25">
        <v>2893</v>
      </c>
      <c r="T8" s="25">
        <v>3305.7719999999999</v>
      </c>
      <c r="U8" s="25">
        <v>3167</v>
      </c>
      <c r="V8" s="25">
        <v>2273.4</v>
      </c>
      <c r="W8" s="25">
        <v>2264.1</v>
      </c>
      <c r="X8" s="25">
        <v>2311.4</v>
      </c>
      <c r="Y8" s="25">
        <v>1855.1</v>
      </c>
      <c r="Z8" s="25" t="s">
        <v>1</v>
      </c>
      <c r="AA8" s="25">
        <v>1633</v>
      </c>
      <c r="AB8" s="25" t="s">
        <v>1</v>
      </c>
      <c r="AC8" s="25">
        <v>3117</v>
      </c>
      <c r="AD8" s="25" t="s">
        <v>1</v>
      </c>
      <c r="AE8" s="25">
        <v>903</v>
      </c>
      <c r="AF8" s="25" t="s">
        <v>1</v>
      </c>
      <c r="AG8" s="25" t="s">
        <v>1</v>
      </c>
    </row>
    <row r="9" spans="1:33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 t="s">
        <v>1</v>
      </c>
      <c r="K9" s="23" t="s">
        <v>1</v>
      </c>
      <c r="L9" s="23" t="s">
        <v>1</v>
      </c>
      <c r="M9" s="23" t="s">
        <v>1</v>
      </c>
      <c r="N9" s="23" t="s">
        <v>1</v>
      </c>
      <c r="O9" s="23">
        <v>1.2270000000000001</v>
      </c>
      <c r="P9" s="23">
        <v>3.2149999999999999</v>
      </c>
      <c r="Q9" s="23">
        <v>5.7460000000000004</v>
      </c>
      <c r="R9" s="23">
        <v>6.9219999999999997</v>
      </c>
      <c r="S9" s="23">
        <v>5.6310000000000002</v>
      </c>
      <c r="T9" s="23">
        <v>4.0519999999999996</v>
      </c>
      <c r="U9" s="23">
        <v>5.5229999999999997</v>
      </c>
      <c r="V9" s="23">
        <v>5.0229999999999997</v>
      </c>
      <c r="W9" s="23">
        <v>16.3</v>
      </c>
      <c r="X9" s="23">
        <v>5.3259999999999996</v>
      </c>
      <c r="Y9" s="23">
        <v>6.2009999999999996</v>
      </c>
      <c r="Z9" s="23">
        <v>9.4670000000000005</v>
      </c>
      <c r="AA9" s="23">
        <v>7.43</v>
      </c>
      <c r="AB9" s="23">
        <v>5.24</v>
      </c>
      <c r="AC9" s="23">
        <v>5.47</v>
      </c>
      <c r="AD9" s="23">
        <v>5.54</v>
      </c>
      <c r="AE9" s="23">
        <v>16.41</v>
      </c>
      <c r="AF9" s="23">
        <v>11.68</v>
      </c>
      <c r="AG9" s="23" t="s">
        <v>1</v>
      </c>
    </row>
    <row r="10" spans="1:33" x14ac:dyDescent="0.25">
      <c r="A10" s="12" t="s">
        <v>6</v>
      </c>
      <c r="B10" s="24" t="s">
        <v>1</v>
      </c>
      <c r="C10" s="25" t="s">
        <v>1</v>
      </c>
      <c r="D10" s="25" t="s">
        <v>1</v>
      </c>
      <c r="E10" s="25" t="s">
        <v>1</v>
      </c>
      <c r="F10" s="25" t="s">
        <v>1</v>
      </c>
      <c r="G10" s="25" t="s">
        <v>1</v>
      </c>
      <c r="H10" s="25" t="s">
        <v>1</v>
      </c>
      <c r="I10" s="25" t="s">
        <v>1</v>
      </c>
      <c r="J10" s="25" t="s">
        <v>1</v>
      </c>
      <c r="K10" s="25" t="s">
        <v>1</v>
      </c>
      <c r="L10" s="25" t="s">
        <v>1</v>
      </c>
      <c r="M10" s="25" t="s">
        <v>1</v>
      </c>
      <c r="N10" s="25" t="s">
        <v>1</v>
      </c>
      <c r="O10" s="25">
        <v>12.647</v>
      </c>
      <c r="P10" s="25">
        <v>18.108000000000001</v>
      </c>
      <c r="Q10" s="25">
        <v>189.9</v>
      </c>
      <c r="R10" s="25">
        <v>242.2</v>
      </c>
      <c r="S10" s="25">
        <v>232.56800000000001</v>
      </c>
      <c r="T10" s="25">
        <v>290.113</v>
      </c>
      <c r="U10" s="25">
        <v>254.01</v>
      </c>
      <c r="V10" s="25">
        <v>250.404</v>
      </c>
      <c r="W10" s="25">
        <v>229.81700000000001</v>
      </c>
      <c r="X10" s="25">
        <v>353.50799999999998</v>
      </c>
      <c r="Y10" s="25">
        <v>518.6</v>
      </c>
      <c r="Z10" s="25">
        <v>877.9</v>
      </c>
      <c r="AA10" s="25">
        <v>650.70000000000005</v>
      </c>
      <c r="AB10" s="25">
        <v>447.5</v>
      </c>
      <c r="AC10" s="25">
        <v>361.1</v>
      </c>
      <c r="AD10" s="25">
        <v>552.70000000000005</v>
      </c>
      <c r="AE10" s="25">
        <v>686.3</v>
      </c>
      <c r="AF10" s="25">
        <v>627.6</v>
      </c>
      <c r="AG10" s="25" t="s">
        <v>1</v>
      </c>
    </row>
    <row r="11" spans="1:33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>
        <v>1204.8</v>
      </c>
      <c r="N11" s="23">
        <v>1595.9</v>
      </c>
      <c r="O11" s="23">
        <v>1625.8</v>
      </c>
      <c r="P11" s="23">
        <v>1845.82</v>
      </c>
      <c r="Q11" s="23">
        <v>1582.472</v>
      </c>
      <c r="R11" s="23">
        <v>1613.797</v>
      </c>
      <c r="S11" s="23">
        <v>1932.752</v>
      </c>
      <c r="T11" s="23">
        <v>2075.6999999999998</v>
      </c>
      <c r="U11" s="23">
        <v>1953.4670000000001</v>
      </c>
      <c r="V11" s="23">
        <v>2007.7719999999999</v>
      </c>
      <c r="W11" s="23">
        <v>2202.1770000000001</v>
      </c>
      <c r="X11" s="23">
        <v>2212.652</v>
      </c>
      <c r="Y11" s="23">
        <v>2267.556</v>
      </c>
      <c r="Z11" s="23">
        <v>2205.9940000000001</v>
      </c>
      <c r="AA11" s="23" t="s">
        <v>1</v>
      </c>
      <c r="AB11" s="23">
        <v>1983.203</v>
      </c>
      <c r="AC11" s="23">
        <v>2030.2660000000001</v>
      </c>
      <c r="AD11" s="23">
        <v>1948.6659999999999</v>
      </c>
      <c r="AE11" s="23">
        <v>1932.614</v>
      </c>
      <c r="AF11" s="23">
        <v>1932.614</v>
      </c>
      <c r="AG11" s="23" t="s">
        <v>1</v>
      </c>
    </row>
    <row r="12" spans="1:33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 t="s">
        <v>1</v>
      </c>
      <c r="O12" s="25" t="s">
        <v>1</v>
      </c>
      <c r="P12" s="25" t="s">
        <v>1</v>
      </c>
      <c r="Q12" s="25">
        <v>23.4</v>
      </c>
      <c r="R12" s="25">
        <v>25.8</v>
      </c>
      <c r="S12" s="25">
        <v>223.3</v>
      </c>
      <c r="T12" s="25">
        <v>198.1</v>
      </c>
      <c r="U12" s="25">
        <v>125.764</v>
      </c>
      <c r="V12" s="25">
        <v>185.25</v>
      </c>
      <c r="W12" s="25">
        <v>212.29</v>
      </c>
      <c r="X12" s="25">
        <v>261.08199999999999</v>
      </c>
      <c r="Y12" s="25">
        <v>267.51299999999998</v>
      </c>
      <c r="Z12" s="25">
        <v>218.86199999999999</v>
      </c>
      <c r="AA12" s="25">
        <v>220.17</v>
      </c>
      <c r="AB12" s="25">
        <v>134.04300000000001</v>
      </c>
      <c r="AC12" s="25">
        <v>172.571</v>
      </c>
      <c r="AD12" s="25">
        <v>481.82900000000001</v>
      </c>
      <c r="AE12" s="25">
        <v>431.64299999999997</v>
      </c>
      <c r="AF12" s="25">
        <v>439.93299999999999</v>
      </c>
      <c r="AG12" s="25" t="s">
        <v>1</v>
      </c>
    </row>
    <row r="13" spans="1:33" x14ac:dyDescent="0.25">
      <c r="A13" s="9" t="s">
        <v>9</v>
      </c>
      <c r="B13" s="22" t="s">
        <v>1</v>
      </c>
      <c r="C13" s="23" t="s">
        <v>1</v>
      </c>
      <c r="D13" s="23" t="s">
        <v>1</v>
      </c>
      <c r="E13" s="23" t="s">
        <v>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 t="s">
        <v>1</v>
      </c>
      <c r="M13" s="23" t="s">
        <v>1</v>
      </c>
      <c r="N13" s="23" t="s">
        <v>1</v>
      </c>
      <c r="O13" s="23" t="s">
        <v>1</v>
      </c>
      <c r="P13" s="23" t="s">
        <v>1</v>
      </c>
      <c r="Q13" s="23" t="s">
        <v>1</v>
      </c>
      <c r="R13" s="23" t="s">
        <v>1</v>
      </c>
      <c r="S13" s="23" t="s">
        <v>1</v>
      </c>
      <c r="T13" s="23" t="s">
        <v>1</v>
      </c>
      <c r="U13" s="23" t="s">
        <v>1</v>
      </c>
      <c r="V13" s="23" t="s">
        <v>1</v>
      </c>
      <c r="W13" s="23" t="s">
        <v>1</v>
      </c>
      <c r="X13" s="23" t="s">
        <v>1</v>
      </c>
      <c r="Y13" s="23" t="s">
        <v>1</v>
      </c>
      <c r="Z13" s="23" t="s">
        <v>1</v>
      </c>
      <c r="AA13" s="23">
        <v>603</v>
      </c>
      <c r="AB13" s="23" t="s">
        <v>1</v>
      </c>
      <c r="AC13" s="23">
        <v>712.27599999999995</v>
      </c>
      <c r="AD13" s="23" t="s">
        <v>1</v>
      </c>
      <c r="AE13" s="23">
        <v>394.04700000000003</v>
      </c>
      <c r="AF13" s="23" t="s">
        <v>1</v>
      </c>
      <c r="AG13" s="23" t="s">
        <v>1</v>
      </c>
    </row>
    <row r="14" spans="1:33" x14ac:dyDescent="0.25">
      <c r="A14" s="12" t="s">
        <v>10</v>
      </c>
      <c r="B14" s="24" t="s">
        <v>1</v>
      </c>
      <c r="C14" s="25" t="s">
        <v>1</v>
      </c>
      <c r="D14" s="25" t="s">
        <v>1</v>
      </c>
      <c r="E14" s="25" t="s">
        <v>1</v>
      </c>
      <c r="F14" s="25" t="s">
        <v>1</v>
      </c>
      <c r="G14" s="25" t="s">
        <v>1</v>
      </c>
      <c r="H14" s="25" t="s">
        <v>1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 t="s">
        <v>1</v>
      </c>
      <c r="P14" s="25" t="s">
        <v>1</v>
      </c>
      <c r="Q14" s="25">
        <v>764.4</v>
      </c>
      <c r="R14" s="25">
        <v>777.1</v>
      </c>
      <c r="S14" s="25">
        <v>1203.2</v>
      </c>
      <c r="T14" s="25">
        <v>890.9</v>
      </c>
      <c r="U14" s="25">
        <v>1070</v>
      </c>
      <c r="V14" s="25">
        <v>1135.7</v>
      </c>
      <c r="W14" s="25">
        <v>1074.3</v>
      </c>
      <c r="X14" s="25">
        <v>1151.8</v>
      </c>
      <c r="Y14" s="25">
        <v>1046.9000000000001</v>
      </c>
      <c r="Z14" s="25">
        <v>1213.81</v>
      </c>
      <c r="AA14" s="25">
        <v>981.4</v>
      </c>
      <c r="AB14" s="25">
        <v>1450.5719999999999</v>
      </c>
      <c r="AC14" s="25">
        <v>1331.4839999999999</v>
      </c>
      <c r="AD14" s="25">
        <v>1419.1569999999999</v>
      </c>
      <c r="AE14" s="25">
        <v>1362.835</v>
      </c>
      <c r="AF14" s="25">
        <v>1645.499</v>
      </c>
      <c r="AG14" s="25" t="s">
        <v>1</v>
      </c>
    </row>
    <row r="15" spans="1:33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 t="s">
        <v>1</v>
      </c>
      <c r="K15" s="23" t="s">
        <v>1</v>
      </c>
      <c r="L15" s="23" t="s">
        <v>1</v>
      </c>
      <c r="M15" s="23">
        <v>3.4000000000000002E-2</v>
      </c>
      <c r="N15" s="23">
        <v>2.5999999999999999E-2</v>
      </c>
      <c r="O15" s="23">
        <v>5.6000000000000001E-2</v>
      </c>
      <c r="P15" s="23">
        <v>0.151</v>
      </c>
      <c r="Q15" s="23">
        <v>0.18099999999999999</v>
      </c>
      <c r="R15" s="23">
        <v>0.17899999999999999</v>
      </c>
      <c r="S15" s="23">
        <v>0.109</v>
      </c>
      <c r="T15" s="23">
        <v>9.0999999999999998E-2</v>
      </c>
      <c r="U15" s="23">
        <v>8.2000000000000003E-2</v>
      </c>
      <c r="V15" s="23">
        <v>9.0999999999999998E-2</v>
      </c>
      <c r="W15" s="23">
        <v>0.09</v>
      </c>
      <c r="X15" s="23">
        <v>0.03</v>
      </c>
      <c r="Y15" s="23">
        <v>3.3000000000000002E-2</v>
      </c>
      <c r="Z15" s="23">
        <v>1.6E-2</v>
      </c>
      <c r="AA15" s="23">
        <v>7.0000000000000007E-2</v>
      </c>
      <c r="AB15" s="23">
        <v>0.04</v>
      </c>
      <c r="AC15" s="23">
        <v>0.65600000000000003</v>
      </c>
      <c r="AD15" s="23">
        <v>0.76200000000000001</v>
      </c>
      <c r="AE15" s="23">
        <v>2.7730000000000001</v>
      </c>
      <c r="AF15" s="23">
        <v>1.3009999999999999</v>
      </c>
      <c r="AG15" s="23" t="s">
        <v>1</v>
      </c>
    </row>
    <row r="16" spans="1:33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 t="s">
        <v>1</v>
      </c>
      <c r="M16" s="25" t="s">
        <v>1</v>
      </c>
      <c r="N16" s="25" t="s">
        <v>1</v>
      </c>
      <c r="O16" s="25" t="s">
        <v>1</v>
      </c>
      <c r="P16" s="25">
        <v>5.9950000000000001</v>
      </c>
      <c r="Q16" s="25">
        <v>2.6360000000000001</v>
      </c>
      <c r="R16" s="25">
        <v>3.2730000000000001</v>
      </c>
      <c r="S16" s="25">
        <v>0.46300000000000002</v>
      </c>
      <c r="T16" s="25">
        <v>0.55000000000000004</v>
      </c>
      <c r="U16" s="25">
        <v>0.57899999999999996</v>
      </c>
      <c r="V16" s="25">
        <v>0.86899999999999999</v>
      </c>
      <c r="W16" s="25">
        <v>0.55000000000000004</v>
      </c>
      <c r="X16" s="25">
        <v>3.968</v>
      </c>
      <c r="Y16" s="25">
        <v>11.874000000000001</v>
      </c>
      <c r="Z16" s="25">
        <v>5.4960000000000004</v>
      </c>
      <c r="AA16" s="25">
        <v>6.0060000000000002</v>
      </c>
      <c r="AB16" s="25">
        <v>7.274</v>
      </c>
      <c r="AC16" s="25">
        <v>8.9730000000000008</v>
      </c>
      <c r="AD16" s="25">
        <v>7.633</v>
      </c>
      <c r="AE16" s="25">
        <v>16.023</v>
      </c>
      <c r="AF16" s="25">
        <v>8.7100000000000009</v>
      </c>
      <c r="AG16" s="25" t="s">
        <v>1</v>
      </c>
    </row>
    <row r="17" spans="1:33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 t="s">
        <v>1</v>
      </c>
      <c r="M17" s="23" t="s">
        <v>1</v>
      </c>
      <c r="N17" s="23" t="s">
        <v>1</v>
      </c>
      <c r="O17" s="23" t="s">
        <v>1</v>
      </c>
      <c r="P17" s="23" t="s">
        <v>1</v>
      </c>
      <c r="Q17" s="23" t="s">
        <v>1</v>
      </c>
      <c r="R17" s="23" t="s">
        <v>1</v>
      </c>
      <c r="S17" s="23" t="s">
        <v>1</v>
      </c>
      <c r="T17" s="23" t="s">
        <v>1</v>
      </c>
      <c r="U17" s="23" t="s">
        <v>1</v>
      </c>
      <c r="V17" s="23" t="s">
        <v>1</v>
      </c>
      <c r="W17" s="23" t="s">
        <v>1</v>
      </c>
      <c r="X17" s="23">
        <v>3.6</v>
      </c>
      <c r="Y17" s="23">
        <v>10.1</v>
      </c>
      <c r="Z17" s="23">
        <v>8.5</v>
      </c>
      <c r="AA17" s="23">
        <v>3.7</v>
      </c>
      <c r="AB17" s="23">
        <v>5</v>
      </c>
      <c r="AC17" s="23">
        <v>3.7</v>
      </c>
      <c r="AD17" s="23">
        <v>5</v>
      </c>
      <c r="AE17" s="23">
        <v>3.5</v>
      </c>
      <c r="AF17" s="23">
        <v>3.32</v>
      </c>
      <c r="AG17" s="23" t="s">
        <v>1</v>
      </c>
    </row>
    <row r="18" spans="1:33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 t="s">
        <v>1</v>
      </c>
      <c r="V18" s="25" t="s">
        <v>1</v>
      </c>
      <c r="W18" s="25" t="s">
        <v>1</v>
      </c>
      <c r="X18" s="25" t="s">
        <v>1</v>
      </c>
      <c r="Y18" s="25" t="s">
        <v>1</v>
      </c>
      <c r="Z18" s="25" t="s">
        <v>1</v>
      </c>
      <c r="AA18" s="25" t="s">
        <v>1</v>
      </c>
      <c r="AB18" s="25" t="s">
        <v>1</v>
      </c>
      <c r="AC18" s="25" t="s">
        <v>1</v>
      </c>
      <c r="AD18" s="25" t="s">
        <v>1</v>
      </c>
      <c r="AE18" s="25">
        <v>4.2</v>
      </c>
      <c r="AF18" s="25" t="s">
        <v>1</v>
      </c>
      <c r="AG18" s="25" t="s">
        <v>1</v>
      </c>
    </row>
    <row r="19" spans="1:33" x14ac:dyDescent="0.25">
      <c r="A19" s="9" t="s">
        <v>15</v>
      </c>
      <c r="B19" s="22" t="s">
        <v>1</v>
      </c>
      <c r="C19" s="23" t="s">
        <v>1</v>
      </c>
      <c r="D19" s="23" t="s">
        <v>1</v>
      </c>
      <c r="E19" s="23" t="s">
        <v>1</v>
      </c>
      <c r="F19" s="23" t="s">
        <v>1</v>
      </c>
      <c r="G19" s="23" t="s">
        <v>1</v>
      </c>
      <c r="H19" s="23" t="s">
        <v>1</v>
      </c>
      <c r="I19" s="23" t="s">
        <v>1</v>
      </c>
      <c r="J19" s="23" t="s">
        <v>1</v>
      </c>
      <c r="K19" s="23" t="s">
        <v>1</v>
      </c>
      <c r="L19" s="23" t="s">
        <v>1</v>
      </c>
      <c r="M19" s="23" t="s">
        <v>1</v>
      </c>
      <c r="N19" s="23" t="s">
        <v>1</v>
      </c>
      <c r="O19" s="23" t="s">
        <v>1</v>
      </c>
      <c r="P19" s="23" t="s">
        <v>1</v>
      </c>
      <c r="Q19" s="23" t="s">
        <v>1</v>
      </c>
      <c r="R19" s="23" t="s">
        <v>1</v>
      </c>
      <c r="S19" s="23" t="s">
        <v>1</v>
      </c>
      <c r="T19" s="23" t="s">
        <v>1</v>
      </c>
      <c r="U19" s="23">
        <v>20899</v>
      </c>
      <c r="V19" s="23">
        <v>25631.5</v>
      </c>
      <c r="W19" s="23">
        <v>30971.9</v>
      </c>
      <c r="X19" s="23">
        <v>38329.300000000003</v>
      </c>
      <c r="Y19" s="23">
        <v>46181</v>
      </c>
      <c r="Z19" s="23">
        <v>55946.8</v>
      </c>
      <c r="AA19" s="23">
        <v>48578</v>
      </c>
      <c r="AB19" s="23">
        <v>52715.1</v>
      </c>
      <c r="AC19" s="23">
        <v>56843.6</v>
      </c>
      <c r="AD19" s="23">
        <v>74543.399999999994</v>
      </c>
      <c r="AE19" s="23">
        <v>69117.100000000006</v>
      </c>
      <c r="AF19" s="23">
        <v>107820.5</v>
      </c>
      <c r="AG19" s="23" t="s">
        <v>1</v>
      </c>
    </row>
    <row r="20" spans="1:33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 t="s">
        <v>54</v>
      </c>
      <c r="O20" s="25" t="s">
        <v>1</v>
      </c>
      <c r="P20" s="25" t="s">
        <v>1</v>
      </c>
      <c r="Q20" s="25">
        <v>5.3140000000000001</v>
      </c>
      <c r="R20" s="25">
        <v>6.2480000000000002</v>
      </c>
      <c r="S20" s="25" t="s">
        <v>1</v>
      </c>
      <c r="T20" s="25">
        <v>3.0230000000000001</v>
      </c>
      <c r="U20" s="25">
        <v>3.7759999999999998</v>
      </c>
      <c r="V20" s="25">
        <v>3.0379999999999998</v>
      </c>
      <c r="W20" s="25">
        <v>5.5810000000000004</v>
      </c>
      <c r="X20" s="25">
        <v>6.093</v>
      </c>
      <c r="Y20" s="25">
        <v>5.7270000000000003</v>
      </c>
      <c r="Z20" s="25">
        <v>3.3719999999999999</v>
      </c>
      <c r="AA20" s="25">
        <v>1.536</v>
      </c>
      <c r="AB20" s="25">
        <v>2.9870000000000001</v>
      </c>
      <c r="AC20" s="25">
        <v>4.0049999999999999</v>
      </c>
      <c r="AD20" s="25">
        <v>1.238</v>
      </c>
      <c r="AE20" s="25">
        <v>1.605</v>
      </c>
      <c r="AF20" s="25">
        <v>1.8939999999999999</v>
      </c>
      <c r="AG20" s="25" t="s">
        <v>1</v>
      </c>
    </row>
    <row r="21" spans="1:33" x14ac:dyDescent="0.25">
      <c r="A21" s="9" t="s">
        <v>17</v>
      </c>
      <c r="B21" s="22" t="s">
        <v>1</v>
      </c>
      <c r="C21" s="23" t="s">
        <v>1</v>
      </c>
      <c r="D21" s="23" t="s">
        <v>1</v>
      </c>
      <c r="E21" s="23" t="s">
        <v>1</v>
      </c>
      <c r="F21" s="23" t="s">
        <v>1</v>
      </c>
      <c r="G21" s="23" t="s">
        <v>1</v>
      </c>
      <c r="H21" s="23" t="s">
        <v>1</v>
      </c>
      <c r="I21" s="23" t="s">
        <v>1</v>
      </c>
      <c r="J21" s="23" t="s">
        <v>1</v>
      </c>
      <c r="K21" s="23" t="s">
        <v>1</v>
      </c>
      <c r="L21" s="23" t="s">
        <v>1</v>
      </c>
      <c r="M21" s="23" t="s">
        <v>1</v>
      </c>
      <c r="N21" s="23" t="s">
        <v>1</v>
      </c>
      <c r="O21" s="23" t="s">
        <v>1</v>
      </c>
      <c r="P21" s="23" t="s">
        <v>1</v>
      </c>
      <c r="Q21" s="23" t="s">
        <v>1</v>
      </c>
      <c r="R21" s="23" t="s">
        <v>1</v>
      </c>
      <c r="S21" s="23" t="s">
        <v>1</v>
      </c>
      <c r="T21" s="23" t="s">
        <v>1</v>
      </c>
      <c r="U21" s="23" t="s">
        <v>1</v>
      </c>
      <c r="V21" s="23" t="s">
        <v>1</v>
      </c>
      <c r="W21" s="23">
        <v>1450.9</v>
      </c>
      <c r="X21" s="23" t="s">
        <v>1</v>
      </c>
      <c r="Y21" s="23">
        <v>2156.9</v>
      </c>
      <c r="Z21" s="23" t="s">
        <v>1</v>
      </c>
      <c r="AA21" s="23">
        <v>3391.8</v>
      </c>
      <c r="AB21" s="23" t="s">
        <v>1</v>
      </c>
      <c r="AC21" s="23">
        <v>3559.9</v>
      </c>
      <c r="AD21" s="23" t="s">
        <v>1</v>
      </c>
      <c r="AE21" s="23">
        <v>5648.4</v>
      </c>
      <c r="AF21" s="23" t="s">
        <v>1</v>
      </c>
      <c r="AG21" s="23" t="s">
        <v>1</v>
      </c>
    </row>
    <row r="22" spans="1:33" x14ac:dyDescent="0.25">
      <c r="A22" s="12" t="s">
        <v>18</v>
      </c>
      <c r="B22" s="24" t="s">
        <v>1</v>
      </c>
      <c r="C22" s="25" t="s">
        <v>1</v>
      </c>
      <c r="D22" s="25" t="s">
        <v>1</v>
      </c>
      <c r="E22" s="25" t="s">
        <v>1</v>
      </c>
      <c r="F22" s="25" t="s">
        <v>1</v>
      </c>
      <c r="G22" s="25" t="s">
        <v>1</v>
      </c>
      <c r="H22" s="25" t="s">
        <v>1</v>
      </c>
      <c r="I22" s="25" t="s">
        <v>1</v>
      </c>
      <c r="J22" s="25" t="s">
        <v>1</v>
      </c>
      <c r="K22" s="25">
        <v>481.3</v>
      </c>
      <c r="L22" s="25" t="s">
        <v>1</v>
      </c>
      <c r="M22" s="25">
        <v>556</v>
      </c>
      <c r="N22" s="25" t="s">
        <v>1</v>
      </c>
      <c r="O22" s="25">
        <v>618</v>
      </c>
      <c r="P22" s="25" t="s">
        <v>1</v>
      </c>
      <c r="Q22" s="25" t="s">
        <v>1</v>
      </c>
      <c r="R22" s="25" t="s">
        <v>1</v>
      </c>
      <c r="S22" s="25" t="s">
        <v>1</v>
      </c>
      <c r="T22" s="25" t="s">
        <v>1</v>
      </c>
      <c r="U22" s="25" t="s">
        <v>1</v>
      </c>
      <c r="V22" s="25" t="s">
        <v>1</v>
      </c>
      <c r="W22" s="25">
        <v>852.00699999999995</v>
      </c>
      <c r="X22" s="25">
        <v>962.41</v>
      </c>
      <c r="Y22" s="25">
        <v>861</v>
      </c>
      <c r="Z22" s="25">
        <v>872</v>
      </c>
      <c r="AA22" s="25">
        <v>987</v>
      </c>
      <c r="AB22" s="25">
        <v>1018</v>
      </c>
      <c r="AC22" s="25">
        <v>1151</v>
      </c>
      <c r="AD22" s="25">
        <v>1053</v>
      </c>
      <c r="AE22" s="25">
        <v>1052</v>
      </c>
      <c r="AF22" s="25">
        <v>1087</v>
      </c>
      <c r="AG22" s="25" t="s">
        <v>1</v>
      </c>
    </row>
    <row r="23" spans="1:33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 t="s">
        <v>1</v>
      </c>
      <c r="G23" s="23" t="s">
        <v>1</v>
      </c>
      <c r="H23" s="23" t="s">
        <v>1</v>
      </c>
      <c r="I23" s="23" t="s">
        <v>1</v>
      </c>
      <c r="J23" s="23" t="s">
        <v>1</v>
      </c>
      <c r="K23" s="23" t="s">
        <v>1</v>
      </c>
      <c r="L23" s="23" t="s">
        <v>1</v>
      </c>
      <c r="M23" s="23" t="s">
        <v>1</v>
      </c>
      <c r="N23" s="23" t="s">
        <v>1</v>
      </c>
      <c r="O23" s="23" t="s">
        <v>1</v>
      </c>
      <c r="P23" s="23" t="s">
        <v>1</v>
      </c>
      <c r="Q23" s="23" t="s">
        <v>1</v>
      </c>
      <c r="R23" s="23" t="s">
        <v>1</v>
      </c>
      <c r="S23" s="23" t="s">
        <v>1</v>
      </c>
      <c r="T23" s="23" t="s">
        <v>1</v>
      </c>
      <c r="U23" s="23">
        <v>89</v>
      </c>
      <c r="V23" s="23">
        <v>87.9</v>
      </c>
      <c r="W23" s="23">
        <v>62.3</v>
      </c>
      <c r="X23" s="23">
        <v>85.5</v>
      </c>
      <c r="Y23" s="23">
        <v>185.3</v>
      </c>
      <c r="Z23" s="23">
        <v>157.9</v>
      </c>
      <c r="AA23" s="23">
        <v>195</v>
      </c>
      <c r="AB23" s="23">
        <v>269.89999999999998</v>
      </c>
      <c r="AC23" s="23">
        <v>464.2</v>
      </c>
      <c r="AD23" s="23">
        <v>618.78099999999995</v>
      </c>
      <c r="AE23" s="23">
        <v>551.56700000000001</v>
      </c>
      <c r="AF23" s="23">
        <v>438.73899999999998</v>
      </c>
      <c r="AG23" s="23" t="s">
        <v>1</v>
      </c>
    </row>
    <row r="24" spans="1:33" x14ac:dyDescent="0.25">
      <c r="A24" s="12" t="s">
        <v>20</v>
      </c>
      <c r="B24" s="24" t="s">
        <v>1</v>
      </c>
      <c r="C24" s="25" t="s">
        <v>1</v>
      </c>
      <c r="D24" s="25" t="s">
        <v>1</v>
      </c>
      <c r="E24" s="25" t="s">
        <v>1</v>
      </c>
      <c r="F24" s="25" t="s">
        <v>1</v>
      </c>
      <c r="G24" s="25" t="s">
        <v>1</v>
      </c>
      <c r="H24" s="25" t="s">
        <v>1</v>
      </c>
      <c r="I24" s="25" t="s">
        <v>1</v>
      </c>
      <c r="J24" s="25" t="s">
        <v>1</v>
      </c>
      <c r="K24" s="25" t="s">
        <v>1</v>
      </c>
      <c r="L24" s="25">
        <v>2.59</v>
      </c>
      <c r="M24" s="25">
        <v>0.56200000000000006</v>
      </c>
      <c r="N24" s="25">
        <v>4.6079999999999997</v>
      </c>
      <c r="O24" s="25">
        <v>8.6539999999999999</v>
      </c>
      <c r="P24" s="25">
        <v>9.4870000000000001</v>
      </c>
      <c r="Q24" s="25">
        <v>10.32</v>
      </c>
      <c r="R24" s="25">
        <v>37.357999999999997</v>
      </c>
      <c r="S24" s="25">
        <v>64.396000000000001</v>
      </c>
      <c r="T24" s="25">
        <v>23.45</v>
      </c>
      <c r="U24" s="25">
        <v>29.552</v>
      </c>
      <c r="V24" s="25">
        <v>8.73</v>
      </c>
      <c r="W24" s="25">
        <v>11.695</v>
      </c>
      <c r="X24" s="25">
        <v>10.711</v>
      </c>
      <c r="Y24" s="25">
        <v>20.486000000000001</v>
      </c>
      <c r="Z24" s="25">
        <v>5.8120000000000003</v>
      </c>
      <c r="AA24" s="25">
        <v>25.238</v>
      </c>
      <c r="AB24" s="25">
        <v>47.597999999999999</v>
      </c>
      <c r="AC24" s="25">
        <v>27.824999999999999</v>
      </c>
      <c r="AD24" s="25">
        <v>26.443000000000001</v>
      </c>
      <c r="AE24" s="25">
        <v>24.541</v>
      </c>
      <c r="AF24" s="25">
        <v>25.681000000000001</v>
      </c>
      <c r="AG24" s="25" t="s">
        <v>1</v>
      </c>
    </row>
    <row r="25" spans="1:33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 t="s">
        <v>1</v>
      </c>
      <c r="F25" s="23" t="s">
        <v>1</v>
      </c>
      <c r="G25" s="23" t="s">
        <v>1</v>
      </c>
      <c r="H25" s="23" t="s">
        <v>1</v>
      </c>
      <c r="I25" s="23" t="s">
        <v>1</v>
      </c>
      <c r="J25" s="23" t="s">
        <v>1</v>
      </c>
      <c r="K25" s="23" t="s">
        <v>1</v>
      </c>
      <c r="L25" s="23" t="s">
        <v>1</v>
      </c>
      <c r="M25" s="23" t="s">
        <v>1</v>
      </c>
      <c r="N25" s="23">
        <v>787.08699999999999</v>
      </c>
      <c r="O25" s="23" t="s">
        <v>1</v>
      </c>
      <c r="P25" s="23">
        <v>893.73699999999997</v>
      </c>
      <c r="Q25" s="23" t="s">
        <v>1</v>
      </c>
      <c r="R25" s="23">
        <v>1019.568</v>
      </c>
      <c r="S25" s="23">
        <v>1087.1990000000001</v>
      </c>
      <c r="T25" s="23" t="s">
        <v>1</v>
      </c>
      <c r="U25" s="23">
        <v>1093.27</v>
      </c>
      <c r="V25" s="23" t="s">
        <v>1</v>
      </c>
      <c r="W25" s="23">
        <v>1185.75</v>
      </c>
      <c r="X25" s="23" t="s">
        <v>1</v>
      </c>
      <c r="Y25" s="23">
        <v>1330.769</v>
      </c>
      <c r="Z25" s="23" t="s">
        <v>1</v>
      </c>
      <c r="AA25" s="23">
        <v>1445.508</v>
      </c>
      <c r="AB25" s="23" t="s">
        <v>1</v>
      </c>
      <c r="AC25" s="23">
        <v>1549.2660000000001</v>
      </c>
      <c r="AD25" s="23" t="s">
        <v>1</v>
      </c>
      <c r="AE25" s="23">
        <v>1745.34</v>
      </c>
      <c r="AF25" s="23" t="s">
        <v>1</v>
      </c>
      <c r="AG25" s="23" t="s">
        <v>1</v>
      </c>
    </row>
    <row r="26" spans="1:33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 t="s">
        <v>1</v>
      </c>
      <c r="H26" s="25" t="s">
        <v>1</v>
      </c>
      <c r="I26" s="25" t="s">
        <v>1</v>
      </c>
      <c r="J26" s="25" t="s">
        <v>1</v>
      </c>
      <c r="K26" s="25" t="s">
        <v>1</v>
      </c>
      <c r="L26" s="25" t="s">
        <v>1</v>
      </c>
      <c r="M26" s="25" t="s">
        <v>1</v>
      </c>
      <c r="N26" s="25">
        <v>12.5</v>
      </c>
      <c r="O26" s="25">
        <v>13.244</v>
      </c>
      <c r="P26" s="25">
        <v>18.582999999999998</v>
      </c>
      <c r="Q26" s="25">
        <v>15.087</v>
      </c>
      <c r="R26" s="25">
        <v>18.704000000000001</v>
      </c>
      <c r="S26" s="25">
        <v>41.655000000000001</v>
      </c>
      <c r="T26" s="25">
        <v>6.4029999999999996</v>
      </c>
      <c r="U26" s="25">
        <v>44.116999999999997</v>
      </c>
      <c r="V26" s="25">
        <v>37.375999999999998</v>
      </c>
      <c r="W26" s="25">
        <v>48.793999999999997</v>
      </c>
      <c r="X26" s="25">
        <v>72.216999999999999</v>
      </c>
      <c r="Y26" s="25">
        <v>62.506999999999998</v>
      </c>
      <c r="Z26" s="25">
        <v>149.89099999999999</v>
      </c>
      <c r="AA26" s="25">
        <v>188.786</v>
      </c>
      <c r="AB26" s="25">
        <v>10.224</v>
      </c>
      <c r="AC26" s="25">
        <v>46.53</v>
      </c>
      <c r="AD26" s="25">
        <v>104.71899999999999</v>
      </c>
      <c r="AE26" s="25">
        <v>175.739</v>
      </c>
      <c r="AF26" s="25">
        <v>203.19300000000001</v>
      </c>
      <c r="AG26" s="25" t="s">
        <v>1</v>
      </c>
    </row>
    <row r="27" spans="1:33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 t="s">
        <v>1</v>
      </c>
      <c r="H27" s="23" t="s">
        <v>1</v>
      </c>
      <c r="I27" s="23" t="s">
        <v>1</v>
      </c>
      <c r="J27" s="23" t="s">
        <v>1</v>
      </c>
      <c r="K27" s="23" t="s">
        <v>1</v>
      </c>
      <c r="L27" s="23" t="s">
        <v>1</v>
      </c>
      <c r="M27" s="23">
        <v>0.1</v>
      </c>
      <c r="N27" s="23" t="s">
        <v>1</v>
      </c>
      <c r="O27" s="23">
        <v>2.65</v>
      </c>
      <c r="P27" s="23" t="s">
        <v>1</v>
      </c>
      <c r="Q27" s="23">
        <v>2.9</v>
      </c>
      <c r="R27" s="23" t="s">
        <v>1</v>
      </c>
      <c r="S27" s="23">
        <v>79.269000000000005</v>
      </c>
      <c r="T27" s="23" t="s">
        <v>1</v>
      </c>
      <c r="U27" s="23" t="s">
        <v>1</v>
      </c>
      <c r="V27" s="23" t="s">
        <v>1</v>
      </c>
      <c r="W27" s="23">
        <v>21.834</v>
      </c>
      <c r="X27" s="23" t="s">
        <v>1</v>
      </c>
      <c r="Y27" s="23">
        <v>18.670000000000002</v>
      </c>
      <c r="Z27" s="23" t="s">
        <v>1</v>
      </c>
      <c r="AA27" s="23">
        <v>21.59</v>
      </c>
      <c r="AB27" s="23" t="s">
        <v>1</v>
      </c>
      <c r="AC27" s="23">
        <v>52.86</v>
      </c>
      <c r="AD27" s="23" t="s">
        <v>1</v>
      </c>
      <c r="AE27" s="23">
        <v>41.46</v>
      </c>
      <c r="AF27" s="23">
        <v>50.71</v>
      </c>
      <c r="AG27" s="23" t="s">
        <v>1</v>
      </c>
    </row>
    <row r="28" spans="1:33" x14ac:dyDescent="0.25">
      <c r="A28" s="12" t="s">
        <v>24</v>
      </c>
      <c r="B28" s="24" t="s">
        <v>1</v>
      </c>
      <c r="C28" s="25" t="s">
        <v>1</v>
      </c>
      <c r="D28" s="25" t="s">
        <v>1</v>
      </c>
      <c r="E28" s="25" t="s">
        <v>1</v>
      </c>
      <c r="F28" s="25" t="s">
        <v>1</v>
      </c>
      <c r="G28" s="25" t="s">
        <v>1</v>
      </c>
      <c r="H28" s="25" t="s">
        <v>1</v>
      </c>
      <c r="I28" s="25" t="s">
        <v>1</v>
      </c>
      <c r="J28" s="25" t="s">
        <v>1</v>
      </c>
      <c r="K28" s="25" t="s">
        <v>1</v>
      </c>
      <c r="L28" s="25" t="s">
        <v>1</v>
      </c>
      <c r="M28" s="25" t="s">
        <v>1</v>
      </c>
      <c r="N28" s="25" t="s">
        <v>1</v>
      </c>
      <c r="O28" s="25" t="s">
        <v>1</v>
      </c>
      <c r="P28" s="25" t="s">
        <v>1</v>
      </c>
      <c r="Q28" s="25" t="s">
        <v>1</v>
      </c>
      <c r="R28" s="25">
        <v>11.12</v>
      </c>
      <c r="S28" s="25">
        <v>16.646999999999998</v>
      </c>
      <c r="T28" s="25">
        <v>25.576000000000001</v>
      </c>
      <c r="U28" s="25">
        <v>24.651</v>
      </c>
      <c r="V28" s="25">
        <v>27.651</v>
      </c>
      <c r="W28" s="25">
        <v>13.867000000000001</v>
      </c>
      <c r="X28" s="25">
        <v>23.713000000000001</v>
      </c>
      <c r="Y28" s="25">
        <v>27.623999999999999</v>
      </c>
      <c r="Z28" s="25">
        <v>45.393000000000001</v>
      </c>
      <c r="AA28" s="25">
        <v>31.521000000000001</v>
      </c>
      <c r="AB28" s="25">
        <v>30.95</v>
      </c>
      <c r="AC28" s="25">
        <v>45.52</v>
      </c>
      <c r="AD28" s="25">
        <v>35.781999999999996</v>
      </c>
      <c r="AE28" s="25">
        <v>53.953000000000003</v>
      </c>
      <c r="AF28" s="25">
        <v>73.960999999999999</v>
      </c>
      <c r="AG28" s="25" t="s">
        <v>1</v>
      </c>
    </row>
    <row r="29" spans="1:33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 t="s">
        <v>1</v>
      </c>
      <c r="F29" s="23" t="s">
        <v>1</v>
      </c>
      <c r="G29" s="23" t="s">
        <v>1</v>
      </c>
      <c r="H29" s="23" t="s">
        <v>1</v>
      </c>
      <c r="I29" s="23" t="s">
        <v>1</v>
      </c>
      <c r="J29" s="23" t="s">
        <v>1</v>
      </c>
      <c r="K29" s="23" t="s">
        <v>1</v>
      </c>
      <c r="L29" s="23" t="s">
        <v>1</v>
      </c>
      <c r="M29" s="23" t="s">
        <v>1</v>
      </c>
      <c r="N29" s="23" t="s">
        <v>1</v>
      </c>
      <c r="O29" s="23">
        <v>20.212</v>
      </c>
      <c r="P29" s="23">
        <v>31.216999999999999</v>
      </c>
      <c r="Q29" s="23">
        <v>14.741</v>
      </c>
      <c r="R29" s="23">
        <v>8.9640000000000004</v>
      </c>
      <c r="S29" s="23">
        <v>4.4139999999999997</v>
      </c>
      <c r="T29" s="23">
        <v>11.153</v>
      </c>
      <c r="U29" s="23">
        <v>13.003</v>
      </c>
      <c r="V29" s="23">
        <v>12.683999999999999</v>
      </c>
      <c r="W29" s="23">
        <v>17.186</v>
      </c>
      <c r="X29" s="23">
        <v>24.675999999999998</v>
      </c>
      <c r="Y29" s="23">
        <v>25.033000000000001</v>
      </c>
      <c r="Z29" s="23">
        <v>30.033999999999999</v>
      </c>
      <c r="AA29" s="23">
        <v>33.868000000000002</v>
      </c>
      <c r="AB29" s="23">
        <v>34.145000000000003</v>
      </c>
      <c r="AC29" s="23">
        <v>52.265000000000001</v>
      </c>
      <c r="AD29" s="23">
        <v>59.082000000000001</v>
      </c>
      <c r="AE29" s="23">
        <v>65.777000000000001</v>
      </c>
      <c r="AF29" s="23">
        <v>187.405</v>
      </c>
      <c r="AG29" s="23" t="s">
        <v>1</v>
      </c>
    </row>
    <row r="30" spans="1:33" x14ac:dyDescent="0.25">
      <c r="A30" s="12" t="s">
        <v>26</v>
      </c>
      <c r="B30" s="24" t="s">
        <v>1</v>
      </c>
      <c r="C30" s="25" t="s">
        <v>1</v>
      </c>
      <c r="D30" s="25" t="s">
        <v>1</v>
      </c>
      <c r="E30" s="25" t="s">
        <v>1</v>
      </c>
      <c r="F30" s="25" t="s">
        <v>1</v>
      </c>
      <c r="G30" s="25" t="s">
        <v>1</v>
      </c>
      <c r="H30" s="25" t="s">
        <v>1</v>
      </c>
      <c r="I30" s="25" t="s">
        <v>1</v>
      </c>
      <c r="J30" s="25" t="s">
        <v>1</v>
      </c>
      <c r="K30" s="25" t="s">
        <v>1</v>
      </c>
      <c r="L30" s="25" t="s">
        <v>1</v>
      </c>
      <c r="M30" s="25" t="s">
        <v>1</v>
      </c>
      <c r="N30" s="25" t="s">
        <v>1</v>
      </c>
      <c r="O30" s="25" t="s">
        <v>1</v>
      </c>
      <c r="P30" s="25" t="s">
        <v>1</v>
      </c>
      <c r="Q30" s="25">
        <v>200.22499999999999</v>
      </c>
      <c r="R30" s="25">
        <v>261.23</v>
      </c>
      <c r="S30" s="25">
        <v>471.89699999999999</v>
      </c>
      <c r="T30" s="25">
        <v>363.83600000000001</v>
      </c>
      <c r="U30" s="25">
        <v>315.09899999999999</v>
      </c>
      <c r="V30" s="25">
        <v>303.21199999999999</v>
      </c>
      <c r="W30" s="25">
        <v>257.02800000000002</v>
      </c>
      <c r="X30" s="25">
        <v>200.624</v>
      </c>
      <c r="Y30" s="25">
        <v>254.572</v>
      </c>
      <c r="Z30" s="25">
        <v>246.82400000000001</v>
      </c>
      <c r="AA30" s="25">
        <v>266</v>
      </c>
      <c r="AB30" s="25">
        <v>326</v>
      </c>
      <c r="AC30" s="25">
        <v>380</v>
      </c>
      <c r="AD30" s="25">
        <v>349</v>
      </c>
      <c r="AE30" s="25">
        <v>338</v>
      </c>
      <c r="AF30" s="25">
        <v>295</v>
      </c>
      <c r="AG30" s="25" t="s">
        <v>1</v>
      </c>
    </row>
    <row r="31" spans="1:33" x14ac:dyDescent="0.25">
      <c r="A31" s="9" t="s">
        <v>27</v>
      </c>
      <c r="B31" s="22" t="s">
        <v>1</v>
      </c>
      <c r="C31" s="23" t="s">
        <v>1</v>
      </c>
      <c r="D31" s="23" t="s">
        <v>1</v>
      </c>
      <c r="E31" s="23" t="s">
        <v>1</v>
      </c>
      <c r="F31" s="23" t="s">
        <v>1</v>
      </c>
      <c r="G31" s="23" t="s">
        <v>1</v>
      </c>
      <c r="H31" s="23" t="s">
        <v>1</v>
      </c>
      <c r="I31" s="23" t="s">
        <v>1</v>
      </c>
      <c r="J31" s="23" t="s">
        <v>1</v>
      </c>
      <c r="K31" s="23" t="s">
        <v>1</v>
      </c>
      <c r="L31" s="23" t="s">
        <v>1</v>
      </c>
      <c r="M31" s="23" t="s">
        <v>1</v>
      </c>
      <c r="N31" s="23" t="s">
        <v>1</v>
      </c>
      <c r="O31" s="23">
        <v>4976</v>
      </c>
      <c r="P31" s="23" t="s">
        <v>1</v>
      </c>
      <c r="Q31" s="23">
        <v>5388</v>
      </c>
      <c r="R31" s="23" t="s">
        <v>1</v>
      </c>
      <c r="S31" s="23">
        <v>7589</v>
      </c>
      <c r="T31" s="23" t="s">
        <v>1</v>
      </c>
      <c r="U31" s="23">
        <v>8575</v>
      </c>
      <c r="V31" s="23" t="s">
        <v>1</v>
      </c>
      <c r="W31" s="23">
        <v>9661</v>
      </c>
      <c r="X31" s="23" t="s">
        <v>1</v>
      </c>
      <c r="Y31" s="23" t="s">
        <v>1</v>
      </c>
      <c r="Z31" s="23" t="s">
        <v>1</v>
      </c>
      <c r="AA31" s="23">
        <v>12330</v>
      </c>
      <c r="AB31" s="23" t="s">
        <v>1</v>
      </c>
      <c r="AC31" s="23">
        <v>12014</v>
      </c>
      <c r="AD31" s="23" t="s">
        <v>1</v>
      </c>
      <c r="AE31" s="23">
        <v>10830</v>
      </c>
      <c r="AF31" s="23" t="s">
        <v>1</v>
      </c>
      <c r="AG31" s="23" t="s">
        <v>1</v>
      </c>
    </row>
    <row r="32" spans="1:33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 t="s">
        <v>1</v>
      </c>
      <c r="AF32" s="29" t="s">
        <v>1</v>
      </c>
      <c r="AG32" s="29" t="s">
        <v>1</v>
      </c>
    </row>
    <row r="33" spans="1:33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</row>
    <row r="34" spans="1:33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</row>
    <row r="35" spans="1:33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 t="s">
        <v>1</v>
      </c>
      <c r="Y35" s="23" t="s">
        <v>1</v>
      </c>
      <c r="Z35" s="23" t="s">
        <v>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1.256</v>
      </c>
      <c r="AF35" s="23">
        <v>0.58099999999999996</v>
      </c>
      <c r="AG35" s="23" t="s">
        <v>1</v>
      </c>
    </row>
    <row r="36" spans="1:33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 t="s">
        <v>54</v>
      </c>
      <c r="AD36" s="25" t="s">
        <v>54</v>
      </c>
      <c r="AE36" s="25">
        <v>1.4999999999999999E-2</v>
      </c>
      <c r="AF36" s="25" t="s">
        <v>1</v>
      </c>
      <c r="AG36" s="25" t="s">
        <v>1</v>
      </c>
    </row>
    <row r="37" spans="1:33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</row>
    <row r="38" spans="1:33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</row>
    <row r="39" spans="1:33" s="5" customFormat="1" x14ac:dyDescent="0.25">
      <c r="A39" s="9" t="s">
        <v>35</v>
      </c>
      <c r="B39" s="22" t="s">
        <v>1</v>
      </c>
      <c r="C39" s="23" t="s">
        <v>1</v>
      </c>
      <c r="D39" s="23" t="s">
        <v>1</v>
      </c>
      <c r="E39" s="23" t="s">
        <v>1</v>
      </c>
      <c r="F39" s="23" t="s">
        <v>1</v>
      </c>
      <c r="G39" s="23" t="s">
        <v>1</v>
      </c>
      <c r="H39" s="23" t="s">
        <v>1</v>
      </c>
      <c r="I39" s="23" t="s">
        <v>1</v>
      </c>
      <c r="J39" s="23" t="s">
        <v>1</v>
      </c>
      <c r="K39" s="23" t="s">
        <v>1</v>
      </c>
      <c r="L39" s="23" t="s">
        <v>1</v>
      </c>
      <c r="M39" s="23" t="s">
        <v>1</v>
      </c>
      <c r="N39" s="23" t="s">
        <v>1</v>
      </c>
      <c r="O39" s="23" t="s">
        <v>1</v>
      </c>
      <c r="P39" s="23" t="s">
        <v>1</v>
      </c>
      <c r="Q39" s="23" t="s">
        <v>1</v>
      </c>
      <c r="R39" s="23" t="s">
        <v>1</v>
      </c>
      <c r="S39" s="23" t="s">
        <v>1</v>
      </c>
      <c r="T39" s="23" t="s">
        <v>1</v>
      </c>
      <c r="U39" s="23" t="s">
        <v>1</v>
      </c>
      <c r="V39" s="23" t="s">
        <v>1</v>
      </c>
      <c r="W39" s="23" t="s">
        <v>1</v>
      </c>
      <c r="X39" s="23" t="s">
        <v>1</v>
      </c>
      <c r="Y39" s="23">
        <v>3612.6</v>
      </c>
      <c r="Z39" s="23">
        <v>6177.9</v>
      </c>
      <c r="AA39" s="23">
        <v>9817.9</v>
      </c>
      <c r="AB39" s="23">
        <v>8469.2000000000007</v>
      </c>
      <c r="AC39" s="23">
        <v>10478.299999999999</v>
      </c>
      <c r="AD39" s="23">
        <v>7959.3</v>
      </c>
      <c r="AE39" s="23">
        <v>15953</v>
      </c>
      <c r="AF39" s="23">
        <v>16167</v>
      </c>
      <c r="AG39" s="23" t="s">
        <v>1</v>
      </c>
    </row>
    <row r="40" spans="1:33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</row>
    <row r="41" spans="1:33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</row>
    <row r="42" spans="1:33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</row>
    <row r="43" spans="1:33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</row>
    <row r="44" spans="1:33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</row>
    <row r="45" spans="1:33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</row>
    <row r="46" spans="1:33" x14ac:dyDescent="0.25">
      <c r="A46" s="12" t="s">
        <v>42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</row>
    <row r="47" spans="1:33" s="5" customFormat="1" x14ac:dyDescent="0.25">
      <c r="A47" s="9" t="s">
        <v>43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 t="s">
        <v>1</v>
      </c>
      <c r="L47" s="23" t="s">
        <v>1</v>
      </c>
      <c r="M47" s="23" t="s">
        <v>1</v>
      </c>
      <c r="N47" s="23" t="s">
        <v>1</v>
      </c>
      <c r="O47" s="23">
        <v>1100.4000000000001</v>
      </c>
      <c r="P47" s="23" t="s">
        <v>1</v>
      </c>
      <c r="Q47" s="23">
        <v>1376.3</v>
      </c>
      <c r="R47" s="23" t="s">
        <v>1</v>
      </c>
      <c r="S47" s="23">
        <v>2107.9</v>
      </c>
      <c r="T47" s="23">
        <v>2276.8000000000002</v>
      </c>
      <c r="U47" s="23">
        <v>2205.4</v>
      </c>
      <c r="V47" s="23">
        <v>2311.4</v>
      </c>
      <c r="W47" s="23">
        <v>2266.1999999999998</v>
      </c>
      <c r="X47" s="23">
        <v>2303.8000000000002</v>
      </c>
      <c r="Y47" s="23">
        <v>3262.2</v>
      </c>
      <c r="Z47" s="23">
        <v>3478</v>
      </c>
      <c r="AA47" s="23">
        <v>3744.5</v>
      </c>
      <c r="AB47" s="23">
        <v>4037.2</v>
      </c>
      <c r="AC47" s="23">
        <v>4061.1</v>
      </c>
      <c r="AD47" s="23">
        <v>3832.4</v>
      </c>
      <c r="AE47" s="23">
        <v>3995.5</v>
      </c>
      <c r="AF47" s="23">
        <v>3791</v>
      </c>
      <c r="AG47" s="23" t="s">
        <v>1</v>
      </c>
    </row>
    <row r="48" spans="1:33" x14ac:dyDescent="0.25">
      <c r="A48" s="12" t="s">
        <v>44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 t="s">
        <v>1</v>
      </c>
      <c r="L48" s="25" t="s">
        <v>1</v>
      </c>
      <c r="M48" s="25" t="s">
        <v>1</v>
      </c>
      <c r="N48" s="25" t="s">
        <v>1</v>
      </c>
      <c r="O48" s="25" t="s">
        <v>1</v>
      </c>
      <c r="P48" s="25" t="s">
        <v>1</v>
      </c>
      <c r="Q48" s="25" t="s">
        <v>1</v>
      </c>
      <c r="R48" s="25" t="s">
        <v>1</v>
      </c>
      <c r="S48" s="25" t="s">
        <v>1</v>
      </c>
      <c r="T48" s="25" t="s">
        <v>1</v>
      </c>
      <c r="U48" s="25" t="s">
        <v>1</v>
      </c>
      <c r="V48" s="25" t="s">
        <v>1</v>
      </c>
      <c r="W48" s="25" t="s">
        <v>1</v>
      </c>
      <c r="X48" s="25" t="s">
        <v>1</v>
      </c>
      <c r="Y48" s="25" t="s">
        <v>1</v>
      </c>
      <c r="Z48" s="25" t="s">
        <v>1</v>
      </c>
      <c r="AA48" s="25" t="s">
        <v>1</v>
      </c>
      <c r="AB48" s="25" t="s">
        <v>1</v>
      </c>
      <c r="AC48" s="25" t="s">
        <v>1</v>
      </c>
      <c r="AD48" s="25" t="s">
        <v>1</v>
      </c>
      <c r="AE48" s="25" t="s">
        <v>1</v>
      </c>
      <c r="AF48" s="25" t="s">
        <v>1</v>
      </c>
      <c r="AG48" s="25" t="s">
        <v>1</v>
      </c>
    </row>
    <row r="49" spans="1:33" s="5" customFormat="1" x14ac:dyDescent="0.25">
      <c r="A49" s="9" t="s">
        <v>45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</row>
    <row r="50" spans="1:33" x14ac:dyDescent="0.25">
      <c r="A50" s="12" t="s">
        <v>46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 t="s">
        <v>54</v>
      </c>
      <c r="AB50" s="25">
        <v>0.4</v>
      </c>
      <c r="AC50" s="25">
        <v>2.2000000000000002</v>
      </c>
      <c r="AD50" s="25">
        <v>12</v>
      </c>
      <c r="AE50" s="25">
        <v>2</v>
      </c>
      <c r="AF50" s="25">
        <v>3.4</v>
      </c>
      <c r="AG50" s="25" t="s">
        <v>1</v>
      </c>
    </row>
    <row r="51" spans="1:33" s="5" customFormat="1" x14ac:dyDescent="0.25">
      <c r="A51" s="9" t="s">
        <v>47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 t="s">
        <v>1</v>
      </c>
      <c r="AB51" s="23" t="s">
        <v>1</v>
      </c>
      <c r="AC51" s="23" t="s">
        <v>1</v>
      </c>
      <c r="AD51" s="23" t="s">
        <v>1</v>
      </c>
      <c r="AE51" s="23" t="s">
        <v>1</v>
      </c>
      <c r="AF51" s="23" t="s">
        <v>1</v>
      </c>
      <c r="AG51" s="23" t="s">
        <v>1</v>
      </c>
    </row>
    <row r="52" spans="1:33" x14ac:dyDescent="0.25">
      <c r="A52" s="12" t="s">
        <v>48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</row>
    <row r="53" spans="1:33" s="5" customFormat="1" x14ac:dyDescent="0.25">
      <c r="A53" s="9" t="s">
        <v>49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>
        <v>84.039000000000001</v>
      </c>
      <c r="V53" s="23">
        <v>24.222999999999999</v>
      </c>
      <c r="W53" s="23">
        <v>226.268</v>
      </c>
      <c r="X53" s="23" t="s">
        <v>1</v>
      </c>
      <c r="Y53" s="23" t="s">
        <v>1</v>
      </c>
      <c r="Z53" s="23" t="s">
        <v>1</v>
      </c>
      <c r="AA53" s="23">
        <v>3225.8</v>
      </c>
      <c r="AB53" s="23">
        <v>3472.4</v>
      </c>
      <c r="AC53" s="23">
        <v>3741.89</v>
      </c>
      <c r="AD53" s="23">
        <v>5066.8649999999998</v>
      </c>
      <c r="AE53" s="23">
        <v>4581.3</v>
      </c>
      <c r="AF53" s="23">
        <v>3224.7950000000001</v>
      </c>
      <c r="AG53" s="23" t="s">
        <v>1</v>
      </c>
    </row>
    <row r="54" spans="1:33" x14ac:dyDescent="0.25">
      <c r="A54" s="12" t="s">
        <v>50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 t="s">
        <v>1</v>
      </c>
      <c r="V54" s="25" t="s">
        <v>1</v>
      </c>
      <c r="W54" s="25" t="s">
        <v>1</v>
      </c>
      <c r="X54" s="25">
        <v>1821.269</v>
      </c>
      <c r="Y54" s="25" t="s">
        <v>1</v>
      </c>
      <c r="Z54" s="25" t="s">
        <v>1</v>
      </c>
      <c r="AA54" s="25">
        <v>1425.4929999999999</v>
      </c>
      <c r="AB54" s="25" t="s">
        <v>1</v>
      </c>
      <c r="AC54" s="25">
        <v>840.41899999999998</v>
      </c>
      <c r="AD54" s="25" t="s">
        <v>1</v>
      </c>
      <c r="AE54" s="25">
        <v>958.90800000000002</v>
      </c>
      <c r="AF54" s="25" t="s">
        <v>1</v>
      </c>
      <c r="AG54" s="25" t="s">
        <v>1</v>
      </c>
    </row>
    <row r="55" spans="1:33" s="5" customFormat="1" x14ac:dyDescent="0.25">
      <c r="A55" s="9" t="s">
        <v>51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</row>
    <row r="56" spans="1:33" x14ac:dyDescent="0.25">
      <c r="A56" s="12" t="s">
        <v>52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 t="s">
        <v>54</v>
      </c>
      <c r="P56" s="25" t="s">
        <v>54</v>
      </c>
      <c r="Q56" s="25">
        <v>2.1459999999999999</v>
      </c>
      <c r="R56" s="25">
        <v>2.452</v>
      </c>
      <c r="S56" s="25" t="s">
        <v>1</v>
      </c>
      <c r="T56" s="25">
        <v>75.260999999999996</v>
      </c>
      <c r="U56" s="25">
        <v>65.128</v>
      </c>
      <c r="V56" s="25">
        <v>47.594999999999999</v>
      </c>
      <c r="W56" s="25">
        <v>0.67600000000000005</v>
      </c>
      <c r="X56" s="25">
        <v>35.768999999999998</v>
      </c>
      <c r="Y56" s="25">
        <v>51.527000000000001</v>
      </c>
      <c r="Z56" s="25">
        <v>96.111999999999995</v>
      </c>
      <c r="AA56" s="25">
        <v>123.57</v>
      </c>
      <c r="AB56" s="25">
        <v>569.524</v>
      </c>
      <c r="AC56" s="25">
        <v>721.41399999999999</v>
      </c>
      <c r="AD56" s="25">
        <v>511.13</v>
      </c>
      <c r="AE56" s="25">
        <v>392.58</v>
      </c>
      <c r="AF56" s="25">
        <v>610.22</v>
      </c>
      <c r="AG56" s="25" t="s">
        <v>1</v>
      </c>
    </row>
    <row r="57" spans="1:33" s="5" customFormat="1" x14ac:dyDescent="0.25">
      <c r="A57" s="9" t="s">
        <v>53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 t="s">
        <v>1</v>
      </c>
      <c r="N57" s="23" t="s">
        <v>1</v>
      </c>
      <c r="O57" s="23" t="s">
        <v>1</v>
      </c>
      <c r="P57" s="23" t="s">
        <v>1</v>
      </c>
      <c r="Q57" s="23" t="s">
        <v>1</v>
      </c>
      <c r="R57" s="23">
        <v>3237.5</v>
      </c>
      <c r="S57" s="23">
        <v>3603.3609999999999</v>
      </c>
      <c r="T57" s="23">
        <v>3692.25</v>
      </c>
      <c r="U57" s="23">
        <v>3338.4</v>
      </c>
      <c r="V57" s="23">
        <v>3535.2910000000002</v>
      </c>
      <c r="W57" s="23">
        <v>3210</v>
      </c>
      <c r="X57" s="23">
        <v>3627.7</v>
      </c>
      <c r="Y57" s="23">
        <v>3715.1</v>
      </c>
      <c r="Z57" s="23">
        <v>3465.9</v>
      </c>
      <c r="AA57" s="23">
        <v>3445.7</v>
      </c>
      <c r="AB57" s="23">
        <v>3118.7</v>
      </c>
      <c r="AC57" s="23">
        <v>2934.7</v>
      </c>
      <c r="AD57" s="23">
        <v>2885.6</v>
      </c>
      <c r="AE57" s="23" t="s">
        <v>1</v>
      </c>
      <c r="AF57" s="23" t="s">
        <v>1</v>
      </c>
      <c r="AG57" s="23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207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>
        <v>146.21648804669525</v>
      </c>
      <c r="K5" s="23">
        <v>159.00393837749155</v>
      </c>
      <c r="L5" s="23">
        <v>380.41848032582544</v>
      </c>
      <c r="M5" s="23">
        <v>416.97007718763649</v>
      </c>
      <c r="N5" s="23">
        <v>568.00870262223748</v>
      </c>
      <c r="O5" s="23">
        <v>470.0112884981732</v>
      </c>
      <c r="P5" s="23">
        <v>415.6323241692802</v>
      </c>
      <c r="Q5" s="23">
        <v>400.94282497633964</v>
      </c>
      <c r="R5" s="23">
        <v>453.92665186573009</v>
      </c>
      <c r="S5" s="23">
        <v>470.43765849462955</v>
      </c>
      <c r="T5" s="23">
        <v>431.94800101506445</v>
      </c>
      <c r="U5" s="23">
        <v>414.12405453411907</v>
      </c>
      <c r="V5" s="23">
        <v>596.03835653117721</v>
      </c>
      <c r="W5" s="23">
        <v>638.55268171715488</v>
      </c>
      <c r="X5" s="23">
        <v>795.77612976912599</v>
      </c>
      <c r="Y5" s="23">
        <v>829.1121183478341</v>
      </c>
      <c r="Z5" s="23" t="s">
        <v>1</v>
      </c>
      <c r="AA5" s="23">
        <v>1206.2642656606643</v>
      </c>
      <c r="AB5" s="23" t="s">
        <v>1</v>
      </c>
      <c r="AC5" s="23">
        <v>931.58371087394301</v>
      </c>
      <c r="AD5" s="23" t="s">
        <v>1</v>
      </c>
      <c r="AE5" s="23">
        <v>1584.1052763347311</v>
      </c>
      <c r="AF5" s="23" t="s">
        <v>1</v>
      </c>
      <c r="AG5" s="23" t="s">
        <v>1</v>
      </c>
    </row>
    <row r="6" spans="1:33" x14ac:dyDescent="0.25">
      <c r="A6" s="12" t="s">
        <v>2</v>
      </c>
      <c r="B6" s="24" t="s">
        <v>1</v>
      </c>
      <c r="C6" s="25" t="s">
        <v>1</v>
      </c>
      <c r="D6" s="25" t="s">
        <v>1</v>
      </c>
      <c r="E6" s="25" t="s">
        <v>1</v>
      </c>
      <c r="F6" s="25" t="s">
        <v>1</v>
      </c>
      <c r="G6" s="25" t="s">
        <v>1</v>
      </c>
      <c r="H6" s="25" t="s">
        <v>1</v>
      </c>
      <c r="I6" s="25" t="s">
        <v>1</v>
      </c>
      <c r="J6" s="25" t="s">
        <v>1</v>
      </c>
      <c r="K6" s="25" t="s">
        <v>1</v>
      </c>
      <c r="L6" s="25" t="s">
        <v>1</v>
      </c>
      <c r="M6" s="25" t="s">
        <v>1</v>
      </c>
      <c r="N6" s="25" t="s">
        <v>1</v>
      </c>
      <c r="O6" s="25" t="s">
        <v>1</v>
      </c>
      <c r="P6" s="25" t="s">
        <v>1</v>
      </c>
      <c r="Q6" s="25" t="s">
        <v>1</v>
      </c>
      <c r="R6" s="25" t="s">
        <v>1</v>
      </c>
      <c r="S6" s="25" t="s">
        <v>1</v>
      </c>
      <c r="T6" s="25" t="s">
        <v>1</v>
      </c>
      <c r="U6" s="25">
        <v>12.719309954295271</v>
      </c>
      <c r="V6" s="25" t="s">
        <v>1</v>
      </c>
      <c r="W6" s="25" t="s">
        <v>1</v>
      </c>
      <c r="X6" s="25" t="s">
        <v>1</v>
      </c>
      <c r="Y6" s="25" t="s">
        <v>1</v>
      </c>
      <c r="Z6" s="25">
        <v>414.56292290052306</v>
      </c>
      <c r="AA6" s="25">
        <v>461.67357142103469</v>
      </c>
      <c r="AB6" s="25">
        <v>310.86033469769535</v>
      </c>
      <c r="AC6" s="25">
        <v>292.47930169179159</v>
      </c>
      <c r="AD6" s="25">
        <v>337.78795859512513</v>
      </c>
      <c r="AE6" s="25">
        <v>435.00646619140196</v>
      </c>
      <c r="AF6" s="25">
        <v>483.96561712945237</v>
      </c>
      <c r="AG6" s="25" t="s">
        <v>1</v>
      </c>
    </row>
    <row r="7" spans="1:33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 t="s">
        <v>1</v>
      </c>
      <c r="H7" s="27" t="s">
        <v>1</v>
      </c>
      <c r="I7" s="27" t="s">
        <v>1</v>
      </c>
      <c r="J7" s="27" t="s">
        <v>1</v>
      </c>
      <c r="K7" s="27" t="s">
        <v>1</v>
      </c>
      <c r="L7" s="27" t="s">
        <v>1</v>
      </c>
      <c r="M7" s="27" t="s">
        <v>1</v>
      </c>
      <c r="N7" s="27" t="s">
        <v>1</v>
      </c>
      <c r="O7" s="27" t="s">
        <v>1</v>
      </c>
      <c r="P7" s="27" t="s">
        <v>1</v>
      </c>
      <c r="Q7" s="27">
        <v>65.825130353710733</v>
      </c>
      <c r="R7" s="27">
        <v>69.406319391681407</v>
      </c>
      <c r="S7" s="27">
        <v>130.91738079396561</v>
      </c>
      <c r="T7" s="27">
        <v>203.77663892328599</v>
      </c>
      <c r="U7" s="27">
        <v>273.86536651749265</v>
      </c>
      <c r="V7" s="27">
        <v>296.84141403118372</v>
      </c>
      <c r="W7" s="27">
        <v>372.21966826535629</v>
      </c>
      <c r="X7" s="27">
        <v>447.42906272731847</v>
      </c>
      <c r="Y7" s="27">
        <v>551.51071885766055</v>
      </c>
      <c r="Z7" s="27">
        <v>889.11684526981765</v>
      </c>
      <c r="AA7" s="27">
        <v>1022.0460999321377</v>
      </c>
      <c r="AB7" s="27">
        <v>1197.1668552615017</v>
      </c>
      <c r="AC7" s="27">
        <v>1401.1862065679591</v>
      </c>
      <c r="AD7" s="27">
        <v>1476.3636310728957</v>
      </c>
      <c r="AE7" s="27">
        <v>1683.2550935363445</v>
      </c>
      <c r="AF7" s="27">
        <v>1845.878209045105</v>
      </c>
      <c r="AG7" s="27" t="s">
        <v>1</v>
      </c>
    </row>
    <row r="8" spans="1:33" x14ac:dyDescent="0.25">
      <c r="A8" s="12" t="s">
        <v>4</v>
      </c>
      <c r="B8" s="24" t="s">
        <v>1</v>
      </c>
      <c r="C8" s="25" t="s">
        <v>1</v>
      </c>
      <c r="D8" s="25" t="s">
        <v>1</v>
      </c>
      <c r="E8" s="25" t="s">
        <v>1</v>
      </c>
      <c r="F8" s="25" t="s">
        <v>1</v>
      </c>
      <c r="G8" s="25" t="s">
        <v>1</v>
      </c>
      <c r="H8" s="25" t="s">
        <v>1</v>
      </c>
      <c r="I8" s="25" t="s">
        <v>1</v>
      </c>
      <c r="J8" s="25" t="s">
        <v>1</v>
      </c>
      <c r="K8" s="25" t="s">
        <v>1</v>
      </c>
      <c r="L8" s="25" t="s">
        <v>1</v>
      </c>
      <c r="M8" s="25" t="s">
        <v>1</v>
      </c>
      <c r="N8" s="25" t="s">
        <v>1</v>
      </c>
      <c r="O8" s="25">
        <v>325.10578344505268</v>
      </c>
      <c r="P8" s="25" t="s">
        <v>1</v>
      </c>
      <c r="Q8" s="25">
        <v>332.26402944977252</v>
      </c>
      <c r="R8" s="25" t="s">
        <v>1</v>
      </c>
      <c r="S8" s="25">
        <v>354.42811559526587</v>
      </c>
      <c r="T8" s="25">
        <v>416.12773610898512</v>
      </c>
      <c r="U8" s="25">
        <v>409.64236294442702</v>
      </c>
      <c r="V8" s="25">
        <v>299.49266464291094</v>
      </c>
      <c r="W8" s="25">
        <v>303.23477209913301</v>
      </c>
      <c r="X8" s="25">
        <v>305.57356451549788</v>
      </c>
      <c r="Y8" s="25">
        <v>252.22825875619964</v>
      </c>
      <c r="Z8" s="25" t="s">
        <v>1</v>
      </c>
      <c r="AA8" s="25">
        <v>223.53459249151001</v>
      </c>
      <c r="AB8" s="25" t="s">
        <v>1</v>
      </c>
      <c r="AC8" s="25">
        <v>453.60093217392722</v>
      </c>
      <c r="AD8" s="25" t="s">
        <v>1</v>
      </c>
      <c r="AE8" s="25">
        <v>132.95918256164492</v>
      </c>
      <c r="AF8" s="25" t="s">
        <v>1</v>
      </c>
      <c r="AG8" s="25" t="s">
        <v>1</v>
      </c>
    </row>
    <row r="9" spans="1:33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 t="s">
        <v>1</v>
      </c>
      <c r="K9" s="23" t="s">
        <v>1</v>
      </c>
      <c r="L9" s="23" t="s">
        <v>1</v>
      </c>
      <c r="M9" s="23" t="s">
        <v>1</v>
      </c>
      <c r="N9" s="23" t="s">
        <v>1</v>
      </c>
      <c r="O9" s="23">
        <v>2.5258763370470101</v>
      </c>
      <c r="P9" s="23">
        <v>6.5127246282277484</v>
      </c>
      <c r="Q9" s="23">
        <v>11.416015004132495</v>
      </c>
      <c r="R9" s="23">
        <v>13.291320318515488</v>
      </c>
      <c r="S9" s="23">
        <v>10.21622621928873</v>
      </c>
      <c r="T9" s="23">
        <v>7.4341121538193393</v>
      </c>
      <c r="U9" s="23">
        <v>10.680306311881187</v>
      </c>
      <c r="V9" s="23">
        <v>9.8086885882947943</v>
      </c>
      <c r="W9" s="23">
        <v>31.860828772478495</v>
      </c>
      <c r="X9" s="23">
        <v>10.221412765826779</v>
      </c>
      <c r="Y9" s="23">
        <v>11.869669081052937</v>
      </c>
      <c r="Z9" s="23">
        <v>17.967697242308642</v>
      </c>
      <c r="AA9" s="23">
        <v>13.821198705308978</v>
      </c>
      <c r="AB9" s="23">
        <v>9.9270814191179682</v>
      </c>
      <c r="AC9" s="23">
        <v>10.22605756503922</v>
      </c>
      <c r="AD9" s="23">
        <v>10.282929038509012</v>
      </c>
      <c r="AE9" s="23">
        <v>29.718516211169888</v>
      </c>
      <c r="AF9" s="23">
        <v>21.784135628625247</v>
      </c>
      <c r="AG9" s="23" t="s">
        <v>1</v>
      </c>
    </row>
    <row r="10" spans="1:33" x14ac:dyDescent="0.25">
      <c r="A10" s="12" t="s">
        <v>6</v>
      </c>
      <c r="B10" s="24" t="s">
        <v>1</v>
      </c>
      <c r="C10" s="25" t="s">
        <v>1</v>
      </c>
      <c r="D10" s="25" t="s">
        <v>1</v>
      </c>
      <c r="E10" s="25" t="s">
        <v>1</v>
      </c>
      <c r="F10" s="25" t="s">
        <v>1</v>
      </c>
      <c r="G10" s="25" t="s">
        <v>1</v>
      </c>
      <c r="H10" s="25" t="s">
        <v>1</v>
      </c>
      <c r="I10" s="25" t="s">
        <v>1</v>
      </c>
      <c r="J10" s="25" t="s">
        <v>1</v>
      </c>
      <c r="K10" s="25" t="s">
        <v>1</v>
      </c>
      <c r="L10" s="25" t="s">
        <v>1</v>
      </c>
      <c r="M10" s="25" t="s">
        <v>1</v>
      </c>
      <c r="N10" s="25" t="s">
        <v>1</v>
      </c>
      <c r="O10" s="25">
        <v>12.621731293949512</v>
      </c>
      <c r="P10" s="25">
        <v>18.606448139201056</v>
      </c>
      <c r="Q10" s="25">
        <v>193.88946972914695</v>
      </c>
      <c r="R10" s="25">
        <v>254.18107935655033</v>
      </c>
      <c r="S10" s="25">
        <v>248.78478759456408</v>
      </c>
      <c r="T10" s="25">
        <v>318.06276552007677</v>
      </c>
      <c r="U10" s="25">
        <v>283.33456032446105</v>
      </c>
      <c r="V10" s="25">
        <v>278.0795934594592</v>
      </c>
      <c r="W10" s="25">
        <v>255.90155756579682</v>
      </c>
      <c r="X10" s="25">
        <v>389.11386413794236</v>
      </c>
      <c r="Y10" s="25">
        <v>572.81271365881094</v>
      </c>
      <c r="Z10" s="25">
        <v>967.69215506883745</v>
      </c>
      <c r="AA10" s="25">
        <v>716.82889965056381</v>
      </c>
      <c r="AB10" s="25">
        <v>508.0060620164719</v>
      </c>
      <c r="AC10" s="25">
        <v>418.10579894564626</v>
      </c>
      <c r="AD10" s="25">
        <v>647.38224249366908</v>
      </c>
      <c r="AE10" s="25">
        <v>795.04184888065095</v>
      </c>
      <c r="AF10" s="25">
        <v>742.74386816177991</v>
      </c>
      <c r="AG10" s="25" t="s">
        <v>1</v>
      </c>
    </row>
    <row r="11" spans="1:33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>
        <v>1321.1279590502968</v>
      </c>
      <c r="N11" s="23">
        <v>1771.8874003806022</v>
      </c>
      <c r="O11" s="23">
        <v>1748.3731999273034</v>
      </c>
      <c r="P11" s="23">
        <v>1973.8709287615477</v>
      </c>
      <c r="Q11" s="23">
        <v>1726.7261565723688</v>
      </c>
      <c r="R11" s="23">
        <v>1803.7539343324154</v>
      </c>
      <c r="S11" s="23">
        <v>2174.6344108887442</v>
      </c>
      <c r="T11" s="23">
        <v>2353.7376087740422</v>
      </c>
      <c r="U11" s="23">
        <v>2263.6662394578698</v>
      </c>
      <c r="V11" s="23">
        <v>2349.2824981980548</v>
      </c>
      <c r="W11" s="23">
        <v>2617.3984769914459</v>
      </c>
      <c r="X11" s="23">
        <v>2620.6909621094846</v>
      </c>
      <c r="Y11" s="23">
        <v>2793.7849522511747</v>
      </c>
      <c r="Z11" s="23">
        <v>2731.6612285079223</v>
      </c>
      <c r="AA11" s="23" t="s">
        <v>1</v>
      </c>
      <c r="AB11" s="23">
        <v>2542.4245298983137</v>
      </c>
      <c r="AC11" s="23">
        <v>2636.3358953083266</v>
      </c>
      <c r="AD11" s="23">
        <v>2577.0346722809541</v>
      </c>
      <c r="AE11" s="23">
        <v>2616.36768052549</v>
      </c>
      <c r="AF11" s="23">
        <v>2657.2007611588974</v>
      </c>
      <c r="AG11" s="23" t="s">
        <v>1</v>
      </c>
    </row>
    <row r="12" spans="1:33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 t="s">
        <v>1</v>
      </c>
      <c r="O12" s="25" t="s">
        <v>1</v>
      </c>
      <c r="P12" s="25" t="s">
        <v>1</v>
      </c>
      <c r="Q12" s="25">
        <v>5.716383211073004</v>
      </c>
      <c r="R12" s="25">
        <v>6.591585813116871</v>
      </c>
      <c r="S12" s="25">
        <v>57.766764908665259</v>
      </c>
      <c r="T12" s="25">
        <v>51.156946442786158</v>
      </c>
      <c r="U12" s="25">
        <v>32.729138696333301</v>
      </c>
      <c r="V12" s="25">
        <v>47.824724215713111</v>
      </c>
      <c r="W12" s="25">
        <v>56.571055865279568</v>
      </c>
      <c r="X12" s="25">
        <v>71.253086348734811</v>
      </c>
      <c r="Y12" s="25">
        <v>74.82627446089657</v>
      </c>
      <c r="Z12" s="25">
        <v>61.76475791599087</v>
      </c>
      <c r="AA12" s="25">
        <v>62.684143665228163</v>
      </c>
      <c r="AB12" s="25">
        <v>39.634179716363896</v>
      </c>
      <c r="AC12" s="25">
        <v>51.906353612823089</v>
      </c>
      <c r="AD12" s="25">
        <v>145.52112392649272</v>
      </c>
      <c r="AE12" s="25">
        <v>130.01705460895622</v>
      </c>
      <c r="AF12" s="25">
        <v>135.45472262182099</v>
      </c>
      <c r="AG12" s="25" t="s">
        <v>1</v>
      </c>
    </row>
    <row r="13" spans="1:33" x14ac:dyDescent="0.25">
      <c r="A13" s="9" t="s">
        <v>9</v>
      </c>
      <c r="B13" s="22" t="s">
        <v>1</v>
      </c>
      <c r="C13" s="23" t="s">
        <v>1</v>
      </c>
      <c r="D13" s="23" t="s">
        <v>1</v>
      </c>
      <c r="E13" s="23" t="s">
        <v>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 t="s">
        <v>1</v>
      </c>
      <c r="M13" s="23" t="s">
        <v>1</v>
      </c>
      <c r="N13" s="23" t="s">
        <v>1</v>
      </c>
      <c r="O13" s="23" t="s">
        <v>1</v>
      </c>
      <c r="P13" s="23" t="s">
        <v>1</v>
      </c>
      <c r="Q13" s="23" t="s">
        <v>1</v>
      </c>
      <c r="R13" s="23" t="s">
        <v>1</v>
      </c>
      <c r="S13" s="23" t="s">
        <v>1</v>
      </c>
      <c r="T13" s="23" t="s">
        <v>1</v>
      </c>
      <c r="U13" s="23" t="s">
        <v>1</v>
      </c>
      <c r="V13" s="23" t="s">
        <v>1</v>
      </c>
      <c r="W13" s="23" t="s">
        <v>1</v>
      </c>
      <c r="X13" s="23" t="s">
        <v>1</v>
      </c>
      <c r="Y13" s="23" t="s">
        <v>1</v>
      </c>
      <c r="Z13" s="23" t="s">
        <v>1</v>
      </c>
      <c r="AA13" s="23">
        <v>744.73314346549159</v>
      </c>
      <c r="AB13" s="23" t="s">
        <v>1</v>
      </c>
      <c r="AC13" s="23">
        <v>896.61570609449836</v>
      </c>
      <c r="AD13" s="23" t="s">
        <v>1</v>
      </c>
      <c r="AE13" s="23">
        <v>476.53640473190165</v>
      </c>
      <c r="AF13" s="23" t="s">
        <v>1</v>
      </c>
      <c r="AG13" s="23" t="s">
        <v>1</v>
      </c>
    </row>
    <row r="14" spans="1:33" x14ac:dyDescent="0.25">
      <c r="A14" s="12" t="s">
        <v>10</v>
      </c>
      <c r="B14" s="24" t="s">
        <v>1</v>
      </c>
      <c r="C14" s="25" t="s">
        <v>1</v>
      </c>
      <c r="D14" s="25" t="s">
        <v>1</v>
      </c>
      <c r="E14" s="25" t="s">
        <v>1</v>
      </c>
      <c r="F14" s="25" t="s">
        <v>1</v>
      </c>
      <c r="G14" s="25" t="s">
        <v>1</v>
      </c>
      <c r="H14" s="25" t="s">
        <v>1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 t="s">
        <v>1</v>
      </c>
      <c r="P14" s="25" t="s">
        <v>1</v>
      </c>
      <c r="Q14" s="25">
        <v>893.88976528961962</v>
      </c>
      <c r="R14" s="25">
        <v>944.40974087370364</v>
      </c>
      <c r="S14" s="25">
        <v>1486.5681304601912</v>
      </c>
      <c r="T14" s="25">
        <v>1136.7957391532918</v>
      </c>
      <c r="U14" s="25">
        <v>1387.2268816047233</v>
      </c>
      <c r="V14" s="25">
        <v>1468.9657224085504</v>
      </c>
      <c r="W14" s="25">
        <v>1415.998956091247</v>
      </c>
      <c r="X14" s="25">
        <v>1540.3935372480209</v>
      </c>
      <c r="Y14" s="25">
        <v>1419.9124100263259</v>
      </c>
      <c r="Z14" s="25">
        <v>1641.0732730881343</v>
      </c>
      <c r="AA14" s="25">
        <v>1328.5609467519705</v>
      </c>
      <c r="AB14" s="25">
        <v>2070.6365338936594</v>
      </c>
      <c r="AC14" s="25">
        <v>1929.9806492292303</v>
      </c>
      <c r="AD14" s="25">
        <v>2083.2610364655125</v>
      </c>
      <c r="AE14" s="25">
        <v>2010.5704190547849</v>
      </c>
      <c r="AF14" s="25">
        <v>2478.8891315973819</v>
      </c>
      <c r="AG14" s="25" t="s">
        <v>1</v>
      </c>
    </row>
    <row r="15" spans="1:33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 t="s">
        <v>1</v>
      </c>
      <c r="K15" s="23" t="s">
        <v>1</v>
      </c>
      <c r="L15" s="23" t="s">
        <v>1</v>
      </c>
      <c r="M15" s="23">
        <v>4.7763706603111418E-2</v>
      </c>
      <c r="N15" s="23">
        <v>3.6593696756296569E-2</v>
      </c>
      <c r="O15" s="23">
        <v>7.6032136678681292E-2</v>
      </c>
      <c r="P15" s="23">
        <v>0.20582394588836883</v>
      </c>
      <c r="Q15" s="23">
        <v>0.25038344951588604</v>
      </c>
      <c r="R15" s="23">
        <v>0.25217184497611372</v>
      </c>
      <c r="S15" s="23">
        <v>0.15700719426095935</v>
      </c>
      <c r="T15" s="23">
        <v>0.13115866600767798</v>
      </c>
      <c r="U15" s="23">
        <v>0.12022032590588115</v>
      </c>
      <c r="V15" s="23">
        <v>0.12997400286732155</v>
      </c>
      <c r="W15" s="23">
        <v>0.12882521838509636</v>
      </c>
      <c r="X15" s="23">
        <v>4.2441625925354602E-2</v>
      </c>
      <c r="Y15" s="23">
        <v>4.8012796896499926E-2</v>
      </c>
      <c r="Z15" s="23">
        <v>2.3539442032768396E-2</v>
      </c>
      <c r="AA15" s="23">
        <v>0.10555863899100829</v>
      </c>
      <c r="AB15" s="23">
        <v>6.4274971325113506E-2</v>
      </c>
      <c r="AC15" s="23">
        <v>1.066346262680135</v>
      </c>
      <c r="AD15" s="23">
        <v>1.2441973566984836</v>
      </c>
      <c r="AE15" s="23">
        <v>4.5000787701707292</v>
      </c>
      <c r="AF15" s="23">
        <v>2.125455241155656</v>
      </c>
      <c r="AG15" s="23" t="s">
        <v>1</v>
      </c>
    </row>
    <row r="16" spans="1:33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 t="s">
        <v>1</v>
      </c>
      <c r="M16" s="25" t="s">
        <v>1</v>
      </c>
      <c r="N16" s="25" t="s">
        <v>1</v>
      </c>
      <c r="O16" s="25" t="s">
        <v>1</v>
      </c>
      <c r="P16" s="25">
        <v>14.479242393869207</v>
      </c>
      <c r="Q16" s="25">
        <v>6.0575002929936597</v>
      </c>
      <c r="R16" s="25">
        <v>7.3344209101583866</v>
      </c>
      <c r="S16" s="25">
        <v>0.98469783813098832</v>
      </c>
      <c r="T16" s="25">
        <v>1.1160057545314908</v>
      </c>
      <c r="U16" s="25">
        <v>1.2335079560197957</v>
      </c>
      <c r="V16" s="25">
        <v>1.9294946233932904</v>
      </c>
      <c r="W16" s="25">
        <v>1.2170268697405078</v>
      </c>
      <c r="X16" s="25">
        <v>8.7660193037995668</v>
      </c>
      <c r="Y16" s="25">
        <v>26.782633016576181</v>
      </c>
      <c r="Z16" s="25">
        <v>12.416971668700015</v>
      </c>
      <c r="AA16" s="25">
        <v>13.470656576757623</v>
      </c>
      <c r="AB16" s="25">
        <v>16.59063954018794</v>
      </c>
      <c r="AC16" s="25">
        <v>20.26788941091435</v>
      </c>
      <c r="AD16" s="25">
        <v>17.090591554341497</v>
      </c>
      <c r="AE16" s="25">
        <v>35.315042890266156</v>
      </c>
      <c r="AF16" s="25">
        <v>19.118150609761454</v>
      </c>
      <c r="AG16" s="25" t="s">
        <v>1</v>
      </c>
    </row>
    <row r="17" spans="1:33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 t="s">
        <v>1</v>
      </c>
      <c r="M17" s="23" t="s">
        <v>1</v>
      </c>
      <c r="N17" s="23" t="s">
        <v>1</v>
      </c>
      <c r="O17" s="23" t="s">
        <v>1</v>
      </c>
      <c r="P17" s="23" t="s">
        <v>1</v>
      </c>
      <c r="Q17" s="23" t="s">
        <v>1</v>
      </c>
      <c r="R17" s="23" t="s">
        <v>1</v>
      </c>
      <c r="S17" s="23" t="s">
        <v>1</v>
      </c>
      <c r="T17" s="23" t="s">
        <v>1</v>
      </c>
      <c r="U17" s="23" t="s">
        <v>1</v>
      </c>
      <c r="V17" s="23" t="s">
        <v>1</v>
      </c>
      <c r="W17" s="23" t="s">
        <v>1</v>
      </c>
      <c r="X17" s="23">
        <v>7.1117713644526015</v>
      </c>
      <c r="Y17" s="23">
        <v>20.229494603131364</v>
      </c>
      <c r="Z17" s="23">
        <v>17.083435498977003</v>
      </c>
      <c r="AA17" s="23">
        <v>7.4361545835853926</v>
      </c>
      <c r="AB17" s="23">
        <v>10.319171989639552</v>
      </c>
      <c r="AC17" s="23">
        <v>7.6361557528114474</v>
      </c>
      <c r="AD17" s="23">
        <v>10.205518736311848</v>
      </c>
      <c r="AE17" s="23">
        <v>6.9685301179871706</v>
      </c>
      <c r="AF17" s="23">
        <v>6.7310441025308316</v>
      </c>
      <c r="AG17" s="23" t="s">
        <v>1</v>
      </c>
    </row>
    <row r="18" spans="1:33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 t="s">
        <v>1</v>
      </c>
      <c r="V18" s="25" t="s">
        <v>1</v>
      </c>
      <c r="W18" s="25" t="s">
        <v>1</v>
      </c>
      <c r="X18" s="25" t="s">
        <v>1</v>
      </c>
      <c r="Y18" s="25" t="s">
        <v>1</v>
      </c>
      <c r="Z18" s="25" t="s">
        <v>1</v>
      </c>
      <c r="AA18" s="25" t="s">
        <v>1</v>
      </c>
      <c r="AB18" s="25" t="s">
        <v>1</v>
      </c>
      <c r="AC18" s="25" t="s">
        <v>1</v>
      </c>
      <c r="AD18" s="25" t="s">
        <v>1</v>
      </c>
      <c r="AE18" s="25">
        <v>4.8730229449766096</v>
      </c>
      <c r="AF18" s="25" t="s">
        <v>1</v>
      </c>
      <c r="AG18" s="25" t="s">
        <v>1</v>
      </c>
    </row>
    <row r="19" spans="1:33" x14ac:dyDescent="0.25">
      <c r="A19" s="9" t="s">
        <v>15</v>
      </c>
      <c r="B19" s="22" t="s">
        <v>1</v>
      </c>
      <c r="C19" s="23" t="s">
        <v>1</v>
      </c>
      <c r="D19" s="23" t="s">
        <v>1</v>
      </c>
      <c r="E19" s="23" t="s">
        <v>1</v>
      </c>
      <c r="F19" s="23" t="s">
        <v>1</v>
      </c>
      <c r="G19" s="23" t="s">
        <v>1</v>
      </c>
      <c r="H19" s="23" t="s">
        <v>1</v>
      </c>
      <c r="I19" s="23" t="s">
        <v>1</v>
      </c>
      <c r="J19" s="23" t="s">
        <v>1</v>
      </c>
      <c r="K19" s="23" t="s">
        <v>1</v>
      </c>
      <c r="L19" s="23" t="s">
        <v>1</v>
      </c>
      <c r="M19" s="23" t="s">
        <v>1</v>
      </c>
      <c r="N19" s="23" t="s">
        <v>1</v>
      </c>
      <c r="O19" s="23" t="s">
        <v>1</v>
      </c>
      <c r="P19" s="23" t="s">
        <v>1</v>
      </c>
      <c r="Q19" s="23" t="s">
        <v>1</v>
      </c>
      <c r="R19" s="23" t="s">
        <v>1</v>
      </c>
      <c r="S19" s="23" t="s">
        <v>1</v>
      </c>
      <c r="T19" s="23" t="s">
        <v>1</v>
      </c>
      <c r="U19" s="23">
        <v>163.66945108090127</v>
      </c>
      <c r="V19" s="23">
        <v>202.76380558761247</v>
      </c>
      <c r="W19" s="23">
        <v>249.22702518050835</v>
      </c>
      <c r="X19" s="23">
        <v>305.11223654713052</v>
      </c>
      <c r="Y19" s="23">
        <v>369.50880045606226</v>
      </c>
      <c r="Z19" s="23">
        <v>432.30546103575313</v>
      </c>
      <c r="AA19" s="23">
        <v>366.47841313293026</v>
      </c>
      <c r="AB19" s="23">
        <v>399.2545938825042</v>
      </c>
      <c r="AC19" s="23">
        <v>417.85543443987785</v>
      </c>
      <c r="AD19" s="23">
        <v>535.92700009290934</v>
      </c>
      <c r="AE19" s="23">
        <v>476.20710371791841</v>
      </c>
      <c r="AF19" s="23">
        <v>724.58209776821138</v>
      </c>
      <c r="AG19" s="23" t="s">
        <v>1</v>
      </c>
    </row>
    <row r="20" spans="1:33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 t="s">
        <v>54</v>
      </c>
      <c r="O20" s="25" t="s">
        <v>1</v>
      </c>
      <c r="P20" s="25" t="s">
        <v>1</v>
      </c>
      <c r="Q20" s="25">
        <v>9.2783632532196343</v>
      </c>
      <c r="R20" s="25">
        <v>10.930435897327719</v>
      </c>
      <c r="S20" s="25" t="s">
        <v>1</v>
      </c>
      <c r="T20" s="25">
        <v>5.2891009448163748</v>
      </c>
      <c r="U20" s="25">
        <v>6.630904722752744</v>
      </c>
      <c r="V20" s="25">
        <v>5.3067534877627338</v>
      </c>
      <c r="W20" s="25">
        <v>9.7204872396371194</v>
      </c>
      <c r="X20" s="25">
        <v>10.510066491489761</v>
      </c>
      <c r="Y20" s="25">
        <v>9.9172597338801349</v>
      </c>
      <c r="Z20" s="25">
        <v>5.75073983654279</v>
      </c>
      <c r="AA20" s="25">
        <v>2.5612857675470253</v>
      </c>
      <c r="AB20" s="25">
        <v>5.1233573947983304</v>
      </c>
      <c r="AC20" s="25">
        <v>6.8295280016258006</v>
      </c>
      <c r="AD20" s="25">
        <v>2.1100303430079084</v>
      </c>
      <c r="AE20" s="25">
        <v>2.7313349247950298</v>
      </c>
      <c r="AF20" s="25">
        <v>3.2317939461788789</v>
      </c>
      <c r="AG20" s="25" t="s">
        <v>1</v>
      </c>
    </row>
    <row r="21" spans="1:33" x14ac:dyDescent="0.25">
      <c r="A21" s="9" t="s">
        <v>17</v>
      </c>
      <c r="B21" s="22" t="s">
        <v>1</v>
      </c>
      <c r="C21" s="23" t="s">
        <v>1</v>
      </c>
      <c r="D21" s="23" t="s">
        <v>1</v>
      </c>
      <c r="E21" s="23" t="s">
        <v>1</v>
      </c>
      <c r="F21" s="23" t="s">
        <v>1</v>
      </c>
      <c r="G21" s="23" t="s">
        <v>1</v>
      </c>
      <c r="H21" s="23" t="s">
        <v>1</v>
      </c>
      <c r="I21" s="23" t="s">
        <v>1</v>
      </c>
      <c r="J21" s="23" t="s">
        <v>1</v>
      </c>
      <c r="K21" s="23" t="s">
        <v>1</v>
      </c>
      <c r="L21" s="23" t="s">
        <v>1</v>
      </c>
      <c r="M21" s="23" t="s">
        <v>1</v>
      </c>
      <c r="N21" s="23" t="s">
        <v>1</v>
      </c>
      <c r="O21" s="23" t="s">
        <v>1</v>
      </c>
      <c r="P21" s="23" t="s">
        <v>1</v>
      </c>
      <c r="Q21" s="23" t="s">
        <v>1</v>
      </c>
      <c r="R21" s="23" t="s">
        <v>1</v>
      </c>
      <c r="S21" s="23" t="s">
        <v>1</v>
      </c>
      <c r="T21" s="23" t="s">
        <v>1</v>
      </c>
      <c r="U21" s="23" t="s">
        <v>1</v>
      </c>
      <c r="V21" s="23" t="s">
        <v>1</v>
      </c>
      <c r="W21" s="23">
        <v>1839.518522603802</v>
      </c>
      <c r="X21" s="23" t="s">
        <v>1</v>
      </c>
      <c r="Y21" s="23">
        <v>2783.8726664463902</v>
      </c>
      <c r="Z21" s="23" t="s">
        <v>1</v>
      </c>
      <c r="AA21" s="23">
        <v>4358.9565646518158</v>
      </c>
      <c r="AB21" s="23" t="s">
        <v>1</v>
      </c>
      <c r="AC21" s="23">
        <v>4779.7814934014341</v>
      </c>
      <c r="AD21" s="23" t="s">
        <v>1</v>
      </c>
      <c r="AE21" s="23">
        <v>7520.1904411940914</v>
      </c>
      <c r="AF21" s="23" t="s">
        <v>1</v>
      </c>
      <c r="AG21" s="23" t="s">
        <v>1</v>
      </c>
    </row>
    <row r="22" spans="1:33" x14ac:dyDescent="0.25">
      <c r="A22" s="12" t="s">
        <v>18</v>
      </c>
      <c r="B22" s="24" t="s">
        <v>1</v>
      </c>
      <c r="C22" s="25" t="s">
        <v>1</v>
      </c>
      <c r="D22" s="25" t="s">
        <v>1</v>
      </c>
      <c r="E22" s="25" t="s">
        <v>1</v>
      </c>
      <c r="F22" s="25" t="s">
        <v>1</v>
      </c>
      <c r="G22" s="25" t="s">
        <v>1</v>
      </c>
      <c r="H22" s="25" t="s">
        <v>1</v>
      </c>
      <c r="I22" s="25" t="s">
        <v>1</v>
      </c>
      <c r="J22" s="25" t="s">
        <v>1</v>
      </c>
      <c r="K22" s="25">
        <v>531.02695736889552</v>
      </c>
      <c r="L22" s="25" t="s">
        <v>1</v>
      </c>
      <c r="M22" s="25">
        <v>614.30694354673869</v>
      </c>
      <c r="N22" s="25" t="s">
        <v>1</v>
      </c>
      <c r="O22" s="25">
        <v>667.7449992058373</v>
      </c>
      <c r="P22" s="25" t="s">
        <v>1</v>
      </c>
      <c r="Q22" s="25" t="s">
        <v>1</v>
      </c>
      <c r="R22" s="25" t="s">
        <v>1</v>
      </c>
      <c r="S22" s="25" t="s">
        <v>1</v>
      </c>
      <c r="T22" s="25" t="s">
        <v>1</v>
      </c>
      <c r="U22" s="25" t="s">
        <v>1</v>
      </c>
      <c r="V22" s="25" t="s">
        <v>1</v>
      </c>
      <c r="W22" s="25">
        <v>1019.0678954387517</v>
      </c>
      <c r="X22" s="25">
        <v>1167.3952703030538</v>
      </c>
      <c r="Y22" s="25">
        <v>1078.7229724142596</v>
      </c>
      <c r="Z22" s="25">
        <v>1078.1431210265109</v>
      </c>
      <c r="AA22" s="25">
        <v>1218.5516149821353</v>
      </c>
      <c r="AB22" s="25">
        <v>1279.781959348694</v>
      </c>
      <c r="AC22" s="25">
        <v>1471.5847343859873</v>
      </c>
      <c r="AD22" s="25">
        <v>1355.653771433942</v>
      </c>
      <c r="AE22" s="25">
        <v>1324.1915445586678</v>
      </c>
      <c r="AF22" s="25">
        <v>1404.3782493204203</v>
      </c>
      <c r="AG22" s="25" t="s">
        <v>1</v>
      </c>
    </row>
    <row r="23" spans="1:33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 t="s">
        <v>1</v>
      </c>
      <c r="G23" s="23" t="s">
        <v>1</v>
      </c>
      <c r="H23" s="23" t="s">
        <v>1</v>
      </c>
      <c r="I23" s="23" t="s">
        <v>1</v>
      </c>
      <c r="J23" s="23" t="s">
        <v>1</v>
      </c>
      <c r="K23" s="23" t="s">
        <v>1</v>
      </c>
      <c r="L23" s="23" t="s">
        <v>1</v>
      </c>
      <c r="M23" s="23" t="s">
        <v>1</v>
      </c>
      <c r="N23" s="23" t="s">
        <v>1</v>
      </c>
      <c r="O23" s="23" t="s">
        <v>1</v>
      </c>
      <c r="P23" s="23" t="s">
        <v>1</v>
      </c>
      <c r="Q23" s="23" t="s">
        <v>1</v>
      </c>
      <c r="R23" s="23" t="s">
        <v>1</v>
      </c>
      <c r="S23" s="23" t="s">
        <v>1</v>
      </c>
      <c r="T23" s="23" t="s">
        <v>1</v>
      </c>
      <c r="U23" s="23">
        <v>47.615047853123095</v>
      </c>
      <c r="V23" s="23">
        <v>48.703052667447913</v>
      </c>
      <c r="W23" s="23">
        <v>34.583751521018925</v>
      </c>
      <c r="X23" s="23">
        <v>47.60133795947818</v>
      </c>
      <c r="Y23" s="23">
        <v>105.16189995147684</v>
      </c>
      <c r="Z23" s="23">
        <v>89.353317390453057</v>
      </c>
      <c r="AA23" s="23">
        <v>110.47432576669182</v>
      </c>
      <c r="AB23" s="23">
        <v>155.75559932434732</v>
      </c>
      <c r="AC23" s="23">
        <v>266.34092211794393</v>
      </c>
      <c r="AD23" s="23">
        <v>353.9074573359124</v>
      </c>
      <c r="AE23" s="23">
        <v>308.62661890389586</v>
      </c>
      <c r="AF23" s="23">
        <v>245.03714046355765</v>
      </c>
      <c r="AG23" s="23" t="s">
        <v>1</v>
      </c>
    </row>
    <row r="24" spans="1:33" x14ac:dyDescent="0.25">
      <c r="A24" s="12" t="s">
        <v>20</v>
      </c>
      <c r="B24" s="24" t="s">
        <v>1</v>
      </c>
      <c r="C24" s="25" t="s">
        <v>1</v>
      </c>
      <c r="D24" s="25" t="s">
        <v>1</v>
      </c>
      <c r="E24" s="25" t="s">
        <v>1</v>
      </c>
      <c r="F24" s="25" t="s">
        <v>1</v>
      </c>
      <c r="G24" s="25" t="s">
        <v>1</v>
      </c>
      <c r="H24" s="25" t="s">
        <v>1</v>
      </c>
      <c r="I24" s="25" t="s">
        <v>1</v>
      </c>
      <c r="J24" s="25" t="s">
        <v>1</v>
      </c>
      <c r="K24" s="25" t="s">
        <v>1</v>
      </c>
      <c r="L24" s="25">
        <v>3.9176180882023726</v>
      </c>
      <c r="M24" s="25">
        <v>0.83748848825876909</v>
      </c>
      <c r="N24" s="25">
        <v>6.856316426145062</v>
      </c>
      <c r="O24" s="25">
        <v>12.920332578378225</v>
      </c>
      <c r="P24" s="25">
        <v>14.030972554784684</v>
      </c>
      <c r="Q24" s="25">
        <v>15.536108656412633</v>
      </c>
      <c r="R24" s="25">
        <v>58.357650322733832</v>
      </c>
      <c r="S24" s="25">
        <v>99.558452481076543</v>
      </c>
      <c r="T24" s="25">
        <v>36.86249111841898</v>
      </c>
      <c r="U24" s="25">
        <v>47.107658023142562</v>
      </c>
      <c r="V24" s="25">
        <v>14.010097541091474</v>
      </c>
      <c r="W24" s="25">
        <v>18.769570025181235</v>
      </c>
      <c r="X24" s="25">
        <v>17.692493202818643</v>
      </c>
      <c r="Y24" s="25">
        <v>35.102389107738603</v>
      </c>
      <c r="Z24" s="25">
        <v>10.040285522778941</v>
      </c>
      <c r="AA24" s="25">
        <v>43.14578927663532</v>
      </c>
      <c r="AB24" s="25">
        <v>83.298332563316393</v>
      </c>
      <c r="AC24" s="25">
        <v>48.333472297494474</v>
      </c>
      <c r="AD24" s="25">
        <v>46.29157935461734</v>
      </c>
      <c r="AE24" s="25">
        <v>42.594145018996493</v>
      </c>
      <c r="AF24" s="25">
        <v>45.169051961734439</v>
      </c>
      <c r="AG24" s="25" t="s">
        <v>1</v>
      </c>
    </row>
    <row r="25" spans="1:33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 t="s">
        <v>1</v>
      </c>
      <c r="F25" s="23" t="s">
        <v>1</v>
      </c>
      <c r="G25" s="23" t="s">
        <v>1</v>
      </c>
      <c r="H25" s="23" t="s">
        <v>1</v>
      </c>
      <c r="I25" s="23" t="s">
        <v>1</v>
      </c>
      <c r="J25" s="23" t="s">
        <v>1</v>
      </c>
      <c r="K25" s="23" t="s">
        <v>1</v>
      </c>
      <c r="L25" s="23" t="s">
        <v>1</v>
      </c>
      <c r="M25" s="23" t="s">
        <v>1</v>
      </c>
      <c r="N25" s="23">
        <v>874.73841321987072</v>
      </c>
      <c r="O25" s="23" t="s">
        <v>1</v>
      </c>
      <c r="P25" s="23">
        <v>1017.8332676595928</v>
      </c>
      <c r="Q25" s="23" t="s">
        <v>1</v>
      </c>
      <c r="R25" s="23">
        <v>1185.5111020157576</v>
      </c>
      <c r="S25" s="23">
        <v>1252.2751644534135</v>
      </c>
      <c r="T25" s="23" t="s">
        <v>1</v>
      </c>
      <c r="U25" s="23">
        <v>1295.7565859260831</v>
      </c>
      <c r="V25" s="23" t="s">
        <v>1</v>
      </c>
      <c r="W25" s="23">
        <v>1426.2534070105633</v>
      </c>
      <c r="X25" s="23" t="s">
        <v>1</v>
      </c>
      <c r="Y25" s="23">
        <v>1669.5530316241386</v>
      </c>
      <c r="Z25" s="23" t="s">
        <v>1</v>
      </c>
      <c r="AA25" s="23">
        <v>1809.5699494124408</v>
      </c>
      <c r="AB25" s="23" t="s">
        <v>1</v>
      </c>
      <c r="AC25" s="23">
        <v>1999.0296886874864</v>
      </c>
      <c r="AD25" s="23" t="s">
        <v>1</v>
      </c>
      <c r="AE25" s="23">
        <v>2264.2845930206158</v>
      </c>
      <c r="AF25" s="23" t="s">
        <v>1</v>
      </c>
      <c r="AG25" s="23" t="s">
        <v>1</v>
      </c>
    </row>
    <row r="26" spans="1:33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 t="s">
        <v>1</v>
      </c>
      <c r="H26" s="25" t="s">
        <v>1</v>
      </c>
      <c r="I26" s="25" t="s">
        <v>1</v>
      </c>
      <c r="J26" s="25" t="s">
        <v>1</v>
      </c>
      <c r="K26" s="25" t="s">
        <v>1</v>
      </c>
      <c r="L26" s="25" t="s">
        <v>1</v>
      </c>
      <c r="M26" s="25" t="s">
        <v>1</v>
      </c>
      <c r="N26" s="25">
        <v>12.776665437974172</v>
      </c>
      <c r="O26" s="25">
        <v>11.255427228122493</v>
      </c>
      <c r="P26" s="25">
        <v>14.646731927028391</v>
      </c>
      <c r="Q26" s="25">
        <v>10.766566898333139</v>
      </c>
      <c r="R26" s="25">
        <v>13.365341814947238</v>
      </c>
      <c r="S26" s="25">
        <v>27.995524970813683</v>
      </c>
      <c r="T26" s="25">
        <v>4.0881604858322262</v>
      </c>
      <c r="U26" s="25">
        <v>28.149847676753655</v>
      </c>
      <c r="V26" s="25">
        <v>24.307249834382308</v>
      </c>
      <c r="W26" s="25">
        <v>31.479265765419765</v>
      </c>
      <c r="X26" s="25">
        <v>46.186548357923257</v>
      </c>
      <c r="Y26" s="25">
        <v>38.915379417476537</v>
      </c>
      <c r="Z26" s="25">
        <v>92.049857824538904</v>
      </c>
      <c r="AA26" s="25">
        <v>113.53014611627003</v>
      </c>
      <c r="AB26" s="25">
        <v>6.4023195048497996</v>
      </c>
      <c r="AC26" s="25">
        <v>28.836647600998042</v>
      </c>
      <c r="AD26" s="25">
        <v>62.871993386778641</v>
      </c>
      <c r="AE26" s="25">
        <v>102.44629104759287</v>
      </c>
      <c r="AF26" s="25">
        <v>118.99474308517482</v>
      </c>
      <c r="AG26" s="25" t="s">
        <v>1</v>
      </c>
    </row>
    <row r="27" spans="1:33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 t="s">
        <v>1</v>
      </c>
      <c r="H27" s="23" t="s">
        <v>1</v>
      </c>
      <c r="I27" s="23" t="s">
        <v>1</v>
      </c>
      <c r="J27" s="23" t="s">
        <v>1</v>
      </c>
      <c r="K27" s="23" t="s">
        <v>1</v>
      </c>
      <c r="L27" s="23" t="s">
        <v>1</v>
      </c>
      <c r="M27" s="23">
        <v>0.14955507365587378</v>
      </c>
      <c r="N27" s="23" t="s">
        <v>1</v>
      </c>
      <c r="O27" s="23">
        <v>3.8681500900622114</v>
      </c>
      <c r="P27" s="23" t="s">
        <v>1</v>
      </c>
      <c r="Q27" s="23">
        <v>4.0904064453521691</v>
      </c>
      <c r="R27" s="23" t="s">
        <v>1</v>
      </c>
      <c r="S27" s="23">
        <v>110.35378530648725</v>
      </c>
      <c r="T27" s="23" t="s">
        <v>1</v>
      </c>
      <c r="U27" s="23" t="s">
        <v>1</v>
      </c>
      <c r="V27" s="23" t="s">
        <v>1</v>
      </c>
      <c r="W27" s="23">
        <v>30.615721791511898</v>
      </c>
      <c r="X27" s="23" t="s">
        <v>1</v>
      </c>
      <c r="Y27" s="23">
        <v>29.574550995903603</v>
      </c>
      <c r="Z27" s="23" t="s">
        <v>1</v>
      </c>
      <c r="AA27" s="23">
        <v>35.447485510696637</v>
      </c>
      <c r="AB27" s="23" t="s">
        <v>1</v>
      </c>
      <c r="AC27" s="23">
        <v>91.923880210280657</v>
      </c>
      <c r="AD27" s="23" t="s">
        <v>1</v>
      </c>
      <c r="AE27" s="23">
        <v>73.636237696212334</v>
      </c>
      <c r="AF27" s="23">
        <v>91.731502200579229</v>
      </c>
      <c r="AG27" s="23" t="s">
        <v>1</v>
      </c>
    </row>
    <row r="28" spans="1:33" x14ac:dyDescent="0.25">
      <c r="A28" s="12" t="s">
        <v>24</v>
      </c>
      <c r="B28" s="24" t="s">
        <v>1</v>
      </c>
      <c r="C28" s="25" t="s">
        <v>1</v>
      </c>
      <c r="D28" s="25" t="s">
        <v>1</v>
      </c>
      <c r="E28" s="25" t="s">
        <v>1</v>
      </c>
      <c r="F28" s="25" t="s">
        <v>1</v>
      </c>
      <c r="G28" s="25" t="s">
        <v>1</v>
      </c>
      <c r="H28" s="25" t="s">
        <v>1</v>
      </c>
      <c r="I28" s="25" t="s">
        <v>1</v>
      </c>
      <c r="J28" s="25" t="s">
        <v>1</v>
      </c>
      <c r="K28" s="25" t="s">
        <v>1</v>
      </c>
      <c r="L28" s="25" t="s">
        <v>1</v>
      </c>
      <c r="M28" s="25" t="s">
        <v>1</v>
      </c>
      <c r="N28" s="25" t="s">
        <v>1</v>
      </c>
      <c r="O28" s="25" t="s">
        <v>1</v>
      </c>
      <c r="P28" s="25" t="s">
        <v>1</v>
      </c>
      <c r="Q28" s="25" t="s">
        <v>1</v>
      </c>
      <c r="R28" s="25">
        <v>20.050631450641546</v>
      </c>
      <c r="S28" s="25">
        <v>30.061651034198807</v>
      </c>
      <c r="T28" s="25">
        <v>47.589453510224594</v>
      </c>
      <c r="U28" s="25">
        <v>47.813749241120874</v>
      </c>
      <c r="V28" s="25">
        <v>55.072238620475375</v>
      </c>
      <c r="W28" s="25">
        <v>27.383112792674666</v>
      </c>
      <c r="X28" s="25">
        <v>46.99906053410816</v>
      </c>
      <c r="Y28" s="25">
        <v>56.246487648740434</v>
      </c>
      <c r="Z28" s="25">
        <v>93.514375417171394</v>
      </c>
      <c r="AA28" s="25">
        <v>64.1259856616241</v>
      </c>
      <c r="AB28" s="25">
        <v>61.507092691884239</v>
      </c>
      <c r="AC28" s="25">
        <v>88.143089229386973</v>
      </c>
      <c r="AD28" s="25">
        <v>68.02648664166037</v>
      </c>
      <c r="AE28" s="25">
        <v>100.02039227318231</v>
      </c>
      <c r="AF28" s="25">
        <v>137.48879990779673</v>
      </c>
      <c r="AG28" s="25" t="s">
        <v>1</v>
      </c>
    </row>
    <row r="29" spans="1:33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 t="s">
        <v>1</v>
      </c>
      <c r="F29" s="23" t="s">
        <v>1</v>
      </c>
      <c r="G29" s="23" t="s">
        <v>1</v>
      </c>
      <c r="H29" s="23" t="s">
        <v>1</v>
      </c>
      <c r="I29" s="23" t="s">
        <v>1</v>
      </c>
      <c r="J29" s="23" t="s">
        <v>1</v>
      </c>
      <c r="K29" s="23" t="s">
        <v>1</v>
      </c>
      <c r="L29" s="23" t="s">
        <v>1</v>
      </c>
      <c r="M29" s="23" t="s">
        <v>1</v>
      </c>
      <c r="N29" s="23" t="s">
        <v>1</v>
      </c>
      <c r="O29" s="23">
        <v>33.249381879317184</v>
      </c>
      <c r="P29" s="23">
        <v>51.35819449220093</v>
      </c>
      <c r="Q29" s="23">
        <v>24.160226835044703</v>
      </c>
      <c r="R29" s="23">
        <v>14.70272256238078</v>
      </c>
      <c r="S29" s="23">
        <v>7.0022923227019271</v>
      </c>
      <c r="T29" s="23">
        <v>17.597339177549625</v>
      </c>
      <c r="U29" s="23">
        <v>20.144885773865408</v>
      </c>
      <c r="V29" s="23">
        <v>19.883994356482205</v>
      </c>
      <c r="W29" s="23">
        <v>27.542990848919018</v>
      </c>
      <c r="X29" s="23">
        <v>40.666256861895235</v>
      </c>
      <c r="Y29" s="23">
        <v>42.399565045807385</v>
      </c>
      <c r="Z29" s="23">
        <v>50.798494007489367</v>
      </c>
      <c r="AA29" s="23">
        <v>56.892514337357092</v>
      </c>
      <c r="AB29" s="23">
        <v>59.165907129712743</v>
      </c>
      <c r="AC29" s="23">
        <v>91.669019852705162</v>
      </c>
      <c r="AD29" s="23">
        <v>104.0887084839644</v>
      </c>
      <c r="AE29" s="23">
        <v>115.4389530343156</v>
      </c>
      <c r="AF29" s="23">
        <v>333.60094274464007</v>
      </c>
      <c r="AG29" s="23" t="s">
        <v>1</v>
      </c>
    </row>
    <row r="30" spans="1:33" x14ac:dyDescent="0.25">
      <c r="A30" s="12" t="s">
        <v>26</v>
      </c>
      <c r="B30" s="24" t="s">
        <v>1</v>
      </c>
      <c r="C30" s="25" t="s">
        <v>1</v>
      </c>
      <c r="D30" s="25" t="s">
        <v>1</v>
      </c>
      <c r="E30" s="25" t="s">
        <v>1</v>
      </c>
      <c r="F30" s="25" t="s">
        <v>1</v>
      </c>
      <c r="G30" s="25" t="s">
        <v>1</v>
      </c>
      <c r="H30" s="25" t="s">
        <v>1</v>
      </c>
      <c r="I30" s="25" t="s">
        <v>1</v>
      </c>
      <c r="J30" s="25" t="s">
        <v>1</v>
      </c>
      <c r="K30" s="25" t="s">
        <v>1</v>
      </c>
      <c r="L30" s="25" t="s">
        <v>1</v>
      </c>
      <c r="M30" s="25" t="s">
        <v>1</v>
      </c>
      <c r="N30" s="25" t="s">
        <v>1</v>
      </c>
      <c r="O30" s="25" t="s">
        <v>1</v>
      </c>
      <c r="P30" s="25" t="s">
        <v>1</v>
      </c>
      <c r="Q30" s="25">
        <v>260.19872437973356</v>
      </c>
      <c r="R30" s="25">
        <v>354.93351195724983</v>
      </c>
      <c r="S30" s="25">
        <v>644.30715036659797</v>
      </c>
      <c r="T30" s="25">
        <v>501.24679346762883</v>
      </c>
      <c r="U30" s="25">
        <v>438.44069900275639</v>
      </c>
      <c r="V30" s="25">
        <v>417.11650736528162</v>
      </c>
      <c r="W30" s="25">
        <v>359.91816604563041</v>
      </c>
      <c r="X30" s="25">
        <v>288.67759462197256</v>
      </c>
      <c r="Y30" s="25">
        <v>377.25548310610554</v>
      </c>
      <c r="Z30" s="25">
        <v>372.64383816027259</v>
      </c>
      <c r="AA30" s="25">
        <v>400.156452146704</v>
      </c>
      <c r="AB30" s="25">
        <v>507.27930238203425</v>
      </c>
      <c r="AC30" s="25">
        <v>602.37239612642838</v>
      </c>
      <c r="AD30" s="25">
        <v>552.39174546294862</v>
      </c>
      <c r="AE30" s="25">
        <v>533.81766494255135</v>
      </c>
      <c r="AF30" s="25">
        <v>470.19969939097189</v>
      </c>
      <c r="AG30" s="25" t="s">
        <v>1</v>
      </c>
    </row>
    <row r="31" spans="1:33" x14ac:dyDescent="0.25">
      <c r="A31" s="9" t="s">
        <v>27</v>
      </c>
      <c r="B31" s="22" t="s">
        <v>1</v>
      </c>
      <c r="C31" s="23" t="s">
        <v>1</v>
      </c>
      <c r="D31" s="23" t="s">
        <v>1</v>
      </c>
      <c r="E31" s="23" t="s">
        <v>1</v>
      </c>
      <c r="F31" s="23" t="s">
        <v>1</v>
      </c>
      <c r="G31" s="23" t="s">
        <v>1</v>
      </c>
      <c r="H31" s="23" t="s">
        <v>1</v>
      </c>
      <c r="I31" s="23" t="s">
        <v>1</v>
      </c>
      <c r="J31" s="23" t="s">
        <v>1</v>
      </c>
      <c r="K31" s="23" t="s">
        <v>1</v>
      </c>
      <c r="L31" s="23" t="s">
        <v>1</v>
      </c>
      <c r="M31" s="23" t="s">
        <v>1</v>
      </c>
      <c r="N31" s="23" t="s">
        <v>1</v>
      </c>
      <c r="O31" s="23">
        <v>524.56345325518726</v>
      </c>
      <c r="P31" s="23" t="s">
        <v>1</v>
      </c>
      <c r="Q31" s="23">
        <v>568.40347616492647</v>
      </c>
      <c r="R31" s="23" t="s">
        <v>1</v>
      </c>
      <c r="S31" s="23">
        <v>855.30020146720778</v>
      </c>
      <c r="T31" s="23" t="s">
        <v>1</v>
      </c>
      <c r="U31" s="23">
        <v>961.24301781656936</v>
      </c>
      <c r="V31" s="23" t="s">
        <v>1</v>
      </c>
      <c r="W31" s="23">
        <v>1092.3738263567723</v>
      </c>
      <c r="X31" s="23" t="s">
        <v>1</v>
      </c>
      <c r="Y31" s="23" t="s">
        <v>1</v>
      </c>
      <c r="Z31" s="23" t="s">
        <v>1</v>
      </c>
      <c r="AA31" s="23">
        <v>1392.5306822621067</v>
      </c>
      <c r="AB31" s="23" t="s">
        <v>1</v>
      </c>
      <c r="AC31" s="23">
        <v>1357.1695412475499</v>
      </c>
      <c r="AD31" s="23" t="s">
        <v>1</v>
      </c>
      <c r="AE31" s="23">
        <v>1203.6462813664887</v>
      </c>
      <c r="AF31" s="23" t="s">
        <v>1</v>
      </c>
      <c r="AG31" s="23" t="s">
        <v>1</v>
      </c>
    </row>
    <row r="32" spans="1:33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>
        <v>24013.066219059798</v>
      </c>
      <c r="AF32" s="29" t="s">
        <v>1</v>
      </c>
      <c r="AG32" s="29" t="s">
        <v>1</v>
      </c>
    </row>
    <row r="33" spans="1:33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</row>
    <row r="34" spans="1:33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</row>
    <row r="35" spans="1:33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 t="s">
        <v>1</v>
      </c>
      <c r="Y35" s="23" t="s">
        <v>1</v>
      </c>
      <c r="Z35" s="23" t="s">
        <v>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1.8455558887676509</v>
      </c>
      <c r="AF35" s="23">
        <v>0.86798805043151661</v>
      </c>
      <c r="AG35" s="23" t="s">
        <v>1</v>
      </c>
    </row>
    <row r="36" spans="1:33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 t="s">
        <v>54</v>
      </c>
      <c r="AD36" s="25" t="s">
        <v>54</v>
      </c>
      <c r="AE36" s="25">
        <v>4.3484155846417925E-2</v>
      </c>
      <c r="AF36" s="25" t="s">
        <v>1</v>
      </c>
      <c r="AG36" s="25" t="s">
        <v>1</v>
      </c>
    </row>
    <row r="37" spans="1:33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</row>
    <row r="38" spans="1:33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</row>
    <row r="39" spans="1:33" s="5" customFormat="1" x14ac:dyDescent="0.25">
      <c r="A39" s="9" t="s">
        <v>35</v>
      </c>
      <c r="B39" s="22" t="s">
        <v>1</v>
      </c>
      <c r="C39" s="23" t="s">
        <v>1</v>
      </c>
      <c r="D39" s="23" t="s">
        <v>1</v>
      </c>
      <c r="E39" s="23" t="s">
        <v>1</v>
      </c>
      <c r="F39" s="23" t="s">
        <v>1</v>
      </c>
      <c r="G39" s="23" t="s">
        <v>1</v>
      </c>
      <c r="H39" s="23" t="s">
        <v>1</v>
      </c>
      <c r="I39" s="23" t="s">
        <v>1</v>
      </c>
      <c r="J39" s="23" t="s">
        <v>1</v>
      </c>
      <c r="K39" s="23" t="s">
        <v>1</v>
      </c>
      <c r="L39" s="23" t="s">
        <v>1</v>
      </c>
      <c r="M39" s="23" t="s">
        <v>1</v>
      </c>
      <c r="N39" s="23" t="s">
        <v>1</v>
      </c>
      <c r="O39" s="23" t="s">
        <v>1</v>
      </c>
      <c r="P39" s="23" t="s">
        <v>1</v>
      </c>
      <c r="Q39" s="23" t="s">
        <v>1</v>
      </c>
      <c r="R39" s="23" t="s">
        <v>1</v>
      </c>
      <c r="S39" s="23" t="s">
        <v>1</v>
      </c>
      <c r="T39" s="23" t="s">
        <v>1</v>
      </c>
      <c r="U39" s="23" t="s">
        <v>1</v>
      </c>
      <c r="V39" s="23" t="s">
        <v>1</v>
      </c>
      <c r="W39" s="23" t="s">
        <v>1</v>
      </c>
      <c r="X39" s="23" t="s">
        <v>1</v>
      </c>
      <c r="Y39" s="23">
        <v>26.364990532913264</v>
      </c>
      <c r="Z39" s="23">
        <v>44.590364648625524</v>
      </c>
      <c r="AA39" s="23">
        <v>69.152351591998709</v>
      </c>
      <c r="AB39" s="23">
        <v>60.481347026118343</v>
      </c>
      <c r="AC39" s="23">
        <v>75.777509918032379</v>
      </c>
      <c r="AD39" s="23">
        <v>56.460837794474664</v>
      </c>
      <c r="AE39" s="23">
        <v>110.01253886410333</v>
      </c>
      <c r="AF39" s="23">
        <v>108.00649826738656</v>
      </c>
      <c r="AG39" s="23" t="s">
        <v>1</v>
      </c>
    </row>
    <row r="40" spans="1:33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</row>
    <row r="41" spans="1:33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</row>
    <row r="42" spans="1:33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</row>
    <row r="43" spans="1:33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</row>
    <row r="44" spans="1:33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</row>
    <row r="45" spans="1:33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</row>
    <row r="46" spans="1:33" x14ac:dyDescent="0.25">
      <c r="A46" s="12" t="s">
        <v>42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</row>
    <row r="47" spans="1:33" s="5" customFormat="1" x14ac:dyDescent="0.25">
      <c r="A47" s="9" t="s">
        <v>43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 t="s">
        <v>1</v>
      </c>
      <c r="L47" s="23" t="s">
        <v>1</v>
      </c>
      <c r="M47" s="23" t="s">
        <v>1</v>
      </c>
      <c r="N47" s="23" t="s">
        <v>1</v>
      </c>
      <c r="O47" s="23">
        <v>119.64140197021251</v>
      </c>
      <c r="P47" s="23" t="s">
        <v>1</v>
      </c>
      <c r="Q47" s="23">
        <v>152.83385029367463</v>
      </c>
      <c r="R47" s="23" t="s">
        <v>1</v>
      </c>
      <c r="S47" s="23">
        <v>236.23374443092871</v>
      </c>
      <c r="T47" s="23">
        <v>256.99602484671163</v>
      </c>
      <c r="U47" s="23">
        <v>242.78083684861357</v>
      </c>
      <c r="V47" s="23">
        <v>252.57815154186429</v>
      </c>
      <c r="W47" s="23">
        <v>249.50631615847908</v>
      </c>
      <c r="X47" s="23">
        <v>254.92733552910042</v>
      </c>
      <c r="Y47" s="23">
        <v>361.28850485234318</v>
      </c>
      <c r="Z47" s="23">
        <v>374.84676871954366</v>
      </c>
      <c r="AA47" s="23">
        <v>376.99410703189403</v>
      </c>
      <c r="AB47" s="23">
        <v>402.03547137493899</v>
      </c>
      <c r="AC47" s="23">
        <v>416.53033950335544</v>
      </c>
      <c r="AD47" s="23">
        <v>399.87483304203181</v>
      </c>
      <c r="AE47" s="23">
        <v>400.54407027360503</v>
      </c>
      <c r="AF47" s="23">
        <v>374.6052242952486</v>
      </c>
      <c r="AG47" s="23" t="s">
        <v>1</v>
      </c>
    </row>
    <row r="48" spans="1:33" x14ac:dyDescent="0.25">
      <c r="A48" s="12" t="s">
        <v>44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 t="s">
        <v>1</v>
      </c>
      <c r="L48" s="25" t="s">
        <v>1</v>
      </c>
      <c r="M48" s="25" t="s">
        <v>1</v>
      </c>
      <c r="N48" s="25" t="s">
        <v>1</v>
      </c>
      <c r="O48" s="25" t="s">
        <v>1</v>
      </c>
      <c r="P48" s="25" t="s">
        <v>1</v>
      </c>
      <c r="Q48" s="25" t="s">
        <v>1</v>
      </c>
      <c r="R48" s="25" t="s">
        <v>1</v>
      </c>
      <c r="S48" s="25" t="s">
        <v>1</v>
      </c>
      <c r="T48" s="25" t="s">
        <v>1</v>
      </c>
      <c r="U48" s="25" t="s">
        <v>1</v>
      </c>
      <c r="V48" s="25" t="s">
        <v>1</v>
      </c>
      <c r="W48" s="25" t="s">
        <v>1</v>
      </c>
      <c r="X48" s="25" t="s">
        <v>1</v>
      </c>
      <c r="Y48" s="25" t="s">
        <v>1</v>
      </c>
      <c r="Z48" s="25" t="s">
        <v>1</v>
      </c>
      <c r="AA48" s="25" t="s">
        <v>1</v>
      </c>
      <c r="AB48" s="25" t="s">
        <v>1</v>
      </c>
      <c r="AC48" s="25" t="s">
        <v>1</v>
      </c>
      <c r="AD48" s="25" t="s">
        <v>1</v>
      </c>
      <c r="AE48" s="25" t="s">
        <v>1</v>
      </c>
      <c r="AF48" s="25" t="s">
        <v>1</v>
      </c>
      <c r="AG48" s="25" t="s">
        <v>1</v>
      </c>
    </row>
    <row r="49" spans="1:33" s="5" customFormat="1" x14ac:dyDescent="0.25">
      <c r="A49" s="9" t="s">
        <v>45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</row>
    <row r="50" spans="1:33" x14ac:dyDescent="0.25">
      <c r="A50" s="12" t="s">
        <v>46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 t="s">
        <v>54</v>
      </c>
      <c r="AB50" s="25">
        <v>2.1098593612542103E-2</v>
      </c>
      <c r="AC50" s="25">
        <v>0.11597154802580101</v>
      </c>
      <c r="AD50" s="25">
        <v>0.63320676659639585</v>
      </c>
      <c r="AE50" s="25">
        <v>0.10521023079173571</v>
      </c>
      <c r="AF50" s="25">
        <v>0.17961691207154989</v>
      </c>
      <c r="AG50" s="25" t="s">
        <v>1</v>
      </c>
    </row>
    <row r="51" spans="1:33" s="5" customFormat="1" x14ac:dyDescent="0.25">
      <c r="A51" s="9" t="s">
        <v>47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 t="s">
        <v>1</v>
      </c>
      <c r="AB51" s="23" t="s">
        <v>1</v>
      </c>
      <c r="AC51" s="23" t="s">
        <v>1</v>
      </c>
      <c r="AD51" s="23" t="s">
        <v>1</v>
      </c>
      <c r="AE51" s="23" t="s">
        <v>1</v>
      </c>
      <c r="AF51" s="23" t="s">
        <v>1</v>
      </c>
      <c r="AG51" s="23" t="s">
        <v>1</v>
      </c>
    </row>
    <row r="52" spans="1:33" x14ac:dyDescent="0.25">
      <c r="A52" s="12" t="s">
        <v>48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</row>
    <row r="53" spans="1:33" s="5" customFormat="1" x14ac:dyDescent="0.25">
      <c r="A53" s="9" t="s">
        <v>49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>
        <v>2.5265303357497499</v>
      </c>
      <c r="V53" s="23">
        <v>0.69539458586574987</v>
      </c>
      <c r="W53" s="23">
        <v>6.2292154830300728</v>
      </c>
      <c r="X53" s="23" t="s">
        <v>1</v>
      </c>
      <c r="Y53" s="23" t="s">
        <v>1</v>
      </c>
      <c r="Z53" s="23" t="s">
        <v>1</v>
      </c>
      <c r="AA53" s="23">
        <v>79.185495926901453</v>
      </c>
      <c r="AB53" s="23">
        <v>85.833622357614161</v>
      </c>
      <c r="AC53" s="23">
        <v>91.665947211748929</v>
      </c>
      <c r="AD53" s="23">
        <v>123.56895051889344</v>
      </c>
      <c r="AE53" s="23">
        <v>110.45963217193048</v>
      </c>
      <c r="AF53" s="23">
        <v>77.206236819519191</v>
      </c>
      <c r="AG53" s="23" t="s">
        <v>1</v>
      </c>
    </row>
    <row r="54" spans="1:33" x14ac:dyDescent="0.25">
      <c r="A54" s="12" t="s">
        <v>50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 t="s">
        <v>1</v>
      </c>
      <c r="V54" s="25" t="s">
        <v>1</v>
      </c>
      <c r="W54" s="25" t="s">
        <v>1</v>
      </c>
      <c r="X54" s="25">
        <v>1345.0311357150877</v>
      </c>
      <c r="Y54" s="25" t="s">
        <v>1</v>
      </c>
      <c r="Z54" s="25" t="s">
        <v>1</v>
      </c>
      <c r="AA54" s="25">
        <v>1153.5093397896726</v>
      </c>
      <c r="AB54" s="25" t="s">
        <v>1</v>
      </c>
      <c r="AC54" s="25">
        <v>707.58659825582663</v>
      </c>
      <c r="AD54" s="25" t="s">
        <v>1</v>
      </c>
      <c r="AE54" s="25">
        <v>814.51902666255558</v>
      </c>
      <c r="AF54" s="25" t="s">
        <v>1</v>
      </c>
      <c r="AG54" s="25" t="s">
        <v>1</v>
      </c>
    </row>
    <row r="55" spans="1:33" s="5" customFormat="1" x14ac:dyDescent="0.25">
      <c r="A55" s="9" t="s">
        <v>51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</row>
    <row r="56" spans="1:33" x14ac:dyDescent="0.25">
      <c r="A56" s="12" t="s">
        <v>52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 t="s">
        <v>54</v>
      </c>
      <c r="P56" s="25" t="s">
        <v>54</v>
      </c>
      <c r="Q56" s="25">
        <v>2.5713255266963739</v>
      </c>
      <c r="R56" s="25">
        <v>2.9127885911820433</v>
      </c>
      <c r="S56" s="25" t="s">
        <v>1</v>
      </c>
      <c r="T56" s="25">
        <v>85.527751261420974</v>
      </c>
      <c r="U56" s="25">
        <v>71.994234094014331</v>
      </c>
      <c r="V56" s="25">
        <v>51.716325712342261</v>
      </c>
      <c r="W56" s="25">
        <v>0.69966548537740536</v>
      </c>
      <c r="X56" s="25">
        <v>35.072598484491927</v>
      </c>
      <c r="Y56" s="25">
        <v>48.142846731832556</v>
      </c>
      <c r="Z56" s="25">
        <v>87.018245293815141</v>
      </c>
      <c r="AA56" s="25">
        <v>106.30116340287599</v>
      </c>
      <c r="AB56" s="25">
        <v>458.9042199682205</v>
      </c>
      <c r="AC56" s="25">
        <v>521.26042283848028</v>
      </c>
      <c r="AD56" s="25">
        <v>313.07538236320983</v>
      </c>
      <c r="AE56" s="25">
        <v>203.80458059334759</v>
      </c>
      <c r="AF56" s="25">
        <v>277.7321379075558</v>
      </c>
      <c r="AG56" s="25" t="s">
        <v>1</v>
      </c>
    </row>
    <row r="57" spans="1:33" s="5" customFormat="1" x14ac:dyDescent="0.25">
      <c r="A57" s="9" t="s">
        <v>53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 t="s">
        <v>1</v>
      </c>
      <c r="N57" s="23" t="s">
        <v>1</v>
      </c>
      <c r="O57" s="23" t="s">
        <v>1</v>
      </c>
      <c r="P57" s="23" t="s">
        <v>1</v>
      </c>
      <c r="Q57" s="23" t="s">
        <v>1</v>
      </c>
      <c r="R57" s="23">
        <v>4648.3279659203981</v>
      </c>
      <c r="S57" s="23">
        <v>5080.6018845551362</v>
      </c>
      <c r="T57" s="23">
        <v>5261.931533965806</v>
      </c>
      <c r="U57" s="23">
        <v>4701.4818173880467</v>
      </c>
      <c r="V57" s="23">
        <v>5034.2844286094705</v>
      </c>
      <c r="W57" s="23">
        <v>4546.4073467676599</v>
      </c>
      <c r="X57" s="23">
        <v>5170.3594751679648</v>
      </c>
      <c r="Y57" s="23">
        <v>5343.5608588589976</v>
      </c>
      <c r="Z57" s="23">
        <v>4962.3162343724052</v>
      </c>
      <c r="AA57" s="23">
        <v>4975.3736547922099</v>
      </c>
      <c r="AB57" s="23">
        <v>4529.0247065435378</v>
      </c>
      <c r="AC57" s="23">
        <v>4286.7305189446115</v>
      </c>
      <c r="AD57" s="23">
        <v>4195.930284973113</v>
      </c>
      <c r="AE57" s="23" t="s">
        <v>1</v>
      </c>
      <c r="AF57" s="23" t="s">
        <v>1</v>
      </c>
      <c r="AG57" s="23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246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452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31" t="s">
        <v>1</v>
      </c>
      <c r="C5" s="32" t="s">
        <v>1</v>
      </c>
      <c r="D5" s="32" t="s">
        <v>1</v>
      </c>
      <c r="E5" s="32" t="s">
        <v>1</v>
      </c>
      <c r="F5" s="32" t="s">
        <v>1</v>
      </c>
      <c r="G5" s="32">
        <v>1.6472871991946376</v>
      </c>
      <c r="H5" s="32">
        <v>1.7429840620363988</v>
      </c>
      <c r="I5" s="32">
        <v>1.8097156868651036</v>
      </c>
      <c r="J5" s="32">
        <v>1.8382512881313091</v>
      </c>
      <c r="K5" s="32">
        <v>1.9056459640556049</v>
      </c>
      <c r="L5" s="32">
        <v>1.9361961553403511</v>
      </c>
      <c r="M5" s="32">
        <v>2.0327917350300697</v>
      </c>
      <c r="N5" s="32">
        <v>1.9032478347219581</v>
      </c>
      <c r="O5" s="32">
        <v>1.8411949920377015</v>
      </c>
      <c r="P5" s="32">
        <v>1.8205048384591724</v>
      </c>
      <c r="Q5" s="32">
        <v>1.7906063651634514</v>
      </c>
      <c r="R5" s="32">
        <v>1.8226928062764589</v>
      </c>
      <c r="S5" s="32">
        <v>1.8499945724754951</v>
      </c>
      <c r="T5" s="32">
        <v>1.9368394149025241</v>
      </c>
      <c r="U5" s="32">
        <v>1.9985958493711486</v>
      </c>
      <c r="V5" s="32">
        <v>2.0618763942621596</v>
      </c>
      <c r="W5" s="32">
        <v>2.1733244176761946</v>
      </c>
      <c r="X5" s="32">
        <v>2.2811406340187483</v>
      </c>
      <c r="Y5" s="32">
        <v>2.3307251578090002</v>
      </c>
      <c r="Z5" s="32">
        <v>2.3700163249283568</v>
      </c>
      <c r="AA5" s="32">
        <v>2.4281655881165749</v>
      </c>
      <c r="AB5" s="32">
        <v>2.5233771068204378</v>
      </c>
      <c r="AC5" s="32">
        <v>2.6666617983009107</v>
      </c>
      <c r="AD5" s="32">
        <v>2.8601752241274223</v>
      </c>
      <c r="AE5" s="32">
        <v>3.1568068192501748</v>
      </c>
      <c r="AF5" s="32">
        <v>3.3546208644438127</v>
      </c>
      <c r="AG5" s="32">
        <v>3.2155076649633414</v>
      </c>
    </row>
    <row r="6" spans="1:33" x14ac:dyDescent="0.25">
      <c r="A6" s="12" t="s">
        <v>2</v>
      </c>
      <c r="B6" s="33" t="s">
        <v>1</v>
      </c>
      <c r="C6" s="34" t="s">
        <v>1</v>
      </c>
      <c r="D6" s="34" t="s">
        <v>1</v>
      </c>
      <c r="E6" s="34" t="s">
        <v>1</v>
      </c>
      <c r="F6" s="34" t="s">
        <v>1</v>
      </c>
      <c r="G6" s="34">
        <v>0.42698126518774004</v>
      </c>
      <c r="H6" s="34">
        <v>0.41827076951213943</v>
      </c>
      <c r="I6" s="34">
        <v>0.46547466425674111</v>
      </c>
      <c r="J6" s="34">
        <v>0.48222978080120943</v>
      </c>
      <c r="K6" s="34">
        <v>0.53687871612313254</v>
      </c>
      <c r="L6" s="34">
        <v>0.49516620503539555</v>
      </c>
      <c r="M6" s="34">
        <v>0.44709181681172883</v>
      </c>
      <c r="N6" s="34">
        <v>0.46472862187286279</v>
      </c>
      <c r="O6" s="34">
        <v>0.47221592940643431</v>
      </c>
      <c r="P6" s="34">
        <v>0.47085892920854433</v>
      </c>
      <c r="Q6" s="34">
        <v>0.44269331223467162</v>
      </c>
      <c r="R6" s="34">
        <v>0.44216204923109065</v>
      </c>
      <c r="S6" s="34">
        <v>0.43003252250194907</v>
      </c>
      <c r="T6" s="34">
        <v>0.44731423394237235</v>
      </c>
      <c r="U6" s="34">
        <v>0.49337605815677466</v>
      </c>
      <c r="V6" s="34">
        <v>0.56306750875093647</v>
      </c>
      <c r="W6" s="34">
        <v>0.52951516436485202</v>
      </c>
      <c r="X6" s="34">
        <v>0.60036372040234298</v>
      </c>
      <c r="Y6" s="34">
        <v>0.63432706968962249</v>
      </c>
      <c r="Z6" s="34">
        <v>0.79004947100604506</v>
      </c>
      <c r="AA6" s="34">
        <v>0.94917287761803038</v>
      </c>
      <c r="AB6" s="34">
        <v>0.769755898124027</v>
      </c>
      <c r="AC6" s="34">
        <v>0.73995479878451165</v>
      </c>
      <c r="AD6" s="34">
        <v>0.75379304574935169</v>
      </c>
      <c r="AE6" s="34">
        <v>0.83236320143526366</v>
      </c>
      <c r="AF6" s="34">
        <v>0.84924191271254068</v>
      </c>
      <c r="AG6" s="34">
        <v>0.7725935043158052</v>
      </c>
    </row>
    <row r="7" spans="1:33" s="15" customFormat="1" x14ac:dyDescent="0.25">
      <c r="A7" s="16" t="s">
        <v>3</v>
      </c>
      <c r="B7" s="35" t="s">
        <v>1</v>
      </c>
      <c r="C7" s="36" t="s">
        <v>1</v>
      </c>
      <c r="D7" s="36" t="s">
        <v>1</v>
      </c>
      <c r="E7" s="36" t="s">
        <v>1</v>
      </c>
      <c r="F7" s="36" t="s">
        <v>1</v>
      </c>
      <c r="G7" s="36">
        <v>0.87593481450298394</v>
      </c>
      <c r="H7" s="36">
        <v>0.88912152761643404</v>
      </c>
      <c r="I7" s="36">
        <v>0.98818685109871829</v>
      </c>
      <c r="J7" s="36">
        <v>1.060221902380758</v>
      </c>
      <c r="K7" s="36">
        <v>1.0495729439591865</v>
      </c>
      <c r="L7" s="36">
        <v>1.1099745252984865</v>
      </c>
      <c r="M7" s="36">
        <v>1.0987055304781543</v>
      </c>
      <c r="N7" s="36">
        <v>1.0981938935303173</v>
      </c>
      <c r="O7" s="36">
        <v>1.1420982541938025</v>
      </c>
      <c r="P7" s="36">
        <v>1.1393530542116848</v>
      </c>
      <c r="Q7" s="36">
        <v>1.1609974856959198</v>
      </c>
      <c r="R7" s="36">
        <v>1.225423739854161</v>
      </c>
      <c r="S7" s="36">
        <v>1.2957238090722376</v>
      </c>
      <c r="T7" s="36">
        <v>1.2335815981755491</v>
      </c>
      <c r="U7" s="36">
        <v>1.286557966982945</v>
      </c>
      <c r="V7" s="36">
        <v>1.3267040499690699</v>
      </c>
      <c r="W7" s="36">
        <v>1.5447664550553957</v>
      </c>
      <c r="X7" s="36">
        <v>1.7696714187050246</v>
      </c>
      <c r="Y7" s="36">
        <v>1.8792405929210869</v>
      </c>
      <c r="Z7" s="36">
        <v>1.9583306372225286</v>
      </c>
      <c r="AA7" s="36">
        <v>1.9168896034010625</v>
      </c>
      <c r="AB7" s="36">
        <v>1.6700287249631167</v>
      </c>
      <c r="AC7" s="36">
        <v>1.7685496022789637</v>
      </c>
      <c r="AD7" s="36">
        <v>1.8990624424179887</v>
      </c>
      <c r="AE7" s="36">
        <v>1.9273432711191474</v>
      </c>
      <c r="AF7" s="36">
        <v>1.985985362746099</v>
      </c>
      <c r="AG7" s="36">
        <v>1.9961005679366279</v>
      </c>
    </row>
    <row r="8" spans="1:33" x14ac:dyDescent="0.25">
      <c r="A8" s="12" t="s">
        <v>4</v>
      </c>
      <c r="B8" s="33">
        <v>1.5190100673572733</v>
      </c>
      <c r="C8" s="34">
        <v>1.5832899800089988</v>
      </c>
      <c r="D8" s="34">
        <v>1.6139513346598571</v>
      </c>
      <c r="E8" s="34">
        <v>1.6904225151569883</v>
      </c>
      <c r="F8" s="34" t="s">
        <v>1</v>
      </c>
      <c r="G8" s="34">
        <v>1.789031480123255</v>
      </c>
      <c r="H8" s="34">
        <v>1.8066702039670641</v>
      </c>
      <c r="I8" s="34">
        <v>1.8891409643623143</v>
      </c>
      <c r="J8" s="34">
        <v>2.006187923044052</v>
      </c>
      <c r="K8" s="34">
        <v>2.1276415286511132</v>
      </c>
      <c r="L8" s="34">
        <v>2.1862045810892439</v>
      </c>
      <c r="M8" s="34">
        <v>2.3246643046264812</v>
      </c>
      <c r="N8" s="34">
        <v>2.4414456512258993</v>
      </c>
      <c r="O8" s="34">
        <v>2.5108450927342192</v>
      </c>
      <c r="P8" s="34">
        <v>2.4191633231536129</v>
      </c>
      <c r="Q8" s="34">
        <v>2.3933728343573666</v>
      </c>
      <c r="R8" s="34">
        <v>2.4030026389496704</v>
      </c>
      <c r="S8" s="34">
        <v>2.5154123831487478</v>
      </c>
      <c r="T8" s="34">
        <v>2.7734573861045364</v>
      </c>
      <c r="U8" s="34">
        <v>3.0551420686731787</v>
      </c>
      <c r="V8" s="34">
        <v>2.9170662781507977</v>
      </c>
      <c r="W8" s="34">
        <v>2.9446513789723237</v>
      </c>
      <c r="X8" s="34">
        <v>2.9812470412305041</v>
      </c>
      <c r="Y8" s="34">
        <v>2.9704815883694522</v>
      </c>
      <c r="Z8" s="34">
        <v>2.9140429999520485</v>
      </c>
      <c r="AA8" s="34">
        <v>3.0549665132259278</v>
      </c>
      <c r="AB8" s="34">
        <v>3.0928335889384999</v>
      </c>
      <c r="AC8" s="34">
        <v>2.9312436159346271</v>
      </c>
      <c r="AD8" s="34">
        <v>2.9660284695064099</v>
      </c>
      <c r="AE8" s="34">
        <v>2.9424634354596639</v>
      </c>
      <c r="AF8" s="34">
        <v>2.9687347577000636</v>
      </c>
      <c r="AG8" s="34">
        <v>2.8126198871589665</v>
      </c>
    </row>
    <row r="9" spans="1:33" x14ac:dyDescent="0.25">
      <c r="A9" s="9" t="s">
        <v>5</v>
      </c>
      <c r="B9" s="31" t="s">
        <v>1</v>
      </c>
      <c r="C9" s="32" t="s">
        <v>1</v>
      </c>
      <c r="D9" s="32" t="s">
        <v>1</v>
      </c>
      <c r="E9" s="32" t="s">
        <v>1</v>
      </c>
      <c r="F9" s="32" t="s">
        <v>1</v>
      </c>
      <c r="G9" s="32" t="s">
        <v>1</v>
      </c>
      <c r="H9" s="32" t="s">
        <v>1</v>
      </c>
      <c r="I9" s="32" t="s">
        <v>1</v>
      </c>
      <c r="J9" s="32">
        <v>0.56501450866598713</v>
      </c>
      <c r="K9" s="32">
        <v>0.67707928757698499</v>
      </c>
      <c r="L9" s="32">
        <v>0.60000648130144529</v>
      </c>
      <c r="M9" s="32">
        <v>0.69838702752214787</v>
      </c>
      <c r="N9" s="32">
        <v>0.71202669189272105</v>
      </c>
      <c r="O9" s="32">
        <v>0.76464937560038437</v>
      </c>
      <c r="P9" s="32">
        <v>0.84583993863462037</v>
      </c>
      <c r="Q9" s="32">
        <v>0.91704354112119058</v>
      </c>
      <c r="R9" s="32">
        <v>1.1127725902615542</v>
      </c>
      <c r="S9" s="32">
        <v>1.0587453433569289</v>
      </c>
      <c r="T9" s="32">
        <v>1.2518819841016724</v>
      </c>
      <c r="U9" s="32">
        <v>1.3967902405196753</v>
      </c>
      <c r="V9" s="32">
        <v>1.5789866427878516</v>
      </c>
      <c r="W9" s="32">
        <v>2.3052112752064184</v>
      </c>
      <c r="X9" s="32">
        <v>2.1248053491993502</v>
      </c>
      <c r="Y9" s="32">
        <v>1.7241206083296319</v>
      </c>
      <c r="Z9" s="32">
        <v>1.4302331381370894</v>
      </c>
      <c r="AA9" s="32">
        <v>1.4677627305951122</v>
      </c>
      <c r="AB9" s="32">
        <v>1.2430625485679077</v>
      </c>
      <c r="AC9" s="32">
        <v>1.2768528464017188</v>
      </c>
      <c r="AD9" s="32">
        <v>1.4099844980371892</v>
      </c>
      <c r="AE9" s="32">
        <v>1.6314600914110362</v>
      </c>
      <c r="AF9" s="32">
        <v>1.7509193519024211</v>
      </c>
      <c r="AG9" s="32">
        <v>1.7521505872176411</v>
      </c>
    </row>
    <row r="10" spans="1:33" x14ac:dyDescent="0.25">
      <c r="A10" s="12" t="s">
        <v>6</v>
      </c>
      <c r="B10" s="33">
        <v>1.8200222078079136</v>
      </c>
      <c r="C10" s="34">
        <v>1.968537037250141</v>
      </c>
      <c r="D10" s="34">
        <v>2.060739307871954</v>
      </c>
      <c r="E10" s="34">
        <v>2.0952058150931068</v>
      </c>
      <c r="F10" s="34">
        <v>2.213062402891492</v>
      </c>
      <c r="G10" s="34">
        <v>2.2043683852702713</v>
      </c>
      <c r="H10" s="34">
        <v>2.4525582124349796</v>
      </c>
      <c r="I10" s="34">
        <v>2.6215771566778274</v>
      </c>
      <c r="J10" s="34">
        <v>2.7844248551554691</v>
      </c>
      <c r="K10" s="34">
        <v>3.0561946484288822</v>
      </c>
      <c r="L10" s="34">
        <v>3.2413846176397296</v>
      </c>
      <c r="M10" s="34">
        <v>3.1937232071244845</v>
      </c>
      <c r="N10" s="34">
        <v>3.2530777312339207</v>
      </c>
      <c r="O10" s="34">
        <v>3.2982214050833942</v>
      </c>
      <c r="P10" s="34">
        <v>3.3090722987188048</v>
      </c>
      <c r="Q10" s="34">
        <v>3.3236988954805176</v>
      </c>
      <c r="R10" s="34">
        <v>3.3321549824461965</v>
      </c>
      <c r="S10" s="34">
        <v>3.337041353061923</v>
      </c>
      <c r="T10" s="34">
        <v>3.5369685738553009</v>
      </c>
      <c r="U10" s="34">
        <v>3.7340214694052722</v>
      </c>
      <c r="V10" s="34">
        <v>3.7053204211690045</v>
      </c>
      <c r="W10" s="34">
        <v>3.6180628087152398</v>
      </c>
      <c r="X10" s="34">
        <v>3.3983236916587494</v>
      </c>
      <c r="Y10" s="34">
        <v>3.2713720077720847</v>
      </c>
      <c r="Z10" s="34">
        <v>3.1475081803989426</v>
      </c>
      <c r="AA10" s="34">
        <v>2.8719634789601911</v>
      </c>
      <c r="AB10" s="34">
        <v>2.7244182090677556</v>
      </c>
      <c r="AC10" s="34">
        <v>2.7278712864724413</v>
      </c>
      <c r="AD10" s="34">
        <v>2.7574937248888469</v>
      </c>
      <c r="AE10" s="34">
        <v>2.7996147720734768</v>
      </c>
      <c r="AF10" s="34">
        <v>2.9123729746306335</v>
      </c>
      <c r="AG10" s="34">
        <v>2.9801453651433958</v>
      </c>
    </row>
    <row r="11" spans="1:33" x14ac:dyDescent="0.25">
      <c r="A11" s="9" t="s">
        <v>7</v>
      </c>
      <c r="B11" s="31">
        <v>2.2741520541105942</v>
      </c>
      <c r="C11" s="32">
        <v>2.2774706537022364</v>
      </c>
      <c r="D11" s="32">
        <v>2.2830885168035242</v>
      </c>
      <c r="E11" s="32">
        <v>2.3188123129025962</v>
      </c>
      <c r="F11" s="32">
        <v>2.268425763242806</v>
      </c>
      <c r="G11" s="32">
        <v>2.2410791341513763</v>
      </c>
      <c r="H11" s="32">
        <v>2.2227993892671365</v>
      </c>
      <c r="I11" s="32">
        <v>2.1469892332552325</v>
      </c>
      <c r="J11" s="32">
        <v>2.0947576588731676</v>
      </c>
      <c r="K11" s="32">
        <v>2.1076673859153363</v>
      </c>
      <c r="L11" s="32">
        <v>2.0934609778944058</v>
      </c>
      <c r="M11" s="32">
        <v>2.1380425172279289</v>
      </c>
      <c r="N11" s="32">
        <v>2.1744945456973008</v>
      </c>
      <c r="O11" s="32">
        <v>2.1199371913071103</v>
      </c>
      <c r="P11" s="32">
        <v>2.0946128534951782</v>
      </c>
      <c r="Q11" s="32">
        <v>2.0515058284562309</v>
      </c>
      <c r="R11" s="32">
        <v>2.0509379915385697</v>
      </c>
      <c r="S11" s="32">
        <v>2.0245130217991516</v>
      </c>
      <c r="T11" s="32">
        <v>2.0611692046697918</v>
      </c>
      <c r="U11" s="32">
        <v>2.2120651903355779</v>
      </c>
      <c r="V11" s="32">
        <v>2.1785732292414783</v>
      </c>
      <c r="W11" s="32">
        <v>2.1916145258697544</v>
      </c>
      <c r="X11" s="32">
        <v>2.2270656796903872</v>
      </c>
      <c r="Y11" s="32">
        <v>2.2370248948015505</v>
      </c>
      <c r="Z11" s="32">
        <v>2.2290221024158456</v>
      </c>
      <c r="AA11" s="32">
        <v>2.227016846552452</v>
      </c>
      <c r="AB11" s="32">
        <v>2.2223837567123472</v>
      </c>
      <c r="AC11" s="32">
        <v>2.1988801353971414</v>
      </c>
      <c r="AD11" s="32">
        <v>2.1966601024158532</v>
      </c>
      <c r="AE11" s="32">
        <v>2.1917887624685402</v>
      </c>
      <c r="AF11" s="32">
        <v>2.3038509497422388</v>
      </c>
      <c r="AG11" s="32">
        <v>2.2119126543962699</v>
      </c>
    </row>
    <row r="12" spans="1:33" x14ac:dyDescent="0.25">
      <c r="A12" s="12" t="s">
        <v>8</v>
      </c>
      <c r="B12" s="33" t="s">
        <v>1</v>
      </c>
      <c r="C12" s="34" t="s">
        <v>1</v>
      </c>
      <c r="D12" s="34" t="s">
        <v>1</v>
      </c>
      <c r="E12" s="34" t="s">
        <v>1</v>
      </c>
      <c r="F12" s="34" t="s">
        <v>1</v>
      </c>
      <c r="G12" s="34" t="s">
        <v>1</v>
      </c>
      <c r="H12" s="34" t="s">
        <v>1</v>
      </c>
      <c r="I12" s="34" t="s">
        <v>1</v>
      </c>
      <c r="J12" s="34" t="s">
        <v>1</v>
      </c>
      <c r="K12" s="34" t="s">
        <v>1</v>
      </c>
      <c r="L12" s="34" t="s">
        <v>1</v>
      </c>
      <c r="M12" s="34" t="s">
        <v>1</v>
      </c>
      <c r="N12" s="34">
        <v>0.94087143643770865</v>
      </c>
      <c r="O12" s="34">
        <v>0.94069050686141964</v>
      </c>
      <c r="P12" s="34">
        <v>1.0200237847773481</v>
      </c>
      <c r="Q12" s="34">
        <v>0.84775815513860531</v>
      </c>
      <c r="R12" s="34">
        <v>0.73313274880539159</v>
      </c>
      <c r="S12" s="34">
        <v>0.78492935635792771</v>
      </c>
      <c r="T12" s="34">
        <v>0.87801478400950561</v>
      </c>
      <c r="U12" s="34">
        <v>0.83507096625341037</v>
      </c>
      <c r="V12" s="34">
        <v>0.73233759763148298</v>
      </c>
      <c r="W12" s="34">
        <v>0.73847063722514406</v>
      </c>
      <c r="X12" s="34">
        <v>0.7395570982711489</v>
      </c>
      <c r="Y12" s="34">
        <v>0.79816991313679408</v>
      </c>
      <c r="Z12" s="34">
        <v>0.77259285705565317</v>
      </c>
      <c r="AA12" s="34">
        <v>0.82816109916904712</v>
      </c>
      <c r="AB12" s="34">
        <v>0.84995266627932287</v>
      </c>
      <c r="AC12" s="34">
        <v>0.84727227111854964</v>
      </c>
      <c r="AD12" s="34">
        <v>0.95124805450702665</v>
      </c>
      <c r="AE12" s="34">
        <v>1.0796312909444219</v>
      </c>
      <c r="AF12" s="34">
        <v>1.2426135112546437</v>
      </c>
      <c r="AG12" s="34">
        <v>1.2447552798350785</v>
      </c>
    </row>
    <row r="13" spans="1:33" x14ac:dyDescent="0.25">
      <c r="A13" s="9" t="s">
        <v>9</v>
      </c>
      <c r="B13" s="31" t="s">
        <v>1</v>
      </c>
      <c r="C13" s="32" t="s">
        <v>1</v>
      </c>
      <c r="D13" s="32" t="s">
        <v>1</v>
      </c>
      <c r="E13" s="32" t="s">
        <v>1</v>
      </c>
      <c r="F13" s="32" t="s">
        <v>1</v>
      </c>
      <c r="G13" s="32">
        <v>1.2253760589641465</v>
      </c>
      <c r="H13" s="32">
        <v>1.2715636201610707</v>
      </c>
      <c r="I13" s="32">
        <v>1.2427079265771095</v>
      </c>
      <c r="J13" s="32">
        <v>1.2080086235621179</v>
      </c>
      <c r="K13" s="32">
        <v>1.1514109741837797</v>
      </c>
      <c r="L13" s="32">
        <v>1.0838257509772313</v>
      </c>
      <c r="M13" s="32">
        <v>1.0519357977609813</v>
      </c>
      <c r="N13" s="32">
        <v>1.0557539250692658</v>
      </c>
      <c r="O13" s="32">
        <v>1.124358069027672</v>
      </c>
      <c r="P13" s="32">
        <v>1.1777783608504528</v>
      </c>
      <c r="Q13" s="32">
        <v>1.1919664981081202</v>
      </c>
      <c r="R13" s="32">
        <v>1.1988673788451201</v>
      </c>
      <c r="S13" s="32">
        <v>1.2340830184696356</v>
      </c>
      <c r="T13" s="32">
        <v>1.3912634889445383</v>
      </c>
      <c r="U13" s="32">
        <v>1.613709793021106</v>
      </c>
      <c r="V13" s="32">
        <v>1.5947683094830438</v>
      </c>
      <c r="W13" s="32">
        <v>1.5526210344361666</v>
      </c>
      <c r="X13" s="32">
        <v>1.5567495789093666</v>
      </c>
      <c r="Y13" s="32">
        <v>1.5675791941940602</v>
      </c>
      <c r="Z13" s="32">
        <v>1.5209764759192392</v>
      </c>
      <c r="AA13" s="32">
        <v>1.1821235329929469</v>
      </c>
      <c r="AB13" s="32">
        <v>1.1750694749510835</v>
      </c>
      <c r="AC13" s="32">
        <v>1.2518682631030296</v>
      </c>
      <c r="AD13" s="32">
        <v>1.1671973873906145</v>
      </c>
      <c r="AE13" s="32">
        <v>1.2252743586710124</v>
      </c>
      <c r="AF13" s="32">
        <v>1.2325207517291765</v>
      </c>
      <c r="AG13" s="32">
        <v>1.0559979581658587</v>
      </c>
    </row>
    <row r="14" spans="1:33" x14ac:dyDescent="0.25">
      <c r="A14" s="12" t="s">
        <v>10</v>
      </c>
      <c r="B14" s="33" t="s">
        <v>1</v>
      </c>
      <c r="C14" s="34" t="s">
        <v>1</v>
      </c>
      <c r="D14" s="34" t="s">
        <v>1</v>
      </c>
      <c r="E14" s="34" t="s">
        <v>1</v>
      </c>
      <c r="F14" s="34" t="s">
        <v>1</v>
      </c>
      <c r="G14" s="34">
        <v>0.93356979334641521</v>
      </c>
      <c r="H14" s="34">
        <v>0.94590383705397429</v>
      </c>
      <c r="I14" s="34">
        <v>0.98768965062988101</v>
      </c>
      <c r="J14" s="34">
        <v>1.0048679547837518</v>
      </c>
      <c r="K14" s="34">
        <v>0.98064969605994812</v>
      </c>
      <c r="L14" s="34">
        <v>1.0036383834594067</v>
      </c>
      <c r="M14" s="34">
        <v>1.0407037053168042</v>
      </c>
      <c r="N14" s="34">
        <v>1.0812370871986106</v>
      </c>
      <c r="O14" s="34">
        <v>1.0589425688746457</v>
      </c>
      <c r="P14" s="34">
        <v>1.0502513566234415</v>
      </c>
      <c r="Q14" s="34">
        <v>1.0443513219056888</v>
      </c>
      <c r="R14" s="34">
        <v>1.0840112764531777</v>
      </c>
      <c r="S14" s="34">
        <v>1.1289912473051507</v>
      </c>
      <c r="T14" s="34">
        <v>1.1597244280604853</v>
      </c>
      <c r="U14" s="34">
        <v>1.2178746644726453</v>
      </c>
      <c r="V14" s="34">
        <v>1.217970018111074</v>
      </c>
      <c r="W14" s="34">
        <v>1.2015484646058561</v>
      </c>
      <c r="X14" s="34">
        <v>1.2621904262894643</v>
      </c>
      <c r="Y14" s="34">
        <v>1.3010747534353249</v>
      </c>
      <c r="Z14" s="34">
        <v>1.3384048205315258</v>
      </c>
      <c r="AA14" s="34">
        <v>1.338504429563447</v>
      </c>
      <c r="AB14" s="34">
        <v>1.3664224771651718</v>
      </c>
      <c r="AC14" s="34">
        <v>1.3701340924596717</v>
      </c>
      <c r="AD14" s="34">
        <v>1.4244308654124509</v>
      </c>
      <c r="AE14" s="34">
        <v>1.4615914576501747</v>
      </c>
      <c r="AF14" s="34">
        <v>1.5071621382212708</v>
      </c>
      <c r="AG14" s="34">
        <v>1.4880004516146121</v>
      </c>
    </row>
    <row r="15" spans="1:33" x14ac:dyDescent="0.25">
      <c r="A15" s="9" t="s">
        <v>11</v>
      </c>
      <c r="B15" s="31" t="s">
        <v>1</v>
      </c>
      <c r="C15" s="32" t="s">
        <v>1</v>
      </c>
      <c r="D15" s="32" t="s">
        <v>1</v>
      </c>
      <c r="E15" s="32" t="s">
        <v>1</v>
      </c>
      <c r="F15" s="32" t="s">
        <v>1</v>
      </c>
      <c r="G15" s="32" t="s">
        <v>1</v>
      </c>
      <c r="H15" s="32" t="s">
        <v>1</v>
      </c>
      <c r="I15" s="32" t="s">
        <v>1</v>
      </c>
      <c r="J15" s="32">
        <v>0.20330470871321665</v>
      </c>
      <c r="K15" s="32">
        <v>0.21806280570512557</v>
      </c>
      <c r="L15" s="32">
        <v>0.22689948088721093</v>
      </c>
      <c r="M15" s="32">
        <v>0.23693822316040256</v>
      </c>
      <c r="N15" s="32">
        <v>0.27967500210490864</v>
      </c>
      <c r="O15" s="32">
        <v>0.31834211735031492</v>
      </c>
      <c r="P15" s="32">
        <v>0.33564273548685086</v>
      </c>
      <c r="Q15" s="32">
        <v>0.36727093635940444</v>
      </c>
      <c r="R15" s="32">
        <v>0.38345625000000005</v>
      </c>
      <c r="S15" s="32">
        <v>0.40006624180543188</v>
      </c>
      <c r="T15" s="32">
        <v>0.38593657941250736</v>
      </c>
      <c r="U15" s="32">
        <v>0.44436829000562234</v>
      </c>
      <c r="V15" s="32">
        <v>0.44292460343968226</v>
      </c>
      <c r="W15" s="32">
        <v>0.4526263841958697</v>
      </c>
      <c r="X15" s="32">
        <v>0.43765195892364356</v>
      </c>
      <c r="Y15" s="32">
        <v>0.48485335609718239</v>
      </c>
      <c r="Z15" s="32">
        <v>0.51205184524218095</v>
      </c>
      <c r="AA15" s="32">
        <v>0.47528449303953363</v>
      </c>
      <c r="AB15" s="32">
        <v>0.51970147997770044</v>
      </c>
      <c r="AC15" s="32">
        <v>0.54259467123530447</v>
      </c>
      <c r="AD15" s="32">
        <v>0.61405483711724518</v>
      </c>
      <c r="AE15" s="32">
        <v>0.70949940024680491</v>
      </c>
      <c r="AF15" s="32">
        <v>0.84386775002397818</v>
      </c>
      <c r="AG15" s="32">
        <v>0.86598470371249303</v>
      </c>
    </row>
    <row r="16" spans="1:33" x14ac:dyDescent="0.25">
      <c r="A16" s="12" t="s">
        <v>12</v>
      </c>
      <c r="B16" s="33" t="s">
        <v>1</v>
      </c>
      <c r="C16" s="34" t="s">
        <v>1</v>
      </c>
      <c r="D16" s="34" t="s">
        <v>1</v>
      </c>
      <c r="E16" s="34" t="s">
        <v>1</v>
      </c>
      <c r="F16" s="34" t="s">
        <v>1</v>
      </c>
      <c r="G16" s="34">
        <v>0.42885490084912831</v>
      </c>
      <c r="H16" s="34">
        <v>0.49170536808394516</v>
      </c>
      <c r="I16" s="34">
        <v>0.53667337746536548</v>
      </c>
      <c r="J16" s="34">
        <v>0.54380615928116116</v>
      </c>
      <c r="K16" s="34">
        <v>0.50206127169449122</v>
      </c>
      <c r="L16" s="34">
        <v>0.58552971576227397</v>
      </c>
      <c r="M16" s="34">
        <v>0.66761656203710229</v>
      </c>
      <c r="N16" s="34">
        <v>0.65755084835072186</v>
      </c>
      <c r="O16" s="34">
        <v>0.66412612612612609</v>
      </c>
      <c r="P16" s="34">
        <v>0.7514009561079491</v>
      </c>
      <c r="Q16" s="34">
        <v>0.74821138327637393</v>
      </c>
      <c r="R16" s="34">
        <v>0.79204100892601015</v>
      </c>
      <c r="S16" s="34">
        <v>0.80173863887050523</v>
      </c>
      <c r="T16" s="34">
        <v>0.78931479083040168</v>
      </c>
      <c r="U16" s="34">
        <v>0.83083987061754094</v>
      </c>
      <c r="V16" s="34">
        <v>0.78330443964071939</v>
      </c>
      <c r="W16" s="34">
        <v>0.90269245015518607</v>
      </c>
      <c r="X16" s="34">
        <v>0.89304164596440627</v>
      </c>
      <c r="Y16" s="34">
        <v>0.9487178755404615</v>
      </c>
      <c r="Z16" s="34">
        <v>1.0301082793667802</v>
      </c>
      <c r="AA16" s="34">
        <v>1.0434132979164938</v>
      </c>
      <c r="AB16" s="34">
        <v>0.84240895451003994</v>
      </c>
      <c r="AC16" s="34">
        <v>0.89626102568105526</v>
      </c>
      <c r="AD16" s="34">
        <v>0.93662336977537175</v>
      </c>
      <c r="AE16" s="34">
        <v>0.99369430892979094</v>
      </c>
      <c r="AF16" s="34">
        <v>1.1618779335176492</v>
      </c>
      <c r="AG16" s="34">
        <v>1.1078034357972983</v>
      </c>
    </row>
    <row r="17" spans="1:33" x14ac:dyDescent="0.25">
      <c r="A17" s="9" t="s">
        <v>13</v>
      </c>
      <c r="B17" s="31" t="s">
        <v>1</v>
      </c>
      <c r="C17" s="32" t="s">
        <v>1</v>
      </c>
      <c r="D17" s="32" t="s">
        <v>1</v>
      </c>
      <c r="E17" s="32" t="s">
        <v>1</v>
      </c>
      <c r="F17" s="32" t="s">
        <v>1</v>
      </c>
      <c r="G17" s="32">
        <v>0.43150296849210451</v>
      </c>
      <c r="H17" s="32">
        <v>0.39688607919354152</v>
      </c>
      <c r="I17" s="32">
        <v>0.36627131208302444</v>
      </c>
      <c r="J17" s="32">
        <v>0.37922090877350489</v>
      </c>
      <c r="K17" s="32">
        <v>0.35183177629691031</v>
      </c>
      <c r="L17" s="32">
        <v>0.43482565334498069</v>
      </c>
      <c r="M17" s="32">
        <v>0.40262347744612498</v>
      </c>
      <c r="N17" s="32">
        <v>0.40842691282832139</v>
      </c>
      <c r="O17" s="32">
        <v>0.3592950124323534</v>
      </c>
      <c r="P17" s="32">
        <v>0.39839772184523325</v>
      </c>
      <c r="Q17" s="32">
        <v>0.5270708445869291</v>
      </c>
      <c r="R17" s="32">
        <v>0.64691279069767449</v>
      </c>
      <c r="S17" s="32">
        <v>0.55106634131731258</v>
      </c>
      <c r="T17" s="32">
        <v>0.57720391880266952</v>
      </c>
      <c r="U17" s="32">
        <v>0.44857894736842102</v>
      </c>
      <c r="V17" s="32">
        <v>0.60571096859796558</v>
      </c>
      <c r="W17" s="32">
        <v>0.71562148979447271</v>
      </c>
      <c r="X17" s="32">
        <v>0.66306643252981823</v>
      </c>
      <c r="Y17" s="32">
        <v>0.61321376763813795</v>
      </c>
      <c r="Z17" s="32">
        <v>0.68907719526957822</v>
      </c>
      <c r="AA17" s="32">
        <v>0.61940167914016298</v>
      </c>
      <c r="AB17" s="32">
        <v>0.43513734022300793</v>
      </c>
      <c r="AC17" s="32">
        <v>0.51103600598864529</v>
      </c>
      <c r="AD17" s="32">
        <v>0.63868613138686137</v>
      </c>
      <c r="AE17" s="32">
        <v>0.63627414549555716</v>
      </c>
      <c r="AF17" s="32">
        <v>0.68736383442265792</v>
      </c>
      <c r="AG17" s="32">
        <v>0.68910460916610017</v>
      </c>
    </row>
    <row r="18" spans="1:33" x14ac:dyDescent="0.25">
      <c r="A18" s="12" t="s">
        <v>14</v>
      </c>
      <c r="B18" s="33" t="s">
        <v>1</v>
      </c>
      <c r="C18" s="34" t="s">
        <v>1</v>
      </c>
      <c r="D18" s="34" t="s">
        <v>1</v>
      </c>
      <c r="E18" s="34" t="s">
        <v>1</v>
      </c>
      <c r="F18" s="34" t="s">
        <v>1</v>
      </c>
      <c r="G18" s="34" t="s">
        <v>1</v>
      </c>
      <c r="H18" s="34" t="s">
        <v>1</v>
      </c>
      <c r="I18" s="34" t="s">
        <v>1</v>
      </c>
      <c r="J18" s="34" t="s">
        <v>1</v>
      </c>
      <c r="K18" s="34" t="s">
        <v>1</v>
      </c>
      <c r="L18" s="34">
        <v>1.5831375619942571</v>
      </c>
      <c r="M18" s="34" t="s">
        <v>1</v>
      </c>
      <c r="N18" s="34" t="s">
        <v>1</v>
      </c>
      <c r="O18" s="34">
        <v>1.6234991783370765</v>
      </c>
      <c r="P18" s="34">
        <v>1.5881856300595256</v>
      </c>
      <c r="Q18" s="34">
        <v>1.558733199035699</v>
      </c>
      <c r="R18" s="34">
        <v>1.6488661302121435</v>
      </c>
      <c r="S18" s="34">
        <v>1.5716528655567334</v>
      </c>
      <c r="T18" s="34">
        <v>1.5466288090858193</v>
      </c>
      <c r="U18" s="34">
        <v>1.5883966228518311</v>
      </c>
      <c r="V18" s="34">
        <v>1.423730092659194</v>
      </c>
      <c r="W18" s="34">
        <v>1.4245264927183097</v>
      </c>
      <c r="X18" s="34">
        <v>1.206638410186089</v>
      </c>
      <c r="Y18" s="34">
        <v>1.2338062308405218</v>
      </c>
      <c r="Z18" s="34">
        <v>1.2169997663700272</v>
      </c>
      <c r="AA18" s="34">
        <v>1.2522556300711272</v>
      </c>
      <c r="AB18" s="34">
        <v>1.2668992547337485</v>
      </c>
      <c r="AC18" s="34">
        <v>1.2389803468526082</v>
      </c>
      <c r="AD18" s="34">
        <v>1.1717996314112162</v>
      </c>
      <c r="AE18" s="34">
        <v>1.182872240819834</v>
      </c>
      <c r="AF18" s="34">
        <v>1.0620397956190857</v>
      </c>
      <c r="AG18" s="34">
        <v>1.0228079396915415</v>
      </c>
    </row>
    <row r="19" spans="1:33" x14ac:dyDescent="0.25">
      <c r="A19" s="9" t="s">
        <v>15</v>
      </c>
      <c r="B19" s="31" t="s">
        <v>1</v>
      </c>
      <c r="C19" s="32" t="s">
        <v>1</v>
      </c>
      <c r="D19" s="32" t="s">
        <v>1</v>
      </c>
      <c r="E19" s="32" t="s">
        <v>1</v>
      </c>
      <c r="F19" s="32" t="s">
        <v>1</v>
      </c>
      <c r="G19" s="32">
        <v>0.70592169976336783</v>
      </c>
      <c r="H19" s="32">
        <v>0.63026506166191987</v>
      </c>
      <c r="I19" s="32">
        <v>0.69895161728484501</v>
      </c>
      <c r="J19" s="32">
        <v>0.65710615659489613</v>
      </c>
      <c r="K19" s="32">
        <v>0.67185899845207919</v>
      </c>
      <c r="L19" s="32">
        <v>0.79095758557531903</v>
      </c>
      <c r="M19" s="32">
        <v>0.91309785891016781</v>
      </c>
      <c r="N19" s="32">
        <v>0.98354701618270512</v>
      </c>
      <c r="O19" s="32">
        <v>0.91883324060817329</v>
      </c>
      <c r="P19" s="32">
        <v>0.85990001259589077</v>
      </c>
      <c r="Q19" s="32">
        <v>0.91951455027637563</v>
      </c>
      <c r="R19" s="32">
        <v>0.97740481583201178</v>
      </c>
      <c r="S19" s="32">
        <v>0.95444710409465539</v>
      </c>
      <c r="T19" s="32">
        <v>0.97757265115847591</v>
      </c>
      <c r="U19" s="32">
        <v>1.1280163898673252</v>
      </c>
      <c r="V19" s="32">
        <v>1.1286499921975885</v>
      </c>
      <c r="W19" s="32">
        <v>1.1792519374556252</v>
      </c>
      <c r="X19" s="32">
        <v>1.2542263961630578</v>
      </c>
      <c r="Y19" s="32">
        <v>1.3840987169733641</v>
      </c>
      <c r="Z19" s="32">
        <v>1.3446000295018639</v>
      </c>
      <c r="AA19" s="32">
        <v>1.339587721087242</v>
      </c>
      <c r="AB19" s="32">
        <v>1.1798705796330433</v>
      </c>
      <c r="AC19" s="32">
        <v>1.3170240620457563</v>
      </c>
      <c r="AD19" s="32">
        <v>1.507759475795615</v>
      </c>
      <c r="AE19" s="32">
        <v>1.473199213048169</v>
      </c>
      <c r="AF19" s="32">
        <v>1.5936066160746034</v>
      </c>
      <c r="AG19" s="32">
        <v>1.6461570704015149</v>
      </c>
    </row>
    <row r="20" spans="1:33" x14ac:dyDescent="0.25">
      <c r="A20" s="12" t="s">
        <v>16</v>
      </c>
      <c r="B20" s="33" t="s">
        <v>1</v>
      </c>
      <c r="C20" s="34" t="s">
        <v>1</v>
      </c>
      <c r="D20" s="34" t="s">
        <v>1</v>
      </c>
      <c r="E20" s="34" t="s">
        <v>1</v>
      </c>
      <c r="F20" s="34" t="s">
        <v>1</v>
      </c>
      <c r="G20" s="34" t="s">
        <v>1</v>
      </c>
      <c r="H20" s="34" t="s">
        <v>1</v>
      </c>
      <c r="I20" s="34" t="s">
        <v>1</v>
      </c>
      <c r="J20" s="34" t="s">
        <v>1</v>
      </c>
      <c r="K20" s="34" t="s">
        <v>1</v>
      </c>
      <c r="L20" s="34" t="s">
        <v>1</v>
      </c>
      <c r="M20" s="34" t="s">
        <v>1</v>
      </c>
      <c r="N20" s="34">
        <v>0.25019930906191867</v>
      </c>
      <c r="O20" s="34">
        <v>0.23743080939947783</v>
      </c>
      <c r="P20" s="34">
        <v>0.48971504442855684</v>
      </c>
      <c r="Q20" s="34">
        <v>0.52819180896633267</v>
      </c>
      <c r="R20" s="34">
        <v>0.57843790486766611</v>
      </c>
      <c r="S20" s="34">
        <v>0.54539488454829621</v>
      </c>
      <c r="T20" s="34">
        <v>0.52666774089590729</v>
      </c>
      <c r="U20" s="34">
        <v>0.50739663876286023</v>
      </c>
      <c r="V20" s="34">
        <v>0.58741453681152611</v>
      </c>
      <c r="W20" s="34">
        <v>0.66506368598908228</v>
      </c>
      <c r="X20" s="34">
        <v>0.80431801208500231</v>
      </c>
      <c r="Y20" s="34">
        <v>0.74336316604357833</v>
      </c>
      <c r="Z20" s="34">
        <v>0.69178731816571626</v>
      </c>
      <c r="AA20" s="34">
        <v>0.71514599817939917</v>
      </c>
      <c r="AB20" s="34">
        <v>0.55688685241578195</v>
      </c>
      <c r="AC20" s="34">
        <v>0.55212381079994644</v>
      </c>
      <c r="AD20" s="34">
        <v>0.57604013894249328</v>
      </c>
      <c r="AE20" s="34">
        <v>0.56983606090590055</v>
      </c>
      <c r="AF20" s="34">
        <v>0.65936713604968678</v>
      </c>
      <c r="AG20" s="34">
        <v>0.64701354784658038</v>
      </c>
    </row>
    <row r="21" spans="1:33" x14ac:dyDescent="0.25">
      <c r="A21" s="9" t="s">
        <v>17</v>
      </c>
      <c r="B21" s="31">
        <v>2.6058797869409496</v>
      </c>
      <c r="C21" s="32">
        <v>2.3866565771219572</v>
      </c>
      <c r="D21" s="32">
        <v>2.2730391408058468</v>
      </c>
      <c r="E21" s="32">
        <v>2.2059683932171636</v>
      </c>
      <c r="F21" s="32">
        <v>2.1262999098138886</v>
      </c>
      <c r="G21" s="32">
        <v>2.1351981146515642</v>
      </c>
      <c r="H21" s="32">
        <v>2.1446114771674525</v>
      </c>
      <c r="I21" s="32">
        <v>2.1883212910792134</v>
      </c>
      <c r="J21" s="32">
        <v>2.2161293076915443</v>
      </c>
      <c r="K21" s="32">
        <v>2.3477923553518365</v>
      </c>
      <c r="L21" s="32">
        <v>2.4098173619902421</v>
      </c>
      <c r="M21" s="32">
        <v>2.4043724396328723</v>
      </c>
      <c r="N21" s="32">
        <v>2.4362209979436975</v>
      </c>
      <c r="O21" s="32">
        <v>2.4746138715934833</v>
      </c>
      <c r="P21" s="32">
        <v>2.4351883298269184</v>
      </c>
      <c r="Q21" s="32">
        <v>2.4419282789482195</v>
      </c>
      <c r="R21" s="32">
        <v>2.472315477887534</v>
      </c>
      <c r="S21" s="32">
        <v>2.4604805665019702</v>
      </c>
      <c r="T21" s="32">
        <v>2.6151330262439672</v>
      </c>
      <c r="U21" s="32">
        <v>2.7426625588270168</v>
      </c>
      <c r="V21" s="32">
        <v>2.7302374044610827</v>
      </c>
      <c r="W21" s="32">
        <v>2.8055463030339034</v>
      </c>
      <c r="X21" s="32">
        <v>2.8816555507392607</v>
      </c>
      <c r="Y21" s="32">
        <v>2.8359865545022855</v>
      </c>
      <c r="Z21" s="32">
        <v>2.8778404949050875</v>
      </c>
      <c r="AA21" s="32">
        <v>2.9337917440469501</v>
      </c>
      <c r="AB21" s="32">
        <v>2.9403891869820145</v>
      </c>
      <c r="AC21" s="32">
        <v>3.0470994992592955</v>
      </c>
      <c r="AD21" s="32">
        <v>3.1101054836648889</v>
      </c>
      <c r="AE21" s="32">
        <v>3.1677850204130991</v>
      </c>
      <c r="AF21" s="32">
        <v>3.1297947983074095</v>
      </c>
      <c r="AG21" s="32">
        <v>3.1331991393072816</v>
      </c>
    </row>
    <row r="22" spans="1:33" x14ac:dyDescent="0.25">
      <c r="A22" s="12" t="s">
        <v>18</v>
      </c>
      <c r="B22" s="33" t="s">
        <v>1</v>
      </c>
      <c r="C22" s="34" t="s">
        <v>1</v>
      </c>
      <c r="D22" s="34" t="s">
        <v>1</v>
      </c>
      <c r="E22" s="34" t="s">
        <v>1</v>
      </c>
      <c r="F22" s="34" t="s">
        <v>1</v>
      </c>
      <c r="G22" s="34">
        <v>1.8227108728041828</v>
      </c>
      <c r="H22" s="34">
        <v>1.8409288356909685</v>
      </c>
      <c r="I22" s="34">
        <v>1.8447740932024732</v>
      </c>
      <c r="J22" s="34">
        <v>1.7420639369000366</v>
      </c>
      <c r="K22" s="34">
        <v>1.8228241615986307</v>
      </c>
      <c r="L22" s="34">
        <v>1.7897952907808952</v>
      </c>
      <c r="M22" s="34">
        <v>1.796086585692318</v>
      </c>
      <c r="N22" s="34">
        <v>1.7454308901557858</v>
      </c>
      <c r="O22" s="34">
        <v>1.7838965698796825</v>
      </c>
      <c r="P22" s="34">
        <v>1.7890138790748289</v>
      </c>
      <c r="Q22" s="34">
        <v>1.7738793899975132</v>
      </c>
      <c r="R22" s="34">
        <v>1.7406671160182432</v>
      </c>
      <c r="S22" s="34">
        <v>1.6703005636577999</v>
      </c>
      <c r="T22" s="34">
        <v>1.6226873383415896</v>
      </c>
      <c r="U22" s="34">
        <v>1.6657010892353588</v>
      </c>
      <c r="V22" s="34">
        <v>1.7040396628842578</v>
      </c>
      <c r="W22" s="34">
        <v>1.8813147815283557</v>
      </c>
      <c r="X22" s="34">
        <v>1.9162737416649565</v>
      </c>
      <c r="Y22" s="34">
        <v>2.1560632465406844</v>
      </c>
      <c r="Z22" s="34">
        <v>2.1732979927333371</v>
      </c>
      <c r="AA22" s="34">
        <v>2.1460620746426127</v>
      </c>
      <c r="AB22" s="34">
        <v>2.1508123957946568</v>
      </c>
      <c r="AC22" s="34">
        <v>2.1785662998918913</v>
      </c>
      <c r="AD22" s="34">
        <v>2.1387956128462107</v>
      </c>
      <c r="AE22" s="34">
        <v>2.1843540719877499</v>
      </c>
      <c r="AF22" s="34">
        <v>2.3218208981457069</v>
      </c>
      <c r="AG22" s="34">
        <v>2.2556039777849399</v>
      </c>
    </row>
    <row r="23" spans="1:33" x14ac:dyDescent="0.25">
      <c r="A23" s="9" t="s">
        <v>19</v>
      </c>
      <c r="B23" s="31" t="s">
        <v>1</v>
      </c>
      <c r="C23" s="32" t="s">
        <v>1</v>
      </c>
      <c r="D23" s="32" t="s">
        <v>1</v>
      </c>
      <c r="E23" s="32" t="s">
        <v>1</v>
      </c>
      <c r="F23" s="32" t="s">
        <v>1</v>
      </c>
      <c r="G23" s="32">
        <v>0.61809540369790772</v>
      </c>
      <c r="H23" s="32">
        <v>0.63936540425147659</v>
      </c>
      <c r="I23" s="32">
        <v>0.64315265355484874</v>
      </c>
      <c r="J23" s="32">
        <v>0.65970683722531431</v>
      </c>
      <c r="K23" s="32">
        <v>0.68054793708211647</v>
      </c>
      <c r="L23" s="32">
        <v>0.64077607641055312</v>
      </c>
      <c r="M23" s="32">
        <v>0.62158690189214227</v>
      </c>
      <c r="N23" s="32">
        <v>0.55674982209122226</v>
      </c>
      <c r="O23" s="32">
        <v>0.53806164655221256</v>
      </c>
      <c r="P23" s="32">
        <v>0.55249702333427297</v>
      </c>
      <c r="Q23" s="32">
        <v>0.56277952207404114</v>
      </c>
      <c r="R23" s="32">
        <v>0.55102199206867963</v>
      </c>
      <c r="S23" s="32">
        <v>0.56193305645098812</v>
      </c>
      <c r="T23" s="32">
        <v>0.59943791513654243</v>
      </c>
      <c r="U23" s="32">
        <v>0.6610593830287349</v>
      </c>
      <c r="V23" s="32">
        <v>0.72618742191683039</v>
      </c>
      <c r="W23" s="32">
        <v>0.75221367098319369</v>
      </c>
      <c r="X23" s="32">
        <v>0.88997041678783728</v>
      </c>
      <c r="Y23" s="32">
        <v>0.88482730782773844</v>
      </c>
      <c r="Z23" s="32">
        <v>0.95076187026330272</v>
      </c>
      <c r="AA23" s="32">
        <v>1.0042252557867211</v>
      </c>
      <c r="AB23" s="32">
        <v>0.96821452564611032</v>
      </c>
      <c r="AC23" s="32">
        <v>1.0378536549939126</v>
      </c>
      <c r="AD23" s="32">
        <v>1.2061001473779054</v>
      </c>
      <c r="AE23" s="32">
        <v>1.3233527580607667</v>
      </c>
      <c r="AF23" s="32">
        <v>1.3860836336320921</v>
      </c>
      <c r="AG23" s="32">
        <v>1.4358516251084243</v>
      </c>
    </row>
    <row r="24" spans="1:33" x14ac:dyDescent="0.25">
      <c r="A24" s="12" t="s">
        <v>20</v>
      </c>
      <c r="B24" s="33" t="s">
        <v>1</v>
      </c>
      <c r="C24" s="34" t="s">
        <v>1</v>
      </c>
      <c r="D24" s="34" t="s">
        <v>1</v>
      </c>
      <c r="E24" s="34" t="s">
        <v>1</v>
      </c>
      <c r="F24" s="34" t="s">
        <v>1</v>
      </c>
      <c r="G24" s="34">
        <v>0.51673282518202013</v>
      </c>
      <c r="H24" s="34">
        <v>0.54949783575477262</v>
      </c>
      <c r="I24" s="34">
        <v>0.563739238353969</v>
      </c>
      <c r="J24" s="34">
        <v>0.62485743587533016</v>
      </c>
      <c r="K24" s="34">
        <v>0.68121030105356628</v>
      </c>
      <c r="L24" s="34">
        <v>0.72156237929702594</v>
      </c>
      <c r="M24" s="34">
        <v>0.76481826551279686</v>
      </c>
      <c r="N24" s="34">
        <v>0.72183441678013227</v>
      </c>
      <c r="O24" s="34">
        <v>0.69801852426166189</v>
      </c>
      <c r="P24" s="34">
        <v>0.72929896143407746</v>
      </c>
      <c r="Q24" s="34">
        <v>0.75754749051892523</v>
      </c>
      <c r="R24" s="34">
        <v>0.95447926597117172</v>
      </c>
      <c r="S24" s="34">
        <v>1.1241707192817099</v>
      </c>
      <c r="T24" s="34">
        <v>1.4433470610174715</v>
      </c>
      <c r="U24" s="34">
        <v>1.5800119031059809</v>
      </c>
      <c r="V24" s="34">
        <v>1.5352946482060099</v>
      </c>
      <c r="W24" s="34">
        <v>1.4574136182382129</v>
      </c>
      <c r="X24" s="34">
        <v>1.37860585778832</v>
      </c>
      <c r="Y24" s="34">
        <v>1.3246762463759361</v>
      </c>
      <c r="Z24" s="34">
        <v>1.2899169448558452</v>
      </c>
      <c r="AA24" s="34">
        <v>1.2432976542624581</v>
      </c>
      <c r="AB24" s="34">
        <v>1.2807494029164062</v>
      </c>
      <c r="AC24" s="34">
        <v>1.3192839703756929</v>
      </c>
      <c r="AD24" s="34">
        <v>1.3495548631692222</v>
      </c>
      <c r="AE24" s="34">
        <v>1.3956242950424165</v>
      </c>
      <c r="AF24" s="34">
        <v>1.6139186879640772</v>
      </c>
      <c r="AG24" s="34">
        <v>1.662193483771909</v>
      </c>
    </row>
    <row r="25" spans="1:33" x14ac:dyDescent="0.25">
      <c r="A25" s="9" t="s">
        <v>21</v>
      </c>
      <c r="B25" s="31" t="s">
        <v>1</v>
      </c>
      <c r="C25" s="32" t="s">
        <v>1</v>
      </c>
      <c r="D25" s="32" t="s">
        <v>1</v>
      </c>
      <c r="E25" s="32" t="s">
        <v>1</v>
      </c>
      <c r="F25" s="32" t="s">
        <v>1</v>
      </c>
      <c r="G25" s="32">
        <v>1.5297538967480671</v>
      </c>
      <c r="H25" s="32">
        <v>1.5807690221753046</v>
      </c>
      <c r="I25" s="32">
        <v>1.6549105094323027</v>
      </c>
      <c r="J25" s="32">
        <v>1.7315476814979227</v>
      </c>
      <c r="K25" s="32">
        <v>1.8453710707743809</v>
      </c>
      <c r="L25" s="32">
        <v>1.8860240676196651</v>
      </c>
      <c r="M25" s="32">
        <v>1.9921043001454257</v>
      </c>
      <c r="N25" s="32">
        <v>2.0659840201256796</v>
      </c>
      <c r="O25" s="32">
        <v>2.1745560407569138</v>
      </c>
      <c r="P25" s="32">
        <v>2.1661162880036713</v>
      </c>
      <c r="Q25" s="32">
        <v>2.3732401849847489</v>
      </c>
      <c r="R25" s="32">
        <v>2.3592266577553587</v>
      </c>
      <c r="S25" s="32">
        <v>2.4184320616385775</v>
      </c>
      <c r="T25" s="32">
        <v>2.5694482504368334</v>
      </c>
      <c r="U25" s="32">
        <v>2.5967369568538139</v>
      </c>
      <c r="V25" s="32">
        <v>2.7261009420182591</v>
      </c>
      <c r="W25" s="32">
        <v>2.6686775522549184</v>
      </c>
      <c r="X25" s="32">
        <v>2.914719145904793</v>
      </c>
      <c r="Y25" s="32">
        <v>2.9549183693505174</v>
      </c>
      <c r="Z25" s="32">
        <v>3.084286443695424</v>
      </c>
      <c r="AA25" s="32">
        <v>3.0496907652499847</v>
      </c>
      <c r="AB25" s="32">
        <v>3.1165466096955323</v>
      </c>
      <c r="AC25" s="32">
        <v>3.0565634950437497</v>
      </c>
      <c r="AD25" s="32">
        <v>3.0918247554143923</v>
      </c>
      <c r="AE25" s="32">
        <v>3.1324741703479244</v>
      </c>
      <c r="AF25" s="32">
        <v>3.2014853986103917</v>
      </c>
      <c r="AG25" s="32">
        <v>3.1889231702575933</v>
      </c>
    </row>
    <row r="26" spans="1:33" x14ac:dyDescent="0.25">
      <c r="A26" s="12" t="s">
        <v>22</v>
      </c>
      <c r="B26" s="33" t="s">
        <v>1</v>
      </c>
      <c r="C26" s="34" t="s">
        <v>1</v>
      </c>
      <c r="D26" s="34" t="s">
        <v>1</v>
      </c>
      <c r="E26" s="34" t="s">
        <v>1</v>
      </c>
      <c r="F26" s="34" t="s">
        <v>1</v>
      </c>
      <c r="G26" s="34">
        <v>0.75835019577957052</v>
      </c>
      <c r="H26" s="34">
        <v>0.67471921459118167</v>
      </c>
      <c r="I26" s="34">
        <v>0.57450755095078065</v>
      </c>
      <c r="J26" s="34">
        <v>0.49540771244903092</v>
      </c>
      <c r="K26" s="34">
        <v>0.39832276368491315</v>
      </c>
      <c r="L26" s="34">
        <v>0.36625899093765413</v>
      </c>
      <c r="M26" s="34">
        <v>0.39129186635477564</v>
      </c>
      <c r="N26" s="34">
        <v>0.37721175663206835</v>
      </c>
      <c r="O26" s="34">
        <v>0.3970792673522387</v>
      </c>
      <c r="P26" s="34">
        <v>0.38942278809407721</v>
      </c>
      <c r="Q26" s="34">
        <v>0.41262363527537116</v>
      </c>
      <c r="R26" s="34">
        <v>0.45681821762350966</v>
      </c>
      <c r="S26" s="34">
        <v>0.51148238711121752</v>
      </c>
      <c r="T26" s="34">
        <v>0.5521506031662291</v>
      </c>
      <c r="U26" s="34">
        <v>0.44395024697943697</v>
      </c>
      <c r="V26" s="34">
        <v>0.44666016330940572</v>
      </c>
      <c r="W26" s="34">
        <v>0.47459372248078296</v>
      </c>
      <c r="X26" s="34">
        <v>0.4623970272444114</v>
      </c>
      <c r="Y26" s="34">
        <v>0.39024187507688773</v>
      </c>
      <c r="Z26" s="34">
        <v>0.38208284819138477</v>
      </c>
      <c r="AA26" s="34">
        <v>0.48796073671842677</v>
      </c>
      <c r="AB26" s="34">
        <v>0.48864005624661283</v>
      </c>
      <c r="AC26" s="34">
        <v>0.50692662464243143</v>
      </c>
      <c r="AD26" s="34">
        <v>0.49728765270443331</v>
      </c>
      <c r="AE26" s="34">
        <v>0.47615695736752184</v>
      </c>
      <c r="AF26" s="34">
        <v>0.46537530447922515</v>
      </c>
      <c r="AG26" s="34">
        <v>0.47521016476694372</v>
      </c>
    </row>
    <row r="27" spans="1:33" x14ac:dyDescent="0.25">
      <c r="A27" s="9" t="s">
        <v>23</v>
      </c>
      <c r="B27" s="31" t="s">
        <v>1</v>
      </c>
      <c r="C27" s="32" t="s">
        <v>1</v>
      </c>
      <c r="D27" s="32" t="s">
        <v>1</v>
      </c>
      <c r="E27" s="32" t="s">
        <v>1</v>
      </c>
      <c r="F27" s="32" t="s">
        <v>1</v>
      </c>
      <c r="G27" s="32">
        <v>0.41752092117648576</v>
      </c>
      <c r="H27" s="32" t="s">
        <v>1</v>
      </c>
      <c r="I27" s="32">
        <v>0.42909995623830771</v>
      </c>
      <c r="J27" s="32" t="s">
        <v>1</v>
      </c>
      <c r="K27" s="32">
        <v>0.56823184618730882</v>
      </c>
      <c r="L27" s="32" t="s">
        <v>1</v>
      </c>
      <c r="M27" s="32">
        <v>0.55948402628753602</v>
      </c>
      <c r="N27" s="32" t="s">
        <v>1</v>
      </c>
      <c r="O27" s="32">
        <v>0.54653617648258934</v>
      </c>
      <c r="P27" s="32">
        <v>0.52730340013566268</v>
      </c>
      <c r="Q27" s="32">
        <v>0.57895637623135254</v>
      </c>
      <c r="R27" s="32">
        <v>0.56118196139200294</v>
      </c>
      <c r="S27" s="32">
        <v>0.57654969217162744</v>
      </c>
      <c r="T27" s="32">
        <v>0.66183203961810055</v>
      </c>
      <c r="U27" s="32">
        <v>0.62556886545179591</v>
      </c>
      <c r="V27" s="32">
        <v>0.60346950795095577</v>
      </c>
      <c r="W27" s="32">
        <v>0.68425966094825486</v>
      </c>
      <c r="X27" s="32">
        <v>0.71005188432354494</v>
      </c>
      <c r="Y27" s="32">
        <v>0.81478438374867412</v>
      </c>
      <c r="Z27" s="32">
        <v>0.83997607709494682</v>
      </c>
      <c r="AA27" s="32">
        <v>0.96605467290434999</v>
      </c>
      <c r="AB27" s="32">
        <v>1.0052941587743316</v>
      </c>
      <c r="AC27" s="32">
        <v>1.1522842410038474</v>
      </c>
      <c r="AD27" s="32">
        <v>1.2137101332886309</v>
      </c>
      <c r="AE27" s="32">
        <v>1.274963021785513</v>
      </c>
      <c r="AF27" s="32">
        <v>1.5079268635520255</v>
      </c>
      <c r="AG27" s="32">
        <v>1.4505230780747556</v>
      </c>
    </row>
    <row r="28" spans="1:33" x14ac:dyDescent="0.25">
      <c r="A28" s="12" t="s">
        <v>24</v>
      </c>
      <c r="B28" s="33" t="s">
        <v>1</v>
      </c>
      <c r="C28" s="34" t="s">
        <v>1</v>
      </c>
      <c r="D28" s="34" t="s">
        <v>1</v>
      </c>
      <c r="E28" s="34" t="s">
        <v>1</v>
      </c>
      <c r="F28" s="34" t="s">
        <v>1</v>
      </c>
      <c r="G28" s="34">
        <v>0.90240139217005499</v>
      </c>
      <c r="H28" s="34">
        <v>0.88962415297123842</v>
      </c>
      <c r="I28" s="34">
        <v>1.0510833697932214</v>
      </c>
      <c r="J28" s="34">
        <v>0.76541031088529443</v>
      </c>
      <c r="K28" s="34">
        <v>0.64475309181870666</v>
      </c>
      <c r="L28" s="34">
        <v>0.63806374383707454</v>
      </c>
      <c r="M28" s="34">
        <v>0.62465263127264259</v>
      </c>
      <c r="N28" s="34">
        <v>0.56313907231546101</v>
      </c>
      <c r="O28" s="34">
        <v>0.56145565881941684</v>
      </c>
      <c r="P28" s="34">
        <v>0.50069301269945776</v>
      </c>
      <c r="Q28" s="34">
        <v>0.493315929065062</v>
      </c>
      <c r="R28" s="34">
        <v>0.47487997104401242</v>
      </c>
      <c r="S28" s="34">
        <v>0.44745849653438535</v>
      </c>
      <c r="T28" s="34">
        <v>0.46137438858150914</v>
      </c>
      <c r="U28" s="34">
        <v>0.4727227340452918</v>
      </c>
      <c r="V28" s="34">
        <v>0.60549640877831579</v>
      </c>
      <c r="W28" s="34">
        <v>0.65255106163057319</v>
      </c>
      <c r="X28" s="34">
        <v>0.79461040362909086</v>
      </c>
      <c r="Y28" s="34">
        <v>0.82004703810301116</v>
      </c>
      <c r="Z28" s="34">
        <v>0.87700397488032789</v>
      </c>
      <c r="AA28" s="34">
        <v>1.157267303996206</v>
      </c>
      <c r="AB28" s="34">
        <v>0.78857247628751315</v>
      </c>
      <c r="AC28" s="34">
        <v>0.88455873929223983</v>
      </c>
      <c r="AD28" s="34">
        <v>0.83554882519774742</v>
      </c>
      <c r="AE28" s="34">
        <v>0.82233223031105229</v>
      </c>
      <c r="AF28" s="34">
        <v>0.89807608725905597</v>
      </c>
      <c r="AG28" s="34">
        <v>0.93211737360819302</v>
      </c>
    </row>
    <row r="29" spans="1:33" x14ac:dyDescent="0.25">
      <c r="A29" s="9" t="s">
        <v>25</v>
      </c>
      <c r="B29" s="31" t="s">
        <v>1</v>
      </c>
      <c r="C29" s="32" t="s">
        <v>1</v>
      </c>
      <c r="D29" s="32" t="s">
        <v>1</v>
      </c>
      <c r="E29" s="32" t="s">
        <v>1</v>
      </c>
      <c r="F29" s="32" t="s">
        <v>1</v>
      </c>
      <c r="G29" s="32">
        <v>1.4877944852662677</v>
      </c>
      <c r="H29" s="32">
        <v>1.2647254945543454</v>
      </c>
      <c r="I29" s="32">
        <v>1.2464351533986195</v>
      </c>
      <c r="J29" s="32">
        <v>1.3051433708099378</v>
      </c>
      <c r="K29" s="32">
        <v>1.3368743687088573</v>
      </c>
      <c r="L29" s="32">
        <v>1.3598188096387334</v>
      </c>
      <c r="M29" s="32">
        <v>1.4676726074230295</v>
      </c>
      <c r="N29" s="32">
        <v>1.4432492802119872</v>
      </c>
      <c r="O29" s="32">
        <v>1.2479141695915794</v>
      </c>
      <c r="P29" s="32">
        <v>1.3702629921601841</v>
      </c>
      <c r="Q29" s="32">
        <v>1.4177738239173445</v>
      </c>
      <c r="R29" s="32">
        <v>1.5370555730323512</v>
      </c>
      <c r="S29" s="32">
        <v>1.4270318046388297</v>
      </c>
      <c r="T29" s="32">
        <v>1.6267306865792852</v>
      </c>
      <c r="U29" s="32">
        <v>1.8118433646210579</v>
      </c>
      <c r="V29" s="32">
        <v>2.0513256278891978</v>
      </c>
      <c r="W29" s="32">
        <v>2.4129702687095573</v>
      </c>
      <c r="X29" s="32">
        <v>2.5606110340300052</v>
      </c>
      <c r="Y29" s="32">
        <v>2.5648716337990303</v>
      </c>
      <c r="Z29" s="32">
        <v>2.3654804261006577</v>
      </c>
      <c r="AA29" s="32">
        <v>2.1956497119883869</v>
      </c>
      <c r="AB29" s="32">
        <v>2.0076378723740951</v>
      </c>
      <c r="AC29" s="32">
        <v>1.8653028390213735</v>
      </c>
      <c r="AD29" s="32">
        <v>1.9459372268469777</v>
      </c>
      <c r="AE29" s="32">
        <v>2.0412831655097241</v>
      </c>
      <c r="AF29" s="32">
        <v>2.1426630030242064</v>
      </c>
      <c r="AG29" s="32">
        <v>2.1395147496269735</v>
      </c>
    </row>
    <row r="30" spans="1:33" x14ac:dyDescent="0.25">
      <c r="A30" s="12" t="s">
        <v>26</v>
      </c>
      <c r="B30" s="33" t="s">
        <v>1</v>
      </c>
      <c r="C30" s="34" t="s">
        <v>1</v>
      </c>
      <c r="D30" s="34" t="s">
        <v>1</v>
      </c>
      <c r="E30" s="34" t="s">
        <v>1</v>
      </c>
      <c r="F30" s="34" t="s">
        <v>1</v>
      </c>
      <c r="G30" s="34">
        <v>0.77077735416467652</v>
      </c>
      <c r="H30" s="34">
        <v>0.78753278291425022</v>
      </c>
      <c r="I30" s="34">
        <v>0.77780664319773207</v>
      </c>
      <c r="J30" s="34">
        <v>0.84803513713302137</v>
      </c>
      <c r="K30" s="34">
        <v>0.83853703818721115</v>
      </c>
      <c r="L30" s="34">
        <v>0.88276316622186279</v>
      </c>
      <c r="M30" s="34">
        <v>0.88833369234785509</v>
      </c>
      <c r="N30" s="34">
        <v>0.95971166776954753</v>
      </c>
      <c r="O30" s="34">
        <v>1.023729785382903</v>
      </c>
      <c r="P30" s="34">
        <v>1.0408861847930682</v>
      </c>
      <c r="Q30" s="34">
        <v>1.099562627984692</v>
      </c>
      <c r="R30" s="34">
        <v>1.177022044723024</v>
      </c>
      <c r="S30" s="34">
        <v>1.2405287953295974</v>
      </c>
      <c r="T30" s="34">
        <v>1.3249977242841859</v>
      </c>
      <c r="U30" s="34">
        <v>1.3636362446145831</v>
      </c>
      <c r="V30" s="34">
        <v>1.3599638858255128</v>
      </c>
      <c r="W30" s="34">
        <v>1.3334074413191661</v>
      </c>
      <c r="X30" s="34">
        <v>1.2987639462168705</v>
      </c>
      <c r="Y30" s="34">
        <v>1.2748203398332676</v>
      </c>
      <c r="Z30" s="34">
        <v>1.2415898385447333</v>
      </c>
      <c r="AA30" s="34">
        <v>1.2217881219784583</v>
      </c>
      <c r="AB30" s="34">
        <v>1.1898566070242815</v>
      </c>
      <c r="AC30" s="34">
        <v>1.2097287551226159</v>
      </c>
      <c r="AD30" s="34">
        <v>1.2415075187376594</v>
      </c>
      <c r="AE30" s="34">
        <v>1.2502478898253169</v>
      </c>
      <c r="AF30" s="34">
        <v>1.4103895476610235</v>
      </c>
      <c r="AG30" s="34">
        <v>1.4292881752540929</v>
      </c>
    </row>
    <row r="31" spans="1:33" x14ac:dyDescent="0.25">
      <c r="A31" s="9" t="s">
        <v>27</v>
      </c>
      <c r="B31" s="31" t="s">
        <v>1</v>
      </c>
      <c r="C31" s="32" t="s">
        <v>1</v>
      </c>
      <c r="D31" s="32" t="s">
        <v>1</v>
      </c>
      <c r="E31" s="32">
        <v>2.9568006293812186</v>
      </c>
      <c r="F31" s="32" t="s">
        <v>1</v>
      </c>
      <c r="G31" s="32">
        <v>3.0954392578455852</v>
      </c>
      <c r="H31" s="32" t="s">
        <v>1</v>
      </c>
      <c r="I31" s="32">
        <v>3.2739439223668212</v>
      </c>
      <c r="J31" s="32" t="s">
        <v>1</v>
      </c>
      <c r="K31" s="32">
        <v>3.3813172390829913</v>
      </c>
      <c r="L31" s="32" t="s">
        <v>1</v>
      </c>
      <c r="M31" s="32">
        <v>3.8738027767359982</v>
      </c>
      <c r="N31" s="32" t="s">
        <v>1</v>
      </c>
      <c r="O31" s="32">
        <v>3.5794775093941267</v>
      </c>
      <c r="P31" s="32">
        <v>3.3612890141099867</v>
      </c>
      <c r="Q31" s="32">
        <v>3.3595750379125815</v>
      </c>
      <c r="R31" s="32">
        <v>3.4749957394572388</v>
      </c>
      <c r="S31" s="32">
        <v>3.2338256013502487</v>
      </c>
      <c r="T31" s="32">
        <v>3.4699947512684437</v>
      </c>
      <c r="U31" s="32">
        <v>3.3952807507077609</v>
      </c>
      <c r="V31" s="32">
        <v>3.1678867779966371</v>
      </c>
      <c r="W31" s="32">
        <v>3.1870179095229094</v>
      </c>
      <c r="X31" s="32">
        <v>3.2302490511839697</v>
      </c>
      <c r="Y31" s="32">
        <v>3.2604166039923395</v>
      </c>
      <c r="Z31" s="32">
        <v>3.1018375898194965</v>
      </c>
      <c r="AA31" s="32">
        <v>3.2190345196656707</v>
      </c>
      <c r="AB31" s="32">
        <v>3.2473611170567094</v>
      </c>
      <c r="AC31" s="32">
        <v>3.3627857077066974</v>
      </c>
      <c r="AD31" s="32">
        <v>3.3210612583378105</v>
      </c>
      <c r="AE31" s="32">
        <v>3.3875823106654184</v>
      </c>
      <c r="AF31" s="32">
        <v>3.4896035318181582</v>
      </c>
      <c r="AG31" s="32">
        <v>3.3561848141159651</v>
      </c>
    </row>
    <row r="32" spans="1:33" s="15" customFormat="1" ht="15.75" thickBot="1" x14ac:dyDescent="0.3">
      <c r="A32" s="19" t="s">
        <v>28</v>
      </c>
      <c r="B32" s="37" t="s">
        <v>1</v>
      </c>
      <c r="C32" s="38" t="s">
        <v>1</v>
      </c>
      <c r="D32" s="38" t="s">
        <v>1</v>
      </c>
      <c r="E32" s="38" t="s">
        <v>1</v>
      </c>
      <c r="F32" s="38" t="s">
        <v>1</v>
      </c>
      <c r="G32" s="38" t="s">
        <v>1</v>
      </c>
      <c r="H32" s="38" t="s">
        <v>1</v>
      </c>
      <c r="I32" s="38" t="s">
        <v>1</v>
      </c>
      <c r="J32" s="38" t="s">
        <v>1</v>
      </c>
      <c r="K32" s="38" t="s">
        <v>1</v>
      </c>
      <c r="L32" s="38" t="s">
        <v>1</v>
      </c>
      <c r="M32" s="38" t="s">
        <v>1</v>
      </c>
      <c r="N32" s="38" t="s">
        <v>1</v>
      </c>
      <c r="O32" s="38">
        <v>1.8257948175511622</v>
      </c>
      <c r="P32" s="38">
        <v>1.7936115567912716</v>
      </c>
      <c r="Q32" s="38">
        <v>1.7818429245562755</v>
      </c>
      <c r="R32" s="38">
        <v>1.8024576464168773</v>
      </c>
      <c r="S32" s="38">
        <v>1.7963492229887061</v>
      </c>
      <c r="T32" s="38">
        <v>1.8735231199893323</v>
      </c>
      <c r="U32" s="38">
        <v>1.9680254006054558</v>
      </c>
      <c r="V32" s="38">
        <v>1.9691079917918248</v>
      </c>
      <c r="W32" s="38">
        <v>2.0157034369257625</v>
      </c>
      <c r="X32" s="38">
        <v>2.0767645058376472</v>
      </c>
      <c r="Y32" s="38">
        <v>2.0969777104817755</v>
      </c>
      <c r="Z32" s="38">
        <v>2.1095622753401386</v>
      </c>
      <c r="AA32" s="38">
        <v>2.1182376182650819</v>
      </c>
      <c r="AB32" s="38">
        <v>2.1173847329151361</v>
      </c>
      <c r="AC32" s="38">
        <v>2.152511704883072</v>
      </c>
      <c r="AD32" s="38">
        <v>2.185293946803609</v>
      </c>
      <c r="AE32" s="38">
        <v>2.2248476152179899</v>
      </c>
      <c r="AF32" s="38">
        <v>2.3031948967900666</v>
      </c>
      <c r="AG32" s="38">
        <v>2.2617736616858024</v>
      </c>
    </row>
    <row r="33" spans="1:33" x14ac:dyDescent="0.25">
      <c r="A33" s="9" t="s">
        <v>29</v>
      </c>
      <c r="B33" s="31" t="s">
        <v>1</v>
      </c>
      <c r="C33" s="32" t="s">
        <v>1</v>
      </c>
      <c r="D33" s="32" t="s">
        <v>1</v>
      </c>
      <c r="E33" s="32" t="s">
        <v>1</v>
      </c>
      <c r="F33" s="32" t="s">
        <v>1</v>
      </c>
      <c r="G33" s="32" t="s">
        <v>1</v>
      </c>
      <c r="H33" s="32" t="s">
        <v>1</v>
      </c>
      <c r="I33" s="32" t="s">
        <v>1</v>
      </c>
      <c r="J33" s="32" t="s">
        <v>1</v>
      </c>
      <c r="K33" s="32" t="s">
        <v>1</v>
      </c>
      <c r="L33" s="32">
        <v>0.39249871758156341</v>
      </c>
      <c r="M33" s="32">
        <v>0.37976706022548357</v>
      </c>
      <c r="N33" s="32">
        <v>0.34779647825663978</v>
      </c>
      <c r="O33" s="32">
        <v>0.36681640383352526</v>
      </c>
      <c r="P33" s="32">
        <v>0.40375977116348194</v>
      </c>
      <c r="Q33" s="32">
        <v>0.4207449595617736</v>
      </c>
      <c r="R33" s="32">
        <v>0.4521554246789668</v>
      </c>
      <c r="S33" s="32">
        <v>0.4600659099450658</v>
      </c>
      <c r="T33" s="32">
        <v>0.47054480873279464</v>
      </c>
      <c r="U33" s="32">
        <v>0.58705209004918357</v>
      </c>
      <c r="V33" s="32">
        <v>0.56405012263774068</v>
      </c>
      <c r="W33" s="32">
        <v>0.56933819916110495</v>
      </c>
      <c r="X33" s="32">
        <v>0.6388781111171451</v>
      </c>
      <c r="Y33" s="32">
        <v>0.62233614461392495</v>
      </c>
      <c r="Z33" s="32">
        <v>0.59249253387917877</v>
      </c>
      <c r="AA33" s="32">
        <v>0.61854097910637196</v>
      </c>
      <c r="AB33" s="32">
        <v>0.53019201749038225</v>
      </c>
      <c r="AC33" s="32">
        <v>0.5563149985745216</v>
      </c>
      <c r="AD33" s="32">
        <v>0.49435091940903458</v>
      </c>
      <c r="AE33" s="32">
        <v>0.45712857924643985</v>
      </c>
      <c r="AF33" s="32" t="s">
        <v>1</v>
      </c>
      <c r="AG33" s="32" t="s">
        <v>1</v>
      </c>
    </row>
    <row r="34" spans="1:33" x14ac:dyDescent="0.25">
      <c r="A34" s="12" t="s">
        <v>30</v>
      </c>
      <c r="B34" s="33">
        <v>1.2576071747669382</v>
      </c>
      <c r="C34" s="34" t="s">
        <v>1</v>
      </c>
      <c r="D34" s="34">
        <v>1.4593960622937385</v>
      </c>
      <c r="E34" s="34" t="s">
        <v>1</v>
      </c>
      <c r="F34" s="34">
        <v>1.5068620347965422</v>
      </c>
      <c r="G34" s="34" t="s">
        <v>1</v>
      </c>
      <c r="H34" s="34">
        <v>1.5806419191129277</v>
      </c>
      <c r="I34" s="34" t="s">
        <v>1</v>
      </c>
      <c r="J34" s="34">
        <v>1.4362788360572309</v>
      </c>
      <c r="K34" s="34" t="s">
        <v>1</v>
      </c>
      <c r="L34" s="34">
        <v>1.4747057199685725</v>
      </c>
      <c r="M34" s="34" t="s">
        <v>1</v>
      </c>
      <c r="N34" s="34">
        <v>1.6462847814980499</v>
      </c>
      <c r="O34" s="34" t="s">
        <v>1</v>
      </c>
      <c r="P34" s="34">
        <v>1.7270917131828305</v>
      </c>
      <c r="Q34" s="34" t="s">
        <v>1</v>
      </c>
      <c r="R34" s="34">
        <v>2.0021642335128891</v>
      </c>
      <c r="S34" s="34" t="s">
        <v>1</v>
      </c>
      <c r="T34" s="34">
        <v>2.2451264133639253</v>
      </c>
      <c r="U34" s="34" t="s">
        <v>1</v>
      </c>
      <c r="V34" s="34">
        <v>2.1803401937233855</v>
      </c>
      <c r="W34" s="34">
        <v>2.1135428362639384</v>
      </c>
      <c r="X34" s="34" t="s">
        <v>1</v>
      </c>
      <c r="Y34" s="34">
        <v>2.0938623867960588</v>
      </c>
      <c r="Z34" s="34" t="s">
        <v>1</v>
      </c>
      <c r="AA34" s="34">
        <v>1.8808090995955948</v>
      </c>
      <c r="AB34" s="34" t="s">
        <v>1</v>
      </c>
      <c r="AC34" s="34">
        <v>1.7939755152891077</v>
      </c>
      <c r="AD34" s="34" t="s">
        <v>1</v>
      </c>
      <c r="AE34" s="34">
        <v>1.797294718572584</v>
      </c>
      <c r="AF34" s="34" t="s">
        <v>1</v>
      </c>
      <c r="AG34" s="34" t="s">
        <v>1</v>
      </c>
    </row>
    <row r="35" spans="1:33" x14ac:dyDescent="0.25">
      <c r="A35" s="9" t="s">
        <v>31</v>
      </c>
      <c r="B35" s="31" t="s">
        <v>1</v>
      </c>
      <c r="C35" s="32" t="s">
        <v>1</v>
      </c>
      <c r="D35" s="32" t="s">
        <v>1</v>
      </c>
      <c r="E35" s="32" t="s">
        <v>1</v>
      </c>
      <c r="F35" s="32" t="s">
        <v>1</v>
      </c>
      <c r="G35" s="32" t="s">
        <v>1</v>
      </c>
      <c r="H35" s="32" t="s">
        <v>1</v>
      </c>
      <c r="I35" s="32" t="s">
        <v>1</v>
      </c>
      <c r="J35" s="32" t="s">
        <v>1</v>
      </c>
      <c r="K35" s="32" t="s">
        <v>1</v>
      </c>
      <c r="L35" s="32" t="s">
        <v>1</v>
      </c>
      <c r="M35" s="32" t="s">
        <v>1</v>
      </c>
      <c r="N35" s="32" t="s">
        <v>1</v>
      </c>
      <c r="O35" s="32" t="s">
        <v>1</v>
      </c>
      <c r="P35" s="32" t="s">
        <v>1</v>
      </c>
      <c r="Q35" s="32" t="s">
        <v>1</v>
      </c>
      <c r="R35" s="32" t="s">
        <v>1</v>
      </c>
      <c r="S35" s="32" t="s">
        <v>1</v>
      </c>
      <c r="T35" s="32" t="s">
        <v>1</v>
      </c>
      <c r="U35" s="32" t="s">
        <v>1</v>
      </c>
      <c r="V35" s="32" t="s">
        <v>1</v>
      </c>
      <c r="W35" s="32" t="s">
        <v>1</v>
      </c>
      <c r="X35" s="32">
        <v>0.26533118252506416</v>
      </c>
      <c r="Y35" s="32">
        <v>0.32132134374953331</v>
      </c>
      <c r="Z35" s="32">
        <v>0.26225661307006543</v>
      </c>
      <c r="AA35" s="32" t="s">
        <v>1</v>
      </c>
      <c r="AB35" s="32" t="s">
        <v>1</v>
      </c>
      <c r="AC35" s="32" t="s">
        <v>1</v>
      </c>
      <c r="AD35" s="32" t="s">
        <v>1</v>
      </c>
      <c r="AE35" s="32">
        <v>0.19264048413692281</v>
      </c>
      <c r="AF35" s="32">
        <v>0.20605459057071959</v>
      </c>
      <c r="AG35" s="32" t="s">
        <v>1</v>
      </c>
    </row>
    <row r="36" spans="1:33" x14ac:dyDescent="0.25">
      <c r="A36" s="12" t="s">
        <v>32</v>
      </c>
      <c r="B36" s="33" t="s">
        <v>1</v>
      </c>
      <c r="C36" s="34" t="s">
        <v>1</v>
      </c>
      <c r="D36" s="34" t="s">
        <v>1</v>
      </c>
      <c r="E36" s="34" t="s">
        <v>1</v>
      </c>
      <c r="F36" s="34" t="s">
        <v>1</v>
      </c>
      <c r="G36" s="34" t="s">
        <v>1</v>
      </c>
      <c r="H36" s="34" t="s">
        <v>1</v>
      </c>
      <c r="I36" s="34" t="s">
        <v>1</v>
      </c>
      <c r="J36" s="34" t="s">
        <v>1</v>
      </c>
      <c r="K36" s="34" t="s">
        <v>1</v>
      </c>
      <c r="L36" s="34" t="s">
        <v>1</v>
      </c>
      <c r="M36" s="34" t="s">
        <v>1</v>
      </c>
      <c r="N36" s="34" t="s">
        <v>1</v>
      </c>
      <c r="O36" s="34" t="s">
        <v>1</v>
      </c>
      <c r="P36" s="34" t="s">
        <v>1</v>
      </c>
      <c r="Q36" s="34" t="s">
        <v>1</v>
      </c>
      <c r="R36" s="34" t="s">
        <v>1</v>
      </c>
      <c r="S36" s="34" t="s">
        <v>1</v>
      </c>
      <c r="T36" s="34" t="s">
        <v>1</v>
      </c>
      <c r="U36" s="34" t="s">
        <v>1</v>
      </c>
      <c r="V36" s="34" t="s">
        <v>1</v>
      </c>
      <c r="W36" s="34">
        <v>0.31484317569223225</v>
      </c>
      <c r="X36" s="34" t="s">
        <v>1</v>
      </c>
      <c r="Y36" s="34">
        <v>0.3743048327137547</v>
      </c>
      <c r="Z36" s="34">
        <v>0.36319731629023394</v>
      </c>
      <c r="AA36" s="34">
        <v>0.37405937884799562</v>
      </c>
      <c r="AB36" s="34">
        <v>0.32454099438571649</v>
      </c>
      <c r="AC36" s="34">
        <v>0.34898001907375958</v>
      </c>
      <c r="AD36" s="34">
        <v>0.50374214578284826</v>
      </c>
      <c r="AE36" s="34">
        <v>0.36328196012685077</v>
      </c>
      <c r="AF36" s="34" t="s">
        <v>1</v>
      </c>
      <c r="AG36" s="34" t="s">
        <v>1</v>
      </c>
    </row>
    <row r="37" spans="1:33" s="5" customFormat="1" x14ac:dyDescent="0.25">
      <c r="A37" s="9" t="s">
        <v>33</v>
      </c>
      <c r="B37" s="31" t="s">
        <v>1</v>
      </c>
      <c r="C37" s="32" t="s">
        <v>1</v>
      </c>
      <c r="D37" s="32" t="s">
        <v>1</v>
      </c>
      <c r="E37" s="32" t="s">
        <v>1</v>
      </c>
      <c r="F37" s="32" t="s">
        <v>1</v>
      </c>
      <c r="G37" s="32" t="s">
        <v>1</v>
      </c>
      <c r="H37" s="32" t="s">
        <v>1</v>
      </c>
      <c r="I37" s="32" t="s">
        <v>1</v>
      </c>
      <c r="J37" s="32" t="s">
        <v>1</v>
      </c>
      <c r="K37" s="32" t="s">
        <v>1</v>
      </c>
      <c r="L37" s="32">
        <v>0.89316324973748529</v>
      </c>
      <c r="M37" s="32">
        <v>0.94033091263008162</v>
      </c>
      <c r="N37" s="32">
        <v>1.0578602566272366</v>
      </c>
      <c r="O37" s="32">
        <v>1.1203664624295964</v>
      </c>
      <c r="P37" s="32">
        <v>1.2149824332891335</v>
      </c>
      <c r="Q37" s="32">
        <v>1.3079155920731971</v>
      </c>
      <c r="R37" s="32">
        <v>1.3685367882117314</v>
      </c>
      <c r="S37" s="32">
        <v>1.3736941038304313</v>
      </c>
      <c r="T37" s="32">
        <v>1.4459200876068068</v>
      </c>
      <c r="U37" s="32">
        <v>1.6647954465440356</v>
      </c>
      <c r="V37" s="32">
        <v>1.7137214879283742</v>
      </c>
      <c r="W37" s="32">
        <v>1.7803430215423941</v>
      </c>
      <c r="X37" s="32">
        <v>1.9121410004084813</v>
      </c>
      <c r="Y37" s="32">
        <v>1.9978639399544522</v>
      </c>
      <c r="Z37" s="32">
        <v>2.0224325602260294</v>
      </c>
      <c r="AA37" s="32">
        <v>2.0570103702039106</v>
      </c>
      <c r="AB37" s="32">
        <v>2.1003284198945038</v>
      </c>
      <c r="AC37" s="32">
        <v>2.1160297739520884</v>
      </c>
      <c r="AD37" s="32">
        <v>2.1405780419068767</v>
      </c>
      <c r="AE37" s="32">
        <v>2.2347721591970493</v>
      </c>
      <c r="AF37" s="32">
        <v>2.4009299665546573</v>
      </c>
      <c r="AG37" s="32" t="s">
        <v>1</v>
      </c>
    </row>
    <row r="38" spans="1:33" x14ac:dyDescent="0.25">
      <c r="A38" s="12" t="s">
        <v>34</v>
      </c>
      <c r="B38" s="33" t="s">
        <v>1</v>
      </c>
      <c r="C38" s="34" t="s">
        <v>1</v>
      </c>
      <c r="D38" s="34" t="s">
        <v>1</v>
      </c>
      <c r="E38" s="34" t="s">
        <v>1</v>
      </c>
      <c r="F38" s="34" t="s">
        <v>1</v>
      </c>
      <c r="G38" s="34" t="s">
        <v>1</v>
      </c>
      <c r="H38" s="34" t="s">
        <v>1</v>
      </c>
      <c r="I38" s="34" t="s">
        <v>1</v>
      </c>
      <c r="J38" s="34" t="s">
        <v>1</v>
      </c>
      <c r="K38" s="34" t="s">
        <v>1</v>
      </c>
      <c r="L38" s="34" t="s">
        <v>1</v>
      </c>
      <c r="M38" s="34" t="s">
        <v>1</v>
      </c>
      <c r="N38" s="34" t="s">
        <v>1</v>
      </c>
      <c r="O38" s="34" t="s">
        <v>1</v>
      </c>
      <c r="P38" s="34" t="s">
        <v>1</v>
      </c>
      <c r="Q38" s="34" t="s">
        <v>1</v>
      </c>
      <c r="R38" s="34" t="s">
        <v>1</v>
      </c>
      <c r="S38" s="34">
        <v>0.31143123607190282</v>
      </c>
      <c r="T38" s="34">
        <v>0.37491591198281143</v>
      </c>
      <c r="U38" s="34">
        <v>0.35402736240473115</v>
      </c>
      <c r="V38" s="34">
        <v>0.33164826061378505</v>
      </c>
      <c r="W38" s="34">
        <v>0.35287892696279211</v>
      </c>
      <c r="X38" s="34">
        <v>0.36213211335027884</v>
      </c>
      <c r="Y38" s="34">
        <v>0.39030481790767246</v>
      </c>
      <c r="Z38" s="34">
        <v>0.37667734022461041</v>
      </c>
      <c r="AA38" s="34">
        <v>0.38296037016723311</v>
      </c>
      <c r="AB38" s="34">
        <v>0.37103400006245379</v>
      </c>
      <c r="AC38" s="34">
        <v>0.35678893071412748</v>
      </c>
      <c r="AD38" s="34">
        <v>0.36916358837880803</v>
      </c>
      <c r="AE38" s="34">
        <v>0.3419345650980653</v>
      </c>
      <c r="AF38" s="34">
        <v>0.33677783060196748</v>
      </c>
      <c r="AG38" s="34" t="s">
        <v>1</v>
      </c>
    </row>
    <row r="39" spans="1:33" s="5" customFormat="1" x14ac:dyDescent="0.25">
      <c r="A39" s="9" t="s">
        <v>35</v>
      </c>
      <c r="B39" s="31" t="s">
        <v>1</v>
      </c>
      <c r="C39" s="32" t="s">
        <v>1</v>
      </c>
      <c r="D39" s="32" t="s">
        <v>1</v>
      </c>
      <c r="E39" s="32" t="s">
        <v>1</v>
      </c>
      <c r="F39" s="32" t="s">
        <v>1</v>
      </c>
      <c r="G39" s="32">
        <v>1.509836168735353</v>
      </c>
      <c r="H39" s="32" t="s">
        <v>1</v>
      </c>
      <c r="I39" s="32">
        <v>1.7980799757938184</v>
      </c>
      <c r="J39" s="32">
        <v>1.9509948167706206</v>
      </c>
      <c r="K39" s="32">
        <v>2.2350649688457671</v>
      </c>
      <c r="L39" s="32">
        <v>2.5720117486678036</v>
      </c>
      <c r="M39" s="32">
        <v>2.839892645517438</v>
      </c>
      <c r="N39" s="32">
        <v>2.8212042312974726</v>
      </c>
      <c r="O39" s="32">
        <v>2.7054996351795708</v>
      </c>
      <c r="P39" s="32" t="s">
        <v>1</v>
      </c>
      <c r="Q39" s="32">
        <v>2.6796921657355468</v>
      </c>
      <c r="R39" s="32">
        <v>2.8526567449020206</v>
      </c>
      <c r="S39" s="32">
        <v>2.5329351890679352</v>
      </c>
      <c r="T39" s="32">
        <v>2.4641401925523194</v>
      </c>
      <c r="U39" s="32">
        <v>2.5971337637383201</v>
      </c>
      <c r="V39" s="32" t="s">
        <v>1</v>
      </c>
      <c r="W39" s="32">
        <v>2.4036652057295811</v>
      </c>
      <c r="X39" s="32" t="s">
        <v>1</v>
      </c>
      <c r="Y39" s="32">
        <v>1.6923773708716066</v>
      </c>
      <c r="Z39" s="32">
        <v>1.9361602860791594</v>
      </c>
      <c r="AA39" s="32">
        <v>2.1813898777755942</v>
      </c>
      <c r="AB39" s="32">
        <v>2.1098027001640247</v>
      </c>
      <c r="AC39" s="32">
        <v>2.0841160541679784</v>
      </c>
      <c r="AD39" s="32">
        <v>2.0004220910932768</v>
      </c>
      <c r="AE39" s="32">
        <v>2.3262657340709132</v>
      </c>
      <c r="AF39" s="32">
        <v>2.4744292750337822</v>
      </c>
      <c r="AG39" s="32">
        <v>2.7737718617799709</v>
      </c>
    </row>
    <row r="40" spans="1:33" x14ac:dyDescent="0.25">
      <c r="A40" s="12" t="s">
        <v>36</v>
      </c>
      <c r="B40" s="33" t="s">
        <v>1</v>
      </c>
      <c r="C40" s="34" t="s">
        <v>1</v>
      </c>
      <c r="D40" s="34" t="s">
        <v>1</v>
      </c>
      <c r="E40" s="34" t="s">
        <v>1</v>
      </c>
      <c r="F40" s="34" t="s">
        <v>1</v>
      </c>
      <c r="G40" s="34" t="s">
        <v>1</v>
      </c>
      <c r="H40" s="34" t="s">
        <v>1</v>
      </c>
      <c r="I40" s="34" t="s">
        <v>1</v>
      </c>
      <c r="J40" s="34" t="s">
        <v>1</v>
      </c>
      <c r="K40" s="34" t="s">
        <v>1</v>
      </c>
      <c r="L40" s="34">
        <v>3.9299433213760859</v>
      </c>
      <c r="M40" s="34">
        <v>4.183080004006257</v>
      </c>
      <c r="N40" s="34">
        <v>4.1298371933551241</v>
      </c>
      <c r="O40" s="34">
        <v>3.8905774206868657</v>
      </c>
      <c r="P40" s="34">
        <v>3.8707593454225768</v>
      </c>
      <c r="Q40" s="34">
        <v>4.0445557488389339</v>
      </c>
      <c r="R40" s="34">
        <v>4.1379852207528023</v>
      </c>
      <c r="S40" s="34">
        <v>4.4173449281691619</v>
      </c>
      <c r="T40" s="34">
        <v>4.3301193424529831</v>
      </c>
      <c r="U40" s="34">
        <v>4.1232914794680307</v>
      </c>
      <c r="V40" s="34">
        <v>3.924362633513899</v>
      </c>
      <c r="W40" s="34">
        <v>4.002691015879468</v>
      </c>
      <c r="X40" s="34">
        <v>4.1415483857223157</v>
      </c>
      <c r="Y40" s="34">
        <v>4.0747825260999537</v>
      </c>
      <c r="Z40" s="34">
        <v>4.1553631149820314</v>
      </c>
      <c r="AA40" s="34">
        <v>4.2614842840196889</v>
      </c>
      <c r="AB40" s="34">
        <v>4.5108632074648369</v>
      </c>
      <c r="AC40" s="34">
        <v>4.6567553840203084</v>
      </c>
      <c r="AD40" s="34">
        <v>4.7966155512327795</v>
      </c>
      <c r="AE40" s="34">
        <v>5.1398310298559347</v>
      </c>
      <c r="AF40" s="34">
        <v>5.4356212081744193</v>
      </c>
      <c r="AG40" s="34" t="s">
        <v>1</v>
      </c>
    </row>
    <row r="41" spans="1:33" s="5" customFormat="1" x14ac:dyDescent="0.25">
      <c r="A41" s="9" t="s">
        <v>37</v>
      </c>
      <c r="B41" s="31">
        <v>2.6615365305202676</v>
      </c>
      <c r="C41" s="32">
        <v>2.6299135014953636</v>
      </c>
      <c r="D41" s="32">
        <v>2.5787609201184067</v>
      </c>
      <c r="E41" s="32">
        <v>2.5246554890824102</v>
      </c>
      <c r="F41" s="32">
        <v>2.4714222941888115</v>
      </c>
      <c r="G41" s="32">
        <v>2.5630191319818216</v>
      </c>
      <c r="H41" s="32">
        <v>2.6430283248198481</v>
      </c>
      <c r="I41" s="32">
        <v>2.7217652840038755</v>
      </c>
      <c r="J41" s="32">
        <v>2.8274513539115009</v>
      </c>
      <c r="K41" s="32">
        <v>2.8467178303478384</v>
      </c>
      <c r="L41" s="32">
        <v>2.8584081176248008</v>
      </c>
      <c r="M41" s="32">
        <v>2.9234849965362804</v>
      </c>
      <c r="N41" s="32">
        <v>2.9651371924160124</v>
      </c>
      <c r="O41" s="32">
        <v>2.9931952029186482</v>
      </c>
      <c r="P41" s="32">
        <v>2.9812459706811985</v>
      </c>
      <c r="Q41" s="32">
        <v>3.1309189815284286</v>
      </c>
      <c r="R41" s="32">
        <v>3.2276556131114931</v>
      </c>
      <c r="S41" s="32">
        <v>3.2925719526548005</v>
      </c>
      <c r="T41" s="32">
        <v>3.2922388115124783</v>
      </c>
      <c r="U41" s="32">
        <v>3.1958983178512721</v>
      </c>
      <c r="V41" s="32">
        <v>3.1049513125417136</v>
      </c>
      <c r="W41" s="32">
        <v>3.2053660184995882</v>
      </c>
      <c r="X41" s="32">
        <v>3.1737052842031774</v>
      </c>
      <c r="Y41" s="32">
        <v>3.2789560303251064</v>
      </c>
      <c r="Z41" s="32">
        <v>3.3678751992536782</v>
      </c>
      <c r="AA41" s="32">
        <v>3.2407072958259189</v>
      </c>
      <c r="AB41" s="32">
        <v>3.1066564578225693</v>
      </c>
      <c r="AC41" s="32">
        <v>3.1663561591327007</v>
      </c>
      <c r="AD41" s="32">
        <v>3.2211421374820284</v>
      </c>
      <c r="AE41" s="32">
        <v>3.2148929114729121</v>
      </c>
      <c r="AF41" s="32">
        <v>3.2746020944879488</v>
      </c>
      <c r="AG41" s="32" t="s">
        <v>1</v>
      </c>
    </row>
    <row r="42" spans="1:33" x14ac:dyDescent="0.25">
      <c r="A42" s="12" t="s">
        <v>38</v>
      </c>
      <c r="B42" s="33" t="s">
        <v>1</v>
      </c>
      <c r="C42" s="34" t="s">
        <v>1</v>
      </c>
      <c r="D42" s="34" t="s">
        <v>1</v>
      </c>
      <c r="E42" s="34" t="s">
        <v>1</v>
      </c>
      <c r="F42" s="34" t="s">
        <v>1</v>
      </c>
      <c r="G42" s="34" t="s">
        <v>1</v>
      </c>
      <c r="H42" s="34" t="s">
        <v>1</v>
      </c>
      <c r="I42" s="34">
        <v>0.58354441721648032</v>
      </c>
      <c r="J42" s="34" t="s">
        <v>1</v>
      </c>
      <c r="K42" s="34" t="s">
        <v>1</v>
      </c>
      <c r="L42" s="34" t="s">
        <v>1</v>
      </c>
      <c r="M42" s="34">
        <v>0.71578101080730749</v>
      </c>
      <c r="N42" s="34" t="s">
        <v>1</v>
      </c>
      <c r="O42" s="34">
        <v>0.76051125228735694</v>
      </c>
      <c r="P42" s="34">
        <v>0.81334104913711891</v>
      </c>
      <c r="Q42" s="34">
        <v>0.86315110409979168</v>
      </c>
      <c r="R42" s="34">
        <v>0.89814994019789052</v>
      </c>
      <c r="S42" s="34">
        <v>0.88286519756795678</v>
      </c>
      <c r="T42" s="34">
        <v>0.88815898944012883</v>
      </c>
      <c r="U42" s="34">
        <v>0.83562101498717745</v>
      </c>
      <c r="V42" s="34">
        <v>0.73703579055974311</v>
      </c>
      <c r="W42" s="34">
        <v>0.73451375694868315</v>
      </c>
      <c r="X42" s="34">
        <v>0.73362955846812739</v>
      </c>
      <c r="Y42" s="34">
        <v>0.72487965645513974</v>
      </c>
      <c r="Z42" s="34">
        <v>0.77115062391195544</v>
      </c>
      <c r="AA42" s="34">
        <v>0.79845934926631623</v>
      </c>
      <c r="AB42" s="34">
        <v>0.81882256931163822</v>
      </c>
      <c r="AC42" s="34">
        <v>0.83214640944590457</v>
      </c>
      <c r="AD42" s="34">
        <v>0.75471338125974041</v>
      </c>
      <c r="AE42" s="34">
        <v>0.67915338690989657</v>
      </c>
      <c r="AF42" s="34" t="s">
        <v>1</v>
      </c>
      <c r="AG42" s="34" t="s">
        <v>1</v>
      </c>
    </row>
    <row r="43" spans="1:33" s="5" customFormat="1" x14ac:dyDescent="0.25">
      <c r="A43" s="9" t="s">
        <v>39</v>
      </c>
      <c r="B43" s="31" t="s">
        <v>1</v>
      </c>
      <c r="C43" s="32" t="s">
        <v>1</v>
      </c>
      <c r="D43" s="32" t="s">
        <v>1</v>
      </c>
      <c r="E43" s="32" t="s">
        <v>1</v>
      </c>
      <c r="F43" s="32" t="s">
        <v>1</v>
      </c>
      <c r="G43" s="32" t="s">
        <v>1</v>
      </c>
      <c r="H43" s="32" t="s">
        <v>1</v>
      </c>
      <c r="I43" s="32" t="s">
        <v>1</v>
      </c>
      <c r="J43" s="32">
        <v>2.1102557950229635</v>
      </c>
      <c r="K43" s="32">
        <v>2.0156719130683247</v>
      </c>
      <c r="L43" s="32">
        <v>2.1251948945605084</v>
      </c>
      <c r="M43" s="32">
        <v>2.278647192100153</v>
      </c>
      <c r="N43" s="32">
        <v>2.2077442591590377</v>
      </c>
      <c r="O43" s="32">
        <v>2.2772245078311126</v>
      </c>
      <c r="P43" s="32">
        <v>2.4421384873087817</v>
      </c>
      <c r="Q43" s="32">
        <v>2.5228961411786628</v>
      </c>
      <c r="R43" s="32">
        <v>2.7193380379802541</v>
      </c>
      <c r="S43" s="32">
        <v>2.8725814946714583</v>
      </c>
      <c r="T43" s="32">
        <v>2.9888720045156174</v>
      </c>
      <c r="U43" s="32">
        <v>3.1466855779456835</v>
      </c>
      <c r="V43" s="32">
        <v>3.315776721307063</v>
      </c>
      <c r="W43" s="32">
        <v>3.5919852207860807</v>
      </c>
      <c r="X43" s="32">
        <v>3.8504046040466031</v>
      </c>
      <c r="Y43" s="32">
        <v>3.9512389820998415</v>
      </c>
      <c r="Z43" s="32">
        <v>4.0778647571876121</v>
      </c>
      <c r="AA43" s="32">
        <v>3.9782002517580599</v>
      </c>
      <c r="AB43" s="32">
        <v>3.9870371806907658</v>
      </c>
      <c r="AC43" s="32">
        <v>4.2920555990596378</v>
      </c>
      <c r="AD43" s="32">
        <v>4.5163338397987642</v>
      </c>
      <c r="AE43" s="32">
        <v>4.6270285804906743</v>
      </c>
      <c r="AF43" s="32">
        <v>4.8145033206039516</v>
      </c>
      <c r="AG43" s="32" t="s">
        <v>1</v>
      </c>
    </row>
    <row r="44" spans="1:33" x14ac:dyDescent="0.25">
      <c r="A44" s="12" t="s">
        <v>40</v>
      </c>
      <c r="B44" s="33">
        <v>1.4751955784391395</v>
      </c>
      <c r="C44" s="34">
        <v>1.5346842924991415</v>
      </c>
      <c r="D44" s="34">
        <v>1.5781503154073573</v>
      </c>
      <c r="E44" s="34">
        <v>1.6309767789279517</v>
      </c>
      <c r="F44" s="34">
        <v>1.6846555181243779</v>
      </c>
      <c r="G44" s="34">
        <v>1.6538783893143634</v>
      </c>
      <c r="H44" s="34">
        <v>1.6068217818788275</v>
      </c>
      <c r="I44" s="34">
        <v>1.6138031107278874</v>
      </c>
      <c r="J44" s="34">
        <v>1.7104921811539653</v>
      </c>
      <c r="K44" s="34">
        <v>1.749829104687145</v>
      </c>
      <c r="L44" s="34">
        <v>1.8584702067046328</v>
      </c>
      <c r="M44" s="34">
        <v>2.0211560421932599</v>
      </c>
      <c r="N44" s="34">
        <v>1.9716945883953507</v>
      </c>
      <c r="O44" s="34">
        <v>1.9678070559244216</v>
      </c>
      <c r="P44" s="34">
        <v>1.9973332954015444</v>
      </c>
      <c r="Q44" s="34">
        <v>1.9712434668223608</v>
      </c>
      <c r="R44" s="34">
        <v>1.9429989496219442</v>
      </c>
      <c r="S44" s="34">
        <v>1.9035775112650941</v>
      </c>
      <c r="T44" s="34">
        <v>1.8557778594494649</v>
      </c>
      <c r="U44" s="34">
        <v>1.9174153935445934</v>
      </c>
      <c r="V44" s="34">
        <v>1.8252775430239705</v>
      </c>
      <c r="W44" s="34">
        <v>1.7871405919631944</v>
      </c>
      <c r="X44" s="34">
        <v>1.7723282769656976</v>
      </c>
      <c r="Y44" s="34">
        <v>1.7054041877842361</v>
      </c>
      <c r="Z44" s="34">
        <v>1.7141728549529851</v>
      </c>
      <c r="AA44" s="34">
        <v>1.6932428542217528</v>
      </c>
      <c r="AB44" s="34">
        <v>1.729024677430901</v>
      </c>
      <c r="AC44" s="34">
        <v>1.6870180473979524</v>
      </c>
      <c r="AD44" s="34">
        <v>1.7407026275027251</v>
      </c>
      <c r="AE44" s="34">
        <v>1.7459986359182795</v>
      </c>
      <c r="AF44" s="34">
        <v>1.8418825030678407</v>
      </c>
      <c r="AG44" s="34">
        <v>1.6070568350053289</v>
      </c>
    </row>
    <row r="45" spans="1:33" s="5" customFormat="1" x14ac:dyDescent="0.25">
      <c r="A45" s="9" t="s">
        <v>41</v>
      </c>
      <c r="B45" s="31" t="s">
        <v>1</v>
      </c>
      <c r="C45" s="32" t="s">
        <v>1</v>
      </c>
      <c r="D45" s="32" t="s">
        <v>1</v>
      </c>
      <c r="E45" s="32" t="s">
        <v>1</v>
      </c>
      <c r="F45" s="32" t="s">
        <v>1</v>
      </c>
      <c r="G45" s="32" t="s">
        <v>1</v>
      </c>
      <c r="H45" s="32" t="s">
        <v>1</v>
      </c>
      <c r="I45" s="32" t="s">
        <v>1</v>
      </c>
      <c r="J45" s="32" t="s">
        <v>1</v>
      </c>
      <c r="K45" s="32" t="s">
        <v>1</v>
      </c>
      <c r="L45" s="32">
        <v>0.14008124689902315</v>
      </c>
      <c r="M45" s="32">
        <v>0.14103607268350651</v>
      </c>
      <c r="N45" s="32">
        <v>0.1639056695798683</v>
      </c>
      <c r="O45" s="32">
        <v>0.17907181408434084</v>
      </c>
      <c r="P45" s="32">
        <v>0.17372165884789623</v>
      </c>
      <c r="Q45" s="32">
        <v>0.16556668352508006</v>
      </c>
      <c r="R45" s="32">
        <v>0.16426629263792042</v>
      </c>
      <c r="S45" s="32">
        <v>0.18306650286320614</v>
      </c>
      <c r="T45" s="32">
        <v>0.19541050662517573</v>
      </c>
      <c r="U45" s="32">
        <v>0.19350531065192175</v>
      </c>
      <c r="V45" s="32">
        <v>0.19357908217782965</v>
      </c>
      <c r="W45" s="32">
        <v>0.19841981731862951</v>
      </c>
      <c r="X45" s="32">
        <v>0.22115853776278421</v>
      </c>
      <c r="Y45" s="32">
        <v>0.25760723309750966</v>
      </c>
      <c r="Z45" s="32">
        <v>0.30317360690782441</v>
      </c>
      <c r="AA45" s="32">
        <v>0.36542298009184876</v>
      </c>
      <c r="AB45" s="32">
        <v>0.27051053474799197</v>
      </c>
      <c r="AC45" s="32">
        <v>0.26108776776249332</v>
      </c>
      <c r="AD45" s="32">
        <v>0.3123307624347762</v>
      </c>
      <c r="AE45" s="32">
        <v>0.322012015266049</v>
      </c>
      <c r="AF45" s="32">
        <v>0.28933074050427599</v>
      </c>
      <c r="AG45" s="32" t="s">
        <v>1</v>
      </c>
    </row>
    <row r="46" spans="1:33" x14ac:dyDescent="0.25">
      <c r="A46" s="12" t="s">
        <v>42</v>
      </c>
      <c r="B46" s="33" t="s">
        <v>1</v>
      </c>
      <c r="C46" s="34" t="s">
        <v>1</v>
      </c>
      <c r="D46" s="34" t="s">
        <v>1</v>
      </c>
      <c r="E46" s="34" t="s">
        <v>1</v>
      </c>
      <c r="F46" s="34" t="s">
        <v>1</v>
      </c>
      <c r="G46" s="34" t="s">
        <v>1</v>
      </c>
      <c r="H46" s="34" t="s">
        <v>1</v>
      </c>
      <c r="I46" s="34" t="s">
        <v>1</v>
      </c>
      <c r="J46" s="34" t="s">
        <v>1</v>
      </c>
      <c r="K46" s="34">
        <v>0.34410006892557604</v>
      </c>
      <c r="L46" s="34">
        <v>0.30613490296957757</v>
      </c>
      <c r="M46" s="34">
        <v>0.32417989758122506</v>
      </c>
      <c r="N46" s="34">
        <v>0.3542961782651135</v>
      </c>
      <c r="O46" s="34">
        <v>0.39313926448004854</v>
      </c>
      <c r="P46" s="34">
        <v>0.38816281763516824</v>
      </c>
      <c r="Q46" s="34">
        <v>0.39843858616111771</v>
      </c>
      <c r="R46" s="34">
        <v>0.36921725615333217</v>
      </c>
      <c r="S46" s="34">
        <v>0.39833377324488123</v>
      </c>
      <c r="T46" s="34">
        <v>0.44387002545936288</v>
      </c>
      <c r="U46" s="34">
        <v>0.47953878397934524</v>
      </c>
      <c r="V46" s="34">
        <v>0.49484858369282808</v>
      </c>
      <c r="W46" s="34">
        <v>0.47129143770994347</v>
      </c>
      <c r="X46" s="34">
        <v>0.42096051350063723</v>
      </c>
      <c r="Y46" s="34">
        <v>0.42502817743979976</v>
      </c>
      <c r="Z46" s="34">
        <v>0.43530090615190875</v>
      </c>
      <c r="AA46" s="34">
        <v>0.42942715223024663</v>
      </c>
      <c r="AB46" s="34">
        <v>0.38777599286638742</v>
      </c>
      <c r="AC46" s="34">
        <v>0.32831670238966204</v>
      </c>
      <c r="AD46" s="34">
        <v>0.30710939572831353</v>
      </c>
      <c r="AE46" s="34">
        <v>0.28384770846931712</v>
      </c>
      <c r="AF46" s="34">
        <v>0.29730994157947827</v>
      </c>
      <c r="AG46" s="34" t="s">
        <v>1</v>
      </c>
    </row>
    <row r="47" spans="1:33" s="5" customFormat="1" x14ac:dyDescent="0.25">
      <c r="A47" s="9" t="s">
        <v>43</v>
      </c>
      <c r="B47" s="31" t="s">
        <v>1</v>
      </c>
      <c r="C47" s="32">
        <v>1.5951534451269294</v>
      </c>
      <c r="D47" s="32" t="s">
        <v>1</v>
      </c>
      <c r="E47" s="32">
        <v>1.6673602992751932</v>
      </c>
      <c r="F47" s="32" t="s">
        <v>1</v>
      </c>
      <c r="G47" s="32">
        <v>1.6516428590710781</v>
      </c>
      <c r="H47" s="32" t="s">
        <v>1</v>
      </c>
      <c r="I47" s="32">
        <v>1.5934953650971666</v>
      </c>
      <c r="J47" s="32" t="s">
        <v>1</v>
      </c>
      <c r="K47" s="32">
        <v>1.6053469691211666</v>
      </c>
      <c r="L47" s="32" t="s">
        <v>1</v>
      </c>
      <c r="M47" s="32">
        <v>1.5625906951708937</v>
      </c>
      <c r="N47" s="32">
        <v>1.6296973913310859</v>
      </c>
      <c r="O47" s="32">
        <v>1.6795794031464535</v>
      </c>
      <c r="P47" s="32">
        <v>1.544161030162309</v>
      </c>
      <c r="Q47" s="32">
        <v>1.4823865683544668</v>
      </c>
      <c r="R47" s="32">
        <v>1.4553152820647948</v>
      </c>
      <c r="S47" s="32">
        <v>1.5645741824112522</v>
      </c>
      <c r="T47" s="32">
        <v>1.5544802826139485</v>
      </c>
      <c r="U47" s="32">
        <v>1.72472010281324</v>
      </c>
      <c r="V47" s="32">
        <v>1.6499882885410222</v>
      </c>
      <c r="W47" s="32">
        <v>1.6271234508177259</v>
      </c>
      <c r="X47" s="32">
        <v>1.6208718265159228</v>
      </c>
      <c r="Y47" s="32">
        <v>1.6523770327400409</v>
      </c>
      <c r="Z47" s="32">
        <v>1.7150617642432822</v>
      </c>
      <c r="AA47" s="32">
        <v>1.9352603266683124</v>
      </c>
      <c r="AB47" s="32">
        <v>2.0446021300467248</v>
      </c>
      <c r="AC47" s="32">
        <v>2.0991860731168646</v>
      </c>
      <c r="AD47" s="32">
        <v>2.0478094487745859</v>
      </c>
      <c r="AE47" s="32">
        <v>2.1560472840624509</v>
      </c>
      <c r="AF47" s="32">
        <v>2.2780413670072037</v>
      </c>
      <c r="AG47" s="32">
        <v>1.9706498881426366</v>
      </c>
    </row>
    <row r="48" spans="1:33" x14ac:dyDescent="0.25">
      <c r="A48" s="12" t="s">
        <v>44</v>
      </c>
      <c r="B48" s="33">
        <v>0.95133062874998375</v>
      </c>
      <c r="C48" s="34">
        <v>0.94030479298818204</v>
      </c>
      <c r="D48" s="34">
        <v>0.96451238044158383</v>
      </c>
      <c r="E48" s="34">
        <v>0.97655695003551968</v>
      </c>
      <c r="F48" s="34" t="s">
        <v>1</v>
      </c>
      <c r="G48" s="34">
        <v>0.9241319630907352</v>
      </c>
      <c r="H48" s="34" t="s">
        <v>1</v>
      </c>
      <c r="I48" s="34">
        <v>1.056485194867147</v>
      </c>
      <c r="J48" s="34" t="s">
        <v>1</v>
      </c>
      <c r="K48" s="34">
        <v>0.96386968002896789</v>
      </c>
      <c r="L48" s="34" t="s">
        <v>1</v>
      </c>
      <c r="M48" s="34">
        <v>1.100285909627696</v>
      </c>
      <c r="N48" s="34" t="s">
        <v>1</v>
      </c>
      <c r="O48" s="34">
        <v>1.1489114337517818</v>
      </c>
      <c r="P48" s="34" t="s">
        <v>1</v>
      </c>
      <c r="Q48" s="34">
        <v>1.1204330508110494</v>
      </c>
      <c r="R48" s="34" t="s">
        <v>1</v>
      </c>
      <c r="S48" s="34">
        <v>1.1576392943810836</v>
      </c>
      <c r="T48" s="34" t="s">
        <v>1</v>
      </c>
      <c r="U48" s="34">
        <v>1.2521486727121138</v>
      </c>
      <c r="V48" s="34" t="s">
        <v>1</v>
      </c>
      <c r="W48" s="34">
        <v>1.2322497359464852</v>
      </c>
      <c r="X48" s="34" t="s">
        <v>1</v>
      </c>
      <c r="Y48" s="34">
        <v>1.1533901508642908</v>
      </c>
      <c r="Z48" s="34" t="s">
        <v>1</v>
      </c>
      <c r="AA48" s="34">
        <v>1.2281663664134095</v>
      </c>
      <c r="AB48" s="34" t="s">
        <v>1</v>
      </c>
      <c r="AC48" s="34">
        <v>1.3486747087385318</v>
      </c>
      <c r="AD48" s="34" t="s">
        <v>1</v>
      </c>
      <c r="AE48" s="34">
        <v>1.404155361502869</v>
      </c>
      <c r="AF48" s="34" t="s">
        <v>1</v>
      </c>
      <c r="AG48" s="34" t="s">
        <v>1</v>
      </c>
    </row>
    <row r="49" spans="1:33" s="5" customFormat="1" x14ac:dyDescent="0.25">
      <c r="A49" s="9" t="s">
        <v>45</v>
      </c>
      <c r="B49" s="31" t="s">
        <v>1</v>
      </c>
      <c r="C49" s="32" t="s">
        <v>1</v>
      </c>
      <c r="D49" s="32" t="s">
        <v>1</v>
      </c>
      <c r="E49" s="32" t="s">
        <v>1</v>
      </c>
      <c r="F49" s="32" t="s">
        <v>1</v>
      </c>
      <c r="G49" s="32" t="s">
        <v>1</v>
      </c>
      <c r="H49" s="32" t="s">
        <v>1</v>
      </c>
      <c r="I49" s="32" t="s">
        <v>1</v>
      </c>
      <c r="J49" s="32" t="s">
        <v>1</v>
      </c>
      <c r="K49" s="32">
        <v>0.92847940817668895</v>
      </c>
      <c r="L49" s="32">
        <v>0.97843668483818358</v>
      </c>
      <c r="M49" s="32">
        <v>1.0969003314864685</v>
      </c>
      <c r="N49" s="32">
        <v>1.1617448531464125</v>
      </c>
      <c r="O49" s="32">
        <v>1.1973211754391671</v>
      </c>
      <c r="P49" s="32">
        <v>1.0719132081848179</v>
      </c>
      <c r="Q49" s="32">
        <v>0.99429683185172024</v>
      </c>
      <c r="R49" s="32">
        <v>0.99892586809497363</v>
      </c>
      <c r="S49" s="32">
        <v>1.039122831281392</v>
      </c>
      <c r="T49" s="32">
        <v>0.97230527045588633</v>
      </c>
      <c r="U49" s="32">
        <v>1.1655577891943334</v>
      </c>
      <c r="V49" s="32">
        <v>1.0522328461546215</v>
      </c>
      <c r="W49" s="32">
        <v>1.0154484677053801</v>
      </c>
      <c r="X49" s="32">
        <v>1.0276569015382153</v>
      </c>
      <c r="Y49" s="32">
        <v>1.027321226897141</v>
      </c>
      <c r="Z49" s="32">
        <v>1.0724111982324556</v>
      </c>
      <c r="AA49" s="32">
        <v>1.1008522823437257</v>
      </c>
      <c r="AB49" s="32">
        <v>1.1023807187966708</v>
      </c>
      <c r="AC49" s="32">
        <v>1.1096661573498094</v>
      </c>
      <c r="AD49" s="32">
        <v>0.99001661258974538</v>
      </c>
      <c r="AE49" s="32">
        <v>1.0387868363960504</v>
      </c>
      <c r="AF49" s="32">
        <v>1.0980295377567884</v>
      </c>
      <c r="AG49" s="32" t="s">
        <v>1</v>
      </c>
    </row>
    <row r="50" spans="1:33" x14ac:dyDescent="0.25">
      <c r="A50" s="12" t="s">
        <v>46</v>
      </c>
      <c r="B50" s="33" t="s">
        <v>1</v>
      </c>
      <c r="C50" s="34" t="s">
        <v>1</v>
      </c>
      <c r="D50" s="34" t="s">
        <v>1</v>
      </c>
      <c r="E50" s="34" t="s">
        <v>1</v>
      </c>
      <c r="F50" s="34" t="s">
        <v>1</v>
      </c>
      <c r="G50" s="34" t="s">
        <v>1</v>
      </c>
      <c r="H50" s="34" t="s">
        <v>1</v>
      </c>
      <c r="I50" s="34" t="s">
        <v>1</v>
      </c>
      <c r="J50" s="34" t="s">
        <v>1</v>
      </c>
      <c r="K50" s="34" t="s">
        <v>1</v>
      </c>
      <c r="L50" s="34" t="s">
        <v>1</v>
      </c>
      <c r="M50" s="34" t="s">
        <v>1</v>
      </c>
      <c r="N50" s="34" t="s">
        <v>1</v>
      </c>
      <c r="O50" s="34" t="s">
        <v>1</v>
      </c>
      <c r="P50" s="34" t="s">
        <v>1</v>
      </c>
      <c r="Q50" s="34" t="s">
        <v>1</v>
      </c>
      <c r="R50" s="34" t="s">
        <v>1</v>
      </c>
      <c r="S50" s="34" t="s">
        <v>1</v>
      </c>
      <c r="T50" s="34" t="s">
        <v>1</v>
      </c>
      <c r="U50" s="34" t="s">
        <v>1</v>
      </c>
      <c r="V50" s="34" t="s">
        <v>1</v>
      </c>
      <c r="W50" s="34" t="s">
        <v>1</v>
      </c>
      <c r="X50" s="34" t="s">
        <v>1</v>
      </c>
      <c r="Y50" s="34" t="s">
        <v>1</v>
      </c>
      <c r="Z50" s="34" t="s">
        <v>1</v>
      </c>
      <c r="AA50" s="34">
        <v>0.44411557596194035</v>
      </c>
      <c r="AB50" s="34">
        <v>0.43584771826389224</v>
      </c>
      <c r="AC50" s="34">
        <v>0.35438933968392122</v>
      </c>
      <c r="AD50" s="34">
        <v>0.36365248543528905</v>
      </c>
      <c r="AE50" s="34">
        <v>0.36783064804977855</v>
      </c>
      <c r="AF50" s="34">
        <v>0.38022303572267074</v>
      </c>
      <c r="AG50" s="34" t="s">
        <v>1</v>
      </c>
    </row>
    <row r="51" spans="1:33" s="5" customFormat="1" x14ac:dyDescent="0.25">
      <c r="A51" s="9" t="s">
        <v>47</v>
      </c>
      <c r="B51" s="31" t="s">
        <v>1</v>
      </c>
      <c r="C51" s="32" t="s">
        <v>1</v>
      </c>
      <c r="D51" s="32" t="s">
        <v>1</v>
      </c>
      <c r="E51" s="32" t="s">
        <v>1</v>
      </c>
      <c r="F51" s="32" t="s">
        <v>1</v>
      </c>
      <c r="G51" s="32" t="s">
        <v>1</v>
      </c>
      <c r="H51" s="32" t="s">
        <v>1</v>
      </c>
      <c r="I51" s="32" t="s">
        <v>1</v>
      </c>
      <c r="J51" s="32" t="s">
        <v>1</v>
      </c>
      <c r="K51" s="32">
        <v>1.8162424573938907</v>
      </c>
      <c r="L51" s="32">
        <v>1.816987497615201</v>
      </c>
      <c r="M51" s="32">
        <v>2.0093035050992754</v>
      </c>
      <c r="N51" s="32">
        <v>2.0328175157108017</v>
      </c>
      <c r="O51" s="32">
        <v>1.9967916368589078</v>
      </c>
      <c r="P51" s="32">
        <v>2.0785926257374006</v>
      </c>
      <c r="Q51" s="32">
        <v>2.1480563925856631</v>
      </c>
      <c r="R51" s="32">
        <v>2.1165630922921359</v>
      </c>
      <c r="S51" s="32">
        <v>2.3198590673331925</v>
      </c>
      <c r="T51" s="32">
        <v>2.596735946639722</v>
      </c>
      <c r="U51" s="32">
        <v>2.1279026326645876</v>
      </c>
      <c r="V51" s="32">
        <v>1.9291816229795027</v>
      </c>
      <c r="W51" s="32">
        <v>2.0695487550228693</v>
      </c>
      <c r="X51" s="32">
        <v>1.9183340315995989</v>
      </c>
      <c r="Y51" s="32">
        <v>1.9210393735240159</v>
      </c>
      <c r="Z51" s="32">
        <v>2.0822819220254072</v>
      </c>
      <c r="AA51" s="32">
        <v>2.1744499451049148</v>
      </c>
      <c r="AB51" s="32">
        <v>2.0747131630924929</v>
      </c>
      <c r="AC51" s="32">
        <v>1.8987224832113552</v>
      </c>
      <c r="AD51" s="32">
        <v>1.8139078043846881</v>
      </c>
      <c r="AE51" s="32">
        <v>1.8906393848272047</v>
      </c>
      <c r="AF51" s="32" t="s">
        <v>1</v>
      </c>
      <c r="AG51" s="32" t="s">
        <v>1</v>
      </c>
    </row>
    <row r="52" spans="1:33" x14ac:dyDescent="0.25">
      <c r="A52" s="12" t="s">
        <v>48</v>
      </c>
      <c r="B52" s="33">
        <v>2.5555646484471946</v>
      </c>
      <c r="C52" s="34">
        <v>2.6207797855485002</v>
      </c>
      <c r="D52" s="34">
        <v>2.5434000472675682</v>
      </c>
      <c r="E52" s="34">
        <v>2.4225642733407993</v>
      </c>
      <c r="F52" s="34">
        <v>2.3276452141799715</v>
      </c>
      <c r="G52" s="34">
        <v>2.4095817807626925</v>
      </c>
      <c r="H52" s="34">
        <v>2.4501301974626419</v>
      </c>
      <c r="I52" s="34">
        <v>2.477140330947571</v>
      </c>
      <c r="J52" s="34">
        <v>2.496210615308684</v>
      </c>
      <c r="K52" s="34">
        <v>2.5436156679581678</v>
      </c>
      <c r="L52" s="34">
        <v>2.619834723643228</v>
      </c>
      <c r="M52" s="34">
        <v>2.6371467810831084</v>
      </c>
      <c r="N52" s="34">
        <v>2.5474540099704384</v>
      </c>
      <c r="O52" s="34">
        <v>2.5501529705973489</v>
      </c>
      <c r="P52" s="34">
        <v>2.4868554126495148</v>
      </c>
      <c r="Q52" s="34">
        <v>2.5019255403534437</v>
      </c>
      <c r="R52" s="34">
        <v>2.5454517554561398</v>
      </c>
      <c r="S52" s="34">
        <v>2.6151584733914648</v>
      </c>
      <c r="T52" s="34">
        <v>2.7448123753627489</v>
      </c>
      <c r="U52" s="34">
        <v>2.7918160621856494</v>
      </c>
      <c r="V52" s="34">
        <v>2.7144449088542277</v>
      </c>
      <c r="W52" s="34">
        <v>2.7380343930289563</v>
      </c>
      <c r="X52" s="34">
        <v>2.6728362363164195</v>
      </c>
      <c r="Y52" s="34">
        <v>2.7021475021723904</v>
      </c>
      <c r="Z52" s="34">
        <v>2.7178594205457598</v>
      </c>
      <c r="AA52" s="34">
        <v>2.7869952707408974</v>
      </c>
      <c r="AB52" s="34">
        <v>2.853500803900229</v>
      </c>
      <c r="AC52" s="34">
        <v>2.9052358970191574</v>
      </c>
      <c r="AD52" s="34">
        <v>3.0132323718055671</v>
      </c>
      <c r="AE52" s="34">
        <v>3.1751100545549438</v>
      </c>
      <c r="AF52" s="34">
        <v>3.4502190272629907</v>
      </c>
      <c r="AG52" s="34" t="s">
        <v>1</v>
      </c>
    </row>
    <row r="53" spans="1:33" s="5" customFormat="1" x14ac:dyDescent="0.25">
      <c r="A53" s="9" t="s">
        <v>49</v>
      </c>
      <c r="B53" s="31" t="s">
        <v>1</v>
      </c>
      <c r="C53" s="32" t="s">
        <v>1</v>
      </c>
      <c r="D53" s="32" t="s">
        <v>1</v>
      </c>
      <c r="E53" s="32" t="s">
        <v>1</v>
      </c>
      <c r="F53" s="32" t="s">
        <v>1</v>
      </c>
      <c r="G53" s="32" t="s">
        <v>1</v>
      </c>
      <c r="H53" s="32" t="s">
        <v>1</v>
      </c>
      <c r="I53" s="32" t="s">
        <v>1</v>
      </c>
      <c r="J53" s="32" t="s">
        <v>1</v>
      </c>
      <c r="K53" s="32" t="s">
        <v>1</v>
      </c>
      <c r="L53" s="32" t="s">
        <v>1</v>
      </c>
      <c r="M53" s="32" t="s">
        <v>1</v>
      </c>
      <c r="N53" s="32" t="s">
        <v>1</v>
      </c>
      <c r="O53" s="32" t="s">
        <v>1</v>
      </c>
      <c r="P53" s="32" t="s">
        <v>1</v>
      </c>
      <c r="Q53" s="32" t="s">
        <v>1</v>
      </c>
      <c r="R53" s="32" t="s">
        <v>1</v>
      </c>
      <c r="S53" s="32" t="s">
        <v>1</v>
      </c>
      <c r="T53" s="32" t="s">
        <v>1</v>
      </c>
      <c r="U53" s="32">
        <v>0.81729549687423775</v>
      </c>
      <c r="V53" s="32">
        <v>0.7022816503620446</v>
      </c>
      <c r="W53" s="32">
        <v>0.68333804597921977</v>
      </c>
      <c r="X53" s="32">
        <v>0.85315669349801737</v>
      </c>
      <c r="Y53" s="32">
        <v>0.6836680731986764</v>
      </c>
      <c r="Z53" s="32">
        <v>0.72308704008618085</v>
      </c>
      <c r="AA53" s="32">
        <v>0.81090230766927529</v>
      </c>
      <c r="AB53" s="32">
        <v>0.83822198436422257</v>
      </c>
      <c r="AC53" s="32">
        <v>0.8723752314372144</v>
      </c>
      <c r="AD53" s="32">
        <v>0.91890971852531356</v>
      </c>
      <c r="AE53" s="32">
        <v>0.88667315534824809</v>
      </c>
      <c r="AF53" s="32">
        <v>0.90558198699062531</v>
      </c>
      <c r="AG53" s="32">
        <v>0.99409101636052866</v>
      </c>
    </row>
    <row r="54" spans="1:33" x14ac:dyDescent="0.25">
      <c r="A54" s="12" t="s">
        <v>50</v>
      </c>
      <c r="B54" s="33" t="s">
        <v>1</v>
      </c>
      <c r="C54" s="34" t="s">
        <v>1</v>
      </c>
      <c r="D54" s="34">
        <v>2.3093016077464492</v>
      </c>
      <c r="E54" s="34" t="s">
        <v>1</v>
      </c>
      <c r="F54" s="34" t="s">
        <v>1</v>
      </c>
      <c r="G54" s="34" t="s">
        <v>1</v>
      </c>
      <c r="H54" s="34">
        <v>2.376486344718979</v>
      </c>
      <c r="I54" s="34" t="s">
        <v>1</v>
      </c>
      <c r="J54" s="34" t="s">
        <v>1</v>
      </c>
      <c r="K54" s="34" t="s">
        <v>1</v>
      </c>
      <c r="L54" s="34">
        <v>2.2638588454850064</v>
      </c>
      <c r="M54" s="34" t="s">
        <v>1</v>
      </c>
      <c r="N54" s="34" t="s">
        <v>1</v>
      </c>
      <c r="O54" s="34" t="s">
        <v>1</v>
      </c>
      <c r="P54" s="34">
        <v>2.6081812873146619</v>
      </c>
      <c r="Q54" s="34" t="s">
        <v>1</v>
      </c>
      <c r="R54" s="34" t="s">
        <v>1</v>
      </c>
      <c r="S54" s="34" t="s">
        <v>1</v>
      </c>
      <c r="T54" s="34">
        <v>2.6529615432879501</v>
      </c>
      <c r="U54" s="34" t="s">
        <v>1</v>
      </c>
      <c r="V54" s="34" t="s">
        <v>1</v>
      </c>
      <c r="W54" s="34" t="s">
        <v>1</v>
      </c>
      <c r="X54" s="34">
        <v>2.8745654440891077</v>
      </c>
      <c r="Y54" s="34" t="s">
        <v>1</v>
      </c>
      <c r="Z54" s="34" t="s">
        <v>1</v>
      </c>
      <c r="AA54" s="34">
        <v>3.0783206568080779</v>
      </c>
      <c r="AB54" s="34" t="s">
        <v>1</v>
      </c>
      <c r="AC54" s="34">
        <v>3.0746183123867423</v>
      </c>
      <c r="AD54" s="34" t="s">
        <v>1</v>
      </c>
      <c r="AE54" s="34">
        <v>3.1922187382912526</v>
      </c>
      <c r="AF54" s="34" t="s">
        <v>1</v>
      </c>
      <c r="AG54" s="34" t="s">
        <v>1</v>
      </c>
    </row>
    <row r="55" spans="1:33" s="5" customFormat="1" x14ac:dyDescent="0.25">
      <c r="A55" s="9" t="s">
        <v>51</v>
      </c>
      <c r="B55" s="31" t="s">
        <v>1</v>
      </c>
      <c r="C55" s="32" t="s">
        <v>1</v>
      </c>
      <c r="D55" s="32" t="s">
        <v>1</v>
      </c>
      <c r="E55" s="32" t="s">
        <v>1</v>
      </c>
      <c r="F55" s="32" t="s">
        <v>1</v>
      </c>
      <c r="G55" s="32" t="s">
        <v>1</v>
      </c>
      <c r="H55" s="32" t="s">
        <v>1</v>
      </c>
      <c r="I55" s="32" t="s">
        <v>1</v>
      </c>
      <c r="J55" s="32" t="s">
        <v>1</v>
      </c>
      <c r="K55" s="32">
        <v>1.9431926785070088</v>
      </c>
      <c r="L55" s="32">
        <v>1.913441686339485</v>
      </c>
      <c r="M55" s="32">
        <v>2.0255493780330891</v>
      </c>
      <c r="N55" s="32">
        <v>2.1110920508129549</v>
      </c>
      <c r="O55" s="32">
        <v>2.2239214130610603</v>
      </c>
      <c r="P55" s="32">
        <v>2.2703118018157782</v>
      </c>
      <c r="Q55" s="32">
        <v>2.334369193984219</v>
      </c>
      <c r="R55" s="32">
        <v>2.4421168529595385</v>
      </c>
      <c r="S55" s="32">
        <v>2.4829643389515215</v>
      </c>
      <c r="T55" s="32">
        <v>2.6723101283509481</v>
      </c>
      <c r="U55" s="32">
        <v>2.8410890960192177</v>
      </c>
      <c r="V55" s="32">
        <v>2.8155739643341611</v>
      </c>
      <c r="W55" s="32">
        <v>2.9122903542649552</v>
      </c>
      <c r="X55" s="32">
        <v>2.9568330606252382</v>
      </c>
      <c r="Y55" s="32">
        <v>3.002038808262383</v>
      </c>
      <c r="Z55" s="32">
        <v>2.9803155997710551</v>
      </c>
      <c r="AA55" s="32">
        <v>2.9998001802260674</v>
      </c>
      <c r="AB55" s="32">
        <v>3.0860080052608705</v>
      </c>
      <c r="AC55" s="32">
        <v>3.19463146224671</v>
      </c>
      <c r="AD55" s="32">
        <v>3.3523003790620223</v>
      </c>
      <c r="AE55" s="32">
        <v>3.4931733431512124</v>
      </c>
      <c r="AF55" s="32">
        <v>3.630516734758781</v>
      </c>
      <c r="AG55" s="32" t="s">
        <v>1</v>
      </c>
    </row>
    <row r="56" spans="1:33" x14ac:dyDescent="0.25">
      <c r="A56" s="12" t="s">
        <v>52</v>
      </c>
      <c r="B56" s="33" t="s">
        <v>1</v>
      </c>
      <c r="C56" s="34" t="s">
        <v>1</v>
      </c>
      <c r="D56" s="34" t="s">
        <v>1</v>
      </c>
      <c r="E56" s="34" t="s">
        <v>1</v>
      </c>
      <c r="F56" s="34" t="s">
        <v>1</v>
      </c>
      <c r="G56" s="34" t="s">
        <v>1</v>
      </c>
      <c r="H56" s="34" t="s">
        <v>1</v>
      </c>
      <c r="I56" s="34" t="s">
        <v>1</v>
      </c>
      <c r="J56" s="34">
        <v>0.36197523931575232</v>
      </c>
      <c r="K56" s="34">
        <v>0.45556804561240444</v>
      </c>
      <c r="L56" s="34">
        <v>0.4655772615050538</v>
      </c>
      <c r="M56" s="34">
        <v>0.52246971078133597</v>
      </c>
      <c r="N56" s="34">
        <v>0.50904146148017071</v>
      </c>
      <c r="O56" s="34">
        <v>0.46531580242615089</v>
      </c>
      <c r="P56" s="34">
        <v>0.49712654721741062</v>
      </c>
      <c r="Q56" s="34">
        <v>0.56380676778447791</v>
      </c>
      <c r="R56" s="34">
        <v>0.55291759256687756</v>
      </c>
      <c r="S56" s="34">
        <v>0.68616426634512184</v>
      </c>
      <c r="T56" s="34">
        <v>0.68740995446052955</v>
      </c>
      <c r="U56" s="34">
        <v>0.80362420475519758</v>
      </c>
      <c r="V56" s="34">
        <v>0.79368602882077843</v>
      </c>
      <c r="W56" s="34">
        <v>0.79393059115644093</v>
      </c>
      <c r="X56" s="34">
        <v>0.82595219551719701</v>
      </c>
      <c r="Y56" s="34">
        <v>0.81205990499319602</v>
      </c>
      <c r="Z56" s="34">
        <v>0.85639864912016528</v>
      </c>
      <c r="AA56" s="34">
        <v>0.87689335331341545</v>
      </c>
      <c r="AB56" s="34">
        <v>0.93815693585795912</v>
      </c>
      <c r="AC56" s="34">
        <v>0.95272160809812212</v>
      </c>
      <c r="AD56" s="34">
        <v>1.0251660002835499</v>
      </c>
      <c r="AE56" s="34">
        <v>1.065782439023123</v>
      </c>
      <c r="AF56" s="34">
        <v>1.0886376962842805</v>
      </c>
      <c r="AG56" s="34" t="s">
        <v>1</v>
      </c>
    </row>
    <row r="57" spans="1:33" s="5" customFormat="1" x14ac:dyDescent="0.25">
      <c r="A57" s="9" t="s">
        <v>53</v>
      </c>
      <c r="B57" s="31">
        <v>1.9476247943307565</v>
      </c>
      <c r="C57" s="32">
        <v>1.8723204612587696</v>
      </c>
      <c r="D57" s="32">
        <v>1.8397131677998124</v>
      </c>
      <c r="E57" s="32">
        <v>1.8635815150890027</v>
      </c>
      <c r="F57" s="32">
        <v>1.8363222561581114</v>
      </c>
      <c r="G57" s="32">
        <v>1.6506485089645615</v>
      </c>
      <c r="H57" s="32">
        <v>1.5801336985335046</v>
      </c>
      <c r="I57" s="32">
        <v>1.5399632256369846</v>
      </c>
      <c r="J57" s="32">
        <v>1.5497157675079496</v>
      </c>
      <c r="K57" s="32">
        <v>1.6281419030691933</v>
      </c>
      <c r="L57" s="32">
        <v>1.6167533534081575</v>
      </c>
      <c r="M57" s="32">
        <v>1.6063248050949819</v>
      </c>
      <c r="N57" s="32">
        <v>1.6189500290905476</v>
      </c>
      <c r="O57" s="32">
        <v>1.5840065340538199</v>
      </c>
      <c r="P57" s="32">
        <v>1.5369055128091271</v>
      </c>
      <c r="Q57" s="32">
        <v>1.5563968822099614</v>
      </c>
      <c r="R57" s="32">
        <v>1.5776705135379359</v>
      </c>
      <c r="S57" s="32">
        <v>1.6167828418230563</v>
      </c>
      <c r="T57" s="32">
        <v>1.6134066882742208</v>
      </c>
      <c r="U57" s="32">
        <v>1.6702216900988238</v>
      </c>
      <c r="V57" s="32">
        <v>1.6414418935671693</v>
      </c>
      <c r="W57" s="32">
        <v>1.6492394320723363</v>
      </c>
      <c r="X57" s="32">
        <v>1.5776652237158029</v>
      </c>
      <c r="Y57" s="32">
        <v>1.6218904746070406</v>
      </c>
      <c r="Z57" s="32">
        <v>1.6424835534791047</v>
      </c>
      <c r="AA57" s="32">
        <v>1.6474955473445296</v>
      </c>
      <c r="AB57" s="32">
        <v>1.6608713438330944</v>
      </c>
      <c r="AC57" s="32">
        <v>1.6825852432160953</v>
      </c>
      <c r="AD57" s="32">
        <v>1.7308823639270297</v>
      </c>
      <c r="AE57" s="32">
        <v>1.7559395920347627</v>
      </c>
      <c r="AF57" s="32" t="s">
        <v>1</v>
      </c>
      <c r="AG57" s="32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231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>
        <v>14.282721257501148</v>
      </c>
      <c r="K5" s="11">
        <v>15.504774023758923</v>
      </c>
      <c r="L5" s="11">
        <v>36.998371851736465</v>
      </c>
      <c r="M5" s="11">
        <v>40.407918348404678</v>
      </c>
      <c r="N5" s="11">
        <v>54.801254680803261</v>
      </c>
      <c r="O5" s="11">
        <v>45.110840287098959</v>
      </c>
      <c r="P5" s="11">
        <v>39.65913015754311</v>
      </c>
      <c r="Q5" s="11">
        <v>38.015280052931224</v>
      </c>
      <c r="R5" s="11">
        <v>42.744735673442435</v>
      </c>
      <c r="S5" s="11">
        <v>43.976115187131207</v>
      </c>
      <c r="T5" s="11">
        <v>40.074004909940875</v>
      </c>
      <c r="U5" s="11">
        <v>38.133180711322446</v>
      </c>
      <c r="V5" s="11">
        <v>54.488762967210135</v>
      </c>
      <c r="W5" s="11">
        <v>57.977229378052797</v>
      </c>
      <c r="X5" s="11">
        <v>71.786236382183233</v>
      </c>
      <c r="Y5" s="11">
        <v>74.333104657512294</v>
      </c>
      <c r="Z5" s="11" t="s">
        <v>1</v>
      </c>
      <c r="AA5" s="11">
        <v>106.86310041164856</v>
      </c>
      <c r="AB5" s="11" t="s">
        <v>1</v>
      </c>
      <c r="AC5" s="11">
        <v>81.576555881438281</v>
      </c>
      <c r="AD5" s="11" t="s">
        <v>1</v>
      </c>
      <c r="AE5" s="11">
        <v>137.27881522517873</v>
      </c>
      <c r="AF5" s="11" t="s">
        <v>1</v>
      </c>
      <c r="AG5" s="11" t="s">
        <v>1</v>
      </c>
    </row>
    <row r="6" spans="1:33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1.7019184892426455</v>
      </c>
      <c r="V6" s="14" t="s">
        <v>1</v>
      </c>
      <c r="W6" s="14" t="s">
        <v>1</v>
      </c>
      <c r="X6" s="14" t="s">
        <v>1</v>
      </c>
      <c r="Y6" s="14" t="s">
        <v>1</v>
      </c>
      <c r="Z6" s="14">
        <v>57.215453653204015</v>
      </c>
      <c r="AA6" s="14">
        <v>64.123636033717702</v>
      </c>
      <c r="AB6" s="14">
        <v>43.465097533176653</v>
      </c>
      <c r="AC6" s="14">
        <v>41.180092612034898</v>
      </c>
      <c r="AD6" s="14">
        <v>47.902259824301794</v>
      </c>
      <c r="AE6" s="14">
        <v>62.142724458170207</v>
      </c>
      <c r="AF6" s="14">
        <v>69.650924362134603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6.4168511151856595</v>
      </c>
      <c r="R7" s="18">
        <v>6.7393844833568286</v>
      </c>
      <c r="S7" s="18">
        <v>12.63981660448319</v>
      </c>
      <c r="T7" s="18">
        <v>19.546421062377302</v>
      </c>
      <c r="U7" s="18">
        <v>26.11187253787655</v>
      </c>
      <c r="V7" s="18">
        <v>28.172629139074573</v>
      </c>
      <c r="W7" s="18">
        <v>35.226335060583949</v>
      </c>
      <c r="X7" s="18">
        <v>42.284913831165852</v>
      </c>
      <c r="Y7" s="18">
        <v>52.095498956803006</v>
      </c>
      <c r="Z7" s="18">
        <v>83.94937010082586</v>
      </c>
      <c r="AA7" s="18">
        <v>96.406737709392232</v>
      </c>
      <c r="AB7" s="18">
        <v>112.73970967510927</v>
      </c>
      <c r="AC7" s="18">
        <v>131.67763645600223</v>
      </c>
      <c r="AD7" s="18">
        <v>138.42193337308973</v>
      </c>
      <c r="AE7" s="18">
        <v>157.47237176636219</v>
      </c>
      <c r="AF7" s="18">
        <v>172.36730638004727</v>
      </c>
      <c r="AG7" s="18" t="s">
        <v>1</v>
      </c>
    </row>
    <row r="8" spans="1:33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60.350420393262532</v>
      </c>
      <c r="P8" s="14" t="s">
        <v>1</v>
      </c>
      <c r="Q8" s="14">
        <v>61.284081908185385</v>
      </c>
      <c r="R8" s="14" t="s">
        <v>1</v>
      </c>
      <c r="S8" s="14">
        <v>64.795838110873234</v>
      </c>
      <c r="T8" s="14">
        <v>75.690841820137948</v>
      </c>
      <c r="U8" s="14">
        <v>74.124792349800089</v>
      </c>
      <c r="V8" s="14">
        <v>53.915585143869194</v>
      </c>
      <c r="W8" s="14">
        <v>54.314162101146202</v>
      </c>
      <c r="X8" s="14">
        <v>54.460674960072886</v>
      </c>
      <c r="Y8" s="14">
        <v>44.736036188533575</v>
      </c>
      <c r="Z8" s="14" t="s">
        <v>1</v>
      </c>
      <c r="AA8" s="14">
        <v>39.294529323774611</v>
      </c>
      <c r="AB8" s="14" t="s">
        <v>1</v>
      </c>
      <c r="AC8" s="14">
        <v>79.131062502233348</v>
      </c>
      <c r="AD8" s="14" t="s">
        <v>1</v>
      </c>
      <c r="AE8" s="14">
        <v>23.03569629036468</v>
      </c>
      <c r="AF8" s="14" t="s">
        <v>1</v>
      </c>
      <c r="AG8" s="14" t="s">
        <v>1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1.8397988046163367</v>
      </c>
      <c r="P9" s="11">
        <v>4.7762480176799409</v>
      </c>
      <c r="Q9" s="11">
        <v>8.4210761231031181</v>
      </c>
      <c r="R9" s="11">
        <v>9.8500702320394797</v>
      </c>
      <c r="S9" s="11">
        <v>7.599685053952947</v>
      </c>
      <c r="T9" s="11">
        <v>5.5475426740329361</v>
      </c>
      <c r="U9" s="11">
        <v>7.9934335317024008</v>
      </c>
      <c r="V9" s="11">
        <v>7.363321991571806</v>
      </c>
      <c r="W9" s="11">
        <v>23.996846276163296</v>
      </c>
      <c r="X9" s="11">
        <v>7.7250071728543421</v>
      </c>
      <c r="Y9" s="11">
        <v>8.9985679831978604</v>
      </c>
      <c r="Z9" s="11">
        <v>13.65039216085113</v>
      </c>
      <c r="AA9" s="11">
        <v>10.50782027659246</v>
      </c>
      <c r="AB9" s="11">
        <v>7.54045272661656</v>
      </c>
      <c r="AC9" s="11">
        <v>7.7505950212137575</v>
      </c>
      <c r="AD9" s="11">
        <v>7.7729031525028054</v>
      </c>
      <c r="AE9" s="11">
        <v>22.418105116267583</v>
      </c>
      <c r="AF9" s="11">
        <v>16.421832540132939</v>
      </c>
      <c r="AG9" s="11" t="s">
        <v>1</v>
      </c>
    </row>
    <row r="10" spans="1:33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2.4146750964540926</v>
      </c>
      <c r="P10" s="14">
        <v>3.5493790051068657</v>
      </c>
      <c r="Q10" s="14">
        <v>36.868636839634199</v>
      </c>
      <c r="R10" s="14">
        <v>48.163242600802221</v>
      </c>
      <c r="S10" s="14">
        <v>46.960559513136467</v>
      </c>
      <c r="T10" s="14">
        <v>59.792426907387735</v>
      </c>
      <c r="U10" s="14">
        <v>53.036440430001569</v>
      </c>
      <c r="V10" s="14">
        <v>51.824616329820927</v>
      </c>
      <c r="W10" s="14">
        <v>47.476763163042051</v>
      </c>
      <c r="X10" s="14">
        <v>71.861568291532677</v>
      </c>
      <c r="Y10" s="14">
        <v>105.31616277803657</v>
      </c>
      <c r="Z10" s="14">
        <v>177.18720584640809</v>
      </c>
      <c r="AA10" s="14">
        <v>130.78141658780152</v>
      </c>
      <c r="AB10" s="14">
        <v>92.403161463043247</v>
      </c>
      <c r="AC10" s="14">
        <v>75.862394120382433</v>
      </c>
      <c r="AD10" s="14">
        <v>117.22468690221177</v>
      </c>
      <c r="AE10" s="14">
        <v>143.71283978265453</v>
      </c>
      <c r="AF10" s="14">
        <v>134.05186837843817</v>
      </c>
      <c r="AG10" s="14" t="s">
        <v>1</v>
      </c>
    </row>
    <row r="11" spans="1:33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22.247154493228877</v>
      </c>
      <c r="N11" s="11">
        <v>29.628519208127209</v>
      </c>
      <c r="O11" s="11">
        <v>29.017877502702557</v>
      </c>
      <c r="P11" s="11">
        <v>32.519548364574888</v>
      </c>
      <c r="Q11" s="11">
        <v>28.251350926878292</v>
      </c>
      <c r="R11" s="11">
        <v>29.325076076477345</v>
      </c>
      <c r="S11" s="11">
        <v>35.148886067200166</v>
      </c>
      <c r="T11" s="11">
        <v>37.835840099585937</v>
      </c>
      <c r="U11" s="11">
        <v>36.193816395751874</v>
      </c>
      <c r="V11" s="11">
        <v>37.361642146467297</v>
      </c>
      <c r="W11" s="11">
        <v>41.399972781589078</v>
      </c>
      <c r="X11" s="11">
        <v>41.229026658086227</v>
      </c>
      <c r="Y11" s="11">
        <v>43.725634988070773</v>
      </c>
      <c r="Z11" s="11">
        <v>42.553515555813973</v>
      </c>
      <c r="AA11" s="11" t="s">
        <v>1</v>
      </c>
      <c r="AB11" s="11">
        <v>39.315278240717554</v>
      </c>
      <c r="AC11" s="11">
        <v>40.657524453724122</v>
      </c>
      <c r="AD11" s="11">
        <v>39.652475917306667</v>
      </c>
      <c r="AE11" s="11">
        <v>40.17163530186231</v>
      </c>
      <c r="AF11" s="11">
        <v>40.70871507369808</v>
      </c>
      <c r="AG11" s="11" t="s">
        <v>1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1.3056892373451889</v>
      </c>
      <c r="R12" s="14">
        <v>1.5081038939110529</v>
      </c>
      <c r="S12" s="14">
        <v>13.241889927454416</v>
      </c>
      <c r="T12" s="14">
        <v>11.753095467387155</v>
      </c>
      <c r="U12" s="14">
        <v>7.5390804835488705</v>
      </c>
      <c r="V12" s="14">
        <v>11.049653655928807</v>
      </c>
      <c r="W12" s="14">
        <v>13.116104189882858</v>
      </c>
      <c r="X12" s="14">
        <v>16.586384983171033</v>
      </c>
      <c r="Y12" s="14">
        <v>17.496681815989383</v>
      </c>
      <c r="Z12" s="14">
        <v>14.51406033304356</v>
      </c>
      <c r="AA12" s="14">
        <v>14.808884853465557</v>
      </c>
      <c r="AB12" s="14">
        <v>9.4174216797796273</v>
      </c>
      <c r="AC12" s="14">
        <v>12.409306273875268</v>
      </c>
      <c r="AD12" s="14">
        <v>35.011295561066042</v>
      </c>
      <c r="AE12" s="14">
        <v>31.478809939645174</v>
      </c>
      <c r="AF12" s="14">
        <v>32.995350271205496</v>
      </c>
      <c r="AG12" s="14" t="s">
        <v>1</v>
      </c>
    </row>
    <row r="13" spans="1:33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 t="s">
        <v>1</v>
      </c>
      <c r="S13" s="11" t="s">
        <v>1</v>
      </c>
      <c r="T13" s="11" t="s">
        <v>1</v>
      </c>
      <c r="U13" s="11" t="s">
        <v>1</v>
      </c>
      <c r="V13" s="11" t="s">
        <v>1</v>
      </c>
      <c r="W13" s="11" t="s">
        <v>1</v>
      </c>
      <c r="X13" s="11" t="s">
        <v>1</v>
      </c>
      <c r="Y13" s="11" t="s">
        <v>1</v>
      </c>
      <c r="Z13" s="11" t="s">
        <v>1</v>
      </c>
      <c r="AA13" s="11">
        <v>160.07418571293283</v>
      </c>
      <c r="AB13" s="11" t="s">
        <v>1</v>
      </c>
      <c r="AC13" s="11">
        <v>188.63098633480138</v>
      </c>
      <c r="AD13" s="11" t="s">
        <v>1</v>
      </c>
      <c r="AE13" s="11">
        <v>97.601002096653801</v>
      </c>
      <c r="AF13" s="11" t="s">
        <v>1</v>
      </c>
      <c r="AG13" s="11" t="s">
        <v>1</v>
      </c>
    </row>
    <row r="14" spans="1:33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>
        <v>15.337528761234747</v>
      </c>
      <c r="R14" s="14">
        <v>16.132003607042307</v>
      </c>
      <c r="S14" s="14">
        <v>25.304208615530552</v>
      </c>
      <c r="T14" s="14">
        <v>19.293195006874107</v>
      </c>
      <c r="U14" s="14">
        <v>23.470302219200342</v>
      </c>
      <c r="V14" s="14">
        <v>24.761231387889804</v>
      </c>
      <c r="W14" s="14">
        <v>23.762727183271764</v>
      </c>
      <c r="X14" s="14">
        <v>25.72490223315468</v>
      </c>
      <c r="Y14" s="14">
        <v>23.599588178840833</v>
      </c>
      <c r="Z14" s="14">
        <v>27.165760570719272</v>
      </c>
      <c r="AA14" s="14">
        <v>21.931231019905688</v>
      </c>
      <c r="AB14" s="14">
        <v>34.133400687233042</v>
      </c>
      <c r="AC14" s="14">
        <v>31.809179552591168</v>
      </c>
      <c r="AD14" s="14">
        <v>34.361770122064542</v>
      </c>
      <c r="AE14" s="14">
        <v>33.205085527223289</v>
      </c>
      <c r="AF14" s="14">
        <v>40.999243582179965</v>
      </c>
      <c r="AG14" s="14" t="s">
        <v>1</v>
      </c>
    </row>
    <row r="15" spans="1:33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6.7701922895976499E-2</v>
      </c>
      <c r="N15" s="11">
        <v>5.1273219498804215E-2</v>
      </c>
      <c r="O15" s="11">
        <v>0.10517656201228565</v>
      </c>
      <c r="P15" s="11">
        <v>0.28079665196230402</v>
      </c>
      <c r="Q15" s="11">
        <v>0.33653689451059954</v>
      </c>
      <c r="R15" s="11">
        <v>0.33272442931272428</v>
      </c>
      <c r="S15" s="11">
        <v>0.20222461908933456</v>
      </c>
      <c r="T15" s="11">
        <v>0.16458610366128493</v>
      </c>
      <c r="U15" s="11">
        <v>0.14677124393344054</v>
      </c>
      <c r="V15" s="11">
        <v>0.15476780527187611</v>
      </c>
      <c r="W15" s="11">
        <v>0.14944920926345287</v>
      </c>
      <c r="X15" s="11">
        <v>4.9014465787451902E-2</v>
      </c>
      <c r="Y15" s="11">
        <v>5.5958970741841405E-2</v>
      </c>
      <c r="Z15" s="11">
        <v>2.7791549035145687E-2</v>
      </c>
      <c r="AA15" s="11">
        <v>0.12443550511730317</v>
      </c>
      <c r="AB15" s="11">
        <v>7.5192994063071492E-2</v>
      </c>
      <c r="AC15" s="11">
        <v>1.2339114356400545</v>
      </c>
      <c r="AD15" s="11">
        <v>1.4204787723467103</v>
      </c>
      <c r="AE15" s="11">
        <v>5.0676562727147854</v>
      </c>
      <c r="AF15" s="11">
        <v>2.3935306769770901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4.2823665790734537</v>
      </c>
      <c r="Q16" s="14">
        <v>1.8113082722418359</v>
      </c>
      <c r="R16" s="14">
        <v>2.2203079343022694</v>
      </c>
      <c r="S16" s="14">
        <v>0.30214908901895327</v>
      </c>
      <c r="T16" s="14">
        <v>0.34735532135072306</v>
      </c>
      <c r="U16" s="14">
        <v>0.38945524167374557</v>
      </c>
      <c r="V16" s="14">
        <v>0.6176723031680772</v>
      </c>
      <c r="W16" s="14">
        <v>0.39470249907018568</v>
      </c>
      <c r="X16" s="14">
        <v>2.8782937868588303</v>
      </c>
      <c r="Y16" s="14">
        <v>8.9010370505222713</v>
      </c>
      <c r="Z16" s="14">
        <v>4.1786923118885921</v>
      </c>
      <c r="AA16" s="14">
        <v>4.5945456760705152</v>
      </c>
      <c r="AB16" s="14">
        <v>5.7415858348487125</v>
      </c>
      <c r="AC16" s="14">
        <v>7.1230019290389208</v>
      </c>
      <c r="AD16" s="14">
        <v>6.1010285193903524</v>
      </c>
      <c r="AE16" s="14">
        <v>12.797034849371366</v>
      </c>
      <c r="AF16" s="14">
        <v>7.0228218274259104</v>
      </c>
      <c r="AG16" s="14" t="s">
        <v>1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3.4372722900415469</v>
      </c>
      <c r="Y17" s="11">
        <v>9.8923814061280329</v>
      </c>
      <c r="Z17" s="11">
        <v>8.4520457698928251</v>
      </c>
      <c r="AA17" s="11">
        <v>3.7224064504946215</v>
      </c>
      <c r="AB17" s="11">
        <v>5.2268397417772228</v>
      </c>
      <c r="AC17" s="11">
        <v>3.9137755594988088</v>
      </c>
      <c r="AD17" s="11">
        <v>5.2920589633027451</v>
      </c>
      <c r="AE17" s="11">
        <v>3.654677173581951</v>
      </c>
      <c r="AF17" s="11">
        <v>3.5685776904284872</v>
      </c>
      <c r="AG17" s="11" t="s">
        <v>1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 t="s">
        <v>1</v>
      </c>
      <c r="W18" s="14" t="s">
        <v>1</v>
      </c>
      <c r="X18" s="14" t="s">
        <v>1</v>
      </c>
      <c r="Y18" s="14" t="s">
        <v>1</v>
      </c>
      <c r="Z18" s="14" t="s">
        <v>1</v>
      </c>
      <c r="AA18" s="14" t="s">
        <v>1</v>
      </c>
      <c r="AB18" s="14" t="s">
        <v>1</v>
      </c>
      <c r="AC18" s="14" t="s">
        <v>1</v>
      </c>
      <c r="AD18" s="14" t="s">
        <v>1</v>
      </c>
      <c r="AE18" s="14">
        <v>7.9142332827861122</v>
      </c>
      <c r="AF18" s="14" t="s">
        <v>1</v>
      </c>
      <c r="AG18" s="14" t="s">
        <v>1</v>
      </c>
    </row>
    <row r="19" spans="1:33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16.433601438886395</v>
      </c>
      <c r="V19" s="11">
        <v>20.424725338897662</v>
      </c>
      <c r="W19" s="11">
        <v>25.185436996801467</v>
      </c>
      <c r="X19" s="11">
        <v>30.930774871221274</v>
      </c>
      <c r="Y19" s="11">
        <v>37.574912927024364</v>
      </c>
      <c r="Z19" s="11">
        <v>44.090347562354026</v>
      </c>
      <c r="AA19" s="11">
        <v>37.480190131680345</v>
      </c>
      <c r="AB19" s="11">
        <v>40.936698174916295</v>
      </c>
      <c r="AC19" s="11">
        <v>42.945841300492091</v>
      </c>
      <c r="AD19" s="11">
        <v>55.207525655465872</v>
      </c>
      <c r="AE19" s="11">
        <v>49.171180967166642</v>
      </c>
      <c r="AF19" s="11">
        <v>75.005773368712099</v>
      </c>
      <c r="AG19" s="11" t="s">
        <v>1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 t="s">
        <v>54</v>
      </c>
      <c r="O20" s="14" t="s">
        <v>1</v>
      </c>
      <c r="P20" s="14" t="s">
        <v>1</v>
      </c>
      <c r="Q20" s="14">
        <v>22.929184395567646</v>
      </c>
      <c r="R20" s="14">
        <v>26.900523462148112</v>
      </c>
      <c r="S20" s="14" t="s">
        <v>1</v>
      </c>
      <c r="T20" s="14">
        <v>12.916281297553242</v>
      </c>
      <c r="U20" s="14">
        <v>16.111948727627965</v>
      </c>
      <c r="V20" s="14">
        <v>12.810416551630849</v>
      </c>
      <c r="W20" s="14">
        <v>23.270676203424159</v>
      </c>
      <c r="X20" s="14">
        <v>24.916648273246331</v>
      </c>
      <c r="Y20" s="14">
        <v>23.271703536727909</v>
      </c>
      <c r="Z20" s="14">
        <v>13.367689306394023</v>
      </c>
      <c r="AA20" s="14">
        <v>5.9075829761278742</v>
      </c>
      <c r="AB20" s="14">
        <v>11.748206006458036</v>
      </c>
      <c r="AC20" s="14">
        <v>15.594915207636328</v>
      </c>
      <c r="AD20" s="14">
        <v>4.8037335241319443</v>
      </c>
      <c r="AE20" s="14">
        <v>6.2023355817241557</v>
      </c>
      <c r="AF20" s="14">
        <v>7.3193187213450983</v>
      </c>
      <c r="AG20" s="14" t="s">
        <v>1</v>
      </c>
    </row>
    <row r="21" spans="1:33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>
        <v>22.750654185769051</v>
      </c>
      <c r="X21" s="11" t="s">
        <v>1</v>
      </c>
      <c r="Y21" s="11">
        <v>34.294972284124988</v>
      </c>
      <c r="Z21" s="11" t="s">
        <v>1</v>
      </c>
      <c r="AA21" s="11">
        <v>53.296179832025928</v>
      </c>
      <c r="AB21" s="11" t="s">
        <v>1</v>
      </c>
      <c r="AC21" s="11">
        <v>57.825713696006822</v>
      </c>
      <c r="AD21" s="11" t="s">
        <v>1</v>
      </c>
      <c r="AE21" s="11">
        <v>90.043780179172913</v>
      </c>
      <c r="AF21" s="11" t="s">
        <v>1</v>
      </c>
      <c r="AG21" s="11" t="s">
        <v>1</v>
      </c>
    </row>
    <row r="22" spans="1:33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>
        <v>33.533907113070754</v>
      </c>
      <c r="L22" s="14" t="s">
        <v>1</v>
      </c>
      <c r="M22" s="14">
        <v>38.350766110588218</v>
      </c>
      <c r="N22" s="14" t="s">
        <v>1</v>
      </c>
      <c r="O22" s="14">
        <v>41.216407555694559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60.882790360868213</v>
      </c>
      <c r="X22" s="14">
        <v>69.521581333734346</v>
      </c>
      <c r="Y22" s="14">
        <v>64.043865249296701</v>
      </c>
      <c r="Z22" s="14">
        <v>63.823688209660027</v>
      </c>
      <c r="AA22" s="14">
        <v>71.93976366985855</v>
      </c>
      <c r="AB22" s="14">
        <v>75.364214528320375</v>
      </c>
      <c r="AC22" s="14">
        <v>86.455245544667378</v>
      </c>
      <c r="AD22" s="14">
        <v>79.465928279155023</v>
      </c>
      <c r="AE22" s="14">
        <v>77.451101123911897</v>
      </c>
      <c r="AF22" s="14">
        <v>81.960241624239742</v>
      </c>
      <c r="AG22" s="14" t="s">
        <v>1</v>
      </c>
    </row>
    <row r="23" spans="1:33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 t="s">
        <v>1</v>
      </c>
      <c r="U23" s="11">
        <v>1.2415298326457298</v>
      </c>
      <c r="V23" s="11">
        <v>1.270632166342091</v>
      </c>
      <c r="W23" s="11">
        <v>0.90328059590565035</v>
      </c>
      <c r="X23" s="11">
        <v>1.2452267551599905</v>
      </c>
      <c r="Y23" s="11">
        <v>2.7559564693448713</v>
      </c>
      <c r="Z23" s="11">
        <v>2.3457800692034052</v>
      </c>
      <c r="AA23" s="11">
        <v>2.9046141952508386</v>
      </c>
      <c r="AB23" s="11">
        <v>4.0999946649167134</v>
      </c>
      <c r="AC23" s="11">
        <v>7.0176180788525206</v>
      </c>
      <c r="AD23" s="11">
        <v>9.3326107547360468</v>
      </c>
      <c r="AE23" s="11">
        <v>8.1458115691559296</v>
      </c>
      <c r="AF23" s="11">
        <v>6.4744803824986503</v>
      </c>
      <c r="AG23" s="11" t="s">
        <v>1</v>
      </c>
    </row>
    <row r="24" spans="1:33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0.38045794667498734</v>
      </c>
      <c r="M24" s="14">
        <v>8.0983630373327495E-2</v>
      </c>
      <c r="N24" s="14">
        <v>0.66015068439283253</v>
      </c>
      <c r="O24" s="14">
        <v>1.2388123909478344</v>
      </c>
      <c r="P24" s="14">
        <v>1.3399941184528739</v>
      </c>
      <c r="Q24" s="14">
        <v>1.4784332729294378</v>
      </c>
      <c r="R24" s="14">
        <v>5.5352927366498204</v>
      </c>
      <c r="S24" s="14">
        <v>9.4161643780923558</v>
      </c>
      <c r="T24" s="14">
        <v>3.4791315404544858</v>
      </c>
      <c r="U24" s="14">
        <v>4.4424188275828191</v>
      </c>
      <c r="V24" s="14">
        <v>1.3221990235511616</v>
      </c>
      <c r="W24" s="14">
        <v>1.7758439970160249</v>
      </c>
      <c r="X24" s="14">
        <v>1.6807880980509635</v>
      </c>
      <c r="Y24" s="14">
        <v>3.35169662199079</v>
      </c>
      <c r="Z24" s="14">
        <v>0.9637238847160754</v>
      </c>
      <c r="AA24" s="14">
        <v>4.1612971316880882</v>
      </c>
      <c r="AB24" s="14">
        <v>8.0672147604624946</v>
      </c>
      <c r="AC24" s="14">
        <v>4.6978029311187575</v>
      </c>
      <c r="AD24" s="14">
        <v>4.5135245948099207</v>
      </c>
      <c r="AE24" s="14">
        <v>4.165203024254934</v>
      </c>
      <c r="AF24" s="14">
        <v>4.4297676791339677</v>
      </c>
      <c r="AG24" s="14" t="s">
        <v>1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>
        <v>107.53554322302224</v>
      </c>
      <c r="O25" s="11" t="s">
        <v>1</v>
      </c>
      <c r="P25" s="11">
        <v>123.87214588390411</v>
      </c>
      <c r="Q25" s="11" t="s">
        <v>1</v>
      </c>
      <c r="R25" s="11">
        <v>143.08533780867705</v>
      </c>
      <c r="S25" s="11">
        <v>150.62722870033218</v>
      </c>
      <c r="T25" s="11" t="s">
        <v>1</v>
      </c>
      <c r="U25" s="11">
        <v>154.7603893678849</v>
      </c>
      <c r="V25" s="11" t="s">
        <v>1</v>
      </c>
      <c r="W25" s="11">
        <v>168.71748249755495</v>
      </c>
      <c r="X25" s="11" t="s">
        <v>1</v>
      </c>
      <c r="Y25" s="11">
        <v>195.12811505497817</v>
      </c>
      <c r="Z25" s="11" t="s">
        <v>1</v>
      </c>
      <c r="AA25" s="11">
        <v>208.50798964499597</v>
      </c>
      <c r="AB25" s="11" t="s">
        <v>1</v>
      </c>
      <c r="AC25" s="11">
        <v>226.64990102354739</v>
      </c>
      <c r="AD25" s="11" t="s">
        <v>1</v>
      </c>
      <c r="AE25" s="11">
        <v>252.84855415612415</v>
      </c>
      <c r="AF25" s="11" t="s">
        <v>1</v>
      </c>
      <c r="AG25" s="11" t="s">
        <v>1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0.58465683552180814</v>
      </c>
      <c r="O26" s="14">
        <v>0.51819596327649342</v>
      </c>
      <c r="P26" s="14">
        <v>0.67878440945571783</v>
      </c>
      <c r="Q26" s="14">
        <v>0.50270442225084111</v>
      </c>
      <c r="R26" s="14">
        <v>0.62942214567169674</v>
      </c>
      <c r="S26" s="14">
        <v>1.3309533812220515</v>
      </c>
      <c r="T26" s="14">
        <v>0.19626765641431948</v>
      </c>
      <c r="U26" s="14">
        <v>1.363981972700427</v>
      </c>
      <c r="V26" s="14">
        <v>1.1873491263122062</v>
      </c>
      <c r="W26" s="14">
        <v>1.5479029490117218</v>
      </c>
      <c r="X26" s="14">
        <v>2.2833577625516699</v>
      </c>
      <c r="Y26" s="14">
        <v>1.9329365914306371</v>
      </c>
      <c r="Z26" s="14">
        <v>4.5942393402521819</v>
      </c>
      <c r="AA26" s="14">
        <v>5.6978242909419885</v>
      </c>
      <c r="AB26" s="14">
        <v>0.32341015017968266</v>
      </c>
      <c r="AC26" s="14">
        <v>1.4672175172861035</v>
      </c>
      <c r="AD26" s="14">
        <v>3.2231941937168336</v>
      </c>
      <c r="AE26" s="14">
        <v>5.2904019982276314</v>
      </c>
      <c r="AF26" s="14">
        <v>6.1855002809419704</v>
      </c>
      <c r="AG26" s="14" t="s">
        <v>1</v>
      </c>
    </row>
    <row r="27" spans="1:33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>
        <v>1.3431734808071359E-2</v>
      </c>
      <c r="N27" s="11" t="s">
        <v>1</v>
      </c>
      <c r="O27" s="11">
        <v>0.34478920452891854</v>
      </c>
      <c r="P27" s="11" t="s">
        <v>1</v>
      </c>
      <c r="Q27" s="11">
        <v>0.36440825003798905</v>
      </c>
      <c r="R27" s="11" t="s">
        <v>1</v>
      </c>
      <c r="S27" s="11">
        <v>9.9235820741101382</v>
      </c>
      <c r="T27" s="11" t="s">
        <v>1</v>
      </c>
      <c r="U27" s="11" t="s">
        <v>1</v>
      </c>
      <c r="V27" s="11" t="s">
        <v>1</v>
      </c>
      <c r="W27" s="11">
        <v>2.8271768810174804</v>
      </c>
      <c r="X27" s="11" t="s">
        <v>1</v>
      </c>
      <c r="Y27" s="11">
        <v>2.7535543965274987</v>
      </c>
      <c r="Z27" s="11" t="s">
        <v>1</v>
      </c>
      <c r="AA27" s="11">
        <v>3.32535805349062</v>
      </c>
      <c r="AB27" s="11" t="s">
        <v>1</v>
      </c>
      <c r="AC27" s="11">
        <v>8.6971299557006905</v>
      </c>
      <c r="AD27" s="11" t="s">
        <v>1</v>
      </c>
      <c r="AE27" s="11">
        <v>7.0307494228229688</v>
      </c>
      <c r="AF27" s="11">
        <v>8.8008276845326936</v>
      </c>
      <c r="AG27" s="11" t="s">
        <v>1</v>
      </c>
    </row>
    <row r="28" spans="1:33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3.713992577554067</v>
      </c>
      <c r="S28" s="14">
        <v>5.5683211848719667</v>
      </c>
      <c r="T28" s="14">
        <v>8.8138884159330022</v>
      </c>
      <c r="U28" s="14">
        <v>8.8525078332572456</v>
      </c>
      <c r="V28" s="14">
        <v>10.190459405146235</v>
      </c>
      <c r="W28" s="14">
        <v>5.0625682629830351</v>
      </c>
      <c r="X28" s="14">
        <v>8.6795981476459012</v>
      </c>
      <c r="Y28" s="14">
        <v>10.374278970021614</v>
      </c>
      <c r="Z28" s="14">
        <v>17.225597505964277</v>
      </c>
      <c r="AA28" s="14">
        <v>11.797383157408451</v>
      </c>
      <c r="AB28" s="14">
        <v>11.302289376151435</v>
      </c>
      <c r="AC28" s="14">
        <v>16.179278112554741</v>
      </c>
      <c r="AD28" s="14">
        <v>12.475025122191209</v>
      </c>
      <c r="AE28" s="14">
        <v>18.32878028203017</v>
      </c>
      <c r="AF28" s="14">
        <v>25.182750060864201</v>
      </c>
      <c r="AG28" s="14" t="s">
        <v>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16.726202261181705</v>
      </c>
      <c r="P29" s="11">
        <v>25.805259158124535</v>
      </c>
      <c r="Q29" s="11">
        <v>12.11053508164745</v>
      </c>
      <c r="R29" s="11">
        <v>7.3424402163275522</v>
      </c>
      <c r="S29" s="11">
        <v>3.4800604749333424</v>
      </c>
      <c r="T29" s="11">
        <v>8.6984116955716537</v>
      </c>
      <c r="U29" s="11">
        <v>9.9050281019534872</v>
      </c>
      <c r="V29" s="11">
        <v>9.731138014180825</v>
      </c>
      <c r="W29" s="11">
        <v>13.427175645786777</v>
      </c>
      <c r="X29" s="11">
        <v>19.761785567512479</v>
      </c>
      <c r="Y29" s="11">
        <v>20.551286671969688</v>
      </c>
      <c r="Z29" s="11">
        <v>24.570151801359604</v>
      </c>
      <c r="AA29" s="11">
        <v>27.468396005095162</v>
      </c>
      <c r="AB29" s="11">
        <v>28.524550132201053</v>
      </c>
      <c r="AC29" s="11">
        <v>44.148181825176323</v>
      </c>
      <c r="AD29" s="11">
        <v>50.094742024501627</v>
      </c>
      <c r="AE29" s="11">
        <v>55.535434485159925</v>
      </c>
      <c r="AF29" s="11">
        <v>160.46699937402659</v>
      </c>
      <c r="AG29" s="11" t="s">
        <v>1</v>
      </c>
    </row>
    <row r="30" spans="1:33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5.911038354392784</v>
      </c>
      <c r="R30" s="14">
        <v>7.9352760804476921</v>
      </c>
      <c r="S30" s="14">
        <v>14.182704274385813</v>
      </c>
      <c r="T30" s="14">
        <v>10.880393537129249</v>
      </c>
      <c r="U30" s="14">
        <v>9.4119181089458568</v>
      </c>
      <c r="V30" s="14">
        <v>8.8878646107543506</v>
      </c>
      <c r="W30" s="14">
        <v>7.6441324325428299</v>
      </c>
      <c r="X30" s="14">
        <v>6.1338466861689946</v>
      </c>
      <c r="Y30" s="14">
        <v>8.0385898506017153</v>
      </c>
      <c r="Z30" s="14">
        <v>7.9662327510310167</v>
      </c>
      <c r="AA30" s="14">
        <v>8.573814848495946</v>
      </c>
      <c r="AB30" s="14">
        <v>10.877852628611446</v>
      </c>
      <c r="AC30" s="14">
        <v>12.913303518608323</v>
      </c>
      <c r="AD30" s="14">
        <v>11.830326288079188</v>
      </c>
      <c r="AE30" s="14">
        <v>11.421790517654692</v>
      </c>
      <c r="AF30" s="14">
        <v>10.056719751529391</v>
      </c>
      <c r="AG30" s="14" t="s">
        <v>1</v>
      </c>
    </row>
    <row r="31" spans="1:33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 t="s">
        <v>1</v>
      </c>
      <c r="H31" s="11" t="s">
        <v>1</v>
      </c>
      <c r="I31" s="11" t="s">
        <v>1</v>
      </c>
      <c r="J31" s="11" t="s">
        <v>1</v>
      </c>
      <c r="K31" s="11" t="s">
        <v>1</v>
      </c>
      <c r="L31" s="11" t="s">
        <v>1</v>
      </c>
      <c r="M31" s="11" t="s">
        <v>1</v>
      </c>
      <c r="N31" s="11" t="s">
        <v>1</v>
      </c>
      <c r="O31" s="11">
        <v>58.601039347785907</v>
      </c>
      <c r="P31" s="11" t="s">
        <v>1</v>
      </c>
      <c r="Q31" s="11">
        <v>62.886069721563395</v>
      </c>
      <c r="R31" s="11" t="s">
        <v>1</v>
      </c>
      <c r="S31" s="11">
        <v>93.343435055849199</v>
      </c>
      <c r="T31" s="11" t="s">
        <v>1</v>
      </c>
      <c r="U31" s="11">
        <v>103.21422078592946</v>
      </c>
      <c r="V31" s="11" t="s">
        <v>1</v>
      </c>
      <c r="W31" s="11">
        <v>115.39107317714097</v>
      </c>
      <c r="X31" s="11" t="s">
        <v>1</v>
      </c>
      <c r="Y31" s="11" t="s">
        <v>1</v>
      </c>
      <c r="Z31" s="11" t="s">
        <v>1</v>
      </c>
      <c r="AA31" s="11">
        <v>142.60499872115133</v>
      </c>
      <c r="AB31" s="11" t="s">
        <v>1</v>
      </c>
      <c r="AC31" s="11">
        <v>137.02006979654806</v>
      </c>
      <c r="AD31" s="11" t="s">
        <v>1</v>
      </c>
      <c r="AE31" s="11">
        <v>119.92834082555956</v>
      </c>
      <c r="AF31" s="11" t="s">
        <v>1</v>
      </c>
      <c r="AG31" s="11" t="s">
        <v>1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>
        <v>54.001245632478422</v>
      </c>
      <c r="AF32" s="21" t="s">
        <v>1</v>
      </c>
      <c r="AG32" s="21" t="s">
        <v>1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0.5590899390389733</v>
      </c>
      <c r="AF35" s="11">
        <v>0.2645644427295491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 t="s">
        <v>54</v>
      </c>
      <c r="AD36" s="14" t="s">
        <v>54</v>
      </c>
      <c r="AE36" s="14">
        <v>6.9243719768749878E-2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</row>
    <row r="39" spans="1:33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80.580800988160476</v>
      </c>
      <c r="Z39" s="11">
        <v>135.70048341912977</v>
      </c>
      <c r="AA39" s="11">
        <v>209.39838722394936</v>
      </c>
      <c r="AB39" s="11">
        <v>182.05976721106285</v>
      </c>
      <c r="AC39" s="11">
        <v>226.61212979348366</v>
      </c>
      <c r="AD39" s="11">
        <v>167.68238171521344</v>
      </c>
      <c r="AE39" s="11">
        <v>324.49109038436995</v>
      </c>
      <c r="AF39" s="11">
        <v>316.50905151867306</v>
      </c>
      <c r="AG39" s="11" t="s">
        <v>1</v>
      </c>
    </row>
    <row r="40" spans="1:33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</row>
    <row r="41" spans="1:33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</row>
    <row r="44" spans="1:33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>
        <v>26.179130630714585</v>
      </c>
      <c r="P47" s="11" t="s">
        <v>1</v>
      </c>
      <c r="Q47" s="11">
        <v>32.992625427033502</v>
      </c>
      <c r="R47" s="11" t="s">
        <v>1</v>
      </c>
      <c r="S47" s="11">
        <v>50.055863948637715</v>
      </c>
      <c r="T47" s="11">
        <v>53.866066105943332</v>
      </c>
      <c r="U47" s="11">
        <v>50.298007488243584</v>
      </c>
      <c r="V47" s="11">
        <v>51.695550224926677</v>
      </c>
      <c r="W47" s="11">
        <v>50.422327564749942</v>
      </c>
      <c r="X47" s="11">
        <v>50.84605738568002</v>
      </c>
      <c r="Y47" s="11">
        <v>71.127415215282582</v>
      </c>
      <c r="Z47" s="11">
        <v>72.895264775258312</v>
      </c>
      <c r="AA47" s="11">
        <v>72.501153311737909</v>
      </c>
      <c r="AB47" s="11">
        <v>76.564345106939527</v>
      </c>
      <c r="AC47" s="11">
        <v>78.645147504771316</v>
      </c>
      <c r="AD47" s="11">
        <v>74.911517362250194</v>
      </c>
      <c r="AE47" s="11">
        <v>74.466391330649813</v>
      </c>
      <c r="AF47" s="11">
        <v>69.099533537662055</v>
      </c>
      <c r="AG47" s="11" t="s">
        <v>1</v>
      </c>
    </row>
    <row r="48" spans="1:33" x14ac:dyDescent="0.25">
      <c r="A48" s="12" t="s">
        <v>44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 t="s">
        <v>1</v>
      </c>
      <c r="P48" s="14" t="s">
        <v>1</v>
      </c>
      <c r="Q48" s="14" t="s">
        <v>1</v>
      </c>
      <c r="R48" s="14" t="s">
        <v>1</v>
      </c>
      <c r="S48" s="14" t="s">
        <v>1</v>
      </c>
      <c r="T48" s="14" t="s">
        <v>1</v>
      </c>
      <c r="U48" s="14" t="s">
        <v>1</v>
      </c>
      <c r="V48" s="14" t="s">
        <v>1</v>
      </c>
      <c r="W48" s="14" t="s">
        <v>1</v>
      </c>
      <c r="X48" s="14" t="s">
        <v>1</v>
      </c>
      <c r="Y48" s="14" t="s">
        <v>1</v>
      </c>
      <c r="Z48" s="14" t="s">
        <v>1</v>
      </c>
      <c r="AA48" s="14" t="s">
        <v>1</v>
      </c>
      <c r="AB48" s="14" t="s">
        <v>1</v>
      </c>
      <c r="AC48" s="14" t="s">
        <v>1</v>
      </c>
      <c r="AD48" s="14" t="s">
        <v>1</v>
      </c>
      <c r="AE48" s="14" t="s">
        <v>1</v>
      </c>
      <c r="AF48" s="14" t="s">
        <v>1</v>
      </c>
      <c r="AG48" s="14" t="s">
        <v>1</v>
      </c>
    </row>
    <row r="49" spans="1:33" s="5" customFormat="1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 t="s">
        <v>54</v>
      </c>
      <c r="AB50" s="14">
        <v>1.0139932520518922E-2</v>
      </c>
      <c r="AC50" s="14">
        <v>5.5702099343995379E-2</v>
      </c>
      <c r="AD50" s="14">
        <v>0.30399416147159825</v>
      </c>
      <c r="AE50" s="14">
        <v>5.0497864748831493E-2</v>
      </c>
      <c r="AF50" s="14">
        <v>8.6214434888574928E-2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 t="s">
        <v>1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0.34492206626243305</v>
      </c>
      <c r="V53" s="11">
        <v>9.5391630117068943E-2</v>
      </c>
      <c r="W53" s="11">
        <v>0.86288349412231313</v>
      </c>
      <c r="X53" s="11" t="s">
        <v>1</v>
      </c>
      <c r="Y53" s="11" t="s">
        <v>1</v>
      </c>
      <c r="Z53" s="11" t="s">
        <v>1</v>
      </c>
      <c r="AA53" s="11">
        <v>11.190126229500294</v>
      </c>
      <c r="AB53" s="11">
        <v>12.19180485606439</v>
      </c>
      <c r="AC53" s="11">
        <v>13.092434533754597</v>
      </c>
      <c r="AD53" s="11">
        <v>17.744563215940897</v>
      </c>
      <c r="AE53" s="11">
        <v>15.946923128952434</v>
      </c>
      <c r="AF53" s="11">
        <v>11.23564123472039</v>
      </c>
      <c r="AG53" s="11" t="s">
        <v>1</v>
      </c>
    </row>
    <row r="54" spans="1:33" x14ac:dyDescent="0.25">
      <c r="A54" s="12" t="s">
        <v>50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 t="s">
        <v>1</v>
      </c>
      <c r="V54" s="14" t="s">
        <v>1</v>
      </c>
      <c r="W54" s="14" t="s">
        <v>1</v>
      </c>
      <c r="X54" s="14">
        <v>167.96067934402291</v>
      </c>
      <c r="Y54" s="14" t="s">
        <v>1</v>
      </c>
      <c r="Z54" s="14" t="s">
        <v>1</v>
      </c>
      <c r="AA54" s="14">
        <v>139.03104999107154</v>
      </c>
      <c r="AB54" s="14" t="s">
        <v>1</v>
      </c>
      <c r="AC54" s="14">
        <v>83.680581793975662</v>
      </c>
      <c r="AD54" s="14" t="s">
        <v>1</v>
      </c>
      <c r="AE54" s="14">
        <v>94.806707276731416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</row>
    <row r="56" spans="1:33" x14ac:dyDescent="0.25">
      <c r="A56" s="12" t="s">
        <v>52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54</v>
      </c>
      <c r="P56" s="14" t="s">
        <v>54</v>
      </c>
      <c r="Q56" s="14">
        <v>3.786736619739374E-2</v>
      </c>
      <c r="R56" s="14">
        <v>4.2363637742676589E-2</v>
      </c>
      <c r="S56" s="14" t="s">
        <v>1</v>
      </c>
      <c r="T56" s="14">
        <v>1.2145618686422834</v>
      </c>
      <c r="U56" s="14">
        <v>1.009433845990799</v>
      </c>
      <c r="V56" s="14">
        <v>0.71503497024295082</v>
      </c>
      <c r="W56" s="14">
        <v>9.5266138872858331E-3</v>
      </c>
      <c r="X56" s="14">
        <v>0.46982056494171115</v>
      </c>
      <c r="Y56" s="14">
        <v>0.63408039231730406</v>
      </c>
      <c r="Z56" s="14">
        <v>1.1267523449120775</v>
      </c>
      <c r="AA56" s="14">
        <v>1.353647821326097</v>
      </c>
      <c r="AB56" s="14">
        <v>5.7486716634121491</v>
      </c>
      <c r="AC56" s="14">
        <v>6.4260753871561231</v>
      </c>
      <c r="AD56" s="14">
        <v>3.8022230722319588</v>
      </c>
      <c r="AE56" s="14">
        <v>2.4428325672286464</v>
      </c>
      <c r="AF56" s="14">
        <v>3.2930425695550531</v>
      </c>
      <c r="AG56" s="14" t="s">
        <v>1</v>
      </c>
    </row>
    <row r="57" spans="1:33" s="5" customFormat="1" x14ac:dyDescent="0.25">
      <c r="A57" s="9" t="s">
        <v>53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 t="s">
        <v>1</v>
      </c>
      <c r="P57" s="11" t="s">
        <v>1</v>
      </c>
      <c r="Q57" s="11" t="s">
        <v>1</v>
      </c>
      <c r="R57" s="11">
        <v>76.42591799367969</v>
      </c>
      <c r="S57" s="11">
        <v>82.671686465575277</v>
      </c>
      <c r="T57" s="11">
        <v>84.671708436882895</v>
      </c>
      <c r="U57" s="11">
        <v>74.830262334412183</v>
      </c>
      <c r="V57" s="11">
        <v>79.330281437496154</v>
      </c>
      <c r="W57" s="11">
        <v>71.01329384968389</v>
      </c>
      <c r="X57" s="11">
        <v>80.129166600046275</v>
      </c>
      <c r="Y57" s="11">
        <v>82.228846773663591</v>
      </c>
      <c r="Z57" s="11">
        <v>75.849665552452876</v>
      </c>
      <c r="AA57" s="11">
        <v>75.544528170226187</v>
      </c>
      <c r="AB57" s="11">
        <v>68.313199977114493</v>
      </c>
      <c r="AC57" s="11">
        <v>64.242374199501029</v>
      </c>
      <c r="AD57" s="11">
        <v>62.493670623053085</v>
      </c>
      <c r="AE57" s="11" t="s">
        <v>1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250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31" t="s">
        <v>1</v>
      </c>
      <c r="C5" s="32" t="s">
        <v>1</v>
      </c>
      <c r="D5" s="32" t="s">
        <v>1</v>
      </c>
      <c r="E5" s="32" t="s">
        <v>1</v>
      </c>
      <c r="F5" s="32" t="s">
        <v>1</v>
      </c>
      <c r="G5" s="32" t="s">
        <v>1</v>
      </c>
      <c r="H5" s="32" t="s">
        <v>1</v>
      </c>
      <c r="I5" s="32" t="s">
        <v>1</v>
      </c>
      <c r="J5" s="32">
        <v>5.88073963197231E-2</v>
      </c>
      <c r="K5" s="32">
        <v>6.111570582185618E-2</v>
      </c>
      <c r="L5" s="32">
        <v>0.13356143545193708</v>
      </c>
      <c r="M5" s="32">
        <v>0.14080622725186873</v>
      </c>
      <c r="N5" s="32">
        <v>0.18153020666708383</v>
      </c>
      <c r="O5" s="32">
        <v>0.14643766256211768</v>
      </c>
      <c r="P5" s="32">
        <v>0.1243910023492376</v>
      </c>
      <c r="Q5" s="32">
        <v>0.11532665715384199</v>
      </c>
      <c r="R5" s="32">
        <v>0.12205202805461454</v>
      </c>
      <c r="S5" s="32">
        <v>0.12033738539992997</v>
      </c>
      <c r="T5" s="32">
        <v>0.10646207416719761</v>
      </c>
      <c r="U5" s="32">
        <v>0.10160999651343482</v>
      </c>
      <c r="V5" s="32">
        <v>0.13731036588908802</v>
      </c>
      <c r="W5" s="32">
        <v>0.14129374909234249</v>
      </c>
      <c r="X5" s="32">
        <v>0.16941477522996715</v>
      </c>
      <c r="Y5" s="32">
        <v>0.1701287925066178</v>
      </c>
      <c r="Z5" s="32" t="s">
        <v>1</v>
      </c>
      <c r="AA5" s="32">
        <v>0.23158285525318609</v>
      </c>
      <c r="AB5" s="32" t="s">
        <v>1</v>
      </c>
      <c r="AC5" s="32">
        <v>0.16235655266676718</v>
      </c>
      <c r="AD5" s="32" t="s">
        <v>1</v>
      </c>
      <c r="AE5" s="32">
        <v>0.25380898160432053</v>
      </c>
      <c r="AF5" s="32" t="s">
        <v>1</v>
      </c>
      <c r="AG5" s="32" t="s">
        <v>1</v>
      </c>
    </row>
    <row r="6" spans="1:33" x14ac:dyDescent="0.25">
      <c r="A6" s="12" t="s">
        <v>2</v>
      </c>
      <c r="B6" s="33" t="s">
        <v>1</v>
      </c>
      <c r="C6" s="34" t="s">
        <v>1</v>
      </c>
      <c r="D6" s="34" t="s">
        <v>1</v>
      </c>
      <c r="E6" s="34" t="s">
        <v>1</v>
      </c>
      <c r="F6" s="34" t="s">
        <v>1</v>
      </c>
      <c r="G6" s="34" t="s">
        <v>1</v>
      </c>
      <c r="H6" s="34" t="s">
        <v>1</v>
      </c>
      <c r="I6" s="34" t="s">
        <v>1</v>
      </c>
      <c r="J6" s="34" t="s">
        <v>1</v>
      </c>
      <c r="K6" s="34" t="s">
        <v>1</v>
      </c>
      <c r="L6" s="34" t="s">
        <v>1</v>
      </c>
      <c r="M6" s="34" t="s">
        <v>1</v>
      </c>
      <c r="N6" s="34" t="s">
        <v>1</v>
      </c>
      <c r="O6" s="34" t="s">
        <v>1</v>
      </c>
      <c r="P6" s="34" t="s">
        <v>1</v>
      </c>
      <c r="Q6" s="34" t="s">
        <v>1</v>
      </c>
      <c r="R6" s="34" t="s">
        <v>1</v>
      </c>
      <c r="S6" s="34" t="s">
        <v>1</v>
      </c>
      <c r="T6" s="34" t="s">
        <v>1</v>
      </c>
      <c r="U6" s="34">
        <v>1.2048126917322002E-2</v>
      </c>
      <c r="V6" s="34" t="s">
        <v>1</v>
      </c>
      <c r="W6" s="34" t="s">
        <v>1</v>
      </c>
      <c r="X6" s="34" t="s">
        <v>1</v>
      </c>
      <c r="Y6" s="34" t="s">
        <v>1</v>
      </c>
      <c r="Z6" s="34">
        <v>0.32575166101606295</v>
      </c>
      <c r="AA6" s="34">
        <v>0.34970725381083445</v>
      </c>
      <c r="AB6" s="34">
        <v>0.21725329042200217</v>
      </c>
      <c r="AC6" s="34">
        <v>0.19252174894832227</v>
      </c>
      <c r="AD6" s="34">
        <v>0.20891397579580304</v>
      </c>
      <c r="AE6" s="34">
        <v>0.25455247682647264</v>
      </c>
      <c r="AF6" s="34">
        <v>0.28271620709162909</v>
      </c>
      <c r="AG6" s="34" t="s">
        <v>1</v>
      </c>
    </row>
    <row r="7" spans="1:33" s="15" customFormat="1" x14ac:dyDescent="0.25">
      <c r="A7" s="16" t="s">
        <v>3</v>
      </c>
      <c r="B7" s="35" t="s">
        <v>1</v>
      </c>
      <c r="C7" s="36" t="s">
        <v>1</v>
      </c>
      <c r="D7" s="36" t="s">
        <v>1</v>
      </c>
      <c r="E7" s="36" t="s">
        <v>1</v>
      </c>
      <c r="F7" s="36" t="s">
        <v>1</v>
      </c>
      <c r="G7" s="36" t="s">
        <v>1</v>
      </c>
      <c r="H7" s="36" t="s">
        <v>1</v>
      </c>
      <c r="I7" s="36" t="s">
        <v>1</v>
      </c>
      <c r="J7" s="36" t="s">
        <v>1</v>
      </c>
      <c r="K7" s="36" t="s">
        <v>1</v>
      </c>
      <c r="L7" s="36" t="s">
        <v>1</v>
      </c>
      <c r="M7" s="36" t="s">
        <v>1</v>
      </c>
      <c r="N7" s="36" t="s">
        <v>1</v>
      </c>
      <c r="O7" s="36" t="s">
        <v>1</v>
      </c>
      <c r="P7" s="36" t="s">
        <v>1</v>
      </c>
      <c r="Q7" s="36">
        <v>2.9175118950840347E-2</v>
      </c>
      <c r="R7" s="36">
        <v>2.8334599778355597E-2</v>
      </c>
      <c r="S7" s="36">
        <v>4.8366525172864175E-2</v>
      </c>
      <c r="T7" s="36">
        <v>7.0145911557659674E-2</v>
      </c>
      <c r="U7" s="36">
        <v>9.4456063242226218E-2</v>
      </c>
      <c r="V7" s="36">
        <v>0.1016416011540571</v>
      </c>
      <c r="W7" s="36">
        <v>0.1222794199279575</v>
      </c>
      <c r="X7" s="36">
        <v>0.14551002809549338</v>
      </c>
      <c r="Y7" s="36">
        <v>0.17020361295748224</v>
      </c>
      <c r="Z7" s="36">
        <v>0.25989981973258569</v>
      </c>
      <c r="AA7" s="36">
        <v>0.28588392127086693</v>
      </c>
      <c r="AB7" s="36">
        <v>0.31387074454545705</v>
      </c>
      <c r="AC7" s="36">
        <v>0.3406494711238659</v>
      </c>
      <c r="AD7" s="36">
        <v>0.33756571395409996</v>
      </c>
      <c r="AE7" s="36">
        <v>0.36804650541189859</v>
      </c>
      <c r="AF7" s="36">
        <v>0.41362433266989324</v>
      </c>
      <c r="AG7" s="36" t="s">
        <v>1</v>
      </c>
    </row>
    <row r="8" spans="1:33" x14ac:dyDescent="0.25">
      <c r="A8" s="12" t="s">
        <v>4</v>
      </c>
      <c r="B8" s="33" t="s">
        <v>1</v>
      </c>
      <c r="C8" s="34" t="s">
        <v>1</v>
      </c>
      <c r="D8" s="34" t="s">
        <v>1</v>
      </c>
      <c r="E8" s="34" t="s">
        <v>1</v>
      </c>
      <c r="F8" s="34" t="s">
        <v>1</v>
      </c>
      <c r="G8" s="34" t="s">
        <v>1</v>
      </c>
      <c r="H8" s="34" t="s">
        <v>1</v>
      </c>
      <c r="I8" s="34" t="s">
        <v>1</v>
      </c>
      <c r="J8" s="34" t="s">
        <v>1</v>
      </c>
      <c r="K8" s="34" t="s">
        <v>1</v>
      </c>
      <c r="L8" s="34" t="s">
        <v>1</v>
      </c>
      <c r="M8" s="34" t="s">
        <v>1</v>
      </c>
      <c r="N8" s="34" t="s">
        <v>1</v>
      </c>
      <c r="O8" s="34">
        <v>0.19568231437704733</v>
      </c>
      <c r="P8" s="34" t="s">
        <v>1</v>
      </c>
      <c r="Q8" s="34">
        <v>0.17952990956656439</v>
      </c>
      <c r="R8" s="34" t="s">
        <v>1</v>
      </c>
      <c r="S8" s="34">
        <v>0.16637477756071803</v>
      </c>
      <c r="T8" s="34">
        <v>0.18350414847342161</v>
      </c>
      <c r="U8" s="34">
        <v>0.18389883531705417</v>
      </c>
      <c r="V8" s="34">
        <v>0.12553801216350355</v>
      </c>
      <c r="W8" s="34">
        <v>0.12259228343816748</v>
      </c>
      <c r="X8" s="34">
        <v>0.12197346673405093</v>
      </c>
      <c r="Y8" s="34">
        <v>9.613525994246705E-2</v>
      </c>
      <c r="Z8" s="34" t="s">
        <v>1</v>
      </c>
      <c r="AA8" s="34">
        <v>8.0192257130653269E-2</v>
      </c>
      <c r="AB8" s="34" t="s">
        <v>1</v>
      </c>
      <c r="AC8" s="34">
        <v>0.14213665547935214</v>
      </c>
      <c r="AD8" s="34" t="s">
        <v>1</v>
      </c>
      <c r="AE8" s="34">
        <v>3.9074758190856866E-2</v>
      </c>
      <c r="AF8" s="34" t="s">
        <v>1</v>
      </c>
      <c r="AG8" s="34" t="s">
        <v>1</v>
      </c>
    </row>
    <row r="9" spans="1:33" x14ac:dyDescent="0.25">
      <c r="A9" s="9" t="s">
        <v>5</v>
      </c>
      <c r="B9" s="31" t="s">
        <v>1</v>
      </c>
      <c r="C9" s="32" t="s">
        <v>1</v>
      </c>
      <c r="D9" s="32" t="s">
        <v>1</v>
      </c>
      <c r="E9" s="32" t="s">
        <v>1</v>
      </c>
      <c r="F9" s="32" t="s">
        <v>1</v>
      </c>
      <c r="G9" s="32" t="s">
        <v>1</v>
      </c>
      <c r="H9" s="32" t="s">
        <v>1</v>
      </c>
      <c r="I9" s="32" t="s">
        <v>1</v>
      </c>
      <c r="J9" s="32" t="s">
        <v>1</v>
      </c>
      <c r="K9" s="32" t="s">
        <v>1</v>
      </c>
      <c r="L9" s="32" t="s">
        <v>1</v>
      </c>
      <c r="M9" s="32" t="s">
        <v>1</v>
      </c>
      <c r="N9" s="32" t="s">
        <v>1</v>
      </c>
      <c r="O9" s="32">
        <v>1.4031837518869222E-2</v>
      </c>
      <c r="P9" s="32">
        <v>3.2881615954998722E-2</v>
      </c>
      <c r="Q9" s="32">
        <v>5.0655452998686464E-2</v>
      </c>
      <c r="R9" s="32">
        <v>5.101371518693483E-2</v>
      </c>
      <c r="S9" s="32">
        <v>3.4332644363556548E-2</v>
      </c>
      <c r="T9" s="32">
        <v>2.4383052214152039E-2</v>
      </c>
      <c r="U9" s="32">
        <v>3.9081793672471499E-2</v>
      </c>
      <c r="V9" s="32">
        <v>3.4074797674529034E-2</v>
      </c>
      <c r="W9" s="32">
        <v>9.7737643383521325E-2</v>
      </c>
      <c r="X9" s="32">
        <v>2.972645632287195E-2</v>
      </c>
      <c r="Y9" s="32">
        <v>3.279078621739958E-2</v>
      </c>
      <c r="Z9" s="32">
        <v>4.7221196915433805E-2</v>
      </c>
      <c r="AA9" s="32">
        <v>3.6013067460278984E-2</v>
      </c>
      <c r="AB9" s="32">
        <v>2.4094280367299832E-2</v>
      </c>
      <c r="AC9" s="32">
        <v>2.295079215896885E-2</v>
      </c>
      <c r="AD9" s="32">
        <v>2.1363401485411961E-2</v>
      </c>
      <c r="AE9" s="32">
        <v>5.9103826081319082E-2</v>
      </c>
      <c r="AF9" s="32">
        <v>4.2526852357545962E-2</v>
      </c>
      <c r="AG9" s="32" t="s">
        <v>1</v>
      </c>
    </row>
    <row r="10" spans="1:33" x14ac:dyDescent="0.25">
      <c r="A10" s="12" t="s">
        <v>6</v>
      </c>
      <c r="B10" s="33" t="s">
        <v>1</v>
      </c>
      <c r="C10" s="34" t="s">
        <v>1</v>
      </c>
      <c r="D10" s="34" t="s">
        <v>1</v>
      </c>
      <c r="E10" s="34" t="s">
        <v>1</v>
      </c>
      <c r="F10" s="34" t="s">
        <v>1</v>
      </c>
      <c r="G10" s="34" t="s">
        <v>1</v>
      </c>
      <c r="H10" s="34" t="s">
        <v>1</v>
      </c>
      <c r="I10" s="34" t="s">
        <v>1</v>
      </c>
      <c r="J10" s="34" t="s">
        <v>1</v>
      </c>
      <c r="K10" s="34" t="s">
        <v>1</v>
      </c>
      <c r="L10" s="34" t="s">
        <v>1</v>
      </c>
      <c r="M10" s="34" t="s">
        <v>1</v>
      </c>
      <c r="N10" s="34" t="s">
        <v>1</v>
      </c>
      <c r="O10" s="34">
        <v>8.3341570619905238E-3</v>
      </c>
      <c r="P10" s="34">
        <v>1.1406039380692626E-2</v>
      </c>
      <c r="Q10" s="34">
        <v>0.1153096479989313</v>
      </c>
      <c r="R10" s="34">
        <v>0.14008340225683499</v>
      </c>
      <c r="S10" s="34">
        <v>0.12432004789599727</v>
      </c>
      <c r="T10" s="34">
        <v>0.14933878979744164</v>
      </c>
      <c r="U10" s="34">
        <v>0.13976021612461278</v>
      </c>
      <c r="V10" s="34">
        <v>0.13309238185847999</v>
      </c>
      <c r="W10" s="34">
        <v>0.11607036434711462</v>
      </c>
      <c r="X10" s="34">
        <v>0.17584225789282568</v>
      </c>
      <c r="Y10" s="34">
        <v>0.25381629886306351</v>
      </c>
      <c r="Z10" s="34">
        <v>0.42431741397893641</v>
      </c>
      <c r="AA10" s="34">
        <v>0.30782695082432526</v>
      </c>
      <c r="AB10" s="34">
        <v>0.2057301004974301</v>
      </c>
      <c r="AC10" s="34">
        <v>0.15956624142182316</v>
      </c>
      <c r="AD10" s="34">
        <v>0.23674088288458081</v>
      </c>
      <c r="AE10" s="34">
        <v>0.28612762551176107</v>
      </c>
      <c r="AF10" s="34">
        <v>0.26364984477594389</v>
      </c>
      <c r="AG10" s="34" t="s">
        <v>1</v>
      </c>
    </row>
    <row r="11" spans="1:33" x14ac:dyDescent="0.25">
      <c r="A11" s="9" t="s">
        <v>7</v>
      </c>
      <c r="B11" s="31" t="s">
        <v>1</v>
      </c>
      <c r="C11" s="32" t="s">
        <v>1</v>
      </c>
      <c r="D11" s="32" t="s">
        <v>1</v>
      </c>
      <c r="E11" s="32" t="s">
        <v>1</v>
      </c>
      <c r="F11" s="32" t="s">
        <v>1</v>
      </c>
      <c r="G11" s="32" t="s">
        <v>1</v>
      </c>
      <c r="H11" s="32" t="s">
        <v>1</v>
      </c>
      <c r="I11" s="32" t="s">
        <v>1</v>
      </c>
      <c r="J11" s="32" t="s">
        <v>1</v>
      </c>
      <c r="K11" s="32" t="s">
        <v>1</v>
      </c>
      <c r="L11" s="32" t="s">
        <v>1</v>
      </c>
      <c r="M11" s="32">
        <v>7.8325315303601609E-2</v>
      </c>
      <c r="N11" s="32">
        <v>0.10050830410579478</v>
      </c>
      <c r="O11" s="32">
        <v>9.9701594317904457E-2</v>
      </c>
      <c r="P11" s="32">
        <v>0.10832156214220616</v>
      </c>
      <c r="Q11" s="32">
        <v>8.961252162488921E-2</v>
      </c>
      <c r="R11" s="32">
        <v>8.731954261313063E-2</v>
      </c>
      <c r="S11" s="32">
        <v>9.9556599497259646E-2</v>
      </c>
      <c r="T11" s="32">
        <v>0.10418193316536001</v>
      </c>
      <c r="U11" s="32">
        <v>0.10088023168503561</v>
      </c>
      <c r="V11" s="32">
        <v>0.10062562365652293</v>
      </c>
      <c r="W11" s="32">
        <v>0.10698650242012002</v>
      </c>
      <c r="X11" s="32">
        <v>0.10592913456695793</v>
      </c>
      <c r="Y11" s="32">
        <v>0.1071022001342346</v>
      </c>
      <c r="Z11" s="32">
        <v>0.10261558821545612</v>
      </c>
      <c r="AA11" s="32" t="s">
        <v>1</v>
      </c>
      <c r="AB11" s="32">
        <v>8.8768508890936917E-2</v>
      </c>
      <c r="AC11" s="32">
        <v>8.8378412026247133E-2</v>
      </c>
      <c r="AD11" s="32">
        <v>8.2455086222435858E-2</v>
      </c>
      <c r="AE11" s="32">
        <v>7.9282337183376503E-2</v>
      </c>
      <c r="AF11" s="32">
        <v>8.3645961058122845E-2</v>
      </c>
      <c r="AG11" s="32" t="s">
        <v>1</v>
      </c>
    </row>
    <row r="12" spans="1:33" x14ac:dyDescent="0.25">
      <c r="A12" s="12" t="s">
        <v>8</v>
      </c>
      <c r="B12" s="33" t="s">
        <v>1</v>
      </c>
      <c r="C12" s="34" t="s">
        <v>1</v>
      </c>
      <c r="D12" s="34" t="s">
        <v>1</v>
      </c>
      <c r="E12" s="34" t="s">
        <v>1</v>
      </c>
      <c r="F12" s="34" t="s">
        <v>1</v>
      </c>
      <c r="G12" s="34" t="s">
        <v>1</v>
      </c>
      <c r="H12" s="34" t="s">
        <v>1</v>
      </c>
      <c r="I12" s="34" t="s">
        <v>1</v>
      </c>
      <c r="J12" s="34" t="s">
        <v>1</v>
      </c>
      <c r="K12" s="34" t="s">
        <v>1</v>
      </c>
      <c r="L12" s="34" t="s">
        <v>1</v>
      </c>
      <c r="M12" s="34" t="s">
        <v>1</v>
      </c>
      <c r="N12" s="34" t="s">
        <v>1</v>
      </c>
      <c r="O12" s="34" t="s">
        <v>1</v>
      </c>
      <c r="P12" s="34" t="s">
        <v>1</v>
      </c>
      <c r="Q12" s="34">
        <v>8.5813647230364512E-3</v>
      </c>
      <c r="R12" s="34">
        <v>8.6801087234083373E-3</v>
      </c>
      <c r="S12" s="34">
        <v>6.8640973281662521E-2</v>
      </c>
      <c r="T12" s="34">
        <v>5.6582540244724484E-2</v>
      </c>
      <c r="U12" s="34">
        <v>3.7586068492573434E-2</v>
      </c>
      <c r="V12" s="34">
        <v>5.5534604128956604E-2</v>
      </c>
      <c r="W12" s="34">
        <v>6.2650935219186785E-2</v>
      </c>
      <c r="X12" s="34">
        <v>7.7789215722787908E-2</v>
      </c>
      <c r="Y12" s="34">
        <v>7.9434713628760673E-2</v>
      </c>
      <c r="Z12" s="34">
        <v>6.5170337315796315E-2</v>
      </c>
      <c r="AA12" s="34">
        <v>6.3895121108200323E-2</v>
      </c>
      <c r="AB12" s="34">
        <v>3.7587404743691266E-2</v>
      </c>
      <c r="AC12" s="34">
        <v>4.6255812432521103E-2</v>
      </c>
      <c r="AD12" s="34">
        <v>0.12313890755937427</v>
      </c>
      <c r="AE12" s="34">
        <v>0.10457230529648601</v>
      </c>
      <c r="AF12" s="34">
        <v>0.11573435026705822</v>
      </c>
      <c r="AG12" s="34" t="s">
        <v>1</v>
      </c>
    </row>
    <row r="13" spans="1:33" x14ac:dyDescent="0.25">
      <c r="A13" s="9" t="s">
        <v>9</v>
      </c>
      <c r="B13" s="31" t="s">
        <v>1</v>
      </c>
      <c r="C13" s="32" t="s">
        <v>1</v>
      </c>
      <c r="D13" s="32" t="s">
        <v>1</v>
      </c>
      <c r="E13" s="32" t="s">
        <v>1</v>
      </c>
      <c r="F13" s="32" t="s">
        <v>1</v>
      </c>
      <c r="G13" s="32" t="s">
        <v>1</v>
      </c>
      <c r="H13" s="32" t="s">
        <v>1</v>
      </c>
      <c r="I13" s="32" t="s">
        <v>1</v>
      </c>
      <c r="J13" s="32" t="s">
        <v>1</v>
      </c>
      <c r="K13" s="32" t="s">
        <v>1</v>
      </c>
      <c r="L13" s="32" t="s">
        <v>1</v>
      </c>
      <c r="M13" s="32" t="s">
        <v>1</v>
      </c>
      <c r="N13" s="32" t="s">
        <v>1</v>
      </c>
      <c r="O13" s="32" t="s">
        <v>1</v>
      </c>
      <c r="P13" s="32" t="s">
        <v>1</v>
      </c>
      <c r="Q13" s="32" t="s">
        <v>1</v>
      </c>
      <c r="R13" s="32" t="s">
        <v>1</v>
      </c>
      <c r="S13" s="32" t="s">
        <v>1</v>
      </c>
      <c r="T13" s="32" t="s">
        <v>1</v>
      </c>
      <c r="U13" s="32" t="s">
        <v>1</v>
      </c>
      <c r="V13" s="32" t="s">
        <v>1</v>
      </c>
      <c r="W13" s="32" t="s">
        <v>1</v>
      </c>
      <c r="X13" s="32" t="s">
        <v>1</v>
      </c>
      <c r="Y13" s="32" t="s">
        <v>1</v>
      </c>
      <c r="Z13" s="32" t="s">
        <v>1</v>
      </c>
      <c r="AA13" s="32">
        <v>0.22929857831078815</v>
      </c>
      <c r="AB13" s="32" t="s">
        <v>1</v>
      </c>
      <c r="AC13" s="32">
        <v>0.2392088747031198</v>
      </c>
      <c r="AD13" s="32" t="s">
        <v>1</v>
      </c>
      <c r="AE13" s="32">
        <v>0.11046871837369074</v>
      </c>
      <c r="AF13" s="32" t="s">
        <v>1</v>
      </c>
      <c r="AG13" s="32" t="s">
        <v>1</v>
      </c>
    </row>
    <row r="14" spans="1:33" x14ac:dyDescent="0.25">
      <c r="A14" s="12" t="s">
        <v>10</v>
      </c>
      <c r="B14" s="33" t="s">
        <v>1</v>
      </c>
      <c r="C14" s="34" t="s">
        <v>1</v>
      </c>
      <c r="D14" s="34" t="s">
        <v>1</v>
      </c>
      <c r="E14" s="34" t="s">
        <v>1</v>
      </c>
      <c r="F14" s="34" t="s">
        <v>1</v>
      </c>
      <c r="G14" s="34" t="s">
        <v>1</v>
      </c>
      <c r="H14" s="34" t="s">
        <v>1</v>
      </c>
      <c r="I14" s="34" t="s">
        <v>1</v>
      </c>
      <c r="J14" s="34" t="s">
        <v>1</v>
      </c>
      <c r="K14" s="34" t="s">
        <v>1</v>
      </c>
      <c r="L14" s="34" t="s">
        <v>1</v>
      </c>
      <c r="M14" s="34" t="s">
        <v>1</v>
      </c>
      <c r="N14" s="34" t="s">
        <v>1</v>
      </c>
      <c r="O14" s="34" t="s">
        <v>1</v>
      </c>
      <c r="P14" s="34" t="s">
        <v>1</v>
      </c>
      <c r="Q14" s="34">
        <v>5.1177151477338541E-2</v>
      </c>
      <c r="R14" s="34">
        <v>5.0048728436411005E-2</v>
      </c>
      <c r="S14" s="34">
        <v>7.450893890527098E-2</v>
      </c>
      <c r="T14" s="34">
        <v>5.4399482591249652E-2</v>
      </c>
      <c r="U14" s="34">
        <v>6.7839340464663972E-2</v>
      </c>
      <c r="V14" s="34">
        <v>7.0484361681779101E-2</v>
      </c>
      <c r="W14" s="34">
        <v>6.5158224159090145E-2</v>
      </c>
      <c r="X14" s="34">
        <v>7.0907983562990121E-2</v>
      </c>
      <c r="Y14" s="34">
        <v>6.4913914501262535E-2</v>
      </c>
      <c r="Z14" s="34">
        <v>7.4585585793732048E-2</v>
      </c>
      <c r="AA14" s="34">
        <v>5.9286376638243758E-2</v>
      </c>
      <c r="AB14" s="34">
        <v>8.553976242768252E-2</v>
      </c>
      <c r="AC14" s="34">
        <v>7.6672205481906869E-2</v>
      </c>
      <c r="AD14" s="34">
        <v>8.0115391789233228E-2</v>
      </c>
      <c r="AE14" s="34">
        <v>7.5854292033194035E-2</v>
      </c>
      <c r="AF14" s="34">
        <v>9.9089352937400427E-2</v>
      </c>
      <c r="AG14" s="34" t="s">
        <v>1</v>
      </c>
    </row>
    <row r="15" spans="1:33" x14ac:dyDescent="0.25">
      <c r="A15" s="9" t="s">
        <v>11</v>
      </c>
      <c r="B15" s="31" t="s">
        <v>1</v>
      </c>
      <c r="C15" s="32" t="s">
        <v>1</v>
      </c>
      <c r="D15" s="32" t="s">
        <v>1</v>
      </c>
      <c r="E15" s="32" t="s">
        <v>1</v>
      </c>
      <c r="F15" s="32" t="s">
        <v>1</v>
      </c>
      <c r="G15" s="32" t="s">
        <v>1</v>
      </c>
      <c r="H15" s="32" t="s">
        <v>1</v>
      </c>
      <c r="I15" s="32" t="s">
        <v>1</v>
      </c>
      <c r="J15" s="32" t="s">
        <v>1</v>
      </c>
      <c r="K15" s="32" t="s">
        <v>1</v>
      </c>
      <c r="L15" s="32" t="s">
        <v>1</v>
      </c>
      <c r="M15" s="32">
        <v>2.9780413247028532E-4</v>
      </c>
      <c r="N15" s="32">
        <v>2.1891049928433106E-4</v>
      </c>
      <c r="O15" s="32">
        <v>4.3595712050321911E-4</v>
      </c>
      <c r="P15" s="32">
        <v>1.0897491411910741E-3</v>
      </c>
      <c r="Q15" s="32">
        <v>1.2211330225403616E-3</v>
      </c>
      <c r="R15" s="32">
        <v>1.11875E-3</v>
      </c>
      <c r="S15" s="32">
        <v>6.2244455104045317E-4</v>
      </c>
      <c r="T15" s="32">
        <v>4.7870549617035605E-4</v>
      </c>
      <c r="U15" s="32">
        <v>4.3907793633369923E-4</v>
      </c>
      <c r="V15" s="32">
        <v>4.6759946765599072E-4</v>
      </c>
      <c r="W15" s="32">
        <v>4.5321556442962818E-4</v>
      </c>
      <c r="X15" s="32">
        <v>1.5388245432255811E-4</v>
      </c>
      <c r="Y15" s="32">
        <v>1.8292378729843739E-4</v>
      </c>
      <c r="Z15" s="32">
        <v>9.1518521060699674E-5</v>
      </c>
      <c r="AA15" s="32">
        <v>3.9009819328808201E-4</v>
      </c>
      <c r="AB15" s="32">
        <v>2.1037351818153132E-4</v>
      </c>
      <c r="AC15" s="32">
        <v>3.229554360883007E-3</v>
      </c>
      <c r="AD15" s="32">
        <v>3.5155547148571402E-3</v>
      </c>
      <c r="AE15" s="32">
        <v>1.1964860503447503E-2</v>
      </c>
      <c r="AF15" s="32">
        <v>5.9420230281937792E-3</v>
      </c>
      <c r="AG15" s="32" t="s">
        <v>1</v>
      </c>
    </row>
    <row r="16" spans="1:33" x14ac:dyDescent="0.25">
      <c r="A16" s="12" t="s">
        <v>12</v>
      </c>
      <c r="B16" s="33" t="s">
        <v>1</v>
      </c>
      <c r="C16" s="34" t="s">
        <v>1</v>
      </c>
      <c r="D16" s="34" t="s">
        <v>1</v>
      </c>
      <c r="E16" s="34" t="s">
        <v>1</v>
      </c>
      <c r="F16" s="34" t="s">
        <v>1</v>
      </c>
      <c r="G16" s="34" t="s">
        <v>1</v>
      </c>
      <c r="H16" s="34" t="s">
        <v>1</v>
      </c>
      <c r="I16" s="34" t="s">
        <v>1</v>
      </c>
      <c r="J16" s="34" t="s">
        <v>1</v>
      </c>
      <c r="K16" s="34" t="s">
        <v>1</v>
      </c>
      <c r="L16" s="34" t="s">
        <v>1</v>
      </c>
      <c r="M16" s="34" t="s">
        <v>1</v>
      </c>
      <c r="N16" s="34" t="s">
        <v>1</v>
      </c>
      <c r="O16" s="34" t="s">
        <v>1</v>
      </c>
      <c r="P16" s="34">
        <v>3.2903944631360559E-2</v>
      </c>
      <c r="Q16" s="34">
        <v>1.2564406884684864E-2</v>
      </c>
      <c r="R16" s="34">
        <v>1.360728049789426E-2</v>
      </c>
      <c r="S16" s="34">
        <v>1.5959353628943304E-3</v>
      </c>
      <c r="T16" s="34">
        <v>1.6840119901653701E-3</v>
      </c>
      <c r="U16" s="34">
        <v>2.1526564300851396E-3</v>
      </c>
      <c r="V16" s="34">
        <v>3.0998294915423525E-3</v>
      </c>
      <c r="W16" s="34">
        <v>1.756223417163731E-3</v>
      </c>
      <c r="X16" s="34">
        <v>1.1876612531502358E-2</v>
      </c>
      <c r="Y16" s="34">
        <v>3.3887469855448854E-2</v>
      </c>
      <c r="Z16" s="34">
        <v>1.5024069674943206E-2</v>
      </c>
      <c r="AA16" s="34">
        <v>1.6082172780266541E-2</v>
      </c>
      <c r="AB16" s="34">
        <v>1.8704085122358247E-2</v>
      </c>
      <c r="AC16" s="34">
        <v>2.1224657786987036E-2</v>
      </c>
      <c r="AD16" s="34">
        <v>1.6770221816008717E-2</v>
      </c>
      <c r="AE16" s="34">
        <v>3.2761377437730284E-2</v>
      </c>
      <c r="AF16" s="34">
        <v>1.7500642962772456E-2</v>
      </c>
      <c r="AG16" s="34" t="s">
        <v>1</v>
      </c>
    </row>
    <row r="17" spans="1:33" x14ac:dyDescent="0.25">
      <c r="A17" s="9" t="s">
        <v>13</v>
      </c>
      <c r="B17" s="31" t="s">
        <v>1</v>
      </c>
      <c r="C17" s="32" t="s">
        <v>1</v>
      </c>
      <c r="D17" s="32" t="s">
        <v>1</v>
      </c>
      <c r="E17" s="32" t="s">
        <v>1</v>
      </c>
      <c r="F17" s="32" t="s">
        <v>1</v>
      </c>
      <c r="G17" s="32" t="s">
        <v>1</v>
      </c>
      <c r="H17" s="32" t="s">
        <v>1</v>
      </c>
      <c r="I17" s="32" t="s">
        <v>1</v>
      </c>
      <c r="J17" s="32" t="s">
        <v>1</v>
      </c>
      <c r="K17" s="32" t="s">
        <v>1</v>
      </c>
      <c r="L17" s="32" t="s">
        <v>1</v>
      </c>
      <c r="M17" s="32" t="s">
        <v>1</v>
      </c>
      <c r="N17" s="32" t="s">
        <v>1</v>
      </c>
      <c r="O17" s="32" t="s">
        <v>1</v>
      </c>
      <c r="P17" s="32" t="s">
        <v>1</v>
      </c>
      <c r="Q17" s="32" t="s">
        <v>1</v>
      </c>
      <c r="R17" s="32" t="s">
        <v>1</v>
      </c>
      <c r="S17" s="32" t="s">
        <v>1</v>
      </c>
      <c r="T17" s="32" t="s">
        <v>1</v>
      </c>
      <c r="U17" s="32" t="s">
        <v>1</v>
      </c>
      <c r="V17" s="32" t="s">
        <v>1</v>
      </c>
      <c r="W17" s="32" t="s">
        <v>1</v>
      </c>
      <c r="X17" s="32">
        <v>1.6419986772788431E-2</v>
      </c>
      <c r="Y17" s="32">
        <v>4.4397555936524682E-2</v>
      </c>
      <c r="Z17" s="32">
        <v>3.5977617689136453E-2</v>
      </c>
      <c r="AA17" s="32">
        <v>1.5057728073709616E-2</v>
      </c>
      <c r="AB17" s="32">
        <v>1.9707307075317385E-2</v>
      </c>
      <c r="AC17" s="32">
        <v>1.371162597649012E-2</v>
      </c>
      <c r="AD17" s="32">
        <v>1.7150540585039242E-2</v>
      </c>
      <c r="AE17" s="32">
        <v>1.1408604043209274E-2</v>
      </c>
      <c r="AF17" s="32">
        <v>1.0959265861226645E-2</v>
      </c>
      <c r="AG17" s="32" t="s">
        <v>1</v>
      </c>
    </row>
    <row r="18" spans="1:33" x14ac:dyDescent="0.25">
      <c r="A18" s="12" t="s">
        <v>14</v>
      </c>
      <c r="B18" s="33" t="s">
        <v>1</v>
      </c>
      <c r="C18" s="34" t="s">
        <v>1</v>
      </c>
      <c r="D18" s="34" t="s">
        <v>1</v>
      </c>
      <c r="E18" s="34" t="s">
        <v>1</v>
      </c>
      <c r="F18" s="34" t="s">
        <v>1</v>
      </c>
      <c r="G18" s="34" t="s">
        <v>1</v>
      </c>
      <c r="H18" s="34" t="s">
        <v>1</v>
      </c>
      <c r="I18" s="34" t="s">
        <v>1</v>
      </c>
      <c r="J18" s="34" t="s">
        <v>1</v>
      </c>
      <c r="K18" s="34" t="s">
        <v>1</v>
      </c>
      <c r="L18" s="34" t="s">
        <v>1</v>
      </c>
      <c r="M18" s="34" t="s">
        <v>1</v>
      </c>
      <c r="N18" s="34" t="s">
        <v>1</v>
      </c>
      <c r="O18" s="34" t="s">
        <v>1</v>
      </c>
      <c r="P18" s="34" t="s">
        <v>1</v>
      </c>
      <c r="Q18" s="34" t="s">
        <v>1</v>
      </c>
      <c r="R18" s="34" t="s">
        <v>1</v>
      </c>
      <c r="S18" s="34" t="s">
        <v>1</v>
      </c>
      <c r="T18" s="34" t="s">
        <v>1</v>
      </c>
      <c r="U18" s="34" t="s">
        <v>1</v>
      </c>
      <c r="V18" s="34" t="s">
        <v>1</v>
      </c>
      <c r="W18" s="34" t="s">
        <v>1</v>
      </c>
      <c r="X18" s="34" t="s">
        <v>1</v>
      </c>
      <c r="Y18" s="34" t="s">
        <v>1</v>
      </c>
      <c r="Z18" s="34" t="s">
        <v>1</v>
      </c>
      <c r="AA18" s="34" t="s">
        <v>1</v>
      </c>
      <c r="AB18" s="34" t="s">
        <v>1</v>
      </c>
      <c r="AC18" s="34" t="s">
        <v>1</v>
      </c>
      <c r="AD18" s="34" t="s">
        <v>1</v>
      </c>
      <c r="AE18" s="34">
        <v>6.7336180691831161E-3</v>
      </c>
      <c r="AF18" s="34" t="s">
        <v>1</v>
      </c>
      <c r="AG18" s="34" t="s">
        <v>1</v>
      </c>
    </row>
    <row r="19" spans="1:33" x14ac:dyDescent="0.25">
      <c r="A19" s="9" t="s">
        <v>15</v>
      </c>
      <c r="B19" s="31" t="s">
        <v>1</v>
      </c>
      <c r="C19" s="32" t="s">
        <v>1</v>
      </c>
      <c r="D19" s="32" t="s">
        <v>1</v>
      </c>
      <c r="E19" s="32" t="s">
        <v>1</v>
      </c>
      <c r="F19" s="32" t="s">
        <v>1</v>
      </c>
      <c r="G19" s="32" t="s">
        <v>1</v>
      </c>
      <c r="H19" s="32" t="s">
        <v>1</v>
      </c>
      <c r="I19" s="32" t="s">
        <v>1</v>
      </c>
      <c r="J19" s="32" t="s">
        <v>1</v>
      </c>
      <c r="K19" s="32" t="s">
        <v>1</v>
      </c>
      <c r="L19" s="32" t="s">
        <v>1</v>
      </c>
      <c r="M19" s="32" t="s">
        <v>1</v>
      </c>
      <c r="N19" s="32" t="s">
        <v>1</v>
      </c>
      <c r="O19" s="32" t="s">
        <v>1</v>
      </c>
      <c r="P19" s="32" t="s">
        <v>1</v>
      </c>
      <c r="Q19" s="32" t="s">
        <v>1</v>
      </c>
      <c r="R19" s="32" t="s">
        <v>1</v>
      </c>
      <c r="S19" s="32" t="s">
        <v>1</v>
      </c>
      <c r="T19" s="32" t="s">
        <v>1</v>
      </c>
      <c r="U19" s="32">
        <v>7.8802369885406065E-2</v>
      </c>
      <c r="V19" s="32">
        <v>9.3256006083006521E-2</v>
      </c>
      <c r="W19" s="32">
        <v>0.10852786030458401</v>
      </c>
      <c r="X19" s="32">
        <v>0.13218535629190856</v>
      </c>
      <c r="Y19" s="32">
        <v>0.15215190955242575</v>
      </c>
      <c r="Z19" s="32">
        <v>0.17054503794226847</v>
      </c>
      <c r="AA19" s="32">
        <v>0.13893237258414529</v>
      </c>
      <c r="AB19" s="32">
        <v>0.14559501280786249</v>
      </c>
      <c r="AC19" s="32">
        <v>0.14473316792259211</v>
      </c>
      <c r="AD19" s="32">
        <v>0.17181268357695939</v>
      </c>
      <c r="AE19" s="32">
        <v>0.14500620739464085</v>
      </c>
      <c r="AF19" s="32">
        <v>0.22271649825023146</v>
      </c>
      <c r="AG19" s="32" t="s">
        <v>1</v>
      </c>
    </row>
    <row r="20" spans="1:33" x14ac:dyDescent="0.25">
      <c r="A20" s="12" t="s">
        <v>16</v>
      </c>
      <c r="B20" s="33" t="s">
        <v>1</v>
      </c>
      <c r="C20" s="34" t="s">
        <v>1</v>
      </c>
      <c r="D20" s="34" t="s">
        <v>1</v>
      </c>
      <c r="E20" s="34" t="s">
        <v>1</v>
      </c>
      <c r="F20" s="34" t="s">
        <v>1</v>
      </c>
      <c r="G20" s="34" t="s">
        <v>1</v>
      </c>
      <c r="H20" s="34" t="s">
        <v>1</v>
      </c>
      <c r="I20" s="34" t="s">
        <v>1</v>
      </c>
      <c r="J20" s="34" t="s">
        <v>1</v>
      </c>
      <c r="K20" s="34" t="s">
        <v>1</v>
      </c>
      <c r="L20" s="34" t="s">
        <v>1</v>
      </c>
      <c r="M20" s="34" t="s">
        <v>1</v>
      </c>
      <c r="N20" s="34" t="s">
        <v>54</v>
      </c>
      <c r="O20" s="34" t="s">
        <v>1</v>
      </c>
      <c r="P20" s="34" t="s">
        <v>1</v>
      </c>
      <c r="Q20" s="34">
        <v>0.10299846878452502</v>
      </c>
      <c r="R20" s="34">
        <v>0.11563945955950398</v>
      </c>
      <c r="S20" s="34" t="s">
        <v>1</v>
      </c>
      <c r="T20" s="34">
        <v>4.8710924911376088E-2</v>
      </c>
      <c r="U20" s="34">
        <v>6.0323343344622651E-2</v>
      </c>
      <c r="V20" s="34">
        <v>4.4572904134510989E-2</v>
      </c>
      <c r="W20" s="34">
        <v>8.0596713167547587E-2</v>
      </c>
      <c r="X20" s="34">
        <v>8.2734740987168168E-2</v>
      </c>
      <c r="Y20" s="34">
        <v>7.2089422604886516E-2</v>
      </c>
      <c r="Z20" s="34">
        <v>3.8532298796722694E-2</v>
      </c>
      <c r="AA20" s="34">
        <v>1.5365070473256174E-2</v>
      </c>
      <c r="AB20" s="34">
        <v>2.8336701103300412E-2</v>
      </c>
      <c r="AC20" s="34">
        <v>3.3540466300415385E-2</v>
      </c>
      <c r="AD20" s="34">
        <v>9.5561559243535314E-3</v>
      </c>
      <c r="AE20" s="34">
        <v>1.1425195224909061E-2</v>
      </c>
      <c r="AF20" s="34">
        <v>1.4486878437191658E-2</v>
      </c>
      <c r="AG20" s="34" t="s">
        <v>1</v>
      </c>
    </row>
    <row r="21" spans="1:33" x14ac:dyDescent="0.25">
      <c r="A21" s="9" t="s">
        <v>17</v>
      </c>
      <c r="B21" s="31" t="s">
        <v>1</v>
      </c>
      <c r="C21" s="32" t="s">
        <v>1</v>
      </c>
      <c r="D21" s="32" t="s">
        <v>1</v>
      </c>
      <c r="E21" s="32" t="s">
        <v>1</v>
      </c>
      <c r="F21" s="32" t="s">
        <v>1</v>
      </c>
      <c r="G21" s="32" t="s">
        <v>1</v>
      </c>
      <c r="H21" s="32" t="s">
        <v>1</v>
      </c>
      <c r="I21" s="32" t="s">
        <v>1</v>
      </c>
      <c r="J21" s="32" t="s">
        <v>1</v>
      </c>
      <c r="K21" s="32" t="s">
        <v>1</v>
      </c>
      <c r="L21" s="32" t="s">
        <v>1</v>
      </c>
      <c r="M21" s="32" t="s">
        <v>1</v>
      </c>
      <c r="N21" s="32" t="s">
        <v>1</v>
      </c>
      <c r="O21" s="32" t="s">
        <v>1</v>
      </c>
      <c r="P21" s="32" t="s">
        <v>1</v>
      </c>
      <c r="Q21" s="32" t="s">
        <v>1</v>
      </c>
      <c r="R21" s="32" t="s">
        <v>1</v>
      </c>
      <c r="S21" s="32" t="s">
        <v>1</v>
      </c>
      <c r="T21" s="32" t="s">
        <v>1</v>
      </c>
      <c r="U21" s="32" t="s">
        <v>1</v>
      </c>
      <c r="V21" s="32" t="s">
        <v>1</v>
      </c>
      <c r="W21" s="32">
        <v>5.3865516268432855E-2</v>
      </c>
      <c r="X21" s="32" t="s">
        <v>1</v>
      </c>
      <c r="Y21" s="32">
        <v>7.6721148202820708E-2</v>
      </c>
      <c r="Z21" s="32" t="s">
        <v>1</v>
      </c>
      <c r="AA21" s="32">
        <v>0.11208189863127774</v>
      </c>
      <c r="AB21" s="32" t="s">
        <v>1</v>
      </c>
      <c r="AC21" s="32">
        <v>0.1089600754171819</v>
      </c>
      <c r="AD21" s="32" t="s">
        <v>1</v>
      </c>
      <c r="AE21" s="32">
        <v>0.1626253145459885</v>
      </c>
      <c r="AF21" s="32" t="s">
        <v>1</v>
      </c>
      <c r="AG21" s="32" t="s">
        <v>1</v>
      </c>
    </row>
    <row r="22" spans="1:33" x14ac:dyDescent="0.25">
      <c r="A22" s="12" t="s">
        <v>18</v>
      </c>
      <c r="B22" s="33" t="s">
        <v>1</v>
      </c>
      <c r="C22" s="34" t="s">
        <v>1</v>
      </c>
      <c r="D22" s="34" t="s">
        <v>1</v>
      </c>
      <c r="E22" s="34" t="s">
        <v>1</v>
      </c>
      <c r="F22" s="34" t="s">
        <v>1</v>
      </c>
      <c r="G22" s="34" t="s">
        <v>1</v>
      </c>
      <c r="H22" s="34" t="s">
        <v>1</v>
      </c>
      <c r="I22" s="34" t="s">
        <v>1</v>
      </c>
      <c r="J22" s="34" t="s">
        <v>1</v>
      </c>
      <c r="K22" s="34">
        <v>0.11474303805616283</v>
      </c>
      <c r="L22" s="34" t="s">
        <v>1</v>
      </c>
      <c r="M22" s="34">
        <v>0.11538118332119342</v>
      </c>
      <c r="N22" s="34" t="s">
        <v>1</v>
      </c>
      <c r="O22" s="34">
        <v>0.12051247050564537</v>
      </c>
      <c r="P22" s="34" t="s">
        <v>1</v>
      </c>
      <c r="Q22" s="34" t="s">
        <v>1</v>
      </c>
      <c r="R22" s="34" t="s">
        <v>1</v>
      </c>
      <c r="S22" s="34" t="s">
        <v>1</v>
      </c>
      <c r="T22" s="34" t="s">
        <v>1</v>
      </c>
      <c r="U22" s="34" t="s">
        <v>1</v>
      </c>
      <c r="V22" s="34" t="s">
        <v>1</v>
      </c>
      <c r="W22" s="34">
        <v>0.13100564457476563</v>
      </c>
      <c r="X22" s="34">
        <v>0.14739052263058106</v>
      </c>
      <c r="Y22" s="34">
        <v>0.13036309376906807</v>
      </c>
      <c r="Z22" s="34">
        <v>0.1298469235809161</v>
      </c>
      <c r="AA22" s="34">
        <v>0.14304181980498776</v>
      </c>
      <c r="AB22" s="34">
        <v>0.14371690311250154</v>
      </c>
      <c r="AC22" s="34">
        <v>0.15593121144055511</v>
      </c>
      <c r="AD22" s="34">
        <v>0.13604879668521563</v>
      </c>
      <c r="AE22" s="34">
        <v>0.12938854075062572</v>
      </c>
      <c r="AF22" s="34">
        <v>0.1364669252884386</v>
      </c>
      <c r="AG22" s="34" t="s">
        <v>1</v>
      </c>
    </row>
    <row r="23" spans="1:33" x14ac:dyDescent="0.25">
      <c r="A23" s="9" t="s">
        <v>19</v>
      </c>
      <c r="B23" s="31" t="s">
        <v>1</v>
      </c>
      <c r="C23" s="32" t="s">
        <v>1</v>
      </c>
      <c r="D23" s="32" t="s">
        <v>1</v>
      </c>
      <c r="E23" s="32" t="s">
        <v>1</v>
      </c>
      <c r="F23" s="32" t="s">
        <v>1</v>
      </c>
      <c r="G23" s="32" t="s">
        <v>1</v>
      </c>
      <c r="H23" s="32" t="s">
        <v>1</v>
      </c>
      <c r="I23" s="32" t="s">
        <v>1</v>
      </c>
      <c r="J23" s="32" t="s">
        <v>1</v>
      </c>
      <c r="K23" s="32" t="s">
        <v>1</v>
      </c>
      <c r="L23" s="32" t="s">
        <v>1</v>
      </c>
      <c r="M23" s="32" t="s">
        <v>1</v>
      </c>
      <c r="N23" s="32" t="s">
        <v>1</v>
      </c>
      <c r="O23" s="32" t="s">
        <v>1</v>
      </c>
      <c r="P23" s="32" t="s">
        <v>1</v>
      </c>
      <c r="Q23" s="32" t="s">
        <v>1</v>
      </c>
      <c r="R23" s="32" t="s">
        <v>1</v>
      </c>
      <c r="S23" s="32" t="s">
        <v>1</v>
      </c>
      <c r="T23" s="32" t="s">
        <v>1</v>
      </c>
      <c r="U23" s="32">
        <v>6.4867622674513944E-3</v>
      </c>
      <c r="V23" s="32">
        <v>6.1281344815277538E-3</v>
      </c>
      <c r="W23" s="32">
        <v>4.0099353711700453E-3</v>
      </c>
      <c r="X23" s="32">
        <v>5.3015398027827189E-3</v>
      </c>
      <c r="Y23" s="32">
        <v>1.1367219466470692E-2</v>
      </c>
      <c r="Z23" s="32">
        <v>9.2852203284580544E-3</v>
      </c>
      <c r="AA23" s="32">
        <v>1.0842543471648975E-2</v>
      </c>
      <c r="AB23" s="32">
        <v>1.4563958115804779E-2</v>
      </c>
      <c r="AC23" s="32">
        <v>2.3411408346000643E-2</v>
      </c>
      <c r="AD23" s="32">
        <v>2.9098483615846837E-2</v>
      </c>
      <c r="AE23" s="32">
        <v>2.4101766578165876E-2</v>
      </c>
      <c r="AF23" s="32">
        <v>1.8768201869210049E-2</v>
      </c>
      <c r="AG23" s="32" t="s">
        <v>1</v>
      </c>
    </row>
    <row r="24" spans="1:33" x14ac:dyDescent="0.25">
      <c r="A24" s="12" t="s">
        <v>20</v>
      </c>
      <c r="B24" s="33" t="s">
        <v>1</v>
      </c>
      <c r="C24" s="34" t="s">
        <v>1</v>
      </c>
      <c r="D24" s="34" t="s">
        <v>1</v>
      </c>
      <c r="E24" s="34" t="s">
        <v>1</v>
      </c>
      <c r="F24" s="34" t="s">
        <v>1</v>
      </c>
      <c r="G24" s="34" t="s">
        <v>1</v>
      </c>
      <c r="H24" s="34" t="s">
        <v>1</v>
      </c>
      <c r="I24" s="34" t="s">
        <v>1</v>
      </c>
      <c r="J24" s="34" t="s">
        <v>1</v>
      </c>
      <c r="K24" s="34" t="s">
        <v>1</v>
      </c>
      <c r="L24" s="34">
        <v>2.0169077611233632E-3</v>
      </c>
      <c r="M24" s="34">
        <v>4.1392008838151355E-4</v>
      </c>
      <c r="N24" s="34">
        <v>3.2324524760038807E-3</v>
      </c>
      <c r="O24" s="34">
        <v>5.9246418959949454E-3</v>
      </c>
      <c r="P24" s="34">
        <v>6.2312641709206806E-3</v>
      </c>
      <c r="Q24" s="34">
        <v>6.5088768592398609E-3</v>
      </c>
      <c r="R24" s="34">
        <v>2.2469558313610267E-2</v>
      </c>
      <c r="S24" s="34">
        <v>3.6696348486523513E-2</v>
      </c>
      <c r="T24" s="34">
        <v>1.3093039304801489E-2</v>
      </c>
      <c r="U24" s="34">
        <v>1.6846771453524301E-2</v>
      </c>
      <c r="V24" s="34">
        <v>4.8605095016558027E-3</v>
      </c>
      <c r="W24" s="34">
        <v>6.6412563133105658E-3</v>
      </c>
      <c r="X24" s="34">
        <v>6.3643969301633557E-3</v>
      </c>
      <c r="Y24" s="34">
        <v>1.2015791915529324E-2</v>
      </c>
      <c r="Z24" s="34">
        <v>3.3584950798509366E-3</v>
      </c>
      <c r="AA24" s="34">
        <v>1.404348706717147E-2</v>
      </c>
      <c r="AB24" s="34">
        <v>2.5523111719783068E-2</v>
      </c>
      <c r="AC24" s="34">
        <v>1.4200253945960951E-2</v>
      </c>
      <c r="AD24" s="34">
        <v>1.2887450830741757E-2</v>
      </c>
      <c r="AE24" s="34">
        <v>1.1447718153176729E-2</v>
      </c>
      <c r="AF24" s="34">
        <v>1.2807271534005026E-2</v>
      </c>
      <c r="AG24" s="34" t="s">
        <v>1</v>
      </c>
    </row>
    <row r="25" spans="1:33" x14ac:dyDescent="0.25">
      <c r="A25" s="9" t="s">
        <v>21</v>
      </c>
      <c r="B25" s="31" t="s">
        <v>1</v>
      </c>
      <c r="C25" s="32" t="s">
        <v>1</v>
      </c>
      <c r="D25" s="32" t="s">
        <v>1</v>
      </c>
      <c r="E25" s="32" t="s">
        <v>1</v>
      </c>
      <c r="F25" s="32" t="s">
        <v>1</v>
      </c>
      <c r="G25" s="32" t="s">
        <v>1</v>
      </c>
      <c r="H25" s="32" t="s">
        <v>1</v>
      </c>
      <c r="I25" s="32" t="s">
        <v>1</v>
      </c>
      <c r="J25" s="32" t="s">
        <v>1</v>
      </c>
      <c r="K25" s="32" t="s">
        <v>1</v>
      </c>
      <c r="L25" s="32" t="s">
        <v>1</v>
      </c>
      <c r="M25" s="32" t="s">
        <v>1</v>
      </c>
      <c r="N25" s="32">
        <v>0.34713930611568028</v>
      </c>
      <c r="O25" s="32" t="s">
        <v>1</v>
      </c>
      <c r="P25" s="32">
        <v>0.36878203808320503</v>
      </c>
      <c r="Q25" s="32" t="s">
        <v>1</v>
      </c>
      <c r="R25" s="32">
        <v>0.38068511282574968</v>
      </c>
      <c r="S25" s="32">
        <v>0.38284620639627015</v>
      </c>
      <c r="T25" s="32" t="s">
        <v>1</v>
      </c>
      <c r="U25" s="32">
        <v>0.37954965213647912</v>
      </c>
      <c r="V25" s="32" t="s">
        <v>1</v>
      </c>
      <c r="W25" s="32">
        <v>0.38234126670637059</v>
      </c>
      <c r="X25" s="32" t="s">
        <v>1</v>
      </c>
      <c r="Y25" s="32">
        <v>0.4108450428544701</v>
      </c>
      <c r="Z25" s="32" t="s">
        <v>1</v>
      </c>
      <c r="AA25" s="32">
        <v>0.4198772356051601</v>
      </c>
      <c r="AB25" s="32" t="s">
        <v>1</v>
      </c>
      <c r="AC25" s="32">
        <v>0.41944391124260516</v>
      </c>
      <c r="AD25" s="32" t="s">
        <v>1</v>
      </c>
      <c r="AE25" s="32">
        <v>0.4394446199922199</v>
      </c>
      <c r="AF25" s="32" t="s">
        <v>1</v>
      </c>
      <c r="AG25" s="32" t="s">
        <v>1</v>
      </c>
    </row>
    <row r="26" spans="1:33" x14ac:dyDescent="0.25">
      <c r="A26" s="12" t="s">
        <v>22</v>
      </c>
      <c r="B26" s="33" t="s">
        <v>1</v>
      </c>
      <c r="C26" s="34" t="s">
        <v>1</v>
      </c>
      <c r="D26" s="34" t="s">
        <v>1</v>
      </c>
      <c r="E26" s="34" t="s">
        <v>1</v>
      </c>
      <c r="F26" s="34" t="s">
        <v>1</v>
      </c>
      <c r="G26" s="34" t="s">
        <v>1</v>
      </c>
      <c r="H26" s="34" t="s">
        <v>1</v>
      </c>
      <c r="I26" s="34" t="s">
        <v>1</v>
      </c>
      <c r="J26" s="34" t="s">
        <v>1</v>
      </c>
      <c r="K26" s="34" t="s">
        <v>1</v>
      </c>
      <c r="L26" s="34" t="s">
        <v>1</v>
      </c>
      <c r="M26" s="34" t="s">
        <v>1</v>
      </c>
      <c r="N26" s="34">
        <v>8.2090213861425142E-3</v>
      </c>
      <c r="O26" s="34">
        <v>6.9008782936010038E-3</v>
      </c>
      <c r="P26" s="34">
        <v>7.5945600995225354E-3</v>
      </c>
      <c r="Q26" s="34">
        <v>5.2593251317097174E-3</v>
      </c>
      <c r="R26" s="34">
        <v>5.4568380564273935E-3</v>
      </c>
      <c r="S26" s="34">
        <v>9.7852644793372471E-3</v>
      </c>
      <c r="T26" s="34">
        <v>1.1861040400152193E-3</v>
      </c>
      <c r="U26" s="34">
        <v>8.3099388503627084E-3</v>
      </c>
      <c r="V26" s="34">
        <v>6.9171736194662461E-3</v>
      </c>
      <c r="W26" s="34">
        <v>8.3095582058207093E-3</v>
      </c>
      <c r="X26" s="34">
        <v>1.1624116907869332E-2</v>
      </c>
      <c r="Y26" s="34">
        <v>9.8965663393882457E-3</v>
      </c>
      <c r="Z26" s="34">
        <v>2.2409371895913806E-2</v>
      </c>
      <c r="AA26" s="34">
        <v>2.649465941452565E-2</v>
      </c>
      <c r="AB26" s="34">
        <v>1.3593640558828394E-3</v>
      </c>
      <c r="AC26" s="34">
        <v>5.4637063938281381E-3</v>
      </c>
      <c r="AD26" s="34">
        <v>1.0918936548819853E-2</v>
      </c>
      <c r="AE26" s="34">
        <v>1.6520012415930669E-2</v>
      </c>
      <c r="AF26" s="34">
        <v>1.9047311044774442E-2</v>
      </c>
      <c r="AG26" s="34" t="s">
        <v>1</v>
      </c>
    </row>
    <row r="27" spans="1:33" x14ac:dyDescent="0.25">
      <c r="A27" s="9" t="s">
        <v>23</v>
      </c>
      <c r="B27" s="31" t="s">
        <v>1</v>
      </c>
      <c r="C27" s="32" t="s">
        <v>1</v>
      </c>
      <c r="D27" s="32" t="s">
        <v>1</v>
      </c>
      <c r="E27" s="32" t="s">
        <v>1</v>
      </c>
      <c r="F27" s="32" t="s">
        <v>1</v>
      </c>
      <c r="G27" s="32" t="s">
        <v>1</v>
      </c>
      <c r="H27" s="32" t="s">
        <v>1</v>
      </c>
      <c r="I27" s="32" t="s">
        <v>1</v>
      </c>
      <c r="J27" s="32" t="s">
        <v>1</v>
      </c>
      <c r="K27" s="32" t="s">
        <v>1</v>
      </c>
      <c r="L27" s="32" t="s">
        <v>1</v>
      </c>
      <c r="M27" s="32">
        <v>6.570569891808997E-5</v>
      </c>
      <c r="N27" s="32" t="s">
        <v>1</v>
      </c>
      <c r="O27" s="32">
        <v>1.4812338845945528E-3</v>
      </c>
      <c r="P27" s="32" t="s">
        <v>1</v>
      </c>
      <c r="Q27" s="32">
        <v>1.4555142156058227E-3</v>
      </c>
      <c r="R27" s="32" t="s">
        <v>1</v>
      </c>
      <c r="S27" s="32">
        <v>3.4065680939738177E-2</v>
      </c>
      <c r="T27" s="32" t="s">
        <v>1</v>
      </c>
      <c r="U27" s="32" t="s">
        <v>1</v>
      </c>
      <c r="V27" s="32" t="s">
        <v>1</v>
      </c>
      <c r="W27" s="32">
        <v>1.0739360242233219E-2</v>
      </c>
      <c r="X27" s="32" t="s">
        <v>1</v>
      </c>
      <c r="Y27" s="32">
        <v>1.0378887774593018E-2</v>
      </c>
      <c r="Z27" s="32" t="s">
        <v>1</v>
      </c>
      <c r="AA27" s="32">
        <v>1.2241387228700752E-2</v>
      </c>
      <c r="AB27" s="32" t="s">
        <v>1</v>
      </c>
      <c r="AC27" s="32">
        <v>2.9880714559471441E-2</v>
      </c>
      <c r="AD27" s="32" t="s">
        <v>1</v>
      </c>
      <c r="AE27" s="32">
        <v>2.2612341779055713E-2</v>
      </c>
      <c r="AF27" s="32">
        <v>3.0657914862770919E-2</v>
      </c>
      <c r="AG27" s="32" t="s">
        <v>1</v>
      </c>
    </row>
    <row r="28" spans="1:33" x14ac:dyDescent="0.25">
      <c r="A28" s="12" t="s">
        <v>24</v>
      </c>
      <c r="B28" s="33" t="s">
        <v>1</v>
      </c>
      <c r="C28" s="34" t="s">
        <v>1</v>
      </c>
      <c r="D28" s="34" t="s">
        <v>1</v>
      </c>
      <c r="E28" s="34" t="s">
        <v>1</v>
      </c>
      <c r="F28" s="34" t="s">
        <v>1</v>
      </c>
      <c r="G28" s="34" t="s">
        <v>1</v>
      </c>
      <c r="H28" s="34" t="s">
        <v>1</v>
      </c>
      <c r="I28" s="34" t="s">
        <v>1</v>
      </c>
      <c r="J28" s="34" t="s">
        <v>1</v>
      </c>
      <c r="K28" s="34" t="s">
        <v>1</v>
      </c>
      <c r="L28" s="34" t="s">
        <v>1</v>
      </c>
      <c r="M28" s="34" t="s">
        <v>1</v>
      </c>
      <c r="N28" s="34" t="s">
        <v>1</v>
      </c>
      <c r="O28" s="34" t="s">
        <v>1</v>
      </c>
      <c r="P28" s="34" t="s">
        <v>1</v>
      </c>
      <c r="Q28" s="34" t="s">
        <v>1</v>
      </c>
      <c r="R28" s="34">
        <v>1.9729815086211484E-2</v>
      </c>
      <c r="S28" s="34">
        <v>2.6355452683041125E-2</v>
      </c>
      <c r="T28" s="34">
        <v>3.7287962618729999E-2</v>
      </c>
      <c r="U28" s="34">
        <v>3.8459798269769328E-2</v>
      </c>
      <c r="V28" s="34">
        <v>4.0210921560272755E-2</v>
      </c>
      <c r="W28" s="34">
        <v>1.9317190865045734E-2</v>
      </c>
      <c r="X28" s="34">
        <v>3.2197183136839044E-2</v>
      </c>
      <c r="Y28" s="34">
        <v>3.7082778469865539E-2</v>
      </c>
      <c r="Z28" s="34">
        <v>5.9450327092705743E-2</v>
      </c>
      <c r="AA28" s="34">
        <v>3.933929061727779E-2</v>
      </c>
      <c r="AB28" s="34">
        <v>3.8085182833488385E-2</v>
      </c>
      <c r="AC28" s="34">
        <v>5.3761726422258682E-2</v>
      </c>
      <c r="AD28" s="34">
        <v>3.981320660875641E-2</v>
      </c>
      <c r="AE28" s="34">
        <v>5.7130906684315023E-2</v>
      </c>
      <c r="AF28" s="34">
        <v>7.9175667834945146E-2</v>
      </c>
      <c r="AG28" s="34" t="s">
        <v>1</v>
      </c>
    </row>
    <row r="29" spans="1:33" x14ac:dyDescent="0.25">
      <c r="A29" s="9" t="s">
        <v>25</v>
      </c>
      <c r="B29" s="31" t="s">
        <v>1</v>
      </c>
      <c r="C29" s="32" t="s">
        <v>1</v>
      </c>
      <c r="D29" s="32" t="s">
        <v>1</v>
      </c>
      <c r="E29" s="32" t="s">
        <v>1</v>
      </c>
      <c r="F29" s="32" t="s">
        <v>1</v>
      </c>
      <c r="G29" s="32" t="s">
        <v>1</v>
      </c>
      <c r="H29" s="32" t="s">
        <v>1</v>
      </c>
      <c r="I29" s="32" t="s">
        <v>1</v>
      </c>
      <c r="J29" s="32" t="s">
        <v>1</v>
      </c>
      <c r="K29" s="32" t="s">
        <v>1</v>
      </c>
      <c r="L29" s="32" t="s">
        <v>1</v>
      </c>
      <c r="M29" s="32" t="s">
        <v>1</v>
      </c>
      <c r="N29" s="32" t="s">
        <v>1</v>
      </c>
      <c r="O29" s="32">
        <v>7.8912127683664346E-2</v>
      </c>
      <c r="P29" s="32">
        <v>0.11298962654099796</v>
      </c>
      <c r="Q29" s="32">
        <v>5.0632693998681026E-2</v>
      </c>
      <c r="R29" s="32">
        <v>2.8483999199245005E-2</v>
      </c>
      <c r="S29" s="32">
        <v>1.2585000071278885E-2</v>
      </c>
      <c r="T29" s="32">
        <v>2.9407499400142915E-2</v>
      </c>
      <c r="U29" s="32">
        <v>3.5865496801811614E-2</v>
      </c>
      <c r="V29" s="32">
        <v>3.4880747114583416E-2</v>
      </c>
      <c r="W29" s="32">
        <v>4.6375200358351368E-2</v>
      </c>
      <c r="X29" s="32">
        <v>6.8065527827811528E-2</v>
      </c>
      <c r="Y29" s="32">
        <v>6.8669539670217231E-2</v>
      </c>
      <c r="Z29" s="32">
        <v>7.9804858865449857E-2</v>
      </c>
      <c r="AA29" s="32">
        <v>8.7170485372922282E-2</v>
      </c>
      <c r="AB29" s="32">
        <v>8.4427048304783023E-2</v>
      </c>
      <c r="AC29" s="32">
        <v>0.12151457872698569</v>
      </c>
      <c r="AD29" s="32">
        <v>0.12878545131146146</v>
      </c>
      <c r="AE29" s="32">
        <v>0.13553018455445873</v>
      </c>
      <c r="AF29" s="32">
        <v>0.39855935483596555</v>
      </c>
      <c r="AG29" s="32" t="s">
        <v>1</v>
      </c>
    </row>
    <row r="30" spans="1:33" x14ac:dyDescent="0.25">
      <c r="A30" s="12" t="s">
        <v>26</v>
      </c>
      <c r="B30" s="33" t="s">
        <v>1</v>
      </c>
      <c r="C30" s="34" t="s">
        <v>1</v>
      </c>
      <c r="D30" s="34" t="s">
        <v>1</v>
      </c>
      <c r="E30" s="34" t="s">
        <v>1</v>
      </c>
      <c r="F30" s="34" t="s">
        <v>1</v>
      </c>
      <c r="G30" s="34" t="s">
        <v>1</v>
      </c>
      <c r="H30" s="34" t="s">
        <v>1</v>
      </c>
      <c r="I30" s="34" t="s">
        <v>1</v>
      </c>
      <c r="J30" s="34" t="s">
        <v>1</v>
      </c>
      <c r="K30" s="34" t="s">
        <v>1</v>
      </c>
      <c r="L30" s="34" t="s">
        <v>1</v>
      </c>
      <c r="M30" s="34" t="s">
        <v>1</v>
      </c>
      <c r="N30" s="34" t="s">
        <v>1</v>
      </c>
      <c r="O30" s="34" t="s">
        <v>1</v>
      </c>
      <c r="P30" s="34" t="s">
        <v>1</v>
      </c>
      <c r="Q30" s="34">
        <v>2.1590929922349213E-2</v>
      </c>
      <c r="R30" s="34">
        <v>2.6023512113191271E-2</v>
      </c>
      <c r="S30" s="34">
        <v>4.3875396429139249E-2</v>
      </c>
      <c r="T30" s="34">
        <v>3.2791577778558886E-2</v>
      </c>
      <c r="U30" s="34">
        <v>2.9467148840902138E-2</v>
      </c>
      <c r="V30" s="34">
        <v>2.8266006904015907E-2</v>
      </c>
      <c r="W30" s="34">
        <v>2.4162148899707928E-2</v>
      </c>
      <c r="X30" s="34">
        <v>1.9457203153125192E-2</v>
      </c>
      <c r="Y30" s="34">
        <v>2.4941484916383927E-2</v>
      </c>
      <c r="Z30" s="34">
        <v>2.3902971892528435E-2</v>
      </c>
      <c r="AA30" s="34">
        <v>2.4673218983166559E-2</v>
      </c>
      <c r="AB30" s="34">
        <v>2.9252884908741769E-2</v>
      </c>
      <c r="AC30" s="34">
        <v>3.2688396995420185E-2</v>
      </c>
      <c r="AD30" s="34">
        <v>2.8990105984172565E-2</v>
      </c>
      <c r="AE30" s="34">
        <v>2.7137412455751166E-2</v>
      </c>
      <c r="AF30" s="34">
        <v>2.6386663911720058E-2</v>
      </c>
      <c r="AG30" s="34" t="s">
        <v>1</v>
      </c>
    </row>
    <row r="31" spans="1:33" x14ac:dyDescent="0.25">
      <c r="A31" s="9" t="s">
        <v>27</v>
      </c>
      <c r="B31" s="31" t="s">
        <v>1</v>
      </c>
      <c r="C31" s="32" t="s">
        <v>1</v>
      </c>
      <c r="D31" s="32" t="s">
        <v>1</v>
      </c>
      <c r="E31" s="32" t="s">
        <v>1</v>
      </c>
      <c r="F31" s="32" t="s">
        <v>1</v>
      </c>
      <c r="G31" s="32" t="s">
        <v>1</v>
      </c>
      <c r="H31" s="32" t="s">
        <v>1</v>
      </c>
      <c r="I31" s="32" t="s">
        <v>1</v>
      </c>
      <c r="J31" s="32" t="s">
        <v>1</v>
      </c>
      <c r="K31" s="32" t="s">
        <v>1</v>
      </c>
      <c r="L31" s="32" t="s">
        <v>1</v>
      </c>
      <c r="M31" s="32" t="s">
        <v>1</v>
      </c>
      <c r="N31" s="32" t="s">
        <v>1</v>
      </c>
      <c r="O31" s="32">
        <v>0.18405423089854786</v>
      </c>
      <c r="P31" s="32" t="s">
        <v>1</v>
      </c>
      <c r="Q31" s="32">
        <v>0.18382271411439788</v>
      </c>
      <c r="R31" s="32" t="s">
        <v>1</v>
      </c>
      <c r="S31" s="32">
        <v>0.22856519845627382</v>
      </c>
      <c r="T31" s="32" t="s">
        <v>1</v>
      </c>
      <c r="U31" s="32">
        <v>0.25664685422787903</v>
      </c>
      <c r="V31" s="32" t="s">
        <v>1</v>
      </c>
      <c r="W31" s="32">
        <v>0.25915359967595741</v>
      </c>
      <c r="X31" s="32" t="s">
        <v>1</v>
      </c>
      <c r="Y31" s="32" t="s">
        <v>1</v>
      </c>
      <c r="Z31" s="32" t="s">
        <v>1</v>
      </c>
      <c r="AA31" s="32">
        <v>0.28940469009287706</v>
      </c>
      <c r="AB31" s="32" t="s">
        <v>1</v>
      </c>
      <c r="AC31" s="32">
        <v>0.25975688277903108</v>
      </c>
      <c r="AD31" s="32" t="s">
        <v>1</v>
      </c>
      <c r="AE31" s="32">
        <v>0.21447162647320522</v>
      </c>
      <c r="AF31" s="32" t="s">
        <v>1</v>
      </c>
      <c r="AG31" s="32" t="s">
        <v>1</v>
      </c>
    </row>
    <row r="32" spans="1:33" s="15" customFormat="1" ht="15.75" thickBot="1" x14ac:dyDescent="0.3">
      <c r="A32" s="19" t="s">
        <v>28</v>
      </c>
      <c r="B32" s="37" t="s">
        <v>1</v>
      </c>
      <c r="C32" s="38" t="s">
        <v>1</v>
      </c>
      <c r="D32" s="38" t="s">
        <v>1</v>
      </c>
      <c r="E32" s="38" t="s">
        <v>1</v>
      </c>
      <c r="F32" s="38" t="s">
        <v>1</v>
      </c>
      <c r="G32" s="38" t="s">
        <v>1</v>
      </c>
      <c r="H32" s="38" t="s">
        <v>1</v>
      </c>
      <c r="I32" s="38" t="s">
        <v>1</v>
      </c>
      <c r="J32" s="38" t="s">
        <v>1</v>
      </c>
      <c r="K32" s="38" t="s">
        <v>1</v>
      </c>
      <c r="L32" s="38" t="s">
        <v>1</v>
      </c>
      <c r="M32" s="38" t="s">
        <v>1</v>
      </c>
      <c r="N32" s="38" t="s">
        <v>1</v>
      </c>
      <c r="O32" s="38" t="s">
        <v>1</v>
      </c>
      <c r="P32" s="38" t="s">
        <v>1</v>
      </c>
      <c r="Q32" s="38" t="s">
        <v>1</v>
      </c>
      <c r="R32" s="38" t="s">
        <v>1</v>
      </c>
      <c r="S32" s="38" t="s">
        <v>1</v>
      </c>
      <c r="T32" s="38" t="s">
        <v>1</v>
      </c>
      <c r="U32" s="38" t="s">
        <v>1</v>
      </c>
      <c r="V32" s="38" t="s">
        <v>1</v>
      </c>
      <c r="W32" s="38" t="s">
        <v>1</v>
      </c>
      <c r="X32" s="38" t="s">
        <v>1</v>
      </c>
      <c r="Y32" s="38" t="s">
        <v>1</v>
      </c>
      <c r="Z32" s="38" t="s">
        <v>1</v>
      </c>
      <c r="AA32" s="38" t="s">
        <v>1</v>
      </c>
      <c r="AB32" s="38" t="s">
        <v>1</v>
      </c>
      <c r="AC32" s="38" t="s">
        <v>1</v>
      </c>
      <c r="AD32" s="38" t="s">
        <v>1</v>
      </c>
      <c r="AE32" s="38">
        <v>0.12249063171469324</v>
      </c>
      <c r="AF32" s="38" t="s">
        <v>1</v>
      </c>
      <c r="AG32" s="38" t="s">
        <v>1</v>
      </c>
    </row>
    <row r="33" spans="1:33" x14ac:dyDescent="0.25">
      <c r="A33" s="9" t="s">
        <v>29</v>
      </c>
      <c r="B33" s="31" t="s">
        <v>1</v>
      </c>
      <c r="C33" s="32" t="s">
        <v>1</v>
      </c>
      <c r="D33" s="32" t="s">
        <v>1</v>
      </c>
      <c r="E33" s="32" t="s">
        <v>1</v>
      </c>
      <c r="F33" s="32" t="s">
        <v>1</v>
      </c>
      <c r="G33" s="32" t="s">
        <v>1</v>
      </c>
      <c r="H33" s="32" t="s">
        <v>1</v>
      </c>
      <c r="I33" s="32" t="s">
        <v>1</v>
      </c>
      <c r="J33" s="32" t="s">
        <v>1</v>
      </c>
      <c r="K33" s="32" t="s">
        <v>1</v>
      </c>
      <c r="L33" s="32" t="s">
        <v>1</v>
      </c>
      <c r="M33" s="32" t="s">
        <v>1</v>
      </c>
      <c r="N33" s="32" t="s">
        <v>1</v>
      </c>
      <c r="O33" s="32" t="s">
        <v>1</v>
      </c>
      <c r="P33" s="32" t="s">
        <v>1</v>
      </c>
      <c r="Q33" s="32" t="s">
        <v>1</v>
      </c>
      <c r="R33" s="32" t="s">
        <v>1</v>
      </c>
      <c r="S33" s="32" t="s">
        <v>1</v>
      </c>
      <c r="T33" s="32" t="s">
        <v>1</v>
      </c>
      <c r="U33" s="32" t="s">
        <v>1</v>
      </c>
      <c r="V33" s="32" t="s">
        <v>1</v>
      </c>
      <c r="W33" s="32" t="s">
        <v>1</v>
      </c>
      <c r="X33" s="32" t="s">
        <v>1</v>
      </c>
      <c r="Y33" s="32" t="s">
        <v>1</v>
      </c>
      <c r="Z33" s="32" t="s">
        <v>1</v>
      </c>
      <c r="AA33" s="32" t="s">
        <v>1</v>
      </c>
      <c r="AB33" s="32" t="s">
        <v>1</v>
      </c>
      <c r="AC33" s="32" t="s">
        <v>1</v>
      </c>
      <c r="AD33" s="32" t="s">
        <v>1</v>
      </c>
      <c r="AE33" s="32" t="s">
        <v>1</v>
      </c>
      <c r="AF33" s="32" t="s">
        <v>1</v>
      </c>
      <c r="AG33" s="32" t="s">
        <v>1</v>
      </c>
    </row>
    <row r="34" spans="1:33" x14ac:dyDescent="0.25">
      <c r="A34" s="12" t="s">
        <v>30</v>
      </c>
      <c r="B34" s="33" t="s">
        <v>1</v>
      </c>
      <c r="C34" s="34" t="s">
        <v>1</v>
      </c>
      <c r="D34" s="34" t="s">
        <v>1</v>
      </c>
      <c r="E34" s="34" t="s">
        <v>1</v>
      </c>
      <c r="F34" s="34" t="s">
        <v>1</v>
      </c>
      <c r="G34" s="34" t="s">
        <v>1</v>
      </c>
      <c r="H34" s="34" t="s">
        <v>1</v>
      </c>
      <c r="I34" s="34" t="s">
        <v>1</v>
      </c>
      <c r="J34" s="34" t="s">
        <v>1</v>
      </c>
      <c r="K34" s="34" t="s">
        <v>1</v>
      </c>
      <c r="L34" s="34" t="s">
        <v>1</v>
      </c>
      <c r="M34" s="34" t="s">
        <v>1</v>
      </c>
      <c r="N34" s="34" t="s">
        <v>1</v>
      </c>
      <c r="O34" s="34" t="s">
        <v>1</v>
      </c>
      <c r="P34" s="34" t="s">
        <v>1</v>
      </c>
      <c r="Q34" s="34" t="s">
        <v>1</v>
      </c>
      <c r="R34" s="34" t="s">
        <v>1</v>
      </c>
      <c r="S34" s="34" t="s">
        <v>1</v>
      </c>
      <c r="T34" s="34" t="s">
        <v>1</v>
      </c>
      <c r="U34" s="34" t="s">
        <v>1</v>
      </c>
      <c r="V34" s="34" t="s">
        <v>1</v>
      </c>
      <c r="W34" s="34" t="s">
        <v>1</v>
      </c>
      <c r="X34" s="34" t="s">
        <v>1</v>
      </c>
      <c r="Y34" s="34" t="s">
        <v>1</v>
      </c>
      <c r="Z34" s="34" t="s">
        <v>1</v>
      </c>
      <c r="AA34" s="34" t="s">
        <v>1</v>
      </c>
      <c r="AB34" s="34" t="s">
        <v>1</v>
      </c>
      <c r="AC34" s="34" t="s">
        <v>1</v>
      </c>
      <c r="AD34" s="34" t="s">
        <v>1</v>
      </c>
      <c r="AE34" s="34" t="s">
        <v>1</v>
      </c>
      <c r="AF34" s="34" t="s">
        <v>1</v>
      </c>
      <c r="AG34" s="34" t="s">
        <v>1</v>
      </c>
    </row>
    <row r="35" spans="1:33" x14ac:dyDescent="0.25">
      <c r="A35" s="9" t="s">
        <v>31</v>
      </c>
      <c r="B35" s="31" t="s">
        <v>1</v>
      </c>
      <c r="C35" s="32" t="s">
        <v>1</v>
      </c>
      <c r="D35" s="32" t="s">
        <v>1</v>
      </c>
      <c r="E35" s="32" t="s">
        <v>1</v>
      </c>
      <c r="F35" s="32" t="s">
        <v>1</v>
      </c>
      <c r="G35" s="32" t="s">
        <v>1</v>
      </c>
      <c r="H35" s="32" t="s">
        <v>1</v>
      </c>
      <c r="I35" s="32" t="s">
        <v>1</v>
      </c>
      <c r="J35" s="32" t="s">
        <v>1</v>
      </c>
      <c r="K35" s="32" t="s">
        <v>1</v>
      </c>
      <c r="L35" s="32" t="s">
        <v>1</v>
      </c>
      <c r="M35" s="32" t="s">
        <v>1</v>
      </c>
      <c r="N35" s="32" t="s">
        <v>1</v>
      </c>
      <c r="O35" s="32" t="s">
        <v>1</v>
      </c>
      <c r="P35" s="32" t="s">
        <v>1</v>
      </c>
      <c r="Q35" s="32" t="s">
        <v>1</v>
      </c>
      <c r="R35" s="32" t="s">
        <v>1</v>
      </c>
      <c r="S35" s="32" t="s">
        <v>1</v>
      </c>
      <c r="T35" s="32" t="s">
        <v>1</v>
      </c>
      <c r="U35" s="32" t="s">
        <v>1</v>
      </c>
      <c r="V35" s="32" t="s">
        <v>1</v>
      </c>
      <c r="W35" s="32" t="s">
        <v>1</v>
      </c>
      <c r="X35" s="32" t="s">
        <v>1</v>
      </c>
      <c r="Y35" s="32" t="s">
        <v>1</v>
      </c>
      <c r="Z35" s="32" t="s">
        <v>1</v>
      </c>
      <c r="AA35" s="32" t="s">
        <v>1</v>
      </c>
      <c r="AB35" s="32" t="s">
        <v>1</v>
      </c>
      <c r="AC35" s="32" t="s">
        <v>1</v>
      </c>
      <c r="AD35" s="32" t="s">
        <v>1</v>
      </c>
      <c r="AE35" s="32">
        <v>3.5584970449741896E-3</v>
      </c>
      <c r="AF35" s="32">
        <v>1.6961027587213543E-3</v>
      </c>
      <c r="AG35" s="32" t="s">
        <v>1</v>
      </c>
    </row>
    <row r="36" spans="1:33" x14ac:dyDescent="0.25">
      <c r="A36" s="12" t="s">
        <v>32</v>
      </c>
      <c r="B36" s="33" t="s">
        <v>1</v>
      </c>
      <c r="C36" s="34" t="s">
        <v>1</v>
      </c>
      <c r="D36" s="34" t="s">
        <v>1</v>
      </c>
      <c r="E36" s="34" t="s">
        <v>1</v>
      </c>
      <c r="F36" s="34" t="s">
        <v>1</v>
      </c>
      <c r="G36" s="34" t="s">
        <v>1</v>
      </c>
      <c r="H36" s="34" t="s">
        <v>1</v>
      </c>
      <c r="I36" s="34" t="s">
        <v>1</v>
      </c>
      <c r="J36" s="34" t="s">
        <v>1</v>
      </c>
      <c r="K36" s="34" t="s">
        <v>1</v>
      </c>
      <c r="L36" s="34" t="s">
        <v>1</v>
      </c>
      <c r="M36" s="34" t="s">
        <v>1</v>
      </c>
      <c r="N36" s="34" t="s">
        <v>1</v>
      </c>
      <c r="O36" s="34" t="s">
        <v>1</v>
      </c>
      <c r="P36" s="34" t="s">
        <v>1</v>
      </c>
      <c r="Q36" s="34" t="s">
        <v>1</v>
      </c>
      <c r="R36" s="34" t="s">
        <v>1</v>
      </c>
      <c r="S36" s="34" t="s">
        <v>1</v>
      </c>
      <c r="T36" s="34" t="s">
        <v>1</v>
      </c>
      <c r="U36" s="34" t="s">
        <v>1</v>
      </c>
      <c r="V36" s="34" t="s">
        <v>1</v>
      </c>
      <c r="W36" s="34" t="s">
        <v>1</v>
      </c>
      <c r="X36" s="34" t="s">
        <v>1</v>
      </c>
      <c r="Y36" s="34" t="s">
        <v>1</v>
      </c>
      <c r="Z36" s="34" t="s">
        <v>1</v>
      </c>
      <c r="AA36" s="34" t="s">
        <v>1</v>
      </c>
      <c r="AB36" s="34" t="s">
        <v>1</v>
      </c>
      <c r="AC36" s="34" t="s">
        <v>54</v>
      </c>
      <c r="AD36" s="34" t="s">
        <v>54</v>
      </c>
      <c r="AE36" s="34">
        <v>3.0298745631930841E-4</v>
      </c>
      <c r="AF36" s="34" t="s">
        <v>1</v>
      </c>
      <c r="AG36" s="34" t="s">
        <v>1</v>
      </c>
    </row>
    <row r="37" spans="1:33" s="5" customFormat="1" x14ac:dyDescent="0.25">
      <c r="A37" s="9" t="s">
        <v>33</v>
      </c>
      <c r="B37" s="31" t="s">
        <v>1</v>
      </c>
      <c r="C37" s="32" t="s">
        <v>1</v>
      </c>
      <c r="D37" s="32" t="s">
        <v>1</v>
      </c>
      <c r="E37" s="32" t="s">
        <v>1</v>
      </c>
      <c r="F37" s="32" t="s">
        <v>1</v>
      </c>
      <c r="G37" s="32" t="s">
        <v>1</v>
      </c>
      <c r="H37" s="32" t="s">
        <v>1</v>
      </c>
      <c r="I37" s="32" t="s">
        <v>1</v>
      </c>
      <c r="J37" s="32" t="s">
        <v>1</v>
      </c>
      <c r="K37" s="32" t="s">
        <v>1</v>
      </c>
      <c r="L37" s="32" t="s">
        <v>1</v>
      </c>
      <c r="M37" s="32" t="s">
        <v>1</v>
      </c>
      <c r="N37" s="32" t="s">
        <v>1</v>
      </c>
      <c r="O37" s="32" t="s">
        <v>1</v>
      </c>
      <c r="P37" s="32" t="s">
        <v>1</v>
      </c>
      <c r="Q37" s="32" t="s">
        <v>1</v>
      </c>
      <c r="R37" s="32" t="s">
        <v>1</v>
      </c>
      <c r="S37" s="32" t="s">
        <v>1</v>
      </c>
      <c r="T37" s="32" t="s">
        <v>1</v>
      </c>
      <c r="U37" s="32" t="s">
        <v>1</v>
      </c>
      <c r="V37" s="32" t="s">
        <v>1</v>
      </c>
      <c r="W37" s="32" t="s">
        <v>1</v>
      </c>
      <c r="X37" s="32" t="s">
        <v>1</v>
      </c>
      <c r="Y37" s="32" t="s">
        <v>1</v>
      </c>
      <c r="Z37" s="32" t="s">
        <v>1</v>
      </c>
      <c r="AA37" s="32" t="s">
        <v>1</v>
      </c>
      <c r="AB37" s="32" t="s">
        <v>1</v>
      </c>
      <c r="AC37" s="32" t="s">
        <v>1</v>
      </c>
      <c r="AD37" s="32" t="s">
        <v>1</v>
      </c>
      <c r="AE37" s="32" t="s">
        <v>1</v>
      </c>
      <c r="AF37" s="32" t="s">
        <v>1</v>
      </c>
      <c r="AG37" s="32" t="s">
        <v>1</v>
      </c>
    </row>
    <row r="38" spans="1:33" x14ac:dyDescent="0.25">
      <c r="A38" s="12" t="s">
        <v>34</v>
      </c>
      <c r="B38" s="33" t="s">
        <v>1</v>
      </c>
      <c r="C38" s="34" t="s">
        <v>1</v>
      </c>
      <c r="D38" s="34" t="s">
        <v>1</v>
      </c>
      <c r="E38" s="34" t="s">
        <v>1</v>
      </c>
      <c r="F38" s="34" t="s">
        <v>1</v>
      </c>
      <c r="G38" s="34" t="s">
        <v>1</v>
      </c>
      <c r="H38" s="34" t="s">
        <v>1</v>
      </c>
      <c r="I38" s="34" t="s">
        <v>1</v>
      </c>
      <c r="J38" s="34" t="s">
        <v>1</v>
      </c>
      <c r="K38" s="34" t="s">
        <v>1</v>
      </c>
      <c r="L38" s="34" t="s">
        <v>1</v>
      </c>
      <c r="M38" s="34" t="s">
        <v>1</v>
      </c>
      <c r="N38" s="34" t="s">
        <v>1</v>
      </c>
      <c r="O38" s="34" t="s">
        <v>1</v>
      </c>
      <c r="P38" s="34" t="s">
        <v>1</v>
      </c>
      <c r="Q38" s="34" t="s">
        <v>1</v>
      </c>
      <c r="R38" s="34" t="s">
        <v>1</v>
      </c>
      <c r="S38" s="34" t="s">
        <v>1</v>
      </c>
      <c r="T38" s="34" t="s">
        <v>1</v>
      </c>
      <c r="U38" s="34" t="s">
        <v>1</v>
      </c>
      <c r="V38" s="34" t="s">
        <v>1</v>
      </c>
      <c r="W38" s="34" t="s">
        <v>1</v>
      </c>
      <c r="X38" s="34" t="s">
        <v>1</v>
      </c>
      <c r="Y38" s="34" t="s">
        <v>1</v>
      </c>
      <c r="Z38" s="34" t="s">
        <v>1</v>
      </c>
      <c r="AA38" s="34" t="s">
        <v>1</v>
      </c>
      <c r="AB38" s="34" t="s">
        <v>1</v>
      </c>
      <c r="AC38" s="34" t="s">
        <v>1</v>
      </c>
      <c r="AD38" s="34" t="s">
        <v>1</v>
      </c>
      <c r="AE38" s="34" t="s">
        <v>1</v>
      </c>
      <c r="AF38" s="34" t="s">
        <v>1</v>
      </c>
      <c r="AG38" s="34" t="s">
        <v>1</v>
      </c>
    </row>
    <row r="39" spans="1:33" s="5" customFormat="1" x14ac:dyDescent="0.25">
      <c r="A39" s="9" t="s">
        <v>35</v>
      </c>
      <c r="B39" s="31" t="s">
        <v>1</v>
      </c>
      <c r="C39" s="32" t="s">
        <v>1</v>
      </c>
      <c r="D39" s="32" t="s">
        <v>1</v>
      </c>
      <c r="E39" s="32" t="s">
        <v>1</v>
      </c>
      <c r="F39" s="32" t="s">
        <v>1</v>
      </c>
      <c r="G39" s="32" t="s">
        <v>1</v>
      </c>
      <c r="H39" s="32" t="s">
        <v>1</v>
      </c>
      <c r="I39" s="32" t="s">
        <v>1</v>
      </c>
      <c r="J39" s="32" t="s">
        <v>1</v>
      </c>
      <c r="K39" s="32" t="s">
        <v>1</v>
      </c>
      <c r="L39" s="32" t="s">
        <v>1</v>
      </c>
      <c r="M39" s="32" t="s">
        <v>1</v>
      </c>
      <c r="N39" s="32" t="s">
        <v>1</v>
      </c>
      <c r="O39" s="32" t="s">
        <v>1</v>
      </c>
      <c r="P39" s="32" t="s">
        <v>1</v>
      </c>
      <c r="Q39" s="32" t="s">
        <v>1</v>
      </c>
      <c r="R39" s="32" t="s">
        <v>1</v>
      </c>
      <c r="S39" s="32" t="s">
        <v>1</v>
      </c>
      <c r="T39" s="32" t="s">
        <v>1</v>
      </c>
      <c r="U39" s="32" t="s">
        <v>1</v>
      </c>
      <c r="V39" s="32" t="s">
        <v>1</v>
      </c>
      <c r="W39" s="32" t="s">
        <v>1</v>
      </c>
      <c r="X39" s="32" t="s">
        <v>1</v>
      </c>
      <c r="Y39" s="32">
        <v>0.18336714893725881</v>
      </c>
      <c r="Z39" s="32">
        <v>0.2961090695966313</v>
      </c>
      <c r="AA39" s="32">
        <v>0.42486138637083765</v>
      </c>
      <c r="AB39" s="32">
        <v>0.33714232667217292</v>
      </c>
      <c r="AC39" s="32">
        <v>0.39661093959278859</v>
      </c>
      <c r="AD39" s="32">
        <v>0.27982255861383121</v>
      </c>
      <c r="AE39" s="32">
        <v>0.5241062769126833</v>
      </c>
      <c r="AF39" s="32">
        <v>0.55028540503007217</v>
      </c>
      <c r="AG39" s="32" t="s">
        <v>1</v>
      </c>
    </row>
    <row r="40" spans="1:33" x14ac:dyDescent="0.25">
      <c r="A40" s="12" t="s">
        <v>36</v>
      </c>
      <c r="B40" s="33" t="s">
        <v>1</v>
      </c>
      <c r="C40" s="34" t="s">
        <v>1</v>
      </c>
      <c r="D40" s="34" t="s">
        <v>1</v>
      </c>
      <c r="E40" s="34" t="s">
        <v>1</v>
      </c>
      <c r="F40" s="34" t="s">
        <v>1</v>
      </c>
      <c r="G40" s="34" t="s">
        <v>1</v>
      </c>
      <c r="H40" s="34" t="s">
        <v>1</v>
      </c>
      <c r="I40" s="34" t="s">
        <v>1</v>
      </c>
      <c r="J40" s="34" t="s">
        <v>1</v>
      </c>
      <c r="K40" s="34" t="s">
        <v>1</v>
      </c>
      <c r="L40" s="34" t="s">
        <v>1</v>
      </c>
      <c r="M40" s="34" t="s">
        <v>1</v>
      </c>
      <c r="N40" s="34" t="s">
        <v>1</v>
      </c>
      <c r="O40" s="34" t="s">
        <v>1</v>
      </c>
      <c r="P40" s="34" t="s">
        <v>1</v>
      </c>
      <c r="Q40" s="34" t="s">
        <v>1</v>
      </c>
      <c r="R40" s="34" t="s">
        <v>1</v>
      </c>
      <c r="S40" s="34" t="s">
        <v>1</v>
      </c>
      <c r="T40" s="34" t="s">
        <v>1</v>
      </c>
      <c r="U40" s="34" t="s">
        <v>1</v>
      </c>
      <c r="V40" s="34" t="s">
        <v>1</v>
      </c>
      <c r="W40" s="34" t="s">
        <v>1</v>
      </c>
      <c r="X40" s="34" t="s">
        <v>1</v>
      </c>
      <c r="Y40" s="34" t="s">
        <v>1</v>
      </c>
      <c r="Z40" s="34" t="s">
        <v>1</v>
      </c>
      <c r="AA40" s="34" t="s">
        <v>1</v>
      </c>
      <c r="AB40" s="34" t="s">
        <v>1</v>
      </c>
      <c r="AC40" s="34" t="s">
        <v>1</v>
      </c>
      <c r="AD40" s="34" t="s">
        <v>1</v>
      </c>
      <c r="AE40" s="34" t="s">
        <v>1</v>
      </c>
      <c r="AF40" s="34" t="s">
        <v>1</v>
      </c>
      <c r="AG40" s="34" t="s">
        <v>1</v>
      </c>
    </row>
    <row r="41" spans="1:33" s="5" customFormat="1" x14ac:dyDescent="0.25">
      <c r="A41" s="9" t="s">
        <v>37</v>
      </c>
      <c r="B41" s="31" t="s">
        <v>1</v>
      </c>
      <c r="C41" s="32" t="s">
        <v>1</v>
      </c>
      <c r="D41" s="32" t="s">
        <v>1</v>
      </c>
      <c r="E41" s="32" t="s">
        <v>1</v>
      </c>
      <c r="F41" s="32" t="s">
        <v>1</v>
      </c>
      <c r="G41" s="32" t="s">
        <v>1</v>
      </c>
      <c r="H41" s="32" t="s">
        <v>1</v>
      </c>
      <c r="I41" s="32" t="s">
        <v>1</v>
      </c>
      <c r="J41" s="32" t="s">
        <v>1</v>
      </c>
      <c r="K41" s="32" t="s">
        <v>1</v>
      </c>
      <c r="L41" s="32" t="s">
        <v>1</v>
      </c>
      <c r="M41" s="32" t="s">
        <v>1</v>
      </c>
      <c r="N41" s="32" t="s">
        <v>1</v>
      </c>
      <c r="O41" s="32" t="s">
        <v>1</v>
      </c>
      <c r="P41" s="32" t="s">
        <v>1</v>
      </c>
      <c r="Q41" s="32" t="s">
        <v>1</v>
      </c>
      <c r="R41" s="32" t="s">
        <v>1</v>
      </c>
      <c r="S41" s="32" t="s">
        <v>1</v>
      </c>
      <c r="T41" s="32" t="s">
        <v>1</v>
      </c>
      <c r="U41" s="32" t="s">
        <v>1</v>
      </c>
      <c r="V41" s="32" t="s">
        <v>1</v>
      </c>
      <c r="W41" s="32" t="s">
        <v>1</v>
      </c>
      <c r="X41" s="32" t="s">
        <v>1</v>
      </c>
      <c r="Y41" s="32" t="s">
        <v>1</v>
      </c>
      <c r="Z41" s="32" t="s">
        <v>1</v>
      </c>
      <c r="AA41" s="32" t="s">
        <v>1</v>
      </c>
      <c r="AB41" s="32" t="s">
        <v>1</v>
      </c>
      <c r="AC41" s="32" t="s">
        <v>1</v>
      </c>
      <c r="AD41" s="32" t="s">
        <v>1</v>
      </c>
      <c r="AE41" s="32" t="s">
        <v>1</v>
      </c>
      <c r="AF41" s="32" t="s">
        <v>1</v>
      </c>
      <c r="AG41" s="32" t="s">
        <v>1</v>
      </c>
    </row>
    <row r="42" spans="1:33" x14ac:dyDescent="0.25">
      <c r="A42" s="12" t="s">
        <v>38</v>
      </c>
      <c r="B42" s="33" t="s">
        <v>1</v>
      </c>
      <c r="C42" s="34" t="s">
        <v>1</v>
      </c>
      <c r="D42" s="34" t="s">
        <v>1</v>
      </c>
      <c r="E42" s="34" t="s">
        <v>1</v>
      </c>
      <c r="F42" s="34" t="s">
        <v>1</v>
      </c>
      <c r="G42" s="34" t="s">
        <v>1</v>
      </c>
      <c r="H42" s="34" t="s">
        <v>1</v>
      </c>
      <c r="I42" s="34" t="s">
        <v>1</v>
      </c>
      <c r="J42" s="34" t="s">
        <v>1</v>
      </c>
      <c r="K42" s="34" t="s">
        <v>1</v>
      </c>
      <c r="L42" s="34" t="s">
        <v>1</v>
      </c>
      <c r="M42" s="34" t="s">
        <v>1</v>
      </c>
      <c r="N42" s="34" t="s">
        <v>1</v>
      </c>
      <c r="O42" s="34" t="s">
        <v>1</v>
      </c>
      <c r="P42" s="34" t="s">
        <v>1</v>
      </c>
      <c r="Q42" s="34" t="s">
        <v>1</v>
      </c>
      <c r="R42" s="34" t="s">
        <v>1</v>
      </c>
      <c r="S42" s="34" t="s">
        <v>1</v>
      </c>
      <c r="T42" s="34" t="s">
        <v>1</v>
      </c>
      <c r="U42" s="34" t="s">
        <v>1</v>
      </c>
      <c r="V42" s="34" t="s">
        <v>1</v>
      </c>
      <c r="W42" s="34" t="s">
        <v>1</v>
      </c>
      <c r="X42" s="34" t="s">
        <v>1</v>
      </c>
      <c r="Y42" s="34" t="s">
        <v>1</v>
      </c>
      <c r="Z42" s="34" t="s">
        <v>1</v>
      </c>
      <c r="AA42" s="34" t="s">
        <v>1</v>
      </c>
      <c r="AB42" s="34" t="s">
        <v>1</v>
      </c>
      <c r="AC42" s="34" t="s">
        <v>1</v>
      </c>
      <c r="AD42" s="34" t="s">
        <v>1</v>
      </c>
      <c r="AE42" s="34" t="s">
        <v>1</v>
      </c>
      <c r="AF42" s="34" t="s">
        <v>1</v>
      </c>
      <c r="AG42" s="34" t="s">
        <v>1</v>
      </c>
    </row>
    <row r="43" spans="1:33" s="5" customFormat="1" x14ac:dyDescent="0.25">
      <c r="A43" s="9" t="s">
        <v>39</v>
      </c>
      <c r="B43" s="31" t="s">
        <v>1</v>
      </c>
      <c r="C43" s="32" t="s">
        <v>1</v>
      </c>
      <c r="D43" s="32" t="s">
        <v>1</v>
      </c>
      <c r="E43" s="32" t="s">
        <v>1</v>
      </c>
      <c r="F43" s="32" t="s">
        <v>1</v>
      </c>
      <c r="G43" s="32" t="s">
        <v>1</v>
      </c>
      <c r="H43" s="32" t="s">
        <v>1</v>
      </c>
      <c r="I43" s="32" t="s">
        <v>1</v>
      </c>
      <c r="J43" s="32" t="s">
        <v>1</v>
      </c>
      <c r="K43" s="32" t="s">
        <v>1</v>
      </c>
      <c r="L43" s="32" t="s">
        <v>1</v>
      </c>
      <c r="M43" s="32" t="s">
        <v>1</v>
      </c>
      <c r="N43" s="32" t="s">
        <v>1</v>
      </c>
      <c r="O43" s="32" t="s">
        <v>1</v>
      </c>
      <c r="P43" s="32" t="s">
        <v>1</v>
      </c>
      <c r="Q43" s="32" t="s">
        <v>1</v>
      </c>
      <c r="R43" s="32" t="s">
        <v>1</v>
      </c>
      <c r="S43" s="32" t="s">
        <v>1</v>
      </c>
      <c r="T43" s="32" t="s">
        <v>1</v>
      </c>
      <c r="U43" s="32" t="s">
        <v>1</v>
      </c>
      <c r="V43" s="32" t="s">
        <v>1</v>
      </c>
      <c r="W43" s="32" t="s">
        <v>1</v>
      </c>
      <c r="X43" s="32" t="s">
        <v>1</v>
      </c>
      <c r="Y43" s="32" t="s">
        <v>1</v>
      </c>
      <c r="Z43" s="32" t="s">
        <v>1</v>
      </c>
      <c r="AA43" s="32" t="s">
        <v>1</v>
      </c>
      <c r="AB43" s="32" t="s">
        <v>1</v>
      </c>
      <c r="AC43" s="32" t="s">
        <v>1</v>
      </c>
      <c r="AD43" s="32" t="s">
        <v>1</v>
      </c>
      <c r="AE43" s="32" t="s">
        <v>1</v>
      </c>
      <c r="AF43" s="32" t="s">
        <v>1</v>
      </c>
      <c r="AG43" s="32" t="s">
        <v>1</v>
      </c>
    </row>
    <row r="44" spans="1:33" x14ac:dyDescent="0.25">
      <c r="A44" s="12" t="s">
        <v>40</v>
      </c>
      <c r="B44" s="33" t="s">
        <v>1</v>
      </c>
      <c r="C44" s="34" t="s">
        <v>1</v>
      </c>
      <c r="D44" s="34" t="s">
        <v>1</v>
      </c>
      <c r="E44" s="34" t="s">
        <v>1</v>
      </c>
      <c r="F44" s="34" t="s">
        <v>1</v>
      </c>
      <c r="G44" s="34" t="s">
        <v>1</v>
      </c>
      <c r="H44" s="34" t="s">
        <v>1</v>
      </c>
      <c r="I44" s="34" t="s">
        <v>1</v>
      </c>
      <c r="J44" s="34" t="s">
        <v>1</v>
      </c>
      <c r="K44" s="34" t="s">
        <v>1</v>
      </c>
      <c r="L44" s="34" t="s">
        <v>1</v>
      </c>
      <c r="M44" s="34" t="s">
        <v>1</v>
      </c>
      <c r="N44" s="34" t="s">
        <v>1</v>
      </c>
      <c r="O44" s="34" t="s">
        <v>1</v>
      </c>
      <c r="P44" s="34" t="s">
        <v>1</v>
      </c>
      <c r="Q44" s="34" t="s">
        <v>1</v>
      </c>
      <c r="R44" s="34" t="s">
        <v>1</v>
      </c>
      <c r="S44" s="34" t="s">
        <v>1</v>
      </c>
      <c r="T44" s="34" t="s">
        <v>1</v>
      </c>
      <c r="U44" s="34" t="s">
        <v>1</v>
      </c>
      <c r="V44" s="34" t="s">
        <v>1</v>
      </c>
      <c r="W44" s="34" t="s">
        <v>1</v>
      </c>
      <c r="X44" s="34" t="s">
        <v>1</v>
      </c>
      <c r="Y44" s="34" t="s">
        <v>1</v>
      </c>
      <c r="Z44" s="34" t="s">
        <v>1</v>
      </c>
      <c r="AA44" s="34" t="s">
        <v>1</v>
      </c>
      <c r="AB44" s="34" t="s">
        <v>1</v>
      </c>
      <c r="AC44" s="34" t="s">
        <v>1</v>
      </c>
      <c r="AD44" s="34" t="s">
        <v>1</v>
      </c>
      <c r="AE44" s="34" t="s">
        <v>1</v>
      </c>
      <c r="AF44" s="34" t="s">
        <v>1</v>
      </c>
      <c r="AG44" s="34" t="s">
        <v>1</v>
      </c>
    </row>
    <row r="45" spans="1:33" s="5" customFormat="1" x14ac:dyDescent="0.25">
      <c r="A45" s="9" t="s">
        <v>41</v>
      </c>
      <c r="B45" s="31" t="s">
        <v>1</v>
      </c>
      <c r="C45" s="32" t="s">
        <v>1</v>
      </c>
      <c r="D45" s="32" t="s">
        <v>1</v>
      </c>
      <c r="E45" s="32" t="s">
        <v>1</v>
      </c>
      <c r="F45" s="32" t="s">
        <v>1</v>
      </c>
      <c r="G45" s="32" t="s">
        <v>1</v>
      </c>
      <c r="H45" s="32" t="s">
        <v>1</v>
      </c>
      <c r="I45" s="32" t="s">
        <v>1</v>
      </c>
      <c r="J45" s="32" t="s">
        <v>1</v>
      </c>
      <c r="K45" s="32" t="s">
        <v>1</v>
      </c>
      <c r="L45" s="32" t="s">
        <v>1</v>
      </c>
      <c r="M45" s="32" t="s">
        <v>1</v>
      </c>
      <c r="N45" s="32" t="s">
        <v>1</v>
      </c>
      <c r="O45" s="32" t="s">
        <v>1</v>
      </c>
      <c r="P45" s="32" t="s">
        <v>1</v>
      </c>
      <c r="Q45" s="32" t="s">
        <v>1</v>
      </c>
      <c r="R45" s="32" t="s">
        <v>1</v>
      </c>
      <c r="S45" s="32" t="s">
        <v>1</v>
      </c>
      <c r="T45" s="32" t="s">
        <v>1</v>
      </c>
      <c r="U45" s="32" t="s">
        <v>1</v>
      </c>
      <c r="V45" s="32" t="s">
        <v>1</v>
      </c>
      <c r="W45" s="32" t="s">
        <v>1</v>
      </c>
      <c r="X45" s="32" t="s">
        <v>1</v>
      </c>
      <c r="Y45" s="32" t="s">
        <v>1</v>
      </c>
      <c r="Z45" s="32" t="s">
        <v>1</v>
      </c>
      <c r="AA45" s="32" t="s">
        <v>1</v>
      </c>
      <c r="AB45" s="32" t="s">
        <v>1</v>
      </c>
      <c r="AC45" s="32" t="s">
        <v>1</v>
      </c>
      <c r="AD45" s="32" t="s">
        <v>1</v>
      </c>
      <c r="AE45" s="32" t="s">
        <v>1</v>
      </c>
      <c r="AF45" s="32" t="s">
        <v>1</v>
      </c>
      <c r="AG45" s="32" t="s">
        <v>1</v>
      </c>
    </row>
    <row r="46" spans="1:33" x14ac:dyDescent="0.25">
      <c r="A46" s="12" t="s">
        <v>42</v>
      </c>
      <c r="B46" s="33" t="s">
        <v>1</v>
      </c>
      <c r="C46" s="34" t="s">
        <v>1</v>
      </c>
      <c r="D46" s="34" t="s">
        <v>1</v>
      </c>
      <c r="E46" s="34" t="s">
        <v>1</v>
      </c>
      <c r="F46" s="34" t="s">
        <v>1</v>
      </c>
      <c r="G46" s="34" t="s">
        <v>1</v>
      </c>
      <c r="H46" s="34" t="s">
        <v>1</v>
      </c>
      <c r="I46" s="34" t="s">
        <v>1</v>
      </c>
      <c r="J46" s="34" t="s">
        <v>1</v>
      </c>
      <c r="K46" s="34" t="s">
        <v>1</v>
      </c>
      <c r="L46" s="34" t="s">
        <v>1</v>
      </c>
      <c r="M46" s="34" t="s">
        <v>1</v>
      </c>
      <c r="N46" s="34" t="s">
        <v>1</v>
      </c>
      <c r="O46" s="34" t="s">
        <v>1</v>
      </c>
      <c r="P46" s="34" t="s">
        <v>1</v>
      </c>
      <c r="Q46" s="34" t="s">
        <v>1</v>
      </c>
      <c r="R46" s="34" t="s">
        <v>1</v>
      </c>
      <c r="S46" s="34" t="s">
        <v>1</v>
      </c>
      <c r="T46" s="34" t="s">
        <v>1</v>
      </c>
      <c r="U46" s="34" t="s">
        <v>1</v>
      </c>
      <c r="V46" s="34" t="s">
        <v>1</v>
      </c>
      <c r="W46" s="34" t="s">
        <v>1</v>
      </c>
      <c r="X46" s="34" t="s">
        <v>1</v>
      </c>
      <c r="Y46" s="34" t="s">
        <v>1</v>
      </c>
      <c r="Z46" s="34" t="s">
        <v>1</v>
      </c>
      <c r="AA46" s="34" t="s">
        <v>1</v>
      </c>
      <c r="AB46" s="34" t="s">
        <v>1</v>
      </c>
      <c r="AC46" s="34" t="s">
        <v>1</v>
      </c>
      <c r="AD46" s="34" t="s">
        <v>1</v>
      </c>
      <c r="AE46" s="34" t="s">
        <v>1</v>
      </c>
      <c r="AF46" s="34" t="s">
        <v>1</v>
      </c>
      <c r="AG46" s="34" t="s">
        <v>1</v>
      </c>
    </row>
    <row r="47" spans="1:33" s="5" customFormat="1" x14ac:dyDescent="0.25">
      <c r="A47" s="9" t="s">
        <v>43</v>
      </c>
      <c r="B47" s="31" t="s">
        <v>1</v>
      </c>
      <c r="C47" s="32" t="s">
        <v>1</v>
      </c>
      <c r="D47" s="32" t="s">
        <v>1</v>
      </c>
      <c r="E47" s="32" t="s">
        <v>1</v>
      </c>
      <c r="F47" s="32" t="s">
        <v>1</v>
      </c>
      <c r="G47" s="32" t="s">
        <v>1</v>
      </c>
      <c r="H47" s="32" t="s">
        <v>1</v>
      </c>
      <c r="I47" s="32" t="s">
        <v>1</v>
      </c>
      <c r="J47" s="32" t="s">
        <v>1</v>
      </c>
      <c r="K47" s="32" t="s">
        <v>1</v>
      </c>
      <c r="L47" s="32" t="s">
        <v>1</v>
      </c>
      <c r="M47" s="32" t="s">
        <v>1</v>
      </c>
      <c r="N47" s="32" t="s">
        <v>1</v>
      </c>
      <c r="O47" s="32">
        <v>6.7910666985936494E-2</v>
      </c>
      <c r="P47" s="32" t="s">
        <v>1</v>
      </c>
      <c r="Q47" s="32">
        <v>6.9161255827299373E-2</v>
      </c>
      <c r="R47" s="32" t="s">
        <v>1</v>
      </c>
      <c r="S47" s="32">
        <v>8.9691269536327764E-2</v>
      </c>
      <c r="T47" s="32">
        <v>8.733108561653033E-2</v>
      </c>
      <c r="U47" s="32">
        <v>9.0813969720166643E-2</v>
      </c>
      <c r="V47" s="32">
        <v>8.9192310645774098E-2</v>
      </c>
      <c r="W47" s="32">
        <v>8.1147770799621724E-2</v>
      </c>
      <c r="X47" s="32">
        <v>7.7724656070589843E-2</v>
      </c>
      <c r="Y47" s="32">
        <v>0.10621823741934812</v>
      </c>
      <c r="Z47" s="32">
        <v>0.11073562458649255</v>
      </c>
      <c r="AA47" s="32">
        <v>0.12035672776269234</v>
      </c>
      <c r="AB47" s="32">
        <v>0.13031010784507388</v>
      </c>
      <c r="AC47" s="32">
        <v>0.1232360922041815</v>
      </c>
      <c r="AD47" s="32">
        <v>0.10783646135231718</v>
      </c>
      <c r="AE47" s="32">
        <v>0.11212341629708454</v>
      </c>
      <c r="AF47" s="32">
        <v>0.11116001382829402</v>
      </c>
      <c r="AG47" s="32" t="s">
        <v>1</v>
      </c>
    </row>
    <row r="48" spans="1:33" x14ac:dyDescent="0.25">
      <c r="A48" s="12" t="s">
        <v>44</v>
      </c>
      <c r="B48" s="33" t="s">
        <v>1</v>
      </c>
      <c r="C48" s="34" t="s">
        <v>1</v>
      </c>
      <c r="D48" s="34" t="s">
        <v>1</v>
      </c>
      <c r="E48" s="34" t="s">
        <v>1</v>
      </c>
      <c r="F48" s="34" t="s">
        <v>1</v>
      </c>
      <c r="G48" s="34" t="s">
        <v>1</v>
      </c>
      <c r="H48" s="34" t="s">
        <v>1</v>
      </c>
      <c r="I48" s="34" t="s">
        <v>1</v>
      </c>
      <c r="J48" s="34" t="s">
        <v>1</v>
      </c>
      <c r="K48" s="34" t="s">
        <v>1</v>
      </c>
      <c r="L48" s="34" t="s">
        <v>1</v>
      </c>
      <c r="M48" s="34" t="s">
        <v>1</v>
      </c>
      <c r="N48" s="34" t="s">
        <v>1</v>
      </c>
      <c r="O48" s="34" t="s">
        <v>1</v>
      </c>
      <c r="P48" s="34" t="s">
        <v>1</v>
      </c>
      <c r="Q48" s="34" t="s">
        <v>1</v>
      </c>
      <c r="R48" s="34" t="s">
        <v>1</v>
      </c>
      <c r="S48" s="34" t="s">
        <v>1</v>
      </c>
      <c r="T48" s="34" t="s">
        <v>1</v>
      </c>
      <c r="U48" s="34" t="s">
        <v>1</v>
      </c>
      <c r="V48" s="34" t="s">
        <v>1</v>
      </c>
      <c r="W48" s="34" t="s">
        <v>1</v>
      </c>
      <c r="X48" s="34" t="s">
        <v>1</v>
      </c>
      <c r="Y48" s="34" t="s">
        <v>1</v>
      </c>
      <c r="Z48" s="34" t="s">
        <v>1</v>
      </c>
      <c r="AA48" s="34" t="s">
        <v>1</v>
      </c>
      <c r="AB48" s="34" t="s">
        <v>1</v>
      </c>
      <c r="AC48" s="34" t="s">
        <v>1</v>
      </c>
      <c r="AD48" s="34" t="s">
        <v>1</v>
      </c>
      <c r="AE48" s="34" t="s">
        <v>1</v>
      </c>
      <c r="AF48" s="34" t="s">
        <v>1</v>
      </c>
      <c r="AG48" s="34" t="s">
        <v>1</v>
      </c>
    </row>
    <row r="49" spans="1:33" s="5" customFormat="1" x14ac:dyDescent="0.25">
      <c r="A49" s="9" t="s">
        <v>45</v>
      </c>
      <c r="B49" s="31" t="s">
        <v>1</v>
      </c>
      <c r="C49" s="32" t="s">
        <v>1</v>
      </c>
      <c r="D49" s="32" t="s">
        <v>1</v>
      </c>
      <c r="E49" s="32" t="s">
        <v>1</v>
      </c>
      <c r="F49" s="32" t="s">
        <v>1</v>
      </c>
      <c r="G49" s="32" t="s">
        <v>1</v>
      </c>
      <c r="H49" s="32" t="s">
        <v>1</v>
      </c>
      <c r="I49" s="32" t="s">
        <v>1</v>
      </c>
      <c r="J49" s="32" t="s">
        <v>1</v>
      </c>
      <c r="K49" s="32" t="s">
        <v>1</v>
      </c>
      <c r="L49" s="32" t="s">
        <v>1</v>
      </c>
      <c r="M49" s="32" t="s">
        <v>1</v>
      </c>
      <c r="N49" s="32" t="s">
        <v>1</v>
      </c>
      <c r="O49" s="32" t="s">
        <v>1</v>
      </c>
      <c r="P49" s="32" t="s">
        <v>1</v>
      </c>
      <c r="Q49" s="32" t="s">
        <v>1</v>
      </c>
      <c r="R49" s="32" t="s">
        <v>1</v>
      </c>
      <c r="S49" s="32" t="s">
        <v>1</v>
      </c>
      <c r="T49" s="32" t="s">
        <v>1</v>
      </c>
      <c r="U49" s="32" t="s">
        <v>1</v>
      </c>
      <c r="V49" s="32" t="s">
        <v>1</v>
      </c>
      <c r="W49" s="32" t="s">
        <v>1</v>
      </c>
      <c r="X49" s="32" t="s">
        <v>1</v>
      </c>
      <c r="Y49" s="32" t="s">
        <v>1</v>
      </c>
      <c r="Z49" s="32" t="s">
        <v>1</v>
      </c>
      <c r="AA49" s="32" t="s">
        <v>1</v>
      </c>
      <c r="AB49" s="32" t="s">
        <v>1</v>
      </c>
      <c r="AC49" s="32" t="s">
        <v>1</v>
      </c>
      <c r="AD49" s="32" t="s">
        <v>1</v>
      </c>
      <c r="AE49" s="32" t="s">
        <v>1</v>
      </c>
      <c r="AF49" s="32" t="s">
        <v>1</v>
      </c>
      <c r="AG49" s="32" t="s">
        <v>1</v>
      </c>
    </row>
    <row r="50" spans="1:33" x14ac:dyDescent="0.25">
      <c r="A50" s="12" t="s">
        <v>46</v>
      </c>
      <c r="B50" s="33" t="s">
        <v>1</v>
      </c>
      <c r="C50" s="34" t="s">
        <v>1</v>
      </c>
      <c r="D50" s="34" t="s">
        <v>1</v>
      </c>
      <c r="E50" s="34" t="s">
        <v>1</v>
      </c>
      <c r="F50" s="34" t="s">
        <v>1</v>
      </c>
      <c r="G50" s="34" t="s">
        <v>1</v>
      </c>
      <c r="H50" s="34" t="s">
        <v>1</v>
      </c>
      <c r="I50" s="34" t="s">
        <v>1</v>
      </c>
      <c r="J50" s="34" t="s">
        <v>1</v>
      </c>
      <c r="K50" s="34" t="s">
        <v>1</v>
      </c>
      <c r="L50" s="34" t="s">
        <v>1</v>
      </c>
      <c r="M50" s="34" t="s">
        <v>1</v>
      </c>
      <c r="N50" s="34" t="s">
        <v>1</v>
      </c>
      <c r="O50" s="34" t="s">
        <v>1</v>
      </c>
      <c r="P50" s="34" t="s">
        <v>1</v>
      </c>
      <c r="Q50" s="34" t="s">
        <v>1</v>
      </c>
      <c r="R50" s="34" t="s">
        <v>1</v>
      </c>
      <c r="S50" s="34" t="s">
        <v>1</v>
      </c>
      <c r="T50" s="34" t="s">
        <v>1</v>
      </c>
      <c r="U50" s="34" t="s">
        <v>1</v>
      </c>
      <c r="V50" s="34" t="s">
        <v>1</v>
      </c>
      <c r="W50" s="34" t="s">
        <v>1</v>
      </c>
      <c r="X50" s="34" t="s">
        <v>1</v>
      </c>
      <c r="Y50" s="34" t="s">
        <v>1</v>
      </c>
      <c r="Z50" s="34" t="s">
        <v>1</v>
      </c>
      <c r="AA50" s="34" t="s">
        <v>54</v>
      </c>
      <c r="AB50" s="34">
        <v>6.7250072251796365E-5</v>
      </c>
      <c r="AC50" s="34">
        <v>3.5592629413587164E-4</v>
      </c>
      <c r="AD50" s="34">
        <v>1.8157657492711974E-3</v>
      </c>
      <c r="AE50" s="34">
        <v>2.8873240554949453E-4</v>
      </c>
      <c r="AF50" s="34">
        <v>5.1834736225223749E-4</v>
      </c>
      <c r="AG50" s="34" t="s">
        <v>1</v>
      </c>
    </row>
    <row r="51" spans="1:33" s="5" customFormat="1" x14ac:dyDescent="0.25">
      <c r="A51" s="9" t="s">
        <v>47</v>
      </c>
      <c r="B51" s="31" t="s">
        <v>1</v>
      </c>
      <c r="C51" s="32" t="s">
        <v>1</v>
      </c>
      <c r="D51" s="32" t="s">
        <v>1</v>
      </c>
      <c r="E51" s="32" t="s">
        <v>1</v>
      </c>
      <c r="F51" s="32" t="s">
        <v>1</v>
      </c>
      <c r="G51" s="32" t="s">
        <v>1</v>
      </c>
      <c r="H51" s="32" t="s">
        <v>1</v>
      </c>
      <c r="I51" s="32" t="s">
        <v>1</v>
      </c>
      <c r="J51" s="32" t="s">
        <v>1</v>
      </c>
      <c r="K51" s="32" t="s">
        <v>1</v>
      </c>
      <c r="L51" s="32" t="s">
        <v>1</v>
      </c>
      <c r="M51" s="32" t="s">
        <v>1</v>
      </c>
      <c r="N51" s="32" t="s">
        <v>1</v>
      </c>
      <c r="O51" s="32" t="s">
        <v>1</v>
      </c>
      <c r="P51" s="32" t="s">
        <v>1</v>
      </c>
      <c r="Q51" s="32" t="s">
        <v>1</v>
      </c>
      <c r="R51" s="32" t="s">
        <v>1</v>
      </c>
      <c r="S51" s="32" t="s">
        <v>1</v>
      </c>
      <c r="T51" s="32" t="s">
        <v>1</v>
      </c>
      <c r="U51" s="32" t="s">
        <v>1</v>
      </c>
      <c r="V51" s="32" t="s">
        <v>1</v>
      </c>
      <c r="W51" s="32" t="s">
        <v>1</v>
      </c>
      <c r="X51" s="32" t="s">
        <v>1</v>
      </c>
      <c r="Y51" s="32" t="s">
        <v>1</v>
      </c>
      <c r="Z51" s="32" t="s">
        <v>1</v>
      </c>
      <c r="AA51" s="32" t="s">
        <v>1</v>
      </c>
      <c r="AB51" s="32" t="s">
        <v>1</v>
      </c>
      <c r="AC51" s="32" t="s">
        <v>1</v>
      </c>
      <c r="AD51" s="32" t="s">
        <v>1</v>
      </c>
      <c r="AE51" s="32" t="s">
        <v>1</v>
      </c>
      <c r="AF51" s="32" t="s">
        <v>1</v>
      </c>
      <c r="AG51" s="32" t="s">
        <v>1</v>
      </c>
    </row>
    <row r="52" spans="1:33" x14ac:dyDescent="0.25">
      <c r="A52" s="12" t="s">
        <v>48</v>
      </c>
      <c r="B52" s="33" t="s">
        <v>1</v>
      </c>
      <c r="C52" s="34" t="s">
        <v>1</v>
      </c>
      <c r="D52" s="34" t="s">
        <v>1</v>
      </c>
      <c r="E52" s="34" t="s">
        <v>1</v>
      </c>
      <c r="F52" s="34" t="s">
        <v>1</v>
      </c>
      <c r="G52" s="34" t="s">
        <v>1</v>
      </c>
      <c r="H52" s="34" t="s">
        <v>1</v>
      </c>
      <c r="I52" s="34" t="s">
        <v>1</v>
      </c>
      <c r="J52" s="34" t="s">
        <v>1</v>
      </c>
      <c r="K52" s="34" t="s">
        <v>1</v>
      </c>
      <c r="L52" s="34" t="s">
        <v>1</v>
      </c>
      <c r="M52" s="34" t="s">
        <v>1</v>
      </c>
      <c r="N52" s="34" t="s">
        <v>1</v>
      </c>
      <c r="O52" s="34" t="s">
        <v>1</v>
      </c>
      <c r="P52" s="34" t="s">
        <v>1</v>
      </c>
      <c r="Q52" s="34" t="s">
        <v>1</v>
      </c>
      <c r="R52" s="34" t="s">
        <v>1</v>
      </c>
      <c r="S52" s="34" t="s">
        <v>1</v>
      </c>
      <c r="T52" s="34" t="s">
        <v>1</v>
      </c>
      <c r="U52" s="34" t="s">
        <v>1</v>
      </c>
      <c r="V52" s="34" t="s">
        <v>1</v>
      </c>
      <c r="W52" s="34" t="s">
        <v>1</v>
      </c>
      <c r="X52" s="34" t="s">
        <v>1</v>
      </c>
      <c r="Y52" s="34" t="s">
        <v>1</v>
      </c>
      <c r="Z52" s="34" t="s">
        <v>1</v>
      </c>
      <c r="AA52" s="34" t="s">
        <v>1</v>
      </c>
      <c r="AB52" s="34" t="s">
        <v>1</v>
      </c>
      <c r="AC52" s="34" t="s">
        <v>1</v>
      </c>
      <c r="AD52" s="34" t="s">
        <v>1</v>
      </c>
      <c r="AE52" s="34" t="s">
        <v>1</v>
      </c>
      <c r="AF52" s="34" t="s">
        <v>1</v>
      </c>
      <c r="AG52" s="34" t="s">
        <v>1</v>
      </c>
    </row>
    <row r="53" spans="1:33" s="5" customFormat="1" x14ac:dyDescent="0.25">
      <c r="A53" s="9" t="s">
        <v>49</v>
      </c>
      <c r="B53" s="31" t="s">
        <v>1</v>
      </c>
      <c r="C53" s="32" t="s">
        <v>1</v>
      </c>
      <c r="D53" s="32" t="s">
        <v>1</v>
      </c>
      <c r="E53" s="32" t="s">
        <v>1</v>
      </c>
      <c r="F53" s="32" t="s">
        <v>1</v>
      </c>
      <c r="G53" s="32" t="s">
        <v>1</v>
      </c>
      <c r="H53" s="32" t="s">
        <v>1</v>
      </c>
      <c r="I53" s="32" t="s">
        <v>1</v>
      </c>
      <c r="J53" s="32" t="s">
        <v>1</v>
      </c>
      <c r="K53" s="32" t="s">
        <v>1</v>
      </c>
      <c r="L53" s="32" t="s">
        <v>1</v>
      </c>
      <c r="M53" s="32" t="s">
        <v>1</v>
      </c>
      <c r="N53" s="32" t="s">
        <v>1</v>
      </c>
      <c r="O53" s="32" t="s">
        <v>1</v>
      </c>
      <c r="P53" s="32" t="s">
        <v>1</v>
      </c>
      <c r="Q53" s="32" t="s">
        <v>1</v>
      </c>
      <c r="R53" s="32" t="s">
        <v>1</v>
      </c>
      <c r="S53" s="32" t="s">
        <v>1</v>
      </c>
      <c r="T53" s="32" t="s">
        <v>1</v>
      </c>
      <c r="U53" s="32">
        <v>2.7534491833668593E-3</v>
      </c>
      <c r="V53" s="32">
        <v>7.4518979113058948E-4</v>
      </c>
      <c r="W53" s="32">
        <v>6.2638787513634797E-3</v>
      </c>
      <c r="X53" s="32" t="s">
        <v>1</v>
      </c>
      <c r="Y53" s="32" t="s">
        <v>1</v>
      </c>
      <c r="Z53" s="32" t="s">
        <v>1</v>
      </c>
      <c r="AA53" s="32">
        <v>7.4757468122282789E-2</v>
      </c>
      <c r="AB53" s="32">
        <v>7.6684029225881523E-2</v>
      </c>
      <c r="AC53" s="32">
        <v>7.8599800230487751E-2</v>
      </c>
      <c r="AD53" s="32">
        <v>9.988040053048608E-2</v>
      </c>
      <c r="AE53" s="32">
        <v>8.4496968775222586E-2</v>
      </c>
      <c r="AF53" s="32">
        <v>5.8585442061891028E-2</v>
      </c>
      <c r="AG53" s="32" t="s">
        <v>1</v>
      </c>
    </row>
    <row r="54" spans="1:33" x14ac:dyDescent="0.25">
      <c r="A54" s="12" t="s">
        <v>50</v>
      </c>
      <c r="B54" s="33" t="s">
        <v>1</v>
      </c>
      <c r="C54" s="34" t="s">
        <v>1</v>
      </c>
      <c r="D54" s="34" t="s">
        <v>1</v>
      </c>
      <c r="E54" s="34" t="s">
        <v>1</v>
      </c>
      <c r="F54" s="34" t="s">
        <v>1</v>
      </c>
      <c r="G54" s="34" t="s">
        <v>1</v>
      </c>
      <c r="H54" s="34" t="s">
        <v>1</v>
      </c>
      <c r="I54" s="34" t="s">
        <v>1</v>
      </c>
      <c r="J54" s="34" t="s">
        <v>1</v>
      </c>
      <c r="K54" s="34" t="s">
        <v>1</v>
      </c>
      <c r="L54" s="34" t="s">
        <v>1</v>
      </c>
      <c r="M54" s="34" t="s">
        <v>1</v>
      </c>
      <c r="N54" s="34" t="s">
        <v>1</v>
      </c>
      <c r="O54" s="34" t="s">
        <v>1</v>
      </c>
      <c r="P54" s="34" t="s">
        <v>1</v>
      </c>
      <c r="Q54" s="34" t="s">
        <v>1</v>
      </c>
      <c r="R54" s="34" t="s">
        <v>1</v>
      </c>
      <c r="S54" s="34" t="s">
        <v>1</v>
      </c>
      <c r="T54" s="34" t="s">
        <v>1</v>
      </c>
      <c r="U54" s="34" t="s">
        <v>1</v>
      </c>
      <c r="V54" s="34" t="s">
        <v>1</v>
      </c>
      <c r="W54" s="34" t="s">
        <v>1</v>
      </c>
      <c r="X54" s="34">
        <v>0.28296146202195749</v>
      </c>
      <c r="Y54" s="34" t="s">
        <v>1</v>
      </c>
      <c r="Z54" s="34" t="s">
        <v>1</v>
      </c>
      <c r="AA54" s="34">
        <v>0.21339511118456345</v>
      </c>
      <c r="AB54" s="34" t="s">
        <v>1</v>
      </c>
      <c r="AC54" s="34">
        <v>0.12276803224267904</v>
      </c>
      <c r="AD54" s="34" t="s">
        <v>1</v>
      </c>
      <c r="AE54" s="34">
        <v>0.13376156018606219</v>
      </c>
      <c r="AF54" s="34" t="s">
        <v>1</v>
      </c>
      <c r="AG54" s="34" t="s">
        <v>1</v>
      </c>
    </row>
    <row r="55" spans="1:33" s="5" customFormat="1" x14ac:dyDescent="0.25">
      <c r="A55" s="9" t="s">
        <v>51</v>
      </c>
      <c r="B55" s="31" t="s">
        <v>1</v>
      </c>
      <c r="C55" s="32" t="s">
        <v>1</v>
      </c>
      <c r="D55" s="32" t="s">
        <v>1</v>
      </c>
      <c r="E55" s="32" t="s">
        <v>1</v>
      </c>
      <c r="F55" s="32" t="s">
        <v>1</v>
      </c>
      <c r="G55" s="32" t="s">
        <v>1</v>
      </c>
      <c r="H55" s="32" t="s">
        <v>1</v>
      </c>
      <c r="I55" s="32" t="s">
        <v>1</v>
      </c>
      <c r="J55" s="32" t="s">
        <v>1</v>
      </c>
      <c r="K55" s="32" t="s">
        <v>1</v>
      </c>
      <c r="L55" s="32" t="s">
        <v>1</v>
      </c>
      <c r="M55" s="32" t="s">
        <v>1</v>
      </c>
      <c r="N55" s="32" t="s">
        <v>1</v>
      </c>
      <c r="O55" s="32" t="s">
        <v>1</v>
      </c>
      <c r="P55" s="32" t="s">
        <v>1</v>
      </c>
      <c r="Q55" s="32" t="s">
        <v>1</v>
      </c>
      <c r="R55" s="32" t="s">
        <v>1</v>
      </c>
      <c r="S55" s="32" t="s">
        <v>1</v>
      </c>
      <c r="T55" s="32" t="s">
        <v>1</v>
      </c>
      <c r="U55" s="32" t="s">
        <v>1</v>
      </c>
      <c r="V55" s="32" t="s">
        <v>1</v>
      </c>
      <c r="W55" s="32" t="s">
        <v>1</v>
      </c>
      <c r="X55" s="32" t="s">
        <v>1</v>
      </c>
      <c r="Y55" s="32" t="s">
        <v>1</v>
      </c>
      <c r="Z55" s="32" t="s">
        <v>1</v>
      </c>
      <c r="AA55" s="32" t="s">
        <v>1</v>
      </c>
      <c r="AB55" s="32" t="s">
        <v>1</v>
      </c>
      <c r="AC55" s="32" t="s">
        <v>1</v>
      </c>
      <c r="AD55" s="32" t="s">
        <v>1</v>
      </c>
      <c r="AE55" s="32" t="s">
        <v>1</v>
      </c>
      <c r="AF55" s="32" t="s">
        <v>1</v>
      </c>
      <c r="AG55" s="32" t="s">
        <v>1</v>
      </c>
    </row>
    <row r="56" spans="1:33" x14ac:dyDescent="0.25">
      <c r="A56" s="12" t="s">
        <v>52</v>
      </c>
      <c r="B56" s="33" t="s">
        <v>1</v>
      </c>
      <c r="C56" s="34" t="s">
        <v>1</v>
      </c>
      <c r="D56" s="34" t="s">
        <v>1</v>
      </c>
      <c r="E56" s="34" t="s">
        <v>1</v>
      </c>
      <c r="F56" s="34" t="s">
        <v>1</v>
      </c>
      <c r="G56" s="34" t="s">
        <v>1</v>
      </c>
      <c r="H56" s="34" t="s">
        <v>1</v>
      </c>
      <c r="I56" s="34" t="s">
        <v>1</v>
      </c>
      <c r="J56" s="34" t="s">
        <v>1</v>
      </c>
      <c r="K56" s="34" t="s">
        <v>1</v>
      </c>
      <c r="L56" s="34" t="s">
        <v>1</v>
      </c>
      <c r="M56" s="34" t="s">
        <v>1</v>
      </c>
      <c r="N56" s="34" t="s">
        <v>1</v>
      </c>
      <c r="O56" s="34" t="s">
        <v>54</v>
      </c>
      <c r="P56" s="34" t="s">
        <v>54</v>
      </c>
      <c r="Q56" s="34">
        <v>3.1546028831247561E-4</v>
      </c>
      <c r="R56" s="34">
        <v>3.081342283970825E-4</v>
      </c>
      <c r="S56" s="34" t="s">
        <v>1</v>
      </c>
      <c r="T56" s="34">
        <v>7.505411333658769E-3</v>
      </c>
      <c r="U56" s="34">
        <v>6.4715599840019476E-3</v>
      </c>
      <c r="V56" s="34">
        <v>4.0760852111201458E-3</v>
      </c>
      <c r="W56" s="34">
        <v>4.8116358451496002E-5</v>
      </c>
      <c r="X56" s="34">
        <v>2.2617431666668033E-3</v>
      </c>
      <c r="Y56" s="34">
        <v>2.8258324310489373E-3</v>
      </c>
      <c r="Z56" s="34">
        <v>4.6772155773391741E-3</v>
      </c>
      <c r="AA56" s="34">
        <v>5.2561924876644104E-3</v>
      </c>
      <c r="AB56" s="34">
        <v>2.1683268802152107E-2</v>
      </c>
      <c r="AC56" s="34">
        <v>2.3021125509512817E-2</v>
      </c>
      <c r="AD56" s="34">
        <v>1.3598317983335896E-2</v>
      </c>
      <c r="AE56" s="34">
        <v>9.1049241270238258E-3</v>
      </c>
      <c r="AF56" s="34">
        <v>1.2087824776102769E-2</v>
      </c>
      <c r="AG56" s="34" t="s">
        <v>1</v>
      </c>
    </row>
    <row r="57" spans="1:33" s="5" customFormat="1" x14ac:dyDescent="0.25">
      <c r="A57" s="9" t="s">
        <v>53</v>
      </c>
      <c r="B57" s="31" t="s">
        <v>1</v>
      </c>
      <c r="C57" s="32" t="s">
        <v>1</v>
      </c>
      <c r="D57" s="32" t="s">
        <v>1</v>
      </c>
      <c r="E57" s="32" t="s">
        <v>1</v>
      </c>
      <c r="F57" s="32" t="s">
        <v>1</v>
      </c>
      <c r="G57" s="32" t="s">
        <v>1</v>
      </c>
      <c r="H57" s="32" t="s">
        <v>1</v>
      </c>
      <c r="I57" s="32" t="s">
        <v>1</v>
      </c>
      <c r="J57" s="32" t="s">
        <v>1</v>
      </c>
      <c r="K57" s="32" t="s">
        <v>1</v>
      </c>
      <c r="L57" s="32" t="s">
        <v>1</v>
      </c>
      <c r="M57" s="32" t="s">
        <v>1</v>
      </c>
      <c r="N57" s="32" t="s">
        <v>1</v>
      </c>
      <c r="O57" s="32" t="s">
        <v>1</v>
      </c>
      <c r="P57" s="32" t="s">
        <v>1</v>
      </c>
      <c r="Q57" s="32" t="s">
        <v>1</v>
      </c>
      <c r="R57" s="32">
        <v>0.22013042600251984</v>
      </c>
      <c r="S57" s="32">
        <v>0.23306357671150033</v>
      </c>
      <c r="T57" s="32">
        <v>0.23232525346718186</v>
      </c>
      <c r="U57" s="32">
        <v>0.21558747004384207</v>
      </c>
      <c r="V57" s="32">
        <v>0.22012649849597796</v>
      </c>
      <c r="W57" s="32">
        <v>0.19335707027294669</v>
      </c>
      <c r="X57" s="32">
        <v>0.21192683596511211</v>
      </c>
      <c r="Y57" s="32">
        <v>0.20867409298020151</v>
      </c>
      <c r="Z57" s="32">
        <v>0.18603784846871296</v>
      </c>
      <c r="AA57" s="32">
        <v>0.17949710388557027</v>
      </c>
      <c r="AB57" s="32">
        <v>0.15634838513028446</v>
      </c>
      <c r="AC57" s="32">
        <v>0.14185813026856223</v>
      </c>
      <c r="AD57" s="32">
        <v>0.13472830228145402</v>
      </c>
      <c r="AE57" s="32" t="s">
        <v>1</v>
      </c>
      <c r="AF57" s="32" t="s">
        <v>1</v>
      </c>
      <c r="AG57" s="32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303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>
        <v>3.1990945252922565</v>
      </c>
      <c r="K5" s="11">
        <v>3.2070860471789544</v>
      </c>
      <c r="L5" s="11">
        <v>6.8981355573686285</v>
      </c>
      <c r="M5" s="11">
        <v>6.9267414278318036</v>
      </c>
      <c r="N5" s="11">
        <v>9.5379174143972278</v>
      </c>
      <c r="O5" s="11">
        <v>7.9534032623047199</v>
      </c>
      <c r="P5" s="11">
        <v>6.832775157824841</v>
      </c>
      <c r="Q5" s="11">
        <v>6.4406482294233705</v>
      </c>
      <c r="R5" s="11">
        <v>6.6962478610947107</v>
      </c>
      <c r="S5" s="11">
        <v>6.5047426187259241</v>
      </c>
      <c r="T5" s="11">
        <v>5.4966908122610443</v>
      </c>
      <c r="U5" s="11">
        <v>5.0840692251715653</v>
      </c>
      <c r="V5" s="11">
        <v>6.6594858096828053</v>
      </c>
      <c r="W5" s="11">
        <v>6.5012727940276598</v>
      </c>
      <c r="X5" s="11">
        <v>7.4267571540078379</v>
      </c>
      <c r="Y5" s="11">
        <v>7.2993931496645237</v>
      </c>
      <c r="Z5" s="11" t="s">
        <v>1</v>
      </c>
      <c r="AA5" s="11">
        <v>9.5373584234349984</v>
      </c>
      <c r="AB5" s="11" t="s">
        <v>1</v>
      </c>
      <c r="AC5" s="11">
        <v>6.0883818401798928</v>
      </c>
      <c r="AD5" s="11" t="s">
        <v>1</v>
      </c>
      <c r="AE5" s="11">
        <v>8.0400542743571144</v>
      </c>
      <c r="AF5" s="11" t="s">
        <v>1</v>
      </c>
      <c r="AG5" s="11" t="s">
        <v>1</v>
      </c>
    </row>
    <row r="6" spans="1:33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2.4419764028139368</v>
      </c>
      <c r="V6" s="14" t="s">
        <v>1</v>
      </c>
      <c r="W6" s="14" t="s">
        <v>1</v>
      </c>
      <c r="X6" s="14" t="s">
        <v>1</v>
      </c>
      <c r="Y6" s="14" t="s">
        <v>1</v>
      </c>
      <c r="Z6" s="14">
        <v>41.231805471782977</v>
      </c>
      <c r="AA6" s="14">
        <v>36.843367742284443</v>
      </c>
      <c r="AB6" s="14">
        <v>28.223660377461279</v>
      </c>
      <c r="AC6" s="14">
        <v>26.018041813441648</v>
      </c>
      <c r="AD6" s="14">
        <v>27.715030932411956</v>
      </c>
      <c r="AE6" s="14">
        <v>30.581899390499455</v>
      </c>
      <c r="AF6" s="14">
        <v>33.290420887095983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2.5129355842964922</v>
      </c>
      <c r="R7" s="18">
        <v>2.3122287300985152</v>
      </c>
      <c r="S7" s="18">
        <v>3.7327804609452619</v>
      </c>
      <c r="T7" s="18">
        <v>5.6863617016826895</v>
      </c>
      <c r="U7" s="18">
        <v>7.3417650557736858</v>
      </c>
      <c r="V7" s="18">
        <v>7.6612113422301471</v>
      </c>
      <c r="W7" s="18">
        <v>7.9157221162970233</v>
      </c>
      <c r="X7" s="18">
        <v>8.2224319473934795</v>
      </c>
      <c r="Y7" s="18">
        <v>9.0570421689815781</v>
      </c>
      <c r="Z7" s="18">
        <v>13.271498427926234</v>
      </c>
      <c r="AA7" s="18">
        <v>14.913948135752536</v>
      </c>
      <c r="AB7" s="18">
        <v>18.794332088652485</v>
      </c>
      <c r="AC7" s="18">
        <v>19.261516368266001</v>
      </c>
      <c r="AD7" s="18">
        <v>17.77538781317233</v>
      </c>
      <c r="AE7" s="18">
        <v>19.096053667605648</v>
      </c>
      <c r="AF7" s="18">
        <v>20.827159173920538</v>
      </c>
      <c r="AG7" s="18" t="s">
        <v>1</v>
      </c>
    </row>
    <row r="8" spans="1:33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7.7934841517425673</v>
      </c>
      <c r="P8" s="14" t="s">
        <v>1</v>
      </c>
      <c r="Q8" s="14">
        <v>7.5011259002097415</v>
      </c>
      <c r="R8" s="14" t="s">
        <v>1</v>
      </c>
      <c r="S8" s="14">
        <v>6.6142147774772839</v>
      </c>
      <c r="T8" s="14">
        <v>6.6164401657226355</v>
      </c>
      <c r="U8" s="14">
        <v>6.0193218902229262</v>
      </c>
      <c r="V8" s="14">
        <v>4.3035707862999022</v>
      </c>
      <c r="W8" s="14">
        <v>4.1632189234214847</v>
      </c>
      <c r="X8" s="14">
        <v>4.0913572423607878</v>
      </c>
      <c r="Y8" s="14">
        <v>3.236352661429466</v>
      </c>
      <c r="Z8" s="14" t="s">
        <v>1</v>
      </c>
      <c r="AA8" s="14">
        <v>2.6249799067674005</v>
      </c>
      <c r="AB8" s="14" t="s">
        <v>1</v>
      </c>
      <c r="AC8" s="14">
        <v>4.8490222616325198</v>
      </c>
      <c r="AD8" s="14" t="s">
        <v>1</v>
      </c>
      <c r="AE8" s="14">
        <v>1.3279607053044897</v>
      </c>
      <c r="AF8" s="14" t="s">
        <v>1</v>
      </c>
      <c r="AG8" s="14" t="s">
        <v>1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1.8350681981335246</v>
      </c>
      <c r="P9" s="11">
        <v>3.887451331285821</v>
      </c>
      <c r="Q9" s="11">
        <v>5.5237783951626085</v>
      </c>
      <c r="R9" s="11">
        <v>4.5843792014093543</v>
      </c>
      <c r="S9" s="11">
        <v>3.2427669768727547</v>
      </c>
      <c r="T9" s="11">
        <v>1.9477117271280864</v>
      </c>
      <c r="U9" s="11">
        <v>2.7979715592751515</v>
      </c>
      <c r="V9" s="11">
        <v>2.1580168413816807</v>
      </c>
      <c r="W9" s="11">
        <v>4.2398562090483214</v>
      </c>
      <c r="X9" s="11">
        <v>1.3990202130314293</v>
      </c>
      <c r="Y9" s="11">
        <v>1.9018847091659123</v>
      </c>
      <c r="Z9" s="11">
        <v>3.3016433234752527</v>
      </c>
      <c r="AA9" s="11">
        <v>2.4536028003434383</v>
      </c>
      <c r="AB9" s="11">
        <v>1.9382999186209962</v>
      </c>
      <c r="AC9" s="11">
        <v>1.7974500525762354</v>
      </c>
      <c r="AD9" s="11">
        <v>1.5151515151515151</v>
      </c>
      <c r="AE9" s="11">
        <v>3.6227564739386717</v>
      </c>
      <c r="AF9" s="11">
        <v>2.4288298779346631</v>
      </c>
      <c r="AG9" s="11" t="s">
        <v>1</v>
      </c>
    </row>
    <row r="10" spans="1:33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0.25268640392502084</v>
      </c>
      <c r="P10" s="14">
        <v>0.3446899418035918</v>
      </c>
      <c r="Q10" s="14">
        <v>3.4693169154319747</v>
      </c>
      <c r="R10" s="14">
        <v>4.2039881996724286</v>
      </c>
      <c r="S10" s="14">
        <v>3.7254572162231865</v>
      </c>
      <c r="T10" s="14">
        <v>4.2222255210671031</v>
      </c>
      <c r="U10" s="14">
        <v>3.7428873205400395</v>
      </c>
      <c r="V10" s="14">
        <v>3.591926385046349</v>
      </c>
      <c r="W10" s="14">
        <v>3.2080804144008428</v>
      </c>
      <c r="X10" s="14">
        <v>5.1743822498261096</v>
      </c>
      <c r="Y10" s="14">
        <v>7.758710970811328</v>
      </c>
      <c r="Z10" s="14">
        <v>13.48105833755624</v>
      </c>
      <c r="AA10" s="14">
        <v>10.718344891202294</v>
      </c>
      <c r="AB10" s="14">
        <v>7.5513406793675433</v>
      </c>
      <c r="AC10" s="14">
        <v>5.8494783904619974</v>
      </c>
      <c r="AD10" s="14">
        <v>8.5853643381953191</v>
      </c>
      <c r="AE10" s="14">
        <v>10.220249884588464</v>
      </c>
      <c r="AF10" s="14">
        <v>9.0527500108182952</v>
      </c>
      <c r="AG10" s="14" t="s">
        <v>1</v>
      </c>
    </row>
    <row r="11" spans="1:33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3.6634124285401963</v>
      </c>
      <c r="N11" s="11">
        <v>4.6221456064202044</v>
      </c>
      <c r="O11" s="11">
        <v>4.7030447282464287</v>
      </c>
      <c r="P11" s="11">
        <v>5.1714359511093067</v>
      </c>
      <c r="Q11" s="11">
        <v>4.3681339034909357</v>
      </c>
      <c r="R11" s="11">
        <v>4.2575418161533678</v>
      </c>
      <c r="S11" s="11">
        <v>4.9175578731909235</v>
      </c>
      <c r="T11" s="11">
        <v>5.0545065843854582</v>
      </c>
      <c r="U11" s="11">
        <v>4.5604547336930761</v>
      </c>
      <c r="V11" s="11">
        <v>4.6188772681998902</v>
      </c>
      <c r="W11" s="11">
        <v>4.881629554707474</v>
      </c>
      <c r="X11" s="11">
        <v>4.7564441198557059</v>
      </c>
      <c r="Y11" s="11">
        <v>4.7877071186432092</v>
      </c>
      <c r="Z11" s="11">
        <v>4.6036146570390617</v>
      </c>
      <c r="AA11" s="11" t="s">
        <v>1</v>
      </c>
      <c r="AB11" s="11">
        <v>3.9942925528872375</v>
      </c>
      <c r="AC11" s="11">
        <v>4.019246461121222</v>
      </c>
      <c r="AD11" s="11">
        <v>3.7536570237586151</v>
      </c>
      <c r="AE11" s="11">
        <v>3.6172435291658034</v>
      </c>
      <c r="AF11" s="11">
        <v>3.6307019370103513</v>
      </c>
      <c r="AG11" s="11" t="s">
        <v>1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1.012242072933339</v>
      </c>
      <c r="R12" s="14">
        <v>1.1839750355651417</v>
      </c>
      <c r="S12" s="14">
        <v>8.7448599960838074</v>
      </c>
      <c r="T12" s="14">
        <v>6.4443721535458689</v>
      </c>
      <c r="U12" s="14">
        <v>4.5009430349620825</v>
      </c>
      <c r="V12" s="14">
        <v>7.5831971905533635</v>
      </c>
      <c r="W12" s="14">
        <v>8.4838762790355666</v>
      </c>
      <c r="X12" s="14">
        <v>10.518351578888845</v>
      </c>
      <c r="Y12" s="14">
        <v>9.952105726033146</v>
      </c>
      <c r="Z12" s="14">
        <v>8.4352756721256892</v>
      </c>
      <c r="AA12" s="14">
        <v>7.7153009447450307</v>
      </c>
      <c r="AB12" s="14">
        <v>4.4222938799910532</v>
      </c>
      <c r="AC12" s="14">
        <v>5.4593799430559944</v>
      </c>
      <c r="AD12" s="14">
        <v>12.944983905716326</v>
      </c>
      <c r="AE12" s="14">
        <v>9.6859276100649119</v>
      </c>
      <c r="AF12" s="14">
        <v>9.3137849555654206</v>
      </c>
      <c r="AG12" s="14" t="s">
        <v>1</v>
      </c>
    </row>
    <row r="13" spans="1:33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 t="s">
        <v>1</v>
      </c>
      <c r="S13" s="11" t="s">
        <v>1</v>
      </c>
      <c r="T13" s="11" t="s">
        <v>1</v>
      </c>
      <c r="U13" s="11" t="s">
        <v>1</v>
      </c>
      <c r="V13" s="11" t="s">
        <v>1</v>
      </c>
      <c r="W13" s="11" t="s">
        <v>1</v>
      </c>
      <c r="X13" s="11" t="s">
        <v>1</v>
      </c>
      <c r="Y13" s="11" t="s">
        <v>1</v>
      </c>
      <c r="Z13" s="11" t="s">
        <v>1</v>
      </c>
      <c r="AA13" s="11">
        <v>19.397175668285779</v>
      </c>
      <c r="AB13" s="11" t="s">
        <v>1</v>
      </c>
      <c r="AC13" s="11">
        <v>19.10815073386302</v>
      </c>
      <c r="AD13" s="11" t="s">
        <v>1</v>
      </c>
      <c r="AE13" s="11">
        <v>9.0158353181821322</v>
      </c>
      <c r="AF13" s="11" t="s">
        <v>1</v>
      </c>
      <c r="AG13" s="11" t="s">
        <v>1</v>
      </c>
    </row>
    <row r="14" spans="1:33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>
        <v>4.9003769520732359</v>
      </c>
      <c r="R14" s="14">
        <v>4.6169933397895591</v>
      </c>
      <c r="S14" s="14">
        <v>6.5996028829382265</v>
      </c>
      <c r="T14" s="14">
        <v>4.6907249062802752</v>
      </c>
      <c r="U14" s="14">
        <v>5.5703055859232649</v>
      </c>
      <c r="V14" s="14">
        <v>5.7870358575075542</v>
      </c>
      <c r="W14" s="14">
        <v>5.422854431465983</v>
      </c>
      <c r="X14" s="14">
        <v>5.6178514815266434</v>
      </c>
      <c r="Y14" s="14">
        <v>4.9892532561918879</v>
      </c>
      <c r="Z14" s="14">
        <v>5.5727224416385166</v>
      </c>
      <c r="AA14" s="14">
        <v>4.4292999954867529</v>
      </c>
      <c r="AB14" s="14">
        <v>6.260125536367517</v>
      </c>
      <c r="AC14" s="14">
        <v>5.595963628951421</v>
      </c>
      <c r="AD14" s="14">
        <v>5.6243790930516955</v>
      </c>
      <c r="AE14" s="14">
        <v>5.1898423212698743</v>
      </c>
      <c r="AF14" s="14">
        <v>6.5745649007839413</v>
      </c>
      <c r="AG14" s="14" t="s">
        <v>1</v>
      </c>
    </row>
    <row r="15" spans="1:33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0.12568851428782671</v>
      </c>
      <c r="N15" s="11">
        <v>7.8273173375079025E-2</v>
      </c>
      <c r="O15" s="11">
        <v>0.13694610192702728</v>
      </c>
      <c r="P15" s="11">
        <v>0.32467532467532467</v>
      </c>
      <c r="Q15" s="11">
        <v>0.33248833535398065</v>
      </c>
      <c r="R15" s="11">
        <v>0.29175427444460744</v>
      </c>
      <c r="S15" s="11">
        <v>0.1555853721202432</v>
      </c>
      <c r="T15" s="11">
        <v>0.12403734750903019</v>
      </c>
      <c r="U15" s="11">
        <v>9.880946642888129E-2</v>
      </c>
      <c r="V15" s="11">
        <v>0.10557089491635538</v>
      </c>
      <c r="W15" s="11">
        <v>0.10013016921998598</v>
      </c>
      <c r="X15" s="11">
        <v>3.5160919809662218E-2</v>
      </c>
      <c r="Y15" s="11">
        <v>3.7727652082452073E-2</v>
      </c>
      <c r="Z15" s="11">
        <v>1.7872901330414095E-2</v>
      </c>
      <c r="AA15" s="11">
        <v>8.2076776962221237E-2</v>
      </c>
      <c r="AB15" s="11">
        <v>4.0479684258462788E-2</v>
      </c>
      <c r="AC15" s="11">
        <v>0.59520569074709206</v>
      </c>
      <c r="AD15" s="11">
        <v>0.57251478245189602</v>
      </c>
      <c r="AE15" s="11">
        <v>1.6863806367257581</v>
      </c>
      <c r="AF15" s="11">
        <v>0.70414149942629511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4.3790128777309487</v>
      </c>
      <c r="Q16" s="14">
        <v>1.6792589855644886</v>
      </c>
      <c r="R16" s="14">
        <v>1.7180020156210631</v>
      </c>
      <c r="S16" s="14">
        <v>0.19905930505516051</v>
      </c>
      <c r="T16" s="14">
        <v>0.21335112552416494</v>
      </c>
      <c r="U16" s="14">
        <v>0.25909402114815794</v>
      </c>
      <c r="V16" s="14">
        <v>0.39573751081561093</v>
      </c>
      <c r="W16" s="14">
        <v>0.19455390558122096</v>
      </c>
      <c r="X16" s="14">
        <v>1.3299057871681519</v>
      </c>
      <c r="Y16" s="14">
        <v>3.571922773790257</v>
      </c>
      <c r="Z16" s="14">
        <v>1.4584942161787771</v>
      </c>
      <c r="AA16" s="14">
        <v>1.5413041804603895</v>
      </c>
      <c r="AB16" s="14">
        <v>2.2203093903764204</v>
      </c>
      <c r="AC16" s="14">
        <v>2.3681335212427359</v>
      </c>
      <c r="AD16" s="14">
        <v>1.7904979052605408</v>
      </c>
      <c r="AE16" s="14">
        <v>3.2969271478483448</v>
      </c>
      <c r="AF16" s="14">
        <v>1.5062376569790168</v>
      </c>
      <c r="AG16" s="14" t="s">
        <v>1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2.4763712906021711</v>
      </c>
      <c r="Y17" s="11">
        <v>7.2401433691756267</v>
      </c>
      <c r="Z17" s="11">
        <v>5.2211302211302204</v>
      </c>
      <c r="AA17" s="11">
        <v>2.4310118265440215</v>
      </c>
      <c r="AB17" s="11">
        <v>4.5289855072463769</v>
      </c>
      <c r="AC17" s="11">
        <v>2.6831036983321246</v>
      </c>
      <c r="AD17" s="11">
        <v>2.6852846401718584</v>
      </c>
      <c r="AE17" s="11">
        <v>1.7930327868852463</v>
      </c>
      <c r="AF17" s="11">
        <v>1.5943908178456514</v>
      </c>
      <c r="AG17" s="11" t="s">
        <v>1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 t="s">
        <v>1</v>
      </c>
      <c r="W18" s="14" t="s">
        <v>1</v>
      </c>
      <c r="X18" s="14" t="s">
        <v>1</v>
      </c>
      <c r="Y18" s="14" t="s">
        <v>1</v>
      </c>
      <c r="Z18" s="14" t="s">
        <v>1</v>
      </c>
      <c r="AA18" s="14" t="s">
        <v>1</v>
      </c>
      <c r="AB18" s="14" t="s">
        <v>1</v>
      </c>
      <c r="AC18" s="14" t="s">
        <v>1</v>
      </c>
      <c r="AD18" s="14" t="s">
        <v>1</v>
      </c>
      <c r="AE18" s="14">
        <v>0.56925996204933593</v>
      </c>
      <c r="AF18" s="14" t="s">
        <v>1</v>
      </c>
      <c r="AG18" s="14" t="s">
        <v>1</v>
      </c>
    </row>
    <row r="19" spans="1:33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6.9859241934130623</v>
      </c>
      <c r="V19" s="11">
        <v>8.2626152241784219</v>
      </c>
      <c r="W19" s="11">
        <v>9.2031106210218017</v>
      </c>
      <c r="X19" s="11">
        <v>10.539194255223089</v>
      </c>
      <c r="Y19" s="11">
        <v>10.992850992965252</v>
      </c>
      <c r="Z19" s="11">
        <v>12.683700297511566</v>
      </c>
      <c r="AA19" s="11">
        <v>10.371278446131502</v>
      </c>
      <c r="AB19" s="11">
        <v>12.339913827933961</v>
      </c>
      <c r="AC19" s="11">
        <v>10.989409540306772</v>
      </c>
      <c r="AD19" s="11">
        <v>11.395231556166955</v>
      </c>
      <c r="AE19" s="11">
        <v>9.8429462974400579</v>
      </c>
      <c r="AF19" s="11">
        <v>13.975625854191684</v>
      </c>
      <c r="AG19" s="11" t="s">
        <v>1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 t="s">
        <v>54</v>
      </c>
      <c r="O20" s="14" t="s">
        <v>1</v>
      </c>
      <c r="P20" s="14" t="s">
        <v>1</v>
      </c>
      <c r="Q20" s="14">
        <v>19.500201827455875</v>
      </c>
      <c r="R20" s="14">
        <v>19.99168079864333</v>
      </c>
      <c r="S20" s="14" t="s">
        <v>1</v>
      </c>
      <c r="T20" s="14">
        <v>9.2488909285605025</v>
      </c>
      <c r="U20" s="14">
        <v>11.888794433424641</v>
      </c>
      <c r="V20" s="14">
        <v>7.5879811174663425</v>
      </c>
      <c r="W20" s="14">
        <v>12.118645907975594</v>
      </c>
      <c r="X20" s="14">
        <v>10.286322044771584</v>
      </c>
      <c r="Y20" s="14">
        <v>9.6977393954787914</v>
      </c>
      <c r="Z20" s="14">
        <v>5.5699631642412326</v>
      </c>
      <c r="AA20" s="14">
        <v>2.1485221916045378</v>
      </c>
      <c r="AB20" s="14">
        <v>5.0884126605567106</v>
      </c>
      <c r="AC20" s="14">
        <v>6.0748088824171829</v>
      </c>
      <c r="AD20" s="14">
        <v>1.6589392436952268</v>
      </c>
      <c r="AE20" s="14">
        <v>2.0049968769519051</v>
      </c>
      <c r="AF20" s="14">
        <v>2.1970883359433908</v>
      </c>
      <c r="AG20" s="14" t="s">
        <v>1</v>
      </c>
    </row>
    <row r="21" spans="1:33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>
        <v>1.9199653276149093</v>
      </c>
      <c r="X21" s="11" t="s">
        <v>1</v>
      </c>
      <c r="Y21" s="11">
        <v>2.7052719301867509</v>
      </c>
      <c r="Z21" s="11" t="s">
        <v>1</v>
      </c>
      <c r="AA21" s="11">
        <v>3.8203767823229664</v>
      </c>
      <c r="AB21" s="11" t="s">
        <v>1</v>
      </c>
      <c r="AC21" s="11">
        <v>3.5758620761700914</v>
      </c>
      <c r="AD21" s="11" t="s">
        <v>1</v>
      </c>
      <c r="AE21" s="11">
        <v>5.133723200849694</v>
      </c>
      <c r="AF21" s="11" t="s">
        <v>1</v>
      </c>
      <c r="AG21" s="11" t="s">
        <v>1</v>
      </c>
    </row>
    <row r="22" spans="1:33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>
        <v>6.2947946638765364</v>
      </c>
      <c r="L22" s="14" t="s">
        <v>1</v>
      </c>
      <c r="M22" s="14">
        <v>6.4240323512420563</v>
      </c>
      <c r="N22" s="14" t="s">
        <v>1</v>
      </c>
      <c r="O22" s="14">
        <v>6.7555749890686494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6.9635154021560561</v>
      </c>
      <c r="X22" s="14">
        <v>7.6915171056156444</v>
      </c>
      <c r="Y22" s="14">
        <v>6.0463483146067416</v>
      </c>
      <c r="Z22" s="14">
        <v>5.9746488523466947</v>
      </c>
      <c r="AA22" s="14">
        <v>6.6653160453808757</v>
      </c>
      <c r="AB22" s="14">
        <v>6.6819822776501479</v>
      </c>
      <c r="AC22" s="14">
        <v>7.1575150799079656</v>
      </c>
      <c r="AD22" s="14">
        <v>6.361000362450163</v>
      </c>
      <c r="AE22" s="14">
        <v>5.9234234234234231</v>
      </c>
      <c r="AF22" s="14">
        <v>5.8775819184600415</v>
      </c>
      <c r="AG22" s="14" t="s">
        <v>1</v>
      </c>
    </row>
    <row r="23" spans="1:33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 t="s">
        <v>1</v>
      </c>
      <c r="U23" s="11">
        <v>0.98126770967706367</v>
      </c>
      <c r="V23" s="11">
        <v>0.84387780572569659</v>
      </c>
      <c r="W23" s="11">
        <v>0.53308461755670977</v>
      </c>
      <c r="X23" s="11">
        <v>0.59569843028238201</v>
      </c>
      <c r="Y23" s="11">
        <v>1.2846822612626354</v>
      </c>
      <c r="Z23" s="11">
        <v>0.97660840415135886</v>
      </c>
      <c r="AA23" s="11">
        <v>1.079692370727602</v>
      </c>
      <c r="AB23" s="11">
        <v>1.5042077690464248</v>
      </c>
      <c r="AC23" s="11">
        <v>2.2557523629030301</v>
      </c>
      <c r="AD23" s="11">
        <v>2.412609241372512</v>
      </c>
      <c r="AE23" s="11">
        <v>1.821265451056638</v>
      </c>
      <c r="AF23" s="11">
        <v>1.3540454135534286</v>
      </c>
      <c r="AG23" s="11" t="s">
        <v>1</v>
      </c>
    </row>
    <row r="24" spans="1:33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0.27951952859409229</v>
      </c>
      <c r="M24" s="14">
        <v>5.4120057933499742E-2</v>
      </c>
      <c r="N24" s="14">
        <v>0.44781079993702655</v>
      </c>
      <c r="O24" s="14">
        <v>0.84878003807446389</v>
      </c>
      <c r="P24" s="14">
        <v>0.85441835247751596</v>
      </c>
      <c r="Q24" s="14">
        <v>0.85920380447452016</v>
      </c>
      <c r="R24" s="14">
        <v>2.3541169635306587</v>
      </c>
      <c r="S24" s="14">
        <v>3.2643038870440151</v>
      </c>
      <c r="T24" s="14">
        <v>0.90713035405162334</v>
      </c>
      <c r="U24" s="14">
        <v>1.0662433251551451</v>
      </c>
      <c r="V24" s="14">
        <v>0.31658480066580724</v>
      </c>
      <c r="W24" s="14">
        <v>0.45568781780280154</v>
      </c>
      <c r="X24" s="14">
        <v>0.46165456894065993</v>
      </c>
      <c r="Y24" s="14">
        <v>0.90707385660475615</v>
      </c>
      <c r="Z24" s="14">
        <v>0.26036521911310079</v>
      </c>
      <c r="AA24" s="14">
        <v>1.1295353947645197</v>
      </c>
      <c r="AB24" s="14">
        <v>1.9928263610089652</v>
      </c>
      <c r="AC24" s="14">
        <v>1.0763606823720553</v>
      </c>
      <c r="AD24" s="14">
        <v>0.95494086105381148</v>
      </c>
      <c r="AE24" s="14">
        <v>0.82025787268405259</v>
      </c>
      <c r="AF24" s="14">
        <v>0.79355122593946259</v>
      </c>
      <c r="AG24" s="14" t="s">
        <v>1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>
        <v>16.802613318110897</v>
      </c>
      <c r="O25" s="11" t="s">
        <v>1</v>
      </c>
      <c r="P25" s="11">
        <v>17.025034164859207</v>
      </c>
      <c r="Q25" s="11" t="s">
        <v>1</v>
      </c>
      <c r="R25" s="11">
        <v>16.13601268764678</v>
      </c>
      <c r="S25" s="11">
        <v>15.830347788925591</v>
      </c>
      <c r="T25" s="11" t="s">
        <v>1</v>
      </c>
      <c r="U25" s="11">
        <v>14.616407377524235</v>
      </c>
      <c r="V25" s="11" t="s">
        <v>1</v>
      </c>
      <c r="W25" s="11">
        <v>14.326993772001739</v>
      </c>
      <c r="X25" s="11" t="s">
        <v>1</v>
      </c>
      <c r="Y25" s="11">
        <v>13.903769630860319</v>
      </c>
      <c r="Z25" s="11" t="s">
        <v>1</v>
      </c>
      <c r="AA25" s="11">
        <v>13.767862643304513</v>
      </c>
      <c r="AB25" s="11" t="s">
        <v>1</v>
      </c>
      <c r="AC25" s="11">
        <v>13.722728545398709</v>
      </c>
      <c r="AD25" s="11" t="s">
        <v>1</v>
      </c>
      <c r="AE25" s="11">
        <v>14.028674973668201</v>
      </c>
      <c r="AF25" s="11" t="s">
        <v>1</v>
      </c>
      <c r="AG25" s="11" t="s">
        <v>1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2.1762368859965249</v>
      </c>
      <c r="O26" s="14">
        <v>1.7379094959091412</v>
      </c>
      <c r="P26" s="14">
        <v>1.9502094719962386</v>
      </c>
      <c r="Q26" s="14">
        <v>1.2746058834462599</v>
      </c>
      <c r="R26" s="14">
        <v>1.1945316202176266</v>
      </c>
      <c r="S26" s="14">
        <v>1.9131185600745866</v>
      </c>
      <c r="T26" s="14">
        <v>0.21481531183950076</v>
      </c>
      <c r="U26" s="14">
        <v>1.8718175982336167</v>
      </c>
      <c r="V26" s="14">
        <v>1.5486435074521421</v>
      </c>
      <c r="W26" s="14">
        <v>1.7508782379980121</v>
      </c>
      <c r="X26" s="14">
        <v>2.5138822749665124</v>
      </c>
      <c r="Y26" s="14">
        <v>2.536008299324199</v>
      </c>
      <c r="Z26" s="14">
        <v>5.8650557076796543</v>
      </c>
      <c r="AA26" s="14">
        <v>5.4296703445249017</v>
      </c>
      <c r="AB26" s="14">
        <v>0.2781933323936871</v>
      </c>
      <c r="AC26" s="14">
        <v>1.077810106676099</v>
      </c>
      <c r="AD26" s="14">
        <v>2.1956983024691361</v>
      </c>
      <c r="AE26" s="14">
        <v>3.4694468200702344</v>
      </c>
      <c r="AF26" s="14">
        <v>4.0928925238285254</v>
      </c>
      <c r="AG26" s="14" t="s">
        <v>1</v>
      </c>
    </row>
    <row r="27" spans="1:33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>
        <v>1.1743981209630064E-2</v>
      </c>
      <c r="N27" s="11" t="s">
        <v>1</v>
      </c>
      <c r="O27" s="11">
        <v>0.27102211131338338</v>
      </c>
      <c r="P27" s="11" t="s">
        <v>1</v>
      </c>
      <c r="Q27" s="11">
        <v>0.25140308931051403</v>
      </c>
      <c r="R27" s="11" t="s">
        <v>1</v>
      </c>
      <c r="S27" s="11">
        <v>5.9085420393559938</v>
      </c>
      <c r="T27" s="11" t="s">
        <v>1</v>
      </c>
      <c r="U27" s="11" t="s">
        <v>1</v>
      </c>
      <c r="V27" s="11" t="s">
        <v>1</v>
      </c>
      <c r="W27" s="11">
        <v>1.5694860964550343</v>
      </c>
      <c r="X27" s="11" t="s">
        <v>1</v>
      </c>
      <c r="Y27" s="11">
        <v>1.2738201641570068</v>
      </c>
      <c r="Z27" s="11" t="s">
        <v>1</v>
      </c>
      <c r="AA27" s="11">
        <v>1.2671526334941485</v>
      </c>
      <c r="AB27" s="11" t="s">
        <v>1</v>
      </c>
      <c r="AC27" s="11">
        <v>2.5931721962490739</v>
      </c>
      <c r="AD27" s="11" t="s">
        <v>1</v>
      </c>
      <c r="AE27" s="11">
        <v>1.7735684402351071</v>
      </c>
      <c r="AF27" s="11">
        <v>2.0331168310480314</v>
      </c>
      <c r="AG27" s="11" t="s">
        <v>1</v>
      </c>
    </row>
    <row r="28" spans="1:33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4.1546951417714988</v>
      </c>
      <c r="S28" s="14">
        <v>5.8900329052117604</v>
      </c>
      <c r="T28" s="14">
        <v>8.0819316246338389</v>
      </c>
      <c r="U28" s="14">
        <v>8.1358046693993931</v>
      </c>
      <c r="V28" s="14">
        <v>6.640984319197635</v>
      </c>
      <c r="W28" s="14">
        <v>2.9602573654200439</v>
      </c>
      <c r="X28" s="14">
        <v>4.0519458327993512</v>
      </c>
      <c r="Y28" s="14">
        <v>4.5220306576130014</v>
      </c>
      <c r="Z28" s="14">
        <v>6.7787979069100643</v>
      </c>
      <c r="AA28" s="14">
        <v>3.3993261955499574</v>
      </c>
      <c r="AB28" s="14">
        <v>4.8296363338456851</v>
      </c>
      <c r="AC28" s="14">
        <v>6.0778017370870083</v>
      </c>
      <c r="AD28" s="14">
        <v>4.764916831680531</v>
      </c>
      <c r="AE28" s="14">
        <v>6.9474239946432483</v>
      </c>
      <c r="AF28" s="14">
        <v>8.8161425249157563</v>
      </c>
      <c r="AG28" s="14" t="s">
        <v>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6.3235220503579121</v>
      </c>
      <c r="P29" s="11">
        <v>8.2458350832983331</v>
      </c>
      <c r="Q29" s="11">
        <v>3.5712814797766286</v>
      </c>
      <c r="R29" s="11">
        <v>1.8531535032953221</v>
      </c>
      <c r="S29" s="11">
        <v>0.88190046152924018</v>
      </c>
      <c r="T29" s="11">
        <v>1.8077669304918238</v>
      </c>
      <c r="U29" s="11">
        <v>1.9795031679966875</v>
      </c>
      <c r="V29" s="11">
        <v>1.7004002992189742</v>
      </c>
      <c r="W29" s="11">
        <v>1.9219134590975528</v>
      </c>
      <c r="X29" s="11">
        <v>2.6581752137764916</v>
      </c>
      <c r="Y29" s="11">
        <v>2.6773090226158978</v>
      </c>
      <c r="Z29" s="11">
        <v>3.3737272980526423</v>
      </c>
      <c r="AA29" s="11">
        <v>3.9701453695899622</v>
      </c>
      <c r="AB29" s="11">
        <v>4.2052926708811968</v>
      </c>
      <c r="AC29" s="11">
        <v>6.5144691888604003</v>
      </c>
      <c r="AD29" s="11">
        <v>6.6181709016448531</v>
      </c>
      <c r="AE29" s="11">
        <v>6.63946025933231</v>
      </c>
      <c r="AF29" s="11">
        <v>18.601121794394601</v>
      </c>
      <c r="AG29" s="11" t="s">
        <v>1</v>
      </c>
    </row>
    <row r="30" spans="1:33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1.9635925569716435</v>
      </c>
      <c r="R30" s="14">
        <v>2.2109621676045252</v>
      </c>
      <c r="S30" s="14">
        <v>3.536830148104861</v>
      </c>
      <c r="T30" s="14">
        <v>2.4748403093502773</v>
      </c>
      <c r="U30" s="14">
        <v>2.1609244369440108</v>
      </c>
      <c r="V30" s="14">
        <v>2.0784380525559425</v>
      </c>
      <c r="W30" s="14">
        <v>1.8120604513654011</v>
      </c>
      <c r="X30" s="14">
        <v>1.4981323750017455</v>
      </c>
      <c r="Y30" s="14">
        <v>1.9564705815445333</v>
      </c>
      <c r="Z30" s="14">
        <v>1.9251906829831256</v>
      </c>
      <c r="AA30" s="14">
        <v>2.0194351655025811</v>
      </c>
      <c r="AB30" s="14">
        <v>2.4585218702865763</v>
      </c>
      <c r="AC30" s="14">
        <v>2.7021261466258979</v>
      </c>
      <c r="AD30" s="14">
        <v>2.3350729292118291</v>
      </c>
      <c r="AE30" s="14">
        <v>2.1705625481633701</v>
      </c>
      <c r="AF30" s="14">
        <v>1.8708777270421104</v>
      </c>
      <c r="AG30" s="14" t="s">
        <v>1</v>
      </c>
    </row>
    <row r="31" spans="1:33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 t="s">
        <v>1</v>
      </c>
      <c r="H31" s="11" t="s">
        <v>1</v>
      </c>
      <c r="I31" s="11" t="s">
        <v>1</v>
      </c>
      <c r="J31" s="11" t="s">
        <v>1</v>
      </c>
      <c r="K31" s="11" t="s">
        <v>1</v>
      </c>
      <c r="L31" s="11" t="s">
        <v>1</v>
      </c>
      <c r="M31" s="11" t="s">
        <v>1</v>
      </c>
      <c r="N31" s="11" t="s">
        <v>1</v>
      </c>
      <c r="O31" s="11">
        <v>5.1419300838043664</v>
      </c>
      <c r="P31" s="11" t="s">
        <v>1</v>
      </c>
      <c r="Q31" s="11">
        <v>5.4716061418474284</v>
      </c>
      <c r="R31" s="11" t="s">
        <v>1</v>
      </c>
      <c r="S31" s="11">
        <v>7.0679506761539317</v>
      </c>
      <c r="T31" s="11" t="s">
        <v>1</v>
      </c>
      <c r="U31" s="11">
        <v>7.5589287918055037</v>
      </c>
      <c r="V31" s="11" t="s">
        <v>1</v>
      </c>
      <c r="W31" s="11">
        <v>8.1315388564839353</v>
      </c>
      <c r="X31" s="11" t="s">
        <v>1</v>
      </c>
      <c r="Y31" s="11" t="s">
        <v>1</v>
      </c>
      <c r="Z31" s="11" t="s">
        <v>1</v>
      </c>
      <c r="AA31" s="11">
        <v>8.9904189695652796</v>
      </c>
      <c r="AB31" s="11" t="s">
        <v>1</v>
      </c>
      <c r="AC31" s="11">
        <v>7.7244554175346547</v>
      </c>
      <c r="AD31" s="11" t="s">
        <v>1</v>
      </c>
      <c r="AE31" s="11">
        <v>6.3311118905647144</v>
      </c>
      <c r="AF31" s="11" t="s">
        <v>1</v>
      </c>
      <c r="AG31" s="11" t="s">
        <v>1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>
        <v>5.5055739942302369</v>
      </c>
      <c r="AF32" s="21" t="s">
        <v>1</v>
      </c>
      <c r="AG32" s="21" t="s">
        <v>1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1.8472218136894432</v>
      </c>
      <c r="AF35" s="11">
        <v>0.82313272129661097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 t="s">
        <v>54</v>
      </c>
      <c r="AD36" s="14" t="s">
        <v>54</v>
      </c>
      <c r="AE36" s="14">
        <v>8.3402835696413671E-2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</row>
    <row r="39" spans="1:33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10.834885415823143</v>
      </c>
      <c r="Z39" s="11">
        <v>15.293623762744868</v>
      </c>
      <c r="AA39" s="11">
        <v>19.476636923064714</v>
      </c>
      <c r="AB39" s="11">
        <v>15.979803544945796</v>
      </c>
      <c r="AC39" s="11">
        <v>19.030175349382052</v>
      </c>
      <c r="AD39" s="11">
        <v>13.988175788485806</v>
      </c>
      <c r="AE39" s="11">
        <v>22.529940119760479</v>
      </c>
      <c r="AF39" s="11">
        <v>22.238881934605278</v>
      </c>
      <c r="AG39" s="11" t="s">
        <v>1</v>
      </c>
    </row>
    <row r="40" spans="1:33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</row>
    <row r="41" spans="1:33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</row>
    <row r="44" spans="1:33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>
        <v>4.0433138712415451</v>
      </c>
      <c r="P47" s="11" t="s">
        <v>1</v>
      </c>
      <c r="Q47" s="11">
        <v>4.665534436410355</v>
      </c>
      <c r="R47" s="11" t="s">
        <v>1</v>
      </c>
      <c r="S47" s="11">
        <v>5.7326313155762012</v>
      </c>
      <c r="T47" s="11">
        <v>5.6180246602856903</v>
      </c>
      <c r="U47" s="11">
        <v>5.2654323198319188</v>
      </c>
      <c r="V47" s="11">
        <v>5.4056329529854477</v>
      </c>
      <c r="W47" s="11">
        <v>4.9871920141548047</v>
      </c>
      <c r="X47" s="11">
        <v>4.7952376492137336</v>
      </c>
      <c r="Y47" s="11">
        <v>6.4282082911315079</v>
      </c>
      <c r="Z47" s="11">
        <v>6.4566552001321771</v>
      </c>
      <c r="AA47" s="11">
        <v>6.2191492330075802</v>
      </c>
      <c r="AB47" s="11">
        <v>6.3733723999444294</v>
      </c>
      <c r="AC47" s="11">
        <v>5.8706607185708384</v>
      </c>
      <c r="AD47" s="11">
        <v>5.26594217136984</v>
      </c>
      <c r="AE47" s="11">
        <v>5.2004154605468669</v>
      </c>
      <c r="AF47" s="11">
        <v>4.8796310478914355</v>
      </c>
      <c r="AG47" s="11" t="s">
        <v>1</v>
      </c>
    </row>
    <row r="48" spans="1:33" x14ac:dyDescent="0.25">
      <c r="A48" s="12" t="s">
        <v>44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 t="s">
        <v>1</v>
      </c>
      <c r="P48" s="14" t="s">
        <v>1</v>
      </c>
      <c r="Q48" s="14" t="s">
        <v>1</v>
      </c>
      <c r="R48" s="14" t="s">
        <v>1</v>
      </c>
      <c r="S48" s="14" t="s">
        <v>1</v>
      </c>
      <c r="T48" s="14" t="s">
        <v>1</v>
      </c>
      <c r="U48" s="14" t="s">
        <v>1</v>
      </c>
      <c r="V48" s="14" t="s">
        <v>1</v>
      </c>
      <c r="W48" s="14" t="s">
        <v>1</v>
      </c>
      <c r="X48" s="14" t="s">
        <v>1</v>
      </c>
      <c r="Y48" s="14" t="s">
        <v>1</v>
      </c>
      <c r="Z48" s="14" t="s">
        <v>1</v>
      </c>
      <c r="AA48" s="14" t="s">
        <v>1</v>
      </c>
      <c r="AB48" s="14" t="s">
        <v>1</v>
      </c>
      <c r="AC48" s="14" t="s">
        <v>1</v>
      </c>
      <c r="AD48" s="14" t="s">
        <v>1</v>
      </c>
      <c r="AE48" s="14" t="s">
        <v>1</v>
      </c>
      <c r="AF48" s="14" t="s">
        <v>1</v>
      </c>
      <c r="AG48" s="14" t="s">
        <v>1</v>
      </c>
    </row>
    <row r="49" spans="1:33" s="5" customFormat="1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 t="s">
        <v>54</v>
      </c>
      <c r="AB50" s="14">
        <v>1.5429717636167257E-2</v>
      </c>
      <c r="AC50" s="14">
        <v>0.100433690938142</v>
      </c>
      <c r="AD50" s="14">
        <v>0.49931344401448008</v>
      </c>
      <c r="AE50" s="14">
        <v>7.8496016327171389E-2</v>
      </c>
      <c r="AF50" s="14">
        <v>0.13632718524458701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 t="s">
        <v>1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0.3368976329733222</v>
      </c>
      <c r="V53" s="11">
        <v>0.10610981943589506</v>
      </c>
      <c r="W53" s="11">
        <v>0.91665886133815</v>
      </c>
      <c r="X53" s="11" t="s">
        <v>1</v>
      </c>
      <c r="Y53" s="11" t="s">
        <v>1</v>
      </c>
      <c r="Z53" s="11" t="s">
        <v>1</v>
      </c>
      <c r="AA53" s="11">
        <v>9.2190474013020651</v>
      </c>
      <c r="AB53" s="11">
        <v>9.1484154145688592</v>
      </c>
      <c r="AC53" s="11">
        <v>9.0098615134907849</v>
      </c>
      <c r="AD53" s="11">
        <v>10.869446531785117</v>
      </c>
      <c r="AE53" s="11">
        <v>9.5296635818455258</v>
      </c>
      <c r="AF53" s="11">
        <v>6.4693691905885391</v>
      </c>
      <c r="AG53" s="11" t="s">
        <v>1</v>
      </c>
    </row>
    <row r="54" spans="1:33" x14ac:dyDescent="0.25">
      <c r="A54" s="12" t="s">
        <v>50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 t="s">
        <v>1</v>
      </c>
      <c r="V54" s="14" t="s">
        <v>1</v>
      </c>
      <c r="W54" s="14" t="s">
        <v>1</v>
      </c>
      <c r="X54" s="14">
        <v>9.8436256723187014</v>
      </c>
      <c r="Y54" s="14" t="s">
        <v>1</v>
      </c>
      <c r="Z54" s="14" t="s">
        <v>1</v>
      </c>
      <c r="AA54" s="14">
        <v>6.9321924183763759</v>
      </c>
      <c r="AB54" s="14" t="s">
        <v>1</v>
      </c>
      <c r="AC54" s="14">
        <v>3.9929519624625391</v>
      </c>
      <c r="AD54" s="14" t="s">
        <v>1</v>
      </c>
      <c r="AE54" s="14">
        <v>4.1902379239106518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</row>
    <row r="56" spans="1:33" x14ac:dyDescent="0.25">
      <c r="A56" s="12" t="s">
        <v>52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54</v>
      </c>
      <c r="P56" s="14" t="s">
        <v>54</v>
      </c>
      <c r="Q56" s="14">
        <v>5.5951844911706378E-2</v>
      </c>
      <c r="R56" s="14">
        <v>5.5728779937457396E-2</v>
      </c>
      <c r="S56" s="14" t="s">
        <v>1</v>
      </c>
      <c r="T56" s="14">
        <v>1.0918391979861448</v>
      </c>
      <c r="U56" s="14">
        <v>0.80529679739715332</v>
      </c>
      <c r="V56" s="14">
        <v>0.51356393625527241</v>
      </c>
      <c r="W56" s="14">
        <v>6.0605245581241063E-3</v>
      </c>
      <c r="X56" s="14">
        <v>0.27383463340157826</v>
      </c>
      <c r="Y56" s="14">
        <v>0.34798324774729689</v>
      </c>
      <c r="Z56" s="14">
        <v>0.54614934086413913</v>
      </c>
      <c r="AA56" s="14">
        <v>0.59941068863202618</v>
      </c>
      <c r="AB56" s="14">
        <v>2.3112624309836205</v>
      </c>
      <c r="AC56" s="14">
        <v>2.4163538764979746</v>
      </c>
      <c r="AD56" s="14">
        <v>1.3264503484874397</v>
      </c>
      <c r="AE56" s="14">
        <v>0.85429481605732183</v>
      </c>
      <c r="AF56" s="14">
        <v>1.1103625032791651</v>
      </c>
      <c r="AG56" s="14" t="s">
        <v>1</v>
      </c>
    </row>
    <row r="57" spans="1:33" s="5" customFormat="1" x14ac:dyDescent="0.25">
      <c r="A57" s="9" t="s">
        <v>53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 t="s">
        <v>1</v>
      </c>
      <c r="P57" s="11" t="s">
        <v>1</v>
      </c>
      <c r="Q57" s="11" t="s">
        <v>1</v>
      </c>
      <c r="R57" s="11">
        <v>13.952876986264767</v>
      </c>
      <c r="S57" s="11">
        <v>14.415267819684546</v>
      </c>
      <c r="T57" s="11">
        <v>14.399670904779031</v>
      </c>
      <c r="U57" s="11">
        <v>12.907715863220897</v>
      </c>
      <c r="V57" s="11">
        <v>13.410556862150063</v>
      </c>
      <c r="W57" s="11">
        <v>11.724014507098325</v>
      </c>
      <c r="X57" s="11">
        <v>13.432940827964154</v>
      </c>
      <c r="Y57" s="11">
        <v>12.866102628216005</v>
      </c>
      <c r="Z57" s="11">
        <v>11.326618648609786</v>
      </c>
      <c r="AA57" s="11">
        <v>10.895149560488205</v>
      </c>
      <c r="AB57" s="11">
        <v>9.413636144112818</v>
      </c>
      <c r="AC57" s="11">
        <v>8.4309624632993003</v>
      </c>
      <c r="AD57" s="11">
        <v>7.783793115540341</v>
      </c>
      <c r="AE57" s="11" t="s">
        <v>1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320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>
        <v>4.5072649995057823</v>
      </c>
      <c r="K5" s="11">
        <v>4.4778538426183507</v>
      </c>
      <c r="L5" s="11">
        <v>9.5418560389677349</v>
      </c>
      <c r="M5" s="11">
        <v>9.4922270595799194</v>
      </c>
      <c r="N5" s="11">
        <v>13.544374686505673</v>
      </c>
      <c r="O5" s="11">
        <v>11.413395966398108</v>
      </c>
      <c r="P5" s="11">
        <v>9.8937674814446801</v>
      </c>
      <c r="Q5" s="11">
        <v>9.4701167277250065</v>
      </c>
      <c r="R5" s="11">
        <v>9.6661279735191918</v>
      </c>
      <c r="S5" s="11">
        <v>9.3544319432737311</v>
      </c>
      <c r="T5" s="11">
        <v>8.0531637452040439</v>
      </c>
      <c r="U5" s="11">
        <v>7.6954957487452358</v>
      </c>
      <c r="V5" s="11">
        <v>9.9176362949261101</v>
      </c>
      <c r="W5" s="11">
        <v>9.463408985641502</v>
      </c>
      <c r="X5" s="11">
        <v>10.639807902318362</v>
      </c>
      <c r="Y5" s="11">
        <v>10.514694650814548</v>
      </c>
      <c r="Z5" s="11" t="s">
        <v>1</v>
      </c>
      <c r="AA5" s="11">
        <v>13.637074067981805</v>
      </c>
      <c r="AB5" s="11" t="s">
        <v>1</v>
      </c>
      <c r="AC5" s="11">
        <v>8.6705281384658015</v>
      </c>
      <c r="AD5" s="11" t="s">
        <v>1</v>
      </c>
      <c r="AE5" s="11">
        <v>10.901871988588089</v>
      </c>
      <c r="AF5" s="11" t="s">
        <v>1</v>
      </c>
      <c r="AG5" s="11" t="s">
        <v>1</v>
      </c>
    </row>
    <row r="6" spans="1:33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8.1507571135392975</v>
      </c>
      <c r="V6" s="14" t="s">
        <v>1</v>
      </c>
      <c r="W6" s="14" t="s">
        <v>1</v>
      </c>
      <c r="X6" s="14" t="s">
        <v>1</v>
      </c>
      <c r="Y6" s="14" t="s">
        <v>1</v>
      </c>
      <c r="Z6" s="14">
        <v>62.7340905398014</v>
      </c>
      <c r="AA6" s="14">
        <v>50.223438256348118</v>
      </c>
      <c r="AB6" s="14">
        <v>38.525129570280257</v>
      </c>
      <c r="AC6" s="14">
        <v>37.03589972119812</v>
      </c>
      <c r="AD6" s="14">
        <v>38.54010263671335</v>
      </c>
      <c r="AE6" s="14">
        <v>45.529785090964197</v>
      </c>
      <c r="AF6" s="14">
        <v>49.317803949487541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4.3206925310477464</v>
      </c>
      <c r="R7" s="18">
        <v>3.9426754805286111</v>
      </c>
      <c r="S7" s="18">
        <v>6.474710823995486</v>
      </c>
      <c r="T7" s="18">
        <v>9.8714216370249694</v>
      </c>
      <c r="U7" s="18">
        <v>13.280087049734277</v>
      </c>
      <c r="V7" s="18">
        <v>13.522073599834524</v>
      </c>
      <c r="W7" s="18">
        <v>14.546626289119361</v>
      </c>
      <c r="X7" s="18">
        <v>15.563927605718867</v>
      </c>
      <c r="Y7" s="18">
        <v>16.985677444668504</v>
      </c>
      <c r="Z7" s="18">
        <v>24.04111458221962</v>
      </c>
      <c r="AA7" s="18">
        <v>27.46396100898686</v>
      </c>
      <c r="AB7" s="18">
        <v>30.738873957023749</v>
      </c>
      <c r="AC7" s="18">
        <v>30.645449886074005</v>
      </c>
      <c r="AD7" s="18">
        <v>28.694169679968017</v>
      </c>
      <c r="AE7" s="18">
        <v>30.977983262848319</v>
      </c>
      <c r="AF7" s="18">
        <v>34.167971470765956</v>
      </c>
      <c r="AG7" s="18" t="s">
        <v>1</v>
      </c>
    </row>
    <row r="8" spans="1:33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11.277988553563754</v>
      </c>
      <c r="P8" s="14" t="s">
        <v>1</v>
      </c>
      <c r="Q8" s="14">
        <v>10.990046176615955</v>
      </c>
      <c r="R8" s="14" t="s">
        <v>1</v>
      </c>
      <c r="S8" s="14">
        <v>9.4661584019109029</v>
      </c>
      <c r="T8" s="14">
        <v>9.4661588683351461</v>
      </c>
      <c r="U8" s="14">
        <v>8.6260666824643248</v>
      </c>
      <c r="V8" s="14">
        <v>6.4197489029328549</v>
      </c>
      <c r="W8" s="14">
        <v>6.2395277569557734</v>
      </c>
      <c r="X8" s="14">
        <v>6.239522736168662</v>
      </c>
      <c r="Y8" s="14">
        <v>5.1093845107236202</v>
      </c>
      <c r="Z8" s="14" t="s">
        <v>1</v>
      </c>
      <c r="AA8" s="14">
        <v>4.1355382784207455</v>
      </c>
      <c r="AB8" s="14" t="s">
        <v>1</v>
      </c>
      <c r="AC8" s="14">
        <v>7.6477660279215849</v>
      </c>
      <c r="AD8" s="14" t="s">
        <v>1</v>
      </c>
      <c r="AE8" s="14">
        <v>2.1224585732753556</v>
      </c>
      <c r="AF8" s="14" t="s">
        <v>1</v>
      </c>
      <c r="AG8" s="14" t="s">
        <v>1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5.4155448647217197</v>
      </c>
      <c r="P9" s="11">
        <v>9.977035749751737</v>
      </c>
      <c r="Q9" s="11">
        <v>12.252121625655677</v>
      </c>
      <c r="R9" s="11">
        <v>10.316868870539841</v>
      </c>
      <c r="S9" s="11">
        <v>6.8773892546136279</v>
      </c>
      <c r="T9" s="11">
        <v>4.5082833587378577</v>
      </c>
      <c r="U9" s="11">
        <v>6.2614078247758105</v>
      </c>
      <c r="V9" s="11">
        <v>4.301876450587943</v>
      </c>
      <c r="W9" s="11">
        <v>6.712100310897898</v>
      </c>
      <c r="X9" s="11">
        <v>2.4319967853440914</v>
      </c>
      <c r="Y9" s="11">
        <v>3.9852185089974288</v>
      </c>
      <c r="Z9" s="11">
        <v>7.5839748776326017</v>
      </c>
      <c r="AA9" s="11">
        <v>5.3280745787020436</v>
      </c>
      <c r="AB9" s="11">
        <v>3.7640974067954884</v>
      </c>
      <c r="AC9" s="11">
        <v>3.808661746274892</v>
      </c>
      <c r="AD9" s="11">
        <v>3.5778868509429089</v>
      </c>
      <c r="AE9" s="11">
        <v>6.7950310559006217</v>
      </c>
      <c r="AF9" s="11">
        <v>4.4193877937114534</v>
      </c>
      <c r="AG9" s="11" t="s">
        <v>1</v>
      </c>
    </row>
    <row r="10" spans="1:33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0.35848257588169369</v>
      </c>
      <c r="P10" s="14">
        <v>0.49160193600161589</v>
      </c>
      <c r="Q10" s="14">
        <v>4.8982434419252501</v>
      </c>
      <c r="R10" s="14">
        <v>5.8961187617566333</v>
      </c>
      <c r="S10" s="14">
        <v>5.1528851597093519</v>
      </c>
      <c r="T10" s="14">
        <v>5.6862758933481983</v>
      </c>
      <c r="U10" s="14">
        <v>5.2403838615734895</v>
      </c>
      <c r="V10" s="14">
        <v>5.1582224439654807</v>
      </c>
      <c r="W10" s="14">
        <v>4.5531506343428774</v>
      </c>
      <c r="X10" s="14">
        <v>7.5294616801672074</v>
      </c>
      <c r="Y10" s="14">
        <v>11.268034069181299</v>
      </c>
      <c r="Z10" s="14">
        <v>19.909286767207167</v>
      </c>
      <c r="AA10" s="14">
        <v>16.077384923282189</v>
      </c>
      <c r="AB10" s="14">
        <v>11.469359509957199</v>
      </c>
      <c r="AC10" s="14">
        <v>8.964079140083907</v>
      </c>
      <c r="AD10" s="14">
        <v>13.075776573848449</v>
      </c>
      <c r="AE10" s="14">
        <v>15.56977245400304</v>
      </c>
      <c r="AF10" s="14">
        <v>13.513338931593566</v>
      </c>
      <c r="AG10" s="14" t="s">
        <v>1</v>
      </c>
    </row>
    <row r="11" spans="1:33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5.7972827642953204</v>
      </c>
      <c r="N11" s="11">
        <v>7.3076794511753693</v>
      </c>
      <c r="O11" s="11">
        <v>7.5107933583853264</v>
      </c>
      <c r="P11" s="11">
        <v>8.1951277035070618</v>
      </c>
      <c r="Q11" s="11">
        <v>7.0322309399728358</v>
      </c>
      <c r="R11" s="11">
        <v>6.7493037598016281</v>
      </c>
      <c r="S11" s="11">
        <v>7.8082421339137076</v>
      </c>
      <c r="T11" s="11">
        <v>8.0574631393478793</v>
      </c>
      <c r="U11" s="11">
        <v>7.392234741532115</v>
      </c>
      <c r="V11" s="11">
        <v>7.3130702830166348</v>
      </c>
      <c r="W11" s="11">
        <v>7.6330370945491612</v>
      </c>
      <c r="X11" s="11">
        <v>7.3653422488518432</v>
      </c>
      <c r="Y11" s="11">
        <v>7.4128173682189713</v>
      </c>
      <c r="Z11" s="11">
        <v>7.0857231252261084</v>
      </c>
      <c r="AA11" s="11" t="s">
        <v>1</v>
      </c>
      <c r="AB11" s="11">
        <v>6.1350810904786979</v>
      </c>
      <c r="AC11" s="11">
        <v>6.1487608932379398</v>
      </c>
      <c r="AD11" s="11">
        <v>5.7274961055756402</v>
      </c>
      <c r="AE11" s="11">
        <v>5.4872037155760385</v>
      </c>
      <c r="AF11" s="11">
        <v>5.4997158244625002</v>
      </c>
      <c r="AG11" s="11" t="s">
        <v>1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2.4541164132144728</v>
      </c>
      <c r="R12" s="14">
        <v>3.225403175396925</v>
      </c>
      <c r="S12" s="14">
        <v>21.516669878589322</v>
      </c>
      <c r="T12" s="14">
        <v>14.550128534704371</v>
      </c>
      <c r="U12" s="14">
        <v>11.136091352714027</v>
      </c>
      <c r="V12" s="14">
        <v>17.196341843782029</v>
      </c>
      <c r="W12" s="14">
        <v>18.97611739109448</v>
      </c>
      <c r="X12" s="14">
        <v>22.942763919291441</v>
      </c>
      <c r="Y12" s="14">
        <v>19.862712632071343</v>
      </c>
      <c r="Z12" s="14">
        <v>17.481772347644942</v>
      </c>
      <c r="AA12" s="14">
        <v>15.061567929949376</v>
      </c>
      <c r="AB12" s="14">
        <v>9.5790842760463946</v>
      </c>
      <c r="AC12" s="14">
        <v>11.28050693678194</v>
      </c>
      <c r="AD12" s="14">
        <v>26.953055950236621</v>
      </c>
      <c r="AE12" s="14">
        <v>19.779024866575902</v>
      </c>
      <c r="AF12" s="14">
        <v>19.45256565356425</v>
      </c>
      <c r="AG12" s="14" t="s">
        <v>1</v>
      </c>
    </row>
    <row r="13" spans="1:33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 t="s">
        <v>1</v>
      </c>
      <c r="S13" s="11" t="s">
        <v>1</v>
      </c>
      <c r="T13" s="11" t="s">
        <v>1</v>
      </c>
      <c r="U13" s="11" t="s">
        <v>1</v>
      </c>
      <c r="V13" s="11" t="s">
        <v>1</v>
      </c>
      <c r="W13" s="11" t="s">
        <v>1</v>
      </c>
      <c r="X13" s="11" t="s">
        <v>1</v>
      </c>
      <c r="Y13" s="11" t="s">
        <v>1</v>
      </c>
      <c r="Z13" s="11" t="s">
        <v>1</v>
      </c>
      <c r="AA13" s="11">
        <v>27.002821190273611</v>
      </c>
      <c r="AB13" s="11" t="s">
        <v>1</v>
      </c>
      <c r="AC13" s="11">
        <v>25.711948607580499</v>
      </c>
      <c r="AD13" s="11" t="s">
        <v>1</v>
      </c>
      <c r="AE13" s="11">
        <v>12.10108420766546</v>
      </c>
      <c r="AF13" s="11" t="s">
        <v>1</v>
      </c>
      <c r="AG13" s="11" t="s">
        <v>1</v>
      </c>
    </row>
    <row r="14" spans="1:33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>
        <v>9.7303902848850523</v>
      </c>
      <c r="R14" s="14">
        <v>9.4649403797668796</v>
      </c>
      <c r="S14" s="14">
        <v>12.725945825885537</v>
      </c>
      <c r="T14" s="14">
        <v>8.7572370813796905</v>
      </c>
      <c r="U14" s="14">
        <v>10.451157929693986</v>
      </c>
      <c r="V14" s="14">
        <v>10.735216273442227</v>
      </c>
      <c r="W14" s="14">
        <v>9.9239743933193534</v>
      </c>
      <c r="X14" s="14">
        <v>10.369850187265916</v>
      </c>
      <c r="Y14" s="14">
        <v>9.1190202431971024</v>
      </c>
      <c r="Z14" s="14">
        <v>9.8333791459061981</v>
      </c>
      <c r="AA14" s="14">
        <v>7.6157809783958283</v>
      </c>
      <c r="AB14" s="14">
        <v>10.296364417417248</v>
      </c>
      <c r="AC14" s="14">
        <v>8.9722212245480488</v>
      </c>
      <c r="AD14" s="14">
        <v>8.9064542307535639</v>
      </c>
      <c r="AE14" s="14">
        <v>8.2151853089157072</v>
      </c>
      <c r="AF14" s="14">
        <v>10.6386600672237</v>
      </c>
      <c r="AG14" s="14" t="s">
        <v>1</v>
      </c>
    </row>
    <row r="15" spans="1:33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0.64885496183206104</v>
      </c>
      <c r="N15" s="11">
        <v>0.38564224265796498</v>
      </c>
      <c r="O15" s="11">
        <v>0.63766795718515146</v>
      </c>
      <c r="P15" s="11">
        <v>1.5255607193372398</v>
      </c>
      <c r="Q15" s="11">
        <v>1.5098431765098432</v>
      </c>
      <c r="R15" s="11">
        <v>1.282786297835746</v>
      </c>
      <c r="S15" s="11">
        <v>0.67976301839725606</v>
      </c>
      <c r="T15" s="11">
        <v>0.54386803729380828</v>
      </c>
      <c r="U15" s="11">
        <v>0.49896555920652302</v>
      </c>
      <c r="V15" s="11">
        <v>0.61503108948364427</v>
      </c>
      <c r="W15" s="11">
        <v>0.65383218307301116</v>
      </c>
      <c r="X15" s="11">
        <v>0.21491510853212981</v>
      </c>
      <c r="Y15" s="11">
        <v>0.1941404871161313</v>
      </c>
      <c r="Z15" s="11">
        <v>7.9964016192713289E-2</v>
      </c>
      <c r="AA15" s="11">
        <v>0.35939826461980801</v>
      </c>
      <c r="AB15" s="11">
        <v>0.10933741526350316</v>
      </c>
      <c r="AC15" s="11">
        <v>1.602227486994114</v>
      </c>
      <c r="AD15" s="11">
        <v>1.4135455506705994</v>
      </c>
      <c r="AE15" s="11">
        <v>3.9245379150273143</v>
      </c>
      <c r="AF15" s="11">
        <v>1.5891434992915427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20.433552609155051</v>
      </c>
      <c r="Q16" s="14">
        <v>8.2367278067681156</v>
      </c>
      <c r="R16" s="14">
        <v>6.1485572587917048</v>
      </c>
      <c r="S16" s="14">
        <v>0.69779358572462025</v>
      </c>
      <c r="T16" s="14">
        <v>0.89831117499101687</v>
      </c>
      <c r="U16" s="14">
        <v>1.0622488854642522</v>
      </c>
      <c r="V16" s="14">
        <v>1.3461180990148087</v>
      </c>
      <c r="W16" s="14">
        <v>0.74210000809563648</v>
      </c>
      <c r="X16" s="14">
        <v>4.9389477352783757</v>
      </c>
      <c r="Y16" s="14">
        <v>14.030983019603674</v>
      </c>
      <c r="Z16" s="14">
        <v>4.724247008664558</v>
      </c>
      <c r="AA16" s="14">
        <v>5.6267566048341777</v>
      </c>
      <c r="AB16" s="14">
        <v>6.3495111731843581</v>
      </c>
      <c r="AC16" s="14">
        <v>6.4339184305627271</v>
      </c>
      <c r="AD16" s="14">
        <v>4.2806029744947169</v>
      </c>
      <c r="AE16" s="14">
        <v>7.6234656009135024</v>
      </c>
      <c r="AF16" s="14">
        <v>3.1242041529317666</v>
      </c>
      <c r="AG16" s="14" t="s">
        <v>1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10.962241169305724</v>
      </c>
      <c r="Y17" s="11">
        <v>25.63451776649746</v>
      </c>
      <c r="Z17" s="11">
        <v>14.705882352941178</v>
      </c>
      <c r="AA17" s="11">
        <v>9.8404255319148941</v>
      </c>
      <c r="AB17" s="11">
        <v>18.518518518518519</v>
      </c>
      <c r="AC17" s="11">
        <v>9.8666666666666671</v>
      </c>
      <c r="AD17" s="11">
        <v>10.799136069114471</v>
      </c>
      <c r="AE17" s="11">
        <v>6.8226120857699817</v>
      </c>
      <c r="AF17" s="11">
        <v>5.1528790935899416</v>
      </c>
      <c r="AG17" s="11" t="s">
        <v>1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 t="s">
        <v>1</v>
      </c>
      <c r="W18" s="14" t="s">
        <v>1</v>
      </c>
      <c r="X18" s="14" t="s">
        <v>1</v>
      </c>
      <c r="Y18" s="14" t="s">
        <v>1</v>
      </c>
      <c r="Z18" s="14" t="s">
        <v>1</v>
      </c>
      <c r="AA18" s="14" t="s">
        <v>1</v>
      </c>
      <c r="AB18" s="14" t="s">
        <v>1</v>
      </c>
      <c r="AC18" s="14" t="s">
        <v>1</v>
      </c>
      <c r="AD18" s="14" t="s">
        <v>1</v>
      </c>
      <c r="AE18" s="14">
        <v>1.0479041916167664</v>
      </c>
      <c r="AF18" s="14" t="s">
        <v>1</v>
      </c>
      <c r="AG18" s="14" t="s">
        <v>1</v>
      </c>
    </row>
    <row r="19" spans="1:33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12.205541814741379</v>
      </c>
      <c r="V19" s="11">
        <v>13.81397549739258</v>
      </c>
      <c r="W19" s="11">
        <v>14.743377668651849</v>
      </c>
      <c r="X19" s="11">
        <v>16.059470987258614</v>
      </c>
      <c r="Y19" s="11">
        <v>15.832821640509476</v>
      </c>
      <c r="Z19" s="11">
        <v>17.732781023602907</v>
      </c>
      <c r="AA19" s="11">
        <v>14.122180789380426</v>
      </c>
      <c r="AB19" s="11">
        <v>16.644543448127784</v>
      </c>
      <c r="AC19" s="11">
        <v>15.031173695313818</v>
      </c>
      <c r="AD19" s="11">
        <v>15.072990671307929</v>
      </c>
      <c r="AE19" s="11">
        <v>13.10799606136742</v>
      </c>
      <c r="AF19" s="11">
        <v>18.280504581634062</v>
      </c>
      <c r="AG19" s="11" t="s">
        <v>1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 t="s">
        <v>54</v>
      </c>
      <c r="O20" s="14" t="s">
        <v>1</v>
      </c>
      <c r="P20" s="14" t="s">
        <v>1</v>
      </c>
      <c r="Q20" s="14">
        <v>29.342904472667037</v>
      </c>
      <c r="R20" s="14">
        <v>30.205462895818229</v>
      </c>
      <c r="S20" s="14" t="s">
        <v>1</v>
      </c>
      <c r="T20" s="14">
        <v>14.101128836645211</v>
      </c>
      <c r="U20" s="14">
        <v>18.763665275293182</v>
      </c>
      <c r="V20" s="14">
        <v>12.375753625549942</v>
      </c>
      <c r="W20" s="14">
        <v>18.627549147224727</v>
      </c>
      <c r="X20" s="14">
        <v>17.824649679665331</v>
      </c>
      <c r="Y20" s="14">
        <v>18.75</v>
      </c>
      <c r="Z20" s="14">
        <v>10.077704722056186</v>
      </c>
      <c r="AA20" s="14">
        <v>4.1819815404721066</v>
      </c>
      <c r="AB20" s="14">
        <v>8.2137161084529513</v>
      </c>
      <c r="AC20" s="14">
        <v>9.2983841010401171</v>
      </c>
      <c r="AD20" s="14">
        <v>2.6344909771876068</v>
      </c>
      <c r="AE20" s="14">
        <v>3.2358870967741935</v>
      </c>
      <c r="AF20" s="14">
        <v>3.4616368753883831</v>
      </c>
      <c r="AG20" s="14" t="s">
        <v>1</v>
      </c>
    </row>
    <row r="21" spans="1:33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>
        <v>2.8406020690249272</v>
      </c>
      <c r="X21" s="11" t="s">
        <v>1</v>
      </c>
      <c r="Y21" s="11">
        <v>4.0266063301111519</v>
      </c>
      <c r="Z21" s="11" t="s">
        <v>1</v>
      </c>
      <c r="AA21" s="11">
        <v>5.5647066544165904</v>
      </c>
      <c r="AB21" s="11" t="s">
        <v>1</v>
      </c>
      <c r="AC21" s="11">
        <v>5.1752285669011577</v>
      </c>
      <c r="AD21" s="11" t="s">
        <v>1</v>
      </c>
      <c r="AE21" s="11">
        <v>7.4487276870489936</v>
      </c>
      <c r="AF21" s="11" t="s">
        <v>1</v>
      </c>
      <c r="AG21" s="11" t="s">
        <v>1</v>
      </c>
    </row>
    <row r="22" spans="1:33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>
        <v>11.290171240910157</v>
      </c>
      <c r="L22" s="14" t="s">
        <v>1</v>
      </c>
      <c r="M22" s="14">
        <v>11.799660441426147</v>
      </c>
      <c r="N22" s="14" t="s">
        <v>1</v>
      </c>
      <c r="O22" s="14">
        <v>12.86427976686095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12.309148367071968</v>
      </c>
      <c r="X22" s="14">
        <v>13.59792879585827</v>
      </c>
      <c r="Y22" s="14">
        <v>9.2590601139907509</v>
      </c>
      <c r="Z22" s="14">
        <v>9.2333756882676834</v>
      </c>
      <c r="AA22" s="14">
        <v>10.373095112979506</v>
      </c>
      <c r="AB22" s="14">
        <v>10.171862509992007</v>
      </c>
      <c r="AC22" s="14">
        <v>10.790287803506141</v>
      </c>
      <c r="AD22" s="14">
        <v>9.5744680851063837</v>
      </c>
      <c r="AE22" s="14">
        <v>8.8806348134391353</v>
      </c>
      <c r="AF22" s="14">
        <v>8.8273509826214074</v>
      </c>
      <c r="AG22" s="14" t="s">
        <v>1</v>
      </c>
    </row>
    <row r="23" spans="1:33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 t="s">
        <v>1</v>
      </c>
      <c r="U23" s="11">
        <v>3.4433396525708981</v>
      </c>
      <c r="V23" s="11">
        <v>3.1692806922660903</v>
      </c>
      <c r="W23" s="11">
        <v>1.7690822353475693</v>
      </c>
      <c r="X23" s="11">
        <v>1.6007938439647262</v>
      </c>
      <c r="Y23" s="11">
        <v>2.9453840284842321</v>
      </c>
      <c r="Z23" s="11">
        <v>2.0963609086443356</v>
      </c>
      <c r="AA23" s="11">
        <v>2.3182823311220488</v>
      </c>
      <c r="AB23" s="11">
        <v>2.2906853384256309</v>
      </c>
      <c r="AC23" s="11">
        <v>3.4976152623211449</v>
      </c>
      <c r="AD23" s="11">
        <v>3.6504440310398731</v>
      </c>
      <c r="AE23" s="11">
        <v>2.898271773163771</v>
      </c>
      <c r="AF23" s="11">
        <v>2.1550064917053864</v>
      </c>
      <c r="AG23" s="11" t="s">
        <v>1</v>
      </c>
    </row>
    <row r="24" spans="1:33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1.005629974762182</v>
      </c>
      <c r="M24" s="14">
        <v>0.17014268371322785</v>
      </c>
      <c r="N24" s="14">
        <v>1.3789223578135941</v>
      </c>
      <c r="O24" s="14">
        <v>2.5600672113786023</v>
      </c>
      <c r="P24" s="14">
        <v>2.3715899176805566</v>
      </c>
      <c r="Q24" s="14">
        <v>2.2336937112431414</v>
      </c>
      <c r="R24" s="14">
        <v>5.0730443426280747</v>
      </c>
      <c r="S24" s="14">
        <v>6.370858437459809</v>
      </c>
      <c r="T24" s="14">
        <v>1.8106723887517482</v>
      </c>
      <c r="U24" s="14">
        <v>2.2540367791193452</v>
      </c>
      <c r="V24" s="14">
        <v>0.68941227011693951</v>
      </c>
      <c r="W24" s="14">
        <v>0.96148628761881894</v>
      </c>
      <c r="X24" s="14">
        <v>0.92870049560750934</v>
      </c>
      <c r="Y24" s="14">
        <v>1.9093884010666327</v>
      </c>
      <c r="Z24" s="14">
        <v>0.56102227293173723</v>
      </c>
      <c r="AA24" s="14">
        <v>2.4348500576923819</v>
      </c>
      <c r="AB24" s="14">
        <v>4.1158149050642221</v>
      </c>
      <c r="AC24" s="14">
        <v>2.134663716624063</v>
      </c>
      <c r="AD24" s="14">
        <v>1.8561988181763305</v>
      </c>
      <c r="AE24" s="14">
        <v>1.5626134185710374</v>
      </c>
      <c r="AF24" s="14">
        <v>1.3930121032199132</v>
      </c>
      <c r="AG24" s="14" t="s">
        <v>1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>
        <v>25.139449433450743</v>
      </c>
      <c r="O25" s="11" t="s">
        <v>1</v>
      </c>
      <c r="P25" s="11">
        <v>25.129826437889836</v>
      </c>
      <c r="Q25" s="11" t="s">
        <v>1</v>
      </c>
      <c r="R25" s="11">
        <v>22.918459334867268</v>
      </c>
      <c r="S25" s="11">
        <v>22.435620831881064</v>
      </c>
      <c r="T25" s="11" t="s">
        <v>1</v>
      </c>
      <c r="U25" s="11">
        <v>21.466543043632097</v>
      </c>
      <c r="V25" s="11" t="s">
        <v>1</v>
      </c>
      <c r="W25" s="11">
        <v>20.828791810626715</v>
      </c>
      <c r="X25" s="11" t="s">
        <v>1</v>
      </c>
      <c r="Y25" s="11">
        <v>19.632436467495378</v>
      </c>
      <c r="Z25" s="11" t="s">
        <v>1</v>
      </c>
      <c r="AA25" s="11">
        <v>19.277326308983891</v>
      </c>
      <c r="AB25" s="11" t="s">
        <v>1</v>
      </c>
      <c r="AC25" s="11">
        <v>19.639690666498996</v>
      </c>
      <c r="AD25" s="11" t="s">
        <v>1</v>
      </c>
      <c r="AE25" s="11">
        <v>19.948696689492902</v>
      </c>
      <c r="AF25" s="11" t="s">
        <v>1</v>
      </c>
      <c r="AG25" s="11" t="s">
        <v>1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3.6111408027132668</v>
      </c>
      <c r="O26" s="14">
        <v>2.9871078913418074</v>
      </c>
      <c r="P26" s="14">
        <v>3.5261591942376151</v>
      </c>
      <c r="Q26" s="14">
        <v>2.5634621266184121</v>
      </c>
      <c r="R26" s="14">
        <v>2.4635648193881918</v>
      </c>
      <c r="S26" s="14">
        <v>4.5951157521296055</v>
      </c>
      <c r="T26" s="14">
        <v>0.71702127659574455</v>
      </c>
      <c r="U26" s="14">
        <v>4.6583749275379143</v>
      </c>
      <c r="V26" s="14">
        <v>4.0416098964077936</v>
      </c>
      <c r="W26" s="14">
        <v>4.8573669833634634</v>
      </c>
      <c r="X26" s="14">
        <v>6.4512008289896245</v>
      </c>
      <c r="Y26" s="14">
        <v>8.2712945442034638</v>
      </c>
      <c r="Z26" s="14">
        <v>14.148348536563265</v>
      </c>
      <c r="AA26" s="14">
        <v>12.340035009602149</v>
      </c>
      <c r="AB26" s="14">
        <v>0.50408161152287967</v>
      </c>
      <c r="AC26" s="14">
        <v>1.900326972227373</v>
      </c>
      <c r="AD26" s="14">
        <v>3.7000526110671212</v>
      </c>
      <c r="AE26" s="14">
        <v>6.0026464532471309</v>
      </c>
      <c r="AF26" s="14">
        <v>6.9368702576221146</v>
      </c>
      <c r="AG26" s="14" t="s">
        <v>1</v>
      </c>
    </row>
    <row r="27" spans="1:33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>
        <v>3.5958288385472853E-2</v>
      </c>
      <c r="N27" s="11" t="s">
        <v>1</v>
      </c>
      <c r="O27" s="11">
        <v>0.84532201984114319</v>
      </c>
      <c r="P27" s="11" t="s">
        <v>1</v>
      </c>
      <c r="Q27" s="11">
        <v>0.81151568743773705</v>
      </c>
      <c r="R27" s="11" t="s">
        <v>1</v>
      </c>
      <c r="S27" s="11">
        <v>20.668265846218031</v>
      </c>
      <c r="T27" s="11" t="s">
        <v>1</v>
      </c>
      <c r="U27" s="11" t="s">
        <v>1</v>
      </c>
      <c r="V27" s="11" t="s">
        <v>1</v>
      </c>
      <c r="W27" s="11">
        <v>4.4938593801133244</v>
      </c>
      <c r="X27" s="11" t="s">
        <v>1</v>
      </c>
      <c r="Y27" s="11">
        <v>3.8204178518078944</v>
      </c>
      <c r="Z27" s="11" t="s">
        <v>1</v>
      </c>
      <c r="AA27" s="11">
        <v>3.8444416745312413</v>
      </c>
      <c r="AB27" s="11" t="s">
        <v>1</v>
      </c>
      <c r="AC27" s="11">
        <v>5.3176934529797597</v>
      </c>
      <c r="AD27" s="11" t="s">
        <v>1</v>
      </c>
      <c r="AE27" s="11">
        <v>3.8463679376565545</v>
      </c>
      <c r="AF27" s="11">
        <v>4.4100253939541512</v>
      </c>
      <c r="AG27" s="11" t="s">
        <v>1</v>
      </c>
    </row>
    <row r="28" spans="1:33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9.6486737412038277</v>
      </c>
      <c r="S28" s="14">
        <v>14.891713705529263</v>
      </c>
      <c r="T28" s="14">
        <v>18.846207694404939</v>
      </c>
      <c r="U28" s="14">
        <v>19.819740142792821</v>
      </c>
      <c r="V28" s="14">
        <v>15.778481554395274</v>
      </c>
      <c r="W28" s="14">
        <v>7.9629044761549279</v>
      </c>
      <c r="X28" s="14">
        <v>9.7996107100202909</v>
      </c>
      <c r="Y28" s="14">
        <v>9.7746356273154777</v>
      </c>
      <c r="Z28" s="14">
        <v>18.401722083039431</v>
      </c>
      <c r="AA28" s="14">
        <v>12.161395738245064</v>
      </c>
      <c r="AB28" s="14">
        <v>9.590356965790777</v>
      </c>
      <c r="AC28" s="14">
        <v>11.230604878602392</v>
      </c>
      <c r="AD28" s="14">
        <v>8.8116293215326138</v>
      </c>
      <c r="AE28" s="14">
        <v>12.670287889569142</v>
      </c>
      <c r="AF28" s="14">
        <v>16.302962972759698</v>
      </c>
      <c r="AG28" s="14" t="s">
        <v>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9.8925194306858</v>
      </c>
      <c r="P29" s="11">
        <v>12.311727238666165</v>
      </c>
      <c r="Q29" s="11">
        <v>6.0702770148122829</v>
      </c>
      <c r="R29" s="11">
        <v>3.0767963424429023</v>
      </c>
      <c r="S29" s="11">
        <v>1.4740357321756552</v>
      </c>
      <c r="T29" s="11">
        <v>2.800333438788372</v>
      </c>
      <c r="U29" s="11">
        <v>3.0638620731905588</v>
      </c>
      <c r="V29" s="11">
        <v>2.5076262759061083</v>
      </c>
      <c r="W29" s="11">
        <v>2.6020312376984149</v>
      </c>
      <c r="X29" s="11">
        <v>3.5096103245920198</v>
      </c>
      <c r="Y29" s="11">
        <v>3.4984864535496367</v>
      </c>
      <c r="Z29" s="11">
        <v>4.3621227041268344</v>
      </c>
      <c r="AA29" s="11">
        <v>5.2058243503094941</v>
      </c>
      <c r="AB29" s="11">
        <v>5.5550132591471852</v>
      </c>
      <c r="AC29" s="11">
        <v>8.7111817806045568</v>
      </c>
      <c r="AD29" s="11">
        <v>8.9188185531714481</v>
      </c>
      <c r="AE29" s="11">
        <v>8.9950714934304816</v>
      </c>
      <c r="AF29" s="11">
        <v>25.373586990223174</v>
      </c>
      <c r="AG29" s="11" t="s">
        <v>1</v>
      </c>
    </row>
    <row r="30" spans="1:33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3.6503875819183622</v>
      </c>
      <c r="R30" s="14">
        <v>3.9836651885184189</v>
      </c>
      <c r="S30" s="14">
        <v>6.33087207210398</v>
      </c>
      <c r="T30" s="14">
        <v>4.5065343856788145</v>
      </c>
      <c r="U30" s="14">
        <v>4.1637925703222001</v>
      </c>
      <c r="V30" s="14">
        <v>4.0393565900653607</v>
      </c>
      <c r="W30" s="14">
        <v>3.4750564770362327</v>
      </c>
      <c r="X30" s="14">
        <v>2.8279680491934278</v>
      </c>
      <c r="Y30" s="14">
        <v>3.6860324835123852</v>
      </c>
      <c r="Z30" s="14">
        <v>3.638158687005947</v>
      </c>
      <c r="AA30" s="14">
        <v>3.8439306358381504</v>
      </c>
      <c r="AB30" s="14">
        <v>4.5747965197866964</v>
      </c>
      <c r="AC30" s="14">
        <v>4.9165480657264844</v>
      </c>
      <c r="AD30" s="14">
        <v>4.1326228537596208</v>
      </c>
      <c r="AE30" s="14">
        <v>3.8668344582999654</v>
      </c>
      <c r="AF30" s="14">
        <v>3.3648910687806546</v>
      </c>
      <c r="AG30" s="14" t="s">
        <v>1</v>
      </c>
    </row>
    <row r="31" spans="1:33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 t="s">
        <v>1</v>
      </c>
      <c r="H31" s="11" t="s">
        <v>1</v>
      </c>
      <c r="I31" s="11" t="s">
        <v>1</v>
      </c>
      <c r="J31" s="11" t="s">
        <v>1</v>
      </c>
      <c r="K31" s="11" t="s">
        <v>1</v>
      </c>
      <c r="L31" s="11" t="s">
        <v>1</v>
      </c>
      <c r="M31" s="11" t="s">
        <v>1</v>
      </c>
      <c r="N31" s="11" t="s">
        <v>1</v>
      </c>
      <c r="O31" s="11">
        <v>6.9156254777424149</v>
      </c>
      <c r="P31" s="11" t="s">
        <v>1</v>
      </c>
      <c r="Q31" s="11">
        <v>7.5145395461709033</v>
      </c>
      <c r="R31" s="11" t="s">
        <v>1</v>
      </c>
      <c r="S31" s="11">
        <v>9.6857770063304045</v>
      </c>
      <c r="T31" s="11" t="s">
        <v>1</v>
      </c>
      <c r="U31" s="11">
        <v>10.656939749453171</v>
      </c>
      <c r="V31" s="11" t="s">
        <v>1</v>
      </c>
      <c r="W31" s="11">
        <v>11.772232105866012</v>
      </c>
      <c r="X31" s="11" t="s">
        <v>1</v>
      </c>
      <c r="Y31" s="11" t="s">
        <v>1</v>
      </c>
      <c r="Z31" s="11" t="s">
        <v>1</v>
      </c>
      <c r="AA31" s="11">
        <v>12.900728216288607</v>
      </c>
      <c r="AB31" s="11" t="s">
        <v>1</v>
      </c>
      <c r="AC31" s="11">
        <v>10.829960426563783</v>
      </c>
      <c r="AD31" s="11" t="s">
        <v>1</v>
      </c>
      <c r="AE31" s="11">
        <v>8.8299320837172139</v>
      </c>
      <c r="AF31" s="11" t="s">
        <v>1</v>
      </c>
      <c r="AG31" s="11" t="s">
        <v>1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>
        <v>8.2602743682347235</v>
      </c>
      <c r="AF32" s="21" t="s">
        <v>1</v>
      </c>
      <c r="AG32" s="21" t="s">
        <v>1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4.8921087481498793</v>
      </c>
      <c r="AF35" s="11">
        <v>2.1314061410910154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 t="s">
        <v>54</v>
      </c>
      <c r="AD36" s="14" t="s">
        <v>54</v>
      </c>
      <c r="AE36" s="14">
        <v>0.60532687651331707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</row>
    <row r="39" spans="1:33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19.402552204176335</v>
      </c>
      <c r="Z39" s="11">
        <v>25.043206107625267</v>
      </c>
      <c r="AA39" s="11">
        <v>29.514204118442805</v>
      </c>
      <c r="AB39" s="11">
        <v>24.801089359708335</v>
      </c>
      <c r="AC39" s="11">
        <v>29.58592746318806</v>
      </c>
      <c r="AD39" s="11">
        <v>21.744938939431197</v>
      </c>
      <c r="AE39" s="11">
        <v>32.784628031237148</v>
      </c>
      <c r="AF39" s="11">
        <v>32.728708221147038</v>
      </c>
      <c r="AG39" s="11" t="s">
        <v>1</v>
      </c>
    </row>
    <row r="40" spans="1:33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</row>
    <row r="41" spans="1:33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</row>
    <row r="44" spans="1:33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>
        <v>7.05434357550853</v>
      </c>
      <c r="P47" s="11" t="s">
        <v>1</v>
      </c>
      <c r="Q47" s="11">
        <v>8.7204181846982429</v>
      </c>
      <c r="R47" s="11" t="s">
        <v>1</v>
      </c>
      <c r="S47" s="11">
        <v>10.910794331086887</v>
      </c>
      <c r="T47" s="11">
        <v>10.565834597910779</v>
      </c>
      <c r="U47" s="11">
        <v>10.209381669035308</v>
      </c>
      <c r="V47" s="11">
        <v>10.549424468968791</v>
      </c>
      <c r="W47" s="11">
        <v>9.5581939728800691</v>
      </c>
      <c r="X47" s="11">
        <v>9.1728946100584121</v>
      </c>
      <c r="Y47" s="11">
        <v>12.247610323103837</v>
      </c>
      <c r="Z47" s="11">
        <v>12.018508087785561</v>
      </c>
      <c r="AA47" s="11">
        <v>11.540998360312157</v>
      </c>
      <c r="AB47" s="11">
        <v>11.964378324714389</v>
      </c>
      <c r="AC47" s="11">
        <v>11.159167410867624</v>
      </c>
      <c r="AD47" s="11">
        <v>10.221614110329634</v>
      </c>
      <c r="AE47" s="11">
        <v>9.8133366081296831</v>
      </c>
      <c r="AF47" s="11">
        <v>8.9822203688610038</v>
      </c>
      <c r="AG47" s="11" t="s">
        <v>1</v>
      </c>
    </row>
    <row r="48" spans="1:33" x14ac:dyDescent="0.25">
      <c r="A48" s="12" t="s">
        <v>44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 t="s">
        <v>1</v>
      </c>
      <c r="P48" s="14" t="s">
        <v>1</v>
      </c>
      <c r="Q48" s="14" t="s">
        <v>1</v>
      </c>
      <c r="R48" s="14" t="s">
        <v>1</v>
      </c>
      <c r="S48" s="14" t="s">
        <v>1</v>
      </c>
      <c r="T48" s="14" t="s">
        <v>1</v>
      </c>
      <c r="U48" s="14" t="s">
        <v>1</v>
      </c>
      <c r="V48" s="14" t="s">
        <v>1</v>
      </c>
      <c r="W48" s="14" t="s">
        <v>1</v>
      </c>
      <c r="X48" s="14" t="s">
        <v>1</v>
      </c>
      <c r="Y48" s="14" t="s">
        <v>1</v>
      </c>
      <c r="Z48" s="14" t="s">
        <v>1</v>
      </c>
      <c r="AA48" s="14" t="s">
        <v>1</v>
      </c>
      <c r="AB48" s="14" t="s">
        <v>1</v>
      </c>
      <c r="AC48" s="14" t="s">
        <v>1</v>
      </c>
      <c r="AD48" s="14" t="s">
        <v>1</v>
      </c>
      <c r="AE48" s="14" t="s">
        <v>1</v>
      </c>
      <c r="AF48" s="14" t="s">
        <v>1</v>
      </c>
      <c r="AG48" s="14" t="s">
        <v>1</v>
      </c>
    </row>
    <row r="49" spans="1:33" s="5" customFormat="1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 t="s">
        <v>54</v>
      </c>
      <c r="AB50" s="14">
        <v>6.5908716427747566E-2</v>
      </c>
      <c r="AC50" s="14">
        <v>0.38055699705933232</v>
      </c>
      <c r="AD50" s="14">
        <v>1.6333197223356473</v>
      </c>
      <c r="AE50" s="14">
        <v>0.28312570781426954</v>
      </c>
      <c r="AF50" s="14">
        <v>0.53083528493364562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 t="s">
        <v>1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2.3528084395268687</v>
      </c>
      <c r="V53" s="11">
        <v>0.9123275897459846</v>
      </c>
      <c r="W53" s="11">
        <v>9.7674221841197166</v>
      </c>
      <c r="X53" s="11" t="s">
        <v>1</v>
      </c>
      <c r="Y53" s="11" t="s">
        <v>1</v>
      </c>
      <c r="Z53" s="11" t="s">
        <v>1</v>
      </c>
      <c r="AA53" s="11">
        <v>29.051054134133054</v>
      </c>
      <c r="AB53" s="11">
        <v>24.385858954731241</v>
      </c>
      <c r="AC53" s="11">
        <v>24.567614992227028</v>
      </c>
      <c r="AD53" s="11">
        <v>27.795614122523059</v>
      </c>
      <c r="AE53" s="11">
        <v>24.10690324719403</v>
      </c>
      <c r="AF53" s="11">
        <v>16.587774141323653</v>
      </c>
      <c r="AG53" s="11" t="s">
        <v>1</v>
      </c>
    </row>
    <row r="54" spans="1:33" x14ac:dyDescent="0.25">
      <c r="A54" s="12" t="s">
        <v>50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 t="s">
        <v>1</v>
      </c>
      <c r="V54" s="14" t="s">
        <v>1</v>
      </c>
      <c r="W54" s="14" t="s">
        <v>1</v>
      </c>
      <c r="X54" s="14">
        <v>14.207891680865961</v>
      </c>
      <c r="Y54" s="14" t="s">
        <v>1</v>
      </c>
      <c r="Z54" s="14" t="s">
        <v>1</v>
      </c>
      <c r="AA54" s="14">
        <v>10.210329523439929</v>
      </c>
      <c r="AB54" s="14" t="s">
        <v>1</v>
      </c>
      <c r="AC54" s="14">
        <v>5.952061070562058</v>
      </c>
      <c r="AD54" s="14" t="s">
        <v>1</v>
      </c>
      <c r="AE54" s="14">
        <v>6.2049234417580035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</row>
    <row r="56" spans="1:33" x14ac:dyDescent="0.25">
      <c r="A56" s="12" t="s">
        <v>52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54</v>
      </c>
      <c r="P56" s="14" t="s">
        <v>54</v>
      </c>
      <c r="Q56" s="14">
        <v>0.16538339122265799</v>
      </c>
      <c r="R56" s="14">
        <v>0.15051366163153862</v>
      </c>
      <c r="S56" s="14" t="s">
        <v>1</v>
      </c>
      <c r="T56" s="14">
        <v>2.4687854989809748</v>
      </c>
      <c r="U56" s="14">
        <v>2.0130610347445286</v>
      </c>
      <c r="V56" s="14">
        <v>1.2071039953252776</v>
      </c>
      <c r="W56" s="14">
        <v>1.4032835589762092E-2</v>
      </c>
      <c r="X56" s="14">
        <v>0.60715828568470165</v>
      </c>
      <c r="Y56" s="14">
        <v>0.7328004091292365</v>
      </c>
      <c r="Z56" s="14">
        <v>1.0971664448254683</v>
      </c>
      <c r="AA56" s="14">
        <v>1.1986918282334851</v>
      </c>
      <c r="AB56" s="14">
        <v>4.2632194656311402</v>
      </c>
      <c r="AC56" s="14">
        <v>4.248400962119887</v>
      </c>
      <c r="AD56" s="14">
        <v>2.1946922565960354</v>
      </c>
      <c r="AE56" s="14">
        <v>1.3307476328535821</v>
      </c>
      <c r="AF56" s="14">
        <v>1.7129785452398751</v>
      </c>
      <c r="AG56" s="14" t="s">
        <v>1</v>
      </c>
    </row>
    <row r="57" spans="1:33" s="5" customFormat="1" x14ac:dyDescent="0.25">
      <c r="A57" s="9" t="s">
        <v>53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 t="s">
        <v>1</v>
      </c>
      <c r="P57" s="11" t="s">
        <v>1</v>
      </c>
      <c r="Q57" s="11" t="s">
        <v>1</v>
      </c>
      <c r="R57" s="11">
        <v>22.630997651269432</v>
      </c>
      <c r="S57" s="11">
        <v>23.053109478056445</v>
      </c>
      <c r="T57" s="11">
        <v>23.22746553672572</v>
      </c>
      <c r="U57" s="11">
        <v>21.367127496159753</v>
      </c>
      <c r="V57" s="11">
        <v>22.002881611212768</v>
      </c>
      <c r="W57" s="11">
        <v>18.439585942257093</v>
      </c>
      <c r="X57" s="11">
        <v>21.20631097757019</v>
      </c>
      <c r="Y57" s="11">
        <v>20.138444692592071</v>
      </c>
      <c r="Z57" s="11">
        <v>17.386091728576517</v>
      </c>
      <c r="AA57" s="11">
        <v>16.498285867504258</v>
      </c>
      <c r="AB57" s="11">
        <v>14.032711647056177</v>
      </c>
      <c r="AC57" s="11">
        <v>12.390647166114977</v>
      </c>
      <c r="AD57" s="11">
        <v>11.520143083562557</v>
      </c>
      <c r="AE57" s="11" t="s">
        <v>1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335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90.212609004926634</v>
      </c>
      <c r="M5" s="11" t="s">
        <v>1</v>
      </c>
      <c r="N5" s="11" t="s">
        <v>1</v>
      </c>
      <c r="O5" s="11" t="s">
        <v>1</v>
      </c>
      <c r="P5" s="11">
        <v>79.670156570974797</v>
      </c>
      <c r="Q5" s="11">
        <v>74.256307163209527</v>
      </c>
      <c r="R5" s="11">
        <v>71.846983851111588</v>
      </c>
      <c r="S5" s="11">
        <v>70.189298008568656</v>
      </c>
      <c r="T5" s="11">
        <v>65.217724477480417</v>
      </c>
      <c r="U5" s="11">
        <v>64.693138007960499</v>
      </c>
      <c r="V5" s="11">
        <v>68.805549384359992</v>
      </c>
      <c r="W5" s="11">
        <v>68.526791185231161</v>
      </c>
      <c r="X5" s="11">
        <v>74.114852265801474</v>
      </c>
      <c r="Y5" s="11">
        <v>73.434307034467011</v>
      </c>
      <c r="Z5" s="11" t="s">
        <v>1</v>
      </c>
      <c r="AA5" s="11">
        <v>75.608643906979523</v>
      </c>
      <c r="AB5" s="11" t="s">
        <v>1</v>
      </c>
      <c r="AC5" s="11">
        <v>65.193124915414813</v>
      </c>
      <c r="AD5" s="11" t="s">
        <v>1</v>
      </c>
      <c r="AE5" s="11">
        <v>71.194474364939936</v>
      </c>
      <c r="AF5" s="11" t="s">
        <v>1</v>
      </c>
      <c r="AG5" s="11" t="s">
        <v>1</v>
      </c>
    </row>
    <row r="6" spans="1:33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79.640502212988892</v>
      </c>
      <c r="V6" s="14" t="s">
        <v>1</v>
      </c>
      <c r="W6" s="14" t="s">
        <v>1</v>
      </c>
      <c r="X6" s="14" t="s">
        <v>1</v>
      </c>
      <c r="Y6" s="14" t="s">
        <v>1</v>
      </c>
      <c r="Z6" s="14">
        <v>99.115226635040941</v>
      </c>
      <c r="AA6" s="14">
        <v>98.983430999352407</v>
      </c>
      <c r="AB6" s="14">
        <v>99.182093152363265</v>
      </c>
      <c r="AC6" s="14">
        <v>98.277395473629298</v>
      </c>
      <c r="AD6" s="14">
        <v>98.260884442486429</v>
      </c>
      <c r="AE6" s="14">
        <v>98.622374111831959</v>
      </c>
      <c r="AF6" s="14">
        <v>98.439178807028895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68.882017615403015</v>
      </c>
      <c r="R7" s="18">
        <v>74.621952911376539</v>
      </c>
      <c r="S7" s="18">
        <v>68.952930308014686</v>
      </c>
      <c r="T7" s="18">
        <v>81.795768219158006</v>
      </c>
      <c r="U7" s="18">
        <v>84.292098657386262</v>
      </c>
      <c r="V7" s="18">
        <v>78.645441426308864</v>
      </c>
      <c r="W7" s="18">
        <v>79.574629915338974</v>
      </c>
      <c r="X7" s="18">
        <v>83.374349445504762</v>
      </c>
      <c r="Y7" s="18">
        <v>82.345030270310275</v>
      </c>
      <c r="Z7" s="18">
        <v>89.022198331578323</v>
      </c>
      <c r="AA7" s="18">
        <v>88.181783201396215</v>
      </c>
      <c r="AB7" s="18">
        <v>91.019045831919726</v>
      </c>
      <c r="AC7" s="18">
        <v>95.146941274316276</v>
      </c>
      <c r="AD7" s="18">
        <v>96.452997731266194</v>
      </c>
      <c r="AE7" s="18">
        <v>96.378445966836665</v>
      </c>
      <c r="AF7" s="18">
        <v>91.755674173948094</v>
      </c>
      <c r="AG7" s="18" t="s">
        <v>1</v>
      </c>
    </row>
    <row r="8" spans="1:33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97.23626589121173</v>
      </c>
      <c r="P8" s="14" t="s">
        <v>1</v>
      </c>
      <c r="Q8" s="14">
        <v>94.487669516357784</v>
      </c>
      <c r="R8" s="14" t="s">
        <v>1</v>
      </c>
      <c r="S8" s="14">
        <v>96.694408235569369</v>
      </c>
      <c r="T8" s="14" t="s">
        <v>1</v>
      </c>
      <c r="U8" s="14">
        <v>93.844600216669306</v>
      </c>
      <c r="V8" s="14">
        <v>89.907458672783363</v>
      </c>
      <c r="W8" s="14">
        <v>90.937498493813791</v>
      </c>
      <c r="X8" s="14">
        <v>92.541137846819083</v>
      </c>
      <c r="Y8" s="14">
        <v>87.87778304121268</v>
      </c>
      <c r="Z8" s="14" t="s">
        <v>1</v>
      </c>
      <c r="AA8" s="14">
        <v>81.32470119521912</v>
      </c>
      <c r="AB8" s="14" t="s">
        <v>1</v>
      </c>
      <c r="AC8" s="14">
        <v>83.970905172413808</v>
      </c>
      <c r="AD8" s="14" t="s">
        <v>1</v>
      </c>
      <c r="AE8" s="14">
        <v>62.49134948096885</v>
      </c>
      <c r="AF8" s="14" t="s">
        <v>1</v>
      </c>
      <c r="AG8" s="14" t="s">
        <v>1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47.631987577639755</v>
      </c>
      <c r="P9" s="11">
        <v>72.688220664707202</v>
      </c>
      <c r="Q9" s="11">
        <v>82.628702904802992</v>
      </c>
      <c r="R9" s="11">
        <v>92.726054922973873</v>
      </c>
      <c r="S9" s="11">
        <v>91.397500405778302</v>
      </c>
      <c r="T9" s="11">
        <v>87.440656020716432</v>
      </c>
      <c r="U9" s="11">
        <v>95.043882292204444</v>
      </c>
      <c r="V9" s="11">
        <v>79.465274481885771</v>
      </c>
      <c r="W9" s="11">
        <v>93.40974212034385</v>
      </c>
      <c r="X9" s="11">
        <v>85.120664855361994</v>
      </c>
      <c r="Y9" s="11">
        <v>75.15452672403346</v>
      </c>
      <c r="Z9" s="11">
        <v>82.164554764797785</v>
      </c>
      <c r="AA9" s="11">
        <v>82.099447513812137</v>
      </c>
      <c r="AB9" s="11">
        <v>70.241286863270773</v>
      </c>
      <c r="AC9" s="11">
        <v>82.878787878787875</v>
      </c>
      <c r="AD9" s="11">
        <v>75.47683923705722</v>
      </c>
      <c r="AE9" s="11">
        <v>90.813503043718868</v>
      </c>
      <c r="AF9" s="11">
        <v>87.490636704119851</v>
      </c>
      <c r="AG9" s="11" t="s">
        <v>1</v>
      </c>
    </row>
    <row r="10" spans="1:33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35.232337864943169</v>
      </c>
      <c r="P10" s="14">
        <v>41.377419281127899</v>
      </c>
      <c r="Q10" s="14">
        <v>89.735047702754429</v>
      </c>
      <c r="R10" s="14">
        <v>91.775449498872703</v>
      </c>
      <c r="S10" s="14">
        <v>90.836230129281731</v>
      </c>
      <c r="T10" s="14">
        <v>90.716443299291427</v>
      </c>
      <c r="U10" s="14">
        <v>89.069124036145212</v>
      </c>
      <c r="V10" s="14">
        <v>86.703485050466583</v>
      </c>
      <c r="W10" s="14">
        <v>87.657862114999517</v>
      </c>
      <c r="X10" s="14">
        <v>91.182926609077853</v>
      </c>
      <c r="Y10" s="14">
        <v>93.627008485286154</v>
      </c>
      <c r="Z10" s="14">
        <v>95.736095965103601</v>
      </c>
      <c r="AA10" s="14">
        <v>94.140625</v>
      </c>
      <c r="AB10" s="14">
        <v>91.047812817904372</v>
      </c>
      <c r="AC10" s="14">
        <v>88.809640924741757</v>
      </c>
      <c r="AD10" s="14">
        <v>92.301269205076835</v>
      </c>
      <c r="AE10" s="14">
        <v>93.424993193574721</v>
      </c>
      <c r="AF10" s="14">
        <v>93.476318141197495</v>
      </c>
      <c r="AG10" s="14" t="s">
        <v>1</v>
      </c>
    </row>
    <row r="11" spans="1:33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95.15084504817564</v>
      </c>
      <c r="N11" s="11">
        <v>96.028641915879419</v>
      </c>
      <c r="O11" s="11">
        <v>96.898970694289659</v>
      </c>
      <c r="P11" s="11">
        <v>97.375716475035148</v>
      </c>
      <c r="Q11" s="11">
        <v>96.91151470019058</v>
      </c>
      <c r="R11" s="11">
        <v>97.028416548372107</v>
      </c>
      <c r="S11" s="11">
        <v>97.434222200713023</v>
      </c>
      <c r="T11" s="11">
        <v>96.813462560983567</v>
      </c>
      <c r="U11" s="11">
        <v>96.802418639500416</v>
      </c>
      <c r="V11" s="11">
        <v>96.750864254880739</v>
      </c>
      <c r="W11" s="11">
        <v>95.890161032012216</v>
      </c>
      <c r="X11" s="11">
        <v>94.64724774017148</v>
      </c>
      <c r="Y11" s="11">
        <v>93.986192764133008</v>
      </c>
      <c r="Z11" s="11">
        <v>94.557323926154226</v>
      </c>
      <c r="AA11" s="11" t="s">
        <v>1</v>
      </c>
      <c r="AB11" s="11">
        <v>92.632694546113569</v>
      </c>
      <c r="AC11" s="11">
        <v>92.501271156323995</v>
      </c>
      <c r="AD11" s="11">
        <v>92.809264037842553</v>
      </c>
      <c r="AE11" s="11">
        <v>90.570916945393051</v>
      </c>
      <c r="AF11" s="11">
        <v>90.722744176483232</v>
      </c>
      <c r="AG11" s="11" t="s">
        <v>1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84.172661870503589</v>
      </c>
      <c r="R12" s="14">
        <v>68.800000000000011</v>
      </c>
      <c r="S12" s="14">
        <v>97.425828970331594</v>
      </c>
      <c r="T12" s="14">
        <v>96.917808219178099</v>
      </c>
      <c r="U12" s="14">
        <v>92.878507019578009</v>
      </c>
      <c r="V12" s="14">
        <v>93.568639731694134</v>
      </c>
      <c r="W12" s="14">
        <v>96.045785639958382</v>
      </c>
      <c r="X12" s="14">
        <v>96.989802552148149</v>
      </c>
      <c r="Y12" s="14">
        <v>88.342932248391747</v>
      </c>
      <c r="Z12" s="14">
        <v>98.925149159284032</v>
      </c>
      <c r="AA12" s="14">
        <v>98.320903853882911</v>
      </c>
      <c r="AB12" s="14">
        <v>78.383135489152693</v>
      </c>
      <c r="AC12" s="14">
        <v>95.317816269718534</v>
      </c>
      <c r="AD12" s="14">
        <v>98.493052957782183</v>
      </c>
      <c r="AE12" s="14">
        <v>97.230250101928419</v>
      </c>
      <c r="AF12" s="14">
        <v>96.569716393010793</v>
      </c>
      <c r="AG12" s="14" t="s">
        <v>1</v>
      </c>
    </row>
    <row r="13" spans="1:33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 t="s">
        <v>1</v>
      </c>
      <c r="S13" s="11" t="s">
        <v>1</v>
      </c>
      <c r="T13" s="11" t="s">
        <v>1</v>
      </c>
      <c r="U13" s="11" t="s">
        <v>1</v>
      </c>
      <c r="V13" s="11" t="s">
        <v>1</v>
      </c>
      <c r="W13" s="11" t="s">
        <v>1</v>
      </c>
      <c r="X13" s="11" t="s">
        <v>1</v>
      </c>
      <c r="Y13" s="11" t="s">
        <v>1</v>
      </c>
      <c r="Z13" s="11" t="s">
        <v>1</v>
      </c>
      <c r="AA13" s="11">
        <v>97.730956239870338</v>
      </c>
      <c r="AB13" s="11" t="s">
        <v>1</v>
      </c>
      <c r="AC13" s="11">
        <v>98.559949521436081</v>
      </c>
      <c r="AD13" s="11" t="s">
        <v>1</v>
      </c>
      <c r="AE13" s="11">
        <v>96.07668638360748</v>
      </c>
      <c r="AF13" s="11" t="s">
        <v>1</v>
      </c>
      <c r="AG13" s="11" t="s">
        <v>1</v>
      </c>
    </row>
    <row r="14" spans="1:33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 t="s">
        <v>1</v>
      </c>
      <c r="R14" s="14" t="s">
        <v>1</v>
      </c>
      <c r="S14" s="14">
        <v>96.774712458779064</v>
      </c>
      <c r="T14" s="14">
        <v>93.956971103142791</v>
      </c>
      <c r="U14" s="14">
        <v>96.727535707828594</v>
      </c>
      <c r="V14" s="14">
        <v>96.082910321488995</v>
      </c>
      <c r="W14" s="14">
        <v>97.353874037154512</v>
      </c>
      <c r="X14" s="14">
        <v>97.116357504215841</v>
      </c>
      <c r="Y14" s="14">
        <v>95.051752315235163</v>
      </c>
      <c r="Z14" s="14">
        <v>96.378338634707035</v>
      </c>
      <c r="AA14" s="14">
        <v>95.680998342595288</v>
      </c>
      <c r="AB14" s="14">
        <v>96.660336245327144</v>
      </c>
      <c r="AC14" s="14">
        <v>96.141165665169112</v>
      </c>
      <c r="AD14" s="14">
        <v>96.469629363765137</v>
      </c>
      <c r="AE14" s="14">
        <v>95.845714024495308</v>
      </c>
      <c r="AF14" s="14">
        <v>95.847703701977821</v>
      </c>
      <c r="AG14" s="14" t="s">
        <v>1</v>
      </c>
    </row>
    <row r="15" spans="1:33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6.8136272545090177</v>
      </c>
      <c r="N15" s="11">
        <v>4.7272727272727266</v>
      </c>
      <c r="O15" s="11">
        <v>8.7636932707355246</v>
      </c>
      <c r="P15" s="11">
        <v>22.470238095238095</v>
      </c>
      <c r="Q15" s="11">
        <v>31.314878892733567</v>
      </c>
      <c r="R15" s="11">
        <v>26.440177252584927</v>
      </c>
      <c r="S15" s="11">
        <v>31.778425655976672</v>
      </c>
      <c r="T15" s="11">
        <v>28.348909657320871</v>
      </c>
      <c r="U15" s="11">
        <v>26.797385620915033</v>
      </c>
      <c r="V15" s="11">
        <v>50.555555555555557</v>
      </c>
      <c r="W15" s="11">
        <v>39.823008849557517</v>
      </c>
      <c r="X15" s="11">
        <v>29.411764705882355</v>
      </c>
      <c r="Y15" s="11">
        <v>33.673469387755098</v>
      </c>
      <c r="Z15" s="11">
        <v>24.615384615384613</v>
      </c>
      <c r="AA15" s="11">
        <v>47.297297297297305</v>
      </c>
      <c r="AB15" s="11">
        <v>15.936254980079681</v>
      </c>
      <c r="AC15" s="11">
        <v>75.576036866359459</v>
      </c>
      <c r="AD15" s="11">
        <v>81.847475832438235</v>
      </c>
      <c r="AE15" s="11">
        <v>91.669421487603302</v>
      </c>
      <c r="AF15" s="11">
        <v>82.708200890019071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81.498096791734639</v>
      </c>
      <c r="Q16" s="14">
        <v>61.089223638470443</v>
      </c>
      <c r="R16" s="14">
        <v>61.754716981132084</v>
      </c>
      <c r="S16" s="14">
        <v>26.202603282399551</v>
      </c>
      <c r="T16" s="14">
        <v>21.334367726920096</v>
      </c>
      <c r="U16" s="14">
        <v>22.209436133486761</v>
      </c>
      <c r="V16" s="14">
        <v>33.333333333333329</v>
      </c>
      <c r="W16" s="14">
        <v>32.182562902282037</v>
      </c>
      <c r="X16" s="14">
        <v>44.922449903769952</v>
      </c>
      <c r="Y16" s="14">
        <v>82.161638527539452</v>
      </c>
      <c r="Z16" s="14">
        <v>61.794468180796045</v>
      </c>
      <c r="AA16" s="14">
        <v>63.880025526483728</v>
      </c>
      <c r="AB16" s="14">
        <v>70.635074771800362</v>
      </c>
      <c r="AC16" s="14">
        <v>63.597703593450994</v>
      </c>
      <c r="AD16" s="14">
        <v>71.597411124659985</v>
      </c>
      <c r="AE16" s="14">
        <v>85.570093457943912</v>
      </c>
      <c r="AF16" s="14">
        <v>79.275507417857469</v>
      </c>
      <c r="AG16" s="14" t="s">
        <v>1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46.153846153846153</v>
      </c>
      <c r="Y17" s="11">
        <v>68.707482993197274</v>
      </c>
      <c r="Z17" s="11">
        <v>74.561403508771932</v>
      </c>
      <c r="AA17" s="11">
        <v>48.051948051948052</v>
      </c>
      <c r="AB17" s="11">
        <v>51.546391752577328</v>
      </c>
      <c r="AC17" s="11">
        <v>45.679012345679013</v>
      </c>
      <c r="AD17" s="11">
        <v>51.020408163265309</v>
      </c>
      <c r="AE17" s="11">
        <v>37.634408602150536</v>
      </c>
      <c r="AF17" s="11">
        <v>31.558935361216729</v>
      </c>
      <c r="AG17" s="11" t="s">
        <v>1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 t="s">
        <v>1</v>
      </c>
      <c r="W18" s="14" t="s">
        <v>1</v>
      </c>
      <c r="X18" s="14" t="s">
        <v>1</v>
      </c>
      <c r="Y18" s="14" t="s">
        <v>1</v>
      </c>
      <c r="Z18" s="14" t="s">
        <v>1</v>
      </c>
      <c r="AA18" s="14" t="s">
        <v>1</v>
      </c>
      <c r="AB18" s="14" t="s">
        <v>1</v>
      </c>
      <c r="AC18" s="14" t="s">
        <v>1</v>
      </c>
      <c r="AD18" s="14" t="s">
        <v>1</v>
      </c>
      <c r="AE18" s="14">
        <v>51.851851851851862</v>
      </c>
      <c r="AF18" s="14" t="s">
        <v>1</v>
      </c>
      <c r="AG18" s="14" t="s">
        <v>1</v>
      </c>
    </row>
    <row r="19" spans="1:33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96.16163289345333</v>
      </c>
      <c r="V19" s="11">
        <v>96.134948616007804</v>
      </c>
      <c r="W19" s="11">
        <v>95.944673337257214</v>
      </c>
      <c r="X19" s="11">
        <v>98.078064707628386</v>
      </c>
      <c r="Y19" s="11">
        <v>97.398064313388048</v>
      </c>
      <c r="Z19" s="11">
        <v>97.801567711574648</v>
      </c>
      <c r="AA19" s="11">
        <v>97.276428218134058</v>
      </c>
      <c r="AB19" s="11">
        <v>96.087602416995523</v>
      </c>
      <c r="AC19" s="11">
        <v>97.545054243558894</v>
      </c>
      <c r="AD19" s="11">
        <v>97.959425043563286</v>
      </c>
      <c r="AE19" s="11">
        <v>98.273739108674391</v>
      </c>
      <c r="AF19" s="11">
        <v>98.6573981725316</v>
      </c>
      <c r="AG19" s="11" t="s">
        <v>1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 t="s">
        <v>1</v>
      </c>
      <c r="O20" s="14" t="s">
        <v>1</v>
      </c>
      <c r="P20" s="14" t="s">
        <v>1</v>
      </c>
      <c r="Q20" s="14">
        <v>99.030935519940371</v>
      </c>
      <c r="R20" s="14">
        <v>100</v>
      </c>
      <c r="S20" s="14" t="s">
        <v>1</v>
      </c>
      <c r="T20" s="14">
        <v>100</v>
      </c>
      <c r="U20" s="14">
        <v>100</v>
      </c>
      <c r="V20" s="14">
        <v>99.022164276401554</v>
      </c>
      <c r="W20" s="14">
        <v>99.465335947246487</v>
      </c>
      <c r="X20" s="14">
        <v>99.510044096031365</v>
      </c>
      <c r="Y20" s="14">
        <v>99.47889525794686</v>
      </c>
      <c r="Z20" s="14">
        <v>100</v>
      </c>
      <c r="AA20" s="14">
        <v>100</v>
      </c>
      <c r="AB20" s="14">
        <v>100</v>
      </c>
      <c r="AC20" s="14">
        <v>100</v>
      </c>
      <c r="AD20" s="14">
        <v>100</v>
      </c>
      <c r="AE20" s="14">
        <v>100</v>
      </c>
      <c r="AF20" s="14">
        <v>100</v>
      </c>
      <c r="AG20" s="14" t="s">
        <v>1</v>
      </c>
    </row>
    <row r="21" spans="1:33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>
        <v>100</v>
      </c>
      <c r="Z21" s="11" t="s">
        <v>1</v>
      </c>
      <c r="AA21" s="11">
        <v>99.994103773584911</v>
      </c>
      <c r="AB21" s="11" t="s">
        <v>1</v>
      </c>
      <c r="AC21" s="11">
        <v>100</v>
      </c>
      <c r="AD21" s="11" t="s">
        <v>1</v>
      </c>
      <c r="AE21" s="11">
        <v>100</v>
      </c>
      <c r="AF21" s="11" t="s">
        <v>1</v>
      </c>
      <c r="AG21" s="11" t="s">
        <v>1</v>
      </c>
    </row>
    <row r="22" spans="1:33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90.30032028794119</v>
      </c>
      <c r="X22" s="14">
        <v>89.21653603526353</v>
      </c>
      <c r="Y22" s="14">
        <v>95.666666666666671</v>
      </c>
      <c r="Z22" s="14">
        <v>97.867564534231207</v>
      </c>
      <c r="AA22" s="14">
        <v>96.575342465753423</v>
      </c>
      <c r="AB22" s="14">
        <v>96.401515151515156</v>
      </c>
      <c r="AC22" s="14">
        <v>97.542372881355931</v>
      </c>
      <c r="AD22" s="14">
        <v>97.5</v>
      </c>
      <c r="AE22" s="14">
        <v>97.497683039851708</v>
      </c>
      <c r="AF22" s="14">
        <v>97.488789237668158</v>
      </c>
      <c r="AG22" s="14" t="s">
        <v>1</v>
      </c>
    </row>
    <row r="23" spans="1:33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 t="s">
        <v>1</v>
      </c>
      <c r="U23" s="11">
        <v>78.276165347405453</v>
      </c>
      <c r="V23" s="11">
        <v>66.945925361766953</v>
      </c>
      <c r="W23" s="11">
        <v>44.436519258202573</v>
      </c>
      <c r="X23" s="11">
        <v>49.5078170237406</v>
      </c>
      <c r="Y23" s="11">
        <v>65.430790960451972</v>
      </c>
      <c r="Z23" s="11">
        <v>58.698884758364315</v>
      </c>
      <c r="AA23" s="11">
        <v>85.451358457493441</v>
      </c>
      <c r="AB23" s="11">
        <v>90.116861435726207</v>
      </c>
      <c r="AC23" s="11">
        <v>93.853619086130209</v>
      </c>
      <c r="AD23" s="11">
        <v>95.729183909948688</v>
      </c>
      <c r="AE23" s="11">
        <v>95.607445207901435</v>
      </c>
      <c r="AF23" s="11">
        <v>94.591698575321658</v>
      </c>
      <c r="AG23" s="11" t="s">
        <v>1</v>
      </c>
    </row>
    <row r="24" spans="1:33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58.73015873015872</v>
      </c>
      <c r="M24" s="14">
        <v>18.129032258064516</v>
      </c>
      <c r="N24" s="14">
        <v>65.547652916073957</v>
      </c>
      <c r="O24" s="14">
        <v>78.601271571298824</v>
      </c>
      <c r="P24" s="14">
        <v>84.712920796499688</v>
      </c>
      <c r="Q24" s="14">
        <v>90.25712786426449</v>
      </c>
      <c r="R24" s="14">
        <v>96.662181742910363</v>
      </c>
      <c r="S24" s="14">
        <v>97.775618347732348</v>
      </c>
      <c r="T24" s="14">
        <v>91.355331333515139</v>
      </c>
      <c r="U24" s="14">
        <v>87.512215345435166</v>
      </c>
      <c r="V24" s="14">
        <v>70.906432748538023</v>
      </c>
      <c r="W24" s="14">
        <v>75.349526448038134</v>
      </c>
      <c r="X24" s="14">
        <v>71.63111081388351</v>
      </c>
      <c r="Y24" s="14">
        <v>80.602769908718912</v>
      </c>
      <c r="Z24" s="14">
        <v>60.845896147403685</v>
      </c>
      <c r="AA24" s="14">
        <v>86.823998899133059</v>
      </c>
      <c r="AB24" s="14">
        <v>83.868694165947176</v>
      </c>
      <c r="AC24" s="14">
        <v>69.453111349624336</v>
      </c>
      <c r="AD24" s="14">
        <v>66.061257120015995</v>
      </c>
      <c r="AE24" s="14">
        <v>67.215359754594502</v>
      </c>
      <c r="AF24" s="14">
        <v>60.064084572925438</v>
      </c>
      <c r="AG24" s="14" t="s">
        <v>1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 t="s">
        <v>1</v>
      </c>
      <c r="O25" s="11" t="s">
        <v>1</v>
      </c>
      <c r="P25" s="11" t="s">
        <v>1</v>
      </c>
      <c r="Q25" s="11" t="s">
        <v>1</v>
      </c>
      <c r="R25" s="11">
        <v>98.423304929718185</v>
      </c>
      <c r="S25" s="11">
        <v>98.509846916354448</v>
      </c>
      <c r="T25" s="11" t="s">
        <v>1</v>
      </c>
      <c r="U25" s="11">
        <v>98.098806774234632</v>
      </c>
      <c r="V25" s="11" t="s">
        <v>1</v>
      </c>
      <c r="W25" s="11">
        <v>97.848851890300352</v>
      </c>
      <c r="X25" s="11" t="s">
        <v>1</v>
      </c>
      <c r="Y25" s="11">
        <v>97.662016090977204</v>
      </c>
      <c r="Z25" s="11" t="s">
        <v>1</v>
      </c>
      <c r="AA25" s="11">
        <v>97.965872416676959</v>
      </c>
      <c r="AB25" s="11" t="s">
        <v>1</v>
      </c>
      <c r="AC25" s="11">
        <v>97.352088249062945</v>
      </c>
      <c r="AD25" s="11" t="s">
        <v>1</v>
      </c>
      <c r="AE25" s="11">
        <v>97.041721479461742</v>
      </c>
      <c r="AF25" s="11" t="s">
        <v>1</v>
      </c>
      <c r="AG25" s="11" t="s">
        <v>1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85.225335787823013</v>
      </c>
      <c r="O26" s="14">
        <v>71.974349220151083</v>
      </c>
      <c r="P26" s="14">
        <v>78.429138178441804</v>
      </c>
      <c r="Q26" s="14">
        <v>74.389822987032204</v>
      </c>
      <c r="R26" s="14">
        <v>83.288061628890773</v>
      </c>
      <c r="S26" s="14">
        <v>90.088239110688178</v>
      </c>
      <c r="T26" s="14">
        <v>57.788808664259925</v>
      </c>
      <c r="U26" s="14">
        <v>95.532698137721965</v>
      </c>
      <c r="V26" s="14">
        <v>94.455395501642641</v>
      </c>
      <c r="W26" s="14">
        <v>93.193017303945908</v>
      </c>
      <c r="X26" s="14">
        <v>93.475109373786523</v>
      </c>
      <c r="Y26" s="14">
        <v>93.979943167295644</v>
      </c>
      <c r="Z26" s="14">
        <v>97.54337329012273</v>
      </c>
      <c r="AA26" s="14">
        <v>98.489164345113267</v>
      </c>
      <c r="AB26" s="14">
        <v>80.516616790045674</v>
      </c>
      <c r="AC26" s="14">
        <v>95.548071789395877</v>
      </c>
      <c r="AD26" s="14">
        <v>96.946776896229295</v>
      </c>
      <c r="AE26" s="14">
        <v>94.681349704489506</v>
      </c>
      <c r="AF26" s="14">
        <v>97.010799507290386</v>
      </c>
      <c r="AG26" s="14" t="s">
        <v>1</v>
      </c>
    </row>
    <row r="27" spans="1:33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>
        <v>100</v>
      </c>
      <c r="N27" s="11" t="s">
        <v>1</v>
      </c>
      <c r="O27" s="11">
        <v>49.256505576208177</v>
      </c>
      <c r="P27" s="11" t="s">
        <v>1</v>
      </c>
      <c r="Q27" s="11">
        <v>35.802469135802468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71.280728673566003</v>
      </c>
      <c r="X27" s="11" t="s">
        <v>1</v>
      </c>
      <c r="Y27" s="11">
        <v>65.716297078493497</v>
      </c>
      <c r="Z27" s="11" t="s">
        <v>1</v>
      </c>
      <c r="AA27" s="11">
        <v>64.776477647764779</v>
      </c>
      <c r="AB27" s="11" t="s">
        <v>1</v>
      </c>
      <c r="AC27" s="11">
        <v>84.118395926161668</v>
      </c>
      <c r="AD27" s="11" t="s">
        <v>1</v>
      </c>
      <c r="AE27" s="11">
        <v>70.03378378378379</v>
      </c>
      <c r="AF27" s="11">
        <v>78.85243352511273</v>
      </c>
      <c r="AG27" s="11" t="s">
        <v>1</v>
      </c>
    </row>
    <row r="28" spans="1:33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93.054393305439334</v>
      </c>
      <c r="S28" s="14">
        <v>96.965284249767009</v>
      </c>
      <c r="T28" s="14">
        <v>98.634785962205939</v>
      </c>
      <c r="U28" s="14">
        <v>97.871918052963821</v>
      </c>
      <c r="V28" s="14">
        <v>96.912238889667748</v>
      </c>
      <c r="W28" s="14">
        <v>95.6872757383384</v>
      </c>
      <c r="X28" s="14">
        <v>97.983554398578576</v>
      </c>
      <c r="Y28" s="14">
        <v>97.315578101881201</v>
      </c>
      <c r="Z28" s="14">
        <v>99.395651317085992</v>
      </c>
      <c r="AA28" s="14">
        <v>97.763786365610088</v>
      </c>
      <c r="AB28" s="14">
        <v>98.425822865320399</v>
      </c>
      <c r="AC28" s="14">
        <v>98.851223696497215</v>
      </c>
      <c r="AD28" s="14">
        <v>99.347530332898344</v>
      </c>
      <c r="AE28" s="14">
        <v>99.63987589569328</v>
      </c>
      <c r="AF28" s="14">
        <v>99.8353198439588</v>
      </c>
      <c r="AG28" s="14" t="s">
        <v>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94.057424728931068</v>
      </c>
      <c r="P29" s="11">
        <v>95.441482206188084</v>
      </c>
      <c r="Q29" s="11">
        <v>94.396772540983605</v>
      </c>
      <c r="R29" s="11">
        <v>89.478937911758834</v>
      </c>
      <c r="S29" s="11">
        <v>76.872169975618249</v>
      </c>
      <c r="T29" s="11">
        <v>86.531150593529375</v>
      </c>
      <c r="U29" s="11">
        <v>87.905624661979459</v>
      </c>
      <c r="V29" s="11">
        <v>84.548726836421807</v>
      </c>
      <c r="W29" s="11">
        <v>92.23420812536898</v>
      </c>
      <c r="X29" s="11">
        <v>93.296532950206043</v>
      </c>
      <c r="Y29" s="11">
        <v>92.053394131058326</v>
      </c>
      <c r="Z29" s="11">
        <v>92.472058868807537</v>
      </c>
      <c r="AA29" s="11">
        <v>94.295180555168869</v>
      </c>
      <c r="AB29" s="11">
        <v>95.267989174409209</v>
      </c>
      <c r="AC29" s="11">
        <v>97.040420356857709</v>
      </c>
      <c r="AD29" s="11">
        <v>96.998850763421444</v>
      </c>
      <c r="AE29" s="11">
        <v>95.949178749598858</v>
      </c>
      <c r="AF29" s="11">
        <v>98.560031134461951</v>
      </c>
      <c r="AG29" s="11" t="s">
        <v>1</v>
      </c>
    </row>
    <row r="30" spans="1:33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93.844617966047679</v>
      </c>
      <c r="R30" s="14">
        <v>95.624544719107718</v>
      </c>
      <c r="S30" s="14">
        <v>97.079770907564821</v>
      </c>
      <c r="T30" s="14">
        <v>95.953120013924746</v>
      </c>
      <c r="U30" s="14">
        <v>92.440453314635903</v>
      </c>
      <c r="V30" s="14">
        <v>94.200030446034404</v>
      </c>
      <c r="W30" s="14">
        <v>92.98727985760388</v>
      </c>
      <c r="X30" s="14">
        <v>90.150262420015821</v>
      </c>
      <c r="Y30" s="14">
        <v>90.922468105775962</v>
      </c>
      <c r="Z30" s="14">
        <v>76.80368422690357</v>
      </c>
      <c r="AA30" s="14">
        <v>87.5</v>
      </c>
      <c r="AB30" s="14">
        <v>89.807162534435264</v>
      </c>
      <c r="AC30" s="14">
        <v>90.476190476190482</v>
      </c>
      <c r="AD30" s="14">
        <v>87.25</v>
      </c>
      <c r="AE30" s="14">
        <v>87.564766839378237</v>
      </c>
      <c r="AF30" s="14">
        <v>88.323353293413177</v>
      </c>
      <c r="AG30" s="14" t="s">
        <v>1</v>
      </c>
    </row>
    <row r="31" spans="1:33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 t="s">
        <v>1</v>
      </c>
      <c r="H31" s="11" t="s">
        <v>1</v>
      </c>
      <c r="I31" s="11" t="s">
        <v>1</v>
      </c>
      <c r="J31" s="11" t="s">
        <v>1</v>
      </c>
      <c r="K31" s="11" t="s">
        <v>1</v>
      </c>
      <c r="L31" s="11" t="s">
        <v>1</v>
      </c>
      <c r="M31" s="11" t="s">
        <v>1</v>
      </c>
      <c r="N31" s="11" t="s">
        <v>1</v>
      </c>
      <c r="O31" s="11">
        <v>94.171082513247541</v>
      </c>
      <c r="P31" s="11" t="s">
        <v>1</v>
      </c>
      <c r="Q31" s="11">
        <v>94.609306409130809</v>
      </c>
      <c r="R31" s="11" t="s">
        <v>1</v>
      </c>
      <c r="S31" s="11">
        <v>96.12412919569347</v>
      </c>
      <c r="T31" s="11" t="s">
        <v>1</v>
      </c>
      <c r="U31" s="11">
        <v>96.936468460321052</v>
      </c>
      <c r="V31" s="11" t="s">
        <v>1</v>
      </c>
      <c r="W31" s="11">
        <v>97.124761234543072</v>
      </c>
      <c r="X31" s="11" t="s">
        <v>1</v>
      </c>
      <c r="Y31" s="11" t="s">
        <v>1</v>
      </c>
      <c r="Z31" s="11" t="s">
        <v>1</v>
      </c>
      <c r="AA31" s="11">
        <v>97.733037412809125</v>
      </c>
      <c r="AB31" s="11" t="s">
        <v>1</v>
      </c>
      <c r="AC31" s="11">
        <v>96.715504749637731</v>
      </c>
      <c r="AD31" s="11" t="s">
        <v>1</v>
      </c>
      <c r="AE31" s="11">
        <v>95.739038189533233</v>
      </c>
      <c r="AF31" s="11" t="s">
        <v>1</v>
      </c>
      <c r="AG31" s="11" t="s">
        <v>1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>
        <v>93.6911658384779</v>
      </c>
      <c r="AF32" s="21" t="s">
        <v>1</v>
      </c>
      <c r="AG32" s="21" t="s">
        <v>1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22.712477396021701</v>
      </c>
      <c r="AF35" s="11">
        <v>100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 t="s">
        <v>1</v>
      </c>
      <c r="AD36" s="14" t="s">
        <v>54</v>
      </c>
      <c r="AE36" s="14">
        <v>100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</row>
    <row r="39" spans="1:33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95.490589976739287</v>
      </c>
      <c r="Z39" s="11">
        <v>96.312983287602904</v>
      </c>
      <c r="AA39" s="11">
        <v>96.461976812733354</v>
      </c>
      <c r="AB39" s="11">
        <v>93.908145388419499</v>
      </c>
      <c r="AC39" s="11">
        <v>95.043856068645852</v>
      </c>
      <c r="AD39" s="11">
        <v>99.004888485315888</v>
      </c>
      <c r="AE39" s="11">
        <v>97.23881506765818</v>
      </c>
      <c r="AF39" s="11">
        <v>99.771661318193026</v>
      </c>
      <c r="AG39" s="11" t="s">
        <v>1</v>
      </c>
    </row>
    <row r="40" spans="1:33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</row>
    <row r="41" spans="1:33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</row>
    <row r="44" spans="1:33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>
        <v>91.334661354581698</v>
      </c>
      <c r="P47" s="11" t="s">
        <v>1</v>
      </c>
      <c r="Q47" s="11">
        <v>91.442429074480103</v>
      </c>
      <c r="R47" s="11" t="s">
        <v>1</v>
      </c>
      <c r="S47" s="11">
        <v>94.325860294446713</v>
      </c>
      <c r="T47" s="11" t="s">
        <v>1</v>
      </c>
      <c r="U47" s="11">
        <v>93.962762558050358</v>
      </c>
      <c r="V47" s="11" t="s">
        <v>1</v>
      </c>
      <c r="W47" s="11">
        <v>94.267886855241258</v>
      </c>
      <c r="X47" s="11" t="s">
        <v>1</v>
      </c>
      <c r="Y47" s="11">
        <v>95.105098976706202</v>
      </c>
      <c r="Z47" s="11" t="s">
        <v>1</v>
      </c>
      <c r="AA47" s="11">
        <v>95.062198527545064</v>
      </c>
      <c r="AB47" s="11" t="s">
        <v>1</v>
      </c>
      <c r="AC47" s="11">
        <v>92.64726011771684</v>
      </c>
      <c r="AD47" s="11">
        <v>93.598730003663448</v>
      </c>
      <c r="AE47" s="11">
        <v>97.077117449827483</v>
      </c>
      <c r="AF47" s="11">
        <v>95.875167547608825</v>
      </c>
      <c r="AG47" s="11" t="s">
        <v>1</v>
      </c>
    </row>
    <row r="48" spans="1:33" x14ac:dyDescent="0.25">
      <c r="A48" s="12" t="s">
        <v>44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 t="s">
        <v>1</v>
      </c>
      <c r="P48" s="14" t="s">
        <v>1</v>
      </c>
      <c r="Q48" s="14" t="s">
        <v>1</v>
      </c>
      <c r="R48" s="14" t="s">
        <v>1</v>
      </c>
      <c r="S48" s="14" t="s">
        <v>1</v>
      </c>
      <c r="T48" s="14" t="s">
        <v>1</v>
      </c>
      <c r="U48" s="14" t="s">
        <v>1</v>
      </c>
      <c r="V48" s="14" t="s">
        <v>1</v>
      </c>
      <c r="W48" s="14" t="s">
        <v>1</v>
      </c>
      <c r="X48" s="14" t="s">
        <v>1</v>
      </c>
      <c r="Y48" s="14" t="s">
        <v>1</v>
      </c>
      <c r="Z48" s="14" t="s">
        <v>1</v>
      </c>
      <c r="AA48" s="14" t="s">
        <v>1</v>
      </c>
      <c r="AB48" s="14" t="s">
        <v>1</v>
      </c>
      <c r="AC48" s="14" t="s">
        <v>1</v>
      </c>
      <c r="AD48" s="14" t="s">
        <v>1</v>
      </c>
      <c r="AE48" s="14" t="s">
        <v>1</v>
      </c>
      <c r="AF48" s="14" t="s">
        <v>1</v>
      </c>
      <c r="AG48" s="14" t="s">
        <v>1</v>
      </c>
    </row>
    <row r="49" spans="1:33" s="5" customFormat="1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 t="s">
        <v>54</v>
      </c>
      <c r="AB50" s="14">
        <v>1.2330456226880395</v>
      </c>
      <c r="AC50" s="14">
        <v>9.8214285714285747</v>
      </c>
      <c r="AD50" s="14">
        <v>99.585062240663888</v>
      </c>
      <c r="AE50" s="14">
        <v>7.9365079365079358</v>
      </c>
      <c r="AF50" s="14">
        <v>15.044247787610617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 t="s">
        <v>1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34.538467861252677</v>
      </c>
      <c r="V53" s="11">
        <v>9.2115971128908356</v>
      </c>
      <c r="W53" s="11">
        <v>61.899147295940558</v>
      </c>
      <c r="X53" s="11" t="s">
        <v>1</v>
      </c>
      <c r="Y53" s="11" t="s">
        <v>1</v>
      </c>
      <c r="Z53" s="11" t="s">
        <v>1</v>
      </c>
      <c r="AA53" s="11">
        <v>98.850856494959089</v>
      </c>
      <c r="AB53" s="11">
        <v>99.072726753973001</v>
      </c>
      <c r="AC53" s="11">
        <v>96.959069994742492</v>
      </c>
      <c r="AD53" s="11">
        <v>96.62562209049868</v>
      </c>
      <c r="AE53" s="11">
        <v>99.509111839961776</v>
      </c>
      <c r="AF53" s="11">
        <v>94.744782462433889</v>
      </c>
      <c r="AG53" s="11" t="s">
        <v>1</v>
      </c>
    </row>
    <row r="54" spans="1:33" x14ac:dyDescent="0.25">
      <c r="A54" s="12" t="s">
        <v>50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 t="s">
        <v>1</v>
      </c>
      <c r="V54" s="14" t="s">
        <v>1</v>
      </c>
      <c r="W54" s="14" t="s">
        <v>1</v>
      </c>
      <c r="X54" s="14" t="s">
        <v>1</v>
      </c>
      <c r="Y54" s="14" t="s">
        <v>1</v>
      </c>
      <c r="Z54" s="14" t="s">
        <v>1</v>
      </c>
      <c r="AA54" s="14" t="s">
        <v>1</v>
      </c>
      <c r="AB54" s="14" t="s">
        <v>1</v>
      </c>
      <c r="AC54" s="14" t="s">
        <v>1</v>
      </c>
      <c r="AD54" s="14" t="s">
        <v>1</v>
      </c>
      <c r="AE54" s="14" t="s">
        <v>1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</row>
    <row r="56" spans="1:33" x14ac:dyDescent="0.25">
      <c r="A56" s="12" t="s">
        <v>52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54</v>
      </c>
      <c r="P56" s="14" t="s">
        <v>54</v>
      </c>
      <c r="Q56" s="14">
        <v>100</v>
      </c>
      <c r="R56" s="14">
        <v>100</v>
      </c>
      <c r="S56" s="14" t="s">
        <v>1</v>
      </c>
      <c r="T56" s="14">
        <v>99.830213956943311</v>
      </c>
      <c r="U56" s="14">
        <v>97.227737553183545</v>
      </c>
      <c r="V56" s="14">
        <v>91.871597884414925</v>
      </c>
      <c r="W56" s="14">
        <v>18.762142658895364</v>
      </c>
      <c r="X56" s="14">
        <v>91.800123190637521</v>
      </c>
      <c r="Y56" s="14">
        <v>92.983849138319968</v>
      </c>
      <c r="Z56" s="14">
        <v>97.344379848886902</v>
      </c>
      <c r="AA56" s="14">
        <v>98.321133036282603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</row>
    <row r="57" spans="1:33" s="5" customFormat="1" x14ac:dyDescent="0.25">
      <c r="A57" s="9" t="s">
        <v>53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 t="s">
        <v>1</v>
      </c>
      <c r="P57" s="11" t="s">
        <v>1</v>
      </c>
      <c r="Q57" s="11" t="s">
        <v>1</v>
      </c>
      <c r="R57" s="11" t="s">
        <v>1</v>
      </c>
      <c r="S57" s="11" t="s">
        <v>1</v>
      </c>
      <c r="T57" s="11" t="s">
        <v>1</v>
      </c>
      <c r="U57" s="11">
        <v>96.832579185520373</v>
      </c>
      <c r="V57" s="11">
        <v>96.873052765299335</v>
      </c>
      <c r="W57" s="11">
        <v>94.947941315664934</v>
      </c>
      <c r="X57" s="11">
        <v>95.025670578373848</v>
      </c>
      <c r="Y57" s="11">
        <v>95.703135062727</v>
      </c>
      <c r="Z57" s="11">
        <v>95.136010540473777</v>
      </c>
      <c r="AA57" s="11">
        <v>94.263281720194769</v>
      </c>
      <c r="AB57" s="11">
        <v>93.056633048875085</v>
      </c>
      <c r="AC57" s="11">
        <v>91.046443086278032</v>
      </c>
      <c r="AD57" s="11">
        <v>89.487068163493149</v>
      </c>
      <c r="AE57" s="11" t="s">
        <v>1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B57"/>
  <sheetViews>
    <sheetView showGridLines="0" workbookViewId="0"/>
  </sheetViews>
  <sheetFormatPr defaultRowHeight="15" x14ac:dyDescent="0.25"/>
  <sheetData>
    <row r="2" spans="1:2" s="60" customFormat="1" x14ac:dyDescent="0.25">
      <c r="B2" s="93" t="s">
        <v>437</v>
      </c>
    </row>
    <row r="3" spans="1:2" s="60" customFormat="1" ht="15" customHeight="1" x14ac:dyDescent="0.25">
      <c r="A3" s="94"/>
    </row>
    <row r="5" spans="1:2" x14ac:dyDescent="0.25">
      <c r="A5" s="41"/>
    </row>
    <row r="6" spans="1:2" x14ac:dyDescent="0.25">
      <c r="A6" s="41"/>
    </row>
    <row r="7" spans="1:2" x14ac:dyDescent="0.25">
      <c r="A7" s="41"/>
    </row>
    <row r="8" spans="1:2" x14ac:dyDescent="0.25">
      <c r="A8" s="41"/>
    </row>
    <row r="9" spans="1:2" x14ac:dyDescent="0.25">
      <c r="A9" s="41"/>
    </row>
    <row r="10" spans="1:2" x14ac:dyDescent="0.25">
      <c r="A10" s="41"/>
    </row>
    <row r="11" spans="1:2" x14ac:dyDescent="0.25">
      <c r="A11" s="41"/>
    </row>
    <row r="12" spans="1:2" x14ac:dyDescent="0.25">
      <c r="A12" s="41"/>
    </row>
    <row r="13" spans="1:2" x14ac:dyDescent="0.25">
      <c r="A13" s="41"/>
    </row>
    <row r="14" spans="1:2" x14ac:dyDescent="0.25">
      <c r="A14" s="41"/>
    </row>
    <row r="15" spans="1:2" x14ac:dyDescent="0.25">
      <c r="A15" s="41"/>
    </row>
    <row r="16" spans="1:2" x14ac:dyDescent="0.25">
      <c r="A16" s="41"/>
    </row>
    <row r="17" spans="1:1" x14ac:dyDescent="0.25">
      <c r="A17" s="41"/>
    </row>
    <row r="18" spans="1:1" x14ac:dyDescent="0.25">
      <c r="A18" s="41"/>
    </row>
    <row r="19" spans="1:1" x14ac:dyDescent="0.25">
      <c r="A19" s="41"/>
    </row>
    <row r="20" spans="1:1" x14ac:dyDescent="0.25">
      <c r="A20" s="41"/>
    </row>
    <row r="21" spans="1:1" x14ac:dyDescent="0.25">
      <c r="A21" s="41"/>
    </row>
    <row r="22" spans="1:1" x14ac:dyDescent="0.25">
      <c r="A22" s="41"/>
    </row>
    <row r="23" spans="1:1" x14ac:dyDescent="0.25">
      <c r="A23" s="41"/>
    </row>
    <row r="24" spans="1:1" x14ac:dyDescent="0.25">
      <c r="A24" s="41"/>
    </row>
    <row r="25" spans="1:1" x14ac:dyDescent="0.25">
      <c r="A25" s="41"/>
    </row>
    <row r="26" spans="1:1" x14ac:dyDescent="0.25">
      <c r="A26" s="41"/>
    </row>
    <row r="27" spans="1:1" x14ac:dyDescent="0.25">
      <c r="A27" s="41"/>
    </row>
    <row r="28" spans="1:1" x14ac:dyDescent="0.25">
      <c r="A28" s="41"/>
    </row>
    <row r="29" spans="1:1" x14ac:dyDescent="0.25">
      <c r="A29" s="41"/>
    </row>
    <row r="30" spans="1:1" x14ac:dyDescent="0.25">
      <c r="A30" s="41"/>
    </row>
    <row r="31" spans="1:1" x14ac:dyDescent="0.25">
      <c r="A31" s="41"/>
    </row>
    <row r="32" spans="1:1" x14ac:dyDescent="0.25">
      <c r="A32" s="41"/>
    </row>
    <row r="33" spans="1:1" x14ac:dyDescent="0.25">
      <c r="A33" s="41"/>
    </row>
    <row r="34" spans="1:1" x14ac:dyDescent="0.25">
      <c r="A34" s="41"/>
    </row>
    <row r="35" spans="1:1" x14ac:dyDescent="0.25">
      <c r="A35" s="41"/>
    </row>
    <row r="36" spans="1:1" x14ac:dyDescent="0.25">
      <c r="A36" s="41"/>
    </row>
    <row r="37" spans="1:1" x14ac:dyDescent="0.25">
      <c r="A37" s="41"/>
    </row>
    <row r="38" spans="1:1" x14ac:dyDescent="0.25">
      <c r="A38" s="41"/>
    </row>
    <row r="39" spans="1:1" x14ac:dyDescent="0.25">
      <c r="A39" s="41"/>
    </row>
    <row r="40" spans="1:1" x14ac:dyDescent="0.25">
      <c r="A40" s="41"/>
    </row>
    <row r="41" spans="1:1" x14ac:dyDescent="0.25">
      <c r="A41" s="41"/>
    </row>
    <row r="42" spans="1:1" x14ac:dyDescent="0.25">
      <c r="A42" s="41"/>
    </row>
    <row r="43" spans="1:1" x14ac:dyDescent="0.25">
      <c r="A43" s="41"/>
    </row>
    <row r="44" spans="1:1" x14ac:dyDescent="0.25">
      <c r="A44" s="41"/>
    </row>
    <row r="45" spans="1:1" x14ac:dyDescent="0.25">
      <c r="A45" s="41"/>
    </row>
    <row r="46" spans="1:1" x14ac:dyDescent="0.25">
      <c r="A46" s="41"/>
    </row>
    <row r="47" spans="1:1" x14ac:dyDescent="0.25">
      <c r="A47" s="41"/>
    </row>
    <row r="48" spans="1:1" x14ac:dyDescent="0.25">
      <c r="A48" s="41"/>
    </row>
    <row r="49" spans="1:1" x14ac:dyDescent="0.25">
      <c r="A49" s="41"/>
    </row>
    <row r="50" spans="1:1" x14ac:dyDescent="0.25">
      <c r="A50" s="41"/>
    </row>
    <row r="51" spans="1:1" x14ac:dyDescent="0.25">
      <c r="A51" s="41"/>
    </row>
    <row r="52" spans="1:1" x14ac:dyDescent="0.25">
      <c r="A52" s="41"/>
    </row>
    <row r="53" spans="1:1" x14ac:dyDescent="0.25">
      <c r="A53" s="41"/>
    </row>
    <row r="54" spans="1:1" x14ac:dyDescent="0.25">
      <c r="A54" s="41"/>
    </row>
    <row r="55" spans="1:1" x14ac:dyDescent="0.25">
      <c r="A55" s="41"/>
    </row>
    <row r="56" spans="1:1" x14ac:dyDescent="0.25">
      <c r="A56" s="41"/>
    </row>
    <row r="57" spans="1:1" x14ac:dyDescent="0.25">
      <c r="A57" s="41"/>
    </row>
  </sheetData>
  <pageMargins left="0.7" right="0.7" top="0.78740157499999996" bottom="0.78740157499999996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92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452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22" t="s">
        <v>1</v>
      </c>
      <c r="C5" s="23">
        <v>144.08000000000001</v>
      </c>
      <c r="D5" s="23">
        <v>115.45</v>
      </c>
      <c r="E5" s="23">
        <v>115.69</v>
      </c>
      <c r="F5" s="23">
        <v>103.39</v>
      </c>
      <c r="G5" s="23">
        <v>106.1</v>
      </c>
      <c r="H5" s="23">
        <v>137.08000000000001</v>
      </c>
      <c r="I5" s="23">
        <v>147.16</v>
      </c>
      <c r="J5" s="23">
        <v>190.35</v>
      </c>
      <c r="K5" s="23">
        <v>207.14599999999999</v>
      </c>
      <c r="L5" s="23">
        <v>208.08</v>
      </c>
      <c r="M5" s="23">
        <v>232.12799999999999</v>
      </c>
      <c r="N5" s="23">
        <v>196.74</v>
      </c>
      <c r="O5" s="23">
        <v>194.03200000000001</v>
      </c>
      <c r="P5" s="23">
        <v>222.75299999999999</v>
      </c>
      <c r="Q5" s="23">
        <v>234.02199999999999</v>
      </c>
      <c r="R5" s="23">
        <v>233.92400000000001</v>
      </c>
      <c r="S5" s="23">
        <v>249.97300000000001</v>
      </c>
      <c r="T5" s="23">
        <v>270.48099999999999</v>
      </c>
      <c r="U5" s="23">
        <v>301.197</v>
      </c>
      <c r="V5" s="23">
        <v>389.8</v>
      </c>
      <c r="W5" s="23">
        <v>350.1</v>
      </c>
      <c r="X5" s="23">
        <v>328.98899999999998</v>
      </c>
      <c r="Y5" s="23">
        <v>332.82900000000001</v>
      </c>
      <c r="Z5" s="23" t="s">
        <v>1</v>
      </c>
      <c r="AA5" s="23">
        <v>388.39299999999997</v>
      </c>
      <c r="AB5" s="23" t="s">
        <v>1</v>
      </c>
      <c r="AC5" s="23">
        <v>281.14499999999998</v>
      </c>
      <c r="AD5" s="23" t="s">
        <v>1</v>
      </c>
      <c r="AE5" s="23">
        <v>409.18799999999999</v>
      </c>
      <c r="AF5" s="23" t="s">
        <v>1</v>
      </c>
      <c r="AG5" s="23" t="s">
        <v>1</v>
      </c>
    </row>
    <row r="6" spans="1:33" x14ac:dyDescent="0.25">
      <c r="A6" s="12" t="s">
        <v>2</v>
      </c>
      <c r="B6" s="24">
        <v>5.5555555555555562</v>
      </c>
      <c r="C6" s="25">
        <v>0.59171597633136097</v>
      </c>
      <c r="D6" s="25" t="s">
        <v>54</v>
      </c>
      <c r="E6" s="25">
        <v>0.99071207430340558</v>
      </c>
      <c r="F6" s="25">
        <v>0.63664596273291929</v>
      </c>
      <c r="G6" s="25">
        <v>0.59158134243458471</v>
      </c>
      <c r="H6" s="25">
        <v>0.12584269662921349</v>
      </c>
      <c r="I6" s="25">
        <v>0.68217874140666312</v>
      </c>
      <c r="J6" s="25">
        <v>0.4926108374384236</v>
      </c>
      <c r="K6" s="25">
        <v>2.2855097658247265</v>
      </c>
      <c r="L6" s="25">
        <v>0.7547363557015967</v>
      </c>
      <c r="M6" s="25">
        <v>6.9808027923211183E-2</v>
      </c>
      <c r="N6" s="25">
        <v>0.16263082290170325</v>
      </c>
      <c r="O6" s="25">
        <v>3.0785017957927138E-2</v>
      </c>
      <c r="P6" s="25">
        <v>6.5530128500486354E-2</v>
      </c>
      <c r="Q6" s="25">
        <v>1.2271193373555579E-2</v>
      </c>
      <c r="R6" s="25">
        <v>0.27968094897228757</v>
      </c>
      <c r="S6" s="25">
        <v>1.1667859699355763</v>
      </c>
      <c r="T6" s="25">
        <v>5.1078842417425099</v>
      </c>
      <c r="U6" s="25">
        <v>3.6154003476838121</v>
      </c>
      <c r="V6" s="25" t="s">
        <v>1</v>
      </c>
      <c r="W6" s="25">
        <v>1.6642806012884752</v>
      </c>
      <c r="X6" s="25">
        <v>1.9342468555066981</v>
      </c>
      <c r="Y6" s="25">
        <v>2.9987728806626444</v>
      </c>
      <c r="Z6" s="25">
        <v>4.2724204928929339</v>
      </c>
      <c r="AA6" s="25">
        <v>4.4038245219347578</v>
      </c>
      <c r="AB6" s="25">
        <v>4.3363329583802024</v>
      </c>
      <c r="AC6" s="25">
        <v>5.0736271602413332</v>
      </c>
      <c r="AD6" s="25" t="s">
        <v>1</v>
      </c>
      <c r="AE6" s="25">
        <v>4.6103896103896105</v>
      </c>
      <c r="AF6" s="25">
        <v>3.6982309029553124</v>
      </c>
      <c r="AG6" s="25" t="s">
        <v>1</v>
      </c>
    </row>
    <row r="7" spans="1:33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>
        <v>10.769996195381779</v>
      </c>
      <c r="F7" s="27">
        <v>7.613247049866767</v>
      </c>
      <c r="G7" s="27">
        <v>11.721812312658519</v>
      </c>
      <c r="H7" s="27">
        <v>20.738891952288359</v>
      </c>
      <c r="I7" s="27">
        <v>26.782632897300306</v>
      </c>
      <c r="J7" s="27">
        <v>33.504396793253626</v>
      </c>
      <c r="K7" s="27">
        <v>56.984058128185666</v>
      </c>
      <c r="L7" s="27">
        <v>65.760274165004645</v>
      </c>
      <c r="M7" s="27">
        <v>61.118938593401431</v>
      </c>
      <c r="N7" s="27">
        <v>70.82197117257499</v>
      </c>
      <c r="O7" s="27">
        <v>74.062927840231112</v>
      </c>
      <c r="P7" s="27">
        <v>102.41281239221098</v>
      </c>
      <c r="Q7" s="27">
        <v>116.50688335236049</v>
      </c>
      <c r="R7" s="27">
        <v>135.50642156516832</v>
      </c>
      <c r="S7" s="27">
        <v>147.48285673125406</v>
      </c>
      <c r="T7" s="27">
        <v>161.32017157059246</v>
      </c>
      <c r="U7" s="27">
        <v>167.05814261395878</v>
      </c>
      <c r="V7" s="27">
        <v>172.58329378262931</v>
      </c>
      <c r="W7" s="27">
        <v>203.82346482309885</v>
      </c>
      <c r="X7" s="27">
        <v>197.52972285180326</v>
      </c>
      <c r="Y7" s="27">
        <v>171.18887605850654</v>
      </c>
      <c r="Z7" s="27">
        <v>157.29550406740265</v>
      </c>
      <c r="AA7" s="27">
        <v>134.10051688111736</v>
      </c>
      <c r="AB7" s="27">
        <v>110.80698379818007</v>
      </c>
      <c r="AC7" s="27">
        <v>151.6130441388741</v>
      </c>
      <c r="AD7" s="27">
        <v>173.40121651655164</v>
      </c>
      <c r="AE7" s="27">
        <v>182.44892871055706</v>
      </c>
      <c r="AF7" s="27">
        <v>177.61795501795501</v>
      </c>
      <c r="AG7" s="27">
        <v>176.97129485179406</v>
      </c>
    </row>
    <row r="8" spans="1:33" x14ac:dyDescent="0.25">
      <c r="A8" s="12" t="s">
        <v>4</v>
      </c>
      <c r="B8" s="24">
        <v>89.989180932985434</v>
      </c>
      <c r="C8" s="25">
        <v>82.315454062665964</v>
      </c>
      <c r="D8" s="25">
        <v>75.614971892487162</v>
      </c>
      <c r="E8" s="25">
        <v>69.795617361989045</v>
      </c>
      <c r="F8" s="25" t="s">
        <v>1</v>
      </c>
      <c r="G8" s="25">
        <v>89.014737991266372</v>
      </c>
      <c r="H8" s="25">
        <v>92.053592053592055</v>
      </c>
      <c r="I8" s="25">
        <v>93.885295846918595</v>
      </c>
      <c r="J8" s="25">
        <v>86.217380288826959</v>
      </c>
      <c r="K8" s="25">
        <v>94.449599892408031</v>
      </c>
      <c r="L8" s="25" t="s">
        <v>1</v>
      </c>
      <c r="M8" s="25">
        <v>89.609371854913391</v>
      </c>
      <c r="N8" s="25" t="s">
        <v>1</v>
      </c>
      <c r="O8" s="25">
        <v>79.242736215968876</v>
      </c>
      <c r="P8" s="25" t="s">
        <v>1</v>
      </c>
      <c r="Q8" s="25">
        <v>84.186773665423104</v>
      </c>
      <c r="R8" s="25" t="s">
        <v>1</v>
      </c>
      <c r="S8" s="25">
        <v>99.924838268058949</v>
      </c>
      <c r="T8" s="25">
        <v>114.0993830472103</v>
      </c>
      <c r="U8" s="25">
        <v>127.28640111734843</v>
      </c>
      <c r="V8" s="25">
        <v>134.97844856525182</v>
      </c>
      <c r="W8" s="25">
        <v>134.40528279601642</v>
      </c>
      <c r="X8" s="25">
        <v>137.33761435845076</v>
      </c>
      <c r="Y8" s="25">
        <v>86.405020179943406</v>
      </c>
      <c r="Z8" s="25" t="s">
        <v>1</v>
      </c>
      <c r="AA8" s="25">
        <v>144.79735074476784</v>
      </c>
      <c r="AB8" s="25" t="s">
        <v>1</v>
      </c>
      <c r="AC8" s="25">
        <v>114.80654961955206</v>
      </c>
      <c r="AD8" s="25" t="s">
        <v>1</v>
      </c>
      <c r="AE8" s="25">
        <v>137.55508230535352</v>
      </c>
      <c r="AF8" s="25" t="s">
        <v>1</v>
      </c>
      <c r="AG8" s="25" t="s">
        <v>1</v>
      </c>
    </row>
    <row r="9" spans="1:33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>
        <v>0.39600000000000002</v>
      </c>
      <c r="K9" s="23">
        <v>1.6619999999999999</v>
      </c>
      <c r="L9" s="23">
        <v>0.754</v>
      </c>
      <c r="M9" s="23">
        <v>0.85599999999999998</v>
      </c>
      <c r="N9" s="23">
        <v>1.675</v>
      </c>
      <c r="O9" s="23">
        <v>1.266</v>
      </c>
      <c r="P9" s="23">
        <v>1.329</v>
      </c>
      <c r="Q9" s="23">
        <v>3.2530000000000001</v>
      </c>
      <c r="R9" s="23">
        <v>5.1130000000000004</v>
      </c>
      <c r="S9" s="23">
        <v>7.6310000000000002</v>
      </c>
      <c r="T9" s="23">
        <v>6.4169999999999998</v>
      </c>
      <c r="U9" s="23">
        <v>9.7140000000000004</v>
      </c>
      <c r="V9" s="23">
        <v>13.006</v>
      </c>
      <c r="W9" s="23">
        <v>16.510999999999999</v>
      </c>
      <c r="X9" s="23">
        <v>20.204000000000001</v>
      </c>
      <c r="Y9" s="23">
        <v>15.84</v>
      </c>
      <c r="Z9" s="23">
        <v>12.895</v>
      </c>
      <c r="AA9" s="23">
        <v>11.67</v>
      </c>
      <c r="AB9" s="23">
        <v>6.57</v>
      </c>
      <c r="AC9" s="23">
        <v>6.34</v>
      </c>
      <c r="AD9" s="23">
        <v>8.89</v>
      </c>
      <c r="AE9" s="23">
        <v>12.97</v>
      </c>
      <c r="AF9" s="23">
        <v>15.12</v>
      </c>
      <c r="AG9" s="23" t="s">
        <v>1</v>
      </c>
    </row>
    <row r="10" spans="1:33" x14ac:dyDescent="0.25">
      <c r="A10" s="12" t="s">
        <v>6</v>
      </c>
      <c r="B10" s="24" t="s">
        <v>1</v>
      </c>
      <c r="C10" s="25">
        <v>53.113999999999997</v>
      </c>
      <c r="D10" s="25" t="s">
        <v>1</v>
      </c>
      <c r="E10" s="25">
        <v>64.164000000000001</v>
      </c>
      <c r="F10" s="25" t="s">
        <v>1</v>
      </c>
      <c r="G10" s="25">
        <v>76.61</v>
      </c>
      <c r="H10" s="25" t="s">
        <v>1</v>
      </c>
      <c r="I10" s="25">
        <v>78.778999999999996</v>
      </c>
      <c r="J10" s="25">
        <v>99.433000000000007</v>
      </c>
      <c r="K10" s="25">
        <v>110.85299999999999</v>
      </c>
      <c r="L10" s="25">
        <v>108.41</v>
      </c>
      <c r="M10" s="25">
        <v>112.05500000000001</v>
      </c>
      <c r="N10" s="25">
        <v>108.28</v>
      </c>
      <c r="O10" s="25">
        <v>115.991</v>
      </c>
      <c r="P10" s="25">
        <v>134.917</v>
      </c>
      <c r="Q10" s="25">
        <v>146.108</v>
      </c>
      <c r="R10" s="25">
        <v>153.346</v>
      </c>
      <c r="S10" s="25">
        <v>156.01900000000001</v>
      </c>
      <c r="T10" s="25">
        <v>129.62299999999999</v>
      </c>
      <c r="U10" s="25">
        <v>119.78400000000001</v>
      </c>
      <c r="V10" s="25">
        <v>125.04300000000001</v>
      </c>
      <c r="W10" s="25">
        <v>143.779</v>
      </c>
      <c r="X10" s="25">
        <v>141.005</v>
      </c>
      <c r="Y10" s="25">
        <v>127.8</v>
      </c>
      <c r="Z10" s="25">
        <v>130.19999999999999</v>
      </c>
      <c r="AA10" s="25">
        <v>147.30000000000001</v>
      </c>
      <c r="AB10" s="25">
        <v>139.30000000000001</v>
      </c>
      <c r="AC10" s="25">
        <v>125.3</v>
      </c>
      <c r="AD10" s="25">
        <v>118.1</v>
      </c>
      <c r="AE10" s="25">
        <v>111.4</v>
      </c>
      <c r="AF10" s="25">
        <v>170.2</v>
      </c>
      <c r="AG10" s="25" t="s">
        <v>1</v>
      </c>
    </row>
    <row r="11" spans="1:33" x14ac:dyDescent="0.25">
      <c r="A11" s="9" t="s">
        <v>7</v>
      </c>
      <c r="B11" s="22">
        <v>2860.904</v>
      </c>
      <c r="C11" s="23">
        <v>3411.931</v>
      </c>
      <c r="D11" s="23">
        <v>2651.21</v>
      </c>
      <c r="E11" s="23">
        <v>2497.0230000000001</v>
      </c>
      <c r="F11" s="23">
        <v>2143.7840000000001</v>
      </c>
      <c r="G11" s="23">
        <v>2117.75</v>
      </c>
      <c r="H11" s="23">
        <v>2236.2750000000001</v>
      </c>
      <c r="I11" s="23">
        <v>1799.6610000000001</v>
      </c>
      <c r="J11" s="23">
        <v>1584.9359999999999</v>
      </c>
      <c r="K11" s="23">
        <v>1857.2560000000001</v>
      </c>
      <c r="L11" s="23">
        <v>1918.441</v>
      </c>
      <c r="M11" s="23">
        <v>1750.52</v>
      </c>
      <c r="N11" s="23">
        <v>2255.5500000000002</v>
      </c>
      <c r="O11" s="23">
        <v>2406.1970000000001</v>
      </c>
      <c r="P11" s="23">
        <v>2578.614</v>
      </c>
      <c r="Q11" s="23">
        <v>2274.2919999999999</v>
      </c>
      <c r="R11" s="23">
        <v>2697.69</v>
      </c>
      <c r="S11" s="23">
        <v>2419.6379999999999</v>
      </c>
      <c r="T11" s="23">
        <v>2910.8130000000001</v>
      </c>
      <c r="U11" s="23">
        <v>2366.509</v>
      </c>
      <c r="V11" s="23">
        <v>2397.7220000000002</v>
      </c>
      <c r="W11" s="23">
        <v>2173.5</v>
      </c>
      <c r="X11" s="23">
        <v>2375.5770000000002</v>
      </c>
      <c r="Y11" s="23">
        <v>2482.029</v>
      </c>
      <c r="Z11" s="23">
        <v>2425.1840000000002</v>
      </c>
      <c r="AA11" s="23" t="s">
        <v>1</v>
      </c>
      <c r="AB11" s="23">
        <v>2487.4569999999999</v>
      </c>
      <c r="AC11" s="23">
        <v>2643.6309999999999</v>
      </c>
      <c r="AD11" s="23">
        <v>2536.2080000000001</v>
      </c>
      <c r="AE11" s="23">
        <v>2702.7350000000001</v>
      </c>
      <c r="AF11" s="23">
        <v>2998.5740000000001</v>
      </c>
      <c r="AG11" s="23" t="s">
        <v>1</v>
      </c>
    </row>
    <row r="12" spans="1:33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>
        <v>2.1583704303251046</v>
      </c>
      <c r="O12" s="25">
        <v>1.8496987633442552</v>
      </c>
      <c r="P12" s="25">
        <v>2.5344484906692277</v>
      </c>
      <c r="Q12" s="25">
        <v>27.091665765863148</v>
      </c>
      <c r="R12" s="25">
        <v>2.3072617308558709</v>
      </c>
      <c r="S12" s="25">
        <v>3.2163105102485829</v>
      </c>
      <c r="T12" s="25">
        <v>3.3223051260399505</v>
      </c>
      <c r="U12" s="25">
        <v>3.2544959128065396</v>
      </c>
      <c r="V12" s="25">
        <v>5.8184137959418853</v>
      </c>
      <c r="W12" s="25">
        <v>4.714477752386073</v>
      </c>
      <c r="X12" s="25">
        <v>1.7726045973649573</v>
      </c>
      <c r="Y12" s="25">
        <v>1.6642915578075106</v>
      </c>
      <c r="Z12" s="25">
        <v>0.76011212406999895</v>
      </c>
      <c r="AA12" s="25">
        <v>0.89050001970132797</v>
      </c>
      <c r="AB12" s="25">
        <v>2.0972216691224297</v>
      </c>
      <c r="AC12" s="25">
        <v>2.9265645725310501</v>
      </c>
      <c r="AD12" s="25">
        <v>4.3389231889137525</v>
      </c>
      <c r="AE12" s="25">
        <v>5.8394445942302511</v>
      </c>
      <c r="AF12" s="25">
        <v>6.9277300222858953</v>
      </c>
      <c r="AG12" s="25" t="s">
        <v>1</v>
      </c>
    </row>
    <row r="13" spans="1:33" x14ac:dyDescent="0.25">
      <c r="A13" s="9" t="s">
        <v>9</v>
      </c>
      <c r="B13" s="22">
        <v>9.3520000000000003</v>
      </c>
      <c r="C13" s="23">
        <v>8.2219999999999995</v>
      </c>
      <c r="D13" s="23">
        <v>8.5</v>
      </c>
      <c r="E13" s="23">
        <v>36.514000000000003</v>
      </c>
      <c r="F13" s="23">
        <v>16</v>
      </c>
      <c r="G13" s="23">
        <v>22.905999999999999</v>
      </c>
      <c r="H13" s="23">
        <v>33.725999999999999</v>
      </c>
      <c r="I13" s="23">
        <v>39.981999999999999</v>
      </c>
      <c r="J13" s="23">
        <v>35.771000000000001</v>
      </c>
      <c r="K13" s="23">
        <v>31.56</v>
      </c>
      <c r="L13" s="23">
        <v>27.8</v>
      </c>
      <c r="M13" s="23">
        <v>25</v>
      </c>
      <c r="N13" s="23">
        <v>28.2</v>
      </c>
      <c r="O13" s="23">
        <v>32.4</v>
      </c>
      <c r="P13" s="23">
        <v>35</v>
      </c>
      <c r="Q13" s="23">
        <v>55</v>
      </c>
      <c r="R13" s="23">
        <v>71</v>
      </c>
      <c r="S13" s="23">
        <v>87.8</v>
      </c>
      <c r="T13" s="23">
        <v>92.3</v>
      </c>
      <c r="U13" s="23">
        <v>77.870999999999995</v>
      </c>
      <c r="V13" s="23">
        <v>76.444999999999993</v>
      </c>
      <c r="W13" s="23">
        <v>110</v>
      </c>
      <c r="X13" s="23">
        <v>116.039</v>
      </c>
      <c r="Y13" s="23">
        <v>120.7</v>
      </c>
      <c r="Z13" s="23">
        <v>125.8</v>
      </c>
      <c r="AA13" s="23">
        <v>110.8</v>
      </c>
      <c r="AB13" s="23">
        <v>113.8</v>
      </c>
      <c r="AC13" s="23">
        <v>127.587</v>
      </c>
      <c r="AD13" s="23">
        <v>127.934</v>
      </c>
      <c r="AE13" s="23">
        <v>114.252</v>
      </c>
      <c r="AF13" s="23" t="s">
        <v>1</v>
      </c>
      <c r="AG13" s="23" t="s">
        <v>1</v>
      </c>
    </row>
    <row r="14" spans="1:33" x14ac:dyDescent="0.25">
      <c r="A14" s="12" t="s">
        <v>10</v>
      </c>
      <c r="B14" s="24">
        <v>990.65</v>
      </c>
      <c r="C14" s="25">
        <v>670.99</v>
      </c>
      <c r="D14" s="25">
        <v>593.37</v>
      </c>
      <c r="E14" s="25">
        <v>654.59</v>
      </c>
      <c r="F14" s="25">
        <v>532.9</v>
      </c>
      <c r="G14" s="25">
        <v>820.46</v>
      </c>
      <c r="H14" s="25">
        <v>681.53</v>
      </c>
      <c r="I14" s="25">
        <v>704.9</v>
      </c>
      <c r="J14" s="25">
        <v>605.9</v>
      </c>
      <c r="K14" s="25">
        <v>737.1</v>
      </c>
      <c r="L14" s="25">
        <v>685.5</v>
      </c>
      <c r="M14" s="25">
        <v>989.4</v>
      </c>
      <c r="N14" s="25">
        <v>858</v>
      </c>
      <c r="O14" s="25">
        <v>985</v>
      </c>
      <c r="P14" s="25">
        <v>1005</v>
      </c>
      <c r="Q14" s="25">
        <v>862.1</v>
      </c>
      <c r="R14" s="25">
        <v>663.5</v>
      </c>
      <c r="S14" s="25">
        <v>624.20000000000005</v>
      </c>
      <c r="T14" s="25">
        <v>599.1</v>
      </c>
      <c r="U14" s="25">
        <v>661.9</v>
      </c>
      <c r="V14" s="25">
        <v>623.29999999999995</v>
      </c>
      <c r="W14" s="25">
        <v>747.2</v>
      </c>
      <c r="X14" s="25">
        <v>783.5</v>
      </c>
      <c r="Y14" s="25">
        <v>735.3</v>
      </c>
      <c r="Z14" s="25">
        <v>707.96900000000005</v>
      </c>
      <c r="AA14" s="25">
        <v>708</v>
      </c>
      <c r="AB14" s="25">
        <v>491.041</v>
      </c>
      <c r="AC14" s="25">
        <v>519.55799999999999</v>
      </c>
      <c r="AD14" s="25">
        <v>783.18700000000001</v>
      </c>
      <c r="AE14" s="25">
        <v>702.995</v>
      </c>
      <c r="AF14" s="25">
        <v>728.45500000000004</v>
      </c>
      <c r="AG14" s="25" t="s">
        <v>1</v>
      </c>
    </row>
    <row r="15" spans="1:33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>
        <v>0.10299999999999999</v>
      </c>
      <c r="K15" s="23">
        <v>0.29099999999999998</v>
      </c>
      <c r="L15" s="23">
        <v>0.53</v>
      </c>
      <c r="M15" s="23">
        <v>0.51800000000000002</v>
      </c>
      <c r="N15" s="23">
        <v>0.28699999999999998</v>
      </c>
      <c r="O15" s="23">
        <v>0.154</v>
      </c>
      <c r="P15" s="23">
        <v>0.50800000000000001</v>
      </c>
      <c r="Q15" s="23">
        <v>1.7190000000000001</v>
      </c>
      <c r="R15" s="23">
        <v>3.1659999999999999</v>
      </c>
      <c r="S15" s="23">
        <v>3.8820000000000001</v>
      </c>
      <c r="T15" s="23">
        <v>2.867</v>
      </c>
      <c r="U15" s="23">
        <v>2.7829999999999999</v>
      </c>
      <c r="V15" s="23">
        <v>2.7570000000000001</v>
      </c>
      <c r="W15" s="23">
        <v>1.931</v>
      </c>
      <c r="X15" s="23">
        <v>1.736</v>
      </c>
      <c r="Y15" s="23">
        <v>1.8640000000000001</v>
      </c>
      <c r="Z15" s="23">
        <v>1.2889999999999999</v>
      </c>
      <c r="AA15" s="23">
        <v>0.94499999999999995</v>
      </c>
      <c r="AB15" s="23">
        <v>0.40699999999999997</v>
      </c>
      <c r="AC15" s="23">
        <v>0.76</v>
      </c>
      <c r="AD15" s="23">
        <v>1.607</v>
      </c>
      <c r="AE15" s="23">
        <v>3.9969999999999999</v>
      </c>
      <c r="AF15" s="23">
        <v>6.4290000000000003</v>
      </c>
      <c r="AG15" s="23" t="s">
        <v>1</v>
      </c>
    </row>
    <row r="16" spans="1:33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>
        <v>0.13300000000000001</v>
      </c>
      <c r="M16" s="25">
        <v>0.20300000000000001</v>
      </c>
      <c r="N16" s="25">
        <v>0.11600000000000001</v>
      </c>
      <c r="O16" s="25">
        <v>2.23</v>
      </c>
      <c r="P16" s="25">
        <v>0.84</v>
      </c>
      <c r="Q16" s="25">
        <v>0.57899999999999996</v>
      </c>
      <c r="R16" s="25">
        <v>2.2010000000000001</v>
      </c>
      <c r="S16" s="25">
        <v>1.68</v>
      </c>
      <c r="T16" s="25">
        <v>1.7090000000000001</v>
      </c>
      <c r="U16" s="25">
        <v>1.883</v>
      </c>
      <c r="V16" s="25">
        <v>2.8380000000000001</v>
      </c>
      <c r="W16" s="25">
        <v>1.39</v>
      </c>
      <c r="X16" s="25">
        <v>3.331</v>
      </c>
      <c r="Y16" s="25">
        <v>2.375</v>
      </c>
      <c r="Z16" s="25">
        <v>2.0960000000000001</v>
      </c>
      <c r="AA16" s="25">
        <v>2.391</v>
      </c>
      <c r="AB16" s="25">
        <v>1.7030000000000001</v>
      </c>
      <c r="AC16" s="25">
        <v>1.6919999999999999</v>
      </c>
      <c r="AD16" s="25">
        <v>2.806</v>
      </c>
      <c r="AE16" s="25">
        <v>2.7050000000000001</v>
      </c>
      <c r="AF16" s="25">
        <v>2.8839999999999999</v>
      </c>
      <c r="AG16" s="25" t="s">
        <v>1</v>
      </c>
    </row>
    <row r="17" spans="1:33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>
        <v>0.21299999999999999</v>
      </c>
      <c r="H17" s="23">
        <v>0.1</v>
      </c>
      <c r="I17" s="23">
        <v>0.157</v>
      </c>
      <c r="J17" s="23">
        <v>0.185</v>
      </c>
      <c r="K17" s="23">
        <v>0.37</v>
      </c>
      <c r="L17" s="23">
        <v>0.71099999999999997</v>
      </c>
      <c r="M17" s="23">
        <v>0.56899999999999995</v>
      </c>
      <c r="N17" s="23">
        <v>2.8319999999999999</v>
      </c>
      <c r="O17" s="23">
        <v>1.8919999999999999</v>
      </c>
      <c r="P17" s="23">
        <v>0.68300000000000005</v>
      </c>
      <c r="Q17" s="23">
        <v>3.7240000000000002</v>
      </c>
      <c r="R17" s="23">
        <v>1.5649999999999999</v>
      </c>
      <c r="S17" s="23">
        <v>1.202</v>
      </c>
      <c r="T17" s="23">
        <v>1.1379999999999999</v>
      </c>
      <c r="U17" s="23">
        <v>1.1379999999999999</v>
      </c>
      <c r="V17" s="23">
        <v>1.423</v>
      </c>
      <c r="W17" s="23">
        <v>1.7070000000000001</v>
      </c>
      <c r="X17" s="23">
        <v>1.5</v>
      </c>
      <c r="Y17" s="23">
        <v>0.6</v>
      </c>
      <c r="Z17" s="23">
        <v>0.8</v>
      </c>
      <c r="AA17" s="23">
        <v>0.6</v>
      </c>
      <c r="AB17" s="23">
        <v>0.7</v>
      </c>
      <c r="AC17" s="23">
        <v>2.2999999999999998</v>
      </c>
      <c r="AD17" s="23">
        <v>1.7</v>
      </c>
      <c r="AE17" s="23">
        <v>1.9</v>
      </c>
      <c r="AF17" s="23">
        <v>3.82</v>
      </c>
      <c r="AG17" s="23" t="s">
        <v>1</v>
      </c>
    </row>
    <row r="18" spans="1:33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>
        <v>5.3</v>
      </c>
      <c r="M18" s="25" t="s">
        <v>1</v>
      </c>
      <c r="N18" s="25" t="s">
        <v>1</v>
      </c>
      <c r="O18" s="25">
        <v>9.6</v>
      </c>
      <c r="P18" s="25" t="s">
        <v>1</v>
      </c>
      <c r="Q18" s="25">
        <v>21.1</v>
      </c>
      <c r="R18" s="25" t="s">
        <v>1</v>
      </c>
      <c r="S18" s="25">
        <v>20</v>
      </c>
      <c r="T18" s="25" t="s">
        <v>1</v>
      </c>
      <c r="U18" s="25">
        <v>15.3</v>
      </c>
      <c r="V18" s="25" t="s">
        <v>1</v>
      </c>
      <c r="W18" s="25" t="s">
        <v>1</v>
      </c>
      <c r="X18" s="25" t="s">
        <v>1</v>
      </c>
      <c r="Y18" s="25" t="s">
        <v>1</v>
      </c>
      <c r="Z18" s="25" t="s">
        <v>1</v>
      </c>
      <c r="AA18" s="25">
        <v>24.6</v>
      </c>
      <c r="AB18" s="25" t="s">
        <v>1</v>
      </c>
      <c r="AC18" s="25">
        <v>26.3</v>
      </c>
      <c r="AD18" s="25" t="s">
        <v>1</v>
      </c>
      <c r="AE18" s="25">
        <v>22.9</v>
      </c>
      <c r="AF18" s="25" t="s">
        <v>1</v>
      </c>
      <c r="AG18" s="25" t="s">
        <v>1</v>
      </c>
    </row>
    <row r="19" spans="1:33" x14ac:dyDescent="0.25">
      <c r="A19" s="9" t="s">
        <v>15</v>
      </c>
      <c r="B19" s="22">
        <v>7.9681274900398398</v>
      </c>
      <c r="C19" s="23">
        <v>6.357243319268636</v>
      </c>
      <c r="D19" s="23">
        <v>6.0134274800324112</v>
      </c>
      <c r="E19" s="23">
        <v>11.894805315491125</v>
      </c>
      <c r="F19" s="23">
        <v>25.137966887946892</v>
      </c>
      <c r="G19" s="23">
        <v>17.666970525676085</v>
      </c>
      <c r="H19" s="23">
        <v>13.753096614368292</v>
      </c>
      <c r="I19" s="23">
        <v>17.689581856839119</v>
      </c>
      <c r="J19" s="23">
        <v>10.306355738454505</v>
      </c>
      <c r="K19" s="23">
        <v>7.048304783004312</v>
      </c>
      <c r="L19" s="23">
        <v>10.911398246423627</v>
      </c>
      <c r="M19" s="23">
        <v>13.366849838263379</v>
      </c>
      <c r="N19" s="23">
        <v>18.018603885413238</v>
      </c>
      <c r="O19" s="23">
        <v>16.202586546802301</v>
      </c>
      <c r="P19" s="23">
        <v>12.322578081538584</v>
      </c>
      <c r="Q19" s="23">
        <v>14.176577302963112</v>
      </c>
      <c r="R19" s="23">
        <v>36.57345038976765</v>
      </c>
      <c r="S19" s="23">
        <v>47.346727670578879</v>
      </c>
      <c r="T19" s="23">
        <v>47.854956065365194</v>
      </c>
      <c r="U19" s="23">
        <v>94.517532907644565</v>
      </c>
      <c r="V19" s="23">
        <v>94.096123130535787</v>
      </c>
      <c r="W19" s="23">
        <v>109.23542255789812</v>
      </c>
      <c r="X19" s="23">
        <v>129.28988764044942</v>
      </c>
      <c r="Y19" s="23">
        <v>187.02731835483544</v>
      </c>
      <c r="Z19" s="23">
        <v>168.48498590910563</v>
      </c>
      <c r="AA19" s="23">
        <v>214.76806451612904</v>
      </c>
      <c r="AB19" s="23">
        <v>84.689827896223989</v>
      </c>
      <c r="AC19" s="23">
        <v>166.02897894498528</v>
      </c>
      <c r="AD19" s="23">
        <v>252.54037442378254</v>
      </c>
      <c r="AE19" s="23">
        <v>265.42822010451891</v>
      </c>
      <c r="AF19" s="23">
        <v>264.41822064056936</v>
      </c>
      <c r="AG19" s="23" t="s">
        <v>1</v>
      </c>
    </row>
    <row r="20" spans="1:33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>
        <v>0.46600000000000003</v>
      </c>
      <c r="O20" s="25" t="s">
        <v>1</v>
      </c>
      <c r="P20" s="25" t="s">
        <v>1</v>
      </c>
      <c r="Q20" s="25">
        <v>6.8000000000000005E-2</v>
      </c>
      <c r="R20" s="25">
        <v>0.16</v>
      </c>
      <c r="S20" s="25">
        <v>0.223</v>
      </c>
      <c r="T20" s="25">
        <v>6.2E-2</v>
      </c>
      <c r="U20" s="25">
        <v>8.5000000000000006E-2</v>
      </c>
      <c r="V20" s="25">
        <v>0.11</v>
      </c>
      <c r="W20" s="25">
        <v>0.36499999999999999</v>
      </c>
      <c r="X20" s="25">
        <v>0.80700000000000005</v>
      </c>
      <c r="Y20" s="25">
        <v>0.34599999999999997</v>
      </c>
      <c r="Z20" s="25">
        <v>0.63700000000000001</v>
      </c>
      <c r="AA20" s="25">
        <v>1.0660000000000001</v>
      </c>
      <c r="AB20" s="25">
        <v>0.501</v>
      </c>
      <c r="AC20" s="25">
        <v>0.94099999999999995</v>
      </c>
      <c r="AD20" s="25">
        <v>0.434</v>
      </c>
      <c r="AE20" s="25">
        <v>0.54500000000000004</v>
      </c>
      <c r="AF20" s="25">
        <v>0.54400000000000004</v>
      </c>
      <c r="AG20" s="25" t="s">
        <v>1</v>
      </c>
    </row>
    <row r="21" spans="1:33" x14ac:dyDescent="0.25">
      <c r="A21" s="9" t="s">
        <v>17</v>
      </c>
      <c r="B21" s="22">
        <v>2633.15</v>
      </c>
      <c r="C21" s="23">
        <v>2640.31</v>
      </c>
      <c r="D21" s="23">
        <v>2847</v>
      </c>
      <c r="E21" s="23">
        <v>2666.3</v>
      </c>
      <c r="F21" s="23">
        <v>2642.8</v>
      </c>
      <c r="G21" s="23">
        <v>2741.7</v>
      </c>
      <c r="H21" s="23">
        <v>2868.9</v>
      </c>
      <c r="I21" s="23">
        <v>2671.2</v>
      </c>
      <c r="J21" s="23">
        <v>2577.5</v>
      </c>
      <c r="K21" s="23">
        <v>2339.4</v>
      </c>
      <c r="L21" s="23">
        <v>2447.9</v>
      </c>
      <c r="M21" s="23">
        <v>2431.1</v>
      </c>
      <c r="N21" s="23">
        <v>2276</v>
      </c>
      <c r="O21" s="23">
        <v>2325</v>
      </c>
      <c r="P21" s="23">
        <v>2251</v>
      </c>
      <c r="Q21" s="23">
        <v>1722.5160000000001</v>
      </c>
      <c r="R21" s="23">
        <v>1854</v>
      </c>
      <c r="S21" s="23">
        <v>1936</v>
      </c>
      <c r="T21" s="23">
        <v>2073</v>
      </c>
      <c r="U21" s="23">
        <v>2021.7</v>
      </c>
      <c r="V21" s="23">
        <v>2095.8000000000002</v>
      </c>
      <c r="W21" s="23">
        <v>2221.4</v>
      </c>
      <c r="X21" s="23">
        <v>2339.4</v>
      </c>
      <c r="Y21" s="23">
        <v>1799.9</v>
      </c>
      <c r="Z21" s="23">
        <v>1915.2</v>
      </c>
      <c r="AA21" s="23">
        <v>2031.2</v>
      </c>
      <c r="AB21" s="23">
        <v>2111</v>
      </c>
      <c r="AC21" s="23">
        <v>2181.3850000000002</v>
      </c>
      <c r="AD21" s="23">
        <v>2233.6</v>
      </c>
      <c r="AE21" s="23">
        <v>2420.6999999999998</v>
      </c>
      <c r="AF21" s="23">
        <v>2267.5230000000001</v>
      </c>
      <c r="AG21" s="23" t="s">
        <v>1</v>
      </c>
    </row>
    <row r="22" spans="1:33" x14ac:dyDescent="0.25">
      <c r="A22" s="12" t="s">
        <v>18</v>
      </c>
      <c r="B22" s="24">
        <v>316.74</v>
      </c>
      <c r="C22" s="25">
        <v>187.41</v>
      </c>
      <c r="D22" s="25">
        <v>178.79</v>
      </c>
      <c r="E22" s="25">
        <v>202.386</v>
      </c>
      <c r="F22" s="25">
        <v>246.40299999999999</v>
      </c>
      <c r="G22" s="25">
        <v>206.01599999999999</v>
      </c>
      <c r="H22" s="25">
        <v>187.86500000000001</v>
      </c>
      <c r="I22" s="25">
        <v>199.21</v>
      </c>
      <c r="J22" s="25">
        <v>162</v>
      </c>
      <c r="K22" s="25">
        <v>203</v>
      </c>
      <c r="L22" s="25" t="s">
        <v>1</v>
      </c>
      <c r="M22" s="25">
        <v>213</v>
      </c>
      <c r="N22" s="25" t="s">
        <v>1</v>
      </c>
      <c r="O22" s="25">
        <v>159</v>
      </c>
      <c r="P22" s="25" t="s">
        <v>1</v>
      </c>
      <c r="Q22" s="25">
        <v>177</v>
      </c>
      <c r="R22" s="25" t="s">
        <v>1</v>
      </c>
      <c r="S22" s="25">
        <v>125</v>
      </c>
      <c r="T22" s="25" t="s">
        <v>1</v>
      </c>
      <c r="U22" s="25">
        <v>183</v>
      </c>
      <c r="V22" s="25">
        <v>384.8</v>
      </c>
      <c r="W22" s="25">
        <v>264.42599999999999</v>
      </c>
      <c r="X22" s="25">
        <v>156.428</v>
      </c>
      <c r="Y22" s="25">
        <v>634</v>
      </c>
      <c r="Z22" s="25">
        <v>587</v>
      </c>
      <c r="AA22" s="25">
        <v>597</v>
      </c>
      <c r="AB22" s="25">
        <v>598</v>
      </c>
      <c r="AC22" s="25">
        <v>608</v>
      </c>
      <c r="AD22" s="25">
        <v>707</v>
      </c>
      <c r="AE22" s="25">
        <v>725</v>
      </c>
      <c r="AF22" s="25">
        <v>831</v>
      </c>
      <c r="AG22" s="25" t="s">
        <v>1</v>
      </c>
    </row>
    <row r="23" spans="1:33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>
        <v>89.172681843420335</v>
      </c>
      <c r="G23" s="23">
        <v>88.156442201545488</v>
      </c>
      <c r="H23" s="23">
        <v>93.212167255938994</v>
      </c>
      <c r="I23" s="23">
        <v>104.10442739873503</v>
      </c>
      <c r="J23" s="23">
        <v>114.23464828290565</v>
      </c>
      <c r="K23" s="23">
        <v>119.08028575483748</v>
      </c>
      <c r="L23" s="23">
        <v>137.96716730702059</v>
      </c>
      <c r="M23" s="23">
        <v>144.30434901010321</v>
      </c>
      <c r="N23" s="23">
        <v>29.942448281225694</v>
      </c>
      <c r="O23" s="23">
        <v>43.185744158559864</v>
      </c>
      <c r="P23" s="23">
        <v>55.315012812582843</v>
      </c>
      <c r="Q23" s="23">
        <v>60.427541635595333</v>
      </c>
      <c r="R23" s="23">
        <v>58.83107882645858</v>
      </c>
      <c r="S23" s="23">
        <v>62.55199936570024</v>
      </c>
      <c r="T23" s="23" t="s">
        <v>1</v>
      </c>
      <c r="U23" s="23">
        <v>73.458730012015891</v>
      </c>
      <c r="V23" s="23">
        <v>95.852003905174357</v>
      </c>
      <c r="W23" s="23">
        <v>108.26093287385333</v>
      </c>
      <c r="X23" s="23">
        <v>142.73424618252201</v>
      </c>
      <c r="Y23" s="23">
        <v>149.23168552709947</v>
      </c>
      <c r="Z23" s="23">
        <v>206.74903807088401</v>
      </c>
      <c r="AA23" s="23">
        <v>201.14242011424201</v>
      </c>
      <c r="AB23" s="23">
        <v>440.75449211587824</v>
      </c>
      <c r="AC23" s="23">
        <v>433.68569415081049</v>
      </c>
      <c r="AD23" s="23">
        <v>537.51660213539833</v>
      </c>
      <c r="AE23" s="23">
        <v>594.69820364854809</v>
      </c>
      <c r="AF23" s="23">
        <v>621.51901868107143</v>
      </c>
      <c r="AG23" s="23" t="s">
        <v>1</v>
      </c>
    </row>
    <row r="24" spans="1:33" x14ac:dyDescent="0.25">
      <c r="A24" s="12" t="s">
        <v>20</v>
      </c>
      <c r="B24" s="24">
        <v>4.4000000000000004</v>
      </c>
      <c r="C24" s="25">
        <v>6.16</v>
      </c>
      <c r="D24" s="25">
        <v>7.92</v>
      </c>
      <c r="E24" s="25">
        <v>8.19</v>
      </c>
      <c r="F24" s="25">
        <v>8.4700000000000006</v>
      </c>
      <c r="G24" s="25">
        <v>4.87</v>
      </c>
      <c r="H24" s="25">
        <v>8.49</v>
      </c>
      <c r="I24" s="25">
        <v>12.12</v>
      </c>
      <c r="J24" s="25">
        <v>13.51</v>
      </c>
      <c r="K24" s="25">
        <v>14.91</v>
      </c>
      <c r="L24" s="25">
        <v>10.9</v>
      </c>
      <c r="M24" s="25">
        <v>6.8959999999999999</v>
      </c>
      <c r="N24" s="25">
        <v>12.379</v>
      </c>
      <c r="O24" s="25">
        <v>17.861000000000001</v>
      </c>
      <c r="P24" s="25">
        <v>18.584</v>
      </c>
      <c r="Q24" s="25">
        <v>19.306999999999999</v>
      </c>
      <c r="R24" s="25">
        <v>27.122</v>
      </c>
      <c r="S24" s="25">
        <v>34.936999999999998</v>
      </c>
      <c r="T24" s="25">
        <v>42.241999999999997</v>
      </c>
      <c r="U24" s="25">
        <v>72.709000000000003</v>
      </c>
      <c r="V24" s="25">
        <v>54.838000000000001</v>
      </c>
      <c r="W24" s="25">
        <v>48.978000000000002</v>
      </c>
      <c r="X24" s="25">
        <v>79.242999999999995</v>
      </c>
      <c r="Y24" s="25">
        <v>97.456999999999994</v>
      </c>
      <c r="Z24" s="25">
        <v>93.956000000000003</v>
      </c>
      <c r="AA24" s="25">
        <v>56.65</v>
      </c>
      <c r="AB24" s="25">
        <v>43.408999999999999</v>
      </c>
      <c r="AC24" s="25">
        <v>55.067999999999998</v>
      </c>
      <c r="AD24" s="25">
        <v>80.010000000000005</v>
      </c>
      <c r="AE24" s="25">
        <v>90.427999999999997</v>
      </c>
      <c r="AF24" s="25">
        <v>118.048</v>
      </c>
      <c r="AG24" s="25" t="s">
        <v>1</v>
      </c>
    </row>
    <row r="25" spans="1:33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>
        <v>126.342</v>
      </c>
      <c r="F25" s="23" t="s">
        <v>1</v>
      </c>
      <c r="G25" s="23" t="s">
        <v>1</v>
      </c>
      <c r="H25" s="23" t="s">
        <v>1</v>
      </c>
      <c r="I25" s="23" t="s">
        <v>1</v>
      </c>
      <c r="J25" s="23">
        <v>119.47199999999999</v>
      </c>
      <c r="K25" s="23" t="s">
        <v>1</v>
      </c>
      <c r="L25" s="23" t="s">
        <v>1</v>
      </c>
      <c r="M25" s="23" t="s">
        <v>1</v>
      </c>
      <c r="N25" s="23">
        <v>175.517</v>
      </c>
      <c r="O25" s="23" t="s">
        <v>1</v>
      </c>
      <c r="P25" s="23">
        <v>229.16800000000001</v>
      </c>
      <c r="Q25" s="23" t="s">
        <v>1</v>
      </c>
      <c r="R25" s="23">
        <v>426.97699999999998</v>
      </c>
      <c r="S25" s="23">
        <v>498.06099999999998</v>
      </c>
      <c r="T25" s="23" t="s">
        <v>1</v>
      </c>
      <c r="U25" s="23">
        <v>558.71799999999996</v>
      </c>
      <c r="V25" s="23" t="s">
        <v>1</v>
      </c>
      <c r="W25" s="23">
        <v>755.505</v>
      </c>
      <c r="X25" s="23" t="s">
        <v>1</v>
      </c>
      <c r="Y25" s="23">
        <v>845.88099999999997</v>
      </c>
      <c r="Z25" s="23" t="s">
        <v>1</v>
      </c>
      <c r="AA25" s="23">
        <v>896.37300000000005</v>
      </c>
      <c r="AB25" s="23" t="s">
        <v>1</v>
      </c>
      <c r="AC25" s="23">
        <v>290.089</v>
      </c>
      <c r="AD25" s="23" t="s">
        <v>1</v>
      </c>
      <c r="AE25" s="23">
        <v>321.47800000000001</v>
      </c>
      <c r="AF25" s="23" t="s">
        <v>1</v>
      </c>
      <c r="AG25" s="23" t="s">
        <v>1</v>
      </c>
    </row>
    <row r="26" spans="1:33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>
        <v>95.959367945823942</v>
      </c>
      <c r="F26" s="25">
        <v>89.609533468559846</v>
      </c>
      <c r="G26" s="25">
        <v>82.813673929376421</v>
      </c>
      <c r="H26" s="25">
        <v>65.767465578786343</v>
      </c>
      <c r="I26" s="25">
        <v>50.557474099654662</v>
      </c>
      <c r="J26" s="25">
        <v>61.317976965448167</v>
      </c>
      <c r="K26" s="25">
        <v>37.745487916794126</v>
      </c>
      <c r="L26" s="25">
        <v>35.074791687581573</v>
      </c>
      <c r="M26" s="25">
        <v>33.755576065220737</v>
      </c>
      <c r="N26" s="25">
        <v>36.485129517109051</v>
      </c>
      <c r="O26" s="25">
        <v>33.329338765944982</v>
      </c>
      <c r="P26" s="25">
        <v>34.82029128610219</v>
      </c>
      <c r="Q26" s="25">
        <v>59.827667154574833</v>
      </c>
      <c r="R26" s="25">
        <v>101.21050541721029</v>
      </c>
      <c r="S26" s="25">
        <v>115.6465685245705</v>
      </c>
      <c r="T26" s="25">
        <v>94.932927822733944</v>
      </c>
      <c r="U26" s="25">
        <v>46.149437486733184</v>
      </c>
      <c r="V26" s="25">
        <v>66.002563980817627</v>
      </c>
      <c r="W26" s="25">
        <v>42.990965063338919</v>
      </c>
      <c r="X26" s="25">
        <v>49.131253784226224</v>
      </c>
      <c r="Y26" s="25">
        <v>23.997510749038245</v>
      </c>
      <c r="Z26" s="25">
        <v>45.315840403267551</v>
      </c>
      <c r="AA26" s="25">
        <v>47.022540153866913</v>
      </c>
      <c r="AB26" s="25">
        <v>54.96436843042936</v>
      </c>
      <c r="AC26" s="25">
        <v>38.362808614953593</v>
      </c>
      <c r="AD26" s="25">
        <v>30.038676407391495</v>
      </c>
      <c r="AE26" s="25">
        <v>30.449708132257179</v>
      </c>
      <c r="AF26" s="25">
        <v>31.468490998904571</v>
      </c>
      <c r="AG26" s="25" t="s">
        <v>1</v>
      </c>
    </row>
    <row r="27" spans="1:33" x14ac:dyDescent="0.25">
      <c r="A27" s="9" t="s">
        <v>23</v>
      </c>
      <c r="B27" s="22" t="s">
        <v>1</v>
      </c>
      <c r="C27" s="23">
        <v>2.4900000000000002</v>
      </c>
      <c r="D27" s="23" t="s">
        <v>1</v>
      </c>
      <c r="E27" s="23">
        <v>3.67</v>
      </c>
      <c r="F27" s="23" t="s">
        <v>1</v>
      </c>
      <c r="G27" s="23">
        <v>8.48</v>
      </c>
      <c r="H27" s="23">
        <v>6.86</v>
      </c>
      <c r="I27" s="23">
        <v>7.17</v>
      </c>
      <c r="J27" s="23" t="s">
        <v>1</v>
      </c>
      <c r="K27" s="23">
        <v>9.15</v>
      </c>
      <c r="L27" s="23" t="s">
        <v>1</v>
      </c>
      <c r="M27" s="23">
        <v>3.44</v>
      </c>
      <c r="N27" s="23" t="s">
        <v>1</v>
      </c>
      <c r="O27" s="23">
        <v>13.78</v>
      </c>
      <c r="P27" s="23" t="s">
        <v>1</v>
      </c>
      <c r="Q27" s="23">
        <v>20.170999999999999</v>
      </c>
      <c r="R27" s="23" t="s">
        <v>1</v>
      </c>
      <c r="S27" s="23">
        <v>18.151</v>
      </c>
      <c r="T27" s="23" t="s">
        <v>1</v>
      </c>
      <c r="U27" s="23" t="s">
        <v>1</v>
      </c>
      <c r="V27" s="23" t="s">
        <v>1</v>
      </c>
      <c r="W27" s="23">
        <v>39.087000000000003</v>
      </c>
      <c r="X27" s="23">
        <v>37.6</v>
      </c>
      <c r="Y27" s="23">
        <v>34.03</v>
      </c>
      <c r="Z27" s="23">
        <v>52.93</v>
      </c>
      <c r="AA27" s="23">
        <v>49.48</v>
      </c>
      <c r="AB27" s="23">
        <v>24.6</v>
      </c>
      <c r="AC27" s="23">
        <v>40.61</v>
      </c>
      <c r="AD27" s="23">
        <v>63.36</v>
      </c>
      <c r="AE27" s="23">
        <v>67.540000000000006</v>
      </c>
      <c r="AF27" s="23">
        <v>85.74</v>
      </c>
      <c r="AG27" s="23">
        <v>155.792</v>
      </c>
    </row>
    <row r="28" spans="1:33" x14ac:dyDescent="0.25">
      <c r="A28" s="12" t="s">
        <v>24</v>
      </c>
      <c r="B28" s="24">
        <v>7.601</v>
      </c>
      <c r="C28" s="25">
        <v>20.315000000000001</v>
      </c>
      <c r="D28" s="25">
        <v>22.34</v>
      </c>
      <c r="E28" s="25">
        <v>14.539</v>
      </c>
      <c r="F28" s="25">
        <v>10.755000000000001</v>
      </c>
      <c r="G28" s="25">
        <v>10.356999999999999</v>
      </c>
      <c r="H28" s="25">
        <v>13.477</v>
      </c>
      <c r="I28" s="25">
        <v>32.098999999999997</v>
      </c>
      <c r="J28" s="25">
        <v>30.207000000000001</v>
      </c>
      <c r="K28" s="25">
        <v>28.148</v>
      </c>
      <c r="L28" s="25">
        <v>27.352</v>
      </c>
      <c r="M28" s="25">
        <v>29.709</v>
      </c>
      <c r="N28" s="25">
        <v>28.48</v>
      </c>
      <c r="O28" s="25">
        <v>28.347999999999999</v>
      </c>
      <c r="P28" s="25">
        <v>30.704000000000001</v>
      </c>
      <c r="Q28" s="25">
        <v>33.194000000000003</v>
      </c>
      <c r="R28" s="25">
        <v>24.015999999999998</v>
      </c>
      <c r="S28" s="25">
        <v>11.478999999999999</v>
      </c>
      <c r="T28" s="25">
        <v>17.646999999999998</v>
      </c>
      <c r="U28" s="25">
        <v>8.7929999999999993</v>
      </c>
      <c r="V28" s="25">
        <v>18.818000000000001</v>
      </c>
      <c r="W28" s="25">
        <v>18.033999999999999</v>
      </c>
      <c r="X28" s="25">
        <v>16.355</v>
      </c>
      <c r="Y28" s="25">
        <v>14.446999999999999</v>
      </c>
      <c r="Z28" s="25">
        <v>9.6880000000000006</v>
      </c>
      <c r="AA28" s="25">
        <v>16.853000000000002</v>
      </c>
      <c r="AB28" s="25">
        <v>11.920999999999999</v>
      </c>
      <c r="AC28" s="25">
        <v>9.9529999999999994</v>
      </c>
      <c r="AD28" s="25">
        <v>10.353</v>
      </c>
      <c r="AE28" s="25">
        <v>14.481</v>
      </c>
      <c r="AF28" s="25">
        <v>16.283000000000001</v>
      </c>
      <c r="AG28" s="25" t="s">
        <v>1</v>
      </c>
    </row>
    <row r="29" spans="1:33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>
        <v>3.48</v>
      </c>
      <c r="F29" s="23">
        <v>4.766</v>
      </c>
      <c r="G29" s="23">
        <v>5.8710000000000004</v>
      </c>
      <c r="H29" s="23">
        <v>5.6669999999999998</v>
      </c>
      <c r="I29" s="23">
        <v>6.7350000000000003</v>
      </c>
      <c r="J29" s="23">
        <v>6.8230000000000004</v>
      </c>
      <c r="K29" s="23">
        <v>9.0969999999999995</v>
      </c>
      <c r="L29" s="23">
        <v>10.086</v>
      </c>
      <c r="M29" s="23">
        <v>8.9160000000000004</v>
      </c>
      <c r="N29" s="23">
        <v>10.241</v>
      </c>
      <c r="O29" s="23">
        <v>26.199000000000002</v>
      </c>
      <c r="P29" s="23">
        <v>11.352</v>
      </c>
      <c r="Q29" s="23">
        <v>16.940999999999999</v>
      </c>
      <c r="R29" s="23">
        <v>16.46</v>
      </c>
      <c r="S29" s="23">
        <v>23.85</v>
      </c>
      <c r="T29" s="23">
        <v>22.512</v>
      </c>
      <c r="U29" s="23">
        <v>49.966000000000001</v>
      </c>
      <c r="V29" s="23">
        <v>79.14</v>
      </c>
      <c r="W29" s="23">
        <v>99.62</v>
      </c>
      <c r="X29" s="23">
        <v>97.33</v>
      </c>
      <c r="Y29" s="23">
        <v>90.287999999999997</v>
      </c>
      <c r="Z29" s="23">
        <v>53.268000000000001</v>
      </c>
      <c r="AA29" s="23">
        <v>27.789000000000001</v>
      </c>
      <c r="AB29" s="23">
        <v>19.07</v>
      </c>
      <c r="AC29" s="23">
        <v>31.824000000000002</v>
      </c>
      <c r="AD29" s="23">
        <v>40.892000000000003</v>
      </c>
      <c r="AE29" s="23">
        <v>56.195999999999998</v>
      </c>
      <c r="AF29" s="23">
        <v>52.837000000000003</v>
      </c>
      <c r="AG29" s="23" t="s">
        <v>1</v>
      </c>
    </row>
    <row r="30" spans="1:33" x14ac:dyDescent="0.25">
      <c r="A30" s="12" t="s">
        <v>26</v>
      </c>
      <c r="B30" s="24">
        <v>174.464</v>
      </c>
      <c r="C30" s="25">
        <v>182.82</v>
      </c>
      <c r="D30" s="25">
        <v>186.834</v>
      </c>
      <c r="E30" s="25">
        <v>169.71700000000001</v>
      </c>
      <c r="F30" s="25">
        <v>163.43100000000001</v>
      </c>
      <c r="G30" s="25">
        <v>156.93700000000001</v>
      </c>
      <c r="H30" s="25">
        <v>146.74100000000001</v>
      </c>
      <c r="I30" s="25">
        <v>171.78100000000001</v>
      </c>
      <c r="J30" s="25">
        <v>161.27000000000001</v>
      </c>
      <c r="K30" s="25">
        <v>222.38399999999999</v>
      </c>
      <c r="L30" s="25">
        <v>221.94</v>
      </c>
      <c r="M30" s="25">
        <v>310.27999999999997</v>
      </c>
      <c r="N30" s="25">
        <v>374.827</v>
      </c>
      <c r="O30" s="25">
        <v>494.54399999999998</v>
      </c>
      <c r="P30" s="25">
        <v>606.20799999999997</v>
      </c>
      <c r="Q30" s="25">
        <v>746.63800000000003</v>
      </c>
      <c r="R30" s="25">
        <v>946.61199999999997</v>
      </c>
      <c r="S30" s="25">
        <v>1217.866</v>
      </c>
      <c r="T30" s="25">
        <v>1444.9580000000001</v>
      </c>
      <c r="U30" s="25">
        <v>1296.788</v>
      </c>
      <c r="V30" s="25">
        <v>1244.9680000000001</v>
      </c>
      <c r="W30" s="25">
        <v>1063.6769999999999</v>
      </c>
      <c r="X30" s="25">
        <v>896.56600000000003</v>
      </c>
      <c r="Y30" s="25">
        <v>740.22</v>
      </c>
      <c r="Z30" s="25">
        <v>658.85199999999998</v>
      </c>
      <c r="AA30" s="25">
        <v>648</v>
      </c>
      <c r="AB30" s="25">
        <v>632</v>
      </c>
      <c r="AC30" s="25">
        <v>676</v>
      </c>
      <c r="AD30" s="25">
        <v>762</v>
      </c>
      <c r="AE30" s="25">
        <v>839</v>
      </c>
      <c r="AF30" s="25">
        <v>840</v>
      </c>
      <c r="AG30" s="25" t="s">
        <v>1</v>
      </c>
    </row>
    <row r="31" spans="1:33" x14ac:dyDescent="0.25">
      <c r="A31" s="9" t="s">
        <v>27</v>
      </c>
      <c r="B31" s="22" t="s">
        <v>1</v>
      </c>
      <c r="C31" s="23">
        <v>392.97795248218415</v>
      </c>
      <c r="D31" s="23" t="s">
        <v>1</v>
      </c>
      <c r="E31" s="23">
        <v>403.33278517787647</v>
      </c>
      <c r="F31" s="23" t="s">
        <v>1</v>
      </c>
      <c r="G31" s="23">
        <v>446.50746364620284</v>
      </c>
      <c r="H31" s="23" t="s">
        <v>1</v>
      </c>
      <c r="I31" s="23">
        <v>442.30291751433333</v>
      </c>
      <c r="J31" s="23" t="s">
        <v>1</v>
      </c>
      <c r="K31" s="23">
        <v>504.09582741981268</v>
      </c>
      <c r="L31" s="23" t="s">
        <v>1</v>
      </c>
      <c r="M31" s="23">
        <v>470.94358785966654</v>
      </c>
      <c r="N31" s="23" t="s">
        <v>1</v>
      </c>
      <c r="O31" s="23">
        <v>462.94469652133887</v>
      </c>
      <c r="P31" s="23" t="s">
        <v>1</v>
      </c>
      <c r="Q31" s="23">
        <v>349.91704552799985</v>
      </c>
      <c r="R31" s="23" t="s">
        <v>1</v>
      </c>
      <c r="S31" s="23">
        <v>390.04983729905626</v>
      </c>
      <c r="T31" s="23" t="s">
        <v>1</v>
      </c>
      <c r="U31" s="23">
        <v>436.10098784266086</v>
      </c>
      <c r="V31" s="23" t="s">
        <v>1</v>
      </c>
      <c r="W31" s="23">
        <v>452.72320538660881</v>
      </c>
      <c r="X31" s="23" t="s">
        <v>1</v>
      </c>
      <c r="Y31" s="23">
        <v>609.1429231925099</v>
      </c>
      <c r="Z31" s="23" t="s">
        <v>1</v>
      </c>
      <c r="AA31" s="23" t="s">
        <v>1</v>
      </c>
      <c r="AB31" s="23" t="s">
        <v>1</v>
      </c>
      <c r="AC31" s="23">
        <v>541.04264615831698</v>
      </c>
      <c r="AD31" s="23" t="s">
        <v>1</v>
      </c>
      <c r="AE31" s="23">
        <v>503.53665561756901</v>
      </c>
      <c r="AF31" s="23" t="s">
        <v>1</v>
      </c>
      <c r="AG31" s="23" t="s">
        <v>1</v>
      </c>
    </row>
    <row r="32" spans="1:33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>
        <v>8304.9779243394023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>
        <v>9082.0229133602661</v>
      </c>
      <c r="AD32" s="29" t="s">
        <v>1</v>
      </c>
      <c r="AE32" s="29">
        <v>10344.976632723423</v>
      </c>
      <c r="AF32" s="29" t="s">
        <v>1</v>
      </c>
      <c r="AG32" s="29" t="s">
        <v>1</v>
      </c>
    </row>
    <row r="33" spans="1:33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>
        <v>30.54347826086957</v>
      </c>
      <c r="M33" s="23">
        <v>25.242935328940021</v>
      </c>
      <c r="N33" s="23">
        <v>6.4013182912916715</v>
      </c>
      <c r="O33" s="23">
        <v>11.271658972360454</v>
      </c>
      <c r="P33" s="23">
        <v>12.16253067902918</v>
      </c>
      <c r="Q33" s="23">
        <v>9.7271453301459072</v>
      </c>
      <c r="R33" s="23">
        <v>11.415406916545869</v>
      </c>
      <c r="S33" s="23">
        <v>13.718834133208478</v>
      </c>
      <c r="T33" s="23">
        <v>14.569593516961936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>
        <v>54.046574731092974</v>
      </c>
      <c r="AB33" s="23">
        <v>12.74330548262679</v>
      </c>
      <c r="AC33" s="23">
        <v>29.542677558599269</v>
      </c>
      <c r="AD33" s="23">
        <v>13.506221229661366</v>
      </c>
      <c r="AE33" s="23">
        <v>8.5466369379412868</v>
      </c>
      <c r="AF33" s="23" t="s">
        <v>1</v>
      </c>
      <c r="AG33" s="23" t="s">
        <v>1</v>
      </c>
    </row>
    <row r="34" spans="1:33" x14ac:dyDescent="0.25">
      <c r="A34" s="12" t="s">
        <v>30</v>
      </c>
      <c r="B34" s="24">
        <v>38.706907127959759</v>
      </c>
      <c r="C34" s="25">
        <v>45.065996228786929</v>
      </c>
      <c r="D34" s="25">
        <v>34.586041254591692</v>
      </c>
      <c r="E34" s="25">
        <v>43.909512761020885</v>
      </c>
      <c r="F34" s="25">
        <v>65.970271434726413</v>
      </c>
      <c r="G34" s="25">
        <v>59.200090641287105</v>
      </c>
      <c r="H34" s="25">
        <v>66.79826290501417</v>
      </c>
      <c r="I34" s="25">
        <v>65.185524507558398</v>
      </c>
      <c r="J34" s="25">
        <v>66.323389489002068</v>
      </c>
      <c r="K34" s="25">
        <v>80.690068389517634</v>
      </c>
      <c r="L34" s="25">
        <v>118.13204103467807</v>
      </c>
      <c r="M34" s="25">
        <v>175.06784456377389</v>
      </c>
      <c r="N34" s="25">
        <v>150.14963167587476</v>
      </c>
      <c r="O34" s="25">
        <v>178.49128258242706</v>
      </c>
      <c r="P34" s="25">
        <v>216.44483880508724</v>
      </c>
      <c r="Q34" s="25">
        <v>257.41421568627453</v>
      </c>
      <c r="R34" s="25">
        <v>292.59659227261812</v>
      </c>
      <c r="S34" s="25">
        <v>258.50256912160512</v>
      </c>
      <c r="T34" s="25">
        <v>200.62011943040878</v>
      </c>
      <c r="U34" s="25">
        <v>188.01827720426471</v>
      </c>
      <c r="V34" s="25">
        <v>217.70782777508148</v>
      </c>
      <c r="W34" s="25">
        <v>253.41145060812815</v>
      </c>
      <c r="X34" s="25" t="s">
        <v>1</v>
      </c>
      <c r="Y34" s="25">
        <v>292.08100457283876</v>
      </c>
      <c r="Z34" s="25" t="s">
        <v>1</v>
      </c>
      <c r="AA34" s="25">
        <v>247.00548149150708</v>
      </c>
      <c r="AB34" s="25" t="s">
        <v>1</v>
      </c>
      <c r="AC34" s="25">
        <v>283.05729025251151</v>
      </c>
      <c r="AD34" s="25" t="s">
        <v>1</v>
      </c>
      <c r="AE34" s="25">
        <v>327.20839282388727</v>
      </c>
      <c r="AF34" s="25" t="s">
        <v>1</v>
      </c>
      <c r="AG34" s="25" t="s">
        <v>1</v>
      </c>
    </row>
    <row r="35" spans="1:33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>
        <v>0.77307332436868237</v>
      </c>
      <c r="Y35" s="23">
        <v>2.1003870479540656</v>
      </c>
      <c r="Z35" s="23">
        <v>0.56242106931584035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0.59565504159359461</v>
      </c>
      <c r="AF35" s="23">
        <v>0.49850958416631302</v>
      </c>
      <c r="AG35" s="23" t="s">
        <v>1</v>
      </c>
    </row>
    <row r="36" spans="1:33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>
        <v>1E-3</v>
      </c>
      <c r="X36" s="25" t="s">
        <v>1</v>
      </c>
      <c r="Y36" s="25">
        <v>4.1000000000000002E-2</v>
      </c>
      <c r="Z36" s="25">
        <v>0.14099999999999999</v>
      </c>
      <c r="AA36" s="25">
        <v>0.1</v>
      </c>
      <c r="AB36" s="25" t="s">
        <v>1</v>
      </c>
      <c r="AC36" s="25">
        <v>2.3E-2</v>
      </c>
      <c r="AD36" s="25">
        <v>4.2000000000000003E-2</v>
      </c>
      <c r="AE36" s="25">
        <v>4.1000000000000002E-2</v>
      </c>
      <c r="AF36" s="25" t="s">
        <v>1</v>
      </c>
      <c r="AG36" s="25" t="s">
        <v>1</v>
      </c>
    </row>
    <row r="37" spans="1:33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>
        <v>482.61737212477686</v>
      </c>
      <c r="M37" s="23" t="s">
        <v>1</v>
      </c>
      <c r="N37" s="23" t="s">
        <v>1</v>
      </c>
      <c r="O37" s="23">
        <v>505.62877833080552</v>
      </c>
      <c r="P37" s="23">
        <v>608.44736663202775</v>
      </c>
      <c r="Q37" s="23">
        <v>750.17115394046402</v>
      </c>
      <c r="R37" s="23">
        <v>966.79187979539643</v>
      </c>
      <c r="S37" s="23">
        <v>1235.51037647104</v>
      </c>
      <c r="T37" s="23">
        <v>1423.1376423177746</v>
      </c>
      <c r="U37" s="23">
        <v>1930.1069513103901</v>
      </c>
      <c r="V37" s="23">
        <v>2639.0003566969858</v>
      </c>
      <c r="W37" s="23">
        <v>3207.0031124944421</v>
      </c>
      <c r="X37" s="23">
        <v>4479.9104278734649</v>
      </c>
      <c r="Y37" s="23">
        <v>5009.5155917007569</v>
      </c>
      <c r="Z37" s="23">
        <v>5158.609282040632</v>
      </c>
      <c r="AA37" s="23">
        <v>6645.6466809114763</v>
      </c>
      <c r="AB37" s="23">
        <v>6116.5497402138135</v>
      </c>
      <c r="AC37" s="23">
        <v>6157.1326517236866</v>
      </c>
      <c r="AD37" s="23">
        <v>6291.5437814577172</v>
      </c>
      <c r="AE37" s="23">
        <v>8381.5268566996328</v>
      </c>
      <c r="AF37" s="23">
        <v>6671.2248085641349</v>
      </c>
      <c r="AG37" s="23" t="s">
        <v>1</v>
      </c>
    </row>
    <row r="38" spans="1:33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>
        <v>2.7762882218924689</v>
      </c>
      <c r="T38" s="25">
        <v>4.2390232937740029</v>
      </c>
      <c r="U38" s="25">
        <v>23.444745477644101</v>
      </c>
      <c r="V38" s="25">
        <v>39.665245319160256</v>
      </c>
      <c r="W38" s="25">
        <v>13.006603418607661</v>
      </c>
      <c r="X38" s="25">
        <v>17.984407022435089</v>
      </c>
      <c r="Y38" s="25">
        <v>23.726216400343066</v>
      </c>
      <c r="Z38" s="25">
        <v>22.842479575476304</v>
      </c>
      <c r="AA38" s="25">
        <v>27.708932518886311</v>
      </c>
      <c r="AB38" s="25">
        <v>36.738005744855791</v>
      </c>
      <c r="AC38" s="25">
        <v>38.895550060960872</v>
      </c>
      <c r="AD38" s="25">
        <v>48.618334752075128</v>
      </c>
      <c r="AE38" s="25">
        <v>28.968454011951422</v>
      </c>
      <c r="AF38" s="25">
        <v>20.939309270185749</v>
      </c>
      <c r="AG38" s="25" t="s">
        <v>1</v>
      </c>
    </row>
    <row r="39" spans="1:33" s="5" customFormat="1" x14ac:dyDescent="0.25">
      <c r="A39" s="9" t="s">
        <v>35</v>
      </c>
      <c r="B39" s="22">
        <v>1.0289071997838715</v>
      </c>
      <c r="C39" s="23">
        <v>1.324178082191781</v>
      </c>
      <c r="D39" s="23">
        <v>1.4734663809268684</v>
      </c>
      <c r="E39" s="23">
        <v>3.1053627760252365</v>
      </c>
      <c r="F39" s="23">
        <v>3.2572494284682949</v>
      </c>
      <c r="G39" s="23">
        <v>0.85766914629826418</v>
      </c>
      <c r="H39" s="23" t="s">
        <v>1</v>
      </c>
      <c r="I39" s="23">
        <v>2.44042764793635</v>
      </c>
      <c r="J39" s="23">
        <v>2.70939774153074</v>
      </c>
      <c r="K39" s="23">
        <v>2.123607152111946</v>
      </c>
      <c r="L39" s="23" t="s">
        <v>1</v>
      </c>
      <c r="M39" s="23">
        <v>2.1339739190116678</v>
      </c>
      <c r="N39" s="23" t="s">
        <v>1</v>
      </c>
      <c r="O39" s="23">
        <v>5.4933641084824005</v>
      </c>
      <c r="P39" s="23" t="s">
        <v>1</v>
      </c>
      <c r="Q39" s="23">
        <v>5.3066087178831651</v>
      </c>
      <c r="R39" s="23">
        <v>9.0979489516864174</v>
      </c>
      <c r="S39" s="23">
        <v>11.828894214310168</v>
      </c>
      <c r="T39" s="23">
        <v>8.0356740596537577</v>
      </c>
      <c r="U39" s="23">
        <v>0.57508542306133092</v>
      </c>
      <c r="V39" s="23" t="s">
        <v>1</v>
      </c>
      <c r="W39" s="23">
        <v>10.429314830875976</v>
      </c>
      <c r="X39" s="23" t="s">
        <v>1</v>
      </c>
      <c r="Y39" s="23">
        <v>11.155314693927824</v>
      </c>
      <c r="Z39" s="23">
        <v>14.311636316673123</v>
      </c>
      <c r="AA39" s="23">
        <v>17.695830485304167</v>
      </c>
      <c r="AB39" s="23">
        <v>21.567482596002694</v>
      </c>
      <c r="AC39" s="23">
        <v>26.891488302638127</v>
      </c>
      <c r="AD39" s="23">
        <v>32.642114316991169</v>
      </c>
      <c r="AE39" s="23">
        <v>27.70979020979021</v>
      </c>
      <c r="AF39" s="23">
        <v>29.025163335273948</v>
      </c>
      <c r="AG39" s="23" t="s">
        <v>1</v>
      </c>
    </row>
    <row r="40" spans="1:33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>
        <v>446.83517303898049</v>
      </c>
      <c r="M40" s="25">
        <v>423.34890634954343</v>
      </c>
      <c r="N40" s="25">
        <v>374.48660714285711</v>
      </c>
      <c r="O40" s="25">
        <v>340.12465913517724</v>
      </c>
      <c r="P40" s="25">
        <v>220.94567910099451</v>
      </c>
      <c r="Q40" s="25">
        <v>180.98088053469996</v>
      </c>
      <c r="R40" s="25">
        <v>205.45422031473535</v>
      </c>
      <c r="S40" s="25">
        <v>219.17978606204912</v>
      </c>
      <c r="T40" s="25">
        <v>232.16833774091054</v>
      </c>
      <c r="U40" s="25">
        <v>234.19550742664811</v>
      </c>
      <c r="V40" s="25">
        <v>243.52467800311385</v>
      </c>
      <c r="W40" s="25">
        <v>184.69110999497735</v>
      </c>
      <c r="X40" s="25">
        <v>233.02244832041347</v>
      </c>
      <c r="Y40" s="25">
        <v>210.43630599816467</v>
      </c>
      <c r="Z40" s="25">
        <v>303.69449303462665</v>
      </c>
      <c r="AA40" s="25">
        <v>315.61615880525022</v>
      </c>
      <c r="AB40" s="25">
        <v>320.87670107063013</v>
      </c>
      <c r="AC40" s="25">
        <v>355.5409659134213</v>
      </c>
      <c r="AD40" s="25">
        <v>319.57694334474223</v>
      </c>
      <c r="AE40" s="25">
        <v>316.13600450895973</v>
      </c>
      <c r="AF40" s="25" t="s">
        <v>1</v>
      </c>
      <c r="AG40" s="25" t="s">
        <v>1</v>
      </c>
    </row>
    <row r="41" spans="1:33" s="5" customFormat="1" x14ac:dyDescent="0.25">
      <c r="A41" s="9" t="s">
        <v>37</v>
      </c>
      <c r="B41" s="22">
        <v>643.16127627137098</v>
      </c>
      <c r="C41" s="23">
        <v>801.62171902216346</v>
      </c>
      <c r="D41" s="23">
        <v>627.99902569723542</v>
      </c>
      <c r="E41" s="23">
        <v>976.97272378025355</v>
      </c>
      <c r="F41" s="23">
        <v>880.57204088361368</v>
      </c>
      <c r="G41" s="23">
        <v>1213.2672140476382</v>
      </c>
      <c r="H41" s="23">
        <v>833.57473928157583</v>
      </c>
      <c r="I41" s="23">
        <v>1014.8818208345491</v>
      </c>
      <c r="J41" s="23">
        <v>1524.9914623318077</v>
      </c>
      <c r="K41" s="23">
        <v>1546.4968677876691</v>
      </c>
      <c r="L41" s="23">
        <v>1854.2575650950039</v>
      </c>
      <c r="M41" s="23">
        <v>1475.2852410747143</v>
      </c>
      <c r="N41" s="23">
        <v>1433.7879044553617</v>
      </c>
      <c r="O41" s="23">
        <v>1251.0651294189511</v>
      </c>
      <c r="P41" s="23">
        <v>1106.7985718536147</v>
      </c>
      <c r="Q41" s="23">
        <v>1072.3492875411034</v>
      </c>
      <c r="R41" s="23">
        <v>924.90754691138216</v>
      </c>
      <c r="S41" s="23">
        <v>926.44341085271333</v>
      </c>
      <c r="T41" s="23">
        <v>822.75500163988204</v>
      </c>
      <c r="U41" s="23">
        <v>1079.4383918981125</v>
      </c>
      <c r="V41" s="23">
        <v>1204.8262216104608</v>
      </c>
      <c r="W41" s="23">
        <v>1160.4632299927903</v>
      </c>
      <c r="X41" s="23">
        <v>1300.8781344521417</v>
      </c>
      <c r="Y41" s="23">
        <v>1037.8605583834642</v>
      </c>
      <c r="Z41" s="23">
        <v>925.62896443589204</v>
      </c>
      <c r="AA41" s="23">
        <v>1065.4679472861292</v>
      </c>
      <c r="AB41" s="23">
        <v>1047.8951747088186</v>
      </c>
      <c r="AC41" s="23">
        <v>1003.306763475653</v>
      </c>
      <c r="AD41" s="23">
        <v>889.07208588957053</v>
      </c>
      <c r="AE41" s="23">
        <v>940.21801491681003</v>
      </c>
      <c r="AF41" s="23">
        <v>970.00410340582687</v>
      </c>
      <c r="AG41" s="23" t="s">
        <v>1</v>
      </c>
    </row>
    <row r="42" spans="1:33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>
        <v>50.159484268859032</v>
      </c>
      <c r="N42" s="25" t="s">
        <v>1</v>
      </c>
      <c r="O42" s="25">
        <v>42.219720999331891</v>
      </c>
      <c r="P42" s="25">
        <v>64.91097737601757</v>
      </c>
      <c r="Q42" s="25">
        <v>168.18509023401487</v>
      </c>
      <c r="R42" s="25">
        <v>206.83655288822209</v>
      </c>
      <c r="S42" s="25">
        <v>240.8720858006543</v>
      </c>
      <c r="T42" s="25">
        <v>212.8816651463637</v>
      </c>
      <c r="U42" s="25">
        <v>122.47753497177418</v>
      </c>
      <c r="V42" s="25">
        <v>85.805184360306853</v>
      </c>
      <c r="W42" s="25">
        <v>49.45013370308012</v>
      </c>
      <c r="X42" s="25">
        <v>64.79599283487029</v>
      </c>
      <c r="Y42" s="25">
        <v>53.430218966726407</v>
      </c>
      <c r="Z42" s="25">
        <v>47.93185084388039</v>
      </c>
      <c r="AA42" s="25">
        <v>36.876935994863217</v>
      </c>
      <c r="AB42" s="25">
        <v>27.910950843862398</v>
      </c>
      <c r="AC42" s="25">
        <v>24.663752408797926</v>
      </c>
      <c r="AD42" s="25">
        <v>13.73624396552828</v>
      </c>
      <c r="AE42" s="25">
        <v>40.097414640479236</v>
      </c>
      <c r="AF42" s="25" t="s">
        <v>1</v>
      </c>
      <c r="AG42" s="25" t="s">
        <v>1</v>
      </c>
    </row>
    <row r="43" spans="1:33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>
        <v>297.94010002491046</v>
      </c>
      <c r="K43" s="23">
        <v>391.80436532361159</v>
      </c>
      <c r="L43" s="23">
        <v>687.93291806420689</v>
      </c>
      <c r="M43" s="23">
        <v>856.50788427733971</v>
      </c>
      <c r="N43" s="23">
        <v>705.91237771161207</v>
      </c>
      <c r="O43" s="23">
        <v>573.30017076249158</v>
      </c>
      <c r="P43" s="23">
        <v>566.79928314658866</v>
      </c>
      <c r="Q43" s="23">
        <v>676.63609739245146</v>
      </c>
      <c r="R43" s="23">
        <v>836.28201947304308</v>
      </c>
      <c r="S43" s="23">
        <v>1166.9915584568614</v>
      </c>
      <c r="T43" s="23">
        <v>954.67897191315569</v>
      </c>
      <c r="U43" s="23">
        <v>1084.0975520333918</v>
      </c>
      <c r="V43" s="23">
        <v>1440.2030134088861</v>
      </c>
      <c r="W43" s="23">
        <v>1500.3398435016186</v>
      </c>
      <c r="X43" s="23">
        <v>1787.9479446566597</v>
      </c>
      <c r="Y43" s="23">
        <v>1774.784228734929</v>
      </c>
      <c r="Z43" s="23">
        <v>1832.3137086414806</v>
      </c>
      <c r="AA43" s="23">
        <v>2088.105712830471</v>
      </c>
      <c r="AB43" s="23">
        <v>1754.4985749661262</v>
      </c>
      <c r="AC43" s="23">
        <v>2302.0722465028125</v>
      </c>
      <c r="AD43" s="23">
        <v>2305.4648877794116</v>
      </c>
      <c r="AE43" s="23">
        <v>2432.692161309104</v>
      </c>
      <c r="AF43" s="23">
        <v>2884.3685156791867</v>
      </c>
      <c r="AG43" s="23" t="s">
        <v>1</v>
      </c>
    </row>
    <row r="44" spans="1:33" x14ac:dyDescent="0.25">
      <c r="A44" s="12" t="s">
        <v>40</v>
      </c>
      <c r="B44" s="24">
        <v>325.16493873704053</v>
      </c>
      <c r="C44" s="25">
        <v>373.99633751232568</v>
      </c>
      <c r="D44" s="25">
        <v>393.98189468315695</v>
      </c>
      <c r="E44" s="25">
        <v>411.06771695240622</v>
      </c>
      <c r="F44" s="25">
        <v>348.37200713977967</v>
      </c>
      <c r="G44" s="25">
        <v>277.46824158680636</v>
      </c>
      <c r="H44" s="25">
        <v>227.54836846664745</v>
      </c>
      <c r="I44" s="25">
        <v>275.29951567677801</v>
      </c>
      <c r="J44" s="25">
        <v>190.97952074950456</v>
      </c>
      <c r="K44" s="25">
        <v>231.06060606060606</v>
      </c>
      <c r="L44" s="25">
        <v>207.2085218152634</v>
      </c>
      <c r="M44" s="25">
        <v>366.41661858049622</v>
      </c>
      <c r="N44" s="25">
        <v>237.90268230219706</v>
      </c>
      <c r="O44" s="25">
        <v>233.29329202756526</v>
      </c>
      <c r="P44" s="25">
        <v>204.11950269066617</v>
      </c>
      <c r="Q44" s="25">
        <v>273.74560880228012</v>
      </c>
      <c r="R44" s="25">
        <v>291.49399452131775</v>
      </c>
      <c r="S44" s="25">
        <v>238.45210519144297</v>
      </c>
      <c r="T44" s="25">
        <v>250.09619084263176</v>
      </c>
      <c r="U44" s="25">
        <v>285.80441640378547</v>
      </c>
      <c r="V44" s="25">
        <v>432.20276902791011</v>
      </c>
      <c r="W44" s="25">
        <v>441.10166412324685</v>
      </c>
      <c r="X44" s="25">
        <v>499.14343560193117</v>
      </c>
      <c r="Y44" s="25">
        <v>499.12306343174509</v>
      </c>
      <c r="Z44" s="25">
        <v>556.5786781256395</v>
      </c>
      <c r="AA44" s="25">
        <v>585.08388552093606</v>
      </c>
      <c r="AB44" s="25">
        <v>688.99652090865686</v>
      </c>
      <c r="AC44" s="25">
        <v>882.77462961698643</v>
      </c>
      <c r="AD44" s="25">
        <v>817.96783052177318</v>
      </c>
      <c r="AE44" s="25">
        <v>826.65769101312685</v>
      </c>
      <c r="AF44" s="25">
        <v>777.12418300653599</v>
      </c>
      <c r="AG44" s="25">
        <v>801.96951301767172</v>
      </c>
    </row>
    <row r="45" spans="1:33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>
        <v>6.562581929733561E-4</v>
      </c>
      <c r="M45" s="23">
        <v>2.0478328964735219E-2</v>
      </c>
      <c r="N45" s="23">
        <v>0.18422653028362085</v>
      </c>
      <c r="O45" s="23">
        <v>0.21770391378140605</v>
      </c>
      <c r="P45" s="23">
        <v>0.42514012971730009</v>
      </c>
      <c r="Q45" s="23">
        <v>0.67591623510882071</v>
      </c>
      <c r="R45" s="23">
        <v>5.1727886582126096E-3</v>
      </c>
      <c r="S45" s="23">
        <v>1.0229621036681475</v>
      </c>
      <c r="T45" s="23">
        <v>1.2261774253758833</v>
      </c>
      <c r="U45" s="23">
        <v>27.248658774200944</v>
      </c>
      <c r="V45" s="23">
        <v>1.9680749770008517</v>
      </c>
      <c r="W45" s="23">
        <v>7.7834643138335498E-3</v>
      </c>
      <c r="X45" s="23">
        <v>2.3929512046123276</v>
      </c>
      <c r="Y45" s="23">
        <v>2.5889215899005475</v>
      </c>
      <c r="Z45" s="23">
        <v>7.6765920108048986</v>
      </c>
      <c r="AA45" s="23">
        <v>15.662101576176241</v>
      </c>
      <c r="AB45" s="23">
        <v>6.4029433446164159</v>
      </c>
      <c r="AC45" s="23">
        <v>3.6658300097043126</v>
      </c>
      <c r="AD45" s="23">
        <v>5.9423128283434172</v>
      </c>
      <c r="AE45" s="23">
        <v>4.6284628398142278</v>
      </c>
      <c r="AF45" s="23">
        <v>4.286565028525434</v>
      </c>
      <c r="AG45" s="23" t="s">
        <v>1</v>
      </c>
    </row>
    <row r="46" spans="1:33" x14ac:dyDescent="0.25">
      <c r="A46" s="12" t="s">
        <v>42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>
        <v>5.3892676835548601</v>
      </c>
      <c r="L46" s="25">
        <v>65.006124014148185</v>
      </c>
      <c r="M46" s="25">
        <v>79.273682953052216</v>
      </c>
      <c r="N46" s="25">
        <v>13.62447917272231</v>
      </c>
      <c r="O46" s="25">
        <v>13.651504944318186</v>
      </c>
      <c r="P46" s="25">
        <v>50.6312595273033</v>
      </c>
      <c r="Q46" s="25">
        <v>145.33429664634372</v>
      </c>
      <c r="R46" s="25">
        <v>111.41850337383887</v>
      </c>
      <c r="S46" s="25">
        <v>99.977027306785629</v>
      </c>
      <c r="T46" s="25">
        <v>116.91420468844953</v>
      </c>
      <c r="U46" s="25">
        <v>164.47941102936872</v>
      </c>
      <c r="V46" s="25">
        <v>103.39642594683731</v>
      </c>
      <c r="W46" s="25">
        <v>109.00501942421489</v>
      </c>
      <c r="X46" s="25">
        <v>100.7956787770146</v>
      </c>
      <c r="Y46" s="25">
        <v>216.27617591855744</v>
      </c>
      <c r="Z46" s="25">
        <v>124.73324540923251</v>
      </c>
      <c r="AA46" s="25">
        <v>94.921239638504304</v>
      </c>
      <c r="AB46" s="25">
        <v>157.70772100854975</v>
      </c>
      <c r="AC46" s="25">
        <v>139.51305821975654</v>
      </c>
      <c r="AD46" s="25">
        <v>133.87298531991067</v>
      </c>
      <c r="AE46" s="25">
        <v>132.96502005418785</v>
      </c>
      <c r="AF46" s="25">
        <v>117.17654565746714</v>
      </c>
      <c r="AG46" s="25" t="s">
        <v>1</v>
      </c>
    </row>
    <row r="47" spans="1:33" s="5" customFormat="1" x14ac:dyDescent="0.25">
      <c r="A47" s="9" t="s">
        <v>43</v>
      </c>
      <c r="B47" s="22" t="s">
        <v>1</v>
      </c>
      <c r="C47" s="23">
        <v>135.97355619308968</v>
      </c>
      <c r="D47" s="23" t="s">
        <v>1</v>
      </c>
      <c r="E47" s="23">
        <v>146.65142306998013</v>
      </c>
      <c r="F47" s="23" t="s">
        <v>1</v>
      </c>
      <c r="G47" s="23">
        <v>129.50022327624703</v>
      </c>
      <c r="H47" s="23" t="s">
        <v>1</v>
      </c>
      <c r="I47" s="23">
        <v>141.58331878382762</v>
      </c>
      <c r="J47" s="23" t="s">
        <v>1</v>
      </c>
      <c r="K47" s="23">
        <v>132.64102810935694</v>
      </c>
      <c r="L47" s="23" t="s">
        <v>1</v>
      </c>
      <c r="M47" s="23">
        <v>149.27190497490184</v>
      </c>
      <c r="N47" s="23" t="s">
        <v>1</v>
      </c>
      <c r="O47" s="23">
        <v>155.09852185973287</v>
      </c>
      <c r="P47" s="23" t="s">
        <v>1</v>
      </c>
      <c r="Q47" s="23">
        <v>154.92183988413325</v>
      </c>
      <c r="R47" s="23">
        <v>171.68704642608608</v>
      </c>
      <c r="S47" s="23">
        <v>183.85829227218861</v>
      </c>
      <c r="T47" s="23">
        <v>234.38354998358406</v>
      </c>
      <c r="U47" s="23">
        <v>236.43988175714381</v>
      </c>
      <c r="V47" s="23">
        <v>270.96685531526805</v>
      </c>
      <c r="W47" s="23">
        <v>296.28916775733313</v>
      </c>
      <c r="X47" s="23">
        <v>340.73122767588393</v>
      </c>
      <c r="Y47" s="23">
        <v>316.22836794035891</v>
      </c>
      <c r="Z47" s="23">
        <v>294.71895049315327</v>
      </c>
      <c r="AA47" s="23">
        <v>313.37713417359436</v>
      </c>
      <c r="AB47" s="23">
        <v>339.77353454028804</v>
      </c>
      <c r="AC47" s="23">
        <v>366.74171759408171</v>
      </c>
      <c r="AD47" s="23">
        <v>388.37197186767389</v>
      </c>
      <c r="AE47" s="23">
        <v>413.78120209925788</v>
      </c>
      <c r="AF47" s="23">
        <v>416.66355802588879</v>
      </c>
      <c r="AG47" s="23" t="s">
        <v>1</v>
      </c>
    </row>
    <row r="48" spans="1:33" x14ac:dyDescent="0.25">
      <c r="A48" s="12" t="s">
        <v>44</v>
      </c>
      <c r="B48" s="24">
        <v>5.9104981705600892</v>
      </c>
      <c r="C48" s="25">
        <v>6.4422762709490691</v>
      </c>
      <c r="D48" s="25">
        <v>6.5069628647214852</v>
      </c>
      <c r="E48" s="25">
        <v>7.8954658786591567</v>
      </c>
      <c r="F48" s="25" t="s">
        <v>1</v>
      </c>
      <c r="G48" s="25">
        <v>8.2623061703621925</v>
      </c>
      <c r="H48" s="25" t="s">
        <v>1</v>
      </c>
      <c r="I48" s="25">
        <v>15.803643680312573</v>
      </c>
      <c r="J48" s="25" t="s">
        <v>1</v>
      </c>
      <c r="K48" s="25">
        <v>15.406199577562672</v>
      </c>
      <c r="L48" s="25" t="s">
        <v>1</v>
      </c>
      <c r="M48" s="25">
        <v>22.112676056338032</v>
      </c>
      <c r="N48" s="25" t="s">
        <v>1</v>
      </c>
      <c r="O48" s="25">
        <v>34.77724045683712</v>
      </c>
      <c r="P48" s="25" t="s">
        <v>1</v>
      </c>
      <c r="Q48" s="25">
        <v>49.263873159682902</v>
      </c>
      <c r="R48" s="25" t="s">
        <v>1</v>
      </c>
      <c r="S48" s="25">
        <v>42.948408224620174</v>
      </c>
      <c r="T48" s="25" t="s">
        <v>1</v>
      </c>
      <c r="U48" s="25">
        <v>38.425025993399935</v>
      </c>
      <c r="V48" s="25" t="s">
        <v>1</v>
      </c>
      <c r="W48" s="25">
        <v>82.954545454545453</v>
      </c>
      <c r="X48" s="25" t="s">
        <v>1</v>
      </c>
      <c r="Y48" s="25">
        <v>85.770702209058371</v>
      </c>
      <c r="Z48" s="25" t="s">
        <v>1</v>
      </c>
      <c r="AA48" s="25">
        <v>110.48336472065286</v>
      </c>
      <c r="AB48" s="25" t="s">
        <v>1</v>
      </c>
      <c r="AC48" s="25">
        <v>159.77857457381896</v>
      </c>
      <c r="AD48" s="25">
        <v>164.66451801933786</v>
      </c>
      <c r="AE48" s="25">
        <v>173.54982939169315</v>
      </c>
      <c r="AF48" s="25">
        <v>189.05529297875978</v>
      </c>
      <c r="AG48" s="25" t="s">
        <v>1</v>
      </c>
    </row>
    <row r="49" spans="1:33" s="5" customFormat="1" x14ac:dyDescent="0.25">
      <c r="A49" s="9" t="s">
        <v>45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>
        <v>516.5394985425379</v>
      </c>
      <c r="L49" s="23">
        <v>948.37075585551656</v>
      </c>
      <c r="M49" s="23">
        <v>1387.117127452105</v>
      </c>
      <c r="N49" s="23">
        <v>1606.252609181626</v>
      </c>
      <c r="O49" s="23">
        <v>1727.6311728617623</v>
      </c>
      <c r="P49" s="23">
        <v>2002.1720194755883</v>
      </c>
      <c r="Q49" s="23">
        <v>2388.0795944117945</v>
      </c>
      <c r="R49" s="23">
        <v>2935.1483508590895</v>
      </c>
      <c r="S49" s="23">
        <v>3762.8354317599651</v>
      </c>
      <c r="T49" s="23">
        <v>4172.7836093210735</v>
      </c>
      <c r="U49" s="23">
        <v>3939.3306387297907</v>
      </c>
      <c r="V49" s="23">
        <v>5048.4962583420465</v>
      </c>
      <c r="W49" s="23">
        <v>5339.2181897340315</v>
      </c>
      <c r="X49" s="23">
        <v>6180.435403319123</v>
      </c>
      <c r="Y49" s="23">
        <v>6598.457613907457</v>
      </c>
      <c r="Z49" s="23">
        <v>6214.1592642458163</v>
      </c>
      <c r="AA49" s="23">
        <v>5044.6130567634273</v>
      </c>
      <c r="AB49" s="23">
        <v>4406.3977686844355</v>
      </c>
      <c r="AC49" s="23">
        <v>5260.3524810315103</v>
      </c>
      <c r="AD49" s="23">
        <v>4339.4794277811388</v>
      </c>
      <c r="AE49" s="23">
        <v>5439.3481222215632</v>
      </c>
      <c r="AF49" s="23">
        <v>4529.5582461365875</v>
      </c>
      <c r="AG49" s="23" t="s">
        <v>1</v>
      </c>
    </row>
    <row r="50" spans="1:33" x14ac:dyDescent="0.25">
      <c r="A50" s="12" t="s">
        <v>46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>
        <v>2.4346301796757074E-2</v>
      </c>
      <c r="AB50" s="25">
        <v>6.1692818468881652E-2</v>
      </c>
      <c r="AC50" s="25">
        <v>0.11855518581495322</v>
      </c>
      <c r="AD50" s="25">
        <v>0.60639067491444687</v>
      </c>
      <c r="AE50" s="25">
        <v>1.3852307091991025</v>
      </c>
      <c r="AF50" s="25">
        <v>1.2857701081960142</v>
      </c>
      <c r="AG50" s="25" t="s">
        <v>1</v>
      </c>
    </row>
    <row r="51" spans="1:33" s="5" customFormat="1" x14ac:dyDescent="0.25">
      <c r="A51" s="9" t="s">
        <v>47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>
        <v>102.15345438441098</v>
      </c>
      <c r="L51" s="23">
        <v>91.113483640017591</v>
      </c>
      <c r="M51" s="23">
        <v>83.272024440426463</v>
      </c>
      <c r="N51" s="23">
        <v>107.78736991485336</v>
      </c>
      <c r="O51" s="23">
        <v>78.414454651575923</v>
      </c>
      <c r="P51" s="23">
        <v>77.897792158355543</v>
      </c>
      <c r="Q51" s="23">
        <v>91.38730557434063</v>
      </c>
      <c r="R51" s="23">
        <v>101.07818063286697</v>
      </c>
      <c r="S51" s="23">
        <v>110.43806939329329</v>
      </c>
      <c r="T51" s="23">
        <v>132.30420961371738</v>
      </c>
      <c r="U51" s="23">
        <v>152.43812064621315</v>
      </c>
      <c r="V51" s="23">
        <v>151.54250900027694</v>
      </c>
      <c r="W51" s="23">
        <v>148.86500085768199</v>
      </c>
      <c r="X51" s="23">
        <v>167.09436312675177</v>
      </c>
      <c r="Y51" s="23">
        <v>173.56639990372466</v>
      </c>
      <c r="Z51" s="23">
        <v>159.73369791357072</v>
      </c>
      <c r="AA51" s="23">
        <v>165.26384791871519</v>
      </c>
      <c r="AB51" s="23">
        <v>172.22913256955809</v>
      </c>
      <c r="AC51" s="23">
        <v>158.06389530408003</v>
      </c>
      <c r="AD51" s="23">
        <v>151.37510988320986</v>
      </c>
      <c r="AE51" s="23">
        <v>173.48261638185031</v>
      </c>
      <c r="AF51" s="23" t="s">
        <v>1</v>
      </c>
      <c r="AG51" s="23" t="s">
        <v>1</v>
      </c>
    </row>
    <row r="52" spans="1:33" x14ac:dyDescent="0.25">
      <c r="A52" s="12" t="s">
        <v>48</v>
      </c>
      <c r="B52" s="24">
        <v>20262.289932464268</v>
      </c>
      <c r="C52" s="25">
        <v>19443.996126533246</v>
      </c>
      <c r="D52" s="25">
        <v>17232.108466219863</v>
      </c>
      <c r="E52" s="25">
        <v>17800.170794192996</v>
      </c>
      <c r="F52" s="25">
        <v>17033.207229928543</v>
      </c>
      <c r="G52" s="25">
        <v>16191.13149847095</v>
      </c>
      <c r="H52" s="25">
        <v>16819.72119398283</v>
      </c>
      <c r="I52" s="25">
        <v>19222.222222222223</v>
      </c>
      <c r="J52" s="25">
        <v>19700.294353759702</v>
      </c>
      <c r="K52" s="25">
        <v>19230.624882717206</v>
      </c>
      <c r="L52" s="25">
        <v>18532.91468168038</v>
      </c>
      <c r="M52" s="25">
        <v>18868.914694059848</v>
      </c>
      <c r="N52" s="25">
        <v>17344.543147208125</v>
      </c>
      <c r="O52" s="25">
        <v>15733.734087694484</v>
      </c>
      <c r="P52" s="25">
        <v>16292.306455502854</v>
      </c>
      <c r="Q52" s="25">
        <v>17610.32071376899</v>
      </c>
      <c r="R52" s="25">
        <v>19356.482956355525</v>
      </c>
      <c r="S52" s="25">
        <v>19398.029916089017</v>
      </c>
      <c r="T52" s="25">
        <v>24929.290182213754</v>
      </c>
      <c r="U52" s="25">
        <v>28511.614568396901</v>
      </c>
      <c r="V52" s="25">
        <v>25914.61114882704</v>
      </c>
      <c r="W52" s="25">
        <v>22722.701149425291</v>
      </c>
      <c r="X52" s="25">
        <v>23955.479452054795</v>
      </c>
      <c r="Y52" s="25">
        <v>22254.348317144792</v>
      </c>
      <c r="Z52" s="25">
        <v>20091.832894241626</v>
      </c>
      <c r="AA52" s="25">
        <v>24440.739071653901</v>
      </c>
      <c r="AB52" s="25">
        <v>21997.470412864757</v>
      </c>
      <c r="AC52" s="25">
        <v>22232.451093210588</v>
      </c>
      <c r="AD52" s="25">
        <v>21432.684165961047</v>
      </c>
      <c r="AE52" s="25">
        <v>20385.886556498437</v>
      </c>
      <c r="AF52" s="25">
        <v>18539.660304675188</v>
      </c>
      <c r="AG52" s="25" t="s">
        <v>1</v>
      </c>
    </row>
    <row r="53" spans="1:33" s="5" customFormat="1" x14ac:dyDescent="0.25">
      <c r="A53" s="9" t="s">
        <v>49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>
        <v>10.146075057715827</v>
      </c>
      <c r="V53" s="23">
        <v>2.4887352962012983</v>
      </c>
      <c r="W53" s="23">
        <v>0.59933183063888051</v>
      </c>
      <c r="X53" s="23">
        <v>1.9660436833772805</v>
      </c>
      <c r="Y53" s="23">
        <v>3.8413638697896091</v>
      </c>
      <c r="Z53" s="23">
        <v>8.8269227490494941</v>
      </c>
      <c r="AA53" s="23">
        <v>8.299318826366985</v>
      </c>
      <c r="AB53" s="23">
        <v>8.4179473496542752</v>
      </c>
      <c r="AC53" s="23">
        <v>8.7244996773441184</v>
      </c>
      <c r="AD53" s="23">
        <v>10.104581319606735</v>
      </c>
      <c r="AE53" s="23">
        <v>12.31285913566461</v>
      </c>
      <c r="AF53" s="23">
        <v>10.858819316928297</v>
      </c>
      <c r="AG53" s="23" t="s">
        <v>1</v>
      </c>
    </row>
    <row r="54" spans="1:33" x14ac:dyDescent="0.25">
      <c r="A54" s="12" t="s">
        <v>50</v>
      </c>
      <c r="B54" s="24" t="s">
        <v>1</v>
      </c>
      <c r="C54" s="25" t="s">
        <v>1</v>
      </c>
      <c r="D54" s="25">
        <v>60.512707668610403</v>
      </c>
      <c r="E54" s="25" t="s">
        <v>1</v>
      </c>
      <c r="F54" s="25">
        <v>92.518349472645411</v>
      </c>
      <c r="G54" s="25" t="s">
        <v>1</v>
      </c>
      <c r="H54" s="25">
        <v>108.42528222463167</v>
      </c>
      <c r="I54" s="25" t="s">
        <v>1</v>
      </c>
      <c r="J54" s="25">
        <v>80.147965474722554</v>
      </c>
      <c r="K54" s="25" t="s">
        <v>1</v>
      </c>
      <c r="L54" s="25">
        <v>115.54015020219526</v>
      </c>
      <c r="M54" s="25" t="s">
        <v>1</v>
      </c>
      <c r="N54" s="25" t="s">
        <v>1</v>
      </c>
      <c r="O54" s="25" t="s">
        <v>1</v>
      </c>
      <c r="P54" s="25">
        <v>93.924083430496168</v>
      </c>
      <c r="Q54" s="25" t="s">
        <v>1</v>
      </c>
      <c r="R54" s="25">
        <v>47.682624451649822</v>
      </c>
      <c r="S54" s="25" t="s">
        <v>1</v>
      </c>
      <c r="T54" s="25">
        <v>124.73226659947083</v>
      </c>
      <c r="U54" s="25" t="s">
        <v>1</v>
      </c>
      <c r="V54" s="25" t="s">
        <v>1</v>
      </c>
      <c r="W54" s="25" t="s">
        <v>1</v>
      </c>
      <c r="X54" s="25">
        <v>87.793080560856211</v>
      </c>
      <c r="Y54" s="25" t="s">
        <v>1</v>
      </c>
      <c r="Z54" s="25" t="s">
        <v>1</v>
      </c>
      <c r="AA54" s="25">
        <v>204.59499953179136</v>
      </c>
      <c r="AB54" s="25" t="s">
        <v>1</v>
      </c>
      <c r="AC54" s="25">
        <v>140.6098767653144</v>
      </c>
      <c r="AD54" s="25" t="s">
        <v>1</v>
      </c>
      <c r="AE54" s="25">
        <v>215.93131966918372</v>
      </c>
      <c r="AF54" s="25" t="s">
        <v>1</v>
      </c>
      <c r="AG54" s="25" t="s">
        <v>1</v>
      </c>
    </row>
    <row r="55" spans="1:33" s="5" customFormat="1" x14ac:dyDescent="0.25">
      <c r="A55" s="9" t="s">
        <v>51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>
        <v>73.348655409883733</v>
      </c>
      <c r="L55" s="23">
        <v>90.274127799241242</v>
      </c>
      <c r="M55" s="23">
        <v>75.970976845582143</v>
      </c>
      <c r="N55" s="23">
        <v>73.106266857457683</v>
      </c>
      <c r="O55" s="23">
        <v>81.520294795949866</v>
      </c>
      <c r="P55" s="23">
        <v>103.20316341258003</v>
      </c>
      <c r="Q55" s="23">
        <v>103.09901752087606</v>
      </c>
      <c r="R55" s="23">
        <v>111.97277953683079</v>
      </c>
      <c r="S55" s="23">
        <v>99.162512916842545</v>
      </c>
      <c r="T55" s="23">
        <v>105.26983450943109</v>
      </c>
      <c r="U55" s="23">
        <v>124.7886898307662</v>
      </c>
      <c r="V55" s="23">
        <v>150.64774883203296</v>
      </c>
      <c r="W55" s="23">
        <v>145.81249729868478</v>
      </c>
      <c r="X55" s="23">
        <v>161.99036537884569</v>
      </c>
      <c r="Y55" s="23">
        <v>152.20260035001394</v>
      </c>
      <c r="Z55" s="23">
        <v>135.89330305326442</v>
      </c>
      <c r="AA55" s="23">
        <v>162.63814420518054</v>
      </c>
      <c r="AB55" s="23">
        <v>165.25904630365972</v>
      </c>
      <c r="AC55" s="23">
        <v>176.73147233094605</v>
      </c>
      <c r="AD55" s="23">
        <v>196.18769628981818</v>
      </c>
      <c r="AE55" s="23">
        <v>205.65583059398963</v>
      </c>
      <c r="AF55" s="23">
        <v>258.03430657034204</v>
      </c>
      <c r="AG55" s="23" t="s">
        <v>1</v>
      </c>
    </row>
    <row r="56" spans="1:33" x14ac:dyDescent="0.25">
      <c r="A56" s="12" t="s">
        <v>52</v>
      </c>
      <c r="B56" s="24" t="s">
        <v>1</v>
      </c>
      <c r="C56" s="25" t="s">
        <v>54</v>
      </c>
      <c r="D56" s="25">
        <v>0.11235955056179775</v>
      </c>
      <c r="E56" s="25">
        <v>0.23255813953488372</v>
      </c>
      <c r="F56" s="25">
        <v>1.5492957746478875</v>
      </c>
      <c r="G56" s="25">
        <v>1.9699499165275458</v>
      </c>
      <c r="H56" s="25">
        <v>3.1298449612403103</v>
      </c>
      <c r="I56" s="25">
        <v>5.430733410942957</v>
      </c>
      <c r="J56" s="25">
        <v>4.2254000680966977</v>
      </c>
      <c r="K56" s="25">
        <v>6.45572450805009</v>
      </c>
      <c r="L56" s="25">
        <v>19.747738343771751</v>
      </c>
      <c r="M56" s="25">
        <v>12.903664731494919</v>
      </c>
      <c r="N56" s="25">
        <v>10.658470514690562</v>
      </c>
      <c r="O56" s="25">
        <v>13.18543866894802</v>
      </c>
      <c r="P56" s="25">
        <v>16.725564121321256</v>
      </c>
      <c r="Q56" s="25">
        <v>53.346252459602887</v>
      </c>
      <c r="R56" s="25">
        <v>78.51907131011609</v>
      </c>
      <c r="S56" s="25">
        <v>136.1572907920515</v>
      </c>
      <c r="T56" s="25">
        <v>152.49580360889635</v>
      </c>
      <c r="U56" s="25">
        <v>226.76251675835604</v>
      </c>
      <c r="V56" s="25">
        <v>205.78612572001001</v>
      </c>
      <c r="W56" s="25">
        <v>183.63718025494055</v>
      </c>
      <c r="X56" s="25">
        <v>239.55176140047547</v>
      </c>
      <c r="Y56" s="25">
        <v>237.85829879613183</v>
      </c>
      <c r="Z56" s="25">
        <v>268.96955100636507</v>
      </c>
      <c r="AA56" s="25">
        <v>361.70980003305237</v>
      </c>
      <c r="AB56" s="25">
        <v>396.47474052582777</v>
      </c>
      <c r="AC56" s="25">
        <v>368.84628452167163</v>
      </c>
      <c r="AD56" s="25">
        <v>406.66468104490423</v>
      </c>
      <c r="AE56" s="25">
        <v>544.36912139419292</v>
      </c>
      <c r="AF56" s="25">
        <v>480.86955442164202</v>
      </c>
      <c r="AG56" s="25" t="s">
        <v>1</v>
      </c>
    </row>
    <row r="57" spans="1:33" s="5" customFormat="1" x14ac:dyDescent="0.25">
      <c r="A57" s="9" t="s">
        <v>53</v>
      </c>
      <c r="B57" s="22">
        <v>1949.9894935910906</v>
      </c>
      <c r="C57" s="23">
        <v>1696.1241637066519</v>
      </c>
      <c r="D57" s="23">
        <v>1384.1252626584424</v>
      </c>
      <c r="E57" s="23">
        <v>1237.1953486583161</v>
      </c>
      <c r="F57" s="23">
        <v>1172.8315504575332</v>
      </c>
      <c r="G57" s="23">
        <v>1149.86908625828</v>
      </c>
      <c r="H57" s="23">
        <v>1034.6522487097568</v>
      </c>
      <c r="I57" s="23">
        <v>1321.825798064423</v>
      </c>
      <c r="J57" s="23">
        <v>1618.0388214597224</v>
      </c>
      <c r="K57" s="23">
        <v>1756.3894708079058</v>
      </c>
      <c r="L57" s="23">
        <v>1662.8601430727833</v>
      </c>
      <c r="M57" s="23">
        <v>1509.9618891408172</v>
      </c>
      <c r="N57" s="23">
        <v>1401.8097100965285</v>
      </c>
      <c r="O57" s="23">
        <v>1763.17576843596</v>
      </c>
      <c r="P57" s="23">
        <v>1900.5098281908465</v>
      </c>
      <c r="Q57" s="23">
        <v>1624.0128692600176</v>
      </c>
      <c r="R57" s="23">
        <v>1586.5518607073182</v>
      </c>
      <c r="S57" s="23">
        <v>1554.3019551684838</v>
      </c>
      <c r="T57" s="23">
        <v>1313.3571105641231</v>
      </c>
      <c r="U57" s="23">
        <v>1383.9315778840328</v>
      </c>
      <c r="V57" s="23">
        <v>1624.661941620815</v>
      </c>
      <c r="W57" s="23">
        <v>1858.0909803198599</v>
      </c>
      <c r="X57" s="23">
        <v>1662.9052745816223</v>
      </c>
      <c r="Y57" s="23">
        <v>1941.454913689565</v>
      </c>
      <c r="Z57" s="23">
        <v>2303.7513025356025</v>
      </c>
      <c r="AA57" s="23">
        <v>2504.5464565193429</v>
      </c>
      <c r="AB57" s="23">
        <v>2116.5861277883537</v>
      </c>
      <c r="AC57" s="23">
        <v>2050.7146360660226</v>
      </c>
      <c r="AD57" s="23">
        <v>1943.9138248691661</v>
      </c>
      <c r="AE57" s="23" t="s">
        <v>1</v>
      </c>
      <c r="AF57" s="23" t="s">
        <v>1</v>
      </c>
      <c r="AG57" s="23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109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452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>
        <v>14.351390938443311</v>
      </c>
      <c r="D5" s="11">
        <v>11.455531156117607</v>
      </c>
      <c r="E5" s="11">
        <v>11.433316262585393</v>
      </c>
      <c r="F5" s="11">
        <v>10.180270244376702</v>
      </c>
      <c r="G5" s="11">
        <v>10.415945723203849</v>
      </c>
      <c r="H5" s="11">
        <v>13.428321631225648</v>
      </c>
      <c r="I5" s="11">
        <v>14.39388078138154</v>
      </c>
      <c r="J5" s="11">
        <v>18.593771657934383</v>
      </c>
      <c r="K5" s="11">
        <v>20.199197282148692</v>
      </c>
      <c r="L5" s="11">
        <v>20.237242965471907</v>
      </c>
      <c r="M5" s="11">
        <v>22.495161604024567</v>
      </c>
      <c r="N5" s="11">
        <v>18.981397285160426</v>
      </c>
      <c r="O5" s="11">
        <v>18.622843273732148</v>
      </c>
      <c r="P5" s="11">
        <v>21.254819960502349</v>
      </c>
      <c r="Q5" s="11">
        <v>22.188729450569578</v>
      </c>
      <c r="R5" s="11">
        <v>22.027830942678431</v>
      </c>
      <c r="S5" s="11">
        <v>23.367265020511198</v>
      </c>
      <c r="T5" s="11">
        <v>25.093893006967964</v>
      </c>
      <c r="U5" s="11">
        <v>27.734683617036559</v>
      </c>
      <c r="V5" s="11">
        <v>35.63482043039879</v>
      </c>
      <c r="W5" s="11">
        <v>31.787241031816936</v>
      </c>
      <c r="X5" s="11">
        <v>29.677796603411455</v>
      </c>
      <c r="Y5" s="11">
        <v>29.839405723986776</v>
      </c>
      <c r="Z5" s="11" t="s">
        <v>1</v>
      </c>
      <c r="AA5" s="11">
        <v>34.407783882621622</v>
      </c>
      <c r="AB5" s="11" t="s">
        <v>1</v>
      </c>
      <c r="AC5" s="11">
        <v>24.6191947493062</v>
      </c>
      <c r="AD5" s="11" t="s">
        <v>1</v>
      </c>
      <c r="AE5" s="11">
        <v>35.460297168084658</v>
      </c>
      <c r="AF5" s="11" t="s">
        <v>1</v>
      </c>
      <c r="AG5" s="11" t="s">
        <v>1</v>
      </c>
    </row>
    <row r="6" spans="1:33" x14ac:dyDescent="0.25">
      <c r="A6" s="12" t="s">
        <v>2</v>
      </c>
      <c r="B6" s="13">
        <v>0.62835287523342376</v>
      </c>
      <c r="C6" s="14">
        <v>6.7493560376972891E-2</v>
      </c>
      <c r="D6" s="14" t="s">
        <v>54</v>
      </c>
      <c r="E6" s="14">
        <v>0.11552095201810038</v>
      </c>
      <c r="F6" s="14">
        <v>7.5122009907096526E-2</v>
      </c>
      <c r="G6" s="14">
        <v>7.0600262269221364E-2</v>
      </c>
      <c r="H6" s="14">
        <v>1.5176453439799408E-2</v>
      </c>
      <c r="I6" s="14">
        <v>8.3072843759815204E-2</v>
      </c>
      <c r="J6" s="14">
        <v>6.0534629376519766E-2</v>
      </c>
      <c r="K6" s="14">
        <v>0.28331601989051275</v>
      </c>
      <c r="L6" s="14">
        <v>9.4366143216523507E-2</v>
      </c>
      <c r="M6" s="14">
        <v>8.8022496773881437E-3</v>
      </c>
      <c r="N6" s="14">
        <v>2.0674533649651789E-2</v>
      </c>
      <c r="O6" s="14">
        <v>3.9446165091717418E-3</v>
      </c>
      <c r="P6" s="14">
        <v>8.4613611725497546E-3</v>
      </c>
      <c r="Q6" s="14">
        <v>1.5963645161190569E-3</v>
      </c>
      <c r="R6" s="14">
        <v>3.6650571244323499E-2</v>
      </c>
      <c r="S6" s="14">
        <v>0.15399715995830046</v>
      </c>
      <c r="T6" s="14">
        <v>0.67887097022436216</v>
      </c>
      <c r="U6" s="14">
        <v>0.48376183298052899</v>
      </c>
      <c r="V6" s="14" t="s">
        <v>1</v>
      </c>
      <c r="W6" s="14">
        <v>0.22555353639059653</v>
      </c>
      <c r="X6" s="14">
        <v>0.26373685087212234</v>
      </c>
      <c r="Y6" s="14">
        <v>0.41134933908378668</v>
      </c>
      <c r="Z6" s="14">
        <v>0.58965349575357862</v>
      </c>
      <c r="AA6" s="14">
        <v>0.61166429763720076</v>
      </c>
      <c r="AB6" s="14">
        <v>0.60631452113572371</v>
      </c>
      <c r="AC6" s="14">
        <v>0.71434947748146038</v>
      </c>
      <c r="AD6" s="14" t="s">
        <v>1</v>
      </c>
      <c r="AE6" s="14">
        <v>0.65861589072837345</v>
      </c>
      <c r="AF6" s="14">
        <v>0.53223863799099114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>
        <v>1.0397063909994197</v>
      </c>
      <c r="F7" s="18">
        <v>0.73480067837928731</v>
      </c>
      <c r="G7" s="18">
        <v>1.1316464476630741</v>
      </c>
      <c r="H7" s="18">
        <v>2.0036978560049135</v>
      </c>
      <c r="I7" s="18">
        <v>2.590612756778464</v>
      </c>
      <c r="J7" s="18">
        <v>3.2455289303117154</v>
      </c>
      <c r="K7" s="18">
        <v>5.5289914334083576</v>
      </c>
      <c r="L7" s="18">
        <v>6.3910866254925978</v>
      </c>
      <c r="M7" s="18">
        <v>5.9506271043116152</v>
      </c>
      <c r="N7" s="18">
        <v>6.9079368124333733</v>
      </c>
      <c r="O7" s="18">
        <v>7.2333181081129414</v>
      </c>
      <c r="P7" s="18">
        <v>10.001799160306632</v>
      </c>
      <c r="Q7" s="18">
        <v>11.357475790008145</v>
      </c>
      <c r="R7" s="18">
        <v>13.157733804293308</v>
      </c>
      <c r="S7" s="18">
        <v>14.239180848890351</v>
      </c>
      <c r="T7" s="18">
        <v>15.473962157952847</v>
      </c>
      <c r="U7" s="18">
        <v>15.9282678997363</v>
      </c>
      <c r="V7" s="18">
        <v>16.379537697617877</v>
      </c>
      <c r="W7" s="18">
        <v>19.289560109835516</v>
      </c>
      <c r="X7" s="18">
        <v>18.667824702690233</v>
      </c>
      <c r="Y7" s="18">
        <v>16.170438051674381</v>
      </c>
      <c r="Z7" s="18">
        <v>14.851657075671653</v>
      </c>
      <c r="AA7" s="18">
        <v>12.649325073017957</v>
      </c>
      <c r="AB7" s="18">
        <v>10.434925698517276</v>
      </c>
      <c r="AC7" s="18">
        <v>14.247961630314697</v>
      </c>
      <c r="AD7" s="18">
        <v>16.25787247415721</v>
      </c>
      <c r="AE7" s="18">
        <v>17.068515426216951</v>
      </c>
      <c r="AF7" s="18">
        <v>16.585887585191813</v>
      </c>
      <c r="AG7" s="18">
        <v>16.827633864078752</v>
      </c>
    </row>
    <row r="8" spans="1:33" x14ac:dyDescent="0.25">
      <c r="A8" s="12" t="s">
        <v>4</v>
      </c>
      <c r="B8" s="13">
        <v>17.503825713485387</v>
      </c>
      <c r="C8" s="14">
        <v>15.96836530596976</v>
      </c>
      <c r="D8" s="14">
        <v>14.621053608130319</v>
      </c>
      <c r="E8" s="14">
        <v>13.446173468453845</v>
      </c>
      <c r="F8" s="14" t="s">
        <v>1</v>
      </c>
      <c r="G8" s="14">
        <v>17.011231285252592</v>
      </c>
      <c r="H8" s="14">
        <v>17.51780105532632</v>
      </c>
      <c r="I8" s="14">
        <v>17.789017975201482</v>
      </c>
      <c r="J8" s="14">
        <v>16.266267051625356</v>
      </c>
      <c r="K8" s="14">
        <v>17.747766044256679</v>
      </c>
      <c r="L8" s="14" t="s">
        <v>1</v>
      </c>
      <c r="M8" s="14">
        <v>16.724213317224283</v>
      </c>
      <c r="N8" s="14" t="s">
        <v>1</v>
      </c>
      <c r="O8" s="14">
        <v>14.710081109813325</v>
      </c>
      <c r="P8" s="14" t="s">
        <v>1</v>
      </c>
      <c r="Q8" s="14">
        <v>15.527739013583393</v>
      </c>
      <c r="R8" s="14" t="s">
        <v>1</v>
      </c>
      <c r="S8" s="14">
        <v>18.268058765027675</v>
      </c>
      <c r="T8" s="14">
        <v>20.7539118510953</v>
      </c>
      <c r="U8" s="14">
        <v>23.032476387352542</v>
      </c>
      <c r="V8" s="14">
        <v>24.299232987506368</v>
      </c>
      <c r="W8" s="14">
        <v>24.074120083585576</v>
      </c>
      <c r="X8" s="14">
        <v>24.476918306812781</v>
      </c>
      <c r="Y8" s="14">
        <v>15.3250794685031</v>
      </c>
      <c r="Z8" s="14" t="s">
        <v>1</v>
      </c>
      <c r="AA8" s="14">
        <v>25.453526818500173</v>
      </c>
      <c r="AB8" s="14" t="s">
        <v>1</v>
      </c>
      <c r="AC8" s="14">
        <v>20.028098730024428</v>
      </c>
      <c r="AD8" s="14" t="s">
        <v>1</v>
      </c>
      <c r="AE8" s="14">
        <v>23.831953823220307</v>
      </c>
      <c r="AF8" s="14" t="s">
        <v>1</v>
      </c>
      <c r="AG8" s="14" t="s">
        <v>1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>
        <v>0.28158017675555641</v>
      </c>
      <c r="K9" s="11">
        <v>1.1839386118569102</v>
      </c>
      <c r="L9" s="11">
        <v>0.53891325354939423</v>
      </c>
      <c r="M9" s="11">
        <v>0.61506182952153077</v>
      </c>
      <c r="N9" s="11">
        <v>1.2113699545537384</v>
      </c>
      <c r="O9" s="11">
        <v>0.92212958032906778</v>
      </c>
      <c r="P9" s="11">
        <v>0.97465100673601923</v>
      </c>
      <c r="Q9" s="11">
        <v>2.3995904541591919</v>
      </c>
      <c r="R9" s="11">
        <v>3.7891953462485635</v>
      </c>
      <c r="S9" s="11">
        <v>5.6765771824062563</v>
      </c>
      <c r="T9" s="11">
        <v>4.788545101647447</v>
      </c>
      <c r="U9" s="11">
        <v>7.2702234429904165</v>
      </c>
      <c r="V9" s="11">
        <v>9.7635239369987712</v>
      </c>
      <c r="W9" s="11">
        <v>12.435706920718319</v>
      </c>
      <c r="X9" s="11">
        <v>15.269517873513312</v>
      </c>
      <c r="Y9" s="11">
        <v>12.008533336567956</v>
      </c>
      <c r="Z9" s="11">
        <v>9.796570174818827</v>
      </c>
      <c r="AA9" s="11">
        <v>8.8723319331724095</v>
      </c>
      <c r="AB9" s="11">
        <v>4.9904672201502454</v>
      </c>
      <c r="AC9" s="11">
        <v>4.805250911406028</v>
      </c>
      <c r="AD9" s="11">
        <v>6.7199830677591992</v>
      </c>
      <c r="AE9" s="11">
        <v>9.7838943671321505</v>
      </c>
      <c r="AF9" s="11">
        <v>11.398116144692752</v>
      </c>
      <c r="AG9" s="11" t="s">
        <v>1</v>
      </c>
    </row>
    <row r="10" spans="1:33" x14ac:dyDescent="0.25">
      <c r="A10" s="12" t="s">
        <v>6</v>
      </c>
      <c r="B10" s="13" t="s">
        <v>1</v>
      </c>
      <c r="C10" s="14">
        <v>10.582322615993823</v>
      </c>
      <c r="D10" s="14" t="s">
        <v>1</v>
      </c>
      <c r="E10" s="14">
        <v>12.651157214939344</v>
      </c>
      <c r="F10" s="14" t="s">
        <v>1</v>
      </c>
      <c r="G10" s="14">
        <v>14.965799017582519</v>
      </c>
      <c r="H10" s="14" t="s">
        <v>1</v>
      </c>
      <c r="I10" s="14">
        <v>15.291708869187261</v>
      </c>
      <c r="J10" s="14">
        <v>19.254132552270015</v>
      </c>
      <c r="K10" s="14">
        <v>21.417037260579075</v>
      </c>
      <c r="L10" s="14">
        <v>20.896484432976852</v>
      </c>
      <c r="M10" s="14">
        <v>21.547061932972689</v>
      </c>
      <c r="N10" s="14">
        <v>20.769690829302988</v>
      </c>
      <c r="O10" s="14">
        <v>22.190345570664231</v>
      </c>
      <c r="P10" s="14">
        <v>25.736860880131701</v>
      </c>
      <c r="Q10" s="14">
        <v>27.782853802686368</v>
      </c>
      <c r="R10" s="14">
        <v>29.056610423400059</v>
      </c>
      <c r="S10" s="14">
        <v>29.450110698167652</v>
      </c>
      <c r="T10" s="14">
        <v>24.367749366522734</v>
      </c>
      <c r="U10" s="14">
        <v>22.421962831474758</v>
      </c>
      <c r="V10" s="14">
        <v>23.303779393199353</v>
      </c>
      <c r="W10" s="14">
        <v>26.674951085688079</v>
      </c>
      <c r="X10" s="14">
        <v>26.04081059768005</v>
      </c>
      <c r="Y10" s="14">
        <v>23.497044115976113</v>
      </c>
      <c r="Z10" s="14">
        <v>23.839992998146446</v>
      </c>
      <c r="AA10" s="14">
        <v>26.874059727187245</v>
      </c>
      <c r="AB10" s="14">
        <v>25.337808648796329</v>
      </c>
      <c r="AC10" s="14">
        <v>22.734814985236888</v>
      </c>
      <c r="AD10" s="14">
        <v>21.384947893881407</v>
      </c>
      <c r="AE10" s="14">
        <v>20.136814652370614</v>
      </c>
      <c r="AF10" s="14">
        <v>30.718029425778596</v>
      </c>
      <c r="AG10" s="14" t="s">
        <v>1</v>
      </c>
    </row>
    <row r="11" spans="1:33" x14ac:dyDescent="0.25">
      <c r="A11" s="9" t="s">
        <v>7</v>
      </c>
      <c r="B11" s="10">
        <v>50.486378729122563</v>
      </c>
      <c r="C11" s="11">
        <v>59.949322821631327</v>
      </c>
      <c r="D11" s="11">
        <v>46.392638605140725</v>
      </c>
      <c r="E11" s="11">
        <v>43.524602006739329</v>
      </c>
      <c r="F11" s="11">
        <v>37.226789436688556</v>
      </c>
      <c r="G11" s="11">
        <v>36.638074061658742</v>
      </c>
      <c r="H11" s="11">
        <v>38.548451427115374</v>
      </c>
      <c r="I11" s="11">
        <v>30.911037953040005</v>
      </c>
      <c r="J11" s="11">
        <v>27.118768886162034</v>
      </c>
      <c r="K11" s="11">
        <v>31.637434350938818</v>
      </c>
      <c r="L11" s="11">
        <v>32.50763160666552</v>
      </c>
      <c r="M11" s="11">
        <v>29.477908340901571</v>
      </c>
      <c r="N11" s="11">
        <v>37.71605717470338</v>
      </c>
      <c r="O11" s="11">
        <v>39.935827085586524</v>
      </c>
      <c r="P11" s="11">
        <v>42.482698065360694</v>
      </c>
      <c r="Q11" s="11">
        <v>37.210197550800245</v>
      </c>
      <c r="R11" s="11">
        <v>43.858512502721965</v>
      </c>
      <c r="S11" s="11">
        <v>39.10890950682154</v>
      </c>
      <c r="T11" s="11">
        <v>46.790710577615947</v>
      </c>
      <c r="U11" s="11">
        <v>37.838171878822372</v>
      </c>
      <c r="V11" s="11">
        <v>38.131996215620568</v>
      </c>
      <c r="W11" s="11">
        <v>34.378732024102852</v>
      </c>
      <c r="X11" s="11">
        <v>37.372864209253819</v>
      </c>
      <c r="Y11" s="11">
        <v>38.846330672787268</v>
      </c>
      <c r="Z11" s="11">
        <v>37.779247291978713</v>
      </c>
      <c r="AA11" s="11" t="s">
        <v>1</v>
      </c>
      <c r="AB11" s="11">
        <v>38.465277107254764</v>
      </c>
      <c r="AC11" s="11">
        <v>40.770029426220994</v>
      </c>
      <c r="AD11" s="11">
        <v>39.02428156011883</v>
      </c>
      <c r="AE11" s="11">
        <v>41.497716680161787</v>
      </c>
      <c r="AF11" s="11">
        <v>45.938604405698356</v>
      </c>
      <c r="AG11" s="11" t="s">
        <v>1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>
        <v>0.49100753476787823</v>
      </c>
      <c r="O12" s="14">
        <v>0.42144976431294329</v>
      </c>
      <c r="P12" s="14">
        <v>0.5781288115577079</v>
      </c>
      <c r="Q12" s="14">
        <v>6.1880554725093058</v>
      </c>
      <c r="R12" s="14">
        <v>0.52788365337693288</v>
      </c>
      <c r="S12" s="14">
        <v>0.73727566043494674</v>
      </c>
      <c r="T12" s="14">
        <v>0.76328577120621854</v>
      </c>
      <c r="U12" s="14">
        <v>0.74966551511415569</v>
      </c>
      <c r="V12" s="14">
        <v>1.344314229226909</v>
      </c>
      <c r="W12" s="14">
        <v>1.0930604079308341</v>
      </c>
      <c r="X12" s="14">
        <v>0.41262917554105522</v>
      </c>
      <c r="Y12" s="14">
        <v>0.38916249734193176</v>
      </c>
      <c r="Z12" s="14">
        <v>0.17861825417717042</v>
      </c>
      <c r="AA12" s="14">
        <v>0.21037716211286422</v>
      </c>
      <c r="AB12" s="14">
        <v>0.49831789015032302</v>
      </c>
      <c r="AC12" s="14">
        <v>0.69965685476004791</v>
      </c>
      <c r="AD12" s="14">
        <v>1.0439125130765052</v>
      </c>
      <c r="AE12" s="14">
        <v>1.413805035714139</v>
      </c>
      <c r="AF12" s="14">
        <v>1.687522400439702</v>
      </c>
      <c r="AG12" s="14" t="s">
        <v>1</v>
      </c>
    </row>
    <row r="13" spans="1:33" x14ac:dyDescent="0.25">
      <c r="A13" s="9" t="s">
        <v>9</v>
      </c>
      <c r="B13" s="10">
        <v>2.663715843726012</v>
      </c>
      <c r="C13" s="11">
        <v>2.3373160379906244</v>
      </c>
      <c r="D13" s="11">
        <v>2.4080322891633164</v>
      </c>
      <c r="E13" s="11">
        <v>10.294533499523956</v>
      </c>
      <c r="F13" s="11">
        <v>4.4844155349122961</v>
      </c>
      <c r="G13" s="11">
        <v>6.3766185826680468</v>
      </c>
      <c r="H13" s="11">
        <v>9.3174986138128055</v>
      </c>
      <c r="I13" s="11">
        <v>10.950684397233051</v>
      </c>
      <c r="J13" s="11">
        <v>9.6997710570936366</v>
      </c>
      <c r="K13" s="11">
        <v>8.4577973065828242</v>
      </c>
      <c r="L13" s="11">
        <v>7.3484650034640877</v>
      </c>
      <c r="M13" s="11">
        <v>6.5066126704569855</v>
      </c>
      <c r="N13" s="11">
        <v>7.2159709395961817</v>
      </c>
      <c r="O13" s="11">
        <v>8.1405480699363526</v>
      </c>
      <c r="P13" s="11">
        <v>8.6246620980599431</v>
      </c>
      <c r="Q13" s="11">
        <v>13.281100776268266</v>
      </c>
      <c r="R13" s="11">
        <v>16.782398242528348</v>
      </c>
      <c r="S13" s="11">
        <v>20.302263239885114</v>
      </c>
      <c r="T13" s="11">
        <v>20.901873967361372</v>
      </c>
      <c r="U13" s="11">
        <v>17.325549729273682</v>
      </c>
      <c r="V13" s="11">
        <v>16.78515853406029</v>
      </c>
      <c r="W13" s="11">
        <v>23.959373614848715</v>
      </c>
      <c r="X13" s="11">
        <v>25.18099265699955</v>
      </c>
      <c r="Y13" s="11">
        <v>26.151454839882465</v>
      </c>
      <c r="Z13" s="11">
        <v>27.189159608579843</v>
      </c>
      <c r="AA13" s="11">
        <v>23.815537058630714</v>
      </c>
      <c r="AB13" s="11">
        <v>24.234530628464416</v>
      </c>
      <c r="AC13" s="11">
        <v>26.841891670991753</v>
      </c>
      <c r="AD13" s="11">
        <v>26.549539397637115</v>
      </c>
      <c r="AE13" s="11">
        <v>23.400331183134853</v>
      </c>
      <c r="AF13" s="11" t="s">
        <v>1</v>
      </c>
      <c r="AG13" s="11" t="s">
        <v>1</v>
      </c>
    </row>
    <row r="14" spans="1:33" x14ac:dyDescent="0.25">
      <c r="A14" s="12" t="s">
        <v>10</v>
      </c>
      <c r="B14" s="13">
        <v>17.3651293968143</v>
      </c>
      <c r="C14" s="14">
        <v>11.753585199076383</v>
      </c>
      <c r="D14" s="14">
        <v>10.383530013821257</v>
      </c>
      <c r="E14" s="14">
        <v>11.444358700773057</v>
      </c>
      <c r="F14" s="14">
        <v>9.3142281135389897</v>
      </c>
      <c r="G14" s="14">
        <v>14.35012672103225</v>
      </c>
      <c r="H14" s="14">
        <v>11.943000312361862</v>
      </c>
      <c r="I14" s="14">
        <v>12.387608244393503</v>
      </c>
      <c r="J14" s="14">
        <v>10.678014252390966</v>
      </c>
      <c r="K14" s="14">
        <v>13.010180523623848</v>
      </c>
      <c r="L14" s="14">
        <v>12.091615178376108</v>
      </c>
      <c r="M14" s="14">
        <v>17.395998994077324</v>
      </c>
      <c r="N14" s="14">
        <v>15.004585579729358</v>
      </c>
      <c r="O14" s="14">
        <v>17.111214276388115</v>
      </c>
      <c r="P14" s="14">
        <v>17.343008327543124</v>
      </c>
      <c r="Q14" s="14">
        <v>14.792073987754408</v>
      </c>
      <c r="R14" s="14">
        <v>11.333623458151061</v>
      </c>
      <c r="S14" s="14">
        <v>10.625067693953998</v>
      </c>
      <c r="T14" s="14">
        <v>10.167660495655374</v>
      </c>
      <c r="U14" s="14">
        <v>11.198595734331546</v>
      </c>
      <c r="V14" s="14">
        <v>10.506491260236011</v>
      </c>
      <c r="W14" s="14">
        <v>12.53921104599776</v>
      </c>
      <c r="X14" s="14">
        <v>13.084617931911923</v>
      </c>
      <c r="Y14" s="14">
        <v>12.221019455404248</v>
      </c>
      <c r="Z14" s="14">
        <v>11.719474481051199</v>
      </c>
      <c r="AA14" s="14">
        <v>11.6873159639789</v>
      </c>
      <c r="AB14" s="14">
        <v>8.0945636438386064</v>
      </c>
      <c r="AC14" s="14">
        <v>8.5631499552005241</v>
      </c>
      <c r="AD14" s="14">
        <v>12.918060284105387</v>
      </c>
      <c r="AE14" s="14">
        <v>11.610142514274342</v>
      </c>
      <c r="AF14" s="14">
        <v>12.048180615649947</v>
      </c>
      <c r="AG14" s="14" t="s">
        <v>1</v>
      </c>
    </row>
    <row r="15" spans="1:33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>
        <v>0.15082735393176161</v>
      </c>
      <c r="K15" s="11">
        <v>0.42143374366401154</v>
      </c>
      <c r="L15" s="11">
        <v>0.75985663082437283</v>
      </c>
      <c r="M15" s="11">
        <v>0.73423104181431609</v>
      </c>
      <c r="N15" s="11">
        <v>0.40212974639204146</v>
      </c>
      <c r="O15" s="11">
        <v>0.21303084797344032</v>
      </c>
      <c r="P15" s="11">
        <v>0.69304229195088674</v>
      </c>
      <c r="Q15" s="11">
        <v>2.310483870967742</v>
      </c>
      <c r="R15" s="11">
        <v>4.1773321018604035</v>
      </c>
      <c r="S15" s="11">
        <v>5</v>
      </c>
      <c r="T15" s="11">
        <v>3.597691052829715</v>
      </c>
      <c r="U15" s="11">
        <v>3.3976315468196798</v>
      </c>
      <c r="V15" s="11">
        <v>3.2829245058347225</v>
      </c>
      <c r="W15" s="11">
        <v>2.2401392111368912</v>
      </c>
      <c r="X15" s="11">
        <v>2.0048504446240907</v>
      </c>
      <c r="Y15" s="11">
        <v>2.1724941724941726</v>
      </c>
      <c r="Z15" s="11">
        <v>1.5218417945690672</v>
      </c>
      <c r="AA15" s="11">
        <v>1.1139926912648825</v>
      </c>
      <c r="AB15" s="11">
        <v>0.47613476836686941</v>
      </c>
      <c r="AC15" s="11">
        <v>0.8794260587826892</v>
      </c>
      <c r="AD15" s="11">
        <v>1.8346843246945999</v>
      </c>
      <c r="AE15" s="11">
        <v>4.5011261261261257</v>
      </c>
      <c r="AF15" s="11">
        <v>7.2398648648648649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>
        <v>3.7980044199633398E-2</v>
      </c>
      <c r="M16" s="14">
        <v>5.8440390082406708E-2</v>
      </c>
      <c r="N16" s="14">
        <v>3.3674305024757871E-2</v>
      </c>
      <c r="O16" s="14">
        <v>0.65312290865212119</v>
      </c>
      <c r="P16" s="14">
        <v>0.24843757902311386</v>
      </c>
      <c r="Q16" s="14">
        <v>0.17313205759825467</v>
      </c>
      <c r="R16" s="14">
        <v>0.66629633385654197</v>
      </c>
      <c r="S16" s="14">
        <v>0.51549871432165884</v>
      </c>
      <c r="T16" s="14">
        <v>0.53192399929657808</v>
      </c>
      <c r="U16" s="14">
        <v>0.59451924610034212</v>
      </c>
      <c r="V16" s="14">
        <v>0.90850421407662929</v>
      </c>
      <c r="W16" s="14">
        <v>0.45080062515344244</v>
      </c>
      <c r="X16" s="14">
        <v>1.0937229626988261</v>
      </c>
      <c r="Y16" s="14">
        <v>0.78931608337038961</v>
      </c>
      <c r="Z16" s="14">
        <v>0.70536837156490495</v>
      </c>
      <c r="AA16" s="14">
        <v>0.81551768830920779</v>
      </c>
      <c r="AB16" s="14">
        <v>0.58936369831084834</v>
      </c>
      <c r="AC16" s="14">
        <v>0.59464106101959158</v>
      </c>
      <c r="AD16" s="14">
        <v>1.0016906653567816</v>
      </c>
      <c r="AE16" s="14">
        <v>0.98020493349282345</v>
      </c>
      <c r="AF16" s="14">
        <v>1.0594025836345811</v>
      </c>
      <c r="AG16" s="14" t="s">
        <v>1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>
        <v>8.4911978568694979E-2</v>
      </c>
      <c r="H17" s="11">
        <v>4.0341580228107431E-2</v>
      </c>
      <c r="I17" s="11">
        <v>6.3995252122950777E-2</v>
      </c>
      <c r="J17" s="11">
        <v>7.6114491005941448E-2</v>
      </c>
      <c r="K17" s="11">
        <v>0.15364861475392136</v>
      </c>
      <c r="L17" s="11">
        <v>0.29821774005479484</v>
      </c>
      <c r="M17" s="11">
        <v>0.24123529429222026</v>
      </c>
      <c r="N17" s="11">
        <v>1.2141322941184034</v>
      </c>
      <c r="O17" s="11">
        <v>0.82052242819127708</v>
      </c>
      <c r="P17" s="11">
        <v>0.29970323675107652</v>
      </c>
      <c r="Q17" s="11">
        <v>1.6536463479238168</v>
      </c>
      <c r="R17" s="11">
        <v>0.70334992310340461</v>
      </c>
      <c r="S17" s="11">
        <v>0.54683864029163509</v>
      </c>
      <c r="T17" s="11">
        <v>0.52411987699302565</v>
      </c>
      <c r="U17" s="11">
        <v>0.53058931314793778</v>
      </c>
      <c r="V17" s="11">
        <v>0.67158723483985039</v>
      </c>
      <c r="W17" s="11">
        <v>0.81533810021923858</v>
      </c>
      <c r="X17" s="11">
        <v>0.72498231043162553</v>
      </c>
      <c r="Y17" s="11">
        <v>0.29340470239716526</v>
      </c>
      <c r="Z17" s="11">
        <v>0.39580075192247849</v>
      </c>
      <c r="AA17" s="11">
        <v>0.30034930624316081</v>
      </c>
      <c r="AB17" s="11">
        <v>0.3545621511994837</v>
      </c>
      <c r="AC17" s="11">
        <v>1.1788240154128675</v>
      </c>
      <c r="AD17" s="11">
        <v>0.88153287158295823</v>
      </c>
      <c r="AE17" s="11">
        <v>0.99646360311798698</v>
      </c>
      <c r="AF17" s="11">
        <v>2.0252380715068088</v>
      </c>
      <c r="AG17" s="11" t="s">
        <v>1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>
        <v>12.153092274072867</v>
      </c>
      <c r="M18" s="14" t="s">
        <v>1</v>
      </c>
      <c r="N18" s="14" t="s">
        <v>1</v>
      </c>
      <c r="O18" s="14">
        <v>21.461050428997456</v>
      </c>
      <c r="P18" s="14" t="s">
        <v>1</v>
      </c>
      <c r="Q18" s="14">
        <v>46.08576757920855</v>
      </c>
      <c r="R18" s="14" t="s">
        <v>1</v>
      </c>
      <c r="S18" s="14">
        <v>42.11279913247634</v>
      </c>
      <c r="T18" s="14" t="s">
        <v>1</v>
      </c>
      <c r="U18" s="14">
        <v>30.814034282123632</v>
      </c>
      <c r="V18" s="14" t="s">
        <v>1</v>
      </c>
      <c r="W18" s="14" t="s">
        <v>1</v>
      </c>
      <c r="X18" s="14" t="s">
        <v>1</v>
      </c>
      <c r="Y18" s="14" t="s">
        <v>1</v>
      </c>
      <c r="Z18" s="14" t="s">
        <v>1</v>
      </c>
      <c r="AA18" s="14">
        <v>43.406070850706051</v>
      </c>
      <c r="AB18" s="14" t="s">
        <v>1</v>
      </c>
      <c r="AC18" s="14">
        <v>44.432430606004289</v>
      </c>
      <c r="AD18" s="14" t="s">
        <v>1</v>
      </c>
      <c r="AE18" s="14">
        <v>37.19168660238514</v>
      </c>
      <c r="AF18" s="14" t="s">
        <v>1</v>
      </c>
      <c r="AG18" s="14" t="s">
        <v>1</v>
      </c>
    </row>
    <row r="19" spans="1:33" x14ac:dyDescent="0.25">
      <c r="A19" s="9" t="s">
        <v>15</v>
      </c>
      <c r="B19" s="10">
        <v>0.76785412874859804</v>
      </c>
      <c r="C19" s="11">
        <v>0.61345298273400384</v>
      </c>
      <c r="D19" s="11">
        <v>0.5805240524854145</v>
      </c>
      <c r="E19" s="11">
        <v>1.1482507511286368</v>
      </c>
      <c r="F19" s="11">
        <v>2.4270090301834562</v>
      </c>
      <c r="G19" s="11">
        <v>1.7070687980383688</v>
      </c>
      <c r="H19" s="11">
        <v>1.3310582312223722</v>
      </c>
      <c r="I19" s="11">
        <v>1.7160223288825434</v>
      </c>
      <c r="J19" s="11">
        <v>1.002602604503025</v>
      </c>
      <c r="K19" s="11">
        <v>0.68767867193646071</v>
      </c>
      <c r="L19" s="11">
        <v>1.0675985297425683</v>
      </c>
      <c r="M19" s="11">
        <v>1.3113176745440507</v>
      </c>
      <c r="N19" s="11">
        <v>1.7722142567894725</v>
      </c>
      <c r="O19" s="11">
        <v>1.5976767716543137</v>
      </c>
      <c r="P19" s="11">
        <v>1.2183105885362948</v>
      </c>
      <c r="Q19" s="11">
        <v>1.4055786094007046</v>
      </c>
      <c r="R19" s="11">
        <v>3.6371034670515829</v>
      </c>
      <c r="S19" s="11">
        <v>4.7232665506646878</v>
      </c>
      <c r="T19" s="11">
        <v>4.7893908180888713</v>
      </c>
      <c r="U19" s="11">
        <v>9.4902466803245211</v>
      </c>
      <c r="V19" s="11">
        <v>9.4784543268293397</v>
      </c>
      <c r="W19" s="11">
        <v>11.038697952833774</v>
      </c>
      <c r="X19" s="11">
        <v>13.106771635868187</v>
      </c>
      <c r="Y19" s="11">
        <v>19.018586819810917</v>
      </c>
      <c r="Z19" s="11">
        <v>17.183594141912586</v>
      </c>
      <c r="AA19" s="11">
        <v>21.964589465076486</v>
      </c>
      <c r="AB19" s="11">
        <v>8.6834866177985681</v>
      </c>
      <c r="AC19" s="11">
        <v>17.063925925989125</v>
      </c>
      <c r="AD19" s="11">
        <v>26.014978154907102</v>
      </c>
      <c r="AE19" s="11">
        <v>27.407023000402898</v>
      </c>
      <c r="AF19" s="11">
        <v>27.371492054540187</v>
      </c>
      <c r="AG19" s="11" t="s">
        <v>1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1.1687458303863885</v>
      </c>
      <c r="O20" s="14" t="s">
        <v>1</v>
      </c>
      <c r="P20" s="14" t="s">
        <v>1</v>
      </c>
      <c r="Q20" s="14">
        <v>0.1680452140475914</v>
      </c>
      <c r="R20" s="14">
        <v>0.39377054990057292</v>
      </c>
      <c r="S20" s="14">
        <v>0.54676696448711792</v>
      </c>
      <c r="T20" s="14">
        <v>0.15140747904105339</v>
      </c>
      <c r="U20" s="14">
        <v>0.20653526164372912</v>
      </c>
      <c r="V20" s="14">
        <v>0.26553820974138992</v>
      </c>
      <c r="W20" s="14">
        <v>0.87380360725280937</v>
      </c>
      <c r="X20" s="14">
        <v>1.9131881965534165</v>
      </c>
      <c r="Y20" s="14">
        <v>0.81191877996297079</v>
      </c>
      <c r="Z20" s="14">
        <v>1.4807169738515147</v>
      </c>
      <c r="AA20" s="14">
        <v>2.4587195744985113</v>
      </c>
      <c r="AB20" s="14">
        <v>1.1488269811532754</v>
      </c>
      <c r="AC20" s="14">
        <v>2.1487305135717105</v>
      </c>
      <c r="AD20" s="14">
        <v>0.988052307580228</v>
      </c>
      <c r="AE20" s="14">
        <v>1.2375900375137385</v>
      </c>
      <c r="AF20" s="14">
        <v>1.2320430852714233</v>
      </c>
      <c r="AG20" s="14" t="s">
        <v>1</v>
      </c>
    </row>
    <row r="21" spans="1:33" x14ac:dyDescent="0.25">
      <c r="A21" s="9" t="s">
        <v>17</v>
      </c>
      <c r="B21" s="10">
        <v>33.308251738457614</v>
      </c>
      <c r="C21" s="11">
        <v>33.215275698135514</v>
      </c>
      <c r="D21" s="11">
        <v>35.603896039174735</v>
      </c>
      <c r="E21" s="11">
        <v>33.151160888677403</v>
      </c>
      <c r="F21" s="11">
        <v>32.694593294315162</v>
      </c>
      <c r="G21" s="11">
        <v>33.790304569859849</v>
      </c>
      <c r="H21" s="11">
        <v>35.277554636495474</v>
      </c>
      <c r="I21" s="11">
        <v>32.816026771548543</v>
      </c>
      <c r="J21" s="11">
        <v>31.663579401133429</v>
      </c>
      <c r="K21" s="11">
        <v>28.743114611713562</v>
      </c>
      <c r="L21" s="11">
        <v>30.072155729221709</v>
      </c>
      <c r="M21" s="11">
        <v>29.846335751818344</v>
      </c>
      <c r="N21" s="11">
        <v>27.914350824176115</v>
      </c>
      <c r="O21" s="11">
        <v>28.487626812823919</v>
      </c>
      <c r="P21" s="11">
        <v>27.570082205877011</v>
      </c>
      <c r="Q21" s="11">
        <v>21.108555655011639</v>
      </c>
      <c r="R21" s="11">
        <v>22.756221242807332</v>
      </c>
      <c r="S21" s="11">
        <v>23.819533567763806</v>
      </c>
      <c r="T21" s="11">
        <v>25.571834576949339</v>
      </c>
      <c r="U21" s="11">
        <v>24.9901232956095</v>
      </c>
      <c r="V21" s="11">
        <v>25.929453624916093</v>
      </c>
      <c r="W21" s="11">
        <v>27.473658235705834</v>
      </c>
      <c r="X21" s="11">
        <v>28.891244582058025</v>
      </c>
      <c r="Y21" s="11">
        <v>22.173255752028222</v>
      </c>
      <c r="Z21" s="11">
        <v>23.513703030328479</v>
      </c>
      <c r="AA21" s="11">
        <v>24.835117962102991</v>
      </c>
      <c r="AB21" s="11">
        <v>25.683212381746507</v>
      </c>
      <c r="AC21" s="11">
        <v>26.390357936843426</v>
      </c>
      <c r="AD21" s="11">
        <v>26.870564074205003</v>
      </c>
      <c r="AE21" s="11">
        <v>28.984502504847963</v>
      </c>
      <c r="AF21" s="11">
        <v>27.063933086366362</v>
      </c>
      <c r="AG21" s="11" t="s">
        <v>1</v>
      </c>
    </row>
    <row r="22" spans="1:33" x14ac:dyDescent="0.25">
      <c r="A22" s="12" t="s">
        <v>18</v>
      </c>
      <c r="B22" s="13">
        <v>21.164752301434611</v>
      </c>
      <c r="C22" s="14">
        <v>12.440490134467618</v>
      </c>
      <c r="D22" s="14">
        <v>11.788977111884572</v>
      </c>
      <c r="E22" s="14">
        <v>13.255561990216666</v>
      </c>
      <c r="F22" s="14">
        <v>16.032342775643627</v>
      </c>
      <c r="G22" s="14">
        <v>13.318980122060912</v>
      </c>
      <c r="H22" s="14">
        <v>12.071060970214779</v>
      </c>
      <c r="I22" s="14">
        <v>12.724621897451213</v>
      </c>
      <c r="J22" s="14">
        <v>10.288557847130702</v>
      </c>
      <c r="K22" s="14">
        <v>12.819279792653516</v>
      </c>
      <c r="L22" s="14" t="s">
        <v>1</v>
      </c>
      <c r="M22" s="14">
        <v>13.297445629366852</v>
      </c>
      <c r="N22" s="14" t="s">
        <v>1</v>
      </c>
      <c r="O22" s="14">
        <v>9.8142386826551107</v>
      </c>
      <c r="P22" s="14" t="s">
        <v>1</v>
      </c>
      <c r="Q22" s="14">
        <v>10.814339300689833</v>
      </c>
      <c r="R22" s="14" t="s">
        <v>1</v>
      </c>
      <c r="S22" s="14">
        <v>7.5727032521125581</v>
      </c>
      <c r="T22" s="14" t="s">
        <v>1</v>
      </c>
      <c r="U22" s="14">
        <v>11.006609799984638</v>
      </c>
      <c r="V22" s="14">
        <v>23.06551066579064</v>
      </c>
      <c r="W22" s="14">
        <v>15.79776263781879</v>
      </c>
      <c r="X22" s="14">
        <v>9.3157152521701008</v>
      </c>
      <c r="Y22" s="14">
        <v>37.640628415634701</v>
      </c>
      <c r="Z22" s="14">
        <v>34.749101717961253</v>
      </c>
      <c r="AA22" s="14">
        <v>35.245153658538456</v>
      </c>
      <c r="AB22" s="14">
        <v>35.215217685105877</v>
      </c>
      <c r="AC22" s="14">
        <v>35.719852253761118</v>
      </c>
      <c r="AD22" s="14">
        <v>41.44303839020467</v>
      </c>
      <c r="AE22" s="14">
        <v>42.404777877924538</v>
      </c>
      <c r="AF22" s="14">
        <v>48.497590177504676</v>
      </c>
      <c r="AG22" s="14" t="s">
        <v>1</v>
      </c>
    </row>
    <row r="23" spans="1:33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>
        <v>2.3228424047518121</v>
      </c>
      <c r="G23" s="11">
        <v>2.2922403596701861</v>
      </c>
      <c r="H23" s="11">
        <v>2.4204875538504798</v>
      </c>
      <c r="I23" s="11">
        <v>2.7008653998270491</v>
      </c>
      <c r="J23" s="11">
        <v>2.9621945507459877</v>
      </c>
      <c r="K23" s="11">
        <v>3.0875528038152571</v>
      </c>
      <c r="L23" s="11">
        <v>3.5782935872384227</v>
      </c>
      <c r="M23" s="11">
        <v>3.7452871668865555</v>
      </c>
      <c r="N23" s="11">
        <v>0.7779553352765477</v>
      </c>
      <c r="O23" s="11">
        <v>1.1234051786554111</v>
      </c>
      <c r="P23" s="11">
        <v>1.44051170621763</v>
      </c>
      <c r="Q23" s="11">
        <v>1.5749073980524024</v>
      </c>
      <c r="R23" s="11">
        <v>1.5338788283095854</v>
      </c>
      <c r="S23" s="11">
        <v>1.6309401639487087</v>
      </c>
      <c r="T23" s="11" t="s">
        <v>1</v>
      </c>
      <c r="U23" s="11">
        <v>1.9153861833660641</v>
      </c>
      <c r="V23" s="11">
        <v>2.5007187989196797</v>
      </c>
      <c r="W23" s="11">
        <v>2.8276284572586676</v>
      </c>
      <c r="X23" s="11">
        <v>3.733855178091249</v>
      </c>
      <c r="Y23" s="11">
        <v>3.9108843540238212</v>
      </c>
      <c r="Z23" s="11">
        <v>5.4277534063382653</v>
      </c>
      <c r="AA23" s="11">
        <v>5.2884787906719657</v>
      </c>
      <c r="AB23" s="11">
        <v>11.602093754909372</v>
      </c>
      <c r="AC23" s="11">
        <v>11.426860520009402</v>
      </c>
      <c r="AD23" s="11">
        <v>14.174420792655498</v>
      </c>
      <c r="AE23" s="11">
        <v>15.696311370164326</v>
      </c>
      <c r="AF23" s="11">
        <v>16.422052127231982</v>
      </c>
      <c r="AG23" s="11" t="s">
        <v>1</v>
      </c>
    </row>
    <row r="24" spans="1:33" x14ac:dyDescent="0.25">
      <c r="A24" s="12" t="s">
        <v>20</v>
      </c>
      <c r="B24" s="13">
        <v>0.44465266765325662</v>
      </c>
      <c r="C24" s="14">
        <v>0.62121516341841398</v>
      </c>
      <c r="D24" s="14">
        <v>0.79587567577833784</v>
      </c>
      <c r="E24" s="14">
        <v>0.81927527649290166</v>
      </c>
      <c r="F24" s="14">
        <v>0.84320188144521813</v>
      </c>
      <c r="G24" s="14">
        <v>0.48259272196663971</v>
      </c>
      <c r="H24" s="14">
        <v>0.83777217728009223</v>
      </c>
      <c r="I24" s="14">
        <v>1.1912059515479927</v>
      </c>
      <c r="J24" s="14">
        <v>1.3226876072297262</v>
      </c>
      <c r="K24" s="14">
        <v>1.4539972246303814</v>
      </c>
      <c r="L24" s="14">
        <v>1.0585492320565222</v>
      </c>
      <c r="M24" s="14">
        <v>0.66683079574690363</v>
      </c>
      <c r="N24" s="14">
        <v>1.1918944246704719</v>
      </c>
      <c r="O24" s="14">
        <v>1.7125277527102638</v>
      </c>
      <c r="P24" s="14">
        <v>1.774819999119466</v>
      </c>
      <c r="Q24" s="14">
        <v>1.8372754614243048</v>
      </c>
      <c r="R24" s="14">
        <v>2.572554048580884</v>
      </c>
      <c r="S24" s="14">
        <v>3.3043154717570733</v>
      </c>
      <c r="T24" s="14">
        <v>3.9868568312369033</v>
      </c>
      <c r="U24" s="14">
        <v>6.8567159584973902</v>
      </c>
      <c r="V24" s="14">
        <v>5.1753208598895935</v>
      </c>
      <c r="W24" s="14">
        <v>4.6339520388140079</v>
      </c>
      <c r="X24" s="14">
        <v>7.5280905707870218</v>
      </c>
      <c r="Y24" s="14">
        <v>9.3055289395485801</v>
      </c>
      <c r="Z24" s="14">
        <v>9.0184329028246495</v>
      </c>
      <c r="AA24" s="14">
        <v>5.4637424986866279</v>
      </c>
      <c r="AB24" s="14">
        <v>4.2040424431153127</v>
      </c>
      <c r="AC24" s="14">
        <v>5.3523696832403704</v>
      </c>
      <c r="AD24" s="14">
        <v>7.8011402476532963</v>
      </c>
      <c r="AE24" s="14">
        <v>8.8427876392246691</v>
      </c>
      <c r="AF24" s="14">
        <v>11.577068640479983</v>
      </c>
      <c r="AG24" s="14" t="s">
        <v>1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>
        <v>16.008695292980843</v>
      </c>
      <c r="F25" s="11" t="s">
        <v>1</v>
      </c>
      <c r="G25" s="11" t="s">
        <v>1</v>
      </c>
      <c r="H25" s="11" t="s">
        <v>1</v>
      </c>
      <c r="I25" s="11" t="s">
        <v>1</v>
      </c>
      <c r="J25" s="11">
        <v>14.857761113287443</v>
      </c>
      <c r="K25" s="11" t="s">
        <v>1</v>
      </c>
      <c r="L25" s="11" t="s">
        <v>1</v>
      </c>
      <c r="M25" s="11" t="s">
        <v>1</v>
      </c>
      <c r="N25" s="11">
        <v>21.577097398066389</v>
      </c>
      <c r="O25" s="11" t="s">
        <v>1</v>
      </c>
      <c r="P25" s="11">
        <v>27.890159252896957</v>
      </c>
      <c r="Q25" s="11" t="s">
        <v>1</v>
      </c>
      <c r="R25" s="11">
        <v>51.534016153585917</v>
      </c>
      <c r="S25" s="11">
        <v>59.908197721433815</v>
      </c>
      <c r="T25" s="11" t="s">
        <v>1</v>
      </c>
      <c r="U25" s="11">
        <v>66.731218012715914</v>
      </c>
      <c r="V25" s="11" t="s">
        <v>1</v>
      </c>
      <c r="W25" s="11">
        <v>89.371847238203443</v>
      </c>
      <c r="X25" s="11" t="s">
        <v>1</v>
      </c>
      <c r="Y25" s="11">
        <v>98.861888160722017</v>
      </c>
      <c r="Z25" s="11" t="s">
        <v>1</v>
      </c>
      <c r="AA25" s="11">
        <v>103.28472367854023</v>
      </c>
      <c r="AB25" s="11" t="s">
        <v>1</v>
      </c>
      <c r="AC25" s="11">
        <v>32.890278473647264</v>
      </c>
      <c r="AD25" s="11" t="s">
        <v>1</v>
      </c>
      <c r="AE25" s="11">
        <v>35.89886525022272</v>
      </c>
      <c r="AF25" s="11" t="s">
        <v>1</v>
      </c>
      <c r="AG25" s="11" t="s">
        <v>1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>
        <v>4.1260501995972279</v>
      </c>
      <c r="F26" s="14">
        <v>3.8765472458898302</v>
      </c>
      <c r="G26" s="14">
        <v>3.6061206634034235</v>
      </c>
      <c r="H26" s="14">
        <v>2.8838166303747066</v>
      </c>
      <c r="I26" s="14">
        <v>2.2333403349424552</v>
      </c>
      <c r="J26" s="14">
        <v>2.7293330533337006</v>
      </c>
      <c r="K26" s="14">
        <v>1.6927651054424588</v>
      </c>
      <c r="L26" s="14">
        <v>1.5844119717651626</v>
      </c>
      <c r="M26" s="14">
        <v>1.535087488498784</v>
      </c>
      <c r="N26" s="14">
        <v>1.6695498892595653</v>
      </c>
      <c r="O26" s="14">
        <v>1.5344711895106284</v>
      </c>
      <c r="P26" s="14">
        <v>1.613702700060835</v>
      </c>
      <c r="Q26" s="14">
        <v>2.7934283170815037</v>
      </c>
      <c r="R26" s="14">
        <v>4.7663676968570572</v>
      </c>
      <c r="S26" s="14">
        <v>5.4980284015024532</v>
      </c>
      <c r="T26" s="14">
        <v>4.5576154177139081</v>
      </c>
      <c r="U26" s="14">
        <v>2.2361400141483339</v>
      </c>
      <c r="V26" s="14">
        <v>3.2240622534820291</v>
      </c>
      <c r="W26" s="14">
        <v>2.1139578698656742</v>
      </c>
      <c r="X26" s="14">
        <v>2.42893729236348</v>
      </c>
      <c r="Y26" s="14">
        <v>1.1919623378831734</v>
      </c>
      <c r="Z26" s="14">
        <v>2.2617288243304676</v>
      </c>
      <c r="AA26" s="14">
        <v>2.3599561938034128</v>
      </c>
      <c r="AB26" s="14">
        <v>2.7764991477153091</v>
      </c>
      <c r="AC26" s="14">
        <v>1.9519115256034847</v>
      </c>
      <c r="AD26" s="14">
        <v>1.5399621066190579</v>
      </c>
      <c r="AE26" s="14">
        <v>1.5724453769976343</v>
      </c>
      <c r="AF26" s="14">
        <v>1.6357727649801928</v>
      </c>
      <c r="AG26" s="14" t="s">
        <v>1</v>
      </c>
    </row>
    <row r="27" spans="1:33" x14ac:dyDescent="0.25">
      <c r="A27" s="9" t="s">
        <v>23</v>
      </c>
      <c r="B27" s="10" t="s">
        <v>1</v>
      </c>
      <c r="C27" s="11">
        <v>0.2413935211723931</v>
      </c>
      <c r="D27" s="11" t="s">
        <v>1</v>
      </c>
      <c r="E27" s="11">
        <v>0.34840178985486264</v>
      </c>
      <c r="F27" s="11" t="s">
        <v>1</v>
      </c>
      <c r="G27" s="11">
        <v>0.78916733818789131</v>
      </c>
      <c r="H27" s="11">
        <v>0.63330047125494404</v>
      </c>
      <c r="I27" s="11">
        <v>0.65742078148350991</v>
      </c>
      <c r="J27" s="11" t="s">
        <v>1</v>
      </c>
      <c r="K27" s="11">
        <v>0.82971372609472338</v>
      </c>
      <c r="L27" s="11" t="s">
        <v>1</v>
      </c>
      <c r="M27" s="11">
        <v>0.30895085409194178</v>
      </c>
      <c r="N27" s="11" t="s">
        <v>1</v>
      </c>
      <c r="O27" s="11">
        <v>1.228286164648819</v>
      </c>
      <c r="P27" s="11" t="s">
        <v>1</v>
      </c>
      <c r="Q27" s="11">
        <v>1.7970045054736432</v>
      </c>
      <c r="R27" s="11" t="s">
        <v>1</v>
      </c>
      <c r="S27" s="11">
        <v>1.6322316241977102</v>
      </c>
      <c r="T27" s="11" t="s">
        <v>1</v>
      </c>
      <c r="U27" s="11" t="s">
        <v>1</v>
      </c>
      <c r="V27" s="11" t="s">
        <v>1</v>
      </c>
      <c r="W27" s="11">
        <v>3.6094482273146222</v>
      </c>
      <c r="X27" s="11">
        <v>3.4875766675555662</v>
      </c>
      <c r="Y27" s="11">
        <v>3.168381360271868</v>
      </c>
      <c r="Z27" s="11">
        <v>4.9460559385563982</v>
      </c>
      <c r="AA27" s="11">
        <v>4.6417598911794364</v>
      </c>
      <c r="AB27" s="11">
        <v>2.3174348821994153</v>
      </c>
      <c r="AC27" s="11">
        <v>3.8422056019944275</v>
      </c>
      <c r="AD27" s="11">
        <v>6.0215281034106214</v>
      </c>
      <c r="AE27" s="11">
        <v>6.4486838392870363</v>
      </c>
      <c r="AF27" s="11">
        <v>8.2259959508988434</v>
      </c>
      <c r="AG27" s="11">
        <v>14.692077658879215</v>
      </c>
    </row>
    <row r="28" spans="1:33" x14ac:dyDescent="0.25">
      <c r="A28" s="12" t="s">
        <v>24</v>
      </c>
      <c r="B28" s="13">
        <v>1.4372820487802296</v>
      </c>
      <c r="C28" s="14">
        <v>3.8263516306963243</v>
      </c>
      <c r="D28" s="14">
        <v>4.1921301669552431</v>
      </c>
      <c r="E28" s="14">
        <v>2.7189859990641856</v>
      </c>
      <c r="F28" s="14">
        <v>2.005446311097586</v>
      </c>
      <c r="G28" s="14">
        <v>1.9267152453645913</v>
      </c>
      <c r="H28" s="14">
        <v>2.502791196236509</v>
      </c>
      <c r="I28" s="14">
        <v>5.9539575946300669</v>
      </c>
      <c r="J28" s="14">
        <v>5.5988096204553113</v>
      </c>
      <c r="K28" s="14">
        <v>5.2148059880230644</v>
      </c>
      <c r="L28" s="14">
        <v>5.0659253731702654</v>
      </c>
      <c r="M28" s="14">
        <v>5.501674817296025</v>
      </c>
      <c r="N28" s="14">
        <v>5.2739549217591755</v>
      </c>
      <c r="O28" s="14">
        <v>5.2497910120940752</v>
      </c>
      <c r="P28" s="14">
        <v>5.6865788294211557</v>
      </c>
      <c r="Q28" s="14">
        <v>6.1482177225515349</v>
      </c>
      <c r="R28" s="14">
        <v>4.4485005852364088</v>
      </c>
      <c r="S28" s="14">
        <v>2.1262557671376698</v>
      </c>
      <c r="T28" s="14">
        <v>3.2683436644749913</v>
      </c>
      <c r="U28" s="14">
        <v>1.6279857282324717</v>
      </c>
      <c r="V28" s="14">
        <v>3.4820459434664364</v>
      </c>
      <c r="W28" s="14">
        <v>3.3341116748078226</v>
      </c>
      <c r="X28" s="14">
        <v>3.0203758562733238</v>
      </c>
      <c r="Y28" s="14">
        <v>2.6646500883021544</v>
      </c>
      <c r="Z28" s="14">
        <v>1.7845554535686781</v>
      </c>
      <c r="AA28" s="14">
        <v>3.1004794125260258</v>
      </c>
      <c r="AB28" s="14">
        <v>2.1905537354536557</v>
      </c>
      <c r="AC28" s="14">
        <v>1.8269424916022687</v>
      </c>
      <c r="AD28" s="14">
        <v>1.8985830588368195</v>
      </c>
      <c r="AE28" s="14">
        <v>2.6536495331786822</v>
      </c>
      <c r="AF28" s="14">
        <v>2.9824299835044132</v>
      </c>
      <c r="AG28" s="14" t="s">
        <v>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>
        <v>1.7395164144367865</v>
      </c>
      <c r="F29" s="11">
        <v>2.3885713426567468</v>
      </c>
      <c r="G29" s="11">
        <v>2.9485754578679155</v>
      </c>
      <c r="H29" s="11">
        <v>2.8497936954537568</v>
      </c>
      <c r="I29" s="11">
        <v>3.3887559718333247</v>
      </c>
      <c r="J29" s="11">
        <v>3.4331546227832055</v>
      </c>
      <c r="K29" s="11">
        <v>4.5768029494393323</v>
      </c>
      <c r="L29" s="11">
        <v>5.0741629718918739</v>
      </c>
      <c r="M29" s="11">
        <v>4.4861257654867197</v>
      </c>
      <c r="N29" s="11">
        <v>5.1533085388123485</v>
      </c>
      <c r="O29" s="11">
        <v>13.179486302369078</v>
      </c>
      <c r="P29" s="11">
        <v>5.7038863001212929</v>
      </c>
      <c r="Q29" s="11">
        <v>8.4918314806794655</v>
      </c>
      <c r="R29" s="11">
        <v>8.2200126845882266</v>
      </c>
      <c r="S29" s="11">
        <v>11.853181572850101</v>
      </c>
      <c r="T29" s="11">
        <v>11.12774164974504</v>
      </c>
      <c r="U29" s="11">
        <v>24.567755791610207</v>
      </c>
      <c r="V29" s="11">
        <v>38.730762473346296</v>
      </c>
      <c r="W29" s="11">
        <v>48.564632837823282</v>
      </c>
      <c r="X29" s="11">
        <v>47.297556689763894</v>
      </c>
      <c r="Y29" s="11">
        <v>43.763056744429527</v>
      </c>
      <c r="Z29" s="11">
        <v>25.764599359222398</v>
      </c>
      <c r="AA29" s="11">
        <v>13.41686626924791</v>
      </c>
      <c r="AB29" s="11">
        <v>9.1938617594168388</v>
      </c>
      <c r="AC29" s="11">
        <v>15.326570968708252</v>
      </c>
      <c r="AD29" s="11">
        <v>19.680080776307285</v>
      </c>
      <c r="AE29" s="11">
        <v>27.034802328814706</v>
      </c>
      <c r="AF29" s="11">
        <v>25.415380352853237</v>
      </c>
      <c r="AG29" s="11" t="s">
        <v>1</v>
      </c>
    </row>
    <row r="30" spans="1:33" x14ac:dyDescent="0.25">
      <c r="A30" s="12" t="s">
        <v>26</v>
      </c>
      <c r="B30" s="13">
        <v>4.4503255848953609</v>
      </c>
      <c r="C30" s="14">
        <v>4.6520171807579924</v>
      </c>
      <c r="D30" s="14">
        <v>4.7406733631801004</v>
      </c>
      <c r="E30" s="14">
        <v>4.2929675865352941</v>
      </c>
      <c r="F30" s="14">
        <v>4.1207946461212668</v>
      </c>
      <c r="G30" s="14">
        <v>3.9443875462240969</v>
      </c>
      <c r="H30" s="14">
        <v>3.6768937019880674</v>
      </c>
      <c r="I30" s="14">
        <v>4.2907391735586895</v>
      </c>
      <c r="J30" s="14">
        <v>4.0115358707473048</v>
      </c>
      <c r="K30" s="14">
        <v>5.4971428373675391</v>
      </c>
      <c r="L30" s="14">
        <v>5.436407528628342</v>
      </c>
      <c r="M30" s="14">
        <v>7.5093006493047447</v>
      </c>
      <c r="N30" s="14">
        <v>8.941572298485303</v>
      </c>
      <c r="O30" s="14">
        <v>11.609980765299872</v>
      </c>
      <c r="P30" s="14">
        <v>13.997487089381965</v>
      </c>
      <c r="Q30" s="14">
        <v>16.961673679868635</v>
      </c>
      <c r="R30" s="14">
        <v>21.163477969838734</v>
      </c>
      <c r="S30" s="14">
        <v>26.808073314103943</v>
      </c>
      <c r="T30" s="14">
        <v>31.365211487659192</v>
      </c>
      <c r="U30" s="14">
        <v>27.837886602281298</v>
      </c>
      <c r="V30" s="14">
        <v>26.52761718449942</v>
      </c>
      <c r="W30" s="14">
        <v>22.59093488606803</v>
      </c>
      <c r="X30" s="14">
        <v>19.050312495617582</v>
      </c>
      <c r="Y30" s="14">
        <v>15.772666656083654</v>
      </c>
      <c r="Z30" s="14">
        <v>14.084677761999917</v>
      </c>
      <c r="AA30" s="14">
        <v>13.884149542060896</v>
      </c>
      <c r="AB30" s="14">
        <v>13.55230309811653</v>
      </c>
      <c r="AC30" s="14">
        <v>14.491688587846687</v>
      </c>
      <c r="AD30" s="14">
        <v>16.319412274999316</v>
      </c>
      <c r="AE30" s="14">
        <v>17.951601967581162</v>
      </c>
      <c r="AF30" s="14">
        <v>17.96607824766059</v>
      </c>
      <c r="AG30" s="14" t="s">
        <v>1</v>
      </c>
    </row>
    <row r="31" spans="1:33" x14ac:dyDescent="0.25">
      <c r="A31" s="9" t="s">
        <v>27</v>
      </c>
      <c r="B31" s="10" t="s">
        <v>1</v>
      </c>
      <c r="C31" s="11">
        <v>45.561937448898973</v>
      </c>
      <c r="D31" s="11" t="s">
        <v>1</v>
      </c>
      <c r="E31" s="11">
        <v>46.112165805763915</v>
      </c>
      <c r="F31" s="11" t="s">
        <v>1</v>
      </c>
      <c r="G31" s="11">
        <v>50.530357729284347</v>
      </c>
      <c r="H31" s="11" t="s">
        <v>1</v>
      </c>
      <c r="I31" s="11">
        <v>49.871490429972553</v>
      </c>
      <c r="J31" s="11" t="s">
        <v>1</v>
      </c>
      <c r="K31" s="11">
        <v>56.811692353271418</v>
      </c>
      <c r="L31" s="11" t="s">
        <v>1</v>
      </c>
      <c r="M31" s="11">
        <v>52.928134859921613</v>
      </c>
      <c r="N31" s="11" t="s">
        <v>1</v>
      </c>
      <c r="O31" s="11">
        <v>51.717366523241509</v>
      </c>
      <c r="P31" s="11" t="s">
        <v>1</v>
      </c>
      <c r="Q31" s="11">
        <v>38.713534741741064</v>
      </c>
      <c r="R31" s="11" t="s">
        <v>1</v>
      </c>
      <c r="S31" s="11">
        <v>42.56820189450746</v>
      </c>
      <c r="T31" s="11" t="s">
        <v>1</v>
      </c>
      <c r="U31" s="11">
        <v>46.826684625909849</v>
      </c>
      <c r="V31" s="11" t="s">
        <v>1</v>
      </c>
      <c r="W31" s="11">
        <v>47.822654901925674</v>
      </c>
      <c r="X31" s="11" t="s">
        <v>1</v>
      </c>
      <c r="Y31" s="11">
        <v>63.333531904345953</v>
      </c>
      <c r="Z31" s="11" t="s">
        <v>1</v>
      </c>
      <c r="AA31" s="11" t="s">
        <v>1</v>
      </c>
      <c r="AB31" s="11" t="s">
        <v>1</v>
      </c>
      <c r="AC31" s="11">
        <v>54.623758407793169</v>
      </c>
      <c r="AD31" s="11" t="s">
        <v>1</v>
      </c>
      <c r="AE31" s="11">
        <v>50.171147942656312</v>
      </c>
      <c r="AF31" s="11" t="s">
        <v>1</v>
      </c>
      <c r="AG31" s="11" t="s">
        <v>1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>
        <v>19.031948131314508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>
        <v>20.471587394732481</v>
      </c>
      <c r="AD32" s="21" t="s">
        <v>1</v>
      </c>
      <c r="AE32" s="21">
        <v>23.264068782792037</v>
      </c>
      <c r="AF32" s="21" t="s">
        <v>1</v>
      </c>
      <c r="AG32" s="21" t="s">
        <v>1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>
        <v>0.82839236007817163</v>
      </c>
      <c r="M33" s="11">
        <v>0.67719634599389489</v>
      </c>
      <c r="N33" s="11">
        <v>0.16987848125870353</v>
      </c>
      <c r="O33" s="11">
        <v>0.29593830172800573</v>
      </c>
      <c r="P33" s="11">
        <v>0.31597577487142464</v>
      </c>
      <c r="Q33" s="11">
        <v>0.25010059874751811</v>
      </c>
      <c r="R33" s="11">
        <v>0.29054320088613839</v>
      </c>
      <c r="S33" s="11">
        <v>0.34569932849275714</v>
      </c>
      <c r="T33" s="11">
        <v>0.36351136115629118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>
        <v>1.2546965241401959</v>
      </c>
      <c r="AB33" s="11">
        <v>0.29289258876611102</v>
      </c>
      <c r="AC33" s="11">
        <v>0.67238508374917594</v>
      </c>
      <c r="AD33" s="11">
        <v>0.30446057484220684</v>
      </c>
      <c r="AE33" s="11">
        <v>0.19085546513602925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>
        <v>2.2821665492057717</v>
      </c>
      <c r="C34" s="14">
        <v>2.6217561817036077</v>
      </c>
      <c r="D34" s="14">
        <v>1.9874553169073592</v>
      </c>
      <c r="E34" s="14">
        <v>2.4944044428853092</v>
      </c>
      <c r="F34" s="14">
        <v>3.7065013313586994</v>
      </c>
      <c r="G34" s="14">
        <v>3.2901599049327039</v>
      </c>
      <c r="H34" s="14">
        <v>3.6723979136176861</v>
      </c>
      <c r="I34" s="14">
        <v>3.5451550467383695</v>
      </c>
      <c r="J34" s="14">
        <v>3.5682635473969748</v>
      </c>
      <c r="K34" s="14">
        <v>4.2947237370078</v>
      </c>
      <c r="L34" s="14">
        <v>6.2202811907474524</v>
      </c>
      <c r="M34" s="14">
        <v>9.1206478841510759</v>
      </c>
      <c r="N34" s="14">
        <v>7.7391260078090758</v>
      </c>
      <c r="O34" s="14">
        <v>9.0954837307443821</v>
      </c>
      <c r="P34" s="14">
        <v>10.887759577902369</v>
      </c>
      <c r="Q34" s="14">
        <v>12.756830557923145</v>
      </c>
      <c r="R34" s="14">
        <v>14.254714659167711</v>
      </c>
      <c r="S34" s="14">
        <v>12.358879215297144</v>
      </c>
      <c r="T34" s="14">
        <v>9.4045315653716184</v>
      </c>
      <c r="U34" s="14">
        <v>8.6441802761769964</v>
      </c>
      <c r="V34" s="14">
        <v>9.826720024924823</v>
      </c>
      <c r="W34" s="14">
        <v>11.243741208820078</v>
      </c>
      <c r="X34" s="14" t="s">
        <v>1</v>
      </c>
      <c r="Y34" s="14">
        <v>12.559969782421408</v>
      </c>
      <c r="Z34" s="14" t="s">
        <v>1</v>
      </c>
      <c r="AA34" s="14">
        <v>10.320921794616671</v>
      </c>
      <c r="AB34" s="14" t="s">
        <v>1</v>
      </c>
      <c r="AC34" s="14">
        <v>11.513592248019759</v>
      </c>
      <c r="AD34" s="14" t="s">
        <v>1</v>
      </c>
      <c r="AE34" s="14">
        <v>12.982812451970867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>
        <v>0.21444641577484716</v>
      </c>
      <c r="Y35" s="11">
        <v>0.59289321136871154</v>
      </c>
      <c r="Z35" s="11">
        <v>0.16151755025073639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0.18044684689293988</v>
      </c>
      <c r="AF35" s="11">
        <v>0.15194668897196492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>
        <v>1.5993090984694612E-3</v>
      </c>
      <c r="X36" s="14" t="s">
        <v>1</v>
      </c>
      <c r="Y36" s="14">
        <v>6.5459131948047797E-2</v>
      </c>
      <c r="Z36" s="14">
        <v>0.22500777952429205</v>
      </c>
      <c r="AA36" s="14">
        <v>0.1595008262142798</v>
      </c>
      <c r="AB36" s="14" t="s">
        <v>1</v>
      </c>
      <c r="AC36" s="14">
        <v>3.664970688201822E-2</v>
      </c>
      <c r="AD36" s="14">
        <v>6.6899327661757005E-2</v>
      </c>
      <c r="AE36" s="14">
        <v>6.5287975706503479E-2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>
        <v>0.37396233082297764</v>
      </c>
      <c r="M37" s="11" t="s">
        <v>1</v>
      </c>
      <c r="N37" s="11" t="s">
        <v>1</v>
      </c>
      <c r="O37" s="11">
        <v>0.38441984702237064</v>
      </c>
      <c r="P37" s="11">
        <v>0.4598703270957461</v>
      </c>
      <c r="Q37" s="11">
        <v>0.56370939942626874</v>
      </c>
      <c r="R37" s="11">
        <v>0.72234431685900224</v>
      </c>
      <c r="S37" s="11">
        <v>0.91791678066746174</v>
      </c>
      <c r="T37" s="11">
        <v>1.0513960747047799</v>
      </c>
      <c r="U37" s="11">
        <v>1.4179770162103458</v>
      </c>
      <c r="V37" s="11">
        <v>1.9279514110847142</v>
      </c>
      <c r="W37" s="11">
        <v>2.3298282696832451</v>
      </c>
      <c r="X37" s="11">
        <v>3.2364468367123704</v>
      </c>
      <c r="Y37" s="11">
        <v>3.599091593187453</v>
      </c>
      <c r="Z37" s="11">
        <v>3.6861586097550787</v>
      </c>
      <c r="AA37" s="11">
        <v>4.7237848687303172</v>
      </c>
      <c r="AB37" s="11">
        <v>4.3255560606058463</v>
      </c>
      <c r="AC37" s="11">
        <v>4.3328910863434373</v>
      </c>
      <c r="AD37" s="11">
        <v>4.4069299466960521</v>
      </c>
      <c r="AE37" s="11">
        <v>5.8457401479316546</v>
      </c>
      <c r="AF37" s="11">
        <v>4.6349715886053255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>
        <v>0.16795253908937366</v>
      </c>
      <c r="T38" s="14">
        <v>0.25370827370357835</v>
      </c>
      <c r="U38" s="14">
        <v>1.3883979175430203</v>
      </c>
      <c r="V38" s="14">
        <v>2.3246981175107999</v>
      </c>
      <c r="W38" s="14">
        <v>0.75472458058662117</v>
      </c>
      <c r="X38" s="14">
        <v>1.0335659985651486</v>
      </c>
      <c r="Y38" s="14">
        <v>1.3502664512692659</v>
      </c>
      <c r="Z38" s="14">
        <v>1.2862510452035112</v>
      </c>
      <c r="AA38" s="14">
        <v>1.5420105842923955</v>
      </c>
      <c r="AB38" s="14">
        <v>2.0175665083383616</v>
      </c>
      <c r="AC38" s="14">
        <v>2.1058270494253479</v>
      </c>
      <c r="AD38" s="14">
        <v>2.5958630687161159</v>
      </c>
      <c r="AE38" s="14">
        <v>1.5285139261514471</v>
      </c>
      <c r="AF38" s="14">
        <v>1.0953698002121735</v>
      </c>
      <c r="AG38" s="14" t="s">
        <v>1</v>
      </c>
    </row>
    <row r="39" spans="1:33" s="5" customFormat="1" x14ac:dyDescent="0.25">
      <c r="A39" s="9" t="s">
        <v>35</v>
      </c>
      <c r="B39" s="10">
        <v>4.0342499099519351</v>
      </c>
      <c r="C39" s="11">
        <v>5.1399639870189926</v>
      </c>
      <c r="D39" s="11">
        <v>5.6638889757366622</v>
      </c>
      <c r="E39" s="11">
        <v>11.822927235719863</v>
      </c>
      <c r="F39" s="11">
        <v>12.285109748388745</v>
      </c>
      <c r="G39" s="11">
        <v>3.2046943578545828</v>
      </c>
      <c r="H39" s="11" t="s">
        <v>1</v>
      </c>
      <c r="I39" s="11">
        <v>8.9488342809967776</v>
      </c>
      <c r="J39" s="11">
        <v>9.841762108896388</v>
      </c>
      <c r="K39" s="11">
        <v>7.6424484547160398</v>
      </c>
      <c r="L39" s="11" t="s">
        <v>1</v>
      </c>
      <c r="M39" s="11">
        <v>7.5430226859415557</v>
      </c>
      <c r="N39" s="11" t="s">
        <v>1</v>
      </c>
      <c r="O39" s="11">
        <v>19.077360492312611</v>
      </c>
      <c r="P39" s="11" t="s">
        <v>1</v>
      </c>
      <c r="Q39" s="11">
        <v>17.989784757162933</v>
      </c>
      <c r="R39" s="11">
        <v>30.354827678120973</v>
      </c>
      <c r="S39" s="11">
        <v>38.760003716819639</v>
      </c>
      <c r="T39" s="11">
        <v>25.850149457156231</v>
      </c>
      <c r="U39" s="11">
        <v>1.819533582212765</v>
      </c>
      <c r="V39" s="11" t="s">
        <v>1</v>
      </c>
      <c r="W39" s="11">
        <v>32.241586127095147</v>
      </c>
      <c r="X39" s="11" t="s">
        <v>1</v>
      </c>
      <c r="Y39" s="11">
        <v>34.094614681903082</v>
      </c>
      <c r="Z39" s="11">
        <v>43.554162025700784</v>
      </c>
      <c r="AA39" s="11">
        <v>53.584271234527812</v>
      </c>
      <c r="AB39" s="11">
        <v>64.922014039489639</v>
      </c>
      <c r="AC39" s="11">
        <v>80.418813499798517</v>
      </c>
      <c r="AD39" s="11">
        <v>96.943433478930629</v>
      </c>
      <c r="AE39" s="11">
        <v>81.73232008220549</v>
      </c>
      <c r="AF39" s="11">
        <v>85.057168455540321</v>
      </c>
      <c r="AG39" s="11" t="s">
        <v>1</v>
      </c>
    </row>
    <row r="40" spans="1:33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>
        <v>75.14950059098723</v>
      </c>
      <c r="M40" s="14">
        <v>69.851763458324356</v>
      </c>
      <c r="N40" s="14">
        <v>60.70150876489118</v>
      </c>
      <c r="O40" s="14">
        <v>54.17400415062518</v>
      </c>
      <c r="P40" s="14">
        <v>34.541576724602578</v>
      </c>
      <c r="Q40" s="14">
        <v>27.717507098912478</v>
      </c>
      <c r="R40" s="14">
        <v>30.753687158086176</v>
      </c>
      <c r="S40" s="14">
        <v>32.010409317122161</v>
      </c>
      <c r="T40" s="14">
        <v>33.068474714536919</v>
      </c>
      <c r="U40" s="14">
        <v>32.572239217039602</v>
      </c>
      <c r="V40" s="14">
        <v>33.148637858784213</v>
      </c>
      <c r="W40" s="14">
        <v>24.667910138101181</v>
      </c>
      <c r="X40" s="14">
        <v>30.600645719160603</v>
      </c>
      <c r="Y40" s="14">
        <v>27.206287239539204</v>
      </c>
      <c r="Z40" s="14">
        <v>38.666444751960086</v>
      </c>
      <c r="AA40" s="14">
        <v>39.558382451472674</v>
      </c>
      <c r="AB40" s="14">
        <v>39.570513581000597</v>
      </c>
      <c r="AC40" s="14">
        <v>43.128035101256273</v>
      </c>
      <c r="AD40" s="14">
        <v>38.12877567074289</v>
      </c>
      <c r="AE40" s="14">
        <v>37.107878253182093</v>
      </c>
      <c r="AF40" s="14" t="s">
        <v>1</v>
      </c>
      <c r="AG40" s="14" t="s">
        <v>1</v>
      </c>
    </row>
    <row r="41" spans="1:33" s="5" customFormat="1" x14ac:dyDescent="0.25">
      <c r="A41" s="9" t="s">
        <v>37</v>
      </c>
      <c r="B41" s="10">
        <v>5.1657366089280341</v>
      </c>
      <c r="C41" s="11">
        <v>6.4165787401113921</v>
      </c>
      <c r="D41" s="11">
        <v>5.010711934922651</v>
      </c>
      <c r="E41" s="11">
        <v>7.7717989417525555</v>
      </c>
      <c r="F41" s="11">
        <v>6.985721400724719</v>
      </c>
      <c r="G41" s="11">
        <v>9.601254833540132</v>
      </c>
      <c r="H41" s="11">
        <v>6.5820261565578875</v>
      </c>
      <c r="I41" s="11">
        <v>7.9979503699774304</v>
      </c>
      <c r="J41" s="11">
        <v>11.996713702793967</v>
      </c>
      <c r="K41" s="11">
        <v>12.145956187822879</v>
      </c>
      <c r="L41" s="11">
        <v>14.540439721609205</v>
      </c>
      <c r="M41" s="11">
        <v>11.551491832777216</v>
      </c>
      <c r="N41" s="11">
        <v>11.210832727439414</v>
      </c>
      <c r="O41" s="11">
        <v>9.7694911303335257</v>
      </c>
      <c r="P41" s="11">
        <v>8.6330917007326846</v>
      </c>
      <c r="Q41" s="11">
        <v>8.3564384317616476</v>
      </c>
      <c r="R41" s="11">
        <v>7.2020546370814857</v>
      </c>
      <c r="S41" s="11">
        <v>7.2100098049882053</v>
      </c>
      <c r="T41" s="11">
        <v>6.4008376254397614</v>
      </c>
      <c r="U41" s="11">
        <v>8.3966925045562526</v>
      </c>
      <c r="V41" s="11">
        <v>9.3729902517846462</v>
      </c>
      <c r="W41" s="11">
        <v>9.0309149960296597</v>
      </c>
      <c r="X41" s="11">
        <v>10.129590108128527</v>
      </c>
      <c r="Y41" s="11">
        <v>8.08843135697858</v>
      </c>
      <c r="Z41" s="11">
        <v>7.2219614069233575</v>
      </c>
      <c r="AA41" s="11">
        <v>8.3249352663963645</v>
      </c>
      <c r="AB41" s="11">
        <v>8.2018503104849305</v>
      </c>
      <c r="AC41" s="11">
        <v>7.8689044761643565</v>
      </c>
      <c r="AD41" s="11">
        <v>6.9894399767070885</v>
      </c>
      <c r="AE41" s="11">
        <v>7.4114439860647181</v>
      </c>
      <c r="AF41" s="11">
        <v>7.6694437505317836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>
        <v>1.1006820715360959</v>
      </c>
      <c r="N42" s="14" t="s">
        <v>1</v>
      </c>
      <c r="O42" s="14">
        <v>0.90369108662169384</v>
      </c>
      <c r="P42" s="14">
        <v>1.3725685671521348</v>
      </c>
      <c r="Q42" s="14">
        <v>3.5125935498181167</v>
      </c>
      <c r="R42" s="14">
        <v>4.2655982795811784</v>
      </c>
      <c r="S42" s="14">
        <v>4.9037717347239891</v>
      </c>
      <c r="T42" s="14">
        <v>4.2764951268036517</v>
      </c>
      <c r="U42" s="14">
        <v>2.4264022878013556</v>
      </c>
      <c r="V42" s="14">
        <v>1.6753274239431071</v>
      </c>
      <c r="W42" s="14">
        <v>0.95089544405168669</v>
      </c>
      <c r="X42" s="14">
        <v>1.2264382540600227</v>
      </c>
      <c r="Y42" s="14">
        <v>0.99521482939505002</v>
      </c>
      <c r="Z42" s="14">
        <v>0.87877103608953644</v>
      </c>
      <c r="AA42" s="14">
        <v>0.66581250932857206</v>
      </c>
      <c r="AB42" s="14">
        <v>0.49656857794511444</v>
      </c>
      <c r="AC42" s="14">
        <v>0.4326233637765074</v>
      </c>
      <c r="AD42" s="14">
        <v>0.23768204675782217</v>
      </c>
      <c r="AE42" s="14">
        <v>0.68474383960590424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>
        <v>6.390726813227853</v>
      </c>
      <c r="K43" s="11">
        <v>8.3332565594071006</v>
      </c>
      <c r="L43" s="11">
        <v>14.519711661573618</v>
      </c>
      <c r="M43" s="11">
        <v>17.953797480960549</v>
      </c>
      <c r="N43" s="11">
        <v>14.706646662969799</v>
      </c>
      <c r="O43" s="11">
        <v>11.879185974568429</v>
      </c>
      <c r="P43" s="11">
        <v>11.688163831199125</v>
      </c>
      <c r="Q43" s="11">
        <v>13.893658921897911</v>
      </c>
      <c r="R43" s="11">
        <v>17.108721428798663</v>
      </c>
      <c r="S43" s="11">
        <v>23.799247074820141</v>
      </c>
      <c r="T43" s="11">
        <v>19.410965810921596</v>
      </c>
      <c r="U43" s="11">
        <v>21.96865917850144</v>
      </c>
      <c r="V43" s="11">
        <v>29.068211242840562</v>
      </c>
      <c r="W43" s="11">
        <v>30.135681756482132</v>
      </c>
      <c r="X43" s="11">
        <v>35.715643674797271</v>
      </c>
      <c r="Y43" s="11">
        <v>35.251940671237811</v>
      </c>
      <c r="Z43" s="11">
        <v>36.206075636391773</v>
      </c>
      <c r="AA43" s="11">
        <v>41.085766126639932</v>
      </c>
      <c r="AB43" s="11">
        <v>34.413095505981993</v>
      </c>
      <c r="AC43" s="11">
        <v>45.053498303213885</v>
      </c>
      <c r="AD43" s="11">
        <v>45.053508432558637</v>
      </c>
      <c r="AE43" s="11">
        <v>47.490044594931554</v>
      </c>
      <c r="AF43" s="11">
        <v>56.259301092443472</v>
      </c>
      <c r="AG43" s="11" t="s">
        <v>1</v>
      </c>
    </row>
    <row r="44" spans="1:33" x14ac:dyDescent="0.25">
      <c r="A44" s="12" t="s">
        <v>40</v>
      </c>
      <c r="B44" s="13">
        <v>11.806440306545976</v>
      </c>
      <c r="C44" s="14">
        <v>13.410265174897232</v>
      </c>
      <c r="D44" s="14">
        <v>13.958906798833482</v>
      </c>
      <c r="E44" s="14">
        <v>14.399194063535461</v>
      </c>
      <c r="F44" s="14">
        <v>12.070795120449107</v>
      </c>
      <c r="G44" s="14">
        <v>9.5140171257784676</v>
      </c>
      <c r="H44" s="14">
        <v>7.7245495980454848</v>
      </c>
      <c r="I44" s="14">
        <v>9.256135425763075</v>
      </c>
      <c r="J44" s="14">
        <v>6.3613035898455301</v>
      </c>
      <c r="K44" s="14">
        <v>7.6251296653299594</v>
      </c>
      <c r="L44" s="14">
        <v>6.774092040604546</v>
      </c>
      <c r="M44" s="14">
        <v>11.865795089943481</v>
      </c>
      <c r="N44" s="14">
        <v>7.6304020625586828</v>
      </c>
      <c r="O44" s="14">
        <v>7.4089474211791488</v>
      </c>
      <c r="P44" s="14">
        <v>6.4157263341774975</v>
      </c>
      <c r="Q44" s="14">
        <v>8.5108499859978366</v>
      </c>
      <c r="R44" s="14">
        <v>8.9588502623588884</v>
      </c>
      <c r="S44" s="14">
        <v>7.2410068579410192</v>
      </c>
      <c r="T44" s="14">
        <v>7.5019169277269064</v>
      </c>
      <c r="U44" s="14">
        <v>8.4692594311224543</v>
      </c>
      <c r="V44" s="14">
        <v>12.656913653574529</v>
      </c>
      <c r="W44" s="14">
        <v>12.771059773726595</v>
      </c>
      <c r="X44" s="14">
        <v>14.293081919978054</v>
      </c>
      <c r="Y44" s="14">
        <v>14.140854404482647</v>
      </c>
      <c r="Z44" s="14">
        <v>15.606029017885275</v>
      </c>
      <c r="AA44" s="14">
        <v>16.240296093953713</v>
      </c>
      <c r="AB44" s="14">
        <v>18.9373493499772</v>
      </c>
      <c r="AC44" s="14">
        <v>24.032787392523797</v>
      </c>
      <c r="AD44" s="14">
        <v>22.062777991059562</v>
      </c>
      <c r="AE44" s="14">
        <v>22.096620044157728</v>
      </c>
      <c r="AF44" s="14">
        <v>20.590350593305725</v>
      </c>
      <c r="AG44" s="14">
        <v>20.968656811241335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>
        <v>1.6559644786323223E-5</v>
      </c>
      <c r="M45" s="11">
        <v>5.0870294495062608E-4</v>
      </c>
      <c r="N45" s="11">
        <v>4.5070313823198337E-3</v>
      </c>
      <c r="O45" s="11">
        <v>5.2479172996473897E-3</v>
      </c>
      <c r="P45" s="11">
        <v>1.0104111236864381E-2</v>
      </c>
      <c r="Q45" s="11">
        <v>1.5848823514184349E-2</v>
      </c>
      <c r="R45" s="11">
        <v>1.1973799197300486E-4</v>
      </c>
      <c r="S45" s="11">
        <v>2.3388664863092535E-2</v>
      </c>
      <c r="T45" s="11">
        <v>2.7707109209210563E-2</v>
      </c>
      <c r="U45" s="11">
        <v>0.60890784118832453</v>
      </c>
      <c r="V45" s="11">
        <v>4.3519625696848079E-2</v>
      </c>
      <c r="W45" s="11">
        <v>1.7045545121011004E-4</v>
      </c>
      <c r="X45" s="11">
        <v>5.1935190779063445E-2</v>
      </c>
      <c r="Y45" s="11">
        <v>5.5681129994697494E-2</v>
      </c>
      <c r="Z45" s="11">
        <v>0.16344408315887796</v>
      </c>
      <c r="AA45" s="11">
        <v>0.32958505351316386</v>
      </c>
      <c r="AB45" s="11">
        <v>0.13290994153190361</v>
      </c>
      <c r="AC45" s="11">
        <v>7.4950768284154701E-2</v>
      </c>
      <c r="AD45" s="11">
        <v>0.11965741899654267</v>
      </c>
      <c r="AE45" s="11">
        <v>9.1945054692286282E-2</v>
      </c>
      <c r="AF45" s="11">
        <v>8.4243739777392634E-2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>
        <v>5.5283140699825595E-2</v>
      </c>
      <c r="L46" s="14">
        <v>0.65729247618283104</v>
      </c>
      <c r="M46" s="14">
        <v>0.79038028699344265</v>
      </c>
      <c r="N46" s="14">
        <v>0.13398742781806405</v>
      </c>
      <c r="O46" s="14">
        <v>0.13243470955485487</v>
      </c>
      <c r="P46" s="14">
        <v>0.48444043887722471</v>
      </c>
      <c r="Q46" s="14">
        <v>1.3710109743041927</v>
      </c>
      <c r="R46" s="14">
        <v>1.0358715589948899</v>
      </c>
      <c r="S46" s="14">
        <v>0.91578792325041825</v>
      </c>
      <c r="T46" s="14">
        <v>1.0550369424124726</v>
      </c>
      <c r="U46" s="14">
        <v>1.4625086809365635</v>
      </c>
      <c r="V46" s="14">
        <v>0.90624717973918612</v>
      </c>
      <c r="W46" s="14">
        <v>0.94217186375317286</v>
      </c>
      <c r="X46" s="14">
        <v>0.85948757232157935</v>
      </c>
      <c r="Y46" s="14">
        <v>1.820090407769293</v>
      </c>
      <c r="Z46" s="14">
        <v>1.0363766586599661</v>
      </c>
      <c r="AA46" s="14">
        <v>0.77894794490254649</v>
      </c>
      <c r="AB46" s="14">
        <v>1.2787108090558532</v>
      </c>
      <c r="AC46" s="14">
        <v>1.1180962513650041</v>
      </c>
      <c r="AD46" s="14">
        <v>1.0608776396571094</v>
      </c>
      <c r="AE46" s="14">
        <v>1.042245492504976</v>
      </c>
      <c r="AF46" s="14">
        <v>0.90881907762775493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>
        <v>31.847869722757146</v>
      </c>
      <c r="D47" s="11" t="s">
        <v>1</v>
      </c>
      <c r="E47" s="11">
        <v>33.972347743271186</v>
      </c>
      <c r="F47" s="11" t="s">
        <v>1</v>
      </c>
      <c r="G47" s="11">
        <v>29.654309949117646</v>
      </c>
      <c r="H47" s="11" t="s">
        <v>1</v>
      </c>
      <c r="I47" s="11">
        <v>32.030526422150459</v>
      </c>
      <c r="J47" s="11" t="s">
        <v>1</v>
      </c>
      <c r="K47" s="11">
        <v>29.647051748133649</v>
      </c>
      <c r="L47" s="11" t="s">
        <v>1</v>
      </c>
      <c r="M47" s="11">
        <v>33.001795205526648</v>
      </c>
      <c r="N47" s="11" t="s">
        <v>1</v>
      </c>
      <c r="O47" s="11">
        <v>33.93762023457068</v>
      </c>
      <c r="P47" s="11" t="s">
        <v>1</v>
      </c>
      <c r="Q47" s="11">
        <v>33.443364960986067</v>
      </c>
      <c r="R47" s="11">
        <v>36.740266823814899</v>
      </c>
      <c r="S47" s="11">
        <v>38.957963799690852</v>
      </c>
      <c r="T47" s="11">
        <v>49.126517832686069</v>
      </c>
      <c r="U47" s="11">
        <v>48.984323052464838</v>
      </c>
      <c r="V47" s="11">
        <v>55.459193888031599</v>
      </c>
      <c r="W47" s="11">
        <v>59.876598318489897</v>
      </c>
      <c r="X47" s="11">
        <v>67.95991304558838</v>
      </c>
      <c r="Y47" s="11">
        <v>62.256357806173867</v>
      </c>
      <c r="Z47" s="11">
        <v>57.313061558117532</v>
      </c>
      <c r="AA47" s="11">
        <v>60.26673421500108</v>
      </c>
      <c r="AB47" s="11">
        <v>64.707071910294317</v>
      </c>
      <c r="AC47" s="11">
        <v>69.244551335035212</v>
      </c>
      <c r="AD47" s="11">
        <v>72.756601090017853</v>
      </c>
      <c r="AE47" s="11">
        <v>76.927347594341683</v>
      </c>
      <c r="AF47" s="11">
        <v>76.857597370397073</v>
      </c>
      <c r="AG47" s="11" t="s">
        <v>1</v>
      </c>
    </row>
    <row r="48" spans="1:33" x14ac:dyDescent="0.25">
      <c r="A48" s="12" t="s">
        <v>44</v>
      </c>
      <c r="B48" s="13">
        <v>1.7393169535150337</v>
      </c>
      <c r="C48" s="14">
        <v>1.8694017622314247</v>
      </c>
      <c r="D48" s="14">
        <v>1.8574440957294198</v>
      </c>
      <c r="E48" s="14">
        <v>2.2150499706713709</v>
      </c>
      <c r="F48" s="14" t="s">
        <v>1</v>
      </c>
      <c r="G48" s="14">
        <v>2.2482857307888335</v>
      </c>
      <c r="H48" s="14" t="s">
        <v>1</v>
      </c>
      <c r="I48" s="14">
        <v>4.211652202083001</v>
      </c>
      <c r="J48" s="14" t="s">
        <v>1</v>
      </c>
      <c r="K48" s="14">
        <v>4.0350107362902614</v>
      </c>
      <c r="L48" s="14" t="s">
        <v>1</v>
      </c>
      <c r="M48" s="14">
        <v>5.6584071570157501</v>
      </c>
      <c r="N48" s="14" t="s">
        <v>1</v>
      </c>
      <c r="O48" s="14">
        <v>8.6466046347879963</v>
      </c>
      <c r="P48" s="14" t="s">
        <v>1</v>
      </c>
      <c r="Q48" s="14">
        <v>11.912852260491036</v>
      </c>
      <c r="R48" s="14" t="s">
        <v>1</v>
      </c>
      <c r="S48" s="14">
        <v>10.145981929943632</v>
      </c>
      <c r="T48" s="14" t="s">
        <v>1</v>
      </c>
      <c r="U48" s="14">
        <v>8.8878165161309255</v>
      </c>
      <c r="V48" s="14" t="s">
        <v>1</v>
      </c>
      <c r="W48" s="14">
        <v>18.773611803020145</v>
      </c>
      <c r="X48" s="14" t="s">
        <v>1</v>
      </c>
      <c r="Y48" s="14">
        <v>18.982055433933134</v>
      </c>
      <c r="Z48" s="14" t="s">
        <v>1</v>
      </c>
      <c r="AA48" s="14">
        <v>23.942485331264983</v>
      </c>
      <c r="AB48" s="14" t="s">
        <v>1</v>
      </c>
      <c r="AC48" s="14">
        <v>33.980735693067928</v>
      </c>
      <c r="AD48" s="14">
        <v>34.716417914524783</v>
      </c>
      <c r="AE48" s="14">
        <v>36.284244926670034</v>
      </c>
      <c r="AF48" s="14">
        <v>39.20492704909941</v>
      </c>
      <c r="AG48" s="14" t="s">
        <v>1</v>
      </c>
    </row>
    <row r="49" spans="1:33" s="5" customFormat="1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>
        <v>3.5158852500257569</v>
      </c>
      <c r="L49" s="11">
        <v>6.4777253795627097</v>
      </c>
      <c r="M49" s="11">
        <v>9.5118306893106901</v>
      </c>
      <c r="N49" s="11">
        <v>11.061149787396445</v>
      </c>
      <c r="O49" s="11">
        <v>11.946757733361741</v>
      </c>
      <c r="P49" s="11">
        <v>13.896190201452587</v>
      </c>
      <c r="Q49" s="11">
        <v>16.621733297307284</v>
      </c>
      <c r="R49" s="11">
        <v>20.467794335569966</v>
      </c>
      <c r="S49" s="11">
        <v>26.264639646925023</v>
      </c>
      <c r="T49" s="11">
        <v>29.129630810085551</v>
      </c>
      <c r="U49" s="11">
        <v>27.484933263927836</v>
      </c>
      <c r="V49" s="11">
        <v>35.186240615784314</v>
      </c>
      <c r="W49" s="11">
        <v>37.154528860711402</v>
      </c>
      <c r="X49" s="11">
        <v>42.921510888247425</v>
      </c>
      <c r="Y49" s="11">
        <v>45.719293857228585</v>
      </c>
      <c r="Z49" s="11">
        <v>42.955560046865962</v>
      </c>
      <c r="AA49" s="11">
        <v>34.794020578020167</v>
      </c>
      <c r="AB49" s="11">
        <v>30.331345047525605</v>
      </c>
      <c r="AC49" s="11">
        <v>36.14615211328961</v>
      </c>
      <c r="AD49" s="11">
        <v>29.776704792748134</v>
      </c>
      <c r="AE49" s="11">
        <v>37.288434904452039</v>
      </c>
      <c r="AF49" s="11">
        <v>31.038304346074113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>
        <v>1.1708735609176174E-2</v>
      </c>
      <c r="AB50" s="14">
        <v>2.9649417765135654E-2</v>
      </c>
      <c r="AC50" s="14">
        <v>5.694304206874231E-2</v>
      </c>
      <c r="AD50" s="14">
        <v>0.29112011189594739</v>
      </c>
      <c r="AE50" s="14">
        <v>0.66487063541884073</v>
      </c>
      <c r="AF50" s="14">
        <v>0.61715760501763683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>
        <v>25.830617661984856</v>
      </c>
      <c r="L51" s="11">
        <v>22.615140479806279</v>
      </c>
      <c r="M51" s="11">
        <v>20.424101777205976</v>
      </c>
      <c r="N51" s="11">
        <v>26.261297863315942</v>
      </c>
      <c r="O51" s="11">
        <v>18.990114283328211</v>
      </c>
      <c r="P51" s="11">
        <v>18.648269111092862</v>
      </c>
      <c r="Q51" s="11">
        <v>21.423818853643184</v>
      </c>
      <c r="R51" s="11">
        <v>22.960150118849985</v>
      </c>
      <c r="S51" s="11">
        <v>24.120330621450801</v>
      </c>
      <c r="T51" s="11">
        <v>27.703023326274984</v>
      </c>
      <c r="U51" s="11">
        <v>30.692564521062671</v>
      </c>
      <c r="V51" s="11">
        <v>29.533702826620686</v>
      </c>
      <c r="W51" s="11">
        <v>28.281781045969364</v>
      </c>
      <c r="X51" s="11">
        <v>31.119305333844828</v>
      </c>
      <c r="Y51" s="11">
        <v>31.825223677585598</v>
      </c>
      <c r="Z51" s="11">
        <v>28.907801200003533</v>
      </c>
      <c r="AA51" s="11">
        <v>29.552817576974874</v>
      </c>
      <c r="AB51" s="11">
        <v>30.463438660790224</v>
      </c>
      <c r="AC51" s="11">
        <v>27.691443580044371</v>
      </c>
      <c r="AD51" s="11">
        <v>26.291816964833142</v>
      </c>
      <c r="AE51" s="11">
        <v>29.888446584312781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>
        <v>80.367543625627832</v>
      </c>
      <c r="C52" s="14">
        <v>76.388953608760986</v>
      </c>
      <c r="D52" s="14">
        <v>67.053454852142252</v>
      </c>
      <c r="E52" s="14">
        <v>68.585615441057769</v>
      </c>
      <c r="F52" s="14">
        <v>64.952446410931344</v>
      </c>
      <c r="G52" s="14">
        <v>61.060879565081379</v>
      </c>
      <c r="H52" s="14">
        <v>62.681800756283863</v>
      </c>
      <c r="I52" s="14">
        <v>70.744415245198212</v>
      </c>
      <c r="J52" s="14">
        <v>71.591797236771995</v>
      </c>
      <c r="K52" s="14">
        <v>69.038781563321109</v>
      </c>
      <c r="L52" s="14">
        <v>65.78699684533828</v>
      </c>
      <c r="M52" s="14">
        <v>66.297908555434859</v>
      </c>
      <c r="N52" s="14">
        <v>60.375189094566586</v>
      </c>
      <c r="O52" s="14">
        <v>54.288782766242498</v>
      </c>
      <c r="P52" s="14">
        <v>55.727883957651379</v>
      </c>
      <c r="Q52" s="14">
        <v>59.697315558134392</v>
      </c>
      <c r="R52" s="14">
        <v>65.007220509134441</v>
      </c>
      <c r="S52" s="14">
        <v>64.529228207666179</v>
      </c>
      <c r="T52" s="14">
        <v>82.143127513283062</v>
      </c>
      <c r="U52" s="14">
        <v>93.081652691906569</v>
      </c>
      <c r="V52" s="14">
        <v>83.862941170152467</v>
      </c>
      <c r="W52" s="14">
        <v>72.926394557758897</v>
      </c>
      <c r="X52" s="14">
        <v>76.280674760009404</v>
      </c>
      <c r="Y52" s="14">
        <v>70.336000241392739</v>
      </c>
      <c r="Z52" s="14">
        <v>63.048350445031723</v>
      </c>
      <c r="AA52" s="14">
        <v>76.168249177246977</v>
      </c>
      <c r="AB52" s="14">
        <v>68.100251236366049</v>
      </c>
      <c r="AC52" s="14">
        <v>68.389706631493311</v>
      </c>
      <c r="AD52" s="14">
        <v>65.524087124507659</v>
      </c>
      <c r="AE52" s="14">
        <v>61.950957100961446</v>
      </c>
      <c r="AF52" s="14">
        <v>56.010609729754663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1.3851427484731018</v>
      </c>
      <c r="V53" s="11">
        <v>0.34139540580254196</v>
      </c>
      <c r="W53" s="11">
        <v>8.3020654136825744E-2</v>
      </c>
      <c r="X53" s="11">
        <v>0.27367263485869919</v>
      </c>
      <c r="Y53" s="11">
        <v>0.53731531025790491</v>
      </c>
      <c r="Z53" s="11">
        <v>1.2407134029634705</v>
      </c>
      <c r="AA53" s="11">
        <v>1.1728211612344552</v>
      </c>
      <c r="AB53" s="11">
        <v>1.1956849607024096</v>
      </c>
      <c r="AC53" s="11">
        <v>1.2461000441257715</v>
      </c>
      <c r="AD53" s="11">
        <v>1.451022940985182</v>
      </c>
      <c r="AE53" s="11">
        <v>1.7775925401276089</v>
      </c>
      <c r="AF53" s="11">
        <v>1.5802583198409759</v>
      </c>
      <c r="AG53" s="11" t="s">
        <v>1</v>
      </c>
    </row>
    <row r="54" spans="1:33" x14ac:dyDescent="0.25">
      <c r="A54" s="12" t="s">
        <v>50</v>
      </c>
      <c r="B54" s="13" t="s">
        <v>1</v>
      </c>
      <c r="C54" s="14" t="s">
        <v>1</v>
      </c>
      <c r="D54" s="14">
        <v>8.9082209688475604</v>
      </c>
      <c r="E54" s="14" t="s">
        <v>1</v>
      </c>
      <c r="F54" s="14">
        <v>13.334219626909807</v>
      </c>
      <c r="G54" s="14" t="s">
        <v>1</v>
      </c>
      <c r="H54" s="14">
        <v>15.405622881369222</v>
      </c>
      <c r="I54" s="14" t="s">
        <v>1</v>
      </c>
      <c r="J54" s="14">
        <v>11.301546084365757</v>
      </c>
      <c r="K54" s="14" t="s">
        <v>1</v>
      </c>
      <c r="L54" s="14">
        <v>16.1735744241997</v>
      </c>
      <c r="M54" s="14" t="s">
        <v>1</v>
      </c>
      <c r="N54" s="14" t="s">
        <v>1</v>
      </c>
      <c r="O54" s="14" t="s">
        <v>1</v>
      </c>
      <c r="P54" s="14">
        <v>12.824611729025245</v>
      </c>
      <c r="Q54" s="14" t="s">
        <v>1</v>
      </c>
      <c r="R54" s="14">
        <v>6.3935227915804598</v>
      </c>
      <c r="S54" s="14" t="s">
        <v>1</v>
      </c>
      <c r="T54" s="14">
        <v>16.363006110135714</v>
      </c>
      <c r="U54" s="14" t="s">
        <v>1</v>
      </c>
      <c r="V54" s="14" t="s">
        <v>1</v>
      </c>
      <c r="W54" s="14" t="s">
        <v>1</v>
      </c>
      <c r="X54" s="14">
        <v>10.963155469903917</v>
      </c>
      <c r="Y54" s="14" t="s">
        <v>1</v>
      </c>
      <c r="Z54" s="14" t="s">
        <v>1</v>
      </c>
      <c r="AA54" s="14">
        <v>24.659581527978204</v>
      </c>
      <c r="AB54" s="14" t="s">
        <v>1</v>
      </c>
      <c r="AC54" s="14">
        <v>16.628800379634438</v>
      </c>
      <c r="AD54" s="14" t="s">
        <v>1</v>
      </c>
      <c r="AE54" s="14">
        <v>25.133528801207227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>
        <v>3.3586651421764233</v>
      </c>
      <c r="L55" s="11">
        <v>4.1096222356516003</v>
      </c>
      <c r="M55" s="11">
        <v>3.4362460105923911</v>
      </c>
      <c r="N55" s="11">
        <v>3.2838597153626266</v>
      </c>
      <c r="O55" s="11">
        <v>3.6360861330002465</v>
      </c>
      <c r="P55" s="11">
        <v>4.5725360728621931</v>
      </c>
      <c r="Q55" s="11">
        <v>4.5406641720907892</v>
      </c>
      <c r="R55" s="11">
        <v>4.9059553646182179</v>
      </c>
      <c r="S55" s="11">
        <v>4.3251006682164643</v>
      </c>
      <c r="T55" s="11">
        <v>4.5731625490732171</v>
      </c>
      <c r="U55" s="11">
        <v>5.4010448779545897</v>
      </c>
      <c r="V55" s="11">
        <v>6.4969236652906108</v>
      </c>
      <c r="W55" s="11">
        <v>6.2664476304902639</v>
      </c>
      <c r="X55" s="11">
        <v>6.9384112294347693</v>
      </c>
      <c r="Y55" s="11">
        <v>6.4983911142301976</v>
      </c>
      <c r="Z55" s="11">
        <v>5.7846689036828751</v>
      </c>
      <c r="AA55" s="11">
        <v>6.9038863629233536</v>
      </c>
      <c r="AB55" s="11">
        <v>6.9971058888340218</v>
      </c>
      <c r="AC55" s="11">
        <v>7.4650416667312669</v>
      </c>
      <c r="AD55" s="11">
        <v>8.2687301978389609</v>
      </c>
      <c r="AE55" s="11">
        <v>8.6504964774776152</v>
      </c>
      <c r="AF55" s="11">
        <v>10.834141338209815</v>
      </c>
      <c r="AG55" s="11" t="s">
        <v>1</v>
      </c>
    </row>
    <row r="56" spans="1:33" x14ac:dyDescent="0.25">
      <c r="A56" s="12" t="s">
        <v>52</v>
      </c>
      <c r="B56" s="13" t="s">
        <v>1</v>
      </c>
      <c r="C56" s="14" t="s">
        <v>54</v>
      </c>
      <c r="D56" s="14">
        <v>2.0154559788607626E-3</v>
      </c>
      <c r="E56" s="14">
        <v>4.1048989320272957E-3</v>
      </c>
      <c r="F56" s="14">
        <v>2.6914222155280519E-2</v>
      </c>
      <c r="G56" s="14">
        <v>3.3682155686224957E-2</v>
      </c>
      <c r="H56" s="14">
        <v>5.2670348319709272E-2</v>
      </c>
      <c r="I56" s="14">
        <v>8.9953659266953118E-2</v>
      </c>
      <c r="J56" s="14">
        <v>6.8896500742914368E-2</v>
      </c>
      <c r="K56" s="14">
        <v>0.10364415305475183</v>
      </c>
      <c r="L56" s="14">
        <v>0.31226561929540808</v>
      </c>
      <c r="M56" s="14">
        <v>0.20101595034613323</v>
      </c>
      <c r="N56" s="14">
        <v>0.16361056826482476</v>
      </c>
      <c r="O56" s="14">
        <v>0.19950912354976397</v>
      </c>
      <c r="P56" s="14">
        <v>0.24959456795065008</v>
      </c>
      <c r="Q56" s="14">
        <v>0.78561895651609326</v>
      </c>
      <c r="R56" s="14">
        <v>1.1419824641386953</v>
      </c>
      <c r="S56" s="14">
        <v>1.9567932543563877</v>
      </c>
      <c r="T56" s="14">
        <v>2.1655612998078797</v>
      </c>
      <c r="U56" s="14">
        <v>3.1794457194867425</v>
      </c>
      <c r="V56" s="14">
        <v>2.8452190725820077</v>
      </c>
      <c r="W56" s="14">
        <v>2.5003956150489057</v>
      </c>
      <c r="X56" s="14">
        <v>3.2089536771482181</v>
      </c>
      <c r="Y56" s="14">
        <v>3.1327869798952537</v>
      </c>
      <c r="Z56" s="14">
        <v>3.4827417087426693</v>
      </c>
      <c r="AA56" s="14">
        <v>4.606042559584937</v>
      </c>
      <c r="AB56" s="14">
        <v>4.9666204993219445</v>
      </c>
      <c r="AC56" s="14">
        <v>4.5471206459561735</v>
      </c>
      <c r="AD56" s="14">
        <v>4.9388419532039398</v>
      </c>
      <c r="AE56" s="14">
        <v>6.5248907284804432</v>
      </c>
      <c r="AF56" s="14">
        <v>5.7016228839909031</v>
      </c>
      <c r="AG56" s="14" t="s">
        <v>1</v>
      </c>
    </row>
    <row r="57" spans="1:33" s="5" customFormat="1" x14ac:dyDescent="0.25">
      <c r="A57" s="9" t="s">
        <v>53</v>
      </c>
      <c r="B57" s="10">
        <v>34.129872734463746</v>
      </c>
      <c r="C57" s="11">
        <v>29.605531914192692</v>
      </c>
      <c r="D57" s="11">
        <v>24.094355937180531</v>
      </c>
      <c r="E57" s="11">
        <v>21.478234242557399</v>
      </c>
      <c r="F57" s="11">
        <v>20.304067924447445</v>
      </c>
      <c r="G57" s="11">
        <v>19.848444640489848</v>
      </c>
      <c r="H57" s="11">
        <v>17.803973842278435</v>
      </c>
      <c r="I57" s="11">
        <v>22.669983061377273</v>
      </c>
      <c r="J57" s="11">
        <v>27.654068372338063</v>
      </c>
      <c r="K57" s="11">
        <v>29.913376901712198</v>
      </c>
      <c r="L57" s="11">
        <v>28.220752895476107</v>
      </c>
      <c r="M57" s="11">
        <v>25.538775014775943</v>
      </c>
      <c r="N57" s="11">
        <v>23.62880968254192</v>
      </c>
      <c r="O57" s="11">
        <v>29.602642334656423</v>
      </c>
      <c r="P57" s="11">
        <v>31.742482731516393</v>
      </c>
      <c r="Q57" s="11">
        <v>26.937601320157881</v>
      </c>
      <c r="R57" s="11">
        <v>26.085440461197841</v>
      </c>
      <c r="S57" s="11">
        <v>25.291641980676641</v>
      </c>
      <c r="T57" s="11">
        <v>21.133720501942786</v>
      </c>
      <c r="U57" s="11">
        <v>22.027089978936235</v>
      </c>
      <c r="V57" s="11">
        <v>25.601431722277113</v>
      </c>
      <c r="W57" s="11">
        <v>29.022731735358636</v>
      </c>
      <c r="X57" s="11">
        <v>25.771363563211011</v>
      </c>
      <c r="Y57" s="11">
        <v>29.875882923853137</v>
      </c>
      <c r="Z57" s="11">
        <v>35.213145950472203</v>
      </c>
      <c r="AA57" s="11">
        <v>38.028255456939661</v>
      </c>
      <c r="AB57" s="11">
        <v>31.925366008157866</v>
      </c>
      <c r="AC57" s="11">
        <v>30.732693936399325</v>
      </c>
      <c r="AD57" s="11">
        <v>28.952413896398042</v>
      </c>
      <c r="AE57" s="11" t="s">
        <v>1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180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452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22" t="s">
        <v>1</v>
      </c>
      <c r="C5" s="23">
        <v>144.08000000000001</v>
      </c>
      <c r="D5" s="23">
        <v>115.45</v>
      </c>
      <c r="E5" s="23">
        <v>115.69</v>
      </c>
      <c r="F5" s="23">
        <v>103.39</v>
      </c>
      <c r="G5" s="23">
        <v>106.1</v>
      </c>
      <c r="H5" s="23">
        <v>137.08000000000001</v>
      </c>
      <c r="I5" s="23">
        <v>147.16</v>
      </c>
      <c r="J5" s="23">
        <v>190.35</v>
      </c>
      <c r="K5" s="23">
        <v>207.14599999999999</v>
      </c>
      <c r="L5" s="23">
        <v>208.08</v>
      </c>
      <c r="M5" s="23">
        <v>232.12799999999999</v>
      </c>
      <c r="N5" s="23">
        <v>196.74</v>
      </c>
      <c r="O5" s="23">
        <v>194.03200000000001</v>
      </c>
      <c r="P5" s="23">
        <v>222.75299999999999</v>
      </c>
      <c r="Q5" s="23">
        <v>234.02199999999999</v>
      </c>
      <c r="R5" s="23">
        <v>233.92400000000001</v>
      </c>
      <c r="S5" s="23">
        <v>249.97300000000001</v>
      </c>
      <c r="T5" s="23">
        <v>270.48099999999999</v>
      </c>
      <c r="U5" s="23">
        <v>301.197</v>
      </c>
      <c r="V5" s="23">
        <v>389.8</v>
      </c>
      <c r="W5" s="23">
        <v>350.1</v>
      </c>
      <c r="X5" s="23">
        <v>328.98899999999998</v>
      </c>
      <c r="Y5" s="23">
        <v>332.82900000000001</v>
      </c>
      <c r="Z5" s="23" t="s">
        <v>1</v>
      </c>
      <c r="AA5" s="23">
        <v>388.39299999999997</v>
      </c>
      <c r="AB5" s="23" t="s">
        <v>1</v>
      </c>
      <c r="AC5" s="23">
        <v>281.14499999999998</v>
      </c>
      <c r="AD5" s="23" t="s">
        <v>1</v>
      </c>
      <c r="AE5" s="23">
        <v>409.18799999999999</v>
      </c>
      <c r="AF5" s="23" t="s">
        <v>1</v>
      </c>
      <c r="AG5" s="23" t="s">
        <v>1</v>
      </c>
    </row>
    <row r="6" spans="1:33" x14ac:dyDescent="0.25">
      <c r="A6" s="12" t="s">
        <v>2</v>
      </c>
      <c r="B6" s="24">
        <v>2.5000000000000001E-2</v>
      </c>
      <c r="C6" s="25">
        <v>0.02</v>
      </c>
      <c r="D6" s="25" t="s">
        <v>54</v>
      </c>
      <c r="E6" s="25">
        <v>3.2000000000000001E-2</v>
      </c>
      <c r="F6" s="25">
        <v>4.1000000000000002E-2</v>
      </c>
      <c r="G6" s="25">
        <v>5.1999999999999998E-2</v>
      </c>
      <c r="H6" s="25">
        <v>2.8000000000000001E-2</v>
      </c>
      <c r="I6" s="25">
        <v>1.29</v>
      </c>
      <c r="J6" s="25">
        <v>0.97</v>
      </c>
      <c r="K6" s="25">
        <v>4.47</v>
      </c>
      <c r="L6" s="25">
        <v>1.47</v>
      </c>
      <c r="M6" s="25">
        <v>0.13600000000000001</v>
      </c>
      <c r="N6" s="25">
        <v>0.317</v>
      </c>
      <c r="O6" s="25">
        <v>0.06</v>
      </c>
      <c r="P6" s="25">
        <v>0.128</v>
      </c>
      <c r="Q6" s="25">
        <v>2.4E-2</v>
      </c>
      <c r="R6" s="25">
        <v>0.54700000000000004</v>
      </c>
      <c r="S6" s="25">
        <v>2.282</v>
      </c>
      <c r="T6" s="25">
        <v>9.99</v>
      </c>
      <c r="U6" s="25">
        <v>7.0709999999999997</v>
      </c>
      <c r="V6" s="25" t="s">
        <v>1</v>
      </c>
      <c r="W6" s="25">
        <v>3.2549999999999999</v>
      </c>
      <c r="X6" s="25">
        <v>3.7829999999999999</v>
      </c>
      <c r="Y6" s="25">
        <v>5.8650000000000002</v>
      </c>
      <c r="Z6" s="25">
        <v>8.3559999999999999</v>
      </c>
      <c r="AA6" s="25">
        <v>8.6129999999999995</v>
      </c>
      <c r="AB6" s="25">
        <v>8.4809999999999999</v>
      </c>
      <c r="AC6" s="25">
        <v>9.923</v>
      </c>
      <c r="AD6" s="25" t="s">
        <v>1</v>
      </c>
      <c r="AE6" s="25">
        <v>9.0169999999999995</v>
      </c>
      <c r="AF6" s="25">
        <v>7.2329999999999997</v>
      </c>
      <c r="AG6" s="25" t="s">
        <v>1</v>
      </c>
    </row>
    <row r="7" spans="1:33" s="15" customFormat="1" x14ac:dyDescent="0.25">
      <c r="A7" s="16" t="s">
        <v>3</v>
      </c>
      <c r="B7" s="26" t="s">
        <v>1</v>
      </c>
      <c r="C7" s="27">
        <v>700</v>
      </c>
      <c r="D7" s="27">
        <v>339</v>
      </c>
      <c r="E7" s="27">
        <v>368</v>
      </c>
      <c r="F7" s="27">
        <v>260</v>
      </c>
      <c r="G7" s="27">
        <v>406.7</v>
      </c>
      <c r="H7" s="27">
        <v>714.6</v>
      </c>
      <c r="I7" s="27">
        <v>962.3</v>
      </c>
      <c r="J7" s="27">
        <v>1207.8</v>
      </c>
      <c r="K7" s="27">
        <v>2101.8000000000002</v>
      </c>
      <c r="L7" s="27">
        <v>2341</v>
      </c>
      <c r="M7" s="27">
        <v>2082.1999999999998</v>
      </c>
      <c r="N7" s="27">
        <v>2181.6</v>
      </c>
      <c r="O7" s="27">
        <v>2358.6080000000002</v>
      </c>
      <c r="P7" s="27">
        <v>3266.047</v>
      </c>
      <c r="Q7" s="27">
        <v>3469.808</v>
      </c>
      <c r="R7" s="27">
        <v>3840.5230000000001</v>
      </c>
      <c r="S7" s="27">
        <v>4095.009</v>
      </c>
      <c r="T7" s="27">
        <v>4024.2930000000001</v>
      </c>
      <c r="U7" s="27">
        <v>4416.1819999999998</v>
      </c>
      <c r="V7" s="27">
        <v>4363.5959999999995</v>
      </c>
      <c r="W7" s="27">
        <v>5012.0190000000002</v>
      </c>
      <c r="X7" s="27">
        <v>4967.6750000000002</v>
      </c>
      <c r="Y7" s="27">
        <v>4447.4870000000001</v>
      </c>
      <c r="Z7" s="27">
        <v>4331.2889999999998</v>
      </c>
      <c r="AA7" s="27">
        <v>3658.1280000000002</v>
      </c>
      <c r="AB7" s="27">
        <v>2995.556</v>
      </c>
      <c r="AC7" s="27">
        <v>3991.3649999999998</v>
      </c>
      <c r="AD7" s="27">
        <v>4447.2209999999995</v>
      </c>
      <c r="AE7" s="27">
        <v>4683.4639999999999</v>
      </c>
      <c r="AF7" s="27">
        <v>4698.8829999999998</v>
      </c>
      <c r="AG7" s="27">
        <v>4537.5439999999999</v>
      </c>
    </row>
    <row r="8" spans="1:33" x14ac:dyDescent="0.25">
      <c r="A8" s="12" t="s">
        <v>4</v>
      </c>
      <c r="B8" s="24">
        <v>707</v>
      </c>
      <c r="C8" s="25">
        <v>651</v>
      </c>
      <c r="D8" s="25">
        <v>590.5</v>
      </c>
      <c r="E8" s="25">
        <v>530</v>
      </c>
      <c r="F8" s="25" t="s">
        <v>1</v>
      </c>
      <c r="G8" s="25">
        <v>652.29999999999995</v>
      </c>
      <c r="H8" s="25">
        <v>677.45</v>
      </c>
      <c r="I8" s="25">
        <v>702.6</v>
      </c>
      <c r="J8" s="25">
        <v>646.57000000000005</v>
      </c>
      <c r="K8" s="25">
        <v>702.28</v>
      </c>
      <c r="L8" s="25" t="s">
        <v>1</v>
      </c>
      <c r="M8" s="25">
        <v>667.77800000000002</v>
      </c>
      <c r="N8" s="25" t="s">
        <v>1</v>
      </c>
      <c r="O8" s="25">
        <v>588.82899999999995</v>
      </c>
      <c r="P8" s="25" t="s">
        <v>1</v>
      </c>
      <c r="Q8" s="25">
        <v>627.34299999999996</v>
      </c>
      <c r="R8" s="25" t="s">
        <v>1</v>
      </c>
      <c r="S8" s="25">
        <v>744.5</v>
      </c>
      <c r="T8" s="25">
        <v>850.72500000000002</v>
      </c>
      <c r="U8" s="25">
        <v>947.8</v>
      </c>
      <c r="V8" s="25">
        <v>1005.225</v>
      </c>
      <c r="W8" s="25">
        <v>1001.4</v>
      </c>
      <c r="X8" s="25">
        <v>1022.3</v>
      </c>
      <c r="Y8" s="25">
        <v>644.4</v>
      </c>
      <c r="Z8" s="25" t="s">
        <v>1</v>
      </c>
      <c r="AA8" s="25">
        <v>1080</v>
      </c>
      <c r="AB8" s="25" t="s">
        <v>1</v>
      </c>
      <c r="AC8" s="25">
        <v>854</v>
      </c>
      <c r="AD8" s="25" t="s">
        <v>1</v>
      </c>
      <c r="AE8" s="25">
        <v>1027</v>
      </c>
      <c r="AF8" s="25" t="s">
        <v>1</v>
      </c>
      <c r="AG8" s="25" t="s">
        <v>1</v>
      </c>
    </row>
    <row r="9" spans="1:33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>
        <v>0.39600000000000002</v>
      </c>
      <c r="K9" s="23">
        <v>1.6619999999999999</v>
      </c>
      <c r="L9" s="23">
        <v>0.754</v>
      </c>
      <c r="M9" s="23">
        <v>0.85599999999999998</v>
      </c>
      <c r="N9" s="23">
        <v>1.675</v>
      </c>
      <c r="O9" s="23">
        <v>1.266</v>
      </c>
      <c r="P9" s="23">
        <v>1.329</v>
      </c>
      <c r="Q9" s="23">
        <v>3.2530000000000001</v>
      </c>
      <c r="R9" s="23">
        <v>5.1130000000000004</v>
      </c>
      <c r="S9" s="23">
        <v>7.6310000000000002</v>
      </c>
      <c r="T9" s="23">
        <v>6.4169999999999998</v>
      </c>
      <c r="U9" s="23">
        <v>9.7140000000000004</v>
      </c>
      <c r="V9" s="23">
        <v>13.006</v>
      </c>
      <c r="W9" s="23">
        <v>16.510999999999999</v>
      </c>
      <c r="X9" s="23">
        <v>20.204000000000001</v>
      </c>
      <c r="Y9" s="23">
        <v>15.84</v>
      </c>
      <c r="Z9" s="23">
        <v>12.895</v>
      </c>
      <c r="AA9" s="23">
        <v>11.67</v>
      </c>
      <c r="AB9" s="23">
        <v>6.57</v>
      </c>
      <c r="AC9" s="23">
        <v>6.34</v>
      </c>
      <c r="AD9" s="23">
        <v>8.89</v>
      </c>
      <c r="AE9" s="23">
        <v>12.97</v>
      </c>
      <c r="AF9" s="23">
        <v>15.12</v>
      </c>
      <c r="AG9" s="23" t="s">
        <v>1</v>
      </c>
    </row>
    <row r="10" spans="1:33" x14ac:dyDescent="0.25">
      <c r="A10" s="12" t="s">
        <v>6</v>
      </c>
      <c r="B10" s="24" t="s">
        <v>1</v>
      </c>
      <c r="C10" s="25">
        <v>53.113999999999997</v>
      </c>
      <c r="D10" s="25" t="s">
        <v>1</v>
      </c>
      <c r="E10" s="25">
        <v>64.164000000000001</v>
      </c>
      <c r="F10" s="25" t="s">
        <v>1</v>
      </c>
      <c r="G10" s="25">
        <v>76.61</v>
      </c>
      <c r="H10" s="25" t="s">
        <v>1</v>
      </c>
      <c r="I10" s="25">
        <v>78.778999999999996</v>
      </c>
      <c r="J10" s="25">
        <v>99.433000000000007</v>
      </c>
      <c r="K10" s="25">
        <v>110.85299999999999</v>
      </c>
      <c r="L10" s="25">
        <v>108.41</v>
      </c>
      <c r="M10" s="25">
        <v>112.05500000000001</v>
      </c>
      <c r="N10" s="25">
        <v>108.28</v>
      </c>
      <c r="O10" s="25">
        <v>115.991</v>
      </c>
      <c r="P10" s="25">
        <v>134.917</v>
      </c>
      <c r="Q10" s="25">
        <v>146.108</v>
      </c>
      <c r="R10" s="25">
        <v>153.346</v>
      </c>
      <c r="S10" s="25">
        <v>156.01900000000001</v>
      </c>
      <c r="T10" s="25">
        <v>129.62299999999999</v>
      </c>
      <c r="U10" s="25">
        <v>119.78400000000001</v>
      </c>
      <c r="V10" s="25">
        <v>125.04300000000001</v>
      </c>
      <c r="W10" s="25">
        <v>143.779</v>
      </c>
      <c r="X10" s="25">
        <v>141.005</v>
      </c>
      <c r="Y10" s="25">
        <v>127.8</v>
      </c>
      <c r="Z10" s="25">
        <v>130.19999999999999</v>
      </c>
      <c r="AA10" s="25">
        <v>147.30000000000001</v>
      </c>
      <c r="AB10" s="25">
        <v>139.30000000000001</v>
      </c>
      <c r="AC10" s="25">
        <v>125.3</v>
      </c>
      <c r="AD10" s="25">
        <v>118.1</v>
      </c>
      <c r="AE10" s="25">
        <v>111.4</v>
      </c>
      <c r="AF10" s="25">
        <v>170.2</v>
      </c>
      <c r="AG10" s="25" t="s">
        <v>1</v>
      </c>
    </row>
    <row r="11" spans="1:33" x14ac:dyDescent="0.25">
      <c r="A11" s="9" t="s">
        <v>7</v>
      </c>
      <c r="B11" s="22">
        <v>2860.904</v>
      </c>
      <c r="C11" s="23">
        <v>3411.931</v>
      </c>
      <c r="D11" s="23">
        <v>2651.21</v>
      </c>
      <c r="E11" s="23">
        <v>2497.0230000000001</v>
      </c>
      <c r="F11" s="23">
        <v>2143.7840000000001</v>
      </c>
      <c r="G11" s="23">
        <v>2117.75</v>
      </c>
      <c r="H11" s="23">
        <v>2236.2750000000001</v>
      </c>
      <c r="I11" s="23">
        <v>1799.6610000000001</v>
      </c>
      <c r="J11" s="23">
        <v>1584.9359999999999</v>
      </c>
      <c r="K11" s="23">
        <v>1857.2560000000001</v>
      </c>
      <c r="L11" s="23">
        <v>1918.441</v>
      </c>
      <c r="M11" s="23">
        <v>1750.52</v>
      </c>
      <c r="N11" s="23">
        <v>2255.5500000000002</v>
      </c>
      <c r="O11" s="23">
        <v>2406.1970000000001</v>
      </c>
      <c r="P11" s="23">
        <v>2578.614</v>
      </c>
      <c r="Q11" s="23">
        <v>2274.2919999999999</v>
      </c>
      <c r="R11" s="23">
        <v>2697.69</v>
      </c>
      <c r="S11" s="23">
        <v>2419.6379999999999</v>
      </c>
      <c r="T11" s="23">
        <v>2910.8130000000001</v>
      </c>
      <c r="U11" s="23">
        <v>2366.509</v>
      </c>
      <c r="V11" s="23">
        <v>2397.7220000000002</v>
      </c>
      <c r="W11" s="23">
        <v>2173.5</v>
      </c>
      <c r="X11" s="23">
        <v>2375.5770000000002</v>
      </c>
      <c r="Y11" s="23">
        <v>2482.029</v>
      </c>
      <c r="Z11" s="23">
        <v>2425.1840000000002</v>
      </c>
      <c r="AA11" s="23" t="s">
        <v>1</v>
      </c>
      <c r="AB11" s="23">
        <v>2487.4569999999999</v>
      </c>
      <c r="AC11" s="23">
        <v>2643.6309999999999</v>
      </c>
      <c r="AD11" s="23">
        <v>2536.2080000000001</v>
      </c>
      <c r="AE11" s="23">
        <v>2702.7350000000001</v>
      </c>
      <c r="AF11" s="23">
        <v>2998.5740000000001</v>
      </c>
      <c r="AG11" s="23" t="s">
        <v>1</v>
      </c>
    </row>
    <row r="12" spans="1:33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>
        <v>16</v>
      </c>
      <c r="O12" s="25">
        <v>14</v>
      </c>
      <c r="P12" s="25">
        <v>19</v>
      </c>
      <c r="Q12" s="25">
        <v>200.5</v>
      </c>
      <c r="R12" s="25">
        <v>16.899999999999999</v>
      </c>
      <c r="S12" s="25">
        <v>23.6</v>
      </c>
      <c r="T12" s="25">
        <v>24</v>
      </c>
      <c r="U12" s="25">
        <v>23.888000000000002</v>
      </c>
      <c r="V12" s="25">
        <v>42.411000000000001</v>
      </c>
      <c r="W12" s="25">
        <v>35.070999999999998</v>
      </c>
      <c r="X12" s="25">
        <v>13.333</v>
      </c>
      <c r="Y12" s="25">
        <v>12.613</v>
      </c>
      <c r="Z12" s="25">
        <v>5.8029999999999999</v>
      </c>
      <c r="AA12" s="25">
        <v>6.78</v>
      </c>
      <c r="AB12" s="25">
        <v>15.798999999999999</v>
      </c>
      <c r="AC12" s="25">
        <v>21.843</v>
      </c>
      <c r="AD12" s="25">
        <v>32.186999999999998</v>
      </c>
      <c r="AE12" s="25">
        <v>43.317</v>
      </c>
      <c r="AF12" s="25">
        <v>52.223999999999997</v>
      </c>
      <c r="AG12" s="25" t="s">
        <v>1</v>
      </c>
    </row>
    <row r="13" spans="1:33" x14ac:dyDescent="0.25">
      <c r="A13" s="9" t="s">
        <v>9</v>
      </c>
      <c r="B13" s="22">
        <v>9.3520000000000003</v>
      </c>
      <c r="C13" s="23">
        <v>8.2219999999999995</v>
      </c>
      <c r="D13" s="23">
        <v>8.5</v>
      </c>
      <c r="E13" s="23">
        <v>36.514000000000003</v>
      </c>
      <c r="F13" s="23">
        <v>16</v>
      </c>
      <c r="G13" s="23">
        <v>22.905999999999999</v>
      </c>
      <c r="H13" s="23">
        <v>33.725999999999999</v>
      </c>
      <c r="I13" s="23">
        <v>39.981999999999999</v>
      </c>
      <c r="J13" s="23">
        <v>35.771000000000001</v>
      </c>
      <c r="K13" s="23">
        <v>31.56</v>
      </c>
      <c r="L13" s="23">
        <v>27.8</v>
      </c>
      <c r="M13" s="23">
        <v>25</v>
      </c>
      <c r="N13" s="23">
        <v>28.2</v>
      </c>
      <c r="O13" s="23">
        <v>32.4</v>
      </c>
      <c r="P13" s="23">
        <v>35</v>
      </c>
      <c r="Q13" s="23">
        <v>55</v>
      </c>
      <c r="R13" s="23">
        <v>71</v>
      </c>
      <c r="S13" s="23">
        <v>87.8</v>
      </c>
      <c r="T13" s="23">
        <v>92.3</v>
      </c>
      <c r="U13" s="23">
        <v>77.870999999999995</v>
      </c>
      <c r="V13" s="23">
        <v>76.444999999999993</v>
      </c>
      <c r="W13" s="23">
        <v>110</v>
      </c>
      <c r="X13" s="23">
        <v>116.039</v>
      </c>
      <c r="Y13" s="23">
        <v>120.7</v>
      </c>
      <c r="Z13" s="23">
        <v>125.8</v>
      </c>
      <c r="AA13" s="23">
        <v>110.8</v>
      </c>
      <c r="AB13" s="23">
        <v>113.8</v>
      </c>
      <c r="AC13" s="23">
        <v>127.587</v>
      </c>
      <c r="AD13" s="23">
        <v>127.934</v>
      </c>
      <c r="AE13" s="23">
        <v>114.252</v>
      </c>
      <c r="AF13" s="23" t="s">
        <v>1</v>
      </c>
      <c r="AG13" s="23" t="s">
        <v>1</v>
      </c>
    </row>
    <row r="14" spans="1:33" x14ac:dyDescent="0.25">
      <c r="A14" s="12" t="s">
        <v>10</v>
      </c>
      <c r="B14" s="24">
        <v>990.65</v>
      </c>
      <c r="C14" s="25">
        <v>670.99</v>
      </c>
      <c r="D14" s="25">
        <v>593.37</v>
      </c>
      <c r="E14" s="25">
        <v>654.59</v>
      </c>
      <c r="F14" s="25">
        <v>532.9</v>
      </c>
      <c r="G14" s="25">
        <v>820.46</v>
      </c>
      <c r="H14" s="25">
        <v>681.53</v>
      </c>
      <c r="I14" s="25">
        <v>704.9</v>
      </c>
      <c r="J14" s="25">
        <v>605.9</v>
      </c>
      <c r="K14" s="25">
        <v>737.1</v>
      </c>
      <c r="L14" s="25">
        <v>685.5</v>
      </c>
      <c r="M14" s="25">
        <v>989.4</v>
      </c>
      <c r="N14" s="25">
        <v>858</v>
      </c>
      <c r="O14" s="25">
        <v>985</v>
      </c>
      <c r="P14" s="25">
        <v>1005</v>
      </c>
      <c r="Q14" s="25">
        <v>862.1</v>
      </c>
      <c r="R14" s="25">
        <v>663.5</v>
      </c>
      <c r="S14" s="25">
        <v>624.20000000000005</v>
      </c>
      <c r="T14" s="25">
        <v>599.1</v>
      </c>
      <c r="U14" s="25">
        <v>661.9</v>
      </c>
      <c r="V14" s="25">
        <v>623.29999999999995</v>
      </c>
      <c r="W14" s="25">
        <v>747.2</v>
      </c>
      <c r="X14" s="25">
        <v>783.5</v>
      </c>
      <c r="Y14" s="25">
        <v>735.3</v>
      </c>
      <c r="Z14" s="25">
        <v>707.96900000000005</v>
      </c>
      <c r="AA14" s="25">
        <v>708</v>
      </c>
      <c r="AB14" s="25">
        <v>491.041</v>
      </c>
      <c r="AC14" s="25">
        <v>519.55799999999999</v>
      </c>
      <c r="AD14" s="25">
        <v>783.18700000000001</v>
      </c>
      <c r="AE14" s="25">
        <v>702.995</v>
      </c>
      <c r="AF14" s="25">
        <v>728.45500000000004</v>
      </c>
      <c r="AG14" s="25" t="s">
        <v>1</v>
      </c>
    </row>
    <row r="15" spans="1:33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>
        <v>0.10299999999999999</v>
      </c>
      <c r="K15" s="23">
        <v>0.29099999999999998</v>
      </c>
      <c r="L15" s="23">
        <v>0.53</v>
      </c>
      <c r="M15" s="23">
        <v>0.51800000000000002</v>
      </c>
      <c r="N15" s="23">
        <v>0.28699999999999998</v>
      </c>
      <c r="O15" s="23">
        <v>0.154</v>
      </c>
      <c r="P15" s="23">
        <v>0.50800000000000001</v>
      </c>
      <c r="Q15" s="23">
        <v>1.7190000000000001</v>
      </c>
      <c r="R15" s="23">
        <v>3.1659999999999999</v>
      </c>
      <c r="S15" s="23">
        <v>3.8820000000000001</v>
      </c>
      <c r="T15" s="23">
        <v>2.867</v>
      </c>
      <c r="U15" s="23">
        <v>2.7829999999999999</v>
      </c>
      <c r="V15" s="23">
        <v>2.7570000000000001</v>
      </c>
      <c r="W15" s="23">
        <v>1.931</v>
      </c>
      <c r="X15" s="23">
        <v>1.736</v>
      </c>
      <c r="Y15" s="23">
        <v>1.8640000000000001</v>
      </c>
      <c r="Z15" s="23">
        <v>1.2889999999999999</v>
      </c>
      <c r="AA15" s="23">
        <v>0.94499999999999995</v>
      </c>
      <c r="AB15" s="23">
        <v>0.40699999999999997</v>
      </c>
      <c r="AC15" s="23">
        <v>0.76</v>
      </c>
      <c r="AD15" s="23">
        <v>1.607</v>
      </c>
      <c r="AE15" s="23">
        <v>3.9969999999999999</v>
      </c>
      <c r="AF15" s="23">
        <v>6.4290000000000003</v>
      </c>
      <c r="AG15" s="23" t="s">
        <v>1</v>
      </c>
    </row>
    <row r="16" spans="1:33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>
        <v>0.13300000000000001</v>
      </c>
      <c r="M16" s="25">
        <v>0.20300000000000001</v>
      </c>
      <c r="N16" s="25">
        <v>0.11600000000000001</v>
      </c>
      <c r="O16" s="25">
        <v>2.23</v>
      </c>
      <c r="P16" s="25">
        <v>0.84</v>
      </c>
      <c r="Q16" s="25">
        <v>0.57899999999999996</v>
      </c>
      <c r="R16" s="25">
        <v>2.2010000000000001</v>
      </c>
      <c r="S16" s="25">
        <v>1.68</v>
      </c>
      <c r="T16" s="25">
        <v>1.7090000000000001</v>
      </c>
      <c r="U16" s="25">
        <v>1.883</v>
      </c>
      <c r="V16" s="25">
        <v>2.8380000000000001</v>
      </c>
      <c r="W16" s="25">
        <v>1.39</v>
      </c>
      <c r="X16" s="25">
        <v>3.331</v>
      </c>
      <c r="Y16" s="25">
        <v>2.375</v>
      </c>
      <c r="Z16" s="25">
        <v>2.0960000000000001</v>
      </c>
      <c r="AA16" s="25">
        <v>2.391</v>
      </c>
      <c r="AB16" s="25">
        <v>1.7030000000000001</v>
      </c>
      <c r="AC16" s="25">
        <v>1.6919999999999999</v>
      </c>
      <c r="AD16" s="25">
        <v>2.806</v>
      </c>
      <c r="AE16" s="25">
        <v>2.7050000000000001</v>
      </c>
      <c r="AF16" s="25">
        <v>2.8839999999999999</v>
      </c>
      <c r="AG16" s="25" t="s">
        <v>1</v>
      </c>
    </row>
    <row r="17" spans="1:33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>
        <v>0.21299999999999999</v>
      </c>
      <c r="H17" s="23">
        <v>0.1</v>
      </c>
      <c r="I17" s="23">
        <v>0.157</v>
      </c>
      <c r="J17" s="23">
        <v>0.185</v>
      </c>
      <c r="K17" s="23">
        <v>0.37</v>
      </c>
      <c r="L17" s="23">
        <v>0.71099999999999997</v>
      </c>
      <c r="M17" s="23">
        <v>0.56899999999999995</v>
      </c>
      <c r="N17" s="23">
        <v>2.8319999999999999</v>
      </c>
      <c r="O17" s="23">
        <v>1.8919999999999999</v>
      </c>
      <c r="P17" s="23">
        <v>0.68300000000000005</v>
      </c>
      <c r="Q17" s="23">
        <v>3.7240000000000002</v>
      </c>
      <c r="R17" s="23">
        <v>1.5649999999999999</v>
      </c>
      <c r="S17" s="23">
        <v>1.202</v>
      </c>
      <c r="T17" s="23">
        <v>1.1379999999999999</v>
      </c>
      <c r="U17" s="23">
        <v>1.1379999999999999</v>
      </c>
      <c r="V17" s="23">
        <v>1.423</v>
      </c>
      <c r="W17" s="23">
        <v>1.7070000000000001</v>
      </c>
      <c r="X17" s="23">
        <v>1.5</v>
      </c>
      <c r="Y17" s="23">
        <v>0.6</v>
      </c>
      <c r="Z17" s="23">
        <v>0.8</v>
      </c>
      <c r="AA17" s="23">
        <v>0.6</v>
      </c>
      <c r="AB17" s="23">
        <v>0.7</v>
      </c>
      <c r="AC17" s="23">
        <v>2.2999999999999998</v>
      </c>
      <c r="AD17" s="23">
        <v>1.7</v>
      </c>
      <c r="AE17" s="23">
        <v>1.9</v>
      </c>
      <c r="AF17" s="23">
        <v>3.82</v>
      </c>
      <c r="AG17" s="23" t="s">
        <v>1</v>
      </c>
    </row>
    <row r="18" spans="1:33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>
        <v>5.3</v>
      </c>
      <c r="M18" s="25" t="s">
        <v>1</v>
      </c>
      <c r="N18" s="25" t="s">
        <v>1</v>
      </c>
      <c r="O18" s="25">
        <v>9.6</v>
      </c>
      <c r="P18" s="25" t="s">
        <v>1</v>
      </c>
      <c r="Q18" s="25">
        <v>21.1</v>
      </c>
      <c r="R18" s="25" t="s">
        <v>1</v>
      </c>
      <c r="S18" s="25">
        <v>20</v>
      </c>
      <c r="T18" s="25" t="s">
        <v>1</v>
      </c>
      <c r="U18" s="25">
        <v>15.3</v>
      </c>
      <c r="V18" s="25" t="s">
        <v>1</v>
      </c>
      <c r="W18" s="25" t="s">
        <v>1</v>
      </c>
      <c r="X18" s="25" t="s">
        <v>1</v>
      </c>
      <c r="Y18" s="25" t="s">
        <v>1</v>
      </c>
      <c r="Z18" s="25" t="s">
        <v>1</v>
      </c>
      <c r="AA18" s="25">
        <v>24.6</v>
      </c>
      <c r="AB18" s="25" t="s">
        <v>1</v>
      </c>
      <c r="AC18" s="25">
        <v>26.3</v>
      </c>
      <c r="AD18" s="25" t="s">
        <v>1</v>
      </c>
      <c r="AE18" s="25">
        <v>22.9</v>
      </c>
      <c r="AF18" s="25" t="s">
        <v>1</v>
      </c>
      <c r="AG18" s="25" t="s">
        <v>1</v>
      </c>
    </row>
    <row r="19" spans="1:33" x14ac:dyDescent="0.25">
      <c r="A19" s="9" t="s">
        <v>15</v>
      </c>
      <c r="B19" s="22">
        <v>1040</v>
      </c>
      <c r="C19" s="23">
        <v>904</v>
      </c>
      <c r="D19" s="23">
        <v>1039</v>
      </c>
      <c r="E19" s="23">
        <v>1280</v>
      </c>
      <c r="F19" s="23">
        <v>3143</v>
      </c>
      <c r="G19" s="23">
        <v>2907.1</v>
      </c>
      <c r="H19" s="23">
        <v>2664.8</v>
      </c>
      <c r="I19" s="23">
        <v>3744</v>
      </c>
      <c r="J19" s="23">
        <v>2479.4</v>
      </c>
      <c r="K19" s="23">
        <v>1781.6</v>
      </c>
      <c r="L19" s="23">
        <v>2837.4</v>
      </c>
      <c r="M19" s="23">
        <v>3429.8</v>
      </c>
      <c r="N19" s="23">
        <v>4377.8</v>
      </c>
      <c r="O19" s="23">
        <v>4109.3</v>
      </c>
      <c r="P19" s="23">
        <v>3101.1</v>
      </c>
      <c r="Q19" s="23">
        <v>3516.5</v>
      </c>
      <c r="R19" s="23">
        <v>9664.9</v>
      </c>
      <c r="S19" s="23">
        <v>11900.6</v>
      </c>
      <c r="T19" s="23">
        <v>12036</v>
      </c>
      <c r="U19" s="23">
        <v>26496.1</v>
      </c>
      <c r="V19" s="23">
        <v>25921.599999999999</v>
      </c>
      <c r="W19" s="23">
        <v>30517.1</v>
      </c>
      <c r="X19" s="23">
        <v>37397.1</v>
      </c>
      <c r="Y19" s="23">
        <v>55522.8</v>
      </c>
      <c r="Z19" s="23">
        <v>52013</v>
      </c>
      <c r="AA19" s="23">
        <v>66578.100000000006</v>
      </c>
      <c r="AB19" s="23">
        <v>26375.8</v>
      </c>
      <c r="AC19" s="23">
        <v>51334.5</v>
      </c>
      <c r="AD19" s="23">
        <v>80532.600000000006</v>
      </c>
      <c r="AE19" s="23">
        <v>86343.8</v>
      </c>
      <c r="AF19" s="23">
        <v>92876.9</v>
      </c>
      <c r="AG19" s="23" t="s">
        <v>1</v>
      </c>
    </row>
    <row r="20" spans="1:33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>
        <v>0.46600000000000003</v>
      </c>
      <c r="O20" s="25" t="s">
        <v>1</v>
      </c>
      <c r="P20" s="25" t="s">
        <v>1</v>
      </c>
      <c r="Q20" s="25">
        <v>6.8000000000000005E-2</v>
      </c>
      <c r="R20" s="25">
        <v>0.16</v>
      </c>
      <c r="S20" s="25">
        <v>0.223</v>
      </c>
      <c r="T20" s="25">
        <v>6.2E-2</v>
      </c>
      <c r="U20" s="25">
        <v>8.5000000000000006E-2</v>
      </c>
      <c r="V20" s="25">
        <v>0.11</v>
      </c>
      <c r="W20" s="25">
        <v>0.36499999999999999</v>
      </c>
      <c r="X20" s="25">
        <v>0.80700000000000005</v>
      </c>
      <c r="Y20" s="25">
        <v>0.34599999999999997</v>
      </c>
      <c r="Z20" s="25">
        <v>0.63700000000000001</v>
      </c>
      <c r="AA20" s="25">
        <v>1.0660000000000001</v>
      </c>
      <c r="AB20" s="25">
        <v>0.501</v>
      </c>
      <c r="AC20" s="25">
        <v>0.94099999999999995</v>
      </c>
      <c r="AD20" s="25">
        <v>0.434</v>
      </c>
      <c r="AE20" s="25">
        <v>0.54500000000000004</v>
      </c>
      <c r="AF20" s="25">
        <v>0.54400000000000004</v>
      </c>
      <c r="AG20" s="25" t="s">
        <v>1</v>
      </c>
    </row>
    <row r="21" spans="1:33" x14ac:dyDescent="0.25">
      <c r="A21" s="9" t="s">
        <v>17</v>
      </c>
      <c r="B21" s="22">
        <v>2633.15</v>
      </c>
      <c r="C21" s="23">
        <v>2640.31</v>
      </c>
      <c r="D21" s="23">
        <v>2847</v>
      </c>
      <c r="E21" s="23">
        <v>2666.3</v>
      </c>
      <c r="F21" s="23">
        <v>2642.8</v>
      </c>
      <c r="G21" s="23">
        <v>2741.7</v>
      </c>
      <c r="H21" s="23">
        <v>2868.9</v>
      </c>
      <c r="I21" s="23">
        <v>2671.2</v>
      </c>
      <c r="J21" s="23">
        <v>2577.5</v>
      </c>
      <c r="K21" s="23">
        <v>2339.4</v>
      </c>
      <c r="L21" s="23">
        <v>2447.9</v>
      </c>
      <c r="M21" s="23">
        <v>2431.1</v>
      </c>
      <c r="N21" s="23">
        <v>2276</v>
      </c>
      <c r="O21" s="23">
        <v>2325</v>
      </c>
      <c r="P21" s="23">
        <v>2251</v>
      </c>
      <c r="Q21" s="23">
        <v>1722.5160000000001</v>
      </c>
      <c r="R21" s="23">
        <v>1854</v>
      </c>
      <c r="S21" s="23">
        <v>1936</v>
      </c>
      <c r="T21" s="23">
        <v>2073</v>
      </c>
      <c r="U21" s="23">
        <v>2021.7</v>
      </c>
      <c r="V21" s="23">
        <v>2095.8000000000002</v>
      </c>
      <c r="W21" s="23">
        <v>2221.4</v>
      </c>
      <c r="X21" s="23">
        <v>2339.4</v>
      </c>
      <c r="Y21" s="23">
        <v>1799.9</v>
      </c>
      <c r="Z21" s="23">
        <v>1915.2</v>
      </c>
      <c r="AA21" s="23">
        <v>2031.2</v>
      </c>
      <c r="AB21" s="23">
        <v>2111</v>
      </c>
      <c r="AC21" s="23">
        <v>2181.3850000000002</v>
      </c>
      <c r="AD21" s="23">
        <v>2233.6</v>
      </c>
      <c r="AE21" s="23">
        <v>2420.6999999999998</v>
      </c>
      <c r="AF21" s="23">
        <v>2267.5230000000001</v>
      </c>
      <c r="AG21" s="23" t="s">
        <v>1</v>
      </c>
    </row>
    <row r="22" spans="1:33" x14ac:dyDescent="0.25">
      <c r="A22" s="12" t="s">
        <v>18</v>
      </c>
      <c r="B22" s="24">
        <v>316.74</v>
      </c>
      <c r="C22" s="25">
        <v>187.41</v>
      </c>
      <c r="D22" s="25">
        <v>178.79</v>
      </c>
      <c r="E22" s="25">
        <v>202.386</v>
      </c>
      <c r="F22" s="25">
        <v>246.40299999999999</v>
      </c>
      <c r="G22" s="25">
        <v>206.01599999999999</v>
      </c>
      <c r="H22" s="25">
        <v>187.86500000000001</v>
      </c>
      <c r="I22" s="25">
        <v>199.21</v>
      </c>
      <c r="J22" s="25">
        <v>162</v>
      </c>
      <c r="K22" s="25">
        <v>203</v>
      </c>
      <c r="L22" s="25" t="s">
        <v>1</v>
      </c>
      <c r="M22" s="25">
        <v>213</v>
      </c>
      <c r="N22" s="25" t="s">
        <v>1</v>
      </c>
      <c r="O22" s="25">
        <v>159</v>
      </c>
      <c r="P22" s="25" t="s">
        <v>1</v>
      </c>
      <c r="Q22" s="25">
        <v>177</v>
      </c>
      <c r="R22" s="25" t="s">
        <v>1</v>
      </c>
      <c r="S22" s="25">
        <v>125</v>
      </c>
      <c r="T22" s="25" t="s">
        <v>1</v>
      </c>
      <c r="U22" s="25">
        <v>183</v>
      </c>
      <c r="V22" s="25">
        <v>384.8</v>
      </c>
      <c r="W22" s="25">
        <v>264.42599999999999</v>
      </c>
      <c r="X22" s="25">
        <v>156.428</v>
      </c>
      <c r="Y22" s="25">
        <v>634</v>
      </c>
      <c r="Z22" s="25">
        <v>587</v>
      </c>
      <c r="AA22" s="25">
        <v>597</v>
      </c>
      <c r="AB22" s="25">
        <v>598</v>
      </c>
      <c r="AC22" s="25">
        <v>608</v>
      </c>
      <c r="AD22" s="25">
        <v>707</v>
      </c>
      <c r="AE22" s="25">
        <v>725</v>
      </c>
      <c r="AF22" s="25">
        <v>831</v>
      </c>
      <c r="AG22" s="25" t="s">
        <v>1</v>
      </c>
    </row>
    <row r="23" spans="1:33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>
        <v>240.9</v>
      </c>
      <c r="G23" s="23">
        <v>279.5</v>
      </c>
      <c r="H23" s="23">
        <v>319</v>
      </c>
      <c r="I23" s="23">
        <v>386.8</v>
      </c>
      <c r="J23" s="23">
        <v>447.4</v>
      </c>
      <c r="K23" s="23">
        <v>503.4</v>
      </c>
      <c r="L23" s="23">
        <v>553</v>
      </c>
      <c r="M23" s="23">
        <v>529.9</v>
      </c>
      <c r="N23" s="23">
        <v>115.5</v>
      </c>
      <c r="O23" s="23">
        <v>190</v>
      </c>
      <c r="P23" s="23">
        <v>250.4</v>
      </c>
      <c r="Q23" s="23">
        <v>243.1</v>
      </c>
      <c r="R23" s="23">
        <v>229.2</v>
      </c>
      <c r="S23" s="23">
        <v>236.678</v>
      </c>
      <c r="T23" s="23" t="s">
        <v>1</v>
      </c>
      <c r="U23" s="23">
        <v>317.89999999999998</v>
      </c>
      <c r="V23" s="23">
        <v>382.9</v>
      </c>
      <c r="W23" s="23">
        <v>446.1</v>
      </c>
      <c r="X23" s="23">
        <v>597.29999999999995</v>
      </c>
      <c r="Y23" s="23">
        <v>626.4</v>
      </c>
      <c r="Z23" s="23">
        <v>865.1</v>
      </c>
      <c r="AA23" s="23">
        <v>841.6</v>
      </c>
      <c r="AB23" s="23">
        <v>1923.1</v>
      </c>
      <c r="AC23" s="23">
        <v>1846.2</v>
      </c>
      <c r="AD23" s="23">
        <v>2290.627</v>
      </c>
      <c r="AE23" s="23">
        <v>2555.7750000000001</v>
      </c>
      <c r="AF23" s="23">
        <v>2761.4090000000001</v>
      </c>
      <c r="AG23" s="23" t="s">
        <v>1</v>
      </c>
    </row>
    <row r="24" spans="1:33" x14ac:dyDescent="0.25">
      <c r="A24" s="12" t="s">
        <v>20</v>
      </c>
      <c r="B24" s="24">
        <v>4.4000000000000004</v>
      </c>
      <c r="C24" s="25">
        <v>6.16</v>
      </c>
      <c r="D24" s="25">
        <v>7.92</v>
      </c>
      <c r="E24" s="25">
        <v>8.19</v>
      </c>
      <c r="F24" s="25">
        <v>8.4700000000000006</v>
      </c>
      <c r="G24" s="25">
        <v>4.87</v>
      </c>
      <c r="H24" s="25">
        <v>8.49</v>
      </c>
      <c r="I24" s="25">
        <v>12.12</v>
      </c>
      <c r="J24" s="25">
        <v>13.51</v>
      </c>
      <c r="K24" s="25">
        <v>14.91</v>
      </c>
      <c r="L24" s="25">
        <v>10.9</v>
      </c>
      <c r="M24" s="25">
        <v>6.8959999999999999</v>
      </c>
      <c r="N24" s="25">
        <v>12.379</v>
      </c>
      <c r="O24" s="25">
        <v>17.861000000000001</v>
      </c>
      <c r="P24" s="25">
        <v>18.584</v>
      </c>
      <c r="Q24" s="25">
        <v>19.306999999999999</v>
      </c>
      <c r="R24" s="25">
        <v>27.122</v>
      </c>
      <c r="S24" s="25">
        <v>34.936999999999998</v>
      </c>
      <c r="T24" s="25">
        <v>42.241999999999997</v>
      </c>
      <c r="U24" s="25">
        <v>72.709000000000003</v>
      </c>
      <c r="V24" s="25">
        <v>54.838000000000001</v>
      </c>
      <c r="W24" s="25">
        <v>48.978000000000002</v>
      </c>
      <c r="X24" s="25">
        <v>79.242999999999995</v>
      </c>
      <c r="Y24" s="25">
        <v>97.456999999999994</v>
      </c>
      <c r="Z24" s="25">
        <v>93.956000000000003</v>
      </c>
      <c r="AA24" s="25">
        <v>56.65</v>
      </c>
      <c r="AB24" s="25">
        <v>43.408999999999999</v>
      </c>
      <c r="AC24" s="25">
        <v>55.067999999999998</v>
      </c>
      <c r="AD24" s="25">
        <v>80.010000000000005</v>
      </c>
      <c r="AE24" s="25">
        <v>90.427999999999997</v>
      </c>
      <c r="AF24" s="25">
        <v>118.048</v>
      </c>
      <c r="AG24" s="25" t="s">
        <v>1</v>
      </c>
    </row>
    <row r="25" spans="1:33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>
        <v>126.342</v>
      </c>
      <c r="F25" s="23" t="s">
        <v>1</v>
      </c>
      <c r="G25" s="23" t="s">
        <v>1</v>
      </c>
      <c r="H25" s="23" t="s">
        <v>1</v>
      </c>
      <c r="I25" s="23" t="s">
        <v>1</v>
      </c>
      <c r="J25" s="23">
        <v>119.47199999999999</v>
      </c>
      <c r="K25" s="23" t="s">
        <v>1</v>
      </c>
      <c r="L25" s="23" t="s">
        <v>1</v>
      </c>
      <c r="M25" s="23" t="s">
        <v>1</v>
      </c>
      <c r="N25" s="23">
        <v>175.517</v>
      </c>
      <c r="O25" s="23" t="s">
        <v>1</v>
      </c>
      <c r="P25" s="23">
        <v>229.16800000000001</v>
      </c>
      <c r="Q25" s="23" t="s">
        <v>1</v>
      </c>
      <c r="R25" s="23">
        <v>426.97699999999998</v>
      </c>
      <c r="S25" s="23">
        <v>498.06099999999998</v>
      </c>
      <c r="T25" s="23" t="s">
        <v>1</v>
      </c>
      <c r="U25" s="23">
        <v>558.71799999999996</v>
      </c>
      <c r="V25" s="23" t="s">
        <v>1</v>
      </c>
      <c r="W25" s="23">
        <v>755.505</v>
      </c>
      <c r="X25" s="23" t="s">
        <v>1</v>
      </c>
      <c r="Y25" s="23">
        <v>845.88099999999997</v>
      </c>
      <c r="Z25" s="23" t="s">
        <v>1</v>
      </c>
      <c r="AA25" s="23">
        <v>896.37300000000005</v>
      </c>
      <c r="AB25" s="23" t="s">
        <v>1</v>
      </c>
      <c r="AC25" s="23">
        <v>290.089</v>
      </c>
      <c r="AD25" s="23" t="s">
        <v>1</v>
      </c>
      <c r="AE25" s="23">
        <v>321.47800000000001</v>
      </c>
      <c r="AF25" s="23" t="s">
        <v>1</v>
      </c>
      <c r="AG25" s="23" t="s">
        <v>1</v>
      </c>
    </row>
    <row r="26" spans="1:33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>
        <v>8.5020000000000007</v>
      </c>
      <c r="F26" s="25">
        <v>17.670999999999999</v>
      </c>
      <c r="G26" s="25">
        <v>22.045000000000002</v>
      </c>
      <c r="H26" s="25">
        <v>25.794</v>
      </c>
      <c r="I26" s="25">
        <v>40.991999999999997</v>
      </c>
      <c r="J26" s="25">
        <v>61.225999999999999</v>
      </c>
      <c r="K26" s="25">
        <v>61.695</v>
      </c>
      <c r="L26" s="25">
        <v>69.876000000000005</v>
      </c>
      <c r="M26" s="25">
        <v>87.778000000000006</v>
      </c>
      <c r="N26" s="25">
        <v>114.089</v>
      </c>
      <c r="O26" s="25">
        <v>125.155</v>
      </c>
      <c r="P26" s="25">
        <v>141.05699999999999</v>
      </c>
      <c r="Q26" s="25">
        <v>216.63</v>
      </c>
      <c r="R26" s="25">
        <v>356.84800000000001</v>
      </c>
      <c r="S26" s="25">
        <v>385.71600000000001</v>
      </c>
      <c r="T26" s="25">
        <v>349.6</v>
      </c>
      <c r="U26" s="25">
        <v>195.66900000000001</v>
      </c>
      <c r="V26" s="25">
        <v>278.01600000000002</v>
      </c>
      <c r="W26" s="25">
        <v>182.24299999999999</v>
      </c>
      <c r="X26" s="25">
        <v>219.09100000000001</v>
      </c>
      <c r="Y26" s="25">
        <v>106.045</v>
      </c>
      <c r="Z26" s="25">
        <v>201.37</v>
      </c>
      <c r="AA26" s="25">
        <v>209.03399999999999</v>
      </c>
      <c r="AB26" s="25">
        <v>246.81200000000001</v>
      </c>
      <c r="AC26" s="25">
        <v>175.27199999999999</v>
      </c>
      <c r="AD26" s="25">
        <v>139.80000000000001</v>
      </c>
      <c r="AE26" s="25">
        <v>144.49299999999999</v>
      </c>
      <c r="AF26" s="25">
        <v>152.25399999999999</v>
      </c>
      <c r="AG26" s="25" t="s">
        <v>1</v>
      </c>
    </row>
    <row r="27" spans="1:33" x14ac:dyDescent="0.25">
      <c r="A27" s="9" t="s">
        <v>23</v>
      </c>
      <c r="B27" s="22" t="s">
        <v>1</v>
      </c>
      <c r="C27" s="23">
        <v>2.4900000000000002</v>
      </c>
      <c r="D27" s="23" t="s">
        <v>1</v>
      </c>
      <c r="E27" s="23">
        <v>3.67</v>
      </c>
      <c r="F27" s="23" t="s">
        <v>1</v>
      </c>
      <c r="G27" s="23">
        <v>8.48</v>
      </c>
      <c r="H27" s="23">
        <v>6.86</v>
      </c>
      <c r="I27" s="23">
        <v>7.17</v>
      </c>
      <c r="J27" s="23" t="s">
        <v>1</v>
      </c>
      <c r="K27" s="23">
        <v>9.15</v>
      </c>
      <c r="L27" s="23" t="s">
        <v>1</v>
      </c>
      <c r="M27" s="23">
        <v>3.44</v>
      </c>
      <c r="N27" s="23" t="s">
        <v>1</v>
      </c>
      <c r="O27" s="23">
        <v>13.78</v>
      </c>
      <c r="P27" s="23" t="s">
        <v>1</v>
      </c>
      <c r="Q27" s="23">
        <v>20.170999999999999</v>
      </c>
      <c r="R27" s="23" t="s">
        <v>1</v>
      </c>
      <c r="S27" s="23">
        <v>18.151</v>
      </c>
      <c r="T27" s="23" t="s">
        <v>1</v>
      </c>
      <c r="U27" s="23" t="s">
        <v>1</v>
      </c>
      <c r="V27" s="23" t="s">
        <v>1</v>
      </c>
      <c r="W27" s="23">
        <v>39.087000000000003</v>
      </c>
      <c r="X27" s="23">
        <v>37.6</v>
      </c>
      <c r="Y27" s="23">
        <v>34.03</v>
      </c>
      <c r="Z27" s="23">
        <v>52.93</v>
      </c>
      <c r="AA27" s="23">
        <v>49.48</v>
      </c>
      <c r="AB27" s="23">
        <v>24.6</v>
      </c>
      <c r="AC27" s="23">
        <v>40.61</v>
      </c>
      <c r="AD27" s="23">
        <v>63.36</v>
      </c>
      <c r="AE27" s="23">
        <v>67.540000000000006</v>
      </c>
      <c r="AF27" s="23">
        <v>85.74</v>
      </c>
      <c r="AG27" s="23">
        <v>155.792</v>
      </c>
    </row>
    <row r="28" spans="1:33" x14ac:dyDescent="0.25">
      <c r="A28" s="12" t="s">
        <v>24</v>
      </c>
      <c r="B28" s="24">
        <v>7.601</v>
      </c>
      <c r="C28" s="25">
        <v>20.315000000000001</v>
      </c>
      <c r="D28" s="25">
        <v>22.34</v>
      </c>
      <c r="E28" s="25">
        <v>14.539</v>
      </c>
      <c r="F28" s="25">
        <v>10.755000000000001</v>
      </c>
      <c r="G28" s="25">
        <v>10.356999999999999</v>
      </c>
      <c r="H28" s="25">
        <v>13.477</v>
      </c>
      <c r="I28" s="25">
        <v>32.098999999999997</v>
      </c>
      <c r="J28" s="25">
        <v>30.207000000000001</v>
      </c>
      <c r="K28" s="25">
        <v>28.148</v>
      </c>
      <c r="L28" s="25">
        <v>27.352</v>
      </c>
      <c r="M28" s="25">
        <v>29.709</v>
      </c>
      <c r="N28" s="25">
        <v>28.48</v>
      </c>
      <c r="O28" s="25">
        <v>28.347999999999999</v>
      </c>
      <c r="P28" s="25">
        <v>30.704000000000001</v>
      </c>
      <c r="Q28" s="25">
        <v>33.194000000000003</v>
      </c>
      <c r="R28" s="25">
        <v>24.015999999999998</v>
      </c>
      <c r="S28" s="25">
        <v>11.478999999999999</v>
      </c>
      <c r="T28" s="25">
        <v>17.646999999999998</v>
      </c>
      <c r="U28" s="25">
        <v>8.7929999999999993</v>
      </c>
      <c r="V28" s="25">
        <v>18.818000000000001</v>
      </c>
      <c r="W28" s="25">
        <v>18.033999999999999</v>
      </c>
      <c r="X28" s="25">
        <v>16.355</v>
      </c>
      <c r="Y28" s="25">
        <v>14.446999999999999</v>
      </c>
      <c r="Z28" s="25">
        <v>9.6880000000000006</v>
      </c>
      <c r="AA28" s="25">
        <v>16.853000000000002</v>
      </c>
      <c r="AB28" s="25">
        <v>11.920999999999999</v>
      </c>
      <c r="AC28" s="25">
        <v>9.9529999999999994</v>
      </c>
      <c r="AD28" s="25">
        <v>10.353</v>
      </c>
      <c r="AE28" s="25">
        <v>14.481</v>
      </c>
      <c r="AF28" s="25">
        <v>16.283000000000001</v>
      </c>
      <c r="AG28" s="25" t="s">
        <v>1</v>
      </c>
    </row>
    <row r="29" spans="1:33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>
        <v>3.48</v>
      </c>
      <c r="F29" s="23">
        <v>4.766</v>
      </c>
      <c r="G29" s="23">
        <v>5.8710000000000004</v>
      </c>
      <c r="H29" s="23">
        <v>5.6669999999999998</v>
      </c>
      <c r="I29" s="23">
        <v>6.7350000000000003</v>
      </c>
      <c r="J29" s="23">
        <v>6.8230000000000004</v>
      </c>
      <c r="K29" s="23">
        <v>9.0969999999999995</v>
      </c>
      <c r="L29" s="23">
        <v>10.086</v>
      </c>
      <c r="M29" s="23">
        <v>8.9160000000000004</v>
      </c>
      <c r="N29" s="23">
        <v>10.241</v>
      </c>
      <c r="O29" s="23">
        <v>26.199000000000002</v>
      </c>
      <c r="P29" s="23">
        <v>11.352</v>
      </c>
      <c r="Q29" s="23">
        <v>16.940999999999999</v>
      </c>
      <c r="R29" s="23">
        <v>16.46</v>
      </c>
      <c r="S29" s="23">
        <v>23.85</v>
      </c>
      <c r="T29" s="23">
        <v>22.512</v>
      </c>
      <c r="U29" s="23">
        <v>49.966000000000001</v>
      </c>
      <c r="V29" s="23">
        <v>79.14</v>
      </c>
      <c r="W29" s="23">
        <v>99.62</v>
      </c>
      <c r="X29" s="23">
        <v>97.33</v>
      </c>
      <c r="Y29" s="23">
        <v>90.287999999999997</v>
      </c>
      <c r="Z29" s="23">
        <v>53.268000000000001</v>
      </c>
      <c r="AA29" s="23">
        <v>27.789000000000001</v>
      </c>
      <c r="AB29" s="23">
        <v>19.07</v>
      </c>
      <c r="AC29" s="23">
        <v>31.824000000000002</v>
      </c>
      <c r="AD29" s="23">
        <v>40.892000000000003</v>
      </c>
      <c r="AE29" s="23">
        <v>56.195999999999998</v>
      </c>
      <c r="AF29" s="23">
        <v>52.837000000000003</v>
      </c>
      <c r="AG29" s="23" t="s">
        <v>1</v>
      </c>
    </row>
    <row r="30" spans="1:33" x14ac:dyDescent="0.25">
      <c r="A30" s="12" t="s">
        <v>26</v>
      </c>
      <c r="B30" s="24">
        <v>174.464</v>
      </c>
      <c r="C30" s="25">
        <v>182.82</v>
      </c>
      <c r="D30" s="25">
        <v>186.834</v>
      </c>
      <c r="E30" s="25">
        <v>169.71700000000001</v>
      </c>
      <c r="F30" s="25">
        <v>163.43100000000001</v>
      </c>
      <c r="G30" s="25">
        <v>156.93700000000001</v>
      </c>
      <c r="H30" s="25">
        <v>146.74100000000001</v>
      </c>
      <c r="I30" s="25">
        <v>171.78100000000001</v>
      </c>
      <c r="J30" s="25">
        <v>161.27000000000001</v>
      </c>
      <c r="K30" s="25">
        <v>222.38399999999999</v>
      </c>
      <c r="L30" s="25">
        <v>221.94</v>
      </c>
      <c r="M30" s="25">
        <v>310.27999999999997</v>
      </c>
      <c r="N30" s="25">
        <v>374.827</v>
      </c>
      <c r="O30" s="25">
        <v>494.54399999999998</v>
      </c>
      <c r="P30" s="25">
        <v>606.20799999999997</v>
      </c>
      <c r="Q30" s="25">
        <v>746.63800000000003</v>
      </c>
      <c r="R30" s="25">
        <v>946.61199999999997</v>
      </c>
      <c r="S30" s="25">
        <v>1217.866</v>
      </c>
      <c r="T30" s="25">
        <v>1444.9580000000001</v>
      </c>
      <c r="U30" s="25">
        <v>1296.788</v>
      </c>
      <c r="V30" s="25">
        <v>1244.9680000000001</v>
      </c>
      <c r="W30" s="25">
        <v>1063.6769999999999</v>
      </c>
      <c r="X30" s="25">
        <v>896.56600000000003</v>
      </c>
      <c r="Y30" s="25">
        <v>740.22</v>
      </c>
      <c r="Z30" s="25">
        <v>658.85199999999998</v>
      </c>
      <c r="AA30" s="25">
        <v>648</v>
      </c>
      <c r="AB30" s="25">
        <v>632</v>
      </c>
      <c r="AC30" s="25">
        <v>676</v>
      </c>
      <c r="AD30" s="25">
        <v>762</v>
      </c>
      <c r="AE30" s="25">
        <v>839</v>
      </c>
      <c r="AF30" s="25">
        <v>840</v>
      </c>
      <c r="AG30" s="25" t="s">
        <v>1</v>
      </c>
    </row>
    <row r="31" spans="1:33" x14ac:dyDescent="0.25">
      <c r="A31" s="9" t="s">
        <v>27</v>
      </c>
      <c r="B31" s="22" t="s">
        <v>1</v>
      </c>
      <c r="C31" s="23">
        <v>2939.2</v>
      </c>
      <c r="D31" s="23" t="s">
        <v>1</v>
      </c>
      <c r="E31" s="23">
        <v>3679</v>
      </c>
      <c r="F31" s="23" t="s">
        <v>1</v>
      </c>
      <c r="G31" s="23">
        <v>4166.7629999999999</v>
      </c>
      <c r="H31" s="23" t="s">
        <v>1</v>
      </c>
      <c r="I31" s="23">
        <v>3826.451</v>
      </c>
      <c r="J31" s="23" t="s">
        <v>1</v>
      </c>
      <c r="K31" s="23">
        <v>4439.8239999999996</v>
      </c>
      <c r="L31" s="23" t="s">
        <v>1</v>
      </c>
      <c r="M31" s="23">
        <v>4358.63</v>
      </c>
      <c r="N31" s="23" t="s">
        <v>1</v>
      </c>
      <c r="O31" s="23">
        <v>4224</v>
      </c>
      <c r="P31" s="23" t="s">
        <v>1</v>
      </c>
      <c r="Q31" s="23">
        <v>3248</v>
      </c>
      <c r="R31" s="23" t="s">
        <v>1</v>
      </c>
      <c r="S31" s="23">
        <v>3608</v>
      </c>
      <c r="T31" s="23" t="s">
        <v>1</v>
      </c>
      <c r="U31" s="23">
        <v>4631</v>
      </c>
      <c r="V31" s="23" t="s">
        <v>1</v>
      </c>
      <c r="W31" s="23">
        <v>4088</v>
      </c>
      <c r="X31" s="23" t="s">
        <v>1</v>
      </c>
      <c r="Y31" s="23">
        <v>5270</v>
      </c>
      <c r="Z31" s="23" t="s">
        <v>1</v>
      </c>
      <c r="AA31" s="23" t="s">
        <v>1</v>
      </c>
      <c r="AB31" s="23" t="s">
        <v>1</v>
      </c>
      <c r="AC31" s="23">
        <v>5213</v>
      </c>
      <c r="AD31" s="23" t="s">
        <v>1</v>
      </c>
      <c r="AE31" s="23">
        <v>5332</v>
      </c>
      <c r="AF31" s="23" t="s">
        <v>1</v>
      </c>
      <c r="AG31" s="23" t="s">
        <v>1</v>
      </c>
    </row>
    <row r="32" spans="1:33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 t="s">
        <v>1</v>
      </c>
      <c r="AF32" s="29" t="s">
        <v>1</v>
      </c>
      <c r="AG32" s="29" t="s">
        <v>1</v>
      </c>
    </row>
    <row r="33" spans="1:33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>
        <v>29.1</v>
      </c>
      <c r="K33" s="23">
        <v>28</v>
      </c>
      <c r="L33" s="23">
        <v>28.100000000000005</v>
      </c>
      <c r="M33" s="23">
        <v>22.6</v>
      </c>
      <c r="N33" s="23">
        <v>20.2</v>
      </c>
      <c r="O33" s="23">
        <v>37.6</v>
      </c>
      <c r="P33" s="23">
        <v>44.6</v>
      </c>
      <c r="Q33" s="23">
        <v>35.4</v>
      </c>
      <c r="R33" s="23">
        <v>44.1</v>
      </c>
      <c r="S33" s="23">
        <v>58.600000000000009</v>
      </c>
      <c r="T33" s="23">
        <v>67.599999999999994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>
        <v>554.12872140295008</v>
      </c>
      <c r="AB33" s="23">
        <v>208.22688591667</v>
      </c>
      <c r="AC33" s="23">
        <v>553.67999999999995</v>
      </c>
      <c r="AD33" s="23">
        <v>444.51</v>
      </c>
      <c r="AE33" s="23">
        <v>459.98</v>
      </c>
      <c r="AF33" s="23" t="s">
        <v>1</v>
      </c>
      <c r="AG33" s="23" t="s">
        <v>1</v>
      </c>
    </row>
    <row r="34" spans="1:33" x14ac:dyDescent="0.25">
      <c r="A34" s="12" t="s">
        <v>30</v>
      </c>
      <c r="B34" s="24">
        <v>63.1</v>
      </c>
      <c r="C34" s="25">
        <v>71.7</v>
      </c>
      <c r="D34" s="25">
        <v>61.2</v>
      </c>
      <c r="E34" s="25">
        <v>75.7</v>
      </c>
      <c r="F34" s="25">
        <v>107.1819</v>
      </c>
      <c r="G34" s="25">
        <v>104.5</v>
      </c>
      <c r="H34" s="25">
        <v>108.44030000000001</v>
      </c>
      <c r="I34" s="25">
        <v>99.61</v>
      </c>
      <c r="J34" s="25">
        <v>118.5</v>
      </c>
      <c r="K34" s="25">
        <v>133.32419999999999</v>
      </c>
      <c r="L34" s="25">
        <v>187.7</v>
      </c>
      <c r="M34" s="25">
        <v>303.2</v>
      </c>
      <c r="N34" s="25">
        <v>260.89999999999998</v>
      </c>
      <c r="O34" s="25">
        <v>310.2</v>
      </c>
      <c r="P34" s="25">
        <v>365.9</v>
      </c>
      <c r="Q34" s="25">
        <v>420.1</v>
      </c>
      <c r="R34" s="25">
        <v>487.69999999999993</v>
      </c>
      <c r="S34" s="25">
        <v>422.60000000000008</v>
      </c>
      <c r="T34" s="25">
        <v>349.39999999999992</v>
      </c>
      <c r="U34" s="25">
        <v>333.3</v>
      </c>
      <c r="V34" s="25">
        <v>314</v>
      </c>
      <c r="W34" s="25">
        <v>341.7</v>
      </c>
      <c r="X34" s="25" t="s">
        <v>1</v>
      </c>
      <c r="Y34" s="25">
        <v>402.4</v>
      </c>
      <c r="Z34" s="25" t="s">
        <v>1</v>
      </c>
      <c r="AA34" s="25">
        <v>365</v>
      </c>
      <c r="AB34" s="25" t="s">
        <v>1</v>
      </c>
      <c r="AC34" s="25">
        <v>417</v>
      </c>
      <c r="AD34" s="25" t="s">
        <v>1</v>
      </c>
      <c r="AE34" s="25">
        <v>527.1</v>
      </c>
      <c r="AF34" s="25" t="s">
        <v>1</v>
      </c>
      <c r="AG34" s="25" t="s">
        <v>1</v>
      </c>
    </row>
    <row r="35" spans="1:33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>
        <v>1.512</v>
      </c>
      <c r="Y35" s="23">
        <v>4.1079999999999997</v>
      </c>
      <c r="Z35" s="23">
        <v>1.1000000000000001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1.165</v>
      </c>
      <c r="AF35" s="23">
        <v>0.97499999999999998</v>
      </c>
      <c r="AG35" s="23" t="s">
        <v>1</v>
      </c>
    </row>
    <row r="36" spans="1:33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>
        <v>1E-3</v>
      </c>
      <c r="X36" s="25" t="s">
        <v>1</v>
      </c>
      <c r="Y36" s="25">
        <v>4.1000000000000002E-2</v>
      </c>
      <c r="Z36" s="25">
        <v>0.14099999999999999</v>
      </c>
      <c r="AA36" s="25">
        <v>0.1</v>
      </c>
      <c r="AB36" s="25" t="s">
        <v>1</v>
      </c>
      <c r="AC36" s="25">
        <v>2.3E-2</v>
      </c>
      <c r="AD36" s="25">
        <v>4.2000000000000003E-2</v>
      </c>
      <c r="AE36" s="25">
        <v>4.1000000000000002E-2</v>
      </c>
      <c r="AF36" s="25" t="s">
        <v>1</v>
      </c>
      <c r="AG36" s="25" t="s">
        <v>1</v>
      </c>
    </row>
    <row r="37" spans="1:33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>
        <v>3676</v>
      </c>
      <c r="M37" s="23" t="s">
        <v>1</v>
      </c>
      <c r="N37" s="23" t="s">
        <v>1</v>
      </c>
      <c r="O37" s="23">
        <v>4734</v>
      </c>
      <c r="P37" s="23">
        <v>6265</v>
      </c>
      <c r="Q37" s="23">
        <v>7648.37</v>
      </c>
      <c r="R37" s="23">
        <v>9677.2000000000007</v>
      </c>
      <c r="S37" s="23">
        <v>12871.3</v>
      </c>
      <c r="T37" s="23">
        <v>14549.59</v>
      </c>
      <c r="U37" s="23">
        <v>18389.480000000003</v>
      </c>
      <c r="V37" s="23">
        <v>23675</v>
      </c>
      <c r="W37" s="23">
        <v>28850.2</v>
      </c>
      <c r="X37" s="23">
        <v>36310.570000000007</v>
      </c>
      <c r="Y37" s="23">
        <v>40900.690999999999</v>
      </c>
      <c r="Z37" s="23">
        <v>42226.828000000001</v>
      </c>
      <c r="AA37" s="23">
        <v>46342.087999999996</v>
      </c>
      <c r="AB37" s="23">
        <v>44970.097000000002</v>
      </c>
      <c r="AC37" s="23">
        <v>46972.764999999999</v>
      </c>
      <c r="AD37" s="23">
        <v>49125.002999999997</v>
      </c>
      <c r="AE37" s="23">
        <v>64835.301000000007</v>
      </c>
      <c r="AF37" s="23">
        <v>52533.893999999993</v>
      </c>
      <c r="AG37" s="23" t="s">
        <v>1</v>
      </c>
    </row>
    <row r="38" spans="1:33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>
        <v>1985.0821704</v>
      </c>
      <c r="T38" s="25">
        <v>3227.5414676000005</v>
      </c>
      <c r="U38" s="25">
        <v>18232.790999999997</v>
      </c>
      <c r="V38" s="25">
        <v>26837.028999999999</v>
      </c>
      <c r="W38" s="25">
        <v>8745.3670000000002</v>
      </c>
      <c r="X38" s="25">
        <v>11249.93</v>
      </c>
      <c r="Y38" s="25">
        <v>15602.264999999999</v>
      </c>
      <c r="Z38" s="25">
        <v>17295.822999999997</v>
      </c>
      <c r="AA38" s="25">
        <v>20118.208999999999</v>
      </c>
      <c r="AB38" s="25">
        <v>27523.82</v>
      </c>
      <c r="AC38" s="25">
        <v>28488.54</v>
      </c>
      <c r="AD38" s="25">
        <v>36742.674450528997</v>
      </c>
      <c r="AE38" s="25">
        <v>22779.343812298001</v>
      </c>
      <c r="AF38" s="25">
        <v>18901.474752702001</v>
      </c>
      <c r="AG38" s="25" t="s">
        <v>1</v>
      </c>
    </row>
    <row r="39" spans="1:33" s="5" customFormat="1" x14ac:dyDescent="0.25">
      <c r="A39" s="9" t="s">
        <v>35</v>
      </c>
      <c r="B39" s="22">
        <v>76.17</v>
      </c>
      <c r="C39" s="23">
        <v>96.665000000000006</v>
      </c>
      <c r="D39" s="23">
        <v>110.009</v>
      </c>
      <c r="E39" s="23">
        <v>246.1</v>
      </c>
      <c r="F39" s="23">
        <v>270.70999999999998</v>
      </c>
      <c r="G39" s="23">
        <v>72.635999999999996</v>
      </c>
      <c r="H39" s="23" t="s">
        <v>1</v>
      </c>
      <c r="I39" s="23">
        <v>196.30799999999999</v>
      </c>
      <c r="J39" s="23">
        <v>215.93899999999999</v>
      </c>
      <c r="K39" s="23">
        <v>163.9</v>
      </c>
      <c r="L39" s="23" t="s">
        <v>1</v>
      </c>
      <c r="M39" s="23">
        <v>186.55199999999999</v>
      </c>
      <c r="N39" s="23" t="s">
        <v>1</v>
      </c>
      <c r="O39" s="23">
        <v>476</v>
      </c>
      <c r="P39" s="23" t="s">
        <v>1</v>
      </c>
      <c r="Q39" s="23">
        <v>415.13600000000002</v>
      </c>
      <c r="R39" s="23">
        <v>798.43600000000004</v>
      </c>
      <c r="S39" s="23">
        <v>1036.566</v>
      </c>
      <c r="T39" s="23">
        <v>1155.771</v>
      </c>
      <c r="U39" s="23">
        <v>99.3</v>
      </c>
      <c r="V39" s="23" t="s">
        <v>1</v>
      </c>
      <c r="W39" s="23">
        <v>1683.5</v>
      </c>
      <c r="X39" s="23" t="s">
        <v>1</v>
      </c>
      <c r="Y39" s="23">
        <v>1811.4</v>
      </c>
      <c r="Z39" s="23">
        <v>2216.3000000000002</v>
      </c>
      <c r="AA39" s="23">
        <v>2588.9</v>
      </c>
      <c r="AB39" s="23">
        <v>2881.2</v>
      </c>
      <c r="AC39" s="23">
        <v>3241.5</v>
      </c>
      <c r="AD39" s="23">
        <v>4174.6000000000004</v>
      </c>
      <c r="AE39" s="23">
        <v>3804</v>
      </c>
      <c r="AF39" s="23">
        <v>4487</v>
      </c>
      <c r="AG39" s="23" t="s">
        <v>1</v>
      </c>
    </row>
    <row r="40" spans="1:33" x14ac:dyDescent="0.25">
      <c r="A40" s="12" t="s">
        <v>36</v>
      </c>
      <c r="B40" s="24" t="s">
        <v>1</v>
      </c>
      <c r="C40" s="25">
        <v>490.1</v>
      </c>
      <c r="D40" s="25">
        <v>633.59999999999991</v>
      </c>
      <c r="E40" s="25">
        <v>660.9</v>
      </c>
      <c r="F40" s="25">
        <v>822.20000000000016</v>
      </c>
      <c r="G40" s="25">
        <v>928</v>
      </c>
      <c r="H40" s="25">
        <v>936.49999999999989</v>
      </c>
      <c r="I40" s="25">
        <v>1098</v>
      </c>
      <c r="J40" s="25">
        <v>1138.4000000000001</v>
      </c>
      <c r="K40" s="25">
        <v>1286</v>
      </c>
      <c r="L40" s="25">
        <v>1675.9</v>
      </c>
      <c r="M40" s="25">
        <v>1594.84</v>
      </c>
      <c r="N40" s="25">
        <v>1677.7</v>
      </c>
      <c r="O40" s="25">
        <v>1746.2</v>
      </c>
      <c r="P40" s="25">
        <v>1230.8</v>
      </c>
      <c r="Q40" s="25">
        <v>1010.0000000000001</v>
      </c>
      <c r="R40" s="25">
        <v>1148.9000000000001</v>
      </c>
      <c r="S40" s="25">
        <v>1233.5</v>
      </c>
      <c r="T40" s="25">
        <v>1220.3</v>
      </c>
      <c r="U40" s="25">
        <v>1280.3</v>
      </c>
      <c r="V40" s="25">
        <v>1204.4000000000003</v>
      </c>
      <c r="W40" s="25">
        <v>919.29999999999984</v>
      </c>
      <c r="X40" s="25">
        <v>1154.3000000000002</v>
      </c>
      <c r="Y40" s="25">
        <v>1009</v>
      </c>
      <c r="Z40" s="25">
        <v>1441</v>
      </c>
      <c r="AA40" s="25">
        <v>1361</v>
      </c>
      <c r="AB40" s="25">
        <v>1363.3730151790003</v>
      </c>
      <c r="AC40" s="25">
        <v>1444.2785117335</v>
      </c>
      <c r="AD40" s="25">
        <v>1355.7412667514</v>
      </c>
      <c r="AE40" s="25">
        <v>1261.4142715912003</v>
      </c>
      <c r="AF40" s="25" t="s">
        <v>1</v>
      </c>
      <c r="AG40" s="25" t="s">
        <v>1</v>
      </c>
    </row>
    <row r="41" spans="1:33" s="5" customFormat="1" x14ac:dyDescent="0.25">
      <c r="A41" s="9" t="s">
        <v>37</v>
      </c>
      <c r="B41" s="22">
        <v>118123</v>
      </c>
      <c r="C41" s="23">
        <v>133462</v>
      </c>
      <c r="D41" s="23">
        <v>103130</v>
      </c>
      <c r="E41" s="23">
        <v>127153</v>
      </c>
      <c r="F41" s="23">
        <v>106831</v>
      </c>
      <c r="G41" s="23">
        <v>149243.99999999997</v>
      </c>
      <c r="H41" s="23">
        <v>115100</v>
      </c>
      <c r="I41" s="23">
        <v>139120</v>
      </c>
      <c r="J41" s="23">
        <v>223273.99999999997</v>
      </c>
      <c r="K41" s="23">
        <v>187621</v>
      </c>
      <c r="L41" s="23">
        <v>184443.00000000003</v>
      </c>
      <c r="M41" s="23">
        <v>160333.99999999997</v>
      </c>
      <c r="N41" s="23">
        <v>169273</v>
      </c>
      <c r="O41" s="23">
        <v>163852.00000000003</v>
      </c>
      <c r="P41" s="23">
        <v>148797.99999999997</v>
      </c>
      <c r="Q41" s="23">
        <v>146751</v>
      </c>
      <c r="R41" s="23">
        <v>135055.00000000003</v>
      </c>
      <c r="S41" s="23">
        <v>149389.00000000003</v>
      </c>
      <c r="T41" s="23">
        <v>125429.00000000001</v>
      </c>
      <c r="U41" s="23">
        <v>140694</v>
      </c>
      <c r="V41" s="23">
        <v>140048.99999999997</v>
      </c>
      <c r="W41" s="23">
        <v>128765</v>
      </c>
      <c r="X41" s="23">
        <v>133327</v>
      </c>
      <c r="Y41" s="23">
        <v>134568.99999999997</v>
      </c>
      <c r="Z41" s="23">
        <v>129875.00000000001</v>
      </c>
      <c r="AA41" s="23">
        <v>143103</v>
      </c>
      <c r="AB41" s="23">
        <v>125956.99999999999</v>
      </c>
      <c r="AC41" s="23">
        <v>127128.99999999999</v>
      </c>
      <c r="AD41" s="23">
        <v>115935</v>
      </c>
      <c r="AE41" s="23">
        <v>114716</v>
      </c>
      <c r="AF41" s="23">
        <v>118195</v>
      </c>
      <c r="AG41" s="23" t="s">
        <v>1</v>
      </c>
    </row>
    <row r="42" spans="1:33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>
        <v>385.59100341999999</v>
      </c>
      <c r="N42" s="25" t="s">
        <v>1</v>
      </c>
      <c r="O42" s="25">
        <v>360.20599364999993</v>
      </c>
      <c r="P42" s="25">
        <v>519.88499999999988</v>
      </c>
      <c r="Q42" s="25">
        <v>1331.74</v>
      </c>
      <c r="R42" s="25">
        <v>1764.5640000000003</v>
      </c>
      <c r="S42" s="25">
        <v>2326.7280000000001</v>
      </c>
      <c r="T42" s="25">
        <v>2567.14</v>
      </c>
      <c r="U42" s="25">
        <v>1429.7660000000003</v>
      </c>
      <c r="V42" s="25">
        <v>832.17299999999989</v>
      </c>
      <c r="W42" s="25">
        <v>499.29799999999994</v>
      </c>
      <c r="X42" s="25">
        <v>683.66899999999998</v>
      </c>
      <c r="Y42" s="25">
        <v>685.67</v>
      </c>
      <c r="Z42" s="25">
        <v>690.39599999999996</v>
      </c>
      <c r="AA42" s="25">
        <v>522.63099999999997</v>
      </c>
      <c r="AB42" s="25">
        <v>453.95766000000003</v>
      </c>
      <c r="AC42" s="25">
        <v>371.16480999999999</v>
      </c>
      <c r="AD42" s="25">
        <v>214.54089999999999</v>
      </c>
      <c r="AE42" s="25">
        <v>648.60374999999999</v>
      </c>
      <c r="AF42" s="25" t="s">
        <v>1</v>
      </c>
      <c r="AG42" s="25" t="s">
        <v>1</v>
      </c>
    </row>
    <row r="43" spans="1:33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>
        <v>247188.99999999997</v>
      </c>
      <c r="H43" s="23">
        <v>347430</v>
      </c>
      <c r="I43" s="23">
        <v>423374</v>
      </c>
      <c r="J43" s="23">
        <v>466458.00000000006</v>
      </c>
      <c r="K43" s="23">
        <v>496518</v>
      </c>
      <c r="L43" s="23">
        <v>717857.99999999988</v>
      </c>
      <c r="M43" s="23">
        <v>989121.00000000012</v>
      </c>
      <c r="N43" s="23">
        <v>829800</v>
      </c>
      <c r="O43" s="23">
        <v>772178</v>
      </c>
      <c r="P43" s="23">
        <v>806339.99618999998</v>
      </c>
      <c r="Q43" s="23">
        <v>861770.5</v>
      </c>
      <c r="R43" s="23">
        <v>1002350.9028999999</v>
      </c>
      <c r="S43" s="23">
        <v>1485568.584</v>
      </c>
      <c r="T43" s="23">
        <v>1533300.35</v>
      </c>
      <c r="U43" s="23">
        <v>1921996.5500000003</v>
      </c>
      <c r="V43" s="23">
        <v>2206131.7799999998</v>
      </c>
      <c r="W43" s="23">
        <v>2312368.7769999998</v>
      </c>
      <c r="X43" s="23">
        <v>2588394.36</v>
      </c>
      <c r="Y43" s="23">
        <v>2580376.5380000006</v>
      </c>
      <c r="Z43" s="23">
        <v>2561831.0885999999</v>
      </c>
      <c r="AA43" s="23">
        <v>2623788.3524000002</v>
      </c>
      <c r="AB43" s="23">
        <v>2253091.98</v>
      </c>
      <c r="AC43" s="23">
        <v>2939147.7200000007</v>
      </c>
      <c r="AD43" s="23">
        <v>2994960.2717676</v>
      </c>
      <c r="AE43" s="23">
        <v>3175441.7319999994</v>
      </c>
      <c r="AF43" s="23">
        <v>3881148.5873275995</v>
      </c>
      <c r="AG43" s="23" t="s">
        <v>1</v>
      </c>
    </row>
    <row r="44" spans="1:33" x14ac:dyDescent="0.25">
      <c r="A44" s="12" t="s">
        <v>40</v>
      </c>
      <c r="B44" s="24">
        <v>483</v>
      </c>
      <c r="C44" s="25">
        <v>531</v>
      </c>
      <c r="D44" s="25">
        <v>618</v>
      </c>
      <c r="E44" s="25">
        <v>621</v>
      </c>
      <c r="F44" s="25">
        <v>566</v>
      </c>
      <c r="G44" s="25">
        <v>498</v>
      </c>
      <c r="H44" s="25">
        <v>394.00000000000006</v>
      </c>
      <c r="I44" s="25">
        <v>432</v>
      </c>
      <c r="J44" s="25">
        <v>318.00000000000006</v>
      </c>
      <c r="K44" s="25">
        <v>366</v>
      </c>
      <c r="L44" s="25">
        <v>284</v>
      </c>
      <c r="M44" s="25">
        <v>508</v>
      </c>
      <c r="N44" s="25">
        <v>353</v>
      </c>
      <c r="O44" s="25">
        <v>369</v>
      </c>
      <c r="P44" s="25">
        <v>330</v>
      </c>
      <c r="Q44" s="25">
        <v>413</v>
      </c>
      <c r="R44" s="25">
        <v>415.00000000000006</v>
      </c>
      <c r="S44" s="25">
        <v>350</v>
      </c>
      <c r="T44" s="25">
        <v>389.99999999999994</v>
      </c>
      <c r="U44" s="25">
        <v>453</v>
      </c>
      <c r="V44" s="25">
        <v>590.00000000000011</v>
      </c>
      <c r="W44" s="25">
        <v>607</v>
      </c>
      <c r="X44" s="25">
        <v>641</v>
      </c>
      <c r="Y44" s="25">
        <v>683</v>
      </c>
      <c r="Z44" s="25">
        <v>816</v>
      </c>
      <c r="AA44" s="25">
        <v>830</v>
      </c>
      <c r="AB44" s="25">
        <v>1010</v>
      </c>
      <c r="AC44" s="25">
        <v>1293</v>
      </c>
      <c r="AD44" s="25">
        <v>1251</v>
      </c>
      <c r="AE44" s="25">
        <v>1228</v>
      </c>
      <c r="AF44" s="25">
        <v>1189</v>
      </c>
      <c r="AG44" s="25">
        <v>1189</v>
      </c>
    </row>
    <row r="45" spans="1:33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>
        <v>1.2631578947368001</v>
      </c>
      <c r="M45" s="23">
        <v>42.169998920631002</v>
      </c>
      <c r="N45" s="23">
        <v>438.61002360331992</v>
      </c>
      <c r="O45" s="23">
        <v>708.09504180885006</v>
      </c>
      <c r="P45" s="23">
        <v>1388.1199358583999</v>
      </c>
      <c r="Q45" s="23">
        <v>1952.3603880435999</v>
      </c>
      <c r="R45" s="23">
        <v>15.340003048913999</v>
      </c>
      <c r="S45" s="23">
        <v>2907.5999679675001</v>
      </c>
      <c r="T45" s="23">
        <v>3521.8697173745004</v>
      </c>
      <c r="U45" s="23">
        <v>81406.975758793007</v>
      </c>
      <c r="V45" s="23">
        <v>4950.9701032173998</v>
      </c>
      <c r="W45" s="23">
        <v>20.000000727610999</v>
      </c>
      <c r="X45" s="23">
        <v>5528.9735820368987</v>
      </c>
      <c r="Y45" s="23">
        <v>6427.9997595834011</v>
      </c>
      <c r="Z45" s="23">
        <v>20350.798952484001</v>
      </c>
      <c r="AA45" s="23">
        <v>47702.579619911994</v>
      </c>
      <c r="AB45" s="23">
        <v>21624.269978229</v>
      </c>
      <c r="AC45" s="23">
        <v>12232.009606501002</v>
      </c>
      <c r="AD45" s="23">
        <v>20714.492500019998</v>
      </c>
      <c r="AE45" s="23">
        <v>17005.824110639998</v>
      </c>
      <c r="AF45" s="23">
        <v>18074.678660500002</v>
      </c>
      <c r="AG45" s="23" t="s">
        <v>1</v>
      </c>
    </row>
    <row r="46" spans="1:33" x14ac:dyDescent="0.25">
      <c r="A46" s="12" t="s">
        <v>42</v>
      </c>
      <c r="B46" s="24" t="s">
        <v>1</v>
      </c>
      <c r="C46" s="25" t="s">
        <v>1</v>
      </c>
      <c r="D46" s="25" t="s">
        <v>54</v>
      </c>
      <c r="E46" s="25">
        <v>1.3512999999999999</v>
      </c>
      <c r="F46" s="25">
        <v>25.373999999999995</v>
      </c>
      <c r="G46" s="25">
        <v>32.484000000000002</v>
      </c>
      <c r="H46" s="25">
        <v>428.84899999999999</v>
      </c>
      <c r="I46" s="25">
        <v>569.20000000000005</v>
      </c>
      <c r="J46" s="25">
        <v>87.822999999999993</v>
      </c>
      <c r="K46" s="25">
        <v>54.940889400000017</v>
      </c>
      <c r="L46" s="25">
        <v>567.9</v>
      </c>
      <c r="M46" s="25">
        <v>663.60000000000014</v>
      </c>
      <c r="N46" s="25">
        <v>124.83837776381999</v>
      </c>
      <c r="O46" s="25">
        <v>166.74494199188004</v>
      </c>
      <c r="P46" s="25">
        <v>710.79200000000014</v>
      </c>
      <c r="Q46" s="25">
        <v>1971.3579999999999</v>
      </c>
      <c r="R46" s="25">
        <v>1525.7204178</v>
      </c>
      <c r="S46" s="25">
        <v>1497.086</v>
      </c>
      <c r="T46" s="25">
        <v>1904.6610000000001</v>
      </c>
      <c r="U46" s="25">
        <v>3092.0319999999997</v>
      </c>
      <c r="V46" s="25">
        <v>1730.5770000000002</v>
      </c>
      <c r="W46" s="25">
        <v>1884.4460743</v>
      </c>
      <c r="X46" s="25">
        <v>1703.7392788</v>
      </c>
      <c r="Y46" s="25">
        <v>3668.9306759000001</v>
      </c>
      <c r="Z46" s="25">
        <v>2202.1654477000002</v>
      </c>
      <c r="AA46" s="25">
        <v>1672.1040811000003</v>
      </c>
      <c r="AB46" s="25">
        <v>3259.3927824000002</v>
      </c>
      <c r="AC46" s="25">
        <v>2975.6182135458994</v>
      </c>
      <c r="AD46" s="25">
        <v>3039.6396808826998</v>
      </c>
      <c r="AE46" s="25">
        <v>2866.2604547981</v>
      </c>
      <c r="AF46" s="25">
        <v>2873.0985935937001</v>
      </c>
      <c r="AG46" s="25" t="s">
        <v>1</v>
      </c>
    </row>
    <row r="47" spans="1:33" s="5" customFormat="1" x14ac:dyDescent="0.25">
      <c r="A47" s="9" t="s">
        <v>43</v>
      </c>
      <c r="B47" s="22" t="s">
        <v>1</v>
      </c>
      <c r="C47" s="23">
        <v>1090.0999999999999</v>
      </c>
      <c r="D47" s="23" t="s">
        <v>1</v>
      </c>
      <c r="E47" s="23">
        <v>1218.5999999999999</v>
      </c>
      <c r="F47" s="23" t="s">
        <v>1</v>
      </c>
      <c r="G47" s="23">
        <v>1073</v>
      </c>
      <c r="H47" s="23" t="s">
        <v>1</v>
      </c>
      <c r="I47" s="23">
        <v>1135.3</v>
      </c>
      <c r="J47" s="23" t="s">
        <v>1</v>
      </c>
      <c r="K47" s="23">
        <v>1102.3</v>
      </c>
      <c r="L47" s="23" t="s">
        <v>1</v>
      </c>
      <c r="M47" s="23">
        <v>1201.4000000000001</v>
      </c>
      <c r="N47" s="23" t="s">
        <v>1</v>
      </c>
      <c r="O47" s="23">
        <v>1241.3</v>
      </c>
      <c r="P47" s="23" t="s">
        <v>1</v>
      </c>
      <c r="Q47" s="23">
        <v>1240.8</v>
      </c>
      <c r="R47" s="23">
        <v>1381.6</v>
      </c>
      <c r="S47" s="23">
        <v>1473.9</v>
      </c>
      <c r="T47" s="23">
        <v>1927.5</v>
      </c>
      <c r="U47" s="23">
        <v>2063.6</v>
      </c>
      <c r="V47" s="23">
        <v>2168.9</v>
      </c>
      <c r="W47" s="23">
        <v>2309.1</v>
      </c>
      <c r="X47" s="23">
        <v>2547</v>
      </c>
      <c r="Y47" s="23">
        <v>2468.6999999999998</v>
      </c>
      <c r="Z47" s="23">
        <v>2462.1999999999998</v>
      </c>
      <c r="AA47" s="23">
        <v>2804.6</v>
      </c>
      <c r="AB47" s="23">
        <v>3156.7</v>
      </c>
      <c r="AC47" s="23">
        <v>3420.6</v>
      </c>
      <c r="AD47" s="23">
        <v>3727.4</v>
      </c>
      <c r="AE47" s="23">
        <v>4076.2</v>
      </c>
      <c r="AF47" s="23">
        <v>4467.8</v>
      </c>
      <c r="AG47" s="23" t="s">
        <v>1</v>
      </c>
    </row>
    <row r="48" spans="1:33" x14ac:dyDescent="0.25">
      <c r="A48" s="12" t="s">
        <v>44</v>
      </c>
      <c r="B48" s="24">
        <v>12.6</v>
      </c>
      <c r="C48" s="25">
        <v>13.8</v>
      </c>
      <c r="D48" s="25">
        <v>15.699999999999998</v>
      </c>
      <c r="E48" s="25">
        <v>17.100000000000001</v>
      </c>
      <c r="F48" s="25" t="s">
        <v>1</v>
      </c>
      <c r="G48" s="25">
        <v>16.470081119999996</v>
      </c>
      <c r="H48" s="25" t="s">
        <v>1</v>
      </c>
      <c r="I48" s="25">
        <v>27.100088183000004</v>
      </c>
      <c r="J48" s="25" t="s">
        <v>1</v>
      </c>
      <c r="K48" s="25">
        <v>31.035789049000002</v>
      </c>
      <c r="L48" s="25" t="s">
        <v>1</v>
      </c>
      <c r="M48" s="25">
        <v>47.1</v>
      </c>
      <c r="N48" s="25" t="s">
        <v>1</v>
      </c>
      <c r="O48" s="25">
        <v>67.599999999999994</v>
      </c>
      <c r="P48" s="25" t="s">
        <v>1</v>
      </c>
      <c r="Q48" s="25">
        <v>87</v>
      </c>
      <c r="R48" s="25" t="s">
        <v>1</v>
      </c>
      <c r="S48" s="25">
        <v>80</v>
      </c>
      <c r="T48" s="25" t="s">
        <v>1</v>
      </c>
      <c r="U48" s="25">
        <v>85</v>
      </c>
      <c r="V48" s="25" t="s">
        <v>1</v>
      </c>
      <c r="W48" s="25">
        <v>146</v>
      </c>
      <c r="X48" s="25" t="s">
        <v>1</v>
      </c>
      <c r="Y48" s="25">
        <v>139</v>
      </c>
      <c r="Z48" s="25" t="s">
        <v>1</v>
      </c>
      <c r="AA48" s="25">
        <v>176</v>
      </c>
      <c r="AB48" s="25" t="s">
        <v>1</v>
      </c>
      <c r="AC48" s="25">
        <v>254</v>
      </c>
      <c r="AD48" s="25">
        <v>281.00000000000006</v>
      </c>
      <c r="AE48" s="25">
        <v>295</v>
      </c>
      <c r="AF48" s="25">
        <v>332.00000000000006</v>
      </c>
      <c r="AG48" s="25" t="s">
        <v>1</v>
      </c>
    </row>
    <row r="49" spans="1:33" s="5" customFormat="1" x14ac:dyDescent="0.25">
      <c r="A49" s="9" t="s">
        <v>45</v>
      </c>
      <c r="B49" s="22" t="s">
        <v>1</v>
      </c>
      <c r="C49" s="23" t="s">
        <v>1</v>
      </c>
      <c r="D49" s="23" t="s">
        <v>1</v>
      </c>
      <c r="E49" s="23" t="s">
        <v>1</v>
      </c>
      <c r="F49" s="23">
        <v>1747.325</v>
      </c>
      <c r="G49" s="23">
        <v>4256.8249999999998</v>
      </c>
      <c r="H49" s="23">
        <v>7093.6629999999996</v>
      </c>
      <c r="I49" s="23">
        <v>8130.56</v>
      </c>
      <c r="J49" s="23">
        <v>7437.9129999999996</v>
      </c>
      <c r="K49" s="23">
        <v>13697.956</v>
      </c>
      <c r="L49" s="23">
        <v>24674.9</v>
      </c>
      <c r="M49" s="23">
        <v>36274.5</v>
      </c>
      <c r="N49" s="23">
        <v>47710.2</v>
      </c>
      <c r="O49" s="23">
        <v>59896.80000000001</v>
      </c>
      <c r="P49" s="23">
        <v>71716.2</v>
      </c>
      <c r="Q49" s="23">
        <v>84032.7</v>
      </c>
      <c r="R49" s="23">
        <v>100122.9</v>
      </c>
      <c r="S49" s="23">
        <v>131768.1</v>
      </c>
      <c r="T49" s="23">
        <v>151975.70000000001</v>
      </c>
      <c r="U49" s="23">
        <v>173872.6</v>
      </c>
      <c r="V49" s="23">
        <v>203267.1</v>
      </c>
      <c r="W49" s="23">
        <v>218291.8</v>
      </c>
      <c r="X49" s="23">
        <v>246761.3</v>
      </c>
      <c r="Y49" s="23">
        <v>279358.90000000002</v>
      </c>
      <c r="Z49" s="23">
        <v>316622.59999999998</v>
      </c>
      <c r="AA49" s="23">
        <v>343396.9</v>
      </c>
      <c r="AB49" s="23">
        <v>326710.59999999998</v>
      </c>
      <c r="AC49" s="23">
        <v>346858.7</v>
      </c>
      <c r="AD49" s="23">
        <v>321302</v>
      </c>
      <c r="AE49" s="23">
        <v>394109.6</v>
      </c>
      <c r="AF49" s="23">
        <v>374706.8</v>
      </c>
      <c r="AG49" s="23" t="s">
        <v>1</v>
      </c>
    </row>
    <row r="50" spans="1:33" x14ac:dyDescent="0.25">
      <c r="A50" s="12" t="s">
        <v>46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>
        <v>1.5</v>
      </c>
      <c r="AB50" s="25">
        <v>3.8</v>
      </c>
      <c r="AC50" s="25">
        <v>7.3</v>
      </c>
      <c r="AD50" s="25">
        <v>37.299999999999997</v>
      </c>
      <c r="AE50" s="25">
        <v>85.2</v>
      </c>
      <c r="AF50" s="25">
        <v>79.3</v>
      </c>
      <c r="AG50" s="25" t="s">
        <v>1</v>
      </c>
    </row>
    <row r="51" spans="1:33" s="5" customFormat="1" x14ac:dyDescent="0.25">
      <c r="A51" s="9" t="s">
        <v>47</v>
      </c>
      <c r="B51" s="22" t="s">
        <v>1</v>
      </c>
      <c r="C51" s="23" t="s">
        <v>1</v>
      </c>
      <c r="D51" s="23" t="s">
        <v>1</v>
      </c>
      <c r="E51" s="23" t="s">
        <v>1</v>
      </c>
      <c r="F51" s="23">
        <v>17.2</v>
      </c>
      <c r="G51" s="23">
        <v>45.36999999999999</v>
      </c>
      <c r="H51" s="23">
        <v>71.899999999999991</v>
      </c>
      <c r="I51" s="23">
        <v>119.91</v>
      </c>
      <c r="J51" s="23">
        <v>155.33999999999997</v>
      </c>
      <c r="K51" s="23">
        <v>184.53</v>
      </c>
      <c r="L51" s="23">
        <v>145.08000000000001</v>
      </c>
      <c r="M51" s="23">
        <v>133.56</v>
      </c>
      <c r="N51" s="23">
        <v>182.29</v>
      </c>
      <c r="O51" s="23">
        <v>154.50000000000003</v>
      </c>
      <c r="P51" s="23">
        <v>163.71</v>
      </c>
      <c r="Q51" s="23">
        <v>189.18999999999997</v>
      </c>
      <c r="R51" s="23">
        <v>201.56000000000003</v>
      </c>
      <c r="S51" s="23">
        <v>227.90000000000003</v>
      </c>
      <c r="T51" s="23">
        <v>274.69</v>
      </c>
      <c r="U51" s="23">
        <v>308.55</v>
      </c>
      <c r="V51" s="23">
        <v>273.61</v>
      </c>
      <c r="W51" s="23">
        <v>260.35000000000002</v>
      </c>
      <c r="X51" s="23">
        <v>268.27</v>
      </c>
      <c r="Y51" s="23">
        <v>288.45</v>
      </c>
      <c r="Z51" s="23">
        <v>268.72000000000003</v>
      </c>
      <c r="AA51" s="23">
        <v>252.11000000000004</v>
      </c>
      <c r="AB51" s="23">
        <v>263.08</v>
      </c>
      <c r="AC51" s="23">
        <v>246.38999999999996</v>
      </c>
      <c r="AD51" s="23">
        <v>241.08</v>
      </c>
      <c r="AE51" s="23">
        <v>264.95999999999998</v>
      </c>
      <c r="AF51" s="23" t="s">
        <v>1</v>
      </c>
      <c r="AG51" s="23" t="s">
        <v>1</v>
      </c>
    </row>
    <row r="52" spans="1:33" x14ac:dyDescent="0.25">
      <c r="A52" s="12" t="s">
        <v>48</v>
      </c>
      <c r="B52" s="24">
        <v>25802</v>
      </c>
      <c r="C52" s="25">
        <v>24095</v>
      </c>
      <c r="D52" s="25">
        <v>22369.000000000004</v>
      </c>
      <c r="E52" s="25">
        <v>20844</v>
      </c>
      <c r="F52" s="25">
        <v>20261.000000000004</v>
      </c>
      <c r="G52" s="25">
        <v>21178.000000000004</v>
      </c>
      <c r="H52" s="25">
        <v>21356</v>
      </c>
      <c r="I52" s="25">
        <v>21798</v>
      </c>
      <c r="J52" s="25">
        <v>22086</v>
      </c>
      <c r="K52" s="25">
        <v>20496</v>
      </c>
      <c r="L52" s="25">
        <v>17117</v>
      </c>
      <c r="M52" s="25">
        <v>16899</v>
      </c>
      <c r="N52" s="25">
        <v>16401.000000000004</v>
      </c>
      <c r="O52" s="25">
        <v>17798</v>
      </c>
      <c r="P52" s="25">
        <v>20266</v>
      </c>
      <c r="Q52" s="25">
        <v>21909</v>
      </c>
      <c r="R52" s="25">
        <v>24304</v>
      </c>
      <c r="S52" s="25">
        <v>26585</v>
      </c>
      <c r="T52" s="25">
        <v>36665.999999999993</v>
      </c>
      <c r="U52" s="25">
        <v>39768</v>
      </c>
      <c r="V52" s="25">
        <v>34355.000000000007</v>
      </c>
      <c r="W52" s="25">
        <v>31630.000000000004</v>
      </c>
      <c r="X52" s="25">
        <v>30778</v>
      </c>
      <c r="Y52" s="25">
        <v>29556</v>
      </c>
      <c r="Z52" s="25">
        <v>26692</v>
      </c>
      <c r="AA52" s="25">
        <v>27117</v>
      </c>
      <c r="AB52" s="25">
        <v>24349</v>
      </c>
      <c r="AC52" s="25">
        <v>25116</v>
      </c>
      <c r="AD52" s="25">
        <v>25312</v>
      </c>
      <c r="AE52" s="25">
        <v>22822</v>
      </c>
      <c r="AF52" s="25">
        <v>21176</v>
      </c>
      <c r="AG52" s="25" t="s">
        <v>1</v>
      </c>
    </row>
    <row r="53" spans="1:33" s="5" customFormat="1" x14ac:dyDescent="0.25">
      <c r="A53" s="9" t="s">
        <v>49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>
        <v>953.24099999999999</v>
      </c>
      <c r="V53" s="23">
        <v>256.447</v>
      </c>
      <c r="W53" s="23">
        <v>61.101999999999997</v>
      </c>
      <c r="X53" s="23">
        <v>222.41399999999999</v>
      </c>
      <c r="Y53" s="23">
        <v>434.6</v>
      </c>
      <c r="Z53" s="23">
        <v>1035.451</v>
      </c>
      <c r="AA53" s="23">
        <v>1002</v>
      </c>
      <c r="AB53" s="23">
        <v>1036.4000000000001</v>
      </c>
      <c r="AC53" s="23">
        <v>1058.6020000000001</v>
      </c>
      <c r="AD53" s="23">
        <v>1195.085</v>
      </c>
      <c r="AE53" s="23">
        <v>1451.1</v>
      </c>
      <c r="AF53" s="23">
        <v>1276.7550000000001</v>
      </c>
      <c r="AG53" s="23" t="s">
        <v>1</v>
      </c>
    </row>
    <row r="54" spans="1:33" x14ac:dyDescent="0.25">
      <c r="A54" s="12" t="s">
        <v>50</v>
      </c>
      <c r="B54" s="24" t="s">
        <v>1</v>
      </c>
      <c r="C54" s="25" t="s">
        <v>1</v>
      </c>
      <c r="D54" s="25">
        <v>110</v>
      </c>
      <c r="E54" s="25" t="s">
        <v>1</v>
      </c>
      <c r="F54" s="25">
        <v>150</v>
      </c>
      <c r="G54" s="25" t="s">
        <v>1</v>
      </c>
      <c r="H54" s="25">
        <v>170</v>
      </c>
      <c r="I54" s="25" t="s">
        <v>1</v>
      </c>
      <c r="J54" s="25">
        <v>130</v>
      </c>
      <c r="K54" s="25" t="s">
        <v>1</v>
      </c>
      <c r="L54" s="25">
        <v>180</v>
      </c>
      <c r="M54" s="25" t="s">
        <v>1</v>
      </c>
      <c r="N54" s="25" t="s">
        <v>1</v>
      </c>
      <c r="O54" s="25" t="s">
        <v>1</v>
      </c>
      <c r="P54" s="25">
        <v>145</v>
      </c>
      <c r="Q54" s="25" t="s">
        <v>1</v>
      </c>
      <c r="R54" s="25">
        <v>75</v>
      </c>
      <c r="S54" s="25" t="s">
        <v>1</v>
      </c>
      <c r="T54" s="25">
        <v>198</v>
      </c>
      <c r="U54" s="25" t="s">
        <v>1</v>
      </c>
      <c r="V54" s="25" t="s">
        <v>1</v>
      </c>
      <c r="W54" s="25" t="s">
        <v>1</v>
      </c>
      <c r="X54" s="25">
        <v>105.81699999999999</v>
      </c>
      <c r="Y54" s="25" t="s">
        <v>1</v>
      </c>
      <c r="Z54" s="25" t="s">
        <v>1</v>
      </c>
      <c r="AA54" s="25">
        <v>218.48699999999999</v>
      </c>
      <c r="AB54" s="25" t="s">
        <v>1</v>
      </c>
      <c r="AC54" s="25">
        <v>156.316</v>
      </c>
      <c r="AD54" s="25" t="s">
        <v>1</v>
      </c>
      <c r="AE54" s="25">
        <v>240.202</v>
      </c>
      <c r="AF54" s="25" t="s">
        <v>1</v>
      </c>
      <c r="AG54" s="25" t="s">
        <v>1</v>
      </c>
    </row>
    <row r="55" spans="1:33" s="5" customFormat="1" x14ac:dyDescent="0.25">
      <c r="A55" s="9" t="s">
        <v>51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>
        <v>1992.9911327999998</v>
      </c>
      <c r="K55" s="23">
        <v>2523.1937461000002</v>
      </c>
      <c r="L55" s="23">
        <v>2593.6659658000003</v>
      </c>
      <c r="M55" s="23">
        <v>2300.0213239999994</v>
      </c>
      <c r="N55" s="23">
        <v>2388.4548445</v>
      </c>
      <c r="O55" s="23">
        <v>3172.1177111000011</v>
      </c>
      <c r="P55" s="23">
        <v>4288.9170651000004</v>
      </c>
      <c r="Q55" s="23">
        <v>4123.7545028000004</v>
      </c>
      <c r="R55" s="23">
        <v>4573.9760713000005</v>
      </c>
      <c r="S55" s="23">
        <v>4463.4038688999999</v>
      </c>
      <c r="T55" s="23">
        <v>4872.2037505999997</v>
      </c>
      <c r="U55" s="23">
        <v>5744.1481815999987</v>
      </c>
      <c r="V55" s="23">
        <v>6294.364241700001</v>
      </c>
      <c r="W55" s="23">
        <v>5964.6060144999992</v>
      </c>
      <c r="X55" s="23">
        <v>6155.1479133000003</v>
      </c>
      <c r="Y55" s="23">
        <v>6000.8919239999996</v>
      </c>
      <c r="Z55" s="23">
        <v>5469.9772345000001</v>
      </c>
      <c r="AA55" s="23">
        <v>5732.5066687999988</v>
      </c>
      <c r="AB55" s="23">
        <v>5897.4343263924002</v>
      </c>
      <c r="AC55" s="23">
        <v>6073.0235837082992</v>
      </c>
      <c r="AD55" s="23">
        <v>6982.9086740434996</v>
      </c>
      <c r="AE55" s="23">
        <v>7117.1313293661988</v>
      </c>
      <c r="AF55" s="23">
        <v>8705.5614350701999</v>
      </c>
      <c r="AG55" s="23" t="s">
        <v>1</v>
      </c>
    </row>
    <row r="56" spans="1:33" x14ac:dyDescent="0.25">
      <c r="A56" s="12" t="s">
        <v>52</v>
      </c>
      <c r="B56" s="24" t="s">
        <v>1</v>
      </c>
      <c r="C56" s="25" t="s">
        <v>54</v>
      </c>
      <c r="D56" s="25">
        <v>1E-3</v>
      </c>
      <c r="E56" s="25">
        <v>3.0000000000000001E-3</v>
      </c>
      <c r="F56" s="25">
        <v>5.5E-2</v>
      </c>
      <c r="G56" s="25">
        <v>0.11799999999999999</v>
      </c>
      <c r="H56" s="25">
        <v>0.32300000000000001</v>
      </c>
      <c r="I56" s="25">
        <v>0.93300000000000005</v>
      </c>
      <c r="J56" s="25">
        <v>1.2410000000000001</v>
      </c>
      <c r="K56" s="25">
        <v>2.887</v>
      </c>
      <c r="L56" s="25">
        <v>11.351000000000001</v>
      </c>
      <c r="M56" s="25">
        <v>14.225</v>
      </c>
      <c r="N56" s="25">
        <v>15.345000000000001</v>
      </c>
      <c r="O56" s="25">
        <v>22.347999999999999</v>
      </c>
      <c r="P56" s="25">
        <v>29.722999999999999</v>
      </c>
      <c r="Q56" s="25">
        <v>89.466999999999999</v>
      </c>
      <c r="R56" s="25">
        <v>142.041</v>
      </c>
      <c r="S56" s="25">
        <v>243.245</v>
      </c>
      <c r="T56" s="25">
        <v>290.71800000000002</v>
      </c>
      <c r="U56" s="25">
        <v>490.51</v>
      </c>
      <c r="V56" s="25">
        <v>410.85199999999998</v>
      </c>
      <c r="W56" s="25">
        <v>429.30700000000002</v>
      </c>
      <c r="X56" s="25">
        <v>554.20299999999997</v>
      </c>
      <c r="Y56" s="25">
        <v>602.61400000000003</v>
      </c>
      <c r="Z56" s="25">
        <v>781.76</v>
      </c>
      <c r="AA56" s="25">
        <v>1094.3530000000001</v>
      </c>
      <c r="AB56" s="25">
        <v>1325.5340000000001</v>
      </c>
      <c r="AC56" s="25">
        <v>1519.8679999999999</v>
      </c>
      <c r="AD56" s="25">
        <v>2321.12</v>
      </c>
      <c r="AE56" s="25">
        <v>3460.99</v>
      </c>
      <c r="AF56" s="25">
        <v>3873.26</v>
      </c>
      <c r="AG56" s="25" t="s">
        <v>1</v>
      </c>
    </row>
    <row r="57" spans="1:33" s="5" customFormat="1" x14ac:dyDescent="0.25">
      <c r="A57" s="9" t="s">
        <v>53</v>
      </c>
      <c r="B57" s="22">
        <v>1392</v>
      </c>
      <c r="C57" s="23">
        <v>1189</v>
      </c>
      <c r="D57" s="23">
        <v>1021</v>
      </c>
      <c r="E57" s="23">
        <v>965</v>
      </c>
      <c r="F57" s="23">
        <v>910</v>
      </c>
      <c r="G57" s="23">
        <v>953</v>
      </c>
      <c r="H57" s="23">
        <v>842</v>
      </c>
      <c r="I57" s="23">
        <v>915.1</v>
      </c>
      <c r="J57" s="23">
        <v>1094.49</v>
      </c>
      <c r="K57" s="23">
        <v>1157.0039999999999</v>
      </c>
      <c r="L57" s="23">
        <v>1013.48</v>
      </c>
      <c r="M57" s="23">
        <v>939</v>
      </c>
      <c r="N57" s="23">
        <v>881.5</v>
      </c>
      <c r="O57" s="23">
        <v>1220.0999999999999</v>
      </c>
      <c r="P57" s="23">
        <v>1289.8</v>
      </c>
      <c r="Q57" s="23">
        <v>1110.5</v>
      </c>
      <c r="R57" s="23">
        <v>1081.5999999999999</v>
      </c>
      <c r="S57" s="23">
        <v>1063.671</v>
      </c>
      <c r="T57" s="23">
        <v>1045.8</v>
      </c>
      <c r="U57" s="23">
        <v>1233</v>
      </c>
      <c r="V57" s="23">
        <v>1393.7</v>
      </c>
      <c r="W57" s="23">
        <v>1612.6</v>
      </c>
      <c r="X57" s="23">
        <v>1348.4</v>
      </c>
      <c r="Y57" s="23">
        <v>1648.8</v>
      </c>
      <c r="Z57" s="23">
        <v>1857.1</v>
      </c>
      <c r="AA57" s="23">
        <v>1817.9</v>
      </c>
      <c r="AB57" s="23">
        <v>1734.5</v>
      </c>
      <c r="AC57" s="23">
        <v>1797.8</v>
      </c>
      <c r="AD57" s="23">
        <v>1719.8</v>
      </c>
      <c r="AE57" s="23" t="s">
        <v>1</v>
      </c>
      <c r="AF57" s="23" t="s">
        <v>1</v>
      </c>
      <c r="AG57" s="23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  <ignoredErrors>
    <ignoredError sqref="AH39:AJ57" formula="1"/>
  </ignoredErrors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208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452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22" t="s">
        <v>1</v>
      </c>
      <c r="C5" s="23">
        <v>158.46985520157943</v>
      </c>
      <c r="D5" s="23">
        <v>125.57389281243101</v>
      </c>
      <c r="E5" s="23">
        <v>123.87119708251156</v>
      </c>
      <c r="F5" s="23">
        <v>110.74596873533866</v>
      </c>
      <c r="G5" s="23">
        <v>114.63243611753659</v>
      </c>
      <c r="H5" s="23">
        <v>147.73684993307225</v>
      </c>
      <c r="I5" s="23">
        <v>158.66649415620822</v>
      </c>
      <c r="J5" s="23">
        <v>203.45254751234236</v>
      </c>
      <c r="K5" s="23">
        <v>222.4152518714809</v>
      </c>
      <c r="L5" s="23">
        <v>231.17071837567244</v>
      </c>
      <c r="M5" s="23">
        <v>260.04951659702226</v>
      </c>
      <c r="N5" s="23">
        <v>225.28340776365513</v>
      </c>
      <c r="O5" s="23">
        <v>221.46914838611002</v>
      </c>
      <c r="P5" s="23">
        <v>250.75591618392346</v>
      </c>
      <c r="Q5" s="23">
        <v>262.41887085271384</v>
      </c>
      <c r="R5" s="23">
        <v>267.5652459368913</v>
      </c>
      <c r="S5" s="23">
        <v>284.39212581046291</v>
      </c>
      <c r="T5" s="23">
        <v>311.99506309548525</v>
      </c>
      <c r="U5" s="23">
        <v>354.30356071567206</v>
      </c>
      <c r="V5" s="23">
        <v>465.94913528064535</v>
      </c>
      <c r="W5" s="23">
        <v>420.83828678788961</v>
      </c>
      <c r="X5" s="23">
        <v>400.16323313511003</v>
      </c>
      <c r="Y5" s="23">
        <v>412.85417643512625</v>
      </c>
      <c r="Z5" s="23" t="s">
        <v>1</v>
      </c>
      <c r="AA5" s="23">
        <v>485.49246373115932</v>
      </c>
      <c r="AB5" s="23" t="s">
        <v>1</v>
      </c>
      <c r="AC5" s="23">
        <v>362.47121709466057</v>
      </c>
      <c r="AD5" s="23" t="s">
        <v>1</v>
      </c>
      <c r="AE5" s="23">
        <v>533.56387306753459</v>
      </c>
      <c r="AF5" s="23" t="s">
        <v>1</v>
      </c>
      <c r="AG5" s="23" t="s">
        <v>1</v>
      </c>
    </row>
    <row r="6" spans="1:33" x14ac:dyDescent="0.25">
      <c r="A6" s="12" t="s">
        <v>2</v>
      </c>
      <c r="B6" s="24">
        <v>36.239878925580832</v>
      </c>
      <c r="C6" s="25">
        <v>9.1788254489695955</v>
      </c>
      <c r="D6" s="25" t="s">
        <v>54</v>
      </c>
      <c r="E6" s="25">
        <v>6.37754886511288</v>
      </c>
      <c r="F6" s="25">
        <v>4.8323595063373146</v>
      </c>
      <c r="G6" s="25">
        <v>2.6517415698741531</v>
      </c>
      <c r="H6" s="25">
        <v>0.73304974359764374</v>
      </c>
      <c r="I6" s="25">
        <v>3.2397183536805425</v>
      </c>
      <c r="J6" s="25">
        <v>1.8698892652868668</v>
      </c>
      <c r="K6" s="25">
        <v>8.5115967599820426</v>
      </c>
      <c r="L6" s="25">
        <v>2.7423659579750401</v>
      </c>
      <c r="M6" s="25">
        <v>0.24462184210906796</v>
      </c>
      <c r="N6" s="25">
        <v>0.56780828755768531</v>
      </c>
      <c r="O6" s="25">
        <v>0.10717553759389789</v>
      </c>
      <c r="P6" s="25">
        <v>0.22059643871277737</v>
      </c>
      <c r="Q6" s="25">
        <v>4.0234689451196501E-2</v>
      </c>
      <c r="R6" s="25">
        <v>0.88478995971405161</v>
      </c>
      <c r="S6" s="25">
        <v>3.4763575417287069</v>
      </c>
      <c r="T6" s="25">
        <v>14.741489317792958</v>
      </c>
      <c r="U6" s="25">
        <v>10.200549017446054</v>
      </c>
      <c r="V6" s="25" t="s">
        <v>1</v>
      </c>
      <c r="W6" s="25">
        <v>4.642885402588619</v>
      </c>
      <c r="X6" s="25">
        <v>5.4603139641237632</v>
      </c>
      <c r="Y6" s="25">
        <v>8.6248975174456568</v>
      </c>
      <c r="Z6" s="25">
        <v>12.637075538746652</v>
      </c>
      <c r="AA6" s="25">
        <v>12.690472145483527</v>
      </c>
      <c r="AB6" s="25">
        <v>12.721575082736138</v>
      </c>
      <c r="AC6" s="25">
        <v>14.672909284662373</v>
      </c>
      <c r="AD6" s="25" t="s">
        <v>1</v>
      </c>
      <c r="AE6" s="25">
        <v>12.7987747801517</v>
      </c>
      <c r="AF6" s="25">
        <v>10.27076528852818</v>
      </c>
      <c r="AG6" s="25" t="s">
        <v>1</v>
      </c>
    </row>
    <row r="7" spans="1:33" s="15" customFormat="1" x14ac:dyDescent="0.25">
      <c r="A7" s="16" t="s">
        <v>3</v>
      </c>
      <c r="B7" s="26" t="s">
        <v>1</v>
      </c>
      <c r="C7" s="27">
        <v>95.501028409645926</v>
      </c>
      <c r="D7" s="27">
        <v>42.101215793693612</v>
      </c>
      <c r="E7" s="27">
        <v>38.663389804296003</v>
      </c>
      <c r="F7" s="27">
        <v>24.834750999622607</v>
      </c>
      <c r="G7" s="27">
        <v>36.446852208955264</v>
      </c>
      <c r="H7" s="27">
        <v>59.178315793082596</v>
      </c>
      <c r="I7" s="27">
        <v>74.578676590030085</v>
      </c>
      <c r="J7" s="27">
        <v>86.350778769204695</v>
      </c>
      <c r="K7" s="27">
        <v>147.70878501126194</v>
      </c>
      <c r="L7" s="27">
        <v>163.33597792026902</v>
      </c>
      <c r="M7" s="27">
        <v>145.34107582969253</v>
      </c>
      <c r="N7" s="27">
        <v>150.88888951905273</v>
      </c>
      <c r="O7" s="27">
        <v>166.38017338580883</v>
      </c>
      <c r="P7" s="27">
        <v>226.39801709800321</v>
      </c>
      <c r="Q7" s="27">
        <v>238.27019178652995</v>
      </c>
      <c r="R7" s="27">
        <v>266.43374001495158</v>
      </c>
      <c r="S7" s="27">
        <v>287.19212213051338</v>
      </c>
      <c r="T7" s="27">
        <v>289.16979174608258</v>
      </c>
      <c r="U7" s="27">
        <v>323.80416081463892</v>
      </c>
      <c r="V7" s="27">
        <v>319.16286741870465</v>
      </c>
      <c r="W7" s="27">
        <v>375.5642152802053</v>
      </c>
      <c r="X7" s="27">
        <v>373.57402961219083</v>
      </c>
      <c r="Y7" s="27">
        <v>347.860205700763</v>
      </c>
      <c r="Z7" s="27">
        <v>340.96019824910394</v>
      </c>
      <c r="AA7" s="27">
        <v>282.74336488385359</v>
      </c>
      <c r="AB7" s="27">
        <v>238.18975039087277</v>
      </c>
      <c r="AC7" s="27">
        <v>321.23698167547229</v>
      </c>
      <c r="AD7" s="27">
        <v>359.47224950709398</v>
      </c>
      <c r="AE7" s="27">
        <v>369.84820431729531</v>
      </c>
      <c r="AF7" s="27">
        <v>367.30055665515704</v>
      </c>
      <c r="AG7" s="27">
        <v>356.22378345949096</v>
      </c>
    </row>
    <row r="8" spans="1:33" x14ac:dyDescent="0.25">
      <c r="A8" s="12" t="s">
        <v>4</v>
      </c>
      <c r="B8" s="24">
        <v>77.462855903201003</v>
      </c>
      <c r="C8" s="25">
        <v>71.829037622196253</v>
      </c>
      <c r="D8" s="25">
        <v>65.55298018501594</v>
      </c>
      <c r="E8" s="25">
        <v>59.88406219581298</v>
      </c>
      <c r="F8" s="25" t="s">
        <v>1</v>
      </c>
      <c r="G8" s="25">
        <v>74.712203963056908</v>
      </c>
      <c r="H8" s="25">
        <v>77.779388972835591</v>
      </c>
      <c r="I8" s="25">
        <v>80.763141568959099</v>
      </c>
      <c r="J8" s="25">
        <v>74.647138518660057</v>
      </c>
      <c r="K8" s="25">
        <v>80.236931336116058</v>
      </c>
      <c r="L8" s="25" t="s">
        <v>1</v>
      </c>
      <c r="M8" s="25">
        <v>76.805494660703602</v>
      </c>
      <c r="N8" s="25" t="s">
        <v>1</v>
      </c>
      <c r="O8" s="25">
        <v>68.089593536247591</v>
      </c>
      <c r="P8" s="25" t="s">
        <v>1</v>
      </c>
      <c r="Q8" s="25">
        <v>73.207017776428273</v>
      </c>
      <c r="R8" s="25" t="s">
        <v>1</v>
      </c>
      <c r="S8" s="25">
        <v>91.210415506628223</v>
      </c>
      <c r="T8" s="25">
        <v>107.08853130261748</v>
      </c>
      <c r="U8" s="25">
        <v>122.59521048270538</v>
      </c>
      <c r="V8" s="25">
        <v>132.4261079509414</v>
      </c>
      <c r="W8" s="25">
        <v>134.11920886006442</v>
      </c>
      <c r="X8" s="25">
        <v>135.15092801081312</v>
      </c>
      <c r="Y8" s="25">
        <v>87.615702626540369</v>
      </c>
      <c r="Z8" s="25" t="s">
        <v>1</v>
      </c>
      <c r="AA8" s="25">
        <v>147.83671763063737</v>
      </c>
      <c r="AB8" s="25" t="s">
        <v>1</v>
      </c>
      <c r="AC8" s="25">
        <v>124.27821497482638</v>
      </c>
      <c r="AD8" s="25" t="s">
        <v>1</v>
      </c>
      <c r="AE8" s="25">
        <v>151.21714340067479</v>
      </c>
      <c r="AF8" s="25" t="s">
        <v>1</v>
      </c>
      <c r="AG8" s="25" t="s">
        <v>1</v>
      </c>
    </row>
    <row r="9" spans="1:33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>
        <v>0.90946672178586208</v>
      </c>
      <c r="K9" s="23">
        <v>3.594819307337584</v>
      </c>
      <c r="L9" s="23">
        <v>1.6079501834001535</v>
      </c>
      <c r="M9" s="23">
        <v>1.7540516338704093</v>
      </c>
      <c r="N9" s="23">
        <v>3.4447654988740246</v>
      </c>
      <c r="O9" s="23">
        <v>2.6061609149971594</v>
      </c>
      <c r="P9" s="23">
        <v>2.6921962771118748</v>
      </c>
      <c r="Q9" s="23">
        <v>6.4629823892173697</v>
      </c>
      <c r="R9" s="23">
        <v>9.8177579873692142</v>
      </c>
      <c r="S9" s="23">
        <v>13.844791738482028</v>
      </c>
      <c r="T9" s="23">
        <v>11.773123813193164</v>
      </c>
      <c r="U9" s="23">
        <v>18.784808168316832</v>
      </c>
      <c r="V9" s="23">
        <v>25.397532108174818</v>
      </c>
      <c r="W9" s="23">
        <v>32.273260359655978</v>
      </c>
      <c r="X9" s="23">
        <v>38.774581960338764</v>
      </c>
      <c r="Y9" s="23">
        <v>30.320199684547418</v>
      </c>
      <c r="Z9" s="23">
        <v>24.473799085198049</v>
      </c>
      <c r="AA9" s="23">
        <v>21.708396889765247</v>
      </c>
      <c r="AB9" s="23">
        <v>12.44674139763455</v>
      </c>
      <c r="AC9" s="23">
        <v>11.85250547757745</v>
      </c>
      <c r="AD9" s="23">
        <v>16.500945695369154</v>
      </c>
      <c r="AE9" s="23">
        <v>23.488674909133056</v>
      </c>
      <c r="AF9" s="23">
        <v>28.200011190480627</v>
      </c>
      <c r="AG9" s="23" t="s">
        <v>1</v>
      </c>
    </row>
    <row r="10" spans="1:33" x14ac:dyDescent="0.25">
      <c r="A10" s="12" t="s">
        <v>6</v>
      </c>
      <c r="B10" s="24" t="s">
        <v>1</v>
      </c>
      <c r="C10" s="25">
        <v>53.781373058280195</v>
      </c>
      <c r="D10" s="25" t="s">
        <v>1</v>
      </c>
      <c r="E10" s="25">
        <v>66.25726579836784</v>
      </c>
      <c r="F10" s="25" t="s">
        <v>1</v>
      </c>
      <c r="G10" s="25">
        <v>77.732535545817143</v>
      </c>
      <c r="H10" s="25" t="s">
        <v>1</v>
      </c>
      <c r="I10" s="25">
        <v>79.641437122600635</v>
      </c>
      <c r="J10" s="25">
        <v>100.28289755679384</v>
      </c>
      <c r="K10" s="25">
        <v>111.7428079799443</v>
      </c>
      <c r="L10" s="25">
        <v>110.15899435334811</v>
      </c>
      <c r="M10" s="25">
        <v>111.72663541850501</v>
      </c>
      <c r="N10" s="25">
        <v>108.48253689638555</v>
      </c>
      <c r="O10" s="25">
        <v>115.75924998153695</v>
      </c>
      <c r="P10" s="25">
        <v>138.63077996446813</v>
      </c>
      <c r="Q10" s="25">
        <v>149.17747574084362</v>
      </c>
      <c r="R10" s="25">
        <v>160.93167545420962</v>
      </c>
      <c r="S10" s="25">
        <v>166.89808475678637</v>
      </c>
      <c r="T10" s="25">
        <v>142.11100452240646</v>
      </c>
      <c r="U10" s="25">
        <v>133.61264113186584</v>
      </c>
      <c r="V10" s="25">
        <v>138.86322345070829</v>
      </c>
      <c r="W10" s="25">
        <v>160.09812174579207</v>
      </c>
      <c r="X10" s="25">
        <v>155.20723834473495</v>
      </c>
      <c r="Y10" s="25">
        <v>141.1597855873429</v>
      </c>
      <c r="Z10" s="25">
        <v>143.51693654170478</v>
      </c>
      <c r="AA10" s="25">
        <v>162.2697048079423</v>
      </c>
      <c r="AB10" s="25">
        <v>158.13462444445707</v>
      </c>
      <c r="AC10" s="25">
        <v>145.08074386012038</v>
      </c>
      <c r="AD10" s="25">
        <v>138.33154123123271</v>
      </c>
      <c r="AE10" s="25">
        <v>129.05094268585827</v>
      </c>
      <c r="AF10" s="25">
        <v>201.42607769460633</v>
      </c>
      <c r="AG10" s="25" t="s">
        <v>1</v>
      </c>
    </row>
    <row r="11" spans="1:33" x14ac:dyDescent="0.25">
      <c r="A11" s="9" t="s">
        <v>7</v>
      </c>
      <c r="B11" s="22">
        <v>2789.9010190648009</v>
      </c>
      <c r="C11" s="23">
        <v>3354.3337354289492</v>
      </c>
      <c r="D11" s="23">
        <v>2614.4276178445448</v>
      </c>
      <c r="E11" s="23">
        <v>2480.4757462964562</v>
      </c>
      <c r="F11" s="23">
        <v>2155.1199308361988</v>
      </c>
      <c r="G11" s="23">
        <v>2149.4151844980247</v>
      </c>
      <c r="H11" s="23">
        <v>2278.4815930292743</v>
      </c>
      <c r="I11" s="23">
        <v>1856.8271370689415</v>
      </c>
      <c r="J11" s="23">
        <v>1648.270805709383</v>
      </c>
      <c r="K11" s="23">
        <v>1949.4227586040404</v>
      </c>
      <c r="L11" s="23">
        <v>2062.0216279777164</v>
      </c>
      <c r="M11" s="23">
        <v>1919.5392719760337</v>
      </c>
      <c r="N11" s="23">
        <v>2504.2801089845652</v>
      </c>
      <c r="O11" s="23">
        <v>2587.6063159954965</v>
      </c>
      <c r="P11" s="23">
        <v>2757.5013875120703</v>
      </c>
      <c r="Q11" s="23">
        <v>2481.6107230227681</v>
      </c>
      <c r="R11" s="23">
        <v>3015.2298901963591</v>
      </c>
      <c r="S11" s="23">
        <v>2722.4538154372722</v>
      </c>
      <c r="T11" s="23">
        <v>3300.7130270310722</v>
      </c>
      <c r="U11" s="23">
        <v>2742.2969155215847</v>
      </c>
      <c r="V11" s="23">
        <v>2805.5607559745017</v>
      </c>
      <c r="W11" s="23">
        <v>2583.3144155719124</v>
      </c>
      <c r="X11" s="23">
        <v>2813.6612416661833</v>
      </c>
      <c r="Y11" s="23">
        <v>3058.0304394912541</v>
      </c>
      <c r="Z11" s="23">
        <v>3003.0821048460498</v>
      </c>
      <c r="AA11" s="23" t="s">
        <v>1</v>
      </c>
      <c r="AB11" s="23">
        <v>3188.867551061222</v>
      </c>
      <c r="AC11" s="23">
        <v>3432.8010710172193</v>
      </c>
      <c r="AD11" s="23">
        <v>3354.0360185461923</v>
      </c>
      <c r="AE11" s="23">
        <v>3658.9554370531628</v>
      </c>
      <c r="AF11" s="23">
        <v>4122.8166179026339</v>
      </c>
      <c r="AG11" s="23" t="s">
        <v>1</v>
      </c>
    </row>
    <row r="12" spans="1:33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>
        <v>4.1244152979604261</v>
      </c>
      <c r="O12" s="25">
        <v>3.5140275502936622</v>
      </c>
      <c r="P12" s="25">
        <v>4.740443980623593</v>
      </c>
      <c r="Q12" s="25">
        <v>48.980121103424672</v>
      </c>
      <c r="R12" s="25">
        <v>4.3177441954137636</v>
      </c>
      <c r="S12" s="25">
        <v>6.1052201157389163</v>
      </c>
      <c r="T12" s="25">
        <v>6.1977118355722753</v>
      </c>
      <c r="U12" s="25">
        <v>6.2166730159505903</v>
      </c>
      <c r="V12" s="25">
        <v>10.948957509919616</v>
      </c>
      <c r="W12" s="25">
        <v>9.3457228331585078</v>
      </c>
      <c r="X12" s="25">
        <v>3.6387701959065781</v>
      </c>
      <c r="Y12" s="25">
        <v>3.5279922836471065</v>
      </c>
      <c r="Z12" s="25">
        <v>1.6376570176023932</v>
      </c>
      <c r="AA12" s="25">
        <v>1.9303197258947493</v>
      </c>
      <c r="AB12" s="25">
        <v>4.6714890396278292</v>
      </c>
      <c r="AC12" s="25">
        <v>6.5699942746167945</v>
      </c>
      <c r="AD12" s="25">
        <v>9.7210595788589327</v>
      </c>
      <c r="AE12" s="25">
        <v>13.047700888225121</v>
      </c>
      <c r="AF12" s="25">
        <v>16.079692667297021</v>
      </c>
      <c r="AG12" s="25" t="s">
        <v>1</v>
      </c>
    </row>
    <row r="13" spans="1:33" x14ac:dyDescent="0.25">
      <c r="A13" s="9" t="s">
        <v>9</v>
      </c>
      <c r="B13" s="22">
        <v>11.925225064395196</v>
      </c>
      <c r="C13" s="23">
        <v>10.647059432916532</v>
      </c>
      <c r="D13" s="23">
        <v>10.9499676653896</v>
      </c>
      <c r="E13" s="23">
        <v>45.783800253532469</v>
      </c>
      <c r="F13" s="23">
        <v>20.148900373762103</v>
      </c>
      <c r="G13" s="23">
        <v>28.583300993165512</v>
      </c>
      <c r="H13" s="23">
        <v>41.76232400906423</v>
      </c>
      <c r="I13" s="23">
        <v>47.914252398888365</v>
      </c>
      <c r="J13" s="23">
        <v>41.432598910759666</v>
      </c>
      <c r="K13" s="23">
        <v>34.533998918897623</v>
      </c>
      <c r="L13" s="23">
        <v>29.450774830816954</v>
      </c>
      <c r="M13" s="23">
        <v>25.783004049994275</v>
      </c>
      <c r="N13" s="23">
        <v>28.71699200710389</v>
      </c>
      <c r="O13" s="23">
        <v>32.273005722482033</v>
      </c>
      <c r="P13" s="23">
        <v>35.312444509015769</v>
      </c>
      <c r="Q13" s="23">
        <v>54.363565735929477</v>
      </c>
      <c r="R13" s="23">
        <v>72.57991969185224</v>
      </c>
      <c r="S13" s="23">
        <v>91.669172429922156</v>
      </c>
      <c r="T13" s="23">
        <v>97.729147321130768</v>
      </c>
      <c r="U13" s="23">
        <v>86.4000692345587</v>
      </c>
      <c r="V13" s="23">
        <v>89.987910578302831</v>
      </c>
      <c r="W13" s="23">
        <v>132.28897203050343</v>
      </c>
      <c r="X13" s="23">
        <v>140.98280587846506</v>
      </c>
      <c r="Y13" s="23">
        <v>148.78677757671088</v>
      </c>
      <c r="Z13" s="23">
        <v>153.59426451178879</v>
      </c>
      <c r="AA13" s="23">
        <v>136.84317130344354</v>
      </c>
      <c r="AB13" s="23">
        <v>143.2727886197593</v>
      </c>
      <c r="AC13" s="23">
        <v>160.60699517248759</v>
      </c>
      <c r="AD13" s="23">
        <v>161.48919357648313</v>
      </c>
      <c r="AE13" s="23">
        <v>138.16939936969251</v>
      </c>
      <c r="AF13" s="23" t="s">
        <v>1</v>
      </c>
      <c r="AG13" s="23" t="s">
        <v>1</v>
      </c>
    </row>
    <row r="14" spans="1:33" x14ac:dyDescent="0.25">
      <c r="A14" s="12" t="s">
        <v>10</v>
      </c>
      <c r="B14" s="24">
        <v>1431.9455466081542</v>
      </c>
      <c r="C14" s="25">
        <v>932.0289363877298</v>
      </c>
      <c r="D14" s="25">
        <v>807.71272613424446</v>
      </c>
      <c r="E14" s="25">
        <v>878.04792986240227</v>
      </c>
      <c r="F14" s="25">
        <v>705.10309933101871</v>
      </c>
      <c r="G14" s="25">
        <v>1056.3232493855517</v>
      </c>
      <c r="H14" s="25">
        <v>854.15251497051008</v>
      </c>
      <c r="I14" s="25">
        <v>876.51671337940775</v>
      </c>
      <c r="J14" s="25">
        <v>757.53313504194</v>
      </c>
      <c r="K14" s="25">
        <v>914.00922813278487</v>
      </c>
      <c r="L14" s="25">
        <v>851.17108973491395</v>
      </c>
      <c r="M14" s="25">
        <v>1211.7337565950943</v>
      </c>
      <c r="N14" s="25">
        <v>1041.9082707844307</v>
      </c>
      <c r="O14" s="25">
        <v>1181.8146914563797</v>
      </c>
      <c r="P14" s="25">
        <v>1179.7657842096862</v>
      </c>
      <c r="Q14" s="25">
        <v>1008.1401970907654</v>
      </c>
      <c r="R14" s="25">
        <v>806.35164466568312</v>
      </c>
      <c r="S14" s="25">
        <v>771.20663815928469</v>
      </c>
      <c r="T14" s="25">
        <v>764.45653533139216</v>
      </c>
      <c r="U14" s="25">
        <v>858.13595601323959</v>
      </c>
      <c r="V14" s="25">
        <v>806.20439797239533</v>
      </c>
      <c r="W14" s="25">
        <v>984.8593688833472</v>
      </c>
      <c r="X14" s="25">
        <v>1047.8367220297139</v>
      </c>
      <c r="Y14" s="25">
        <v>997.28875259562255</v>
      </c>
      <c r="Z14" s="25">
        <v>957.17534381405119</v>
      </c>
      <c r="AA14" s="25">
        <v>958.44828846586006</v>
      </c>
      <c r="AB14" s="25">
        <v>700.94241046957791</v>
      </c>
      <c r="AC14" s="25">
        <v>753.09721044506773</v>
      </c>
      <c r="AD14" s="25">
        <v>1149.6846095014967</v>
      </c>
      <c r="AE14" s="25">
        <v>1037.1181777276181</v>
      </c>
      <c r="AF14" s="25">
        <v>1097.3930597088001</v>
      </c>
      <c r="AG14" s="25" t="s">
        <v>1</v>
      </c>
    </row>
    <row r="15" spans="1:33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>
        <v>0.14481616877138204</v>
      </c>
      <c r="K15" s="23">
        <v>0.40374610483376855</v>
      </c>
      <c r="L15" s="23">
        <v>0.73908572288780194</v>
      </c>
      <c r="M15" s="23">
        <v>0.72769411824740338</v>
      </c>
      <c r="N15" s="23">
        <v>0.40393811419450443</v>
      </c>
      <c r="O15" s="23">
        <v>0.20908837586637355</v>
      </c>
      <c r="P15" s="23">
        <v>0.69244082457808864</v>
      </c>
      <c r="Q15" s="23">
        <v>2.3779511034133045</v>
      </c>
      <c r="R15" s="23">
        <v>4.4602014591864583</v>
      </c>
      <c r="S15" s="23">
        <v>5.5917608084499468</v>
      </c>
      <c r="T15" s="23">
        <v>4.1322186312528872</v>
      </c>
      <c r="U15" s="23">
        <v>4.0801605731227708</v>
      </c>
      <c r="V15" s="23">
        <v>3.937783801156105</v>
      </c>
      <c r="W15" s="23">
        <v>2.7640166300180122</v>
      </c>
      <c r="X15" s="23">
        <v>2.4559554202138529</v>
      </c>
      <c r="Y15" s="23">
        <v>2.7119955580326023</v>
      </c>
      <c r="Z15" s="23">
        <v>1.8963962987649037</v>
      </c>
      <c r="AA15" s="23">
        <v>1.4250416263786116</v>
      </c>
      <c r="AB15" s="23">
        <v>0.65399783323302985</v>
      </c>
      <c r="AC15" s="23">
        <v>1.235401157983083</v>
      </c>
      <c r="AD15" s="23">
        <v>2.6239175225911588</v>
      </c>
      <c r="AE15" s="23">
        <v>6.4864099691209525</v>
      </c>
      <c r="AF15" s="23">
        <v>10.503114331583177</v>
      </c>
      <c r="AG15" s="23" t="s">
        <v>1</v>
      </c>
    </row>
    <row r="16" spans="1:33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>
        <v>0.29442822260544627</v>
      </c>
      <c r="M16" s="25">
        <v>0.46895755125613631</v>
      </c>
      <c r="N16" s="25">
        <v>0.27571126375585292</v>
      </c>
      <c r="O16" s="25">
        <v>5.5199112853719869</v>
      </c>
      <c r="P16" s="25">
        <v>2.0287845889658271</v>
      </c>
      <c r="Q16" s="25">
        <v>1.3305359141287285</v>
      </c>
      <c r="R16" s="25">
        <v>4.9321907800973444</v>
      </c>
      <c r="S16" s="25">
        <v>3.5729856761556378</v>
      </c>
      <c r="T16" s="25">
        <v>3.4677342445351229</v>
      </c>
      <c r="U16" s="25">
        <v>4.011563870786313</v>
      </c>
      <c r="V16" s="25">
        <v>6.301387504246442</v>
      </c>
      <c r="W16" s="25">
        <v>3.0757588162532827</v>
      </c>
      <c r="X16" s="25">
        <v>7.3587727572974684</v>
      </c>
      <c r="Y16" s="25">
        <v>5.3569777172282658</v>
      </c>
      <c r="Z16" s="25">
        <v>4.7354389770005874</v>
      </c>
      <c r="AA16" s="25">
        <v>5.362693951886027</v>
      </c>
      <c r="AB16" s="25">
        <v>3.8842258917981938</v>
      </c>
      <c r="AC16" s="25">
        <v>3.8218286953379108</v>
      </c>
      <c r="AD16" s="25">
        <v>6.2827459585329812</v>
      </c>
      <c r="AE16" s="25">
        <v>5.9618792372321012</v>
      </c>
      <c r="AF16" s="25">
        <v>6.3302808678016103</v>
      </c>
      <c r="AG16" s="25" t="s">
        <v>1</v>
      </c>
    </row>
    <row r="17" spans="1:33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>
        <v>0.71908443334121064</v>
      </c>
      <c r="H17" s="23">
        <v>0.3047693353285566</v>
      </c>
      <c r="I17" s="23">
        <v>0.45921874314462469</v>
      </c>
      <c r="J17" s="23">
        <v>0.52395018791402692</v>
      </c>
      <c r="K17" s="23">
        <v>1.0442685181265259</v>
      </c>
      <c r="L17" s="23">
        <v>1.9703204888390073</v>
      </c>
      <c r="M17" s="23">
        <v>1.6099505697074643</v>
      </c>
      <c r="N17" s="23">
        <v>7.8458750976578733</v>
      </c>
      <c r="O17" s="23">
        <v>5.0022737608003638</v>
      </c>
      <c r="P17" s="23">
        <v>1.7103391630105975</v>
      </c>
      <c r="Q17" s="23">
        <v>8.4907682275635334</v>
      </c>
      <c r="R17" s="23">
        <v>3.2011225406072108</v>
      </c>
      <c r="S17" s="23">
        <v>2.1243993093051166</v>
      </c>
      <c r="T17" s="23">
        <v>1.9772666460484203</v>
      </c>
      <c r="U17" s="23">
        <v>2.1837161552779536</v>
      </c>
      <c r="V17" s="23">
        <v>2.9219352533644352</v>
      </c>
      <c r="W17" s="23">
        <v>3.4242316040328502</v>
      </c>
      <c r="X17" s="23">
        <v>2.9632380685219175</v>
      </c>
      <c r="Y17" s="23">
        <v>1.2017521546414671</v>
      </c>
      <c r="Z17" s="23">
        <v>1.6078527528448945</v>
      </c>
      <c r="AA17" s="23">
        <v>1.2058629054462797</v>
      </c>
      <c r="AB17" s="23">
        <v>1.4446840785495372</v>
      </c>
      <c r="AC17" s="23">
        <v>4.746799522017926</v>
      </c>
      <c r="AD17" s="23">
        <v>3.4698763703460282</v>
      </c>
      <c r="AE17" s="23">
        <v>3.7829163497644638</v>
      </c>
      <c r="AF17" s="23">
        <v>7.7447555637553549</v>
      </c>
      <c r="AG17" s="23" t="s">
        <v>1</v>
      </c>
    </row>
    <row r="18" spans="1:33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>
        <v>5.5447856521871044</v>
      </c>
      <c r="M18" s="25" t="s">
        <v>1</v>
      </c>
      <c r="N18" s="25" t="s">
        <v>1</v>
      </c>
      <c r="O18" s="25">
        <v>9.9511254619239882</v>
      </c>
      <c r="P18" s="25" t="s">
        <v>1</v>
      </c>
      <c r="Q18" s="25">
        <v>22.295884348817527</v>
      </c>
      <c r="R18" s="25" t="s">
        <v>1</v>
      </c>
      <c r="S18" s="25">
        <v>21.705675382942378</v>
      </c>
      <c r="T18" s="25" t="s">
        <v>1</v>
      </c>
      <c r="U18" s="25">
        <v>16.943427777254833</v>
      </c>
      <c r="V18" s="25" t="s">
        <v>1</v>
      </c>
      <c r="W18" s="25" t="s">
        <v>1</v>
      </c>
      <c r="X18" s="25" t="s">
        <v>1</v>
      </c>
      <c r="Y18" s="25" t="s">
        <v>1</v>
      </c>
      <c r="Z18" s="25" t="s">
        <v>1</v>
      </c>
      <c r="AA18" s="25">
        <v>27.914545180145272</v>
      </c>
      <c r="AB18" s="25" t="s">
        <v>1</v>
      </c>
      <c r="AC18" s="25">
        <v>31.002817366292984</v>
      </c>
      <c r="AD18" s="25" t="s">
        <v>1</v>
      </c>
      <c r="AE18" s="25">
        <v>26.5695774857058</v>
      </c>
      <c r="AF18" s="25" t="s">
        <v>1</v>
      </c>
      <c r="AG18" s="25" t="s">
        <v>1</v>
      </c>
    </row>
    <row r="19" spans="1:33" x14ac:dyDescent="0.25">
      <c r="A19" s="9" t="s">
        <v>15</v>
      </c>
      <c r="B19" s="22" t="s">
        <v>1</v>
      </c>
      <c r="C19" s="23">
        <v>30.042283184277306</v>
      </c>
      <c r="D19" s="23">
        <v>29.064111009127192</v>
      </c>
      <c r="E19" s="23">
        <v>30.223305601797609</v>
      </c>
      <c r="F19" s="23">
        <v>63.4333064174021</v>
      </c>
      <c r="G19" s="23">
        <v>47.266832905136354</v>
      </c>
      <c r="H19" s="23">
        <v>36.070560231514307</v>
      </c>
      <c r="I19" s="23">
        <v>42.846201283145305</v>
      </c>
      <c r="J19" s="23">
        <v>25.345936406152099</v>
      </c>
      <c r="K19" s="23">
        <v>17.041321464566902</v>
      </c>
      <c r="L19" s="23">
        <v>25.774254555490945</v>
      </c>
      <c r="M19" s="23">
        <v>29.970231707779877</v>
      </c>
      <c r="N19" s="23">
        <v>37.05563310206842</v>
      </c>
      <c r="O19" s="23">
        <v>33.679419495417996</v>
      </c>
      <c r="P19" s="23">
        <v>24.155254280728407</v>
      </c>
      <c r="Q19" s="23">
        <v>26.857874262453862</v>
      </c>
      <c r="R19" s="23">
        <v>73.502628915457677</v>
      </c>
      <c r="S19" s="23">
        <v>88.766181258981717</v>
      </c>
      <c r="T19" s="23">
        <v>91.874106978298713</v>
      </c>
      <c r="U19" s="23">
        <v>207.5028538583027</v>
      </c>
      <c r="V19" s="23">
        <v>205.05870756373426</v>
      </c>
      <c r="W19" s="23">
        <v>245.56730617547166</v>
      </c>
      <c r="X19" s="23">
        <v>297.69165681023901</v>
      </c>
      <c r="Y19" s="23">
        <v>444.25549957692238</v>
      </c>
      <c r="Z19" s="23">
        <v>401.90866939400689</v>
      </c>
      <c r="AA19" s="23">
        <v>502.27338378289653</v>
      </c>
      <c r="AB19" s="23">
        <v>199.76551912689447</v>
      </c>
      <c r="AC19" s="23">
        <v>377.35822149290175</v>
      </c>
      <c r="AD19" s="23">
        <v>578.98613059884894</v>
      </c>
      <c r="AE19" s="23">
        <v>594.8966452874788</v>
      </c>
      <c r="AF19" s="23">
        <v>624.15717823798252</v>
      </c>
      <c r="AG19" s="23" t="s">
        <v>1</v>
      </c>
    </row>
    <row r="20" spans="1:33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>
        <v>0.80091534534502029</v>
      </c>
      <c r="O20" s="25" t="s">
        <v>1</v>
      </c>
      <c r="P20" s="25" t="s">
        <v>1</v>
      </c>
      <c r="Q20" s="25">
        <v>0.11872952601033782</v>
      </c>
      <c r="R20" s="25">
        <v>0.27990872976511444</v>
      </c>
      <c r="S20" s="25">
        <v>0.39252876742361503</v>
      </c>
      <c r="T20" s="25">
        <v>0.10847643353576421</v>
      </c>
      <c r="U20" s="25">
        <v>0.14926559889671168</v>
      </c>
      <c r="V20" s="25">
        <v>0.19214709797692586</v>
      </c>
      <c r="W20" s="25">
        <v>0.63572439392000502</v>
      </c>
      <c r="X20" s="25">
        <v>1.3920275165981024</v>
      </c>
      <c r="Y20" s="25">
        <v>0.5991569526667585</v>
      </c>
      <c r="Z20" s="25">
        <v>1.0863645539376505</v>
      </c>
      <c r="AA20" s="25">
        <v>1.7775590027377142</v>
      </c>
      <c r="AB20" s="25">
        <v>0.85932442410243171</v>
      </c>
      <c r="AC20" s="25">
        <v>1.6046406615555251</v>
      </c>
      <c r="AD20" s="25">
        <v>0.73970369052135077</v>
      </c>
      <c r="AE20" s="25">
        <v>0.92746263801451168</v>
      </c>
      <c r="AF20" s="25">
        <v>0.92824493491093474</v>
      </c>
      <c r="AG20" s="25" t="s">
        <v>1</v>
      </c>
    </row>
    <row r="21" spans="1:33" x14ac:dyDescent="0.25">
      <c r="A21" s="9" t="s">
        <v>17</v>
      </c>
      <c r="B21" s="22">
        <v>2779.9567352308036</v>
      </c>
      <c r="C21" s="23">
        <v>2795.5378290326985</v>
      </c>
      <c r="D21" s="23">
        <v>2927.7231836187361</v>
      </c>
      <c r="E21" s="23">
        <v>2701.9577362452287</v>
      </c>
      <c r="F21" s="23">
        <v>2680.3408540011401</v>
      </c>
      <c r="G21" s="23">
        <v>2783.7993983004981</v>
      </c>
      <c r="H21" s="23">
        <v>2944.2522477773659</v>
      </c>
      <c r="I21" s="23">
        <v>2745.6567189032171</v>
      </c>
      <c r="J21" s="23">
        <v>2660.7605181334311</v>
      </c>
      <c r="K21" s="23">
        <v>2451.8954134651967</v>
      </c>
      <c r="L21" s="23">
        <v>2595.2835579737725</v>
      </c>
      <c r="M21" s="23">
        <v>2614.1787826879877</v>
      </c>
      <c r="N21" s="23">
        <v>2492.1790908802232</v>
      </c>
      <c r="O21" s="23">
        <v>2595.0485357787434</v>
      </c>
      <c r="P21" s="23">
        <v>2572.3862167638213</v>
      </c>
      <c r="Q21" s="23">
        <v>1973.7304361875103</v>
      </c>
      <c r="R21" s="23">
        <v>2187.4196235372956</v>
      </c>
      <c r="S21" s="23">
        <v>2312.1856723312826</v>
      </c>
      <c r="T21" s="23">
        <v>2526.8131072487722</v>
      </c>
      <c r="U21" s="23">
        <v>2492.5225556215833</v>
      </c>
      <c r="V21" s="23">
        <v>2603.3489019179174</v>
      </c>
      <c r="W21" s="23">
        <v>2816.3942698408473</v>
      </c>
      <c r="X21" s="23">
        <v>2971.6251336939154</v>
      </c>
      <c r="Y21" s="23">
        <v>2323.0990830992896</v>
      </c>
      <c r="Z21" s="23">
        <v>2490.7112026082764</v>
      </c>
      <c r="AA21" s="23">
        <v>2610.3875741850252</v>
      </c>
      <c r="AB21" s="23">
        <v>2804.9130490241928</v>
      </c>
      <c r="AC21" s="23">
        <v>2928.8866690029181</v>
      </c>
      <c r="AD21" s="23">
        <v>3037.0604039986511</v>
      </c>
      <c r="AE21" s="23">
        <v>3222.881701189458</v>
      </c>
      <c r="AF21" s="23">
        <v>3071.0637623569282</v>
      </c>
      <c r="AG21" s="23" t="s">
        <v>1</v>
      </c>
    </row>
    <row r="22" spans="1:33" x14ac:dyDescent="0.25">
      <c r="A22" s="12" t="s">
        <v>18</v>
      </c>
      <c r="B22" s="24">
        <v>345.04545920001397</v>
      </c>
      <c r="C22" s="25">
        <v>204.68165182603641</v>
      </c>
      <c r="D22" s="25">
        <v>194.85416725700173</v>
      </c>
      <c r="E22" s="25">
        <v>222.24833357126383</v>
      </c>
      <c r="F22" s="25">
        <v>270.77788351857509</v>
      </c>
      <c r="G22" s="25">
        <v>226.46711260367485</v>
      </c>
      <c r="H22" s="25">
        <v>207.49438368540686</v>
      </c>
      <c r="I22" s="25">
        <v>219.2349173508243</v>
      </c>
      <c r="J22" s="25">
        <v>178.81880246593337</v>
      </c>
      <c r="K22" s="25">
        <v>223.97355567397835</v>
      </c>
      <c r="L22" s="25" t="s">
        <v>1</v>
      </c>
      <c r="M22" s="25">
        <v>235.33701254578298</v>
      </c>
      <c r="N22" s="25" t="s">
        <v>1</v>
      </c>
      <c r="O22" s="25">
        <v>171.798470669463</v>
      </c>
      <c r="P22" s="25" t="s">
        <v>1</v>
      </c>
      <c r="Q22" s="25">
        <v>197.29384186842842</v>
      </c>
      <c r="R22" s="25" t="s">
        <v>1</v>
      </c>
      <c r="S22" s="25">
        <v>145.31504301325273</v>
      </c>
      <c r="T22" s="25" t="s">
        <v>1</v>
      </c>
      <c r="U22" s="25">
        <v>215.71438001565403</v>
      </c>
      <c r="V22" s="25">
        <v>450.56121098863531</v>
      </c>
      <c r="W22" s="25">
        <v>316.27445234521241</v>
      </c>
      <c r="X22" s="25">
        <v>189.74585399462401</v>
      </c>
      <c r="Y22" s="25">
        <v>794.32098084859535</v>
      </c>
      <c r="Z22" s="25">
        <v>725.76836243413061</v>
      </c>
      <c r="AA22" s="25">
        <v>737.05705587065324</v>
      </c>
      <c r="AB22" s="25">
        <v>751.7776146272289</v>
      </c>
      <c r="AC22" s="25">
        <v>777.34449913699416</v>
      </c>
      <c r="AD22" s="25">
        <v>910.20628338442248</v>
      </c>
      <c r="AE22" s="25">
        <v>912.58447700098304</v>
      </c>
      <c r="AF22" s="25">
        <v>1073.6323138778928</v>
      </c>
      <c r="AG22" s="25" t="s">
        <v>1</v>
      </c>
    </row>
    <row r="23" spans="1:33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>
        <v>259.4334034776353</v>
      </c>
      <c r="G23" s="23">
        <v>240.13038349552517</v>
      </c>
      <c r="H23" s="23">
        <v>236.09238243117426</v>
      </c>
      <c r="I23" s="23">
        <v>255.65322107856841</v>
      </c>
      <c r="J23" s="23">
        <v>270.33232628398792</v>
      </c>
      <c r="K23" s="23">
        <v>289.70060817561125</v>
      </c>
      <c r="L23" s="23">
        <v>301.663897322992</v>
      </c>
      <c r="M23" s="23">
        <v>288.36431748699118</v>
      </c>
      <c r="N23" s="23">
        <v>64.173975369417064</v>
      </c>
      <c r="O23" s="23">
        <v>105.29436702845442</v>
      </c>
      <c r="P23" s="23">
        <v>136.82723648872025</v>
      </c>
      <c r="Q23" s="23">
        <v>130.16740781593441</v>
      </c>
      <c r="R23" s="23">
        <v>123.86156254711685</v>
      </c>
      <c r="S23" s="23">
        <v>127.66244357949789</v>
      </c>
      <c r="T23" s="23" t="s">
        <v>1</v>
      </c>
      <c r="U23" s="23">
        <v>170.07667092705427</v>
      </c>
      <c r="V23" s="23">
        <v>212.15470837731289</v>
      </c>
      <c r="W23" s="23">
        <v>247.63742461519334</v>
      </c>
      <c r="X23" s="23">
        <v>332.54127676253</v>
      </c>
      <c r="Y23" s="23">
        <v>355.496028762035</v>
      </c>
      <c r="Z23" s="23">
        <v>489.54752928740305</v>
      </c>
      <c r="AA23" s="23">
        <v>476.79585930896332</v>
      </c>
      <c r="AB23" s="23">
        <v>1109.7947130813352</v>
      </c>
      <c r="AC23" s="23">
        <v>1059.2817975315556</v>
      </c>
      <c r="AD23" s="23">
        <v>1310.1080629091537</v>
      </c>
      <c r="AE23" s="23">
        <v>1430.0714091472198</v>
      </c>
      <c r="AF23" s="23">
        <v>1542.2557944708183</v>
      </c>
      <c r="AG23" s="23" t="s">
        <v>1</v>
      </c>
    </row>
    <row r="24" spans="1:33" x14ac:dyDescent="0.25">
      <c r="A24" s="12" t="s">
        <v>20</v>
      </c>
      <c r="B24" s="24">
        <v>9.2395629686715832</v>
      </c>
      <c r="C24" s="25">
        <v>12.147601243157114</v>
      </c>
      <c r="D24" s="25">
        <v>14.33364823924162</v>
      </c>
      <c r="E24" s="25">
        <v>14.131239356278046</v>
      </c>
      <c r="F24" s="25">
        <v>13.913849125908015</v>
      </c>
      <c r="G24" s="25">
        <v>7.8970497141170712</v>
      </c>
      <c r="H24" s="25">
        <v>13.509041033115448</v>
      </c>
      <c r="I24" s="25">
        <v>18.903798072498873</v>
      </c>
      <c r="J24" s="25">
        <v>20.56999126041822</v>
      </c>
      <c r="K24" s="25">
        <v>22.568955652229196</v>
      </c>
      <c r="L24" s="25">
        <v>16.487273035291839</v>
      </c>
      <c r="M24" s="25">
        <v>10.276371201125393</v>
      </c>
      <c r="N24" s="25">
        <v>18.418910815809401</v>
      </c>
      <c r="O24" s="25">
        <v>26.666288442617692</v>
      </c>
      <c r="P24" s="25">
        <v>27.485147460537426</v>
      </c>
      <c r="Q24" s="25">
        <v>29.065469944705299</v>
      </c>
      <c r="R24" s="25">
        <v>42.36779784927424</v>
      </c>
      <c r="S24" s="25">
        <v>54.013815366348389</v>
      </c>
      <c r="T24" s="25">
        <v>66.402786772889314</v>
      </c>
      <c r="U24" s="25">
        <v>115.90250092056959</v>
      </c>
      <c r="V24" s="25">
        <v>88.005238139561769</v>
      </c>
      <c r="W24" s="25">
        <v>78.605900016530697</v>
      </c>
      <c r="X24" s="25">
        <v>130.89405647194076</v>
      </c>
      <c r="Y24" s="25">
        <v>166.99080031596606</v>
      </c>
      <c r="Z24" s="25">
        <v>162.30988757367828</v>
      </c>
      <c r="AA24" s="25">
        <v>96.84638095417192</v>
      </c>
      <c r="AB24" s="25">
        <v>75.967421283268223</v>
      </c>
      <c r="AC24" s="25">
        <v>95.655980322674779</v>
      </c>
      <c r="AD24" s="25">
        <v>140.06690860200936</v>
      </c>
      <c r="AE24" s="25">
        <v>156.94973089025771</v>
      </c>
      <c r="AF24" s="25">
        <v>207.62884023125375</v>
      </c>
      <c r="AG24" s="25" t="s">
        <v>1</v>
      </c>
    </row>
    <row r="25" spans="1:33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>
        <v>134.81024003824223</v>
      </c>
      <c r="F25" s="23" t="s">
        <v>1</v>
      </c>
      <c r="G25" s="23" t="s">
        <v>1</v>
      </c>
      <c r="H25" s="23" t="s">
        <v>1</v>
      </c>
      <c r="I25" s="23" t="s">
        <v>1</v>
      </c>
      <c r="J25" s="23">
        <v>129.47203127997113</v>
      </c>
      <c r="K25" s="23" t="s">
        <v>1</v>
      </c>
      <c r="L25" s="23" t="s">
        <v>1</v>
      </c>
      <c r="M25" s="23" t="s">
        <v>1</v>
      </c>
      <c r="N25" s="23">
        <v>195.0628864066006</v>
      </c>
      <c r="O25" s="23" t="s">
        <v>1</v>
      </c>
      <c r="P25" s="23">
        <v>260.9882037814408</v>
      </c>
      <c r="Q25" s="23" t="s">
        <v>1</v>
      </c>
      <c r="R25" s="23">
        <v>496.4710287154777</v>
      </c>
      <c r="S25" s="23">
        <v>573.68468944768301</v>
      </c>
      <c r="T25" s="23" t="s">
        <v>1</v>
      </c>
      <c r="U25" s="23">
        <v>662.19920804142544</v>
      </c>
      <c r="V25" s="23" t="s">
        <v>1</v>
      </c>
      <c r="W25" s="23">
        <v>908.74263568502272</v>
      </c>
      <c r="X25" s="23" t="s">
        <v>1</v>
      </c>
      <c r="Y25" s="23">
        <v>1061.2233888400299</v>
      </c>
      <c r="Z25" s="23" t="s">
        <v>1</v>
      </c>
      <c r="AA25" s="23">
        <v>1122.1312121860813</v>
      </c>
      <c r="AB25" s="23" t="s">
        <v>1</v>
      </c>
      <c r="AC25" s="23">
        <v>374.3040403401767</v>
      </c>
      <c r="AD25" s="23" t="s">
        <v>1</v>
      </c>
      <c r="AE25" s="23">
        <v>417.06354200045928</v>
      </c>
      <c r="AF25" s="23" t="s">
        <v>1</v>
      </c>
      <c r="AG25" s="23" t="s">
        <v>1</v>
      </c>
    </row>
    <row r="26" spans="1:33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>
        <v>453.66502104423972</v>
      </c>
      <c r="F26" s="25">
        <v>402.91357048142703</v>
      </c>
      <c r="G26" s="25">
        <v>356.54276225279494</v>
      </c>
      <c r="H26" s="25">
        <v>294.28471903415078</v>
      </c>
      <c r="I26" s="25">
        <v>201.73203760364609</v>
      </c>
      <c r="J26" s="25">
        <v>206.45026002089242</v>
      </c>
      <c r="K26" s="25">
        <v>140.74961285196355</v>
      </c>
      <c r="L26" s="25">
        <v>113.40128264510079</v>
      </c>
      <c r="M26" s="25">
        <v>107.87699011827436</v>
      </c>
      <c r="N26" s="25">
        <v>116.61415865224282</v>
      </c>
      <c r="O26" s="25">
        <v>106.36310742492228</v>
      </c>
      <c r="P26" s="25">
        <v>111.17817712053187</v>
      </c>
      <c r="Q26" s="25">
        <v>154.59411328865301</v>
      </c>
      <c r="R26" s="25">
        <v>254.99334345489157</v>
      </c>
      <c r="S26" s="25">
        <v>259.23231087846284</v>
      </c>
      <c r="T26" s="25">
        <v>223.21113631843613</v>
      </c>
      <c r="U26" s="25">
        <v>124.85102216974661</v>
      </c>
      <c r="V26" s="25">
        <v>180.80598164478897</v>
      </c>
      <c r="W26" s="25">
        <v>117.57338670507427</v>
      </c>
      <c r="X26" s="25">
        <v>140.12015268268919</v>
      </c>
      <c r="Y26" s="25">
        <v>66.021108201102265</v>
      </c>
      <c r="Z26" s="25">
        <v>123.66372810994255</v>
      </c>
      <c r="AA26" s="25">
        <v>125.70667614795794</v>
      </c>
      <c r="AB26" s="25">
        <v>154.55489843808576</v>
      </c>
      <c r="AC26" s="25">
        <v>108.6236169852166</v>
      </c>
      <c r="AD26" s="25">
        <v>83.934192223681038</v>
      </c>
      <c r="AE26" s="25">
        <v>84.231570296518328</v>
      </c>
      <c r="AF26" s="25">
        <v>89.163630704257557</v>
      </c>
      <c r="AG26" s="25" t="s">
        <v>1</v>
      </c>
    </row>
    <row r="27" spans="1:33" x14ac:dyDescent="0.25">
      <c r="A27" s="9" t="s">
        <v>23</v>
      </c>
      <c r="B27" s="22" t="s">
        <v>1</v>
      </c>
      <c r="C27" s="23">
        <v>6.4019169756212948</v>
      </c>
      <c r="D27" s="23" t="s">
        <v>1</v>
      </c>
      <c r="E27" s="23">
        <v>7.5208000327882285</v>
      </c>
      <c r="F27" s="23" t="s">
        <v>1</v>
      </c>
      <c r="G27" s="23">
        <v>14.844950791088829</v>
      </c>
      <c r="H27" s="23">
        <v>11.403778540615573</v>
      </c>
      <c r="I27" s="23">
        <v>11.432270573303656</v>
      </c>
      <c r="J27" s="23" t="s">
        <v>1</v>
      </c>
      <c r="K27" s="23">
        <v>13.590185361216731</v>
      </c>
      <c r="L27" s="23" t="s">
        <v>1</v>
      </c>
      <c r="M27" s="23">
        <v>5.144694533762058</v>
      </c>
      <c r="N27" s="23" t="s">
        <v>1</v>
      </c>
      <c r="O27" s="23">
        <v>20.1143804683235</v>
      </c>
      <c r="P27" s="23" t="s">
        <v>1</v>
      </c>
      <c r="Q27" s="23">
        <v>28.450892554896072</v>
      </c>
      <c r="R27" s="23" t="s">
        <v>1</v>
      </c>
      <c r="S27" s="23">
        <v>25.268788014205427</v>
      </c>
      <c r="T27" s="23" t="s">
        <v>1</v>
      </c>
      <c r="U27" s="23" t="s">
        <v>1</v>
      </c>
      <c r="V27" s="23" t="s">
        <v>1</v>
      </c>
      <c r="W27" s="23">
        <v>54.807947131300985</v>
      </c>
      <c r="X27" s="23">
        <v>54.917528769628269</v>
      </c>
      <c r="Y27" s="23">
        <v>53.905836657236179</v>
      </c>
      <c r="Z27" s="23">
        <v>86.609341634827004</v>
      </c>
      <c r="AA27" s="23">
        <v>81.238609683616005</v>
      </c>
      <c r="AB27" s="23">
        <v>41.795507832410209</v>
      </c>
      <c r="AC27" s="23">
        <v>70.621051368511104</v>
      </c>
      <c r="AD27" s="23">
        <v>112.16998284521569</v>
      </c>
      <c r="AE27" s="23">
        <v>119.95637949836423</v>
      </c>
      <c r="AF27" s="23">
        <v>155.09877733539071</v>
      </c>
      <c r="AG27" s="23">
        <v>289.31754323736584</v>
      </c>
    </row>
    <row r="28" spans="1:33" x14ac:dyDescent="0.25">
      <c r="A28" s="12" t="s">
        <v>24</v>
      </c>
      <c r="B28" s="24" t="s">
        <v>1</v>
      </c>
      <c r="C28" s="25" t="s">
        <v>1</v>
      </c>
      <c r="D28" s="25">
        <v>70.973808948926816</v>
      </c>
      <c r="E28" s="25">
        <v>40.986795367666133</v>
      </c>
      <c r="F28" s="25">
        <v>27.295915130134642</v>
      </c>
      <c r="G28" s="25">
        <v>24.421472598056088</v>
      </c>
      <c r="H28" s="25">
        <v>30.911613931671962</v>
      </c>
      <c r="I28" s="25">
        <v>71.265072144257417</v>
      </c>
      <c r="J28" s="25">
        <v>64.813404253949585</v>
      </c>
      <c r="K28" s="25">
        <v>56.93296602387511</v>
      </c>
      <c r="L28" s="25">
        <v>52.961461977999853</v>
      </c>
      <c r="M28" s="25">
        <v>57.595226278730735</v>
      </c>
      <c r="N28" s="25">
        <v>54.609812125372464</v>
      </c>
      <c r="O28" s="25">
        <v>52.077075835817958</v>
      </c>
      <c r="P28" s="25">
        <v>54.392653165346296</v>
      </c>
      <c r="Q28" s="25">
        <v>58.780092613088023</v>
      </c>
      <c r="R28" s="25">
        <v>43.303593967500667</v>
      </c>
      <c r="S28" s="25">
        <v>20.729121897132703</v>
      </c>
      <c r="T28" s="25">
        <v>32.835904210780939</v>
      </c>
      <c r="U28" s="25">
        <v>17.055141660669985</v>
      </c>
      <c r="V28" s="25">
        <v>37.479634962934639</v>
      </c>
      <c r="W28" s="25">
        <v>35.611672034549279</v>
      </c>
      <c r="X28" s="25">
        <v>32.415537259534389</v>
      </c>
      <c r="Y28" s="25">
        <v>29.416196317019732</v>
      </c>
      <c r="Z28" s="25">
        <v>19.95830346180152</v>
      </c>
      <c r="AA28" s="25">
        <v>34.285563159650742</v>
      </c>
      <c r="AB28" s="25">
        <v>23.69066403812446</v>
      </c>
      <c r="AC28" s="25">
        <v>19.272587150704929</v>
      </c>
      <c r="AD28" s="25">
        <v>19.682472086554966</v>
      </c>
      <c r="AE28" s="25">
        <v>26.845500722998775</v>
      </c>
      <c r="AF28" s="25">
        <v>30.269062463983108</v>
      </c>
      <c r="AG28" s="25" t="s">
        <v>1</v>
      </c>
    </row>
    <row r="29" spans="1:33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>
        <v>13.166656577274654</v>
      </c>
      <c r="F29" s="23">
        <v>15.023610331805543</v>
      </c>
      <c r="G29" s="23">
        <v>15.067213476571524</v>
      </c>
      <c r="H29" s="23">
        <v>13.270761470532445</v>
      </c>
      <c r="I29" s="23">
        <v>14.773462605701001</v>
      </c>
      <c r="J29" s="23">
        <v>14.140932642487048</v>
      </c>
      <c r="K29" s="23">
        <v>17.889661085611575</v>
      </c>
      <c r="L29" s="23">
        <v>19.153857548169501</v>
      </c>
      <c r="M29" s="23">
        <v>15.913926291890967</v>
      </c>
      <c r="N29" s="23">
        <v>17.557424659600951</v>
      </c>
      <c r="O29" s="23">
        <v>43.09818701050024</v>
      </c>
      <c r="P29" s="23">
        <v>18.676305342456516</v>
      </c>
      <c r="Q29" s="23">
        <v>27.765986216165274</v>
      </c>
      <c r="R29" s="23">
        <v>26.997636476660826</v>
      </c>
      <c r="S29" s="23">
        <v>37.835222450485041</v>
      </c>
      <c r="T29" s="23">
        <v>35.519707662960386</v>
      </c>
      <c r="U29" s="23">
        <v>77.409779479886097</v>
      </c>
      <c r="V29" s="23">
        <v>124.06333281078538</v>
      </c>
      <c r="W29" s="23">
        <v>159.65511162395629</v>
      </c>
      <c r="X29" s="23">
        <v>160.40066381780935</v>
      </c>
      <c r="Y29" s="23">
        <v>152.92501613293879</v>
      </c>
      <c r="Z29" s="23">
        <v>90.095697502528594</v>
      </c>
      <c r="AA29" s="23">
        <v>46.680822042069686</v>
      </c>
      <c r="AB29" s="23">
        <v>33.044189455663258</v>
      </c>
      <c r="AC29" s="23">
        <v>55.816988190806264</v>
      </c>
      <c r="AD29" s="23">
        <v>72.042169651099698</v>
      </c>
      <c r="AE29" s="23">
        <v>98.62425170981345</v>
      </c>
      <c r="AF29" s="23">
        <v>94.055510855092166</v>
      </c>
      <c r="AG29" s="23" t="s">
        <v>1</v>
      </c>
    </row>
    <row r="30" spans="1:33" x14ac:dyDescent="0.25">
      <c r="A30" s="12" t="s">
        <v>26</v>
      </c>
      <c r="B30" s="24">
        <v>282.18092419169619</v>
      </c>
      <c r="C30" s="25">
        <v>285.87020598228986</v>
      </c>
      <c r="D30" s="25">
        <v>280.01354851086279</v>
      </c>
      <c r="E30" s="25">
        <v>249.0871145186951</v>
      </c>
      <c r="F30" s="25">
        <v>235.83355098824956</v>
      </c>
      <c r="G30" s="25">
        <v>220.3416244994693</v>
      </c>
      <c r="H30" s="25">
        <v>203.11297511280904</v>
      </c>
      <c r="I30" s="25">
        <v>237.3714901613973</v>
      </c>
      <c r="J30" s="25">
        <v>222.80278078648954</v>
      </c>
      <c r="K30" s="25">
        <v>300.84008603779705</v>
      </c>
      <c r="L30" s="25">
        <v>299.97121119762772</v>
      </c>
      <c r="M30" s="25">
        <v>414.95762558860775</v>
      </c>
      <c r="N30" s="25">
        <v>504.94535990257469</v>
      </c>
      <c r="O30" s="25">
        <v>651.34656720192174</v>
      </c>
      <c r="P30" s="25">
        <v>791.50275168267183</v>
      </c>
      <c r="Q30" s="25">
        <v>970.27971119208644</v>
      </c>
      <c r="R30" s="25">
        <v>1286.1628512072739</v>
      </c>
      <c r="S30" s="25">
        <v>1662.8200051883507</v>
      </c>
      <c r="T30" s="25">
        <v>1990.6786689480921</v>
      </c>
      <c r="U30" s="25">
        <v>1804.4000050091765</v>
      </c>
      <c r="V30" s="25">
        <v>1712.652216737926</v>
      </c>
      <c r="W30" s="25">
        <v>1489.474590725205</v>
      </c>
      <c r="X30" s="25">
        <v>1290.0675706786997</v>
      </c>
      <c r="Y30" s="25">
        <v>1096.9472436277417</v>
      </c>
      <c r="Z30" s="25">
        <v>994.70528821983237</v>
      </c>
      <c r="AA30" s="25">
        <v>974.81722177091797</v>
      </c>
      <c r="AB30" s="25">
        <v>983.4371751700786</v>
      </c>
      <c r="AC30" s="25">
        <v>1071.5887888985937</v>
      </c>
      <c r="AD30" s="25">
        <v>1206.0816906669538</v>
      </c>
      <c r="AE30" s="25">
        <v>1325.0681091325462</v>
      </c>
      <c r="AF30" s="25">
        <v>1338.8737202997165</v>
      </c>
      <c r="AG30" s="25" t="s">
        <v>1</v>
      </c>
    </row>
    <row r="31" spans="1:33" x14ac:dyDescent="0.25">
      <c r="A31" s="9" t="s">
        <v>27</v>
      </c>
      <c r="B31" s="22" t="s">
        <v>1</v>
      </c>
      <c r="C31" s="23">
        <v>316.46329442467083</v>
      </c>
      <c r="D31" s="23" t="s">
        <v>1</v>
      </c>
      <c r="E31" s="23">
        <v>401.69263383712877</v>
      </c>
      <c r="F31" s="23" t="s">
        <v>1</v>
      </c>
      <c r="G31" s="23">
        <v>445.46139147090162</v>
      </c>
      <c r="H31" s="23" t="s">
        <v>1</v>
      </c>
      <c r="I31" s="23">
        <v>410.13316824185614</v>
      </c>
      <c r="J31" s="23" t="s">
        <v>1</v>
      </c>
      <c r="K31" s="23">
        <v>477.09775518756919</v>
      </c>
      <c r="L31" s="23" t="s">
        <v>1</v>
      </c>
      <c r="M31" s="23">
        <v>463.47577429036147</v>
      </c>
      <c r="N31" s="23" t="s">
        <v>1</v>
      </c>
      <c r="O31" s="23">
        <v>445.28859054459622</v>
      </c>
      <c r="P31" s="23" t="s">
        <v>1</v>
      </c>
      <c r="Q31" s="23">
        <v>342.64559958865652</v>
      </c>
      <c r="R31" s="23" t="s">
        <v>1</v>
      </c>
      <c r="S31" s="23">
        <v>406.63106165419498</v>
      </c>
      <c r="T31" s="23" t="s">
        <v>1</v>
      </c>
      <c r="U31" s="23">
        <v>519.12727877650525</v>
      </c>
      <c r="V31" s="23" t="s">
        <v>1</v>
      </c>
      <c r="W31" s="23">
        <v>462.23208799777296</v>
      </c>
      <c r="X31" s="23" t="s">
        <v>1</v>
      </c>
      <c r="Y31" s="23">
        <v>612.95598196769572</v>
      </c>
      <c r="Z31" s="23" t="s">
        <v>1</v>
      </c>
      <c r="AA31" s="23" t="s">
        <v>1</v>
      </c>
      <c r="AB31" s="23" t="s">
        <v>1</v>
      </c>
      <c r="AC31" s="23">
        <v>588.89002984214062</v>
      </c>
      <c r="AD31" s="23" t="s">
        <v>1</v>
      </c>
      <c r="AE31" s="23">
        <v>592.59852005966002</v>
      </c>
      <c r="AF31" s="23" t="s">
        <v>1</v>
      </c>
      <c r="AG31" s="23" t="s">
        <v>1</v>
      </c>
    </row>
    <row r="32" spans="1:33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>
        <v>10185.980448650973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>
        <v>12902.723600943094</v>
      </c>
      <c r="AD32" s="29" t="s">
        <v>1</v>
      </c>
      <c r="AE32" s="29">
        <v>15092.758410814942</v>
      </c>
      <c r="AF32" s="29" t="s">
        <v>1</v>
      </c>
      <c r="AG32" s="29" t="s">
        <v>1</v>
      </c>
    </row>
    <row r="33" spans="1:33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>
        <v>41.947978227083361</v>
      </c>
      <c r="K33" s="23">
        <v>41.711117385138493</v>
      </c>
      <c r="L33" s="23">
        <v>42.356498665614119</v>
      </c>
      <c r="M33" s="23">
        <v>35.198994040959342</v>
      </c>
      <c r="N33" s="23">
        <v>24.479060193572973</v>
      </c>
      <c r="O33" s="23">
        <v>42.002690765830486</v>
      </c>
      <c r="P33" s="23">
        <v>43.225932606243973</v>
      </c>
      <c r="Q33" s="23">
        <v>32.069332700042409</v>
      </c>
      <c r="R33" s="23">
        <v>36.187260708261391</v>
      </c>
      <c r="S33" s="23">
        <v>42.959205689905218</v>
      </c>
      <c r="T33" s="23">
        <v>41.016893475801446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>
        <v>80.699751381332419</v>
      </c>
      <c r="AB33" s="23">
        <v>22.402114397364258</v>
      </c>
      <c r="AC33" s="23">
        <v>53.981634844130241</v>
      </c>
      <c r="AD33" s="23">
        <v>31.245073054536121</v>
      </c>
      <c r="AE33" s="23">
        <v>21.805812629756147</v>
      </c>
      <c r="AF33" s="23" t="s">
        <v>1</v>
      </c>
      <c r="AG33" s="23" t="s">
        <v>1</v>
      </c>
    </row>
    <row r="34" spans="1:33" x14ac:dyDescent="0.25">
      <c r="A34" s="12" t="s">
        <v>30</v>
      </c>
      <c r="B34" s="24">
        <v>46.224600278080167</v>
      </c>
      <c r="C34" s="25">
        <v>53.191173677713415</v>
      </c>
      <c r="D34" s="25">
        <v>46.080451046297306</v>
      </c>
      <c r="E34" s="25">
        <v>57.68291465595609</v>
      </c>
      <c r="F34" s="25">
        <v>82.411417754201807</v>
      </c>
      <c r="G34" s="25">
        <v>79.745546840779042</v>
      </c>
      <c r="H34" s="25">
        <v>82.669365382489602</v>
      </c>
      <c r="I34" s="25">
        <v>76.17388538051766</v>
      </c>
      <c r="J34" s="25">
        <v>91.163874180005948</v>
      </c>
      <c r="K34" s="25">
        <v>102.79825745017155</v>
      </c>
      <c r="L34" s="25">
        <v>143.11725702852888</v>
      </c>
      <c r="M34" s="25">
        <v>228.64502934604653</v>
      </c>
      <c r="N34" s="25">
        <v>195.21283361641312</v>
      </c>
      <c r="O34" s="25">
        <v>229.22830903109286</v>
      </c>
      <c r="P34" s="25">
        <v>267.90041923962843</v>
      </c>
      <c r="Q34" s="25">
        <v>302.58809700105741</v>
      </c>
      <c r="R34" s="25">
        <v>347.48297497296085</v>
      </c>
      <c r="S34" s="25">
        <v>296.17315687225454</v>
      </c>
      <c r="T34" s="25">
        <v>236.22904346168167</v>
      </c>
      <c r="U34" s="25">
        <v>231.04998457587112</v>
      </c>
      <c r="V34" s="25">
        <v>208.87144893591969</v>
      </c>
      <c r="W34" s="25">
        <v>226.13384582396898</v>
      </c>
      <c r="X34" s="25" t="s">
        <v>1</v>
      </c>
      <c r="Y34" s="25">
        <v>278.06896856728832</v>
      </c>
      <c r="Z34" s="25" t="s">
        <v>1</v>
      </c>
      <c r="AA34" s="25">
        <v>247.67743034326733</v>
      </c>
      <c r="AB34" s="25" t="s">
        <v>1</v>
      </c>
      <c r="AC34" s="25">
        <v>282.22337878911958</v>
      </c>
      <c r="AD34" s="25" t="s">
        <v>1</v>
      </c>
      <c r="AE34" s="25">
        <v>355.5034579135434</v>
      </c>
      <c r="AF34" s="25" t="s">
        <v>1</v>
      </c>
      <c r="AG34" s="25" t="s">
        <v>1</v>
      </c>
    </row>
    <row r="35" spans="1:33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>
        <v>2.1418201529467038</v>
      </c>
      <c r="Y35" s="23">
        <v>5.986976728515109</v>
      </c>
      <c r="Z35" s="23">
        <v>1.6006872981295679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1.7118412503298672</v>
      </c>
      <c r="AF35" s="23">
        <v>1.4566064529616674</v>
      </c>
      <c r="AG35" s="23" t="s">
        <v>1</v>
      </c>
    </row>
    <row r="36" spans="1:33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>
        <v>2.7487552504769459E-3</v>
      </c>
      <c r="X36" s="25" t="s">
        <v>1</v>
      </c>
      <c r="Y36" s="25">
        <v>0.11263563033850066</v>
      </c>
      <c r="Z36" s="25">
        <v>0.38973353111563369</v>
      </c>
      <c r="AA36" s="25">
        <v>0.27805705856545798</v>
      </c>
      <c r="AB36" s="25" t="s">
        <v>1</v>
      </c>
      <c r="AC36" s="25">
        <v>6.5535560899957879E-2</v>
      </c>
      <c r="AD36" s="25">
        <v>0.1205667760814724</v>
      </c>
      <c r="AE36" s="25">
        <v>0.11885669264687568</v>
      </c>
      <c r="AF36" s="25" t="s">
        <v>1</v>
      </c>
      <c r="AG36" s="25" t="s">
        <v>1</v>
      </c>
    </row>
    <row r="37" spans="1:33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>
        <v>1351.7864474517742</v>
      </c>
      <c r="M37" s="23" t="s">
        <v>1</v>
      </c>
      <c r="N37" s="23" t="s">
        <v>1</v>
      </c>
      <c r="O37" s="23">
        <v>1747.5214755347702</v>
      </c>
      <c r="P37" s="23">
        <v>2220.5674628315451</v>
      </c>
      <c r="Q37" s="23">
        <v>2690.309165582662</v>
      </c>
      <c r="R37" s="23">
        <v>3374.459436483397</v>
      </c>
      <c r="S37" s="23">
        <v>4277.3354310456161</v>
      </c>
      <c r="T37" s="23">
        <v>4572.6518015413512</v>
      </c>
      <c r="U37" s="23">
        <v>5835.7416813097507</v>
      </c>
      <c r="V37" s="23">
        <v>7111.2493372845765</v>
      </c>
      <c r="W37" s="23">
        <v>8185.6899823924841</v>
      </c>
      <c r="X37" s="23">
        <v>10196.825917366587</v>
      </c>
      <c r="Y37" s="23">
        <v>11163.934643702629</v>
      </c>
      <c r="Z37" s="23">
        <v>11233.975705799321</v>
      </c>
      <c r="AA37" s="23">
        <v>11972.542642406823</v>
      </c>
      <c r="AB37" s="23">
        <v>11273.986445314233</v>
      </c>
      <c r="AC37" s="23">
        <v>11227.266932622433</v>
      </c>
      <c r="AD37" s="23">
        <v>11617.036123608514</v>
      </c>
      <c r="AE37" s="23">
        <v>15407.531434213195</v>
      </c>
      <c r="AF37" s="23">
        <v>12556.171176066275</v>
      </c>
      <c r="AG37" s="23" t="s">
        <v>1</v>
      </c>
    </row>
    <row r="38" spans="1:33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>
        <v>6.1290864900326563</v>
      </c>
      <c r="T38" s="25">
        <v>9.4815909795379394</v>
      </c>
      <c r="U38" s="25">
        <v>51.457688449716272</v>
      </c>
      <c r="V38" s="25">
        <v>74.58106728429442</v>
      </c>
      <c r="W38" s="25">
        <v>25.129148417346592</v>
      </c>
      <c r="X38" s="25">
        <v>32.399211969079488</v>
      </c>
      <c r="Y38" s="25">
        <v>44.618625841959926</v>
      </c>
      <c r="Z38" s="25">
        <v>47.100130660356491</v>
      </c>
      <c r="AA38" s="25">
        <v>51.429693691960516</v>
      </c>
      <c r="AB38" s="25">
        <v>69.285767884468669</v>
      </c>
      <c r="AC38" s="25">
        <v>71.635150266426137</v>
      </c>
      <c r="AD38" s="25">
        <v>92.730810093921505</v>
      </c>
      <c r="AE38" s="25">
        <v>55.828763505807466</v>
      </c>
      <c r="AF38" s="25">
        <v>45.248649212849003</v>
      </c>
      <c r="AG38" s="25" t="s">
        <v>1</v>
      </c>
    </row>
    <row r="39" spans="1:33" s="5" customFormat="1" x14ac:dyDescent="0.25">
      <c r="A39" s="9" t="s">
        <v>35</v>
      </c>
      <c r="B39" s="22">
        <v>1.1312586472522861</v>
      </c>
      <c r="C39" s="23">
        <v>1.3696220285266205</v>
      </c>
      <c r="D39" s="23">
        <v>1.5410554937852985</v>
      </c>
      <c r="E39" s="23">
        <v>3.4657097871517646</v>
      </c>
      <c r="F39" s="23">
        <v>3.7948937252425448</v>
      </c>
      <c r="G39" s="23">
        <v>1.0093291662862713</v>
      </c>
      <c r="H39" s="23" t="s">
        <v>1</v>
      </c>
      <c r="I39" s="23">
        <v>2.6648947399972371</v>
      </c>
      <c r="J39" s="23">
        <v>2.8167392201472947</v>
      </c>
      <c r="K39" s="23">
        <v>2.0682276371845676</v>
      </c>
      <c r="L39" s="23" t="s">
        <v>1</v>
      </c>
      <c r="M39" s="23">
        <v>2.112204847729326</v>
      </c>
      <c r="N39" s="23" t="s">
        <v>1</v>
      </c>
      <c r="O39" s="23">
        <v>5.1399334462844504</v>
      </c>
      <c r="P39" s="23" t="s">
        <v>1</v>
      </c>
      <c r="Q39" s="23">
        <v>4.3315225327370177</v>
      </c>
      <c r="R39" s="23">
        <v>7.8560887679112765</v>
      </c>
      <c r="S39" s="23">
        <v>9.6549716342606597</v>
      </c>
      <c r="T39" s="23">
        <v>10.091689904781671</v>
      </c>
      <c r="U39" s="23">
        <v>0.81409503650355408</v>
      </c>
      <c r="V39" s="23" t="s">
        <v>1</v>
      </c>
      <c r="W39" s="23">
        <v>12.456345079426272</v>
      </c>
      <c r="X39" s="23" t="s">
        <v>1</v>
      </c>
      <c r="Y39" s="23">
        <v>13.219715399246828</v>
      </c>
      <c r="Z39" s="23">
        <v>15.996637234456491</v>
      </c>
      <c r="AA39" s="23">
        <v>18.234910015026173</v>
      </c>
      <c r="AB39" s="23">
        <v>20.575598291651175</v>
      </c>
      <c r="AC39" s="23">
        <v>23.44204674415716</v>
      </c>
      <c r="AD39" s="23">
        <v>29.613334521479771</v>
      </c>
      <c r="AE39" s="23">
        <v>26.232539198837152</v>
      </c>
      <c r="AF39" s="23">
        <v>29.976195814051064</v>
      </c>
      <c r="AG39" s="23" t="s">
        <v>1</v>
      </c>
    </row>
    <row r="40" spans="1:33" x14ac:dyDescent="0.25">
      <c r="A40" s="12" t="s">
        <v>36</v>
      </c>
      <c r="B40" s="24" t="s">
        <v>1</v>
      </c>
      <c r="C40" s="25">
        <v>248.05204993433026</v>
      </c>
      <c r="D40" s="25">
        <v>292.69550105395325</v>
      </c>
      <c r="E40" s="25">
        <v>281.34214977074168</v>
      </c>
      <c r="F40" s="25">
        <v>317.65373579260637</v>
      </c>
      <c r="G40" s="25">
        <v>335.60991134184292</v>
      </c>
      <c r="H40" s="25">
        <v>315.01852941344657</v>
      </c>
      <c r="I40" s="25">
        <v>346.88808531045851</v>
      </c>
      <c r="J40" s="25">
        <v>340.29944796996614</v>
      </c>
      <c r="K40" s="25">
        <v>366.9420063281803</v>
      </c>
      <c r="L40" s="25">
        <v>486.94313088830296</v>
      </c>
      <c r="M40" s="25">
        <v>465.59940770981513</v>
      </c>
      <c r="N40" s="25">
        <v>484.50966824502206</v>
      </c>
      <c r="O40" s="25">
        <v>481.43529586269472</v>
      </c>
      <c r="P40" s="25">
        <v>348.0976947436626</v>
      </c>
      <c r="Q40" s="25">
        <v>271.72911459085805</v>
      </c>
      <c r="R40" s="25">
        <v>303.24361661497352</v>
      </c>
      <c r="S40" s="25">
        <v>331.0727697142629</v>
      </c>
      <c r="T40" s="25">
        <v>315.55089528483751</v>
      </c>
      <c r="U40" s="25">
        <v>321.85154003812545</v>
      </c>
      <c r="V40" s="25">
        <v>301.81802508166936</v>
      </c>
      <c r="W40" s="25">
        <v>233.04315113480831</v>
      </c>
      <c r="X40" s="25">
        <v>291.83199093482818</v>
      </c>
      <c r="Y40" s="25">
        <v>262.79011742472977</v>
      </c>
      <c r="Z40" s="25">
        <v>365.70012031813121</v>
      </c>
      <c r="AA40" s="25">
        <v>346.84658855610132</v>
      </c>
      <c r="AB40" s="25">
        <v>359.87041219597887</v>
      </c>
      <c r="AC40" s="25">
        <v>384.97329342542298</v>
      </c>
      <c r="AD40" s="25">
        <v>358.2197169290061</v>
      </c>
      <c r="AE40" s="25">
        <v>322.09822418773524</v>
      </c>
      <c r="AF40" s="25" t="s">
        <v>1</v>
      </c>
      <c r="AG40" s="25" t="s">
        <v>1</v>
      </c>
    </row>
    <row r="41" spans="1:33" s="5" customFormat="1" x14ac:dyDescent="0.25">
      <c r="A41" s="9" t="s">
        <v>37</v>
      </c>
      <c r="B41" s="22">
        <v>642.22002145967303</v>
      </c>
      <c r="C41" s="23">
        <v>728.81623014144782</v>
      </c>
      <c r="D41" s="23">
        <v>566.56932145404528</v>
      </c>
      <c r="E41" s="23">
        <v>711.0618293853239</v>
      </c>
      <c r="F41" s="23">
        <v>597.3884877991519</v>
      </c>
      <c r="G41" s="23">
        <v>856.54131836483873</v>
      </c>
      <c r="H41" s="23">
        <v>675.68914201890925</v>
      </c>
      <c r="I41" s="23">
        <v>826.6106404646622</v>
      </c>
      <c r="J41" s="23">
        <v>1341.9191622112473</v>
      </c>
      <c r="K41" s="23">
        <v>1157.8988684841997</v>
      </c>
      <c r="L41" s="23">
        <v>1192.3288423592564</v>
      </c>
      <c r="M41" s="23">
        <v>1071.4513305258483</v>
      </c>
      <c r="N41" s="23">
        <v>1177.3530585684687</v>
      </c>
      <c r="O41" s="23">
        <v>1173.9008369026303</v>
      </c>
      <c r="P41" s="23">
        <v>1107.1170038701698</v>
      </c>
      <c r="Q41" s="23">
        <v>1132.7578962432485</v>
      </c>
      <c r="R41" s="23">
        <v>1085.2248780324317</v>
      </c>
      <c r="S41" s="23">
        <v>1241.6027522458917</v>
      </c>
      <c r="T41" s="23">
        <v>1073.4573683572439</v>
      </c>
      <c r="U41" s="23">
        <v>1221.0998916629039</v>
      </c>
      <c r="V41" s="23">
        <v>1253.6885494753924</v>
      </c>
      <c r="W41" s="23">
        <v>1198.3235921517171</v>
      </c>
      <c r="X41" s="23">
        <v>1278.6220515317091</v>
      </c>
      <c r="Y41" s="23">
        <v>1328.3854810030527</v>
      </c>
      <c r="Z41" s="23">
        <v>1260.285139719068</v>
      </c>
      <c r="AA41" s="23">
        <v>1383.0460873194854</v>
      </c>
      <c r="AB41" s="23">
        <v>1193.6845570025528</v>
      </c>
      <c r="AC41" s="23">
        <v>1209.5785022955959</v>
      </c>
      <c r="AD41" s="23">
        <v>1113.0618108324691</v>
      </c>
      <c r="AE41" s="23">
        <v>1099.8051190887345</v>
      </c>
      <c r="AF41" s="23">
        <v>1167.4690639712203</v>
      </c>
      <c r="AG41" s="23" t="s">
        <v>1</v>
      </c>
    </row>
    <row r="42" spans="1:33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>
        <v>132.64409050632327</v>
      </c>
      <c r="N42" s="25" t="s">
        <v>1</v>
      </c>
      <c r="O42" s="25">
        <v>107.0768571114782</v>
      </c>
      <c r="P42" s="25">
        <v>149.66176542920658</v>
      </c>
      <c r="Q42" s="25">
        <v>374.36307347023819</v>
      </c>
      <c r="R42" s="25">
        <v>481.82359719015676</v>
      </c>
      <c r="S42" s="25">
        <v>602.69525249151627</v>
      </c>
      <c r="T42" s="25">
        <v>628.55996223281954</v>
      </c>
      <c r="U42" s="25">
        <v>324.62245288156385</v>
      </c>
      <c r="V42" s="25">
        <v>180.10543662528784</v>
      </c>
      <c r="W42" s="25">
        <v>104.52937685981178</v>
      </c>
      <c r="X42" s="25">
        <v>133.84759882018102</v>
      </c>
      <c r="Y42" s="25">
        <v>129.4758108292794</v>
      </c>
      <c r="Z42" s="25">
        <v>123.90693964785815</v>
      </c>
      <c r="AA42" s="25">
        <v>89.718119099243182</v>
      </c>
      <c r="AB42" s="25">
        <v>73.705273161485991</v>
      </c>
      <c r="AC42" s="25">
        <v>57.75355131984206</v>
      </c>
      <c r="AD42" s="25">
        <v>32.883238076740994</v>
      </c>
      <c r="AE42" s="25">
        <v>96.830987755483662</v>
      </c>
      <c r="AF42" s="25" t="s">
        <v>1</v>
      </c>
      <c r="AG42" s="25" t="s">
        <v>1</v>
      </c>
    </row>
    <row r="43" spans="1:33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>
        <v>344.41711496562311</v>
      </c>
      <c r="H43" s="23">
        <v>473.48640747444068</v>
      </c>
      <c r="I43" s="23">
        <v>564.34212192432574</v>
      </c>
      <c r="J43" s="23">
        <v>601.83231282068448</v>
      </c>
      <c r="K43" s="23">
        <v>657.73297637147164</v>
      </c>
      <c r="L43" s="23">
        <v>960.04102748486639</v>
      </c>
      <c r="M43" s="23">
        <v>1307.1522822702216</v>
      </c>
      <c r="N43" s="23">
        <v>1077.9818262760707</v>
      </c>
      <c r="O43" s="23">
        <v>975.84245437339587</v>
      </c>
      <c r="P43" s="23">
        <v>1014.6322828210253</v>
      </c>
      <c r="Q43" s="23">
        <v>1092.3418756449917</v>
      </c>
      <c r="R43" s="23">
        <v>1298.0185516992824</v>
      </c>
      <c r="S43" s="23">
        <v>1929.095579443471</v>
      </c>
      <c r="T43" s="23">
        <v>1951.4642307633558</v>
      </c>
      <c r="U43" s="23">
        <v>2320.072647423282</v>
      </c>
      <c r="V43" s="23">
        <v>2623.250354020734</v>
      </c>
      <c r="W43" s="23">
        <v>2705.8359562601768</v>
      </c>
      <c r="X43" s="23">
        <v>3027.7610357392759</v>
      </c>
      <c r="Y43" s="23">
        <v>2969.0849127367501</v>
      </c>
      <c r="Z43" s="23">
        <v>2938.290422675208</v>
      </c>
      <c r="AA43" s="23">
        <v>3059.8707708841011</v>
      </c>
      <c r="AB43" s="23">
        <v>2623.5055497225658</v>
      </c>
      <c r="AC43" s="23">
        <v>3368.1690202672467</v>
      </c>
      <c r="AD43" s="23">
        <v>3503.4044679443168</v>
      </c>
      <c r="AE43" s="23">
        <v>3672.5994351758782</v>
      </c>
      <c r="AF43" s="23">
        <v>4706.6764633188141</v>
      </c>
      <c r="AG43" s="23" t="s">
        <v>1</v>
      </c>
    </row>
    <row r="44" spans="1:33" x14ac:dyDescent="0.25">
      <c r="A44" s="12" t="s">
        <v>40</v>
      </c>
      <c r="B44" s="24">
        <v>389.02796168678657</v>
      </c>
      <c r="C44" s="25">
        <v>429.05970474874556</v>
      </c>
      <c r="D44" s="25">
        <v>503.38276476059991</v>
      </c>
      <c r="E44" s="25">
        <v>511.2419722249893</v>
      </c>
      <c r="F44" s="25">
        <v>469.08707864004532</v>
      </c>
      <c r="G44" s="25">
        <v>412.10530366285485</v>
      </c>
      <c r="H44" s="25">
        <v>326.31831772140367</v>
      </c>
      <c r="I44" s="25">
        <v>359.83057976869219</v>
      </c>
      <c r="J44" s="25">
        <v>268.34446653457599</v>
      </c>
      <c r="K44" s="25">
        <v>307.35381798943575</v>
      </c>
      <c r="L44" s="25">
        <v>231.34590367049825</v>
      </c>
      <c r="M44" s="25">
        <v>416.23513680042998</v>
      </c>
      <c r="N44" s="25">
        <v>287.14758328296728</v>
      </c>
      <c r="O44" s="25">
        <v>301.0490212235481</v>
      </c>
      <c r="P44" s="25">
        <v>267.71329042348998</v>
      </c>
      <c r="Q44" s="25">
        <v>340.29748427051095</v>
      </c>
      <c r="R44" s="25">
        <v>344.29405200914249</v>
      </c>
      <c r="S44" s="25">
        <v>288.75529144071567</v>
      </c>
      <c r="T44" s="25">
        <v>315.94552775054876</v>
      </c>
      <c r="U44" s="25">
        <v>376.7953926158084</v>
      </c>
      <c r="V44" s="25">
        <v>482.88618618127072</v>
      </c>
      <c r="W44" s="25">
        <v>489.55402998941855</v>
      </c>
      <c r="X44" s="25">
        <v>515.02201096410352</v>
      </c>
      <c r="Y44" s="25">
        <v>558.00653594771245</v>
      </c>
      <c r="Z44" s="25">
        <v>663.221598916738</v>
      </c>
      <c r="AA44" s="25">
        <v>665.04172135232625</v>
      </c>
      <c r="AB44" s="25">
        <v>836.75422208782607</v>
      </c>
      <c r="AC44" s="25">
        <v>1066.5641621243517</v>
      </c>
      <c r="AD44" s="25">
        <v>1036.8629219145248</v>
      </c>
      <c r="AE44" s="25">
        <v>984.8842720879145</v>
      </c>
      <c r="AF44" s="25">
        <v>954.4665663767679</v>
      </c>
      <c r="AG44" s="25">
        <v>924.04993444607908</v>
      </c>
    </row>
    <row r="45" spans="1:33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>
        <v>1.6060574767534969E-3</v>
      </c>
      <c r="M45" s="23">
        <v>5.1440497200179937E-2</v>
      </c>
      <c r="N45" s="23">
        <v>0.51288541293728451</v>
      </c>
      <c r="O45" s="23">
        <v>0.78946960042543957</v>
      </c>
      <c r="P45" s="23">
        <v>1.4814169666343922</v>
      </c>
      <c r="Q45" s="23">
        <v>2.0509951393442383</v>
      </c>
      <c r="R45" s="23">
        <v>1.5691363288359277E-2</v>
      </c>
      <c r="S45" s="23">
        <v>2.9030744085278548</v>
      </c>
      <c r="T45" s="23">
        <v>3.3291916600705664</v>
      </c>
      <c r="U45" s="23">
        <v>74.511612879545552</v>
      </c>
      <c r="V45" s="23">
        <v>4.4163788366486525</v>
      </c>
      <c r="W45" s="23">
        <v>1.7119725954773544E-2</v>
      </c>
      <c r="X45" s="23">
        <v>4.5937533617136177</v>
      </c>
      <c r="Y45" s="23">
        <v>5.3270168361846046</v>
      </c>
      <c r="Z45" s="23">
        <v>16.672683307578563</v>
      </c>
      <c r="AA45" s="23">
        <v>37.370427393726658</v>
      </c>
      <c r="AB45" s="23">
        <v>16.65785399457635</v>
      </c>
      <c r="AC45" s="23">
        <v>9.2107352858474432</v>
      </c>
      <c r="AD45" s="23">
        <v>15.667153742932411</v>
      </c>
      <c r="AE45" s="23">
        <v>12.656893099667599</v>
      </c>
      <c r="AF45" s="23">
        <v>13.691948824683431</v>
      </c>
      <c r="AG45" s="23" t="s">
        <v>1</v>
      </c>
    </row>
    <row r="46" spans="1:33" x14ac:dyDescent="0.25">
      <c r="A46" s="12" t="s">
        <v>42</v>
      </c>
      <c r="B46" s="24" t="s">
        <v>1</v>
      </c>
      <c r="C46" s="25" t="s">
        <v>1</v>
      </c>
      <c r="D46" s="25" t="s">
        <v>54</v>
      </c>
      <c r="E46" s="25">
        <v>0.65699144301828083</v>
      </c>
      <c r="F46" s="25">
        <v>11.579834640289919</v>
      </c>
      <c r="G46" s="25">
        <v>10.930918238858265</v>
      </c>
      <c r="H46" s="25">
        <v>116.12470498271867</v>
      </c>
      <c r="I46" s="25">
        <v>132.03693415435009</v>
      </c>
      <c r="J46" s="25">
        <v>17.847696593832044</v>
      </c>
      <c r="K46" s="25">
        <v>9.7522377775056075</v>
      </c>
      <c r="L46" s="25">
        <v>93.049471548145604</v>
      </c>
      <c r="M46" s="25">
        <v>104.84512119438756</v>
      </c>
      <c r="N46" s="25">
        <v>19.048542794062648</v>
      </c>
      <c r="O46" s="25">
        <v>25.094465203324766</v>
      </c>
      <c r="P46" s="25">
        <v>101.74249583392142</v>
      </c>
      <c r="Q46" s="25">
        <v>276.6095372689972</v>
      </c>
      <c r="R46" s="25">
        <v>213.22574749249625</v>
      </c>
      <c r="S46" s="25">
        <v>203.11966833019852</v>
      </c>
      <c r="T46" s="25">
        <v>254.99067411452285</v>
      </c>
      <c r="U46" s="25">
        <v>415.92737864751552</v>
      </c>
      <c r="V46" s="25">
        <v>225.34546442278321</v>
      </c>
      <c r="W46" s="25">
        <v>245.59401558423008</v>
      </c>
      <c r="X46" s="25">
        <v>216.79635873988445</v>
      </c>
      <c r="Y46" s="25">
        <v>465.34292463090532</v>
      </c>
      <c r="Z46" s="25">
        <v>273.72012488505737</v>
      </c>
      <c r="AA46" s="25">
        <v>200.79075424537339</v>
      </c>
      <c r="AB46" s="25">
        <v>385.90767089393228</v>
      </c>
      <c r="AC46" s="25">
        <v>333.83080208046124</v>
      </c>
      <c r="AD46" s="25">
        <v>327.67580148412691</v>
      </c>
      <c r="AE46" s="25">
        <v>297.01673026296442</v>
      </c>
      <c r="AF46" s="25">
        <v>296.10985943908224</v>
      </c>
      <c r="AG46" s="25" t="s">
        <v>1</v>
      </c>
    </row>
    <row r="47" spans="1:33" s="5" customFormat="1" x14ac:dyDescent="0.25">
      <c r="A47" s="9" t="s">
        <v>43</v>
      </c>
      <c r="B47" s="22" t="s">
        <v>1</v>
      </c>
      <c r="C47" s="23">
        <v>115.0720411569654</v>
      </c>
      <c r="D47" s="23" t="s">
        <v>1</v>
      </c>
      <c r="E47" s="23">
        <v>132.51576492838589</v>
      </c>
      <c r="F47" s="23" t="s">
        <v>1</v>
      </c>
      <c r="G47" s="23">
        <v>118.24327302669278</v>
      </c>
      <c r="H47" s="23" t="s">
        <v>1</v>
      </c>
      <c r="I47" s="23">
        <v>125.35868229507643</v>
      </c>
      <c r="J47" s="23" t="s">
        <v>1</v>
      </c>
      <c r="K47" s="23">
        <v>118.73448833492625</v>
      </c>
      <c r="L47" s="23" t="s">
        <v>1</v>
      </c>
      <c r="M47" s="23">
        <v>130.91368577598939</v>
      </c>
      <c r="N47" s="23" t="s">
        <v>1</v>
      </c>
      <c r="O47" s="23">
        <v>134.96080722066955</v>
      </c>
      <c r="P47" s="23" t="s">
        <v>1</v>
      </c>
      <c r="Q47" s="23">
        <v>137.78699516412954</v>
      </c>
      <c r="R47" s="23">
        <v>157.35551617871195</v>
      </c>
      <c r="S47" s="23">
        <v>165.18094592568235</v>
      </c>
      <c r="T47" s="23">
        <v>217.56844601723324</v>
      </c>
      <c r="U47" s="23">
        <v>227.17082385091092</v>
      </c>
      <c r="V47" s="23">
        <v>237.00646918713741</v>
      </c>
      <c r="W47" s="23">
        <v>254.22956254591125</v>
      </c>
      <c r="X47" s="23">
        <v>281.83866811034756</v>
      </c>
      <c r="Y47" s="23">
        <v>273.40841515816919</v>
      </c>
      <c r="Z47" s="23">
        <v>265.36737031088569</v>
      </c>
      <c r="AA47" s="23">
        <v>282.36551544442517</v>
      </c>
      <c r="AB47" s="23">
        <v>314.35286151027196</v>
      </c>
      <c r="AC47" s="23">
        <v>350.83688638673704</v>
      </c>
      <c r="AD47" s="23">
        <v>388.91907229956928</v>
      </c>
      <c r="AE47" s="23">
        <v>408.63414822907487</v>
      </c>
      <c r="AF47" s="23">
        <v>441.48278056088412</v>
      </c>
      <c r="AG47" s="23" t="s">
        <v>1</v>
      </c>
    </row>
    <row r="48" spans="1:33" x14ac:dyDescent="0.25">
      <c r="A48" s="12" t="s">
        <v>44</v>
      </c>
      <c r="B48" s="24">
        <v>8.1919197763995992</v>
      </c>
      <c r="C48" s="25">
        <v>9.250030330715397</v>
      </c>
      <c r="D48" s="25">
        <v>10.561906901836155</v>
      </c>
      <c r="E48" s="25">
        <v>11.531520839009179</v>
      </c>
      <c r="F48" s="25" t="s">
        <v>1</v>
      </c>
      <c r="G48" s="25">
        <v>11.262980141145574</v>
      </c>
      <c r="H48" s="25" t="s">
        <v>1</v>
      </c>
      <c r="I48" s="25">
        <v>18.716163863970539</v>
      </c>
      <c r="J48" s="25" t="s">
        <v>1</v>
      </c>
      <c r="K48" s="25">
        <v>21.632853114326739</v>
      </c>
      <c r="L48" s="25" t="s">
        <v>1</v>
      </c>
      <c r="M48" s="25">
        <v>31.962779309563249</v>
      </c>
      <c r="N48" s="25" t="s">
        <v>1</v>
      </c>
      <c r="O48" s="25">
        <v>45.16582069837316</v>
      </c>
      <c r="P48" s="25" t="s">
        <v>1</v>
      </c>
      <c r="Q48" s="25">
        <v>56.677524429967427</v>
      </c>
      <c r="R48" s="25" t="s">
        <v>1</v>
      </c>
      <c r="S48" s="25">
        <v>53.16342303331885</v>
      </c>
      <c r="T48" s="25" t="s">
        <v>1</v>
      </c>
      <c r="U48" s="25">
        <v>57.747664446665276</v>
      </c>
      <c r="V48" s="25" t="s">
        <v>1</v>
      </c>
      <c r="W48" s="25">
        <v>98.255956767379018</v>
      </c>
      <c r="X48" s="25" t="s">
        <v>1</v>
      </c>
      <c r="Y48" s="25">
        <v>96.128643638669729</v>
      </c>
      <c r="Z48" s="25" t="s">
        <v>1</v>
      </c>
      <c r="AA48" s="25">
        <v>119.07870967392732</v>
      </c>
      <c r="AB48" s="25" t="s">
        <v>1</v>
      </c>
      <c r="AC48" s="25">
        <v>177.50333867008069</v>
      </c>
      <c r="AD48" s="25">
        <v>191.14866059888718</v>
      </c>
      <c r="AE48" s="25">
        <v>206.54517142899152</v>
      </c>
      <c r="AF48" s="25">
        <v>231.14127396437226</v>
      </c>
      <c r="AG48" s="25" t="s">
        <v>1</v>
      </c>
    </row>
    <row r="49" spans="1:33" s="5" customFormat="1" x14ac:dyDescent="0.25">
      <c r="A49" s="9" t="s">
        <v>45</v>
      </c>
      <c r="B49" s="22" t="s">
        <v>1</v>
      </c>
      <c r="C49" s="23" t="s">
        <v>1</v>
      </c>
      <c r="D49" s="23" t="s">
        <v>1</v>
      </c>
      <c r="E49" s="23" t="s">
        <v>1</v>
      </c>
      <c r="F49" s="23">
        <v>2434.7591636887641</v>
      </c>
      <c r="G49" s="23">
        <v>2481.867686585003</v>
      </c>
      <c r="H49" s="23">
        <v>2888.3286678406739</v>
      </c>
      <c r="I49" s="23">
        <v>2926.3239804190944</v>
      </c>
      <c r="J49" s="23">
        <v>2282.6894434966375</v>
      </c>
      <c r="K49" s="23">
        <v>2472.7154701902164</v>
      </c>
      <c r="L49" s="23">
        <v>3379.4733177345074</v>
      </c>
      <c r="M49" s="23">
        <v>4358.4401771659759</v>
      </c>
      <c r="N49" s="23">
        <v>5144.7866955144455</v>
      </c>
      <c r="O49" s="23">
        <v>6070.5475855514069</v>
      </c>
      <c r="P49" s="23">
        <v>6205.5182371171777</v>
      </c>
      <c r="Q49" s="23">
        <v>6597.9770465614711</v>
      </c>
      <c r="R49" s="23">
        <v>7934.7451888877476</v>
      </c>
      <c r="S49" s="23">
        <v>9422.4371077041505</v>
      </c>
      <c r="T49" s="23">
        <v>10597.142665088742</v>
      </c>
      <c r="U49" s="23">
        <v>12404.485923541082</v>
      </c>
      <c r="V49" s="23">
        <v>12847.814652064941</v>
      </c>
      <c r="W49" s="23">
        <v>11835.556681623329</v>
      </c>
      <c r="X49" s="23">
        <v>12610.283183072997</v>
      </c>
      <c r="Y49" s="23">
        <v>14321.99032974749</v>
      </c>
      <c r="Z49" s="23">
        <v>15078.074420653486</v>
      </c>
      <c r="AA49" s="23">
        <v>14573.792095891495</v>
      </c>
      <c r="AB49" s="23">
        <v>13504.714323382648</v>
      </c>
      <c r="AC49" s="23">
        <v>14378.050803051097</v>
      </c>
      <c r="AD49" s="23">
        <v>13091.441827747849</v>
      </c>
      <c r="AE49" s="23">
        <v>15867.036746252083</v>
      </c>
      <c r="AF49" s="23">
        <v>15298.614179749289</v>
      </c>
      <c r="AG49" s="23" t="s">
        <v>1</v>
      </c>
    </row>
    <row r="50" spans="1:33" x14ac:dyDescent="0.25">
      <c r="A50" s="12" t="s">
        <v>46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>
        <v>7.7158165643016891E-2</v>
      </c>
      <c r="AB50" s="25">
        <v>0.20043663931914996</v>
      </c>
      <c r="AC50" s="25">
        <v>0.38481468208561243</v>
      </c>
      <c r="AD50" s="25">
        <v>1.9682176995037968</v>
      </c>
      <c r="AE50" s="25">
        <v>4.4819558317279409</v>
      </c>
      <c r="AF50" s="25">
        <v>4.1893003315511494</v>
      </c>
      <c r="AG50" s="25" t="s">
        <v>1</v>
      </c>
    </row>
    <row r="51" spans="1:33" s="5" customFormat="1" x14ac:dyDescent="0.25">
      <c r="A51" s="9" t="s">
        <v>47</v>
      </c>
      <c r="B51" s="22" t="s">
        <v>1</v>
      </c>
      <c r="C51" s="23" t="s">
        <v>1</v>
      </c>
      <c r="D51" s="23" t="s">
        <v>1</v>
      </c>
      <c r="E51" s="23" t="s">
        <v>1</v>
      </c>
      <c r="F51" s="23">
        <v>17.276274517382436</v>
      </c>
      <c r="G51" s="23">
        <v>45.10518550734237</v>
      </c>
      <c r="H51" s="23">
        <v>71.709012703867245</v>
      </c>
      <c r="I51" s="23">
        <v>120.42751598001624</v>
      </c>
      <c r="J51" s="23">
        <v>159.88393453957164</v>
      </c>
      <c r="K51" s="23">
        <v>199.82981446040898</v>
      </c>
      <c r="L51" s="23">
        <v>154.64750404807856</v>
      </c>
      <c r="M51" s="23">
        <v>148.18190860334352</v>
      </c>
      <c r="N51" s="23">
        <v>207.28774242833583</v>
      </c>
      <c r="O51" s="23">
        <v>182.20614738002919</v>
      </c>
      <c r="P51" s="23">
        <v>190.50532509301289</v>
      </c>
      <c r="Q51" s="23">
        <v>222.7644134408682</v>
      </c>
      <c r="R51" s="23">
        <v>240.08055977460992</v>
      </c>
      <c r="S51" s="23">
        <v>263.17636204601359</v>
      </c>
      <c r="T51" s="23">
        <v>327.92463882183569</v>
      </c>
      <c r="U51" s="23">
        <v>360.48059868270701</v>
      </c>
      <c r="V51" s="23">
        <v>319.8580665395105</v>
      </c>
      <c r="W51" s="23">
        <v>307.47418823674082</v>
      </c>
      <c r="X51" s="23">
        <v>317.15203207506477</v>
      </c>
      <c r="Y51" s="23">
        <v>335.86902249860651</v>
      </c>
      <c r="Z51" s="23">
        <v>311.03623427483336</v>
      </c>
      <c r="AA51" s="23">
        <v>286.61897971569221</v>
      </c>
      <c r="AB51" s="23">
        <v>299.53129487233412</v>
      </c>
      <c r="AC51" s="23">
        <v>278.09886268632903</v>
      </c>
      <c r="AD51" s="23">
        <v>269.61302940150716</v>
      </c>
      <c r="AE51" s="23">
        <v>303.50354795814224</v>
      </c>
      <c r="AF51" s="23" t="s">
        <v>1</v>
      </c>
      <c r="AG51" s="23" t="s">
        <v>1</v>
      </c>
    </row>
    <row r="52" spans="1:33" x14ac:dyDescent="0.25">
      <c r="A52" s="12" t="s">
        <v>48</v>
      </c>
      <c r="B52" s="24">
        <v>25802</v>
      </c>
      <c r="C52" s="25">
        <v>24095</v>
      </c>
      <c r="D52" s="25">
        <v>22369.000000000004</v>
      </c>
      <c r="E52" s="25">
        <v>20844</v>
      </c>
      <c r="F52" s="25">
        <v>20261.000000000004</v>
      </c>
      <c r="G52" s="25">
        <v>21178.000000000004</v>
      </c>
      <c r="H52" s="25">
        <v>21356</v>
      </c>
      <c r="I52" s="25">
        <v>21798</v>
      </c>
      <c r="J52" s="25">
        <v>22086</v>
      </c>
      <c r="K52" s="25">
        <v>20496</v>
      </c>
      <c r="L52" s="25">
        <v>17117</v>
      </c>
      <c r="M52" s="25">
        <v>16899</v>
      </c>
      <c r="N52" s="25">
        <v>16401.000000000004</v>
      </c>
      <c r="O52" s="25">
        <v>17798</v>
      </c>
      <c r="P52" s="25">
        <v>20266</v>
      </c>
      <c r="Q52" s="25">
        <v>21909</v>
      </c>
      <c r="R52" s="25">
        <v>24304</v>
      </c>
      <c r="S52" s="25">
        <v>26585</v>
      </c>
      <c r="T52" s="25">
        <v>36665.999999999993</v>
      </c>
      <c r="U52" s="25">
        <v>39768</v>
      </c>
      <c r="V52" s="25">
        <v>34355.000000000007</v>
      </c>
      <c r="W52" s="25">
        <v>31630.000000000004</v>
      </c>
      <c r="X52" s="25">
        <v>30778</v>
      </c>
      <c r="Y52" s="25">
        <v>29556</v>
      </c>
      <c r="Z52" s="25">
        <v>26692</v>
      </c>
      <c r="AA52" s="25">
        <v>27117</v>
      </c>
      <c r="AB52" s="25">
        <v>24349</v>
      </c>
      <c r="AC52" s="25">
        <v>25116</v>
      </c>
      <c r="AD52" s="25">
        <v>25312</v>
      </c>
      <c r="AE52" s="25">
        <v>22822</v>
      </c>
      <c r="AF52" s="25">
        <v>21176</v>
      </c>
      <c r="AG52" s="25" t="s">
        <v>1</v>
      </c>
    </row>
    <row r="53" spans="1:33" s="5" customFormat="1" x14ac:dyDescent="0.25">
      <c r="A53" s="9" t="s">
        <v>49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>
        <v>28.658031435172088</v>
      </c>
      <c r="V53" s="23">
        <v>7.3620879065976119</v>
      </c>
      <c r="W53" s="23">
        <v>1.6821535720654424</v>
      </c>
      <c r="X53" s="23">
        <v>5.8556933740916399</v>
      </c>
      <c r="Y53" s="23">
        <v>11.052090453078158</v>
      </c>
      <c r="Z53" s="23">
        <v>26.015075420530795</v>
      </c>
      <c r="AA53" s="23">
        <v>24.596647938110003</v>
      </c>
      <c r="AB53" s="23">
        <v>25.618582597463231</v>
      </c>
      <c r="AC53" s="23">
        <v>25.932818722691437</v>
      </c>
      <c r="AD53" s="23">
        <v>29.145319488652603</v>
      </c>
      <c r="AE53" s="23">
        <v>34.987442918972413</v>
      </c>
      <c r="AF53" s="23">
        <v>30.567353549762153</v>
      </c>
      <c r="AG53" s="23" t="s">
        <v>1</v>
      </c>
    </row>
    <row r="54" spans="1:33" x14ac:dyDescent="0.25">
      <c r="A54" s="12" t="s">
        <v>50</v>
      </c>
      <c r="B54" s="24" t="s">
        <v>1</v>
      </c>
      <c r="C54" s="25" t="s">
        <v>1</v>
      </c>
      <c r="D54" s="25">
        <v>55.906353807934231</v>
      </c>
      <c r="E54" s="25" t="s">
        <v>1</v>
      </c>
      <c r="F54" s="25">
        <v>76.98885304059776</v>
      </c>
      <c r="G54" s="25" t="s">
        <v>1</v>
      </c>
      <c r="H54" s="25">
        <v>90.087273370890898</v>
      </c>
      <c r="I54" s="25" t="s">
        <v>1</v>
      </c>
      <c r="J54" s="25">
        <v>71.131966760579104</v>
      </c>
      <c r="K54" s="25" t="s">
        <v>1</v>
      </c>
      <c r="L54" s="25">
        <v>100.62122425843556</v>
      </c>
      <c r="M54" s="25" t="s">
        <v>1</v>
      </c>
      <c r="N54" s="25" t="s">
        <v>1</v>
      </c>
      <c r="O54" s="25" t="s">
        <v>1</v>
      </c>
      <c r="P54" s="25">
        <v>85.707226478686096</v>
      </c>
      <c r="Q54" s="25" t="s">
        <v>1</v>
      </c>
      <c r="R54" s="25">
        <v>46.908774317508602</v>
      </c>
      <c r="S54" s="25" t="s">
        <v>1</v>
      </c>
      <c r="T54" s="25">
        <v>132.61453575870584</v>
      </c>
      <c r="U54" s="25" t="s">
        <v>1</v>
      </c>
      <c r="V54" s="25" t="s">
        <v>1</v>
      </c>
      <c r="W54" s="25" t="s">
        <v>1</v>
      </c>
      <c r="X54" s="25">
        <v>78.147247709132159</v>
      </c>
      <c r="Y54" s="25" t="s">
        <v>1</v>
      </c>
      <c r="Z54" s="25" t="s">
        <v>1</v>
      </c>
      <c r="AA54" s="25">
        <v>176.79974235062971</v>
      </c>
      <c r="AB54" s="25" t="s">
        <v>1</v>
      </c>
      <c r="AC54" s="25">
        <v>131.60947895390015</v>
      </c>
      <c r="AD54" s="25" t="s">
        <v>1</v>
      </c>
      <c r="AE54" s="25">
        <v>204.03323284652873</v>
      </c>
      <c r="AF54" s="25" t="s">
        <v>1</v>
      </c>
      <c r="AG54" s="25" t="s">
        <v>1</v>
      </c>
    </row>
    <row r="55" spans="1:33" s="5" customFormat="1" x14ac:dyDescent="0.25">
      <c r="A55" s="9" t="s">
        <v>51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</row>
    <row r="56" spans="1:33" x14ac:dyDescent="0.25">
      <c r="A56" s="12" t="s">
        <v>52</v>
      </c>
      <c r="B56" s="24" t="s">
        <v>1</v>
      </c>
      <c r="C56" s="25" t="s">
        <v>54</v>
      </c>
      <c r="D56" s="25">
        <v>0.34305317324185247</v>
      </c>
      <c r="E56" s="25">
        <v>0.62787777312683135</v>
      </c>
      <c r="F56" s="25">
        <v>5.6947608200455582</v>
      </c>
      <c r="G56" s="25">
        <v>6.6636548452676747</v>
      </c>
      <c r="H56" s="25">
        <v>10.428100987925356</v>
      </c>
      <c r="I56" s="25">
        <v>16.851497308817688</v>
      </c>
      <c r="J56" s="25">
        <v>9.6297100999441323</v>
      </c>
      <c r="K56" s="25">
        <v>14.694729341104013</v>
      </c>
      <c r="L56" s="25">
        <v>40.304655043851866</v>
      </c>
      <c r="M56" s="25">
        <v>34.27124516046652</v>
      </c>
      <c r="N56" s="25">
        <v>25.953444476203849</v>
      </c>
      <c r="O56" s="25">
        <v>30.341621568781854</v>
      </c>
      <c r="P56" s="25">
        <v>37.520844562993183</v>
      </c>
      <c r="Q56" s="25">
        <v>107.19887273855754</v>
      </c>
      <c r="R56" s="25">
        <v>168.73385166398393</v>
      </c>
      <c r="S56" s="25">
        <v>285.73056316801541</v>
      </c>
      <c r="T56" s="25">
        <v>330.37638074457931</v>
      </c>
      <c r="U56" s="25">
        <v>542.222880565271</v>
      </c>
      <c r="V56" s="25">
        <v>446.42831918410008</v>
      </c>
      <c r="W56" s="25">
        <v>444.33622859603219</v>
      </c>
      <c r="X56" s="25">
        <v>543.41299163803512</v>
      </c>
      <c r="Y56" s="25">
        <v>563.03595086957409</v>
      </c>
      <c r="Z56" s="25">
        <v>707.79281922021107</v>
      </c>
      <c r="AA56" s="25">
        <v>941.41779617567011</v>
      </c>
      <c r="AB56" s="25">
        <v>1068.0728929972315</v>
      </c>
      <c r="AC56" s="25">
        <v>1098.1863899767338</v>
      </c>
      <c r="AD56" s="25">
        <v>1421.7234979572586</v>
      </c>
      <c r="AE56" s="25">
        <v>1796.7436328589588</v>
      </c>
      <c r="AF56" s="25">
        <v>1762.8540206348853</v>
      </c>
      <c r="AG56" s="25" t="s">
        <v>1</v>
      </c>
    </row>
    <row r="57" spans="1:33" s="5" customFormat="1" x14ac:dyDescent="0.25">
      <c r="A57" s="9" t="s">
        <v>53</v>
      </c>
      <c r="B57" s="22">
        <v>2211.3174336644488</v>
      </c>
      <c r="C57" s="23">
        <v>1834.9246816660313</v>
      </c>
      <c r="D57" s="23">
        <v>1559.7668751957347</v>
      </c>
      <c r="E57" s="23">
        <v>1469.0122148746239</v>
      </c>
      <c r="F57" s="23">
        <v>1395.4208727360831</v>
      </c>
      <c r="G57" s="23">
        <v>1336.0812023328847</v>
      </c>
      <c r="H57" s="23">
        <v>1180.8312659436763</v>
      </c>
      <c r="I57" s="23">
        <v>1291.2884945362593</v>
      </c>
      <c r="J57" s="23">
        <v>1518.6211432289967</v>
      </c>
      <c r="K57" s="23">
        <v>1594.0668403555155</v>
      </c>
      <c r="L57" s="23">
        <v>1438.3518872798079</v>
      </c>
      <c r="M57" s="23">
        <v>1351.6976112811328</v>
      </c>
      <c r="N57" s="23">
        <v>1277.7640072070819</v>
      </c>
      <c r="O57" s="23">
        <v>1753.3245770091883</v>
      </c>
      <c r="P57" s="23">
        <v>1875.1481087870854</v>
      </c>
      <c r="Q57" s="23">
        <v>1569.3473465240475</v>
      </c>
      <c r="R57" s="23">
        <v>1552.9363792863326</v>
      </c>
      <c r="S57" s="23">
        <v>1499.7356321352888</v>
      </c>
      <c r="T57" s="23">
        <v>1490.3996203457077</v>
      </c>
      <c r="U57" s="23">
        <v>1736.4387373710347</v>
      </c>
      <c r="V57" s="23">
        <v>1984.6406443353656</v>
      </c>
      <c r="W57" s="23">
        <v>2283.9677530833424</v>
      </c>
      <c r="X57" s="23">
        <v>1921.7996847359166</v>
      </c>
      <c r="Y57" s="23">
        <v>2371.5278576853152</v>
      </c>
      <c r="Z57" s="23">
        <v>2658.9103779257894</v>
      </c>
      <c r="AA57" s="23">
        <v>2624.9330374225146</v>
      </c>
      <c r="AB57" s="23">
        <v>2518.8679108281549</v>
      </c>
      <c r="AC57" s="23">
        <v>2626.0551766649478</v>
      </c>
      <c r="AD57" s="23">
        <v>2500.7488578100779</v>
      </c>
      <c r="AE57" s="23" t="s">
        <v>1</v>
      </c>
      <c r="AF57" s="23" t="s">
        <v>1</v>
      </c>
      <c r="AG57" s="23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B57"/>
  <sheetViews>
    <sheetView showGridLines="0" workbookViewId="0"/>
  </sheetViews>
  <sheetFormatPr defaultRowHeight="15" x14ac:dyDescent="0.25"/>
  <sheetData>
    <row r="2" spans="1:2" s="60" customFormat="1" x14ac:dyDescent="0.25">
      <c r="B2" s="93" t="s">
        <v>405</v>
      </c>
    </row>
    <row r="3" spans="1:2" s="60" customFormat="1" ht="15" customHeight="1" x14ac:dyDescent="0.25">
      <c r="A3" s="94"/>
    </row>
    <row r="5" spans="1:2" x14ac:dyDescent="0.25">
      <c r="A5" s="41"/>
    </row>
    <row r="6" spans="1:2" x14ac:dyDescent="0.25">
      <c r="A6" s="41"/>
    </row>
    <row r="7" spans="1:2" x14ac:dyDescent="0.25">
      <c r="A7" s="41"/>
    </row>
    <row r="8" spans="1:2" x14ac:dyDescent="0.25">
      <c r="A8" s="41"/>
    </row>
    <row r="9" spans="1:2" x14ac:dyDescent="0.25">
      <c r="A9" s="41"/>
    </row>
    <row r="10" spans="1:2" x14ac:dyDescent="0.25">
      <c r="A10" s="41"/>
    </row>
    <row r="11" spans="1:2" x14ac:dyDescent="0.25">
      <c r="A11" s="41"/>
    </row>
    <row r="12" spans="1:2" x14ac:dyDescent="0.25">
      <c r="A12" s="41"/>
    </row>
    <row r="13" spans="1:2" x14ac:dyDescent="0.25">
      <c r="A13" s="41"/>
    </row>
    <row r="14" spans="1:2" x14ac:dyDescent="0.25">
      <c r="A14" s="41"/>
    </row>
    <row r="15" spans="1:2" x14ac:dyDescent="0.25">
      <c r="A15" s="41"/>
    </row>
    <row r="16" spans="1:2" x14ac:dyDescent="0.25">
      <c r="A16" s="41"/>
    </row>
    <row r="17" spans="1:1" x14ac:dyDescent="0.25">
      <c r="A17" s="41"/>
    </row>
    <row r="18" spans="1:1" x14ac:dyDescent="0.25">
      <c r="A18" s="41"/>
    </row>
    <row r="19" spans="1:1" x14ac:dyDescent="0.25">
      <c r="A19" s="41"/>
    </row>
    <row r="20" spans="1:1" x14ac:dyDescent="0.25">
      <c r="A20" s="41"/>
    </row>
    <row r="21" spans="1:1" x14ac:dyDescent="0.25">
      <c r="A21" s="41"/>
    </row>
    <row r="22" spans="1:1" x14ac:dyDescent="0.25">
      <c r="A22" s="41"/>
    </row>
    <row r="23" spans="1:1" x14ac:dyDescent="0.25">
      <c r="A23" s="41"/>
    </row>
    <row r="24" spans="1:1" x14ac:dyDescent="0.25">
      <c r="A24" s="41"/>
    </row>
    <row r="25" spans="1:1" x14ac:dyDescent="0.25">
      <c r="A25" s="41"/>
    </row>
    <row r="26" spans="1:1" x14ac:dyDescent="0.25">
      <c r="A26" s="41"/>
    </row>
    <row r="27" spans="1:1" x14ac:dyDescent="0.25">
      <c r="A27" s="41"/>
    </row>
    <row r="28" spans="1:1" x14ac:dyDescent="0.25">
      <c r="A28" s="41"/>
    </row>
    <row r="29" spans="1:1" x14ac:dyDescent="0.25">
      <c r="A29" s="41"/>
    </row>
    <row r="30" spans="1:1" x14ac:dyDescent="0.25">
      <c r="A30" s="41"/>
    </row>
    <row r="31" spans="1:1" x14ac:dyDescent="0.25">
      <c r="A31" s="41"/>
    </row>
    <row r="32" spans="1:1" x14ac:dyDescent="0.25">
      <c r="A32" s="41"/>
    </row>
    <row r="33" spans="1:1" x14ac:dyDescent="0.25">
      <c r="A33" s="41"/>
    </row>
    <row r="34" spans="1:1" x14ac:dyDescent="0.25">
      <c r="A34" s="41"/>
    </row>
    <row r="35" spans="1:1" x14ac:dyDescent="0.25">
      <c r="A35" s="41"/>
    </row>
    <row r="36" spans="1:1" x14ac:dyDescent="0.25">
      <c r="A36" s="41"/>
    </row>
    <row r="37" spans="1:1" x14ac:dyDescent="0.25">
      <c r="A37" s="41"/>
    </row>
    <row r="38" spans="1:1" x14ac:dyDescent="0.25">
      <c r="A38" s="41"/>
    </row>
    <row r="39" spans="1:1" x14ac:dyDescent="0.25">
      <c r="A39" s="41"/>
    </row>
    <row r="40" spans="1:1" x14ac:dyDescent="0.25">
      <c r="A40" s="41"/>
    </row>
    <row r="41" spans="1:1" x14ac:dyDescent="0.25">
      <c r="A41" s="41"/>
    </row>
    <row r="42" spans="1:1" x14ac:dyDescent="0.25">
      <c r="A42" s="41"/>
    </row>
    <row r="43" spans="1:1" x14ac:dyDescent="0.25">
      <c r="A43" s="41"/>
    </row>
    <row r="44" spans="1:1" x14ac:dyDescent="0.25">
      <c r="A44" s="41"/>
    </row>
    <row r="45" spans="1:1" x14ac:dyDescent="0.25">
      <c r="A45" s="41"/>
    </row>
    <row r="46" spans="1:1" x14ac:dyDescent="0.25">
      <c r="A46" s="41"/>
    </row>
    <row r="47" spans="1:1" x14ac:dyDescent="0.25">
      <c r="A47" s="41"/>
    </row>
    <row r="48" spans="1:1" x14ac:dyDescent="0.25">
      <c r="A48" s="41"/>
    </row>
    <row r="49" spans="1:1" x14ac:dyDescent="0.25">
      <c r="A49" s="41"/>
    </row>
    <row r="50" spans="1:1" x14ac:dyDescent="0.25">
      <c r="A50" s="41"/>
    </row>
    <row r="51" spans="1:1" x14ac:dyDescent="0.25">
      <c r="A51" s="41"/>
    </row>
    <row r="52" spans="1:1" x14ac:dyDescent="0.25">
      <c r="A52" s="41"/>
    </row>
    <row r="53" spans="1:1" x14ac:dyDescent="0.25">
      <c r="A53" s="41"/>
    </row>
    <row r="54" spans="1:1" x14ac:dyDescent="0.25">
      <c r="A54" s="41"/>
    </row>
    <row r="55" spans="1:1" x14ac:dyDescent="0.25">
      <c r="A55" s="41"/>
    </row>
    <row r="56" spans="1:1" x14ac:dyDescent="0.25">
      <c r="A56" s="41"/>
    </row>
    <row r="57" spans="1:1" x14ac:dyDescent="0.25">
      <c r="A57" s="41"/>
    </row>
  </sheetData>
  <pageMargins left="0.7" right="0.7" top="0.78740157499999996" bottom="0.78740157499999996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232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452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>
        <v>15.784722681540606</v>
      </c>
      <c r="D5" s="11">
        <v>12.460074850652024</v>
      </c>
      <c r="E5" s="11">
        <v>12.241840885723915</v>
      </c>
      <c r="F5" s="11">
        <v>10.904573848544741</v>
      </c>
      <c r="G5" s="11">
        <v>11.253583720253475</v>
      </c>
      <c r="H5" s="11">
        <v>14.472263916584559</v>
      </c>
      <c r="I5" s="11">
        <v>15.519343577631368</v>
      </c>
      <c r="J5" s="11">
        <v>19.873654907641395</v>
      </c>
      <c r="K5" s="11">
        <v>21.688130840618861</v>
      </c>
      <c r="L5" s="11">
        <v>22.482977673352384</v>
      </c>
      <c r="M5" s="11">
        <v>25.200992128905106</v>
      </c>
      <c r="N5" s="11">
        <v>21.735253962166986</v>
      </c>
      <c r="O5" s="11">
        <v>21.256211554596437</v>
      </c>
      <c r="P5" s="11">
        <v>23.926824116937194</v>
      </c>
      <c r="Q5" s="11">
        <v>24.881170693673358</v>
      </c>
      <c r="R5" s="11">
        <v>25.195713153135284</v>
      </c>
      <c r="S5" s="11">
        <v>26.584735845709936</v>
      </c>
      <c r="T5" s="11">
        <v>28.945363008937139</v>
      </c>
      <c r="U5" s="11">
        <v>32.624817514247049</v>
      </c>
      <c r="V5" s="11">
        <v>42.596238495190839</v>
      </c>
      <c r="W5" s="11">
        <v>38.209905905579966</v>
      </c>
      <c r="X5" s="11">
        <v>36.098359036768144</v>
      </c>
      <c r="Y5" s="11">
        <v>37.013971966055095</v>
      </c>
      <c r="Z5" s="11" t="s">
        <v>1</v>
      </c>
      <c r="AA5" s="11">
        <v>43.009837377870475</v>
      </c>
      <c r="AB5" s="11" t="s">
        <v>1</v>
      </c>
      <c r="AC5" s="11">
        <v>31.740736931730943</v>
      </c>
      <c r="AD5" s="11" t="s">
        <v>1</v>
      </c>
      <c r="AE5" s="11">
        <v>46.238730112146442</v>
      </c>
      <c r="AF5" s="11" t="s">
        <v>1</v>
      </c>
      <c r="AG5" s="11" t="s">
        <v>1</v>
      </c>
    </row>
    <row r="6" spans="1:33" x14ac:dyDescent="0.25">
      <c r="A6" s="12" t="s">
        <v>2</v>
      </c>
      <c r="B6" s="13">
        <v>4.0988577817799774</v>
      </c>
      <c r="C6" s="14">
        <v>1.0469746202742347</v>
      </c>
      <c r="D6" s="14" t="s">
        <v>54</v>
      </c>
      <c r="E6" s="14">
        <v>0.74364745878141858</v>
      </c>
      <c r="F6" s="14">
        <v>0.57020161904649302</v>
      </c>
      <c r="G6" s="14">
        <v>0.31646307426271397</v>
      </c>
      <c r="H6" s="14">
        <v>8.8404775173769781E-2</v>
      </c>
      <c r="I6" s="14">
        <v>0.39451920777559529</v>
      </c>
      <c r="J6" s="14">
        <v>0.22978189890802489</v>
      </c>
      <c r="K6" s="14">
        <v>1.0551132850140836</v>
      </c>
      <c r="L6" s="14">
        <v>0.34288330857180654</v>
      </c>
      <c r="M6" s="14">
        <v>3.0844912753518566E-2</v>
      </c>
      <c r="N6" s="14">
        <v>7.2182943787709133E-2</v>
      </c>
      <c r="O6" s="14">
        <v>1.3732861730015136E-2</v>
      </c>
      <c r="P6" s="14">
        <v>2.8483785764485306E-2</v>
      </c>
      <c r="Q6" s="14">
        <v>5.2341470468042512E-3</v>
      </c>
      <c r="R6" s="14">
        <v>0.11594660835470467</v>
      </c>
      <c r="S6" s="14">
        <v>0.45882381363858787</v>
      </c>
      <c r="T6" s="14">
        <v>1.9592396150912341</v>
      </c>
      <c r="U6" s="14">
        <v>1.3648934600697229</v>
      </c>
      <c r="V6" s="14" t="s">
        <v>1</v>
      </c>
      <c r="W6" s="14">
        <v>0.62923236670510441</v>
      </c>
      <c r="X6" s="14">
        <v>0.74452027959679912</v>
      </c>
      <c r="Y6" s="14">
        <v>1.1830992324709464</v>
      </c>
      <c r="Z6" s="14">
        <v>1.7440923195456488</v>
      </c>
      <c r="AA6" s="14">
        <v>1.7626289814430167</v>
      </c>
      <c r="AB6" s="14">
        <v>1.7787554088702957</v>
      </c>
      <c r="AC6" s="14">
        <v>2.0658958077898779</v>
      </c>
      <c r="AD6" s="14" t="s">
        <v>1</v>
      </c>
      <c r="AE6" s="14">
        <v>1.8283653149541743</v>
      </c>
      <c r="AF6" s="14">
        <v>1.4781386754199219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>
        <v>9.2303166737395514</v>
      </c>
      <c r="D7" s="18">
        <v>4.0665606036894335</v>
      </c>
      <c r="E7" s="18">
        <v>3.7324593944114559</v>
      </c>
      <c r="F7" s="18">
        <v>2.3969525436880086</v>
      </c>
      <c r="G7" s="18">
        <v>3.5186496533666891</v>
      </c>
      <c r="H7" s="18">
        <v>5.7175409732291662</v>
      </c>
      <c r="I7" s="18">
        <v>7.213796780123972</v>
      </c>
      <c r="J7" s="18">
        <v>8.3646917262761118</v>
      </c>
      <c r="K7" s="18">
        <v>14.331738275454175</v>
      </c>
      <c r="L7" s="18">
        <v>15.874240142744268</v>
      </c>
      <c r="M7" s="18">
        <v>14.150614606637687</v>
      </c>
      <c r="N7" s="18">
        <v>14.717620778387587</v>
      </c>
      <c r="O7" s="18">
        <v>16.249434853273637</v>
      </c>
      <c r="P7" s="18">
        <v>22.110392678544518</v>
      </c>
      <c r="Q7" s="18">
        <v>23.227365257996865</v>
      </c>
      <c r="R7" s="18">
        <v>25.870834659397037</v>
      </c>
      <c r="S7" s="18">
        <v>27.727836685756149</v>
      </c>
      <c r="T7" s="18">
        <v>27.737401783904847</v>
      </c>
      <c r="U7" s="18">
        <v>30.873319550925679</v>
      </c>
      <c r="V7" s="18">
        <v>30.291113954221373</v>
      </c>
      <c r="W7" s="18">
        <v>35.542858188767909</v>
      </c>
      <c r="X7" s="18">
        <v>35.305139892845872</v>
      </c>
      <c r="Y7" s="18">
        <v>32.858746645456357</v>
      </c>
      <c r="Z7" s="18">
        <v>32.193062165837979</v>
      </c>
      <c r="AA7" s="18">
        <v>26.670387391761064</v>
      </c>
      <c r="AB7" s="18">
        <v>22.430827573143961</v>
      </c>
      <c r="AC7" s="18">
        <v>30.188511912984424</v>
      </c>
      <c r="AD7" s="18">
        <v>33.703650458109124</v>
      </c>
      <c r="AE7" s="18">
        <v>34.600147150017868</v>
      </c>
      <c r="AF7" s="18">
        <v>34.29836663779281</v>
      </c>
      <c r="AG7" s="18">
        <v>33.872179139296257</v>
      </c>
    </row>
    <row r="8" spans="1:33" x14ac:dyDescent="0.25">
      <c r="A8" s="12" t="s">
        <v>4</v>
      </c>
      <c r="B8" s="13">
        <v>15.067326037873302</v>
      </c>
      <c r="C8" s="14">
        <v>13.934106607178297</v>
      </c>
      <c r="D8" s="14">
        <v>12.675447910244495</v>
      </c>
      <c r="E8" s="14">
        <v>11.53670558001399</v>
      </c>
      <c r="F8" s="14" t="s">
        <v>1</v>
      </c>
      <c r="G8" s="14">
        <v>14.277934307588755</v>
      </c>
      <c r="H8" s="14">
        <v>14.801419823332228</v>
      </c>
      <c r="I8" s="14">
        <v>15.302683600704755</v>
      </c>
      <c r="J8" s="14">
        <v>14.083358665231307</v>
      </c>
      <c r="K8" s="14">
        <v>15.077102360249809</v>
      </c>
      <c r="L8" s="14" t="s">
        <v>1</v>
      </c>
      <c r="M8" s="14">
        <v>14.334566240686202</v>
      </c>
      <c r="N8" s="14" t="s">
        <v>1</v>
      </c>
      <c r="O8" s="14">
        <v>12.639687768007455</v>
      </c>
      <c r="P8" s="14" t="s">
        <v>1</v>
      </c>
      <c r="Q8" s="14">
        <v>13.502589735922092</v>
      </c>
      <c r="R8" s="14" t="s">
        <v>1</v>
      </c>
      <c r="S8" s="14">
        <v>16.674905452314249</v>
      </c>
      <c r="T8" s="14">
        <v>19.478684981129025</v>
      </c>
      <c r="U8" s="14">
        <v>22.18360536442707</v>
      </c>
      <c r="V8" s="14">
        <v>23.839752826711496</v>
      </c>
      <c r="W8" s="14">
        <v>24.022879699698695</v>
      </c>
      <c r="X8" s="14">
        <v>24.087197374613872</v>
      </c>
      <c r="Y8" s="14">
        <v>15.539810101822562</v>
      </c>
      <c r="Z8" s="14" t="s">
        <v>1</v>
      </c>
      <c r="AA8" s="14">
        <v>25.987808738320012</v>
      </c>
      <c r="AB8" s="14" t="s">
        <v>1</v>
      </c>
      <c r="AC8" s="14">
        <v>21.68043868364045</v>
      </c>
      <c r="AD8" s="14" t="s">
        <v>1</v>
      </c>
      <c r="AE8" s="14">
        <v>26.198959125364922</v>
      </c>
      <c r="AF8" s="14" t="s">
        <v>1</v>
      </c>
      <c r="AG8" s="14" t="s">
        <v>1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>
        <v>0.64668636432767546</v>
      </c>
      <c r="K9" s="11">
        <v>2.5607974612549209</v>
      </c>
      <c r="L9" s="11">
        <v>1.1492648075351748</v>
      </c>
      <c r="M9" s="11">
        <v>1.2603390268733228</v>
      </c>
      <c r="N9" s="11">
        <v>2.4912748810861571</v>
      </c>
      <c r="O9" s="11">
        <v>1.8982765172325038</v>
      </c>
      <c r="P9" s="11">
        <v>1.9743805957998886</v>
      </c>
      <c r="Q9" s="11">
        <v>4.7674487693098575</v>
      </c>
      <c r="R9" s="11">
        <v>7.2758464455963399</v>
      </c>
      <c r="S9" s="11">
        <v>10.298916115559392</v>
      </c>
      <c r="T9" s="11">
        <v>8.7854346839262956</v>
      </c>
      <c r="U9" s="11">
        <v>14.059064516921442</v>
      </c>
      <c r="V9" s="11">
        <v>19.065770619626303</v>
      </c>
      <c r="W9" s="11">
        <v>24.307480298511177</v>
      </c>
      <c r="X9" s="11">
        <v>29.304552181815463</v>
      </c>
      <c r="Y9" s="11">
        <v>22.986182366368997</v>
      </c>
      <c r="Z9" s="11">
        <v>18.593198152970881</v>
      </c>
      <c r="AA9" s="11">
        <v>16.504207621511981</v>
      </c>
      <c r="AB9" s="11">
        <v>9.4543462621890839</v>
      </c>
      <c r="AC9" s="11">
        <v>8.9833222000905337</v>
      </c>
      <c r="AD9" s="11">
        <v>12.473124372879051</v>
      </c>
      <c r="AE9" s="11">
        <v>17.718636402071333</v>
      </c>
      <c r="AF9" s="11">
        <v>21.258399658117295</v>
      </c>
      <c r="AG9" s="11" t="s">
        <v>1</v>
      </c>
    </row>
    <row r="10" spans="1:33" x14ac:dyDescent="0.25">
      <c r="A10" s="12" t="s">
        <v>6</v>
      </c>
      <c r="B10" s="13" t="s">
        <v>1</v>
      </c>
      <c r="C10" s="14">
        <v>10.715288632636206</v>
      </c>
      <c r="D10" s="14" t="s">
        <v>1</v>
      </c>
      <c r="E10" s="14">
        <v>13.063884518533369</v>
      </c>
      <c r="F10" s="14" t="s">
        <v>1</v>
      </c>
      <c r="G10" s="14">
        <v>15.185086856882764</v>
      </c>
      <c r="H10" s="14" t="s">
        <v>1</v>
      </c>
      <c r="I10" s="14">
        <v>15.459115632370198</v>
      </c>
      <c r="J10" s="14">
        <v>19.41870608635185</v>
      </c>
      <c r="K10" s="14">
        <v>21.588950069986378</v>
      </c>
      <c r="L10" s="14">
        <v>21.233610466351109</v>
      </c>
      <c r="M10" s="14">
        <v>21.483920690064586</v>
      </c>
      <c r="N10" s="14">
        <v>20.808540374181586</v>
      </c>
      <c r="O10" s="14">
        <v>22.146009260125457</v>
      </c>
      <c r="P10" s="14">
        <v>26.445304132538269</v>
      </c>
      <c r="Q10" s="14">
        <v>28.366523387916132</v>
      </c>
      <c r="R10" s="14">
        <v>30.493974400753999</v>
      </c>
      <c r="S10" s="14">
        <v>31.503644244608196</v>
      </c>
      <c r="T10" s="14">
        <v>26.7153617832235</v>
      </c>
      <c r="U10" s="14">
        <v>25.010499509733116</v>
      </c>
      <c r="V10" s="14">
        <v>25.879400887085662</v>
      </c>
      <c r="W10" s="14">
        <v>29.702596112641892</v>
      </c>
      <c r="X10" s="14">
        <v>28.663680700146998</v>
      </c>
      <c r="Y10" s="14">
        <v>25.953346708509589</v>
      </c>
      <c r="Z10" s="14">
        <v>26.278362229413752</v>
      </c>
      <c r="AA10" s="14">
        <v>29.605198499128882</v>
      </c>
      <c r="AB10" s="14">
        <v>28.763710372741734</v>
      </c>
      <c r="AC10" s="14">
        <v>26.323893611974295</v>
      </c>
      <c r="AD10" s="14">
        <v>25.048372576716503</v>
      </c>
      <c r="AE10" s="14">
        <v>23.327422922610694</v>
      </c>
      <c r="AF10" s="14">
        <v>36.353773100717291</v>
      </c>
      <c r="AG10" s="14" t="s">
        <v>1</v>
      </c>
    </row>
    <row r="11" spans="1:33" x14ac:dyDescent="0.25">
      <c r="A11" s="9" t="s">
        <v>7</v>
      </c>
      <c r="B11" s="10">
        <v>49.23338897959195</v>
      </c>
      <c r="C11" s="11">
        <v>58.937310267036047</v>
      </c>
      <c r="D11" s="11">
        <v>45.748995980688413</v>
      </c>
      <c r="E11" s="11">
        <v>43.236173493365087</v>
      </c>
      <c r="F11" s="11">
        <v>37.423637771365946</v>
      </c>
      <c r="G11" s="11">
        <v>37.185896691721176</v>
      </c>
      <c r="H11" s="11">
        <v>39.276000052080107</v>
      </c>
      <c r="I11" s="11">
        <v>31.892925448833232</v>
      </c>
      <c r="J11" s="11">
        <v>28.202447948586471</v>
      </c>
      <c r="K11" s="11">
        <v>33.207449348695803</v>
      </c>
      <c r="L11" s="11">
        <v>34.940579067730681</v>
      </c>
      <c r="M11" s="11">
        <v>32.324110959069564</v>
      </c>
      <c r="N11" s="11">
        <v>41.875184222000961</v>
      </c>
      <c r="O11" s="11">
        <v>42.946690732790259</v>
      </c>
      <c r="P11" s="11">
        <v>45.429870023387934</v>
      </c>
      <c r="Q11" s="11">
        <v>40.602185316512319</v>
      </c>
      <c r="R11" s="11">
        <v>49.021013473660048</v>
      </c>
      <c r="S11" s="11">
        <v>44.00335914068026</v>
      </c>
      <c r="T11" s="11">
        <v>53.058272018016119</v>
      </c>
      <c r="U11" s="11">
        <v>43.846654304830516</v>
      </c>
      <c r="V11" s="11">
        <v>44.618030000772933</v>
      </c>
      <c r="W11" s="11">
        <v>40.860857615343292</v>
      </c>
      <c r="X11" s="11">
        <v>44.264858396772979</v>
      </c>
      <c r="Y11" s="11">
        <v>47.861351200943353</v>
      </c>
      <c r="Z11" s="11">
        <v>46.781679854846004</v>
      </c>
      <c r="AA11" s="11" t="s">
        <v>1</v>
      </c>
      <c r="AB11" s="11">
        <v>49.311676145518412</v>
      </c>
      <c r="AC11" s="11">
        <v>52.940595975661878</v>
      </c>
      <c r="AD11" s="11">
        <v>51.608088118374582</v>
      </c>
      <c r="AE11" s="11">
        <v>56.179498201699275</v>
      </c>
      <c r="AF11" s="11">
        <v>63.162170300639012</v>
      </c>
      <c r="AG11" s="11" t="s">
        <v>1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>
        <v>0.93826294103993968</v>
      </c>
      <c r="O12" s="14">
        <v>0.80066339028244293</v>
      </c>
      <c r="P12" s="14">
        <v>1.0813347577839898</v>
      </c>
      <c r="Q12" s="14">
        <v>11.187636414004718</v>
      </c>
      <c r="R12" s="14">
        <v>0.98786650415103838</v>
      </c>
      <c r="S12" s="14">
        <v>1.3995011298160509</v>
      </c>
      <c r="T12" s="14">
        <v>1.423898491758161</v>
      </c>
      <c r="U12" s="14">
        <v>1.4319960767072886</v>
      </c>
      <c r="V12" s="14">
        <v>2.5296996556091589</v>
      </c>
      <c r="W12" s="14">
        <v>2.1668231666276401</v>
      </c>
      <c r="X12" s="14">
        <v>0.84703760113917992</v>
      </c>
      <c r="Y12" s="14">
        <v>0.8249529845094411</v>
      </c>
      <c r="Z12" s="14">
        <v>0.38483195855220081</v>
      </c>
      <c r="AA12" s="14">
        <v>0.45603051871960976</v>
      </c>
      <c r="AB12" s="14">
        <v>1.1099859382350312</v>
      </c>
      <c r="AC12" s="14">
        <v>1.5706954061821368</v>
      </c>
      <c r="AD12" s="14">
        <v>2.3388143308601861</v>
      </c>
      <c r="AE12" s="14">
        <v>3.1590170816058869</v>
      </c>
      <c r="AF12" s="14">
        <v>3.9168445480639917</v>
      </c>
      <c r="AG12" s="14" t="s">
        <v>1</v>
      </c>
    </row>
    <row r="13" spans="1:33" x14ac:dyDescent="0.25">
      <c r="A13" s="9" t="s">
        <v>9</v>
      </c>
      <c r="B13" s="10">
        <v>3.3966435996608251</v>
      </c>
      <c r="C13" s="11">
        <v>3.0267018693742607</v>
      </c>
      <c r="D13" s="11">
        <v>3.1021030239473428</v>
      </c>
      <c r="E13" s="11">
        <v>12.908004202374524</v>
      </c>
      <c r="F13" s="11">
        <v>5.647252615468684</v>
      </c>
      <c r="G13" s="11">
        <v>7.9570771093605712</v>
      </c>
      <c r="H13" s="11">
        <v>11.537697801816321</v>
      </c>
      <c r="I13" s="11">
        <v>13.123251867080013</v>
      </c>
      <c r="J13" s="11">
        <v>11.234987105050346</v>
      </c>
      <c r="K13" s="11">
        <v>9.2548023777498898</v>
      </c>
      <c r="L13" s="11">
        <v>7.7848197183150853</v>
      </c>
      <c r="M13" s="11">
        <v>6.710400833365461</v>
      </c>
      <c r="N13" s="11">
        <v>7.3482616948892732</v>
      </c>
      <c r="O13" s="11">
        <v>8.1086405692961723</v>
      </c>
      <c r="P13" s="11">
        <v>8.7016543356215212</v>
      </c>
      <c r="Q13" s="11">
        <v>13.127418092657525</v>
      </c>
      <c r="R13" s="11">
        <v>17.155846713794222</v>
      </c>
      <c r="S13" s="11">
        <v>21.196943845725496</v>
      </c>
      <c r="T13" s="11">
        <v>22.131336080649703</v>
      </c>
      <c r="U13" s="11">
        <v>19.223185731993116</v>
      </c>
      <c r="V13" s="11">
        <v>19.758798419852891</v>
      </c>
      <c r="W13" s="11">
        <v>28.814190054573668</v>
      </c>
      <c r="X13" s="11">
        <v>30.593912387980087</v>
      </c>
      <c r="Y13" s="11">
        <v>32.236874022941109</v>
      </c>
      <c r="Z13" s="11">
        <v>33.196335236672944</v>
      </c>
      <c r="AA13" s="11">
        <v>29.413299796008218</v>
      </c>
      <c r="AB13" s="11">
        <v>30.510973497636773</v>
      </c>
      <c r="AC13" s="11">
        <v>33.788674128425363</v>
      </c>
      <c r="AD13" s="11">
        <v>33.513090399358148</v>
      </c>
      <c r="AE13" s="11">
        <v>28.298933100738971</v>
      </c>
      <c r="AF13" s="11" t="s">
        <v>1</v>
      </c>
      <c r="AG13" s="11" t="s">
        <v>1</v>
      </c>
    </row>
    <row r="14" spans="1:33" x14ac:dyDescent="0.25">
      <c r="A14" s="12" t="s">
        <v>10</v>
      </c>
      <c r="B14" s="13">
        <v>25.100610413407949</v>
      </c>
      <c r="C14" s="14">
        <v>16.326147203144195</v>
      </c>
      <c r="D14" s="14">
        <v>14.134366979052391</v>
      </c>
      <c r="E14" s="14">
        <v>15.351128898725237</v>
      </c>
      <c r="F14" s="14">
        <v>12.32405913066701</v>
      </c>
      <c r="G14" s="14">
        <v>18.47545582606735</v>
      </c>
      <c r="H14" s="14">
        <v>14.968003980892219</v>
      </c>
      <c r="I14" s="14">
        <v>15.403526266147608</v>
      </c>
      <c r="J14" s="14">
        <v>13.350304691593077</v>
      </c>
      <c r="K14" s="14">
        <v>16.132716128429823</v>
      </c>
      <c r="L14" s="14">
        <v>15.01390702849543</v>
      </c>
      <c r="M14" s="14">
        <v>21.305153841538104</v>
      </c>
      <c r="N14" s="14">
        <v>18.220748036378577</v>
      </c>
      <c r="O14" s="14">
        <v>20.530237990348851</v>
      </c>
      <c r="P14" s="14">
        <v>20.358893353332373</v>
      </c>
      <c r="Q14" s="14">
        <v>17.297859164129349</v>
      </c>
      <c r="R14" s="14">
        <v>13.773754205729729</v>
      </c>
      <c r="S14" s="14">
        <v>13.127399449646084</v>
      </c>
      <c r="T14" s="14">
        <v>12.974018552720036</v>
      </c>
      <c r="U14" s="14">
        <v>14.518685083073558</v>
      </c>
      <c r="V14" s="14">
        <v>13.589570770513086</v>
      </c>
      <c r="W14" s="14">
        <v>16.527515360086255</v>
      </c>
      <c r="X14" s="14">
        <v>17.499097846567714</v>
      </c>
      <c r="Y14" s="14">
        <v>16.57539133432196</v>
      </c>
      <c r="Z14" s="14">
        <v>15.844750286693596</v>
      </c>
      <c r="AA14" s="14">
        <v>15.821593195530085</v>
      </c>
      <c r="AB14" s="14">
        <v>11.554682709206853</v>
      </c>
      <c r="AC14" s="14">
        <v>12.412251074729523</v>
      </c>
      <c r="AD14" s="14">
        <v>18.963153235751481</v>
      </c>
      <c r="AE14" s="14">
        <v>17.128272388227728</v>
      </c>
      <c r="AF14" s="14">
        <v>18.150180573587043</v>
      </c>
      <c r="AG14" s="14" t="s">
        <v>1</v>
      </c>
    </row>
    <row r="15" spans="1:33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>
        <v>0.21206057808080545</v>
      </c>
      <c r="K15" s="11">
        <v>0.58471557542906383</v>
      </c>
      <c r="L15" s="11">
        <v>1.0596211080828701</v>
      </c>
      <c r="M15" s="11">
        <v>1.0314587076504653</v>
      </c>
      <c r="N15" s="11">
        <v>0.56597746139064653</v>
      </c>
      <c r="O15" s="11">
        <v>0.2892355455337855</v>
      </c>
      <c r="P15" s="11">
        <v>0.94466688209834737</v>
      </c>
      <c r="Q15" s="11">
        <v>3.1961708379211085</v>
      </c>
      <c r="R15" s="11">
        <v>5.8849471687379049</v>
      </c>
      <c r="S15" s="11">
        <v>7.2021648743559341</v>
      </c>
      <c r="T15" s="11">
        <v>5.1853665845813612</v>
      </c>
      <c r="U15" s="11">
        <v>4.9812728276434752</v>
      </c>
      <c r="V15" s="11">
        <v>4.6889542762039831</v>
      </c>
      <c r="W15" s="11">
        <v>3.2065158120858612</v>
      </c>
      <c r="X15" s="11">
        <v>2.8363037535672166</v>
      </c>
      <c r="Y15" s="11">
        <v>3.1608339837209818</v>
      </c>
      <c r="Z15" s="11">
        <v>2.2389566691439242</v>
      </c>
      <c r="AA15" s="11">
        <v>1.6798793190835926</v>
      </c>
      <c r="AB15" s="11">
        <v>0.76508871459175232</v>
      </c>
      <c r="AC15" s="11">
        <v>1.4295315412903067</v>
      </c>
      <c r="AD15" s="11">
        <v>2.9956816104477211</v>
      </c>
      <c r="AE15" s="11">
        <v>7.3045157309920636</v>
      </c>
      <c r="AF15" s="11">
        <v>11.82783145448556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>
        <v>8.4078172241912399E-2</v>
      </c>
      <c r="M16" s="14">
        <v>0.13500523264777756</v>
      </c>
      <c r="N16" s="14">
        <v>8.0037803400655694E-2</v>
      </c>
      <c r="O16" s="14">
        <v>1.6166728763245837</v>
      </c>
      <c r="P16" s="14">
        <v>0.60003134719294438</v>
      </c>
      <c r="Q16" s="14">
        <v>0.39785564856905264</v>
      </c>
      <c r="R16" s="14">
        <v>1.4930943365106306</v>
      </c>
      <c r="S16" s="14">
        <v>1.0963509061594847</v>
      </c>
      <c r="T16" s="14">
        <v>1.0793277167061557</v>
      </c>
      <c r="U16" s="14">
        <v>1.2665703282757563</v>
      </c>
      <c r="V16" s="14">
        <v>2.0172082812324548</v>
      </c>
      <c r="W16" s="14">
        <v>0.99752086128646911</v>
      </c>
      <c r="X16" s="14">
        <v>2.4162289828696482</v>
      </c>
      <c r="Y16" s="14">
        <v>1.7803573349326591</v>
      </c>
      <c r="Z16" s="14">
        <v>1.5936206487842954</v>
      </c>
      <c r="AA16" s="14">
        <v>1.829097354559541</v>
      </c>
      <c r="AB16" s="14">
        <v>1.344228853003486</v>
      </c>
      <c r="AC16" s="14">
        <v>1.343153824131712</v>
      </c>
      <c r="AD16" s="14">
        <v>2.2428253668818723</v>
      </c>
      <c r="AE16" s="14">
        <v>2.1603931390844129</v>
      </c>
      <c r="AF16" s="14">
        <v>2.3253522560615756</v>
      </c>
      <c r="AG16" s="14" t="s">
        <v>1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>
        <v>0.28666141780728194</v>
      </c>
      <c r="H17" s="11">
        <v>0.12294876592223943</v>
      </c>
      <c r="I17" s="11">
        <v>0.18718356208359763</v>
      </c>
      <c r="J17" s="11">
        <v>0.21556865873266776</v>
      </c>
      <c r="K17" s="11">
        <v>0.43364976011154305</v>
      </c>
      <c r="L17" s="11">
        <v>0.82641986408611456</v>
      </c>
      <c r="M17" s="11">
        <v>0.68256045602690307</v>
      </c>
      <c r="N17" s="11">
        <v>3.3636759645783219</v>
      </c>
      <c r="O17" s="11">
        <v>2.1693857360937772</v>
      </c>
      <c r="P17" s="11">
        <v>0.75050392839883329</v>
      </c>
      <c r="Q17" s="11">
        <v>3.7703350887696065</v>
      </c>
      <c r="R17" s="11">
        <v>1.4386640848438701</v>
      </c>
      <c r="S17" s="11">
        <v>0.96647556550490754</v>
      </c>
      <c r="T17" s="11">
        <v>0.91065443876037833</v>
      </c>
      <c r="U17" s="11">
        <v>1.018151542125646</v>
      </c>
      <c r="V17" s="11">
        <v>1.3790122397667592</v>
      </c>
      <c r="W17" s="11">
        <v>1.6355632634697246</v>
      </c>
      <c r="X17" s="11">
        <v>1.4321967875173114</v>
      </c>
      <c r="Y17" s="11">
        <v>0.58766622214621977</v>
      </c>
      <c r="Z17" s="11">
        <v>0.79548666069579521</v>
      </c>
      <c r="AA17" s="11">
        <v>0.60363347845858717</v>
      </c>
      <c r="AB17" s="11">
        <v>0.73175756384881119</v>
      </c>
      <c r="AC17" s="11">
        <v>2.4328875099587184</v>
      </c>
      <c r="AD17" s="11">
        <v>1.7993000475229333</v>
      </c>
      <c r="AE17" s="11">
        <v>1.9839676085159161</v>
      </c>
      <c r="AF17" s="11">
        <v>4.1060140895894044</v>
      </c>
      <c r="AG17" s="11" t="s">
        <v>1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>
        <v>12.714394654902865</v>
      </c>
      <c r="M18" s="14" t="s">
        <v>1</v>
      </c>
      <c r="N18" s="14" t="s">
        <v>1</v>
      </c>
      <c r="O18" s="14">
        <v>22.246000558711597</v>
      </c>
      <c r="P18" s="14" t="s">
        <v>1</v>
      </c>
      <c r="Q18" s="14">
        <v>48.697769861256781</v>
      </c>
      <c r="R18" s="14" t="s">
        <v>1</v>
      </c>
      <c r="S18" s="14">
        <v>45.704337371829439</v>
      </c>
      <c r="T18" s="14" t="s">
        <v>1</v>
      </c>
      <c r="U18" s="14">
        <v>34.123880025164461</v>
      </c>
      <c r="V18" s="14" t="s">
        <v>1</v>
      </c>
      <c r="W18" s="14" t="s">
        <v>1</v>
      </c>
      <c r="X18" s="14" t="s">
        <v>1</v>
      </c>
      <c r="Y18" s="14" t="s">
        <v>1</v>
      </c>
      <c r="Z18" s="14" t="s">
        <v>1</v>
      </c>
      <c r="AA18" s="14">
        <v>49.254501051000844</v>
      </c>
      <c r="AB18" s="14" t="s">
        <v>1</v>
      </c>
      <c r="AC18" s="14">
        <v>52.377586738343638</v>
      </c>
      <c r="AD18" s="14" t="s">
        <v>1</v>
      </c>
      <c r="AE18" s="14">
        <v>43.151414803762371</v>
      </c>
      <c r="AF18" s="14" t="s">
        <v>1</v>
      </c>
      <c r="AG18" s="14" t="s">
        <v>1</v>
      </c>
    </row>
    <row r="19" spans="1:33" x14ac:dyDescent="0.25">
      <c r="A19" s="9" t="s">
        <v>15</v>
      </c>
      <c r="B19" s="10" t="s">
        <v>1</v>
      </c>
      <c r="C19" s="11">
        <v>2.8989810995081955</v>
      </c>
      <c r="D19" s="11">
        <v>2.8057901356471548</v>
      </c>
      <c r="E19" s="11">
        <v>2.9175705224580679</v>
      </c>
      <c r="F19" s="11">
        <v>6.1243301089415585</v>
      </c>
      <c r="G19" s="11">
        <v>4.5671517659003822</v>
      </c>
      <c r="H19" s="11">
        <v>3.490996787647068</v>
      </c>
      <c r="I19" s="11">
        <v>4.1564033963441078</v>
      </c>
      <c r="J19" s="11">
        <v>2.4656534762875157</v>
      </c>
      <c r="K19" s="11">
        <v>1.6626626789825782</v>
      </c>
      <c r="L19" s="11">
        <v>2.5218176119336295</v>
      </c>
      <c r="M19" s="11">
        <v>2.9401463339621241</v>
      </c>
      <c r="N19" s="11">
        <v>3.6445954245660737</v>
      </c>
      <c r="O19" s="11">
        <v>3.3210022396856349</v>
      </c>
      <c r="P19" s="11">
        <v>2.3881854806899026</v>
      </c>
      <c r="Q19" s="11">
        <v>2.6629032347171973</v>
      </c>
      <c r="R19" s="11">
        <v>7.3095828699993604</v>
      </c>
      <c r="S19" s="11">
        <v>8.8552336222238637</v>
      </c>
      <c r="T19" s="11">
        <v>9.1948889009730337</v>
      </c>
      <c r="U19" s="11">
        <v>20.834793391304743</v>
      </c>
      <c r="V19" s="11">
        <v>20.655894518259544</v>
      </c>
      <c r="W19" s="11">
        <v>24.815607030085012</v>
      </c>
      <c r="X19" s="11">
        <v>30.178513067980607</v>
      </c>
      <c r="Y19" s="11">
        <v>45.175816363105788</v>
      </c>
      <c r="Z19" s="11">
        <v>40.990212983776011</v>
      </c>
      <c r="AA19" s="11">
        <v>51.368105862860297</v>
      </c>
      <c r="AB19" s="11">
        <v>20.482521397511476</v>
      </c>
      <c r="AC19" s="11">
        <v>38.783667646667546</v>
      </c>
      <c r="AD19" s="11">
        <v>59.643182100647032</v>
      </c>
      <c r="AE19" s="11">
        <v>61.426573383328332</v>
      </c>
      <c r="AF19" s="11">
        <v>64.610196693472375</v>
      </c>
      <c r="AG19" s="11" t="s">
        <v>1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2.0087263312542203</v>
      </c>
      <c r="O20" s="14" t="s">
        <v>1</v>
      </c>
      <c r="P20" s="14" t="s">
        <v>1</v>
      </c>
      <c r="Q20" s="14">
        <v>0.29341071488494541</v>
      </c>
      <c r="R20" s="14">
        <v>0.68887384025987486</v>
      </c>
      <c r="S20" s="14">
        <v>0.96242942887031335</v>
      </c>
      <c r="T20" s="14">
        <v>0.26490553769378133</v>
      </c>
      <c r="U20" s="14">
        <v>0.36268952379459141</v>
      </c>
      <c r="V20" s="14">
        <v>0.46383996730723948</v>
      </c>
      <c r="W20" s="14">
        <v>1.5219130647285106</v>
      </c>
      <c r="X20" s="14">
        <v>3.3001370681946152</v>
      </c>
      <c r="Y20" s="14">
        <v>1.4059733584263758</v>
      </c>
      <c r="Z20" s="14">
        <v>2.5252722681414572</v>
      </c>
      <c r="AA20" s="14">
        <v>4.0999241227554126</v>
      </c>
      <c r="AB20" s="14">
        <v>1.9704891895666141</v>
      </c>
      <c r="AC20" s="14">
        <v>3.6641236480364006</v>
      </c>
      <c r="AD20" s="14">
        <v>1.6840228994129756</v>
      </c>
      <c r="AE20" s="14">
        <v>2.1060890293082024</v>
      </c>
      <c r="AF20" s="14">
        <v>2.1022752821603663</v>
      </c>
      <c r="AG20" s="14" t="s">
        <v>1</v>
      </c>
    </row>
    <row r="21" spans="1:33" x14ac:dyDescent="0.25">
      <c r="A21" s="9" t="s">
        <v>17</v>
      </c>
      <c r="B21" s="10">
        <v>35.165295846833011</v>
      </c>
      <c r="C21" s="11">
        <v>35.168052128685005</v>
      </c>
      <c r="D21" s="11">
        <v>36.613400723935079</v>
      </c>
      <c r="E21" s="11">
        <v>33.594507605547818</v>
      </c>
      <c r="F21" s="11">
        <v>33.159018507531655</v>
      </c>
      <c r="G21" s="11">
        <v>34.309162027197146</v>
      </c>
      <c r="H21" s="11">
        <v>36.204126855097996</v>
      </c>
      <c r="I21" s="11">
        <v>33.730736894657873</v>
      </c>
      <c r="J21" s="11">
        <v>32.686402301966559</v>
      </c>
      <c r="K21" s="11">
        <v>30.125293188494894</v>
      </c>
      <c r="L21" s="11">
        <v>31.882744931114782</v>
      </c>
      <c r="M21" s="11">
        <v>32.093972960135517</v>
      </c>
      <c r="N21" s="11">
        <v>30.56571241630353</v>
      </c>
      <c r="O21" s="11">
        <v>31.796462042335474</v>
      </c>
      <c r="P21" s="11">
        <v>31.506396917567088</v>
      </c>
      <c r="Q21" s="11">
        <v>24.187060532531749</v>
      </c>
      <c r="R21" s="11">
        <v>26.848654209316624</v>
      </c>
      <c r="S21" s="11">
        <v>28.447925742250781</v>
      </c>
      <c r="T21" s="11">
        <v>31.169921266489602</v>
      </c>
      <c r="U21" s="11">
        <v>30.809935194178685</v>
      </c>
      <c r="V21" s="11">
        <v>32.20890095512781</v>
      </c>
      <c r="W21" s="11">
        <v>34.832382113355408</v>
      </c>
      <c r="X21" s="11">
        <v>36.699131633641869</v>
      </c>
      <c r="Y21" s="11">
        <v>28.618628872083345</v>
      </c>
      <c r="Z21" s="11">
        <v>30.579492247516352</v>
      </c>
      <c r="AA21" s="11">
        <v>31.916740513830728</v>
      </c>
      <c r="AB21" s="11">
        <v>34.125617030042868</v>
      </c>
      <c r="AC21" s="11">
        <v>35.433620177747649</v>
      </c>
      <c r="AD21" s="11">
        <v>36.536320819697657</v>
      </c>
      <c r="AE21" s="11">
        <v>38.589508299646596</v>
      </c>
      <c r="AF21" s="11">
        <v>36.654562784321229</v>
      </c>
      <c r="AG21" s="11" t="s">
        <v>1</v>
      </c>
    </row>
    <row r="22" spans="1:33" x14ac:dyDescent="0.25">
      <c r="A22" s="12" t="s">
        <v>18</v>
      </c>
      <c r="B22" s="13">
        <v>23.056139662508865</v>
      </c>
      <c r="C22" s="14">
        <v>13.587002135682951</v>
      </c>
      <c r="D22" s="14">
        <v>12.848209172482363</v>
      </c>
      <c r="E22" s="14">
        <v>14.556474078623223</v>
      </c>
      <c r="F22" s="14">
        <v>17.618307588110124</v>
      </c>
      <c r="G22" s="14">
        <v>14.641149090696235</v>
      </c>
      <c r="H22" s="14">
        <v>13.332325640452904</v>
      </c>
      <c r="I22" s="14">
        <v>14.003721851353875</v>
      </c>
      <c r="J22" s="14">
        <v>11.356713539045641</v>
      </c>
      <c r="K22" s="14">
        <v>14.143742247981223</v>
      </c>
      <c r="L22" s="14" t="s">
        <v>1</v>
      </c>
      <c r="M22" s="14">
        <v>14.691930182653399</v>
      </c>
      <c r="N22" s="14" t="s">
        <v>1</v>
      </c>
      <c r="O22" s="14">
        <v>10.604221361416561</v>
      </c>
      <c r="P22" s="14" t="s">
        <v>1</v>
      </c>
      <c r="Q22" s="14">
        <v>12.054251683061191</v>
      </c>
      <c r="R22" s="14" t="s">
        <v>1</v>
      </c>
      <c r="S22" s="14">
        <v>8.8034215904586812</v>
      </c>
      <c r="T22" s="14" t="s">
        <v>1</v>
      </c>
      <c r="U22" s="14">
        <v>12.974229557802776</v>
      </c>
      <c r="V22" s="14">
        <v>27.007339962707679</v>
      </c>
      <c r="W22" s="14">
        <v>18.895376122453147</v>
      </c>
      <c r="X22" s="14">
        <v>11.299884586479147</v>
      </c>
      <c r="Y22" s="14">
        <v>47.158897291584331</v>
      </c>
      <c r="Z22" s="14">
        <v>42.963881856732151</v>
      </c>
      <c r="AA22" s="14">
        <v>43.513717234960033</v>
      </c>
      <c r="AB22" s="14">
        <v>44.270923662019236</v>
      </c>
      <c r="AC22" s="14">
        <v>45.668800426722648</v>
      </c>
      <c r="AD22" s="14">
        <v>53.354616612879958</v>
      </c>
      <c r="AE22" s="14">
        <v>53.37647178216362</v>
      </c>
      <c r="AF22" s="14">
        <v>62.657737617059098</v>
      </c>
      <c r="AG22" s="14" t="s">
        <v>1</v>
      </c>
    </row>
    <row r="23" spans="1:33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>
        <v>6.7579318951637246</v>
      </c>
      <c r="G23" s="11">
        <v>6.243860832916786</v>
      </c>
      <c r="H23" s="11">
        <v>6.1307304620916279</v>
      </c>
      <c r="I23" s="11">
        <v>6.6326183853908862</v>
      </c>
      <c r="J23" s="11">
        <v>7.0099304882155051</v>
      </c>
      <c r="K23" s="11">
        <v>7.511452625173578</v>
      </c>
      <c r="L23" s="11">
        <v>7.8239048489711491</v>
      </c>
      <c r="M23" s="11">
        <v>7.4842316609349977</v>
      </c>
      <c r="N23" s="11">
        <v>1.6673481759287891</v>
      </c>
      <c r="O23" s="11">
        <v>2.7390575178861032</v>
      </c>
      <c r="P23" s="11">
        <v>3.5632502980560412</v>
      </c>
      <c r="Q23" s="11">
        <v>3.3925195036208682</v>
      </c>
      <c r="R23" s="11">
        <v>3.2293922229915135</v>
      </c>
      <c r="S23" s="11">
        <v>3.3285875555211879</v>
      </c>
      <c r="T23" s="11" t="s">
        <v>1</v>
      </c>
      <c r="U23" s="11">
        <v>4.4346329640233426</v>
      </c>
      <c r="V23" s="11">
        <v>5.5349835778428504</v>
      </c>
      <c r="W23" s="11">
        <v>6.467953031035484</v>
      </c>
      <c r="X23" s="11">
        <v>8.6991104193808457</v>
      </c>
      <c r="Y23" s="11">
        <v>9.3164119395446701</v>
      </c>
      <c r="Z23" s="11">
        <v>12.852022405749626</v>
      </c>
      <c r="AA23" s="11">
        <v>12.536016957554391</v>
      </c>
      <c r="AB23" s="11">
        <v>29.213411412009382</v>
      </c>
      <c r="AC23" s="11">
        <v>27.910225112403111</v>
      </c>
      <c r="AD23" s="11">
        <v>34.547812837318482</v>
      </c>
      <c r="AE23" s="11">
        <v>37.744936813042663</v>
      </c>
      <c r="AF23" s="11">
        <v>40.750169003793182</v>
      </c>
      <c r="AG23" s="11" t="s">
        <v>1</v>
      </c>
    </row>
    <row r="24" spans="1:33" x14ac:dyDescent="0.25">
      <c r="A24" s="12" t="s">
        <v>20</v>
      </c>
      <c r="B24" s="13">
        <v>0.93372643681137779</v>
      </c>
      <c r="C24" s="14">
        <v>1.2250444953586972</v>
      </c>
      <c r="D24" s="14">
        <v>1.4403790377241674</v>
      </c>
      <c r="E24" s="14">
        <v>1.4135989048598376</v>
      </c>
      <c r="F24" s="14">
        <v>1.385145662468777</v>
      </c>
      <c r="G24" s="14">
        <v>0.78255825811943147</v>
      </c>
      <c r="H24" s="14">
        <v>1.3330387184074481</v>
      </c>
      <c r="I24" s="14">
        <v>1.8579469282856547</v>
      </c>
      <c r="J24" s="14">
        <v>2.0138913783108037</v>
      </c>
      <c r="K24" s="14">
        <v>2.2008852368308123</v>
      </c>
      <c r="L24" s="14">
        <v>1.6011550651572828</v>
      </c>
      <c r="M24" s="14">
        <v>0.99370661041719976</v>
      </c>
      <c r="N24" s="14">
        <v>1.7734386549693737</v>
      </c>
      <c r="O24" s="14">
        <v>2.5567862392788618</v>
      </c>
      <c r="P24" s="14">
        <v>2.6249025716589234</v>
      </c>
      <c r="Q24" s="14">
        <v>2.76590224810549</v>
      </c>
      <c r="R24" s="14">
        <v>4.0186361583440346</v>
      </c>
      <c r="S24" s="14">
        <v>5.1085864786230912</v>
      </c>
      <c r="T24" s="14">
        <v>6.2671844150054747</v>
      </c>
      <c r="U24" s="14">
        <v>10.930015922263104</v>
      </c>
      <c r="V24" s="14">
        <v>8.3054696510307675</v>
      </c>
      <c r="W24" s="14">
        <v>7.437134440859416</v>
      </c>
      <c r="X24" s="14">
        <v>12.434944566693352</v>
      </c>
      <c r="Y24" s="14">
        <v>15.944854910151147</v>
      </c>
      <c r="Z24" s="14">
        <v>15.579428993871916</v>
      </c>
      <c r="AA24" s="14">
        <v>9.3405770072957512</v>
      </c>
      <c r="AB24" s="14">
        <v>7.357236134646759</v>
      </c>
      <c r="AC24" s="14">
        <v>9.2973445394734124</v>
      </c>
      <c r="AD24" s="14">
        <v>13.656812874134619</v>
      </c>
      <c r="AE24" s="14">
        <v>15.347825234396527</v>
      </c>
      <c r="AF24" s="14">
        <v>20.362338498750308</v>
      </c>
      <c r="AG24" s="14" t="s">
        <v>1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>
        <v>17.081699317296117</v>
      </c>
      <c r="F25" s="11" t="s">
        <v>1</v>
      </c>
      <c r="G25" s="11" t="s">
        <v>1</v>
      </c>
      <c r="H25" s="11" t="s">
        <v>1</v>
      </c>
      <c r="I25" s="11" t="s">
        <v>1</v>
      </c>
      <c r="J25" s="11">
        <v>16.101383684962926</v>
      </c>
      <c r="K25" s="11" t="s">
        <v>1</v>
      </c>
      <c r="L25" s="11" t="s">
        <v>1</v>
      </c>
      <c r="M25" s="11" t="s">
        <v>1</v>
      </c>
      <c r="N25" s="11">
        <v>23.979961478051592</v>
      </c>
      <c r="O25" s="11" t="s">
        <v>1</v>
      </c>
      <c r="P25" s="11">
        <v>31.762735489212751</v>
      </c>
      <c r="Q25" s="11" t="s">
        <v>1</v>
      </c>
      <c r="R25" s="11">
        <v>59.921602366429219</v>
      </c>
      <c r="S25" s="11">
        <v>69.004430792997539</v>
      </c>
      <c r="T25" s="11" t="s">
        <v>1</v>
      </c>
      <c r="U25" s="11">
        <v>79.090631981894589</v>
      </c>
      <c r="V25" s="11" t="s">
        <v>1</v>
      </c>
      <c r="W25" s="11">
        <v>107.49896826001709</v>
      </c>
      <c r="X25" s="11" t="s">
        <v>1</v>
      </c>
      <c r="Y25" s="11">
        <v>124.02991435089032</v>
      </c>
      <c r="Z25" s="11" t="s">
        <v>1</v>
      </c>
      <c r="AA25" s="11">
        <v>129.29775013493801</v>
      </c>
      <c r="AB25" s="11" t="s">
        <v>1</v>
      </c>
      <c r="AC25" s="11">
        <v>42.438576163176513</v>
      </c>
      <c r="AD25" s="11" t="s">
        <v>1</v>
      </c>
      <c r="AE25" s="11">
        <v>46.572729378231458</v>
      </c>
      <c r="AF25" s="11" t="s">
        <v>1</v>
      </c>
      <c r="AG25" s="11" t="s">
        <v>1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>
        <v>19.506637972924736</v>
      </c>
      <c r="F26" s="14">
        <v>17.430215642506639</v>
      </c>
      <c r="G26" s="14">
        <v>15.52565127642103</v>
      </c>
      <c r="H26" s="14">
        <v>12.903996821941897</v>
      </c>
      <c r="I26" s="14">
        <v>8.9113687828290526</v>
      </c>
      <c r="J26" s="14">
        <v>9.1893364137219837</v>
      </c>
      <c r="K26" s="14">
        <v>6.3121725639247046</v>
      </c>
      <c r="L26" s="14">
        <v>5.1226063275533962</v>
      </c>
      <c r="M26" s="14">
        <v>4.9058744400482217</v>
      </c>
      <c r="N26" s="14">
        <v>5.3362330966278053</v>
      </c>
      <c r="O26" s="14">
        <v>4.8969205514851666</v>
      </c>
      <c r="P26" s="14">
        <v>5.1524130896300484</v>
      </c>
      <c r="Q26" s="14">
        <v>7.2181917539736009</v>
      </c>
      <c r="R26" s="14">
        <v>12.008556129098249</v>
      </c>
      <c r="S26" s="14">
        <v>12.324331158118948</v>
      </c>
      <c r="T26" s="14">
        <v>10.716097560900531</v>
      </c>
      <c r="U26" s="14">
        <v>6.0495724690327961</v>
      </c>
      <c r="V26" s="14">
        <v>8.8319256929798371</v>
      </c>
      <c r="W26" s="14">
        <v>5.7813353514108945</v>
      </c>
      <c r="X26" s="14">
        <v>6.9272212298379596</v>
      </c>
      <c r="Y26" s="14">
        <v>3.2792848935041183</v>
      </c>
      <c r="Z26" s="14">
        <v>6.1720982310250907</v>
      </c>
      <c r="AA26" s="14">
        <v>6.3089371183920813</v>
      </c>
      <c r="AB26" s="14">
        <v>7.8072677998970894</v>
      </c>
      <c r="AC26" s="14">
        <v>5.5268031096017607</v>
      </c>
      <c r="AD26" s="14">
        <v>4.3029684038389728</v>
      </c>
      <c r="AE26" s="14">
        <v>4.3497803898389371</v>
      </c>
      <c r="AF26" s="14">
        <v>4.634840569185644</v>
      </c>
      <c r="AG26" s="14" t="s">
        <v>1</v>
      </c>
    </row>
    <row r="27" spans="1:33" x14ac:dyDescent="0.25">
      <c r="A27" s="9" t="s">
        <v>23</v>
      </c>
      <c r="B27" s="10" t="s">
        <v>1</v>
      </c>
      <c r="C27" s="11">
        <v>0.62063505260985607</v>
      </c>
      <c r="D27" s="11" t="s">
        <v>1</v>
      </c>
      <c r="E27" s="11">
        <v>0.71396735492205132</v>
      </c>
      <c r="F27" s="11" t="s">
        <v>1</v>
      </c>
      <c r="G27" s="11">
        <v>1.3815035732704957</v>
      </c>
      <c r="H27" s="11">
        <v>1.0527723504167434</v>
      </c>
      <c r="I27" s="11">
        <v>1.0482304399487061</v>
      </c>
      <c r="J27" s="11" t="s">
        <v>1</v>
      </c>
      <c r="K27" s="11">
        <v>1.2323457196036172</v>
      </c>
      <c r="L27" s="11" t="s">
        <v>1</v>
      </c>
      <c r="M27" s="11">
        <v>0.46205167739765474</v>
      </c>
      <c r="N27" s="11" t="s">
        <v>1</v>
      </c>
      <c r="O27" s="11">
        <v>1.7929038635503765</v>
      </c>
      <c r="P27" s="11" t="s">
        <v>1</v>
      </c>
      <c r="Q27" s="11">
        <v>2.5346478660400957</v>
      </c>
      <c r="R27" s="11" t="s">
        <v>1</v>
      </c>
      <c r="S27" s="11">
        <v>2.2722998678824395</v>
      </c>
      <c r="T27" s="11" t="s">
        <v>1</v>
      </c>
      <c r="U27" s="11" t="s">
        <v>1</v>
      </c>
      <c r="V27" s="11" t="s">
        <v>1</v>
      </c>
      <c r="W27" s="11">
        <v>5.0611826851850452</v>
      </c>
      <c r="X27" s="11">
        <v>5.0938588291693376</v>
      </c>
      <c r="Y27" s="11">
        <v>5.0189317682823127</v>
      </c>
      <c r="Z27" s="11">
        <v>8.0932297095672769</v>
      </c>
      <c r="AA27" s="11">
        <v>7.6210614398664136</v>
      </c>
      <c r="AB27" s="11">
        <v>3.9373320231734263</v>
      </c>
      <c r="AC27" s="11">
        <v>6.6816202705449292</v>
      </c>
      <c r="AD27" s="11">
        <v>10.660269950466438</v>
      </c>
      <c r="AE27" s="11">
        <v>11.453372311082086</v>
      </c>
      <c r="AF27" s="11">
        <v>14.880358226618677</v>
      </c>
      <c r="AG27" s="11">
        <v>27.284300948184271</v>
      </c>
    </row>
    <row r="28" spans="1:33" x14ac:dyDescent="0.25">
      <c r="A28" s="12" t="s">
        <v>24</v>
      </c>
      <c r="B28" s="13" t="s">
        <v>1</v>
      </c>
      <c r="C28" s="14" t="s">
        <v>1</v>
      </c>
      <c r="D28" s="14">
        <v>13.318327912198482</v>
      </c>
      <c r="E28" s="14">
        <v>7.6650748160941626</v>
      </c>
      <c r="F28" s="14">
        <v>5.0897714835668344</v>
      </c>
      <c r="G28" s="14">
        <v>4.5431325257244648</v>
      </c>
      <c r="H28" s="14">
        <v>5.7405442761482828</v>
      </c>
      <c r="I28" s="14">
        <v>13.21876748575224</v>
      </c>
      <c r="J28" s="14">
        <v>12.013040396976598</v>
      </c>
      <c r="K28" s="14">
        <v>10.547618734447124</v>
      </c>
      <c r="L28" s="14">
        <v>9.8091113642344876</v>
      </c>
      <c r="M28" s="14">
        <v>10.665798445392277</v>
      </c>
      <c r="N28" s="14">
        <v>10.112699699260956</v>
      </c>
      <c r="O28" s="14">
        <v>9.6441994023923616</v>
      </c>
      <c r="P28" s="14">
        <v>10.073870178677236</v>
      </c>
      <c r="Q28" s="14">
        <v>10.887293099265177</v>
      </c>
      <c r="R28" s="14">
        <v>8.0211551926743248</v>
      </c>
      <c r="S28" s="14">
        <v>3.839656327334974</v>
      </c>
      <c r="T28" s="14">
        <v>6.0814313761326897</v>
      </c>
      <c r="U28" s="14">
        <v>3.1576853424944611</v>
      </c>
      <c r="V28" s="14">
        <v>6.9351584060627784</v>
      </c>
      <c r="W28" s="14">
        <v>6.5838577958200064</v>
      </c>
      <c r="X28" s="14">
        <v>5.9863715137160503</v>
      </c>
      <c r="Y28" s="14">
        <v>5.4256157066283759</v>
      </c>
      <c r="Z28" s="14">
        <v>3.6763727587465449</v>
      </c>
      <c r="AA28" s="14">
        <v>6.3075821944673276</v>
      </c>
      <c r="AB28" s="14">
        <v>4.353298599453999</v>
      </c>
      <c r="AC28" s="14">
        <v>3.5376176417894842</v>
      </c>
      <c r="AD28" s="14">
        <v>3.6094666337836228</v>
      </c>
      <c r="AE28" s="14">
        <v>4.9194496555164475</v>
      </c>
      <c r="AF28" s="14">
        <v>5.5441478514494378</v>
      </c>
      <c r="AG28" s="14" t="s">
        <v>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>
        <v>6.5814986320176265</v>
      </c>
      <c r="F29" s="11">
        <v>7.5293674153991894</v>
      </c>
      <c r="G29" s="11">
        <v>7.5671633240462448</v>
      </c>
      <c r="H29" s="11">
        <v>6.6735366812412193</v>
      </c>
      <c r="I29" s="11">
        <v>7.4333570348516069</v>
      </c>
      <c r="J29" s="11">
        <v>7.1153463684626024</v>
      </c>
      <c r="K29" s="11">
        <v>9.0004895703085754</v>
      </c>
      <c r="L29" s="11">
        <v>9.6361089371220867</v>
      </c>
      <c r="M29" s="11">
        <v>8.0071640610260868</v>
      </c>
      <c r="N29" s="11">
        <v>8.8349601032981226</v>
      </c>
      <c r="O29" s="11">
        <v>21.680673512799299</v>
      </c>
      <c r="P29" s="11">
        <v>9.3840311997639034</v>
      </c>
      <c r="Q29" s="11">
        <v>13.917955011070445</v>
      </c>
      <c r="R29" s="11">
        <v>13.482437077281517</v>
      </c>
      <c r="S29" s="11">
        <v>18.803679729759903</v>
      </c>
      <c r="T29" s="11">
        <v>17.557486245020094</v>
      </c>
      <c r="U29" s="11">
        <v>38.061573032546939</v>
      </c>
      <c r="V29" s="11">
        <v>60.716040873720473</v>
      </c>
      <c r="W29" s="11">
        <v>77.831679147752752</v>
      </c>
      <c r="X29" s="11">
        <v>77.946773759360909</v>
      </c>
      <c r="Y29" s="11">
        <v>74.123539769056805</v>
      </c>
      <c r="Z29" s="11">
        <v>43.5773738481329</v>
      </c>
      <c r="AA29" s="11">
        <v>22.538067101263415</v>
      </c>
      <c r="AB29" s="11">
        <v>15.930975868240564</v>
      </c>
      <c r="AC29" s="11">
        <v>26.881694028592964</v>
      </c>
      <c r="AD29" s="11">
        <v>34.67171373457095</v>
      </c>
      <c r="AE29" s="11">
        <v>47.44620880137505</v>
      </c>
      <c r="AF29" s="11">
        <v>45.242095173156763</v>
      </c>
      <c r="AG29" s="11" t="s">
        <v>1</v>
      </c>
    </row>
    <row r="30" spans="1:33" x14ac:dyDescent="0.25">
      <c r="A30" s="12" t="s">
        <v>26</v>
      </c>
      <c r="B30" s="13">
        <v>7.1980293155019019</v>
      </c>
      <c r="C30" s="14">
        <v>7.274221144822441</v>
      </c>
      <c r="D30" s="14">
        <v>7.1049850174753315</v>
      </c>
      <c r="E30" s="14">
        <v>6.3006234428629009</v>
      </c>
      <c r="F30" s="14">
        <v>5.9463726850361649</v>
      </c>
      <c r="G30" s="14">
        <v>5.5379723047496325</v>
      </c>
      <c r="H30" s="14">
        <v>5.0894079976580953</v>
      </c>
      <c r="I30" s="14">
        <v>5.9290558997881515</v>
      </c>
      <c r="J30" s="14">
        <v>5.5421426627844674</v>
      </c>
      <c r="K30" s="14">
        <v>7.4365103791446794</v>
      </c>
      <c r="L30" s="14">
        <v>7.3477775566664221</v>
      </c>
      <c r="M30" s="14">
        <v>10.042676186884387</v>
      </c>
      <c r="N30" s="14">
        <v>12.045571536611698</v>
      </c>
      <c r="O30" s="14">
        <v>15.29109870255915</v>
      </c>
      <c r="P30" s="14">
        <v>18.275987033969361</v>
      </c>
      <c r="Q30" s="14">
        <v>22.042231763501658</v>
      </c>
      <c r="R30" s="14">
        <v>28.754842709737588</v>
      </c>
      <c r="S30" s="14">
        <v>36.602549547526579</v>
      </c>
      <c r="T30" s="14">
        <v>43.210984302331838</v>
      </c>
      <c r="U30" s="14">
        <v>38.734691194398209</v>
      </c>
      <c r="V30" s="14">
        <v>36.492972008764909</v>
      </c>
      <c r="W30" s="14">
        <v>31.634249394812468</v>
      </c>
      <c r="X30" s="14">
        <v>27.411468159501307</v>
      </c>
      <c r="Y30" s="14">
        <v>23.373839146537726</v>
      </c>
      <c r="Z30" s="14">
        <v>21.264416671321619</v>
      </c>
      <c r="AA30" s="14">
        <v>20.886586548215686</v>
      </c>
      <c r="AB30" s="14">
        <v>21.08835233522219</v>
      </c>
      <c r="AC30" s="14">
        <v>22.972087312050597</v>
      </c>
      <c r="AD30" s="14">
        <v>25.830110692023901</v>
      </c>
      <c r="AE30" s="14">
        <v>28.351722616308539</v>
      </c>
      <c r="AF30" s="14">
        <v>28.636083360287081</v>
      </c>
      <c r="AG30" s="14" t="s">
        <v>1</v>
      </c>
    </row>
    <row r="31" spans="1:33" x14ac:dyDescent="0.25">
      <c r="A31" s="9" t="s">
        <v>27</v>
      </c>
      <c r="B31" s="10" t="s">
        <v>1</v>
      </c>
      <c r="C31" s="11">
        <v>36.690813656023181</v>
      </c>
      <c r="D31" s="11" t="s">
        <v>1</v>
      </c>
      <c r="E31" s="11">
        <v>45.924650847023948</v>
      </c>
      <c r="F31" s="11" t="s">
        <v>1</v>
      </c>
      <c r="G31" s="11">
        <v>50.411975830811755</v>
      </c>
      <c r="H31" s="11" t="s">
        <v>1</v>
      </c>
      <c r="I31" s="11">
        <v>46.244217627900262</v>
      </c>
      <c r="J31" s="11" t="s">
        <v>1</v>
      </c>
      <c r="K31" s="11">
        <v>53.769004653116625</v>
      </c>
      <c r="L31" s="11" t="s">
        <v>1</v>
      </c>
      <c r="M31" s="11">
        <v>52.088846558956973</v>
      </c>
      <c r="N31" s="11" t="s">
        <v>1</v>
      </c>
      <c r="O31" s="11">
        <v>49.744933722879352</v>
      </c>
      <c r="P31" s="11" t="s">
        <v>1</v>
      </c>
      <c r="Q31" s="11">
        <v>37.909048711142894</v>
      </c>
      <c r="R31" s="11" t="s">
        <v>1</v>
      </c>
      <c r="S31" s="11">
        <v>44.377798613981277</v>
      </c>
      <c r="T31" s="11" t="s">
        <v>1</v>
      </c>
      <c r="U31" s="11">
        <v>55.741697546313624</v>
      </c>
      <c r="V31" s="11" t="s">
        <v>1</v>
      </c>
      <c r="W31" s="11">
        <v>48.827109734825818</v>
      </c>
      <c r="X31" s="11" t="s">
        <v>1</v>
      </c>
      <c r="Y31" s="11">
        <v>63.729981522976843</v>
      </c>
      <c r="Z31" s="11" t="s">
        <v>1</v>
      </c>
      <c r="AA31" s="11" t="s">
        <v>1</v>
      </c>
      <c r="AB31" s="11" t="s">
        <v>1</v>
      </c>
      <c r="AC31" s="11">
        <v>59.454438475895209</v>
      </c>
      <c r="AD31" s="11" t="s">
        <v>1</v>
      </c>
      <c r="AE31" s="11">
        <v>59.045052011254256</v>
      </c>
      <c r="AF31" s="11" t="s">
        <v>1</v>
      </c>
      <c r="AG31" s="11" t="s">
        <v>1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>
        <v>23.34251256673015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>
        <v>29.083744485847681</v>
      </c>
      <c r="AD32" s="21" t="s">
        <v>1</v>
      </c>
      <c r="AE32" s="21">
        <v>33.941011396835421</v>
      </c>
      <c r="AF32" s="21" t="s">
        <v>1</v>
      </c>
      <c r="AG32" s="21" t="s">
        <v>1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>
        <v>1.1631712373203957</v>
      </c>
      <c r="K33" s="11">
        <v>1.1437976262718612</v>
      </c>
      <c r="L33" s="11">
        <v>1.1487820605948584</v>
      </c>
      <c r="M33" s="11">
        <v>0.94428915799941848</v>
      </c>
      <c r="N33" s="11">
        <v>0.64962643303985101</v>
      </c>
      <c r="O33" s="11">
        <v>1.1027839827062644</v>
      </c>
      <c r="P33" s="11">
        <v>1.1229856606526674</v>
      </c>
      <c r="Q33" s="11">
        <v>0.82455427954356053</v>
      </c>
      <c r="R33" s="11">
        <v>0.92103265650917499</v>
      </c>
      <c r="S33" s="11">
        <v>1.0825240990146157</v>
      </c>
      <c r="T33" s="11">
        <v>1.023371500408218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>
        <v>1.8734526297165053</v>
      </c>
      <c r="AB33" s="11">
        <v>0.51489099814988304</v>
      </c>
      <c r="AC33" s="11">
        <v>1.2286105751109482</v>
      </c>
      <c r="AD33" s="11">
        <v>0.70433415397337806</v>
      </c>
      <c r="AE33" s="11">
        <v>0.48694691752329133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>
        <v>2.7254111561096681</v>
      </c>
      <c r="C34" s="14">
        <v>3.0944459253412839</v>
      </c>
      <c r="D34" s="14">
        <v>2.6479710922479223</v>
      </c>
      <c r="E34" s="14">
        <v>3.2768416124197892</v>
      </c>
      <c r="F34" s="14">
        <v>4.6302375749255358</v>
      </c>
      <c r="G34" s="14">
        <v>4.432013498125948</v>
      </c>
      <c r="H34" s="14">
        <v>4.5449505982282634</v>
      </c>
      <c r="I34" s="14">
        <v>4.1427638456004079</v>
      </c>
      <c r="J34" s="14">
        <v>4.9047060408446272</v>
      </c>
      <c r="K34" s="14">
        <v>5.4714306878892698</v>
      </c>
      <c r="L34" s="14">
        <v>7.535885896567188</v>
      </c>
      <c r="M34" s="14">
        <v>11.911900830920503</v>
      </c>
      <c r="N34" s="14">
        <v>10.061807683685661</v>
      </c>
      <c r="O34" s="14">
        <v>11.680919792010162</v>
      </c>
      <c r="P34" s="14">
        <v>13.476114152701006</v>
      </c>
      <c r="Q34" s="14">
        <v>14.995539667441617</v>
      </c>
      <c r="R34" s="14">
        <v>16.928668302955522</v>
      </c>
      <c r="S34" s="14">
        <v>14.159891273171571</v>
      </c>
      <c r="T34" s="14">
        <v>11.073782142092519</v>
      </c>
      <c r="U34" s="14">
        <v>10.622572173193182</v>
      </c>
      <c r="V34" s="14">
        <v>9.4278706965657086</v>
      </c>
      <c r="W34" s="14">
        <v>10.033447324098042</v>
      </c>
      <c r="X34" s="14" t="s">
        <v>1</v>
      </c>
      <c r="Y34" s="14">
        <v>11.957428891146071</v>
      </c>
      <c r="Z34" s="14" t="s">
        <v>1</v>
      </c>
      <c r="AA34" s="14">
        <v>10.348998627191897</v>
      </c>
      <c r="AB34" s="14" t="s">
        <v>1</v>
      </c>
      <c r="AC34" s="14">
        <v>11.479672201120845</v>
      </c>
      <c r="AD34" s="14" t="s">
        <v>1</v>
      </c>
      <c r="AE34" s="14">
        <v>14.10549002208146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>
        <v>0.59412948365388241</v>
      </c>
      <c r="Y35" s="11">
        <v>1.6899922623388288</v>
      </c>
      <c r="Z35" s="11">
        <v>0.45968955506211556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0.51858262657675469</v>
      </c>
      <c r="AF35" s="11">
        <v>0.44397647446008676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>
        <v>4.3961092815534824E-3</v>
      </c>
      <c r="X36" s="14" t="s">
        <v>1</v>
      </c>
      <c r="Y36" s="14">
        <v>0.1798300143507183</v>
      </c>
      <c r="Z36" s="14">
        <v>0.62193671235808745</v>
      </c>
      <c r="AA36" s="14">
        <v>0.44350330575902935</v>
      </c>
      <c r="AB36" s="14" t="s">
        <v>1</v>
      </c>
      <c r="AC36" s="14">
        <v>0.10442865640574393</v>
      </c>
      <c r="AD36" s="14">
        <v>0.19204372043324069</v>
      </c>
      <c r="AE36" s="14">
        <v>0.18926616736791635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>
        <v>1.0474492628360685</v>
      </c>
      <c r="M37" s="11" t="s">
        <v>1</v>
      </c>
      <c r="N37" s="11" t="s">
        <v>1</v>
      </c>
      <c r="O37" s="11">
        <v>1.3286070079141605</v>
      </c>
      <c r="P37" s="11">
        <v>1.6783260828673963</v>
      </c>
      <c r="Q37" s="11">
        <v>2.0216087435987271</v>
      </c>
      <c r="R37" s="11">
        <v>2.5212474859955063</v>
      </c>
      <c r="S37" s="11">
        <v>3.1778267859754323</v>
      </c>
      <c r="T37" s="11">
        <v>3.3782172659718079</v>
      </c>
      <c r="U37" s="11">
        <v>4.2873000229442786</v>
      </c>
      <c r="V37" s="11">
        <v>5.1952032365591903</v>
      </c>
      <c r="W37" s="11">
        <v>5.9467519234825836</v>
      </c>
      <c r="X37" s="11">
        <v>7.3665501835564671</v>
      </c>
      <c r="Y37" s="11">
        <v>8.0207402467436903</v>
      </c>
      <c r="Z37" s="11">
        <v>8.0273992476768044</v>
      </c>
      <c r="AA37" s="11">
        <v>8.5101899769779816</v>
      </c>
      <c r="AB37" s="11">
        <v>7.9728380323794186</v>
      </c>
      <c r="AC37" s="11">
        <v>7.9008407919779984</v>
      </c>
      <c r="AD37" s="11">
        <v>8.1371863827542921</v>
      </c>
      <c r="AE37" s="11">
        <v>10.746064127146997</v>
      </c>
      <c r="AF37" s="11">
        <v>8.723659947424002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>
        <v>0.37078125757334723</v>
      </c>
      <c r="T38" s="14">
        <v>0.56747932546516455</v>
      </c>
      <c r="U38" s="14">
        <v>3.047324508312077</v>
      </c>
      <c r="V38" s="14">
        <v>4.3710423400304865</v>
      </c>
      <c r="W38" s="14">
        <v>1.4581505554823093</v>
      </c>
      <c r="X38" s="14">
        <v>1.8619865436637262</v>
      </c>
      <c r="Y38" s="14">
        <v>2.5392600556093412</v>
      </c>
      <c r="Z38" s="14">
        <v>2.6521898417782532</v>
      </c>
      <c r="AA38" s="14">
        <v>2.8620782112722987</v>
      </c>
      <c r="AB38" s="14">
        <v>3.8050145062047478</v>
      </c>
      <c r="AC38" s="14">
        <v>3.8783674966483548</v>
      </c>
      <c r="AD38" s="14">
        <v>4.9511462390156051</v>
      </c>
      <c r="AE38" s="14">
        <v>2.9457920834586475</v>
      </c>
      <c r="AF38" s="14">
        <v>2.3670314626242424</v>
      </c>
      <c r="AG38" s="14" t="s">
        <v>1</v>
      </c>
    </row>
    <row r="39" spans="1:33" s="5" customFormat="1" x14ac:dyDescent="0.25">
      <c r="A39" s="9" t="s">
        <v>35</v>
      </c>
      <c r="B39" s="10">
        <v>4.4355604633425969</v>
      </c>
      <c r="C39" s="11">
        <v>5.3163603877224963</v>
      </c>
      <c r="D39" s="11">
        <v>5.9236962140652869</v>
      </c>
      <c r="E39" s="11">
        <v>13.194862432808558</v>
      </c>
      <c r="F39" s="11">
        <v>14.312900169883401</v>
      </c>
      <c r="G39" s="11">
        <v>3.7713744261132813</v>
      </c>
      <c r="H39" s="11" t="s">
        <v>1</v>
      </c>
      <c r="I39" s="11">
        <v>9.7719354329972141</v>
      </c>
      <c r="J39" s="11">
        <v>10.231675070278154</v>
      </c>
      <c r="K39" s="11">
        <v>7.4431483686060655</v>
      </c>
      <c r="L39" s="11" t="s">
        <v>1</v>
      </c>
      <c r="M39" s="11">
        <v>7.4660748858434962</v>
      </c>
      <c r="N39" s="11" t="s">
        <v>1</v>
      </c>
      <c r="O39" s="11">
        <v>17.849966127286667</v>
      </c>
      <c r="P39" s="11" t="s">
        <v>1</v>
      </c>
      <c r="Q39" s="11">
        <v>14.684172543594689</v>
      </c>
      <c r="R39" s="11">
        <v>26.211426557824893</v>
      </c>
      <c r="S39" s="11">
        <v>31.636662704871046</v>
      </c>
      <c r="T39" s="11">
        <v>32.464195334115054</v>
      </c>
      <c r="U39" s="11">
        <v>2.5757447478771698</v>
      </c>
      <c r="V39" s="11" t="s">
        <v>1</v>
      </c>
      <c r="W39" s="11">
        <v>38.508025620069226</v>
      </c>
      <c r="X39" s="11" t="s">
        <v>1</v>
      </c>
      <c r="Y39" s="11">
        <v>40.404158475877182</v>
      </c>
      <c r="Z39" s="11">
        <v>48.682073423301979</v>
      </c>
      <c r="AA39" s="11">
        <v>55.216643547406527</v>
      </c>
      <c r="AB39" s="11">
        <v>61.936263317493285</v>
      </c>
      <c r="AC39" s="11">
        <v>70.103281899313558</v>
      </c>
      <c r="AD39" s="11">
        <v>87.94829579339013</v>
      </c>
      <c r="AE39" s="11">
        <v>77.375045936321897</v>
      </c>
      <c r="AF39" s="11">
        <v>87.844133986780861</v>
      </c>
      <c r="AG39" s="11" t="s">
        <v>1</v>
      </c>
    </row>
    <row r="40" spans="1:33" x14ac:dyDescent="0.25">
      <c r="A40" s="12" t="s">
        <v>36</v>
      </c>
      <c r="B40" s="13" t="s">
        <v>1</v>
      </c>
      <c r="C40" s="14">
        <v>54.050060321663352</v>
      </c>
      <c r="D40" s="14">
        <v>61.583492478146304</v>
      </c>
      <c r="E40" s="14">
        <v>57.074145668551282</v>
      </c>
      <c r="F40" s="14">
        <v>62.217010103384268</v>
      </c>
      <c r="G40" s="14">
        <v>63.666580479379057</v>
      </c>
      <c r="H40" s="14">
        <v>58.075971330491392</v>
      </c>
      <c r="I40" s="14">
        <v>62.316497356705042</v>
      </c>
      <c r="J40" s="14">
        <v>59.709273089737259</v>
      </c>
      <c r="K40" s="14">
        <v>62.994973911011343</v>
      </c>
      <c r="L40" s="14">
        <v>81.89492526649282</v>
      </c>
      <c r="M40" s="14">
        <v>76.823015734517924</v>
      </c>
      <c r="N40" s="14">
        <v>78.535433077398096</v>
      </c>
      <c r="O40" s="14">
        <v>76.681525481389713</v>
      </c>
      <c r="P40" s="14">
        <v>54.419906646598854</v>
      </c>
      <c r="Q40" s="14">
        <v>41.615742173434974</v>
      </c>
      <c r="R40" s="14">
        <v>45.391422496832789</v>
      </c>
      <c r="S40" s="14">
        <v>48.351971971113628</v>
      </c>
      <c r="T40" s="14">
        <v>44.944917568910242</v>
      </c>
      <c r="U40" s="14">
        <v>44.763563014879409</v>
      </c>
      <c r="V40" s="14">
        <v>41.083542311706822</v>
      </c>
      <c r="W40" s="14">
        <v>31.125956796998612</v>
      </c>
      <c r="X40" s="14">
        <v>38.323549634302118</v>
      </c>
      <c r="Y40" s="14">
        <v>33.974857068778761</v>
      </c>
      <c r="Z40" s="14">
        <v>46.561013855637889</v>
      </c>
      <c r="AA40" s="14">
        <v>43.472710820731912</v>
      </c>
      <c r="AB40" s="14">
        <v>44.379217891755729</v>
      </c>
      <c r="AC40" s="14">
        <v>46.698252251305824</v>
      </c>
      <c r="AD40" s="14">
        <v>42.739251100756249</v>
      </c>
      <c r="AE40" s="14">
        <v>37.807720469200412</v>
      </c>
      <c r="AF40" s="14" t="s">
        <v>1</v>
      </c>
      <c r="AG40" s="14" t="s">
        <v>1</v>
      </c>
    </row>
    <row r="41" spans="1:33" s="5" customFormat="1" x14ac:dyDescent="0.25">
      <c r="A41" s="9" t="s">
        <v>37</v>
      </c>
      <c r="B41" s="10">
        <v>5.1581766475023301</v>
      </c>
      <c r="C41" s="11">
        <v>5.8338074141482288</v>
      </c>
      <c r="D41" s="11">
        <v>4.5205733525126233</v>
      </c>
      <c r="E41" s="11">
        <v>5.6564829688945224</v>
      </c>
      <c r="F41" s="11">
        <v>4.7391801579090664</v>
      </c>
      <c r="G41" s="11">
        <v>6.7782854245613366</v>
      </c>
      <c r="H41" s="11">
        <v>5.3353387487529362</v>
      </c>
      <c r="I41" s="11">
        <v>6.5142470206976091</v>
      </c>
      <c r="J41" s="11">
        <v>10.556531232460587</v>
      </c>
      <c r="K41" s="11">
        <v>9.0939653480563702</v>
      </c>
      <c r="L41" s="11">
        <v>9.3498260365854744</v>
      </c>
      <c r="M41" s="11">
        <v>8.3894700151486195</v>
      </c>
      <c r="N41" s="11">
        <v>9.2057606008080324</v>
      </c>
      <c r="O41" s="11">
        <v>9.1669198863673707</v>
      </c>
      <c r="P41" s="11">
        <v>8.6355754885413063</v>
      </c>
      <c r="Q41" s="11">
        <v>8.8271813372988586</v>
      </c>
      <c r="R41" s="11">
        <v>8.4504109531917599</v>
      </c>
      <c r="S41" s="11">
        <v>9.6627251192317143</v>
      </c>
      <c r="T41" s="11">
        <v>8.3512422276273544</v>
      </c>
      <c r="U41" s="11">
        <v>9.4986433543565774</v>
      </c>
      <c r="V41" s="11">
        <v>9.7531165426495061</v>
      </c>
      <c r="W41" s="11">
        <v>9.3255505377161381</v>
      </c>
      <c r="X41" s="11">
        <v>9.9562879429019215</v>
      </c>
      <c r="Y41" s="11">
        <v>10.35259957795825</v>
      </c>
      <c r="Z41" s="11">
        <v>9.833022723437578</v>
      </c>
      <c r="AA41" s="11">
        <v>10.806302692356349</v>
      </c>
      <c r="AB41" s="11">
        <v>9.3429402966694131</v>
      </c>
      <c r="AC41" s="11">
        <v>9.4866874593903461</v>
      </c>
      <c r="AD41" s="11">
        <v>8.750335142278594</v>
      </c>
      <c r="AE41" s="11">
        <v>8.6694191202394713</v>
      </c>
      <c r="AF41" s="11">
        <v>9.2307221022828934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>
        <v>2.9106952442524046</v>
      </c>
      <c r="N42" s="14" t="s">
        <v>1</v>
      </c>
      <c r="O42" s="14">
        <v>2.2919242255683985</v>
      </c>
      <c r="P42" s="14">
        <v>3.1646578627626885</v>
      </c>
      <c r="Q42" s="14">
        <v>7.8186794996628848</v>
      </c>
      <c r="R42" s="14">
        <v>9.9366667957701242</v>
      </c>
      <c r="S42" s="14">
        <v>12.269914689351717</v>
      </c>
      <c r="T42" s="14">
        <v>12.626891158261195</v>
      </c>
      <c r="U42" s="14">
        <v>6.4310949965235435</v>
      </c>
      <c r="V42" s="14">
        <v>3.5165191873787727</v>
      </c>
      <c r="W42" s="14">
        <v>2.0100351764946933</v>
      </c>
      <c r="X42" s="14">
        <v>2.5334254206968163</v>
      </c>
      <c r="Y42" s="14">
        <v>2.4116735711955832</v>
      </c>
      <c r="Z42" s="14">
        <v>2.271680058583295</v>
      </c>
      <c r="AA42" s="14">
        <v>1.6198592534376408</v>
      </c>
      <c r="AB42" s="14">
        <v>1.3113033262678533</v>
      </c>
      <c r="AC42" s="14">
        <v>1.0130468076348556</v>
      </c>
      <c r="AD42" s="14">
        <v>0.56898780698119078</v>
      </c>
      <c r="AE42" s="14">
        <v>1.6535834777134581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>
        <v>7.6042821145093917</v>
      </c>
      <c r="H43" s="11">
        <v>10.349198482920025</v>
      </c>
      <c r="I43" s="11">
        <v>12.216240848716771</v>
      </c>
      <c r="J43" s="11">
        <v>12.909124680727802</v>
      </c>
      <c r="K43" s="11">
        <v>13.989271495632345</v>
      </c>
      <c r="L43" s="11">
        <v>20.262904327337502</v>
      </c>
      <c r="M43" s="11">
        <v>27.400036571123753</v>
      </c>
      <c r="N43" s="11">
        <v>22.458166663032689</v>
      </c>
      <c r="O43" s="11">
        <v>20.220147469977523</v>
      </c>
      <c r="P43" s="11">
        <v>20.923082831367346</v>
      </c>
      <c r="Q43" s="11">
        <v>22.429523793962233</v>
      </c>
      <c r="R43" s="11">
        <v>26.554962672076869</v>
      </c>
      <c r="S43" s="11">
        <v>39.341349124091046</v>
      </c>
      <c r="T43" s="11">
        <v>39.678055743360105</v>
      </c>
      <c r="U43" s="11">
        <v>47.015035837877896</v>
      </c>
      <c r="V43" s="11">
        <v>52.946143511423166</v>
      </c>
      <c r="W43" s="11">
        <v>54.349160702679974</v>
      </c>
      <c r="X43" s="11">
        <v>60.481869513077449</v>
      </c>
      <c r="Y43" s="11">
        <v>58.97393243474415</v>
      </c>
      <c r="Z43" s="11">
        <v>58.059907964089646</v>
      </c>
      <c r="AA43" s="11">
        <v>60.206307610678103</v>
      </c>
      <c r="AB43" s="11">
        <v>51.457976843793972</v>
      </c>
      <c r="AC43" s="11">
        <v>65.917912641566858</v>
      </c>
      <c r="AD43" s="11">
        <v>68.463702733387805</v>
      </c>
      <c r="AE43" s="11">
        <v>71.695019094387447</v>
      </c>
      <c r="AF43" s="11">
        <v>91.80322377503785</v>
      </c>
      <c r="AG43" s="11" t="s">
        <v>1</v>
      </c>
    </row>
    <row r="44" spans="1:33" x14ac:dyDescent="0.25">
      <c r="A44" s="12" t="s">
        <v>40</v>
      </c>
      <c r="B44" s="13">
        <v>14.125248020502815</v>
      </c>
      <c r="C44" s="14">
        <v>15.384654445591101</v>
      </c>
      <c r="D44" s="14">
        <v>17.83501524374168</v>
      </c>
      <c r="E44" s="14">
        <v>17.908174414836239</v>
      </c>
      <c r="F44" s="14">
        <v>16.253470152215993</v>
      </c>
      <c r="G44" s="14">
        <v>14.130542992055961</v>
      </c>
      <c r="H44" s="14">
        <v>11.077477931287429</v>
      </c>
      <c r="I44" s="14">
        <v>12.09824350210727</v>
      </c>
      <c r="J44" s="14">
        <v>8.9382390927693773</v>
      </c>
      <c r="K44" s="14">
        <v>10.142848472789661</v>
      </c>
      <c r="L44" s="14">
        <v>7.5631949446460851</v>
      </c>
      <c r="M44" s="14">
        <v>13.479085259948381</v>
      </c>
      <c r="N44" s="14">
        <v>9.2098646830635591</v>
      </c>
      <c r="O44" s="14">
        <v>9.5607394025678598</v>
      </c>
      <c r="P44" s="14">
        <v>8.4145570841518271</v>
      </c>
      <c r="Q44" s="14">
        <v>10.579971864793082</v>
      </c>
      <c r="R44" s="14">
        <v>10.581620603319614</v>
      </c>
      <c r="S44" s="14">
        <v>8.7685493231871572</v>
      </c>
      <c r="T44" s="14">
        <v>9.4771419544044715</v>
      </c>
      <c r="U44" s="14">
        <v>11.165600492353541</v>
      </c>
      <c r="V44" s="14">
        <v>14.141160587070594</v>
      </c>
      <c r="W44" s="14">
        <v>14.173883909258432</v>
      </c>
      <c r="X44" s="14">
        <v>14.747768413351215</v>
      </c>
      <c r="Y44" s="14">
        <v>15.809105528671614</v>
      </c>
      <c r="Z44" s="14">
        <v>18.59621276337586</v>
      </c>
      <c r="AA44" s="14">
        <v>18.459702509116472</v>
      </c>
      <c r="AB44" s="14">
        <v>22.998529808028344</v>
      </c>
      <c r="AC44" s="14">
        <v>29.036300873237742</v>
      </c>
      <c r="AD44" s="14">
        <v>27.966963491423709</v>
      </c>
      <c r="AE44" s="14">
        <v>26.326028033588965</v>
      </c>
      <c r="AF44" s="14">
        <v>25.289138674405493</v>
      </c>
      <c r="AG44" s="14">
        <v>24.160626604047636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>
        <v>4.0526337966094168E-5</v>
      </c>
      <c r="M45" s="11">
        <v>1.2778353380550997E-3</v>
      </c>
      <c r="N45" s="11">
        <v>1.2547544851893281E-2</v>
      </c>
      <c r="O45" s="11">
        <v>1.9030761099584025E-2</v>
      </c>
      <c r="P45" s="11">
        <v>3.5208160257667168E-2</v>
      </c>
      <c r="Q45" s="11">
        <v>4.8091550851243295E-2</v>
      </c>
      <c r="R45" s="11">
        <v>3.6321846021760329E-4</v>
      </c>
      <c r="S45" s="11">
        <v>6.6374926471083881E-2</v>
      </c>
      <c r="T45" s="11">
        <v>7.5227511936693359E-2</v>
      </c>
      <c r="U45" s="11">
        <v>1.6650619657251264</v>
      </c>
      <c r="V45" s="11">
        <v>9.7658451101961016E-2</v>
      </c>
      <c r="W45" s="11">
        <v>3.749166816410949E-4</v>
      </c>
      <c r="X45" s="11">
        <v>9.9700092827932005E-2</v>
      </c>
      <c r="Y45" s="11">
        <v>0.11457060657867643</v>
      </c>
      <c r="Z45" s="11">
        <v>0.35498192859148475</v>
      </c>
      <c r="AA45" s="11">
        <v>0.78640367976583025</v>
      </c>
      <c r="AB45" s="11">
        <v>0.34577760278445263</v>
      </c>
      <c r="AC45" s="11">
        <v>0.18832070344470861</v>
      </c>
      <c r="AD45" s="11">
        <v>0.31548173818104708</v>
      </c>
      <c r="AE45" s="11">
        <v>0.25143093259231331</v>
      </c>
      <c r="AF45" s="11">
        <v>0.26908747823867613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54</v>
      </c>
      <c r="E46" s="14">
        <v>7.4131247530988941E-3</v>
      </c>
      <c r="F46" s="14">
        <v>0.12844162633257228</v>
      </c>
      <c r="G46" s="14">
        <v>0.11925078005723082</v>
      </c>
      <c r="H46" s="14">
        <v>1.2466815906978077</v>
      </c>
      <c r="I46" s="14">
        <v>1.395576955778886</v>
      </c>
      <c r="J46" s="14">
        <v>0.18580449894423964</v>
      </c>
      <c r="K46" s="14">
        <v>0.10003851447890486</v>
      </c>
      <c r="L46" s="14">
        <v>0.94084547400600682</v>
      </c>
      <c r="M46" s="14">
        <v>1.0453345157252054</v>
      </c>
      <c r="N46" s="14">
        <v>0.18732938120443426</v>
      </c>
      <c r="O46" s="14">
        <v>0.2434440909036869</v>
      </c>
      <c r="P46" s="14">
        <v>0.97347330077123739</v>
      </c>
      <c r="Q46" s="14">
        <v>2.6093958545506224</v>
      </c>
      <c r="R46" s="14">
        <v>1.9823860560378364</v>
      </c>
      <c r="S46" s="14">
        <v>1.860572815999312</v>
      </c>
      <c r="T46" s="14">
        <v>2.3010427336727162</v>
      </c>
      <c r="U46" s="14">
        <v>3.6983194316191073</v>
      </c>
      <c r="V46" s="14">
        <v>1.9751039722124073</v>
      </c>
      <c r="W46" s="14">
        <v>2.1227625352655766</v>
      </c>
      <c r="X46" s="14">
        <v>1.8486286150591702</v>
      </c>
      <c r="Y46" s="14">
        <v>3.9161326477446119</v>
      </c>
      <c r="Z46" s="14">
        <v>2.2742705644005246</v>
      </c>
      <c r="AA46" s="14">
        <v>1.6477402314857756</v>
      </c>
      <c r="AB46" s="14">
        <v>3.1289800328982502</v>
      </c>
      <c r="AC46" s="14">
        <v>2.6754124177279301</v>
      </c>
      <c r="AD46" s="14">
        <v>2.5966697464804396</v>
      </c>
      <c r="AE46" s="14">
        <v>2.3281638147309929</v>
      </c>
      <c r="AF46" s="14">
        <v>2.2966224838081466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>
        <v>26.952294829257628</v>
      </c>
      <c r="D47" s="11" t="s">
        <v>1</v>
      </c>
      <c r="E47" s="11">
        <v>30.697769945706366</v>
      </c>
      <c r="F47" s="11" t="s">
        <v>1</v>
      </c>
      <c r="G47" s="11">
        <v>27.076576233014411</v>
      </c>
      <c r="H47" s="11" t="s">
        <v>1</v>
      </c>
      <c r="I47" s="11">
        <v>28.360011758370078</v>
      </c>
      <c r="J47" s="11" t="s">
        <v>1</v>
      </c>
      <c r="K47" s="11">
        <v>26.538753281160737</v>
      </c>
      <c r="L47" s="11" t="s">
        <v>1</v>
      </c>
      <c r="M47" s="11">
        <v>28.943066334594487</v>
      </c>
      <c r="N47" s="11" t="s">
        <v>1</v>
      </c>
      <c r="O47" s="11">
        <v>29.531220330703391</v>
      </c>
      <c r="P47" s="11" t="s">
        <v>1</v>
      </c>
      <c r="Q47" s="11">
        <v>29.744423185252614</v>
      </c>
      <c r="R47" s="11">
        <v>33.673382884444521</v>
      </c>
      <c r="S47" s="11">
        <v>35.000397492242101</v>
      </c>
      <c r="T47" s="11">
        <v>45.602091716095295</v>
      </c>
      <c r="U47" s="11">
        <v>47.064010271487916</v>
      </c>
      <c r="V47" s="11">
        <v>48.508470573177924</v>
      </c>
      <c r="W47" s="11">
        <v>51.376840781821592</v>
      </c>
      <c r="X47" s="11">
        <v>56.213607153974742</v>
      </c>
      <c r="Y47" s="11">
        <v>53.826328840036808</v>
      </c>
      <c r="Z47" s="11">
        <v>51.605152653720822</v>
      </c>
      <c r="AA47" s="11">
        <v>54.302773288316239</v>
      </c>
      <c r="AB47" s="11">
        <v>59.865914049112256</v>
      </c>
      <c r="AC47" s="11">
        <v>66.241558088897293</v>
      </c>
      <c r="AD47" s="11">
        <v>72.859093470423588</v>
      </c>
      <c r="AE47" s="11">
        <v>75.970442833686576</v>
      </c>
      <c r="AF47" s="11">
        <v>81.435741477068461</v>
      </c>
      <c r="AG47" s="11" t="s">
        <v>1</v>
      </c>
    </row>
    <row r="48" spans="1:33" x14ac:dyDescent="0.25">
      <c r="A48" s="12" t="s">
        <v>44</v>
      </c>
      <c r="B48" s="13">
        <v>2.4106842668351098</v>
      </c>
      <c r="C48" s="14">
        <v>2.6841480050941762</v>
      </c>
      <c r="D48" s="14">
        <v>3.0149475296412471</v>
      </c>
      <c r="E48" s="14">
        <v>3.2351346062154587</v>
      </c>
      <c r="F48" s="14" t="s">
        <v>1</v>
      </c>
      <c r="G48" s="14">
        <v>3.0648098745517127</v>
      </c>
      <c r="H48" s="14" t="s">
        <v>1</v>
      </c>
      <c r="I48" s="14">
        <v>4.9878353591605871</v>
      </c>
      <c r="J48" s="14" t="s">
        <v>1</v>
      </c>
      <c r="K48" s="14">
        <v>5.6658226536299408</v>
      </c>
      <c r="L48" s="14" t="s">
        <v>1</v>
      </c>
      <c r="M48" s="14">
        <v>8.1789476200239992</v>
      </c>
      <c r="N48" s="14" t="s">
        <v>1</v>
      </c>
      <c r="O48" s="14">
        <v>11.229499220021625</v>
      </c>
      <c r="P48" s="14" t="s">
        <v>1</v>
      </c>
      <c r="Q48" s="14">
        <v>13.70560071141835</v>
      </c>
      <c r="R48" s="14" t="s">
        <v>1</v>
      </c>
      <c r="S48" s="14">
        <v>12.559141344865813</v>
      </c>
      <c r="T48" s="14" t="s">
        <v>1</v>
      </c>
      <c r="U48" s="14">
        <v>13.357197101837139</v>
      </c>
      <c r="V48" s="14" t="s">
        <v>1</v>
      </c>
      <c r="W48" s="14">
        <v>22.236505300313581</v>
      </c>
      <c r="X48" s="14" t="s">
        <v>1</v>
      </c>
      <c r="Y48" s="14">
        <v>21.274388518942558</v>
      </c>
      <c r="Z48" s="14" t="s">
        <v>1</v>
      </c>
      <c r="AA48" s="14">
        <v>25.805154168164254</v>
      </c>
      <c r="AB48" s="14" t="s">
        <v>1</v>
      </c>
      <c r="AC48" s="14">
        <v>37.750330744116418</v>
      </c>
      <c r="AD48" s="14">
        <v>40.300101472821893</v>
      </c>
      <c r="AE48" s="14">
        <v>43.182615706502617</v>
      </c>
      <c r="AF48" s="14">
        <v>47.93241512062405</v>
      </c>
      <c r="AG48" s="14" t="s">
        <v>1</v>
      </c>
    </row>
    <row r="49" spans="1:33" s="5" customFormat="1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>
        <v>16.412324490584119</v>
      </c>
      <c r="G49" s="11">
        <v>16.743642413646896</v>
      </c>
      <c r="H49" s="11">
        <v>19.512985679920302</v>
      </c>
      <c r="I49" s="11">
        <v>19.80859408417929</v>
      </c>
      <c r="J49" s="11">
        <v>15.490500049094788</v>
      </c>
      <c r="K49" s="11">
        <v>16.830821018881558</v>
      </c>
      <c r="L49" s="11">
        <v>23.083061075724409</v>
      </c>
      <c r="M49" s="11">
        <v>29.886982298921609</v>
      </c>
      <c r="N49" s="11">
        <v>35.428584481667244</v>
      </c>
      <c r="O49" s="11">
        <v>41.97849775614678</v>
      </c>
      <c r="P49" s="11">
        <v>43.069756685616525</v>
      </c>
      <c r="Q49" s="11">
        <v>45.923852381776513</v>
      </c>
      <c r="R49" s="11">
        <v>55.331694762131114</v>
      </c>
      <c r="S49" s="11">
        <v>65.768732042026429</v>
      </c>
      <c r="T49" s="11">
        <v>73.977201402510829</v>
      </c>
      <c r="U49" s="11">
        <v>86.54680174086414</v>
      </c>
      <c r="V49" s="11">
        <v>89.544742553303834</v>
      </c>
      <c r="W49" s="11">
        <v>82.361221565261616</v>
      </c>
      <c r="X49" s="11">
        <v>87.575125638474987</v>
      </c>
      <c r="Y49" s="11">
        <v>99.233991156663521</v>
      </c>
      <c r="Z49" s="11">
        <v>104.22763621364977</v>
      </c>
      <c r="AA49" s="11">
        <v>100.51927003685279</v>
      </c>
      <c r="AB49" s="11">
        <v>92.959412974892302</v>
      </c>
      <c r="AC49" s="11">
        <v>98.79779221900732</v>
      </c>
      <c r="AD49" s="11">
        <v>89.831051190304962</v>
      </c>
      <c r="AE49" s="11">
        <v>108.7735062262428</v>
      </c>
      <c r="AF49" s="11">
        <v>104.83208674692129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>
        <v>3.7107260443285953E-2</v>
      </c>
      <c r="AB50" s="14">
        <v>9.6329358944929749E-2</v>
      </c>
      <c r="AC50" s="14">
        <v>0.18482969327780283</v>
      </c>
      <c r="AD50" s="14">
        <v>0.94491518524088436</v>
      </c>
      <c r="AE50" s="14">
        <v>2.1512090383002214</v>
      </c>
      <c r="AF50" s="14">
        <v>2.0108249078423506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>
        <v>5.0578971641803854</v>
      </c>
      <c r="G51" s="11">
        <v>12.79228079071097</v>
      </c>
      <c r="H51" s="11">
        <v>19.710095358998107</v>
      </c>
      <c r="I51" s="11">
        <v>32.09568832186865</v>
      </c>
      <c r="J51" s="11">
        <v>41.413048088921279</v>
      </c>
      <c r="K51" s="11">
        <v>50.529153085398718</v>
      </c>
      <c r="L51" s="11">
        <v>38.384823948962023</v>
      </c>
      <c r="M51" s="11">
        <v>36.344527507200141</v>
      </c>
      <c r="N51" s="11">
        <v>50.503552982367502</v>
      </c>
      <c r="O51" s="11">
        <v>44.12599153110552</v>
      </c>
      <c r="P51" s="11">
        <v>45.605844158057749</v>
      </c>
      <c r="Q51" s="11">
        <v>52.222400152863585</v>
      </c>
      <c r="R51" s="11">
        <v>54.534872497004407</v>
      </c>
      <c r="S51" s="11">
        <v>57.479281367136799</v>
      </c>
      <c r="T51" s="11">
        <v>68.663755636084659</v>
      </c>
      <c r="U51" s="11">
        <v>72.580755960239117</v>
      </c>
      <c r="V51" s="11">
        <v>62.336258955948168</v>
      </c>
      <c r="W51" s="11">
        <v>58.414789365514793</v>
      </c>
      <c r="X51" s="11">
        <v>59.065732312625066</v>
      </c>
      <c r="Y51" s="11">
        <v>61.585115398598518</v>
      </c>
      <c r="Z51" s="11">
        <v>56.289773190373971</v>
      </c>
      <c r="AA51" s="11">
        <v>51.25378918807862</v>
      </c>
      <c r="AB51" s="11">
        <v>52.980312286280665</v>
      </c>
      <c r="AC51" s="11">
        <v>48.720543998602857</v>
      </c>
      <c r="AD51" s="11">
        <v>46.828150452393849</v>
      </c>
      <c r="AE51" s="11">
        <v>52.28909829979586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>
        <v>102.34003005287448</v>
      </c>
      <c r="C52" s="14">
        <v>94.661191311976609</v>
      </c>
      <c r="D52" s="14">
        <v>87.042089743565867</v>
      </c>
      <c r="E52" s="14">
        <v>80.313755681478654</v>
      </c>
      <c r="F52" s="14">
        <v>77.260935005802835</v>
      </c>
      <c r="G52" s="14">
        <v>79.867630471126446</v>
      </c>
      <c r="H52" s="14">
        <v>79.587082420253623</v>
      </c>
      <c r="I52" s="14">
        <v>80.224166888054768</v>
      </c>
      <c r="J52" s="14">
        <v>80.261563882145083</v>
      </c>
      <c r="K52" s="14">
        <v>73.581533390187658</v>
      </c>
      <c r="L52" s="14">
        <v>60.760870286354439</v>
      </c>
      <c r="M52" s="14">
        <v>59.376406902247467</v>
      </c>
      <c r="N52" s="14">
        <v>57.090778807822161</v>
      </c>
      <c r="O52" s="14">
        <v>61.411471065173515</v>
      </c>
      <c r="P52" s="14">
        <v>69.319914854922544</v>
      </c>
      <c r="Q52" s="14">
        <v>74.269430285875004</v>
      </c>
      <c r="R52" s="14">
        <v>81.623066071269207</v>
      </c>
      <c r="S52" s="14">
        <v>88.437307258606509</v>
      </c>
      <c r="T52" s="14">
        <v>120.81611194653674</v>
      </c>
      <c r="U52" s="14">
        <v>129.83028917467129</v>
      </c>
      <c r="V52" s="14">
        <v>111.17710110927112</v>
      </c>
      <c r="W52" s="14">
        <v>101.51354122440037</v>
      </c>
      <c r="X52" s="14">
        <v>98.00541093166008</v>
      </c>
      <c r="Y52" s="14">
        <v>93.413241920593705</v>
      </c>
      <c r="Z52" s="14">
        <v>83.759733566224639</v>
      </c>
      <c r="AA52" s="14">
        <v>84.508672462155516</v>
      </c>
      <c r="AB52" s="14">
        <v>75.380168093533584</v>
      </c>
      <c r="AC52" s="14">
        <v>77.259851581597999</v>
      </c>
      <c r="AD52" s="14">
        <v>77.383946894043561</v>
      </c>
      <c r="AE52" s="14">
        <v>69.35409647452633</v>
      </c>
      <c r="AF52" s="14">
        <v>63.975318433325775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3.9123960942665654</v>
      </c>
      <c r="V53" s="11">
        <v>1.0099037017971342</v>
      </c>
      <c r="W53" s="11">
        <v>0.23301530599935286</v>
      </c>
      <c r="X53" s="11">
        <v>0.81511059401255437</v>
      </c>
      <c r="Y53" s="11">
        <v>1.5459242113190823</v>
      </c>
      <c r="Z53" s="11">
        <v>3.6566823649650497</v>
      </c>
      <c r="AA53" s="11">
        <v>3.4758839611753034</v>
      </c>
      <c r="AB53" s="11">
        <v>3.638862617447626</v>
      </c>
      <c r="AC53" s="11">
        <v>3.7039243222814373</v>
      </c>
      <c r="AD53" s="11">
        <v>4.1852824835322684</v>
      </c>
      <c r="AE53" s="11">
        <v>5.0510947007231302</v>
      </c>
      <c r="AF53" s="11">
        <v>4.4483947428085928</v>
      </c>
      <c r="AG53" s="11" t="s">
        <v>1</v>
      </c>
    </row>
    <row r="54" spans="1:33" x14ac:dyDescent="0.25">
      <c r="A54" s="12" t="s">
        <v>50</v>
      </c>
      <c r="B54" s="13" t="s">
        <v>1</v>
      </c>
      <c r="C54" s="14" t="s">
        <v>1</v>
      </c>
      <c r="D54" s="14">
        <v>8.2301085585365428</v>
      </c>
      <c r="E54" s="14" t="s">
        <v>1</v>
      </c>
      <c r="F54" s="14">
        <v>11.09602885393822</v>
      </c>
      <c r="G54" s="14" t="s">
        <v>1</v>
      </c>
      <c r="H54" s="14">
        <v>12.800064076268312</v>
      </c>
      <c r="I54" s="14" t="s">
        <v>1</v>
      </c>
      <c r="J54" s="14">
        <v>10.030213439039775</v>
      </c>
      <c r="K54" s="14" t="s">
        <v>1</v>
      </c>
      <c r="L54" s="14">
        <v>14.085189056357788</v>
      </c>
      <c r="M54" s="14" t="s">
        <v>1</v>
      </c>
      <c r="N54" s="14" t="s">
        <v>1</v>
      </c>
      <c r="O54" s="14" t="s">
        <v>1</v>
      </c>
      <c r="P54" s="14">
        <v>11.702663063772784</v>
      </c>
      <c r="Q54" s="14" t="s">
        <v>1</v>
      </c>
      <c r="R54" s="14">
        <v>6.2897611273097276</v>
      </c>
      <c r="S54" s="14" t="s">
        <v>1</v>
      </c>
      <c r="T54" s="14">
        <v>17.397041824634979</v>
      </c>
      <c r="U54" s="14" t="s">
        <v>1</v>
      </c>
      <c r="V54" s="14" t="s">
        <v>1</v>
      </c>
      <c r="W54" s="14" t="s">
        <v>1</v>
      </c>
      <c r="X54" s="14">
        <v>9.7586326929994804</v>
      </c>
      <c r="Y54" s="14" t="s">
        <v>1</v>
      </c>
      <c r="Z54" s="14" t="s">
        <v>1</v>
      </c>
      <c r="AA54" s="14">
        <v>21.309453655261194</v>
      </c>
      <c r="AB54" s="14" t="s">
        <v>1</v>
      </c>
      <c r="AC54" s="14">
        <v>15.564395645156882</v>
      </c>
      <c r="AD54" s="14" t="s">
        <v>1</v>
      </c>
      <c r="AE54" s="14">
        <v>23.748639808287592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</row>
    <row r="56" spans="1:33" x14ac:dyDescent="0.25">
      <c r="A56" s="12" t="s">
        <v>52</v>
      </c>
      <c r="B56" s="13" t="s">
        <v>1</v>
      </c>
      <c r="C56" s="14" t="s">
        <v>54</v>
      </c>
      <c r="D56" s="14">
        <v>6.1535362647892923E-3</v>
      </c>
      <c r="E56" s="14">
        <v>1.1082711641513627E-2</v>
      </c>
      <c r="F56" s="14">
        <v>9.8928855509676783E-2</v>
      </c>
      <c r="G56" s="14">
        <v>0.11393500822254771</v>
      </c>
      <c r="H56" s="14">
        <v>0.17548847247995081</v>
      </c>
      <c r="I56" s="14">
        <v>0.27912507065821163</v>
      </c>
      <c r="J56" s="14">
        <v>0.15701550583675239</v>
      </c>
      <c r="K56" s="14">
        <v>0.2359181800630393</v>
      </c>
      <c r="L56" s="14">
        <v>0.63732655601676147</v>
      </c>
      <c r="M56" s="14">
        <v>0.53388452496458982</v>
      </c>
      <c r="N56" s="14">
        <v>0.39839278940901279</v>
      </c>
      <c r="O56" s="14">
        <v>0.45909965365977817</v>
      </c>
      <c r="P56" s="14">
        <v>0.55992126303862944</v>
      </c>
      <c r="Q56" s="14">
        <v>1.5786950846142711</v>
      </c>
      <c r="R56" s="14">
        <v>2.4540674831188927</v>
      </c>
      <c r="S56" s="14">
        <v>4.1063951501836433</v>
      </c>
      <c r="T56" s="14">
        <v>4.6916065070613913</v>
      </c>
      <c r="U56" s="14">
        <v>7.6025272662594716</v>
      </c>
      <c r="V56" s="14">
        <v>6.172361542058133</v>
      </c>
      <c r="W56" s="14">
        <v>6.0500621717589045</v>
      </c>
      <c r="X56" s="14">
        <v>7.2793750608736936</v>
      </c>
      <c r="Y56" s="14">
        <v>7.4156407618510656</v>
      </c>
      <c r="Z56" s="14">
        <v>9.1648276298325477</v>
      </c>
      <c r="AA56" s="14">
        <v>11.988092208559344</v>
      </c>
      <c r="AB56" s="14">
        <v>13.379699090274267</v>
      </c>
      <c r="AC56" s="14">
        <v>13.53839313698681</v>
      </c>
      <c r="AD56" s="14">
        <v>17.266480185899955</v>
      </c>
      <c r="AE56" s="14">
        <v>21.536041282930036</v>
      </c>
      <c r="AF56" s="14">
        <v>20.901986272090078</v>
      </c>
      <c r="AG56" s="14" t="s">
        <v>1</v>
      </c>
    </row>
    <row r="57" spans="1:33" s="5" customFormat="1" x14ac:dyDescent="0.25">
      <c r="A57" s="9" t="s">
        <v>53</v>
      </c>
      <c r="B57" s="10">
        <v>38.703789345797851</v>
      </c>
      <c r="C57" s="11">
        <v>32.028269147752667</v>
      </c>
      <c r="D57" s="11">
        <v>27.151862106619031</v>
      </c>
      <c r="E57" s="11">
        <v>25.502673034191211</v>
      </c>
      <c r="F57" s="11">
        <v>24.157535813367478</v>
      </c>
      <c r="G57" s="11">
        <v>23.062741747408566</v>
      </c>
      <c r="H57" s="11">
        <v>20.319376870076567</v>
      </c>
      <c r="I57" s="11">
        <v>22.146252812854872</v>
      </c>
      <c r="J57" s="11">
        <v>25.954910580356724</v>
      </c>
      <c r="K57" s="11">
        <v>27.148831733853612</v>
      </c>
      <c r="L57" s="11">
        <v>24.41057557171149</v>
      </c>
      <c r="M57" s="11">
        <v>22.861968524358936</v>
      </c>
      <c r="N57" s="11">
        <v>21.537903702649654</v>
      </c>
      <c r="O57" s="11">
        <v>29.437246858154587</v>
      </c>
      <c r="P57" s="11">
        <v>31.318889057716877</v>
      </c>
      <c r="Q57" s="11">
        <v>26.030860933247915</v>
      </c>
      <c r="R57" s="11">
        <v>25.532748386707006</v>
      </c>
      <c r="S57" s="11">
        <v>24.403737348138286</v>
      </c>
      <c r="T57" s="11">
        <v>23.9825777461689</v>
      </c>
      <c r="U57" s="11">
        <v>27.637704726315071</v>
      </c>
      <c r="V57" s="11">
        <v>31.273978079721978</v>
      </c>
      <c r="W57" s="11">
        <v>35.674778087850548</v>
      </c>
      <c r="X57" s="11">
        <v>29.783655826970918</v>
      </c>
      <c r="Y57" s="11">
        <v>36.494017001000387</v>
      </c>
      <c r="Z57" s="11">
        <v>40.64179979152896</v>
      </c>
      <c r="AA57" s="11">
        <v>39.856167908017007</v>
      </c>
      <c r="AB57" s="11">
        <v>37.993152711163333</v>
      </c>
      <c r="AC57" s="11">
        <v>39.354939290511105</v>
      </c>
      <c r="AD57" s="11">
        <v>37.245846526728137</v>
      </c>
      <c r="AE57" s="11" t="s">
        <v>1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251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452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31" t="s">
        <v>1</v>
      </c>
      <c r="C5" s="32" t="s">
        <v>1</v>
      </c>
      <c r="D5" s="32" t="s">
        <v>1</v>
      </c>
      <c r="E5" s="32" t="s">
        <v>1</v>
      </c>
      <c r="F5" s="32" t="s">
        <v>1</v>
      </c>
      <c r="G5" s="32">
        <v>5.0406410593232608E-2</v>
      </c>
      <c r="H5" s="32">
        <v>6.3970252992363988E-2</v>
      </c>
      <c r="I5" s="32">
        <v>6.5666673360062294E-2</v>
      </c>
      <c r="J5" s="32">
        <v>8.1827396852772585E-2</v>
      </c>
      <c r="K5" s="32">
        <v>8.5488857964009374E-2</v>
      </c>
      <c r="L5" s="32">
        <v>8.1161916619470448E-2</v>
      </c>
      <c r="M5" s="32">
        <v>8.7815872970235853E-2</v>
      </c>
      <c r="N5" s="32">
        <v>7.199844541325548E-2</v>
      </c>
      <c r="O5" s="32">
        <v>6.9001373398738686E-2</v>
      </c>
      <c r="P5" s="32">
        <v>7.504656867451856E-2</v>
      </c>
      <c r="Q5" s="32">
        <v>7.5481812528544925E-2</v>
      </c>
      <c r="R5" s="32">
        <v>7.1943078841709182E-2</v>
      </c>
      <c r="S5" s="32">
        <v>7.2747162626968426E-2</v>
      </c>
      <c r="T5" s="32">
        <v>7.689731511435477E-2</v>
      </c>
      <c r="U5" s="32">
        <v>8.6932365253491767E-2</v>
      </c>
      <c r="V5" s="32">
        <v>0.10734149161714722</v>
      </c>
      <c r="W5" s="32">
        <v>9.3119676738273871E-2</v>
      </c>
      <c r="X5" s="32">
        <v>8.5191753887553984E-2</v>
      </c>
      <c r="Y5" s="32">
        <v>8.4715180207697E-2</v>
      </c>
      <c r="Z5" s="32" t="s">
        <v>1</v>
      </c>
      <c r="AA5" s="32">
        <v>9.3206550301966812E-2</v>
      </c>
      <c r="AB5" s="32" t="s">
        <v>1</v>
      </c>
      <c r="AC5" s="32">
        <v>6.3171539563747992E-2</v>
      </c>
      <c r="AD5" s="32" t="s">
        <v>1</v>
      </c>
      <c r="AE5" s="32">
        <v>8.5488827836914624E-2</v>
      </c>
      <c r="AF5" s="32" t="s">
        <v>1</v>
      </c>
      <c r="AG5" s="32" t="s">
        <v>1</v>
      </c>
    </row>
    <row r="6" spans="1:33" x14ac:dyDescent="0.25">
      <c r="A6" s="12" t="s">
        <v>2</v>
      </c>
      <c r="B6" s="33" t="s">
        <v>1</v>
      </c>
      <c r="C6" s="34" t="s">
        <v>1</v>
      </c>
      <c r="D6" s="34" t="s">
        <v>1</v>
      </c>
      <c r="E6" s="34" t="s">
        <v>1</v>
      </c>
      <c r="F6" s="34" t="s">
        <v>1</v>
      </c>
      <c r="G6" s="34">
        <v>4.0761934624127926E-3</v>
      </c>
      <c r="H6" s="34">
        <v>1.2802340999497053E-3</v>
      </c>
      <c r="I6" s="34">
        <v>6.7779155545280682E-3</v>
      </c>
      <c r="J6" s="34">
        <v>3.6659108087679516E-3</v>
      </c>
      <c r="K6" s="34">
        <v>1.784937048025588E-2</v>
      </c>
      <c r="L6" s="34">
        <v>5.226685250436445E-3</v>
      </c>
      <c r="M6" s="34">
        <v>4.3889797881026379E-4</v>
      </c>
      <c r="N6" s="34">
        <v>9.3047283870532189E-4</v>
      </c>
      <c r="O6" s="34">
        <v>1.6376484460080954E-4</v>
      </c>
      <c r="P6" s="34">
        <v>3.1066980896233854E-4</v>
      </c>
      <c r="Q6" s="34">
        <v>5.1045149434674972E-5</v>
      </c>
      <c r="R6" s="34">
        <v>1.0203624805067862E-3</v>
      </c>
      <c r="S6" s="34">
        <v>3.5940120797864385E-3</v>
      </c>
      <c r="T6" s="34">
        <v>1.3713673864400731E-2</v>
      </c>
      <c r="U6" s="34">
        <v>9.6622780347492207E-3</v>
      </c>
      <c r="V6" s="34" t="s">
        <v>1</v>
      </c>
      <c r="W6" s="34">
        <v>4.0123563317571529E-3</v>
      </c>
      <c r="X6" s="34">
        <v>4.5773595544364573E-3</v>
      </c>
      <c r="Y6" s="34">
        <v>7.131410061550208E-3</v>
      </c>
      <c r="Z6" s="34">
        <v>9.9298517058168528E-3</v>
      </c>
      <c r="AA6" s="34">
        <v>9.6127446713050683E-3</v>
      </c>
      <c r="AB6" s="34">
        <v>8.8908224613562133E-3</v>
      </c>
      <c r="AC6" s="34">
        <v>9.658304506689662E-3</v>
      </c>
      <c r="AD6" s="34" t="s">
        <v>1</v>
      </c>
      <c r="AE6" s="34">
        <v>7.4894514767932484E-3</v>
      </c>
      <c r="AF6" s="34">
        <v>5.9998307803844604E-3</v>
      </c>
      <c r="AG6" s="34" t="s">
        <v>1</v>
      </c>
    </row>
    <row r="7" spans="1:33" s="15" customFormat="1" x14ac:dyDescent="0.25">
      <c r="A7" s="16" t="s">
        <v>3</v>
      </c>
      <c r="B7" s="35" t="s">
        <v>1</v>
      </c>
      <c r="C7" s="36" t="s">
        <v>1</v>
      </c>
      <c r="D7" s="36" t="s">
        <v>1</v>
      </c>
      <c r="E7" s="36" t="s">
        <v>1</v>
      </c>
      <c r="F7" s="36" t="s">
        <v>1</v>
      </c>
      <c r="G7" s="36">
        <v>2.5477571342837773E-2</v>
      </c>
      <c r="H7" s="36">
        <v>3.9065083872942816E-2</v>
      </c>
      <c r="I7" s="36">
        <v>4.8822338033428316E-2</v>
      </c>
      <c r="J7" s="36">
        <v>5.600419915571745E-2</v>
      </c>
      <c r="K7" s="36">
        <v>9.3289651985833888E-2</v>
      </c>
      <c r="L7" s="36">
        <v>9.8102115879509982E-2</v>
      </c>
      <c r="M7" s="36">
        <v>8.0732775366538889E-2</v>
      </c>
      <c r="N7" s="36">
        <v>8.1070776393153118E-2</v>
      </c>
      <c r="O7" s="36">
        <v>8.3536323620872613E-2</v>
      </c>
      <c r="P7" s="36">
        <v>0.10606779602670428</v>
      </c>
      <c r="Q7" s="36">
        <v>0.10560649330213863</v>
      </c>
      <c r="R7" s="36">
        <v>0.10876953938691222</v>
      </c>
      <c r="S7" s="36">
        <v>0.10610115265240638</v>
      </c>
      <c r="T7" s="36">
        <v>9.9540745907600078E-2</v>
      </c>
      <c r="U7" s="36">
        <v>0.11167993485605616</v>
      </c>
      <c r="V7" s="36">
        <v>0.10928469997771026</v>
      </c>
      <c r="W7" s="36">
        <v>0.12337815087574279</v>
      </c>
      <c r="X7" s="36">
        <v>0.1214913649401112</v>
      </c>
      <c r="Y7" s="36">
        <v>0.1073543301878845</v>
      </c>
      <c r="Z7" s="36">
        <v>9.9666871156891532E-2</v>
      </c>
      <c r="AA7" s="36">
        <v>7.9088195602608047E-2</v>
      </c>
      <c r="AB7" s="36">
        <v>6.24480990011618E-2</v>
      </c>
      <c r="AC7" s="36">
        <v>7.8097548634317934E-2</v>
      </c>
      <c r="AD7" s="36">
        <v>8.2192153746949811E-2</v>
      </c>
      <c r="AE7" s="36">
        <v>8.0867920527642426E-2</v>
      </c>
      <c r="AF7" s="36">
        <v>8.2304697510006339E-2</v>
      </c>
      <c r="AG7" s="36">
        <v>7.4283334435635479E-2</v>
      </c>
    </row>
    <row r="8" spans="1:33" x14ac:dyDescent="0.25">
      <c r="A8" s="12" t="s">
        <v>4</v>
      </c>
      <c r="B8" s="33">
        <v>8.2636204803138824E-2</v>
      </c>
      <c r="C8" s="34">
        <v>7.3100835247223994E-2</v>
      </c>
      <c r="D8" s="34">
        <v>6.3975180446844707E-2</v>
      </c>
      <c r="E8" s="34">
        <v>5.7083398090678819E-2</v>
      </c>
      <c r="F8" s="34" t="s">
        <v>1</v>
      </c>
      <c r="G8" s="34">
        <v>6.2934003908989872E-2</v>
      </c>
      <c r="H8" s="34">
        <v>6.2264268691941183E-2</v>
      </c>
      <c r="I8" s="34">
        <v>6.1301978642202194E-2</v>
      </c>
      <c r="J8" s="34">
        <v>5.4517433403182297E-2</v>
      </c>
      <c r="K8" s="34">
        <v>5.6566112832432035E-2</v>
      </c>
      <c r="L8" s="34" t="s">
        <v>1</v>
      </c>
      <c r="M8" s="34">
        <v>4.8688679807939513E-2</v>
      </c>
      <c r="N8" s="34" t="s">
        <v>1</v>
      </c>
      <c r="O8" s="34">
        <v>4.098336580474058E-2</v>
      </c>
      <c r="P8" s="34" t="s">
        <v>1</v>
      </c>
      <c r="Q8" s="34">
        <v>3.9555438194150985E-2</v>
      </c>
      <c r="R8" s="34" t="s">
        <v>1</v>
      </c>
      <c r="S8" s="34">
        <v>4.2815769752490344E-2</v>
      </c>
      <c r="T8" s="34">
        <v>4.7223936408818161E-2</v>
      </c>
      <c r="U8" s="34">
        <v>5.5036096025735386E-2</v>
      </c>
      <c r="V8" s="34">
        <v>5.5508906605550218E-2</v>
      </c>
      <c r="W8" s="34">
        <v>5.4221948074281573E-2</v>
      </c>
      <c r="X8" s="34">
        <v>5.394716407468212E-2</v>
      </c>
      <c r="Y8" s="34">
        <v>3.3394189804822255E-2</v>
      </c>
      <c r="Z8" s="34" t="s">
        <v>1</v>
      </c>
      <c r="AA8" s="34">
        <v>5.3035907961485315E-2</v>
      </c>
      <c r="AB8" s="34" t="s">
        <v>1</v>
      </c>
      <c r="AC8" s="34">
        <v>3.8942798774259449E-2</v>
      </c>
      <c r="AD8" s="34" t="s">
        <v>1</v>
      </c>
      <c r="AE8" s="34">
        <v>4.4440505716511633E-2</v>
      </c>
      <c r="AF8" s="34" t="s">
        <v>1</v>
      </c>
      <c r="AG8" s="34" t="s">
        <v>1</v>
      </c>
    </row>
    <row r="9" spans="1:33" x14ac:dyDescent="0.25">
      <c r="A9" s="9" t="s">
        <v>5</v>
      </c>
      <c r="B9" s="31" t="s">
        <v>1</v>
      </c>
      <c r="C9" s="32" t="s">
        <v>1</v>
      </c>
      <c r="D9" s="32" t="s">
        <v>1</v>
      </c>
      <c r="E9" s="32" t="s">
        <v>1</v>
      </c>
      <c r="F9" s="32" t="s">
        <v>1</v>
      </c>
      <c r="G9" s="32" t="s">
        <v>1</v>
      </c>
      <c r="H9" s="32" t="s">
        <v>1</v>
      </c>
      <c r="I9" s="32" t="s">
        <v>1</v>
      </c>
      <c r="J9" s="32">
        <v>7.7640969335738379E-3</v>
      </c>
      <c r="K9" s="32">
        <v>3.0738500804527547E-2</v>
      </c>
      <c r="L9" s="32">
        <v>1.2217253224447468E-2</v>
      </c>
      <c r="M9" s="32">
        <v>1.2251148545176109E-2</v>
      </c>
      <c r="N9" s="32">
        <v>2.1412318155089101E-2</v>
      </c>
      <c r="O9" s="32">
        <v>1.447783724440785E-2</v>
      </c>
      <c r="P9" s="32">
        <v>1.3592431603170543E-2</v>
      </c>
      <c r="Q9" s="32">
        <v>2.8677721650666035E-2</v>
      </c>
      <c r="R9" s="32">
        <v>3.7681757548511677E-2</v>
      </c>
      <c r="S9" s="32">
        <v>4.6526799704901443E-2</v>
      </c>
      <c r="T9" s="32">
        <v>3.8614522719203757E-2</v>
      </c>
      <c r="U9" s="32">
        <v>6.873810315668806E-2</v>
      </c>
      <c r="V9" s="32">
        <v>8.8229507974303137E-2</v>
      </c>
      <c r="W9" s="32">
        <v>9.9002836190510465E-2</v>
      </c>
      <c r="X9" s="32">
        <v>0.11276630183013614</v>
      </c>
      <c r="Y9" s="32">
        <v>8.3761660003807345E-2</v>
      </c>
      <c r="Z9" s="32">
        <v>6.4319988826927091E-2</v>
      </c>
      <c r="AA9" s="32">
        <v>5.6564266118634701E-2</v>
      </c>
      <c r="AB9" s="32">
        <v>3.0209813361290052E-2</v>
      </c>
      <c r="AC9" s="32">
        <v>2.6601100966702471E-2</v>
      </c>
      <c r="AD9" s="32">
        <v>3.4281703827673704E-2</v>
      </c>
      <c r="AE9" s="32">
        <v>4.6713992947879861E-2</v>
      </c>
      <c r="AF9" s="32">
        <v>5.5051884216275257E-2</v>
      </c>
      <c r="AG9" s="32" t="s">
        <v>1</v>
      </c>
    </row>
    <row r="10" spans="1:33" x14ac:dyDescent="0.25">
      <c r="A10" s="12" t="s">
        <v>6</v>
      </c>
      <c r="B10" s="33" t="s">
        <v>1</v>
      </c>
      <c r="C10" s="34">
        <v>6.1121531893347451E-2</v>
      </c>
      <c r="D10" s="34" t="s">
        <v>1</v>
      </c>
      <c r="E10" s="34">
        <v>7.4863489989265883E-2</v>
      </c>
      <c r="F10" s="34" t="s">
        <v>1</v>
      </c>
      <c r="G10" s="34">
        <v>7.7737978061674901E-2</v>
      </c>
      <c r="H10" s="34" t="s">
        <v>1</v>
      </c>
      <c r="I10" s="34">
        <v>7.1095688900520718E-2</v>
      </c>
      <c r="J10" s="34">
        <v>8.2534820791208066E-2</v>
      </c>
      <c r="K10" s="34">
        <v>8.7343597339972892E-2</v>
      </c>
      <c r="L10" s="34">
        <v>7.9455006522918162E-2</v>
      </c>
      <c r="M10" s="34">
        <v>7.7478081699256032E-2</v>
      </c>
      <c r="N10" s="34">
        <v>7.2922699783144543E-2</v>
      </c>
      <c r="O10" s="34">
        <v>7.6436088540945898E-2</v>
      </c>
      <c r="P10" s="34">
        <v>8.4982804016175556E-2</v>
      </c>
      <c r="Q10" s="34">
        <v>8.8718599525159855E-2</v>
      </c>
      <c r="R10" s="34">
        <v>8.8692111488342773E-2</v>
      </c>
      <c r="S10" s="34">
        <v>8.3400508894970915E-2</v>
      </c>
      <c r="T10" s="34">
        <v>6.672483463310426E-2</v>
      </c>
      <c r="U10" s="34">
        <v>6.590700259151458E-2</v>
      </c>
      <c r="V10" s="34">
        <v>6.646168074283923E-2</v>
      </c>
      <c r="W10" s="34">
        <v>7.2616390064546107E-2</v>
      </c>
      <c r="X10" s="34">
        <v>7.0138830165591401E-2</v>
      </c>
      <c r="Y10" s="34">
        <v>6.2548636704009869E-2</v>
      </c>
      <c r="Z10" s="34">
        <v>6.2929863651962084E-2</v>
      </c>
      <c r="AA10" s="34">
        <v>6.968327932445538E-2</v>
      </c>
      <c r="AB10" s="34">
        <v>6.404067709338998E-2</v>
      </c>
      <c r="AC10" s="34">
        <v>5.5368734561491113E-2</v>
      </c>
      <c r="AD10" s="34">
        <v>5.0586390932999797E-2</v>
      </c>
      <c r="AE10" s="34">
        <v>4.644414611978754E-2</v>
      </c>
      <c r="AF10" s="34">
        <v>7.1499687031334677E-2</v>
      </c>
      <c r="AG10" s="34" t="s">
        <v>1</v>
      </c>
    </row>
    <row r="11" spans="1:33" x14ac:dyDescent="0.25">
      <c r="A11" s="9" t="s">
        <v>7</v>
      </c>
      <c r="B11" s="31">
        <v>0.27154998452844015</v>
      </c>
      <c r="C11" s="32">
        <v>0.31253232329246455</v>
      </c>
      <c r="D11" s="32">
        <v>0.23441643243090304</v>
      </c>
      <c r="E11" s="32">
        <v>0.21863072061667829</v>
      </c>
      <c r="F11" s="32">
        <v>0.1816970895872162</v>
      </c>
      <c r="G11" s="32">
        <v>0.17383213778849241</v>
      </c>
      <c r="H11" s="32">
        <v>0.17857827330615061</v>
      </c>
      <c r="I11" s="32">
        <v>0.13920892775784222</v>
      </c>
      <c r="J11" s="32">
        <v>0.11723801239148574</v>
      </c>
      <c r="K11" s="32">
        <v>0.13256654715670746</v>
      </c>
      <c r="L11" s="32">
        <v>0.12974844192251375</v>
      </c>
      <c r="M11" s="32">
        <v>0.11380314653491094</v>
      </c>
      <c r="N11" s="32">
        <v>0.14205245023236132</v>
      </c>
      <c r="O11" s="32">
        <v>0.1475591568107755</v>
      </c>
      <c r="P11" s="32">
        <v>0.15132542536204113</v>
      </c>
      <c r="Q11" s="32">
        <v>0.12878903451771187</v>
      </c>
      <c r="R11" s="32">
        <v>0.14596696914916585</v>
      </c>
      <c r="S11" s="32">
        <v>0.12463623439238471</v>
      </c>
      <c r="T11" s="32">
        <v>0.14609728063923549</v>
      </c>
      <c r="U11" s="32">
        <v>0.12221039628758608</v>
      </c>
      <c r="V11" s="32">
        <v>0.12016915845273542</v>
      </c>
      <c r="W11" s="32">
        <v>0.10559331198633481</v>
      </c>
      <c r="X11" s="32">
        <v>0.11372905260618039</v>
      </c>
      <c r="Y11" s="32">
        <v>0.11723228299410209</v>
      </c>
      <c r="Z11" s="32">
        <v>0.11281158638269766</v>
      </c>
      <c r="AA11" s="32" t="s">
        <v>1</v>
      </c>
      <c r="AB11" s="32">
        <v>0.11133900504402387</v>
      </c>
      <c r="AC11" s="32">
        <v>0.11507847235946407</v>
      </c>
      <c r="AD11" s="32">
        <v>0.10731610718205768</v>
      </c>
      <c r="AE11" s="32">
        <v>0.11087529511186048</v>
      </c>
      <c r="AF11" s="32">
        <v>0.12978204857974723</v>
      </c>
      <c r="AG11" s="32" t="s">
        <v>1</v>
      </c>
    </row>
    <row r="12" spans="1:33" x14ac:dyDescent="0.25">
      <c r="A12" s="12" t="s">
        <v>8</v>
      </c>
      <c r="B12" s="33" t="s">
        <v>1</v>
      </c>
      <c r="C12" s="34" t="s">
        <v>1</v>
      </c>
      <c r="D12" s="34" t="s">
        <v>1</v>
      </c>
      <c r="E12" s="34" t="s">
        <v>1</v>
      </c>
      <c r="F12" s="34" t="s">
        <v>1</v>
      </c>
      <c r="G12" s="34" t="s">
        <v>1</v>
      </c>
      <c r="H12" s="34" t="s">
        <v>1</v>
      </c>
      <c r="I12" s="34" t="s">
        <v>1</v>
      </c>
      <c r="J12" s="34" t="s">
        <v>1</v>
      </c>
      <c r="K12" s="34" t="s">
        <v>1</v>
      </c>
      <c r="L12" s="34" t="s">
        <v>1</v>
      </c>
      <c r="M12" s="34" t="s">
        <v>1</v>
      </c>
      <c r="N12" s="34">
        <v>7.5044581171502195E-3</v>
      </c>
      <c r="O12" s="34">
        <v>5.9618230403168286E-3</v>
      </c>
      <c r="P12" s="34">
        <v>7.4943742887740175E-3</v>
      </c>
      <c r="Q12" s="34">
        <v>7.3528360126872166E-2</v>
      </c>
      <c r="R12" s="34">
        <v>5.6858076521550723E-3</v>
      </c>
      <c r="S12" s="34">
        <v>7.2544871000771866E-3</v>
      </c>
      <c r="T12" s="34">
        <v>6.8550275914860551E-3</v>
      </c>
      <c r="U12" s="34">
        <v>7.1392131623564314E-3</v>
      </c>
      <c r="V12" s="34">
        <v>1.2714051798721612E-2</v>
      </c>
      <c r="W12" s="34">
        <v>1.035013872095765E-2</v>
      </c>
      <c r="X12" s="34">
        <v>3.9725588636211279E-3</v>
      </c>
      <c r="Y12" s="34">
        <v>3.7452760912537269E-3</v>
      </c>
      <c r="Z12" s="34">
        <v>1.7279539958675607E-3</v>
      </c>
      <c r="AA12" s="34">
        <v>1.9676110329000236E-3</v>
      </c>
      <c r="AB12" s="34">
        <v>4.4302455745214471E-3</v>
      </c>
      <c r="AC12" s="34">
        <v>5.8547827326929699E-3</v>
      </c>
      <c r="AD12" s="34">
        <v>8.2258893043249369E-3</v>
      </c>
      <c r="AE12" s="34">
        <v>1.0494224506195825E-2</v>
      </c>
      <c r="AF12" s="34">
        <v>1.3738707276669055E-2</v>
      </c>
      <c r="AG12" s="34" t="s">
        <v>1</v>
      </c>
    </row>
    <row r="13" spans="1:33" x14ac:dyDescent="0.25">
      <c r="A13" s="9" t="s">
        <v>9</v>
      </c>
      <c r="B13" s="31" t="s">
        <v>1</v>
      </c>
      <c r="C13" s="32" t="s">
        <v>1</v>
      </c>
      <c r="D13" s="32" t="s">
        <v>1</v>
      </c>
      <c r="E13" s="32" t="s">
        <v>1</v>
      </c>
      <c r="F13" s="32" t="s">
        <v>1</v>
      </c>
      <c r="G13" s="32">
        <v>4.183079583700855E-2</v>
      </c>
      <c r="H13" s="32">
        <v>5.6072062725694788E-2</v>
      </c>
      <c r="I13" s="32">
        <v>5.7610369924222665E-2</v>
      </c>
      <c r="J13" s="32">
        <v>4.4474256130735981E-2</v>
      </c>
      <c r="K13" s="32">
        <v>3.4012102532047998E-2</v>
      </c>
      <c r="L13" s="32">
        <v>2.5623229762026557E-2</v>
      </c>
      <c r="M13" s="32">
        <v>2.047683169354865E-2</v>
      </c>
      <c r="N13" s="32">
        <v>2.0735660041059548E-2</v>
      </c>
      <c r="O13" s="32">
        <v>2.2256354738817555E-2</v>
      </c>
      <c r="P13" s="32">
        <v>2.2398523489331586E-2</v>
      </c>
      <c r="Q13" s="32">
        <v>3.2294658815737246E-2</v>
      </c>
      <c r="R13" s="32">
        <v>3.8395770624747853E-2</v>
      </c>
      <c r="S13" s="32">
        <v>4.4552832656921879E-2</v>
      </c>
      <c r="T13" s="32">
        <v>4.9283704340490064E-2</v>
      </c>
      <c r="U13" s="32">
        <v>4.5936254016494829E-2</v>
      </c>
      <c r="V13" s="32">
        <v>4.5668415462204147E-2</v>
      </c>
      <c r="W13" s="32">
        <v>6.4064036080865111E-2</v>
      </c>
      <c r="X13" s="32">
        <v>6.6075640291227311E-2</v>
      </c>
      <c r="Y13" s="32">
        <v>6.7258227012954586E-2</v>
      </c>
      <c r="Z13" s="32">
        <v>6.4484645683014388E-2</v>
      </c>
      <c r="AA13" s="32">
        <v>4.2133138435879479E-2</v>
      </c>
      <c r="AB13" s="32">
        <v>4.2116124295119302E-2</v>
      </c>
      <c r="AC13" s="32">
        <v>4.2848478253860782E-2</v>
      </c>
      <c r="AD13" s="32">
        <v>3.916770989185666E-2</v>
      </c>
      <c r="AE13" s="32">
        <v>3.2029864487309663E-2</v>
      </c>
      <c r="AF13" s="32" t="s">
        <v>1</v>
      </c>
      <c r="AG13" s="32" t="s">
        <v>1</v>
      </c>
    </row>
    <row r="14" spans="1:33" x14ac:dyDescent="0.25">
      <c r="A14" s="12" t="s">
        <v>10</v>
      </c>
      <c r="B14" s="33" t="s">
        <v>1</v>
      </c>
      <c r="C14" s="34" t="s">
        <v>1</v>
      </c>
      <c r="D14" s="34" t="s">
        <v>1</v>
      </c>
      <c r="E14" s="34" t="s">
        <v>1</v>
      </c>
      <c r="F14" s="34" t="s">
        <v>1</v>
      </c>
      <c r="G14" s="34">
        <v>8.3022073918646758E-2</v>
      </c>
      <c r="H14" s="34">
        <v>6.5163762281967963E-2</v>
      </c>
      <c r="I14" s="34">
        <v>6.4530167922162457E-2</v>
      </c>
      <c r="J14" s="34">
        <v>5.320250732291814E-2</v>
      </c>
      <c r="K14" s="34">
        <v>6.2723934273894513E-2</v>
      </c>
      <c r="L14" s="34">
        <v>5.5214891444140456E-2</v>
      </c>
      <c r="M14" s="34">
        <v>7.5866274151607405E-2</v>
      </c>
      <c r="N14" s="34">
        <v>6.3543369349389228E-2</v>
      </c>
      <c r="O14" s="34">
        <v>7.062485140101063E-2</v>
      </c>
      <c r="P14" s="34">
        <v>6.9199673074579346E-2</v>
      </c>
      <c r="Q14" s="34">
        <v>5.7718239519379322E-2</v>
      </c>
      <c r="R14" s="34">
        <v>4.2732378480966025E-2</v>
      </c>
      <c r="S14" s="34">
        <v>3.8653989083003777E-2</v>
      </c>
      <c r="T14" s="34">
        <v>3.6581804939294728E-2</v>
      </c>
      <c r="U14" s="34">
        <v>4.1965289208935594E-2</v>
      </c>
      <c r="V14" s="34">
        <v>3.8683545510480678E-2</v>
      </c>
      <c r="W14" s="34">
        <v>4.5319021773873369E-2</v>
      </c>
      <c r="X14" s="34">
        <v>4.8234420143777358E-2</v>
      </c>
      <c r="Y14" s="34">
        <v>4.5592894577111791E-2</v>
      </c>
      <c r="Z14" s="34">
        <v>4.3502922688726159E-2</v>
      </c>
      <c r="AA14" s="34">
        <v>4.2770281903277543E-2</v>
      </c>
      <c r="AB14" s="34">
        <v>2.8956529205204334E-2</v>
      </c>
      <c r="AC14" s="34">
        <v>2.9918239900568515E-2</v>
      </c>
      <c r="AD14" s="34">
        <v>4.4213102108670292E-2</v>
      </c>
      <c r="AE14" s="34">
        <v>3.9128132186123217E-2</v>
      </c>
      <c r="AF14" s="34">
        <v>4.3866410489470993E-2</v>
      </c>
      <c r="AG14" s="34" t="s">
        <v>1</v>
      </c>
    </row>
    <row r="15" spans="1:33" x14ac:dyDescent="0.25">
      <c r="A15" s="9" t="s">
        <v>11</v>
      </c>
      <c r="B15" s="31" t="s">
        <v>1</v>
      </c>
      <c r="C15" s="32" t="s">
        <v>1</v>
      </c>
      <c r="D15" s="32" t="s">
        <v>1</v>
      </c>
      <c r="E15" s="32" t="s">
        <v>1</v>
      </c>
      <c r="F15" s="32" t="s">
        <v>1</v>
      </c>
      <c r="G15" s="32" t="s">
        <v>1</v>
      </c>
      <c r="H15" s="32" t="s">
        <v>1</v>
      </c>
      <c r="I15" s="32" t="s">
        <v>1</v>
      </c>
      <c r="J15" s="32">
        <v>1.1368904390825405E-3</v>
      </c>
      <c r="K15" s="32">
        <v>2.9902585391919107E-3</v>
      </c>
      <c r="L15" s="32">
        <v>5.0023596035865979E-3</v>
      </c>
      <c r="M15" s="32">
        <v>4.5371335476355225E-3</v>
      </c>
      <c r="N15" s="32">
        <v>2.4164351267155003E-3</v>
      </c>
      <c r="O15" s="32">
        <v>1.1988820813838524E-3</v>
      </c>
      <c r="P15" s="32">
        <v>3.6661759187090444E-3</v>
      </c>
      <c r="Q15" s="32">
        <v>1.1597390418491059E-2</v>
      </c>
      <c r="R15" s="32">
        <v>1.97875E-2</v>
      </c>
      <c r="S15" s="32">
        <v>2.2168162817789355E-2</v>
      </c>
      <c r="T15" s="32">
        <v>1.5081853379345173E-2</v>
      </c>
      <c r="U15" s="32">
        <v>1.4901876790447376E-2</v>
      </c>
      <c r="V15" s="32">
        <v>1.416672233326996E-2</v>
      </c>
      <c r="W15" s="32">
        <v>9.7239917212623567E-3</v>
      </c>
      <c r="X15" s="32">
        <v>8.9046646901320293E-3</v>
      </c>
      <c r="Y15" s="32">
        <v>1.0332422409826889E-2</v>
      </c>
      <c r="Z15" s="32">
        <v>7.3729608529526161E-3</v>
      </c>
      <c r="AA15" s="32">
        <v>5.2663256093891057E-3</v>
      </c>
      <c r="AB15" s="32">
        <v>2.1405505474970808E-3</v>
      </c>
      <c r="AC15" s="32">
        <v>3.741556881510801E-3</v>
      </c>
      <c r="AD15" s="32">
        <v>7.4140373054795601E-3</v>
      </c>
      <c r="AE15" s="32">
        <v>1.7246140437172614E-2</v>
      </c>
      <c r="AF15" s="32">
        <v>2.9363002343011389E-2</v>
      </c>
      <c r="AG15" s="32" t="s">
        <v>1</v>
      </c>
    </row>
    <row r="16" spans="1:33" x14ac:dyDescent="0.25">
      <c r="A16" s="12" t="s">
        <v>12</v>
      </c>
      <c r="B16" s="33" t="s">
        <v>1</v>
      </c>
      <c r="C16" s="34" t="s">
        <v>1</v>
      </c>
      <c r="D16" s="34" t="s">
        <v>1</v>
      </c>
      <c r="E16" s="34" t="s">
        <v>1</v>
      </c>
      <c r="F16" s="34" t="s">
        <v>1</v>
      </c>
      <c r="G16" s="34" t="s">
        <v>1</v>
      </c>
      <c r="H16" s="34" t="s">
        <v>1</v>
      </c>
      <c r="I16" s="34" t="s">
        <v>1</v>
      </c>
      <c r="J16" s="34" t="s">
        <v>1</v>
      </c>
      <c r="K16" s="34" t="s">
        <v>1</v>
      </c>
      <c r="L16" s="34">
        <v>9.9614275549563718E-4</v>
      </c>
      <c r="M16" s="34">
        <v>1.4318967341468577E-3</v>
      </c>
      <c r="N16" s="34">
        <v>7.6404257561386879E-4</v>
      </c>
      <c r="O16" s="34">
        <v>1.3393393393393394E-2</v>
      </c>
      <c r="P16" s="34">
        <v>4.6103942435934729E-3</v>
      </c>
      <c r="Q16" s="34">
        <v>2.7597843650351045E-3</v>
      </c>
      <c r="R16" s="34">
        <v>9.1505115722167029E-3</v>
      </c>
      <c r="S16" s="34">
        <v>5.7908669755129052E-3</v>
      </c>
      <c r="T16" s="34">
        <v>5.2326845294411225E-3</v>
      </c>
      <c r="U16" s="34">
        <v>7.0007807562181661E-3</v>
      </c>
      <c r="V16" s="34">
        <v>1.0123493782505405E-2</v>
      </c>
      <c r="W16" s="34">
        <v>4.4384555451956109E-3</v>
      </c>
      <c r="X16" s="34">
        <v>9.9700091588796232E-3</v>
      </c>
      <c r="Y16" s="34">
        <v>6.7780647554902323E-3</v>
      </c>
      <c r="Z16" s="34">
        <v>5.7297034277075994E-3</v>
      </c>
      <c r="AA16" s="34">
        <v>6.4023435094267885E-3</v>
      </c>
      <c r="AB16" s="34">
        <v>4.3790290023887945E-3</v>
      </c>
      <c r="AC16" s="34">
        <v>4.0022423911269429E-3</v>
      </c>
      <c r="AD16" s="34">
        <v>6.1649734594157561E-3</v>
      </c>
      <c r="AE16" s="34">
        <v>5.5307698913474642E-3</v>
      </c>
      <c r="AF16" s="34">
        <v>5.794701986754967E-3</v>
      </c>
      <c r="AG16" s="34" t="s">
        <v>1</v>
      </c>
    </row>
    <row r="17" spans="1:33" x14ac:dyDescent="0.25">
      <c r="A17" s="9" t="s">
        <v>13</v>
      </c>
      <c r="B17" s="31" t="s">
        <v>1</v>
      </c>
      <c r="C17" s="32" t="s">
        <v>1</v>
      </c>
      <c r="D17" s="32" t="s">
        <v>1</v>
      </c>
      <c r="E17" s="32" t="s">
        <v>1</v>
      </c>
      <c r="F17" s="32" t="s">
        <v>1</v>
      </c>
      <c r="G17" s="32">
        <v>5.2472101101175075E-3</v>
      </c>
      <c r="H17" s="32">
        <v>2.1357481525778482E-3</v>
      </c>
      <c r="I17" s="32">
        <v>2.9095626389918461E-3</v>
      </c>
      <c r="J17" s="32">
        <v>3.0757976291419355E-3</v>
      </c>
      <c r="K17" s="32">
        <v>5.8986704078053754E-3</v>
      </c>
      <c r="L17" s="32">
        <v>1.0351605153963748E-2</v>
      </c>
      <c r="M17" s="32">
        <v>7.6161156471690533E-3</v>
      </c>
      <c r="N17" s="32">
        <v>3.368861819566045E-2</v>
      </c>
      <c r="O17" s="32">
        <v>1.9766397124887692E-2</v>
      </c>
      <c r="P17" s="32">
        <v>6.1549830129678188E-3</v>
      </c>
      <c r="Q17" s="32">
        <v>2.7257489588136702E-2</v>
      </c>
      <c r="R17" s="32">
        <v>9.0988372093023257E-3</v>
      </c>
      <c r="S17" s="32">
        <v>5.2942679199076805E-3</v>
      </c>
      <c r="T17" s="32">
        <v>4.6396144798372457E-3</v>
      </c>
      <c r="U17" s="32">
        <v>5.9894736842105254E-3</v>
      </c>
      <c r="V17" s="32">
        <v>7.8670942061034935E-3</v>
      </c>
      <c r="W17" s="32">
        <v>8.6370030054948952E-3</v>
      </c>
      <c r="X17" s="32">
        <v>6.8416611553285137E-3</v>
      </c>
      <c r="Y17" s="32">
        <v>2.6374785704866149E-3</v>
      </c>
      <c r="Z17" s="32">
        <v>3.3861287236834313E-3</v>
      </c>
      <c r="AA17" s="32">
        <v>2.44179374168264E-3</v>
      </c>
      <c r="AB17" s="32">
        <v>2.7590229905444341E-3</v>
      </c>
      <c r="AC17" s="32">
        <v>8.5234431745749382E-3</v>
      </c>
      <c r="AD17" s="32">
        <v>5.8311837989133419E-3</v>
      </c>
      <c r="AE17" s="32">
        <v>6.1932421948850333E-3</v>
      </c>
      <c r="AF17" s="32">
        <v>1.2609757707796924E-2</v>
      </c>
      <c r="AG17" s="32" t="s">
        <v>1</v>
      </c>
    </row>
    <row r="18" spans="1:33" x14ac:dyDescent="0.25">
      <c r="A18" s="12" t="s">
        <v>14</v>
      </c>
      <c r="B18" s="33" t="s">
        <v>1</v>
      </c>
      <c r="C18" s="34" t="s">
        <v>1</v>
      </c>
      <c r="D18" s="34" t="s">
        <v>1</v>
      </c>
      <c r="E18" s="34" t="s">
        <v>1</v>
      </c>
      <c r="F18" s="34" t="s">
        <v>1</v>
      </c>
      <c r="G18" s="34" t="s">
        <v>1</v>
      </c>
      <c r="H18" s="34" t="s">
        <v>1</v>
      </c>
      <c r="I18" s="34" t="s">
        <v>1</v>
      </c>
      <c r="J18" s="34" t="s">
        <v>1</v>
      </c>
      <c r="K18" s="34" t="s">
        <v>1</v>
      </c>
      <c r="L18" s="34">
        <v>2.3057513268946315E-2</v>
      </c>
      <c r="M18" s="34" t="s">
        <v>1</v>
      </c>
      <c r="N18" s="34" t="s">
        <v>1</v>
      </c>
      <c r="O18" s="34">
        <v>3.660308152192563E-2</v>
      </c>
      <c r="P18" s="34" t="s">
        <v>1</v>
      </c>
      <c r="Q18" s="34">
        <v>6.9680657838248408E-2</v>
      </c>
      <c r="R18" s="34" t="s">
        <v>1</v>
      </c>
      <c r="S18" s="34">
        <v>5.3132280782851024E-2</v>
      </c>
      <c r="T18" s="34" t="s">
        <v>1</v>
      </c>
      <c r="U18" s="34">
        <v>3.9179835444691141E-2</v>
      </c>
      <c r="V18" s="34" t="s">
        <v>1</v>
      </c>
      <c r="W18" s="34" t="s">
        <v>1</v>
      </c>
      <c r="X18" s="34" t="s">
        <v>1</v>
      </c>
      <c r="Y18" s="34" t="s">
        <v>1</v>
      </c>
      <c r="Z18" s="34" t="s">
        <v>1</v>
      </c>
      <c r="AA18" s="34">
        <v>4.5435823745943564E-2</v>
      </c>
      <c r="AB18" s="34" t="s">
        <v>1</v>
      </c>
      <c r="AC18" s="34">
        <v>4.5213241462777297E-2</v>
      </c>
      <c r="AD18" s="34" t="s">
        <v>1</v>
      </c>
      <c r="AE18" s="34">
        <v>3.6714250901022226E-2</v>
      </c>
      <c r="AF18" s="34" t="s">
        <v>1</v>
      </c>
      <c r="AG18" s="34" t="s">
        <v>1</v>
      </c>
    </row>
    <row r="19" spans="1:33" x14ac:dyDescent="0.25">
      <c r="A19" s="9" t="s">
        <v>15</v>
      </c>
      <c r="B19" s="31" t="s">
        <v>1</v>
      </c>
      <c r="C19" s="32" t="s">
        <v>1</v>
      </c>
      <c r="D19" s="32" t="s">
        <v>1</v>
      </c>
      <c r="E19" s="32" t="s">
        <v>1</v>
      </c>
      <c r="F19" s="32" t="s">
        <v>1</v>
      </c>
      <c r="G19" s="32">
        <v>4.9809105929032947E-2</v>
      </c>
      <c r="H19" s="32">
        <v>3.7414853758719974E-2</v>
      </c>
      <c r="I19" s="32">
        <v>4.2379020573746741E-2</v>
      </c>
      <c r="J19" s="32">
        <v>2.3742633453920199E-2</v>
      </c>
      <c r="K19" s="32">
        <v>1.5309069455020844E-2</v>
      </c>
      <c r="L19" s="32">
        <v>2.1295323674810032E-2</v>
      </c>
      <c r="M19" s="32">
        <v>2.2273308785806595E-2</v>
      </c>
      <c r="N19" s="32">
        <v>2.5110906311677755E-2</v>
      </c>
      <c r="O19" s="32">
        <v>2.1480907669106934E-2</v>
      </c>
      <c r="P19" s="32">
        <v>1.4690153163475288E-2</v>
      </c>
      <c r="Q19" s="32">
        <v>1.556320111302668E-2</v>
      </c>
      <c r="R19" s="32">
        <v>3.9699066053891306E-2</v>
      </c>
      <c r="S19" s="32">
        <v>4.6230468320556634E-2</v>
      </c>
      <c r="T19" s="32">
        <v>4.4168898108561255E-2</v>
      </c>
      <c r="U19" s="32">
        <v>9.9906955965391064E-2</v>
      </c>
      <c r="V19" s="32">
        <v>9.4311487321509152E-2</v>
      </c>
      <c r="W19" s="32">
        <v>0.10693420699734342</v>
      </c>
      <c r="X19" s="32">
        <v>0.12897050005567887</v>
      </c>
      <c r="Y19" s="32">
        <v>0.18293021033969437</v>
      </c>
      <c r="Z19" s="32">
        <v>0.15855346612301702</v>
      </c>
      <c r="AA19" s="32">
        <v>0.19041239645815972</v>
      </c>
      <c r="AB19" s="32">
        <v>7.2847911486796368E-2</v>
      </c>
      <c r="AC19" s="32">
        <v>0.13070609195621502</v>
      </c>
      <c r="AD19" s="32">
        <v>0.18561699790229372</v>
      </c>
      <c r="AE19" s="32">
        <v>0.18114745801026647</v>
      </c>
      <c r="AF19" s="32">
        <v>0.19184865527740011</v>
      </c>
      <c r="AG19" s="32" t="s">
        <v>1</v>
      </c>
    </row>
    <row r="20" spans="1:33" x14ac:dyDescent="0.25">
      <c r="A20" s="12" t="s">
        <v>16</v>
      </c>
      <c r="B20" s="33" t="s">
        <v>1</v>
      </c>
      <c r="C20" s="34" t="s">
        <v>1</v>
      </c>
      <c r="D20" s="34" t="s">
        <v>1</v>
      </c>
      <c r="E20" s="34" t="s">
        <v>1</v>
      </c>
      <c r="F20" s="34" t="s">
        <v>1</v>
      </c>
      <c r="G20" s="34" t="s">
        <v>1</v>
      </c>
      <c r="H20" s="34" t="s">
        <v>1</v>
      </c>
      <c r="I20" s="34" t="s">
        <v>1</v>
      </c>
      <c r="J20" s="34" t="s">
        <v>1</v>
      </c>
      <c r="K20" s="34" t="s">
        <v>1</v>
      </c>
      <c r="L20" s="34" t="s">
        <v>1</v>
      </c>
      <c r="M20" s="34" t="s">
        <v>1</v>
      </c>
      <c r="N20" s="34">
        <v>1.0319780317122863E-2</v>
      </c>
      <c r="O20" s="34" t="s">
        <v>1</v>
      </c>
      <c r="P20" s="34" t="s">
        <v>1</v>
      </c>
      <c r="Q20" s="34">
        <v>1.3180082569340802E-3</v>
      </c>
      <c r="R20" s="34">
        <v>2.9613177864149551E-3</v>
      </c>
      <c r="S20" s="34">
        <v>3.8512685007685266E-3</v>
      </c>
      <c r="T20" s="34">
        <v>9.9903319368353197E-4</v>
      </c>
      <c r="U20" s="34">
        <v>1.3579142437216436E-3</v>
      </c>
      <c r="V20" s="34">
        <v>1.6138971213944069E-3</v>
      </c>
      <c r="W20" s="34">
        <v>5.2710625884527622E-3</v>
      </c>
      <c r="X20" s="34">
        <v>1.0957974064770183E-2</v>
      </c>
      <c r="Y20" s="34">
        <v>4.3553239429528082E-3</v>
      </c>
      <c r="Z20" s="34">
        <v>7.2790849150392526E-3</v>
      </c>
      <c r="AA20" s="34">
        <v>1.0663518961257215E-2</v>
      </c>
      <c r="AB20" s="34">
        <v>4.7528246577681647E-3</v>
      </c>
      <c r="AC20" s="34">
        <v>7.8805440171512801E-3</v>
      </c>
      <c r="AD20" s="34">
        <v>3.3500578927055189E-3</v>
      </c>
      <c r="AE20" s="34">
        <v>3.8795834252806473E-3</v>
      </c>
      <c r="AF20" s="34">
        <v>4.1609619164901064E-3</v>
      </c>
      <c r="AG20" s="34" t="s">
        <v>1</v>
      </c>
    </row>
    <row r="21" spans="1:33" x14ac:dyDescent="0.25">
      <c r="A21" s="9" t="s">
        <v>17</v>
      </c>
      <c r="B21" s="31">
        <v>0.20151452536198611</v>
      </c>
      <c r="C21" s="32">
        <v>0.16649703619624165</v>
      </c>
      <c r="D21" s="32">
        <v>0.16726789889898122</v>
      </c>
      <c r="E21" s="32">
        <v>0.15228255344424835</v>
      </c>
      <c r="F21" s="32">
        <v>0.14445082124019568</v>
      </c>
      <c r="G21" s="32">
        <v>0.14471052089876016</v>
      </c>
      <c r="H21" s="32">
        <v>0.14931455516347625</v>
      </c>
      <c r="I21" s="32">
        <v>0.13620579761874407</v>
      </c>
      <c r="J21" s="32">
        <v>0.12795246274361849</v>
      </c>
      <c r="K21" s="32">
        <v>0.11359178044943385</v>
      </c>
      <c r="L21" s="32">
        <v>0.11606427416563543</v>
      </c>
      <c r="M21" s="32">
        <v>0.11190127684645622</v>
      </c>
      <c r="N21" s="32">
        <v>0.10354302767819773</v>
      </c>
      <c r="O21" s="32">
        <v>0.10512893555257126</v>
      </c>
      <c r="P21" s="32">
        <v>9.9490833230203496E-2</v>
      </c>
      <c r="Q21" s="32">
        <v>7.5274591292263729E-2</v>
      </c>
      <c r="R21" s="32">
        <v>7.773324165227162E-2</v>
      </c>
      <c r="S21" s="32">
        <v>7.7453941709507715E-2</v>
      </c>
      <c r="T21" s="32">
        <v>8.1406170846930484E-2</v>
      </c>
      <c r="U21" s="32">
        <v>8.2662436164253617E-2</v>
      </c>
      <c r="V21" s="32">
        <v>8.1726719700514747E-2</v>
      </c>
      <c r="W21" s="32">
        <v>8.2470782161897266E-2</v>
      </c>
      <c r="X21" s="32">
        <v>8.5214420229409435E-2</v>
      </c>
      <c r="Y21" s="32">
        <v>6.4022622583456354E-2</v>
      </c>
      <c r="Z21" s="32">
        <v>6.5422572017093492E-2</v>
      </c>
      <c r="AA21" s="32">
        <v>6.7120924730187895E-2</v>
      </c>
      <c r="AB21" s="32">
        <v>6.7342108117419627E-2</v>
      </c>
      <c r="AC21" s="32">
        <v>6.6767008655835666E-2</v>
      </c>
      <c r="AD21" s="32">
        <v>6.6368539125525566E-2</v>
      </c>
      <c r="AE21" s="32">
        <v>6.969532945993101E-2</v>
      </c>
      <c r="AF21" s="32">
        <v>6.6585511961778698E-2</v>
      </c>
      <c r="AG21" s="32" t="s">
        <v>1</v>
      </c>
    </row>
    <row r="22" spans="1:33" x14ac:dyDescent="0.25">
      <c r="A22" s="12" t="s">
        <v>18</v>
      </c>
      <c r="B22" s="33" t="s">
        <v>1</v>
      </c>
      <c r="C22" s="34" t="s">
        <v>1</v>
      </c>
      <c r="D22" s="34" t="s">
        <v>1</v>
      </c>
      <c r="E22" s="34" t="s">
        <v>1</v>
      </c>
      <c r="F22" s="34" t="s">
        <v>1</v>
      </c>
      <c r="G22" s="34">
        <v>6.2514906826643846E-2</v>
      </c>
      <c r="H22" s="34">
        <v>5.4512876314834972E-2</v>
      </c>
      <c r="I22" s="34">
        <v>5.3979720685226239E-2</v>
      </c>
      <c r="J22" s="34">
        <v>4.1085988916927677E-2</v>
      </c>
      <c r="K22" s="34">
        <v>4.8395671567423755E-2</v>
      </c>
      <c r="L22" s="34" t="s">
        <v>1</v>
      </c>
      <c r="M22" s="34">
        <v>4.4201784257939199E-2</v>
      </c>
      <c r="N22" s="34" t="s">
        <v>1</v>
      </c>
      <c r="O22" s="34">
        <v>3.1005635615530117E-2</v>
      </c>
      <c r="P22" s="34" t="s">
        <v>1</v>
      </c>
      <c r="Q22" s="34">
        <v>3.2130234550712219E-2</v>
      </c>
      <c r="R22" s="34" t="s">
        <v>1</v>
      </c>
      <c r="S22" s="34">
        <v>2.0188316617407175E-2</v>
      </c>
      <c r="T22" s="34" t="s">
        <v>1</v>
      </c>
      <c r="U22" s="34">
        <v>2.9287403855694717E-2</v>
      </c>
      <c r="V22" s="34">
        <v>6.0201474685811822E-2</v>
      </c>
      <c r="W22" s="34">
        <v>4.0658467092790293E-2</v>
      </c>
      <c r="X22" s="34">
        <v>2.3956530661627101E-2</v>
      </c>
      <c r="Y22" s="34">
        <v>9.5993265330533276E-2</v>
      </c>
      <c r="Z22" s="34">
        <v>8.7408422181190062E-2</v>
      </c>
      <c r="AA22" s="34">
        <v>8.6520735991466757E-2</v>
      </c>
      <c r="AB22" s="34">
        <v>8.4423092398109939E-2</v>
      </c>
      <c r="AC22" s="34">
        <v>8.2368528719250669E-2</v>
      </c>
      <c r="AD22" s="34">
        <v>9.134520347240975E-2</v>
      </c>
      <c r="AE22" s="34">
        <v>8.9169859357608031E-2</v>
      </c>
      <c r="AF22" s="34">
        <v>0.10432752062069225</v>
      </c>
      <c r="AG22" s="34" t="s">
        <v>1</v>
      </c>
    </row>
    <row r="23" spans="1:33" x14ac:dyDescent="0.25">
      <c r="A23" s="9" t="s">
        <v>19</v>
      </c>
      <c r="B23" s="31" t="s">
        <v>1</v>
      </c>
      <c r="C23" s="32" t="s">
        <v>1</v>
      </c>
      <c r="D23" s="32" t="s">
        <v>1</v>
      </c>
      <c r="E23" s="32" t="s">
        <v>1</v>
      </c>
      <c r="F23" s="32" t="s">
        <v>1</v>
      </c>
      <c r="G23" s="32">
        <v>8.1000405726540312E-2</v>
      </c>
      <c r="H23" s="32">
        <v>7.3860202779829465E-2</v>
      </c>
      <c r="I23" s="32">
        <v>7.4017092054452699E-2</v>
      </c>
      <c r="J23" s="32">
        <v>7.3694249575442725E-2</v>
      </c>
      <c r="K23" s="32">
        <v>7.4629742190858814E-2</v>
      </c>
      <c r="L23" s="32">
        <v>7.3882773556647255E-2</v>
      </c>
      <c r="M23" s="32">
        <v>6.7801337857687563E-2</v>
      </c>
      <c r="N23" s="32">
        <v>1.4220390192732456E-2</v>
      </c>
      <c r="O23" s="32">
        <v>2.2428088465824312E-2</v>
      </c>
      <c r="P23" s="32">
        <v>2.6835539084612326E-2</v>
      </c>
      <c r="Q23" s="32">
        <v>2.4542416686016578E-2</v>
      </c>
      <c r="R23" s="32">
        <v>2.1431957742014212E-2</v>
      </c>
      <c r="S23" s="32">
        <v>1.993064467776217E-2</v>
      </c>
      <c r="T23" s="32" t="s">
        <v>1</v>
      </c>
      <c r="U23" s="32">
        <v>2.3170131739582003E-2</v>
      </c>
      <c r="V23" s="32">
        <v>2.669468365161521E-2</v>
      </c>
      <c r="W23" s="32">
        <v>2.8713196935456774E-2</v>
      </c>
      <c r="X23" s="32">
        <v>3.7036371043299619E-2</v>
      </c>
      <c r="Y23" s="32">
        <v>3.8426477462478362E-2</v>
      </c>
      <c r="Z23" s="32">
        <v>5.0871716948379116E-2</v>
      </c>
      <c r="AA23" s="32">
        <v>4.6795305567896288E-2</v>
      </c>
      <c r="AB23" s="32">
        <v>0.10377157411079724</v>
      </c>
      <c r="AC23" s="32">
        <v>9.3111034227458825E-2</v>
      </c>
      <c r="AD23" s="32">
        <v>0.10771787147555661</v>
      </c>
      <c r="AE23" s="32">
        <v>0.11167943781319752</v>
      </c>
      <c r="AF23" s="32">
        <v>0.11812645229955274</v>
      </c>
      <c r="AG23" s="32" t="s">
        <v>1</v>
      </c>
    </row>
    <row r="24" spans="1:33" x14ac:dyDescent="0.25">
      <c r="A24" s="12" t="s">
        <v>20</v>
      </c>
      <c r="B24" s="33" t="s">
        <v>1</v>
      </c>
      <c r="C24" s="34" t="s">
        <v>1</v>
      </c>
      <c r="D24" s="34" t="s">
        <v>1</v>
      </c>
      <c r="E24" s="34" t="s">
        <v>1</v>
      </c>
      <c r="F24" s="34" t="s">
        <v>1</v>
      </c>
      <c r="G24" s="34">
        <v>5.4701522881411141E-3</v>
      </c>
      <c r="H24" s="34">
        <v>8.9982575812174882E-3</v>
      </c>
      <c r="I24" s="34">
        <v>1.1843918265237317E-2</v>
      </c>
      <c r="J24" s="34">
        <v>1.2132543775044139E-2</v>
      </c>
      <c r="K24" s="34">
        <v>1.2466211216580144E-2</v>
      </c>
      <c r="L24" s="34">
        <v>8.488144631754695E-3</v>
      </c>
      <c r="M24" s="34">
        <v>5.0789909777204933E-3</v>
      </c>
      <c r="N24" s="34">
        <v>8.6837085938480992E-3</v>
      </c>
      <c r="O24" s="34">
        <v>1.2227874844507247E-2</v>
      </c>
      <c r="P24" s="34">
        <v>1.2206368014376507E-2</v>
      </c>
      <c r="Q24" s="34">
        <v>1.2177023790827907E-2</v>
      </c>
      <c r="R24" s="34">
        <v>1.6312954670532086E-2</v>
      </c>
      <c r="S24" s="34">
        <v>1.9909005638140131E-2</v>
      </c>
      <c r="T24" s="34">
        <v>2.3585337582662024E-2</v>
      </c>
      <c r="U24" s="34">
        <v>4.1449374174820607E-2</v>
      </c>
      <c r="V24" s="34">
        <v>3.0531571598144434E-2</v>
      </c>
      <c r="W24" s="34">
        <v>2.7813206645004262E-2</v>
      </c>
      <c r="X24" s="34">
        <v>4.7085604139383321E-2</v>
      </c>
      <c r="Y24" s="34">
        <v>5.7162112306538178E-2</v>
      </c>
      <c r="Z24" s="34">
        <v>5.4292973799462248E-2</v>
      </c>
      <c r="AA24" s="34">
        <v>3.1522447989351922E-2</v>
      </c>
      <c r="AB24" s="34">
        <v>2.3276876268836153E-2</v>
      </c>
      <c r="AC24" s="34">
        <v>2.8103489103186982E-2</v>
      </c>
      <c r="AD24" s="34">
        <v>3.8994249554424543E-2</v>
      </c>
      <c r="AE24" s="34">
        <v>4.2182236141781723E-2</v>
      </c>
      <c r="AF24" s="34">
        <v>5.8871258519770459E-2</v>
      </c>
      <c r="AG24" s="34" t="s">
        <v>1</v>
      </c>
    </row>
    <row r="25" spans="1:33" x14ac:dyDescent="0.25">
      <c r="A25" s="9" t="s">
        <v>21</v>
      </c>
      <c r="B25" s="31" t="s">
        <v>1</v>
      </c>
      <c r="C25" s="32" t="s">
        <v>1</v>
      </c>
      <c r="D25" s="32" t="s">
        <v>1</v>
      </c>
      <c r="E25" s="32" t="s">
        <v>1</v>
      </c>
      <c r="F25" s="32" t="s">
        <v>1</v>
      </c>
      <c r="G25" s="32" t="s">
        <v>1</v>
      </c>
      <c r="H25" s="32" t="s">
        <v>1</v>
      </c>
      <c r="I25" s="32" t="s">
        <v>1</v>
      </c>
      <c r="J25" s="32">
        <v>6.0847501306363336E-2</v>
      </c>
      <c r="K25" s="32" t="s">
        <v>1</v>
      </c>
      <c r="L25" s="32" t="s">
        <v>1</v>
      </c>
      <c r="M25" s="32" t="s">
        <v>1</v>
      </c>
      <c r="N25" s="32">
        <v>7.7410565276145912E-2</v>
      </c>
      <c r="O25" s="32" t="s">
        <v>1</v>
      </c>
      <c r="P25" s="32">
        <v>9.4561422547630836E-2</v>
      </c>
      <c r="Q25" s="32" t="s">
        <v>1</v>
      </c>
      <c r="R25" s="32">
        <v>0.15942417515947943</v>
      </c>
      <c r="S25" s="32">
        <v>0.17538717787997662</v>
      </c>
      <c r="T25" s="32" t="s">
        <v>1</v>
      </c>
      <c r="U25" s="32">
        <v>0.19396967130021803</v>
      </c>
      <c r="V25" s="32" t="s">
        <v>1</v>
      </c>
      <c r="W25" s="32">
        <v>0.24361015281720136</v>
      </c>
      <c r="X25" s="32" t="s">
        <v>1</v>
      </c>
      <c r="Y25" s="32">
        <v>0.26114676228164468</v>
      </c>
      <c r="Z25" s="32" t="s">
        <v>1</v>
      </c>
      <c r="AA25" s="32">
        <v>0.26036979201160021</v>
      </c>
      <c r="AB25" s="32" t="s">
        <v>1</v>
      </c>
      <c r="AC25" s="32">
        <v>7.8537878433048991E-2</v>
      </c>
      <c r="AD25" s="32" t="s">
        <v>1</v>
      </c>
      <c r="AE25" s="32">
        <v>8.0942267721967567E-2</v>
      </c>
      <c r="AF25" s="32" t="s">
        <v>1</v>
      </c>
      <c r="AG25" s="32" t="s">
        <v>1</v>
      </c>
    </row>
    <row r="26" spans="1:33" x14ac:dyDescent="0.25">
      <c r="A26" s="12" t="s">
        <v>22</v>
      </c>
      <c r="B26" s="33" t="s">
        <v>1</v>
      </c>
      <c r="C26" s="34" t="s">
        <v>1</v>
      </c>
      <c r="D26" s="34" t="s">
        <v>1</v>
      </c>
      <c r="E26" s="34" t="s">
        <v>1</v>
      </c>
      <c r="F26" s="34" t="s">
        <v>1</v>
      </c>
      <c r="G26" s="34">
        <v>0.28966178750689825</v>
      </c>
      <c r="H26" s="34">
        <v>0.22650754761716591</v>
      </c>
      <c r="I26" s="34">
        <v>0.16075231077525187</v>
      </c>
      <c r="J26" s="34">
        <v>0.1654412460109653</v>
      </c>
      <c r="K26" s="34">
        <v>0.11191552504788993</v>
      </c>
      <c r="L26" s="34">
        <v>8.6402029846759917E-2</v>
      </c>
      <c r="M26" s="34">
        <v>7.4773790925059258E-2</v>
      </c>
      <c r="N26" s="34">
        <v>7.4924723273889063E-2</v>
      </c>
      <c r="O26" s="34">
        <v>6.5212883028966592E-2</v>
      </c>
      <c r="P26" s="34">
        <v>5.7647627614397574E-2</v>
      </c>
      <c r="Q26" s="34">
        <v>7.551717394328071E-2</v>
      </c>
      <c r="R26" s="34">
        <v>0.10410937482677515</v>
      </c>
      <c r="S26" s="34">
        <v>9.0609364395919961E-2</v>
      </c>
      <c r="T26" s="34">
        <v>6.476057666551939E-2</v>
      </c>
      <c r="U26" s="34">
        <v>3.6856482193068904E-2</v>
      </c>
      <c r="V26" s="34">
        <v>5.1452401032468113E-2</v>
      </c>
      <c r="W26" s="34">
        <v>3.1035758824924854E-2</v>
      </c>
      <c r="X26" s="34">
        <v>3.5265095440990352E-2</v>
      </c>
      <c r="Y26" s="34">
        <v>1.6789821579349936E-2</v>
      </c>
      <c r="Z26" s="34">
        <v>3.0105711608303116E-2</v>
      </c>
      <c r="AA26" s="34">
        <v>2.9336310086849421E-2</v>
      </c>
      <c r="AB26" s="34">
        <v>3.2815665234796107E-2</v>
      </c>
      <c r="AC26" s="34">
        <v>2.0581017559833339E-2</v>
      </c>
      <c r="AD26" s="34">
        <v>1.4576794368978081E-2</v>
      </c>
      <c r="AE26" s="34">
        <v>1.3582791264403862E-2</v>
      </c>
      <c r="AF26" s="34">
        <v>1.4272289379117821E-2</v>
      </c>
      <c r="AG26" s="34" t="s">
        <v>1</v>
      </c>
    </row>
    <row r="27" spans="1:33" x14ac:dyDescent="0.25">
      <c r="A27" s="9" t="s">
        <v>23</v>
      </c>
      <c r="B27" s="31" t="s">
        <v>1</v>
      </c>
      <c r="C27" s="32" t="s">
        <v>1</v>
      </c>
      <c r="D27" s="32" t="s">
        <v>1</v>
      </c>
      <c r="E27" s="32" t="s">
        <v>1</v>
      </c>
      <c r="F27" s="32" t="s">
        <v>1</v>
      </c>
      <c r="G27" s="32">
        <v>9.1120481047369754E-3</v>
      </c>
      <c r="H27" s="32">
        <v>6.6578283833123369E-3</v>
      </c>
      <c r="I27" s="32">
        <v>6.2504249765935969E-3</v>
      </c>
      <c r="J27" s="32" t="s">
        <v>1</v>
      </c>
      <c r="K27" s="32">
        <v>6.8391426181732837E-3</v>
      </c>
      <c r="L27" s="32" t="s">
        <v>1</v>
      </c>
      <c r="M27" s="32">
        <v>2.2602760427822949E-3</v>
      </c>
      <c r="N27" s="32" t="s">
        <v>1</v>
      </c>
      <c r="O27" s="32">
        <v>7.7024161998916736E-3</v>
      </c>
      <c r="P27" s="32" t="s">
        <v>1</v>
      </c>
      <c r="Q27" s="32">
        <v>1.0123854221718983E-2</v>
      </c>
      <c r="R27" s="32" t="s">
        <v>1</v>
      </c>
      <c r="S27" s="32">
        <v>7.8003529089201032E-3</v>
      </c>
      <c r="T27" s="32" t="s">
        <v>1</v>
      </c>
      <c r="U27" s="32" t="s">
        <v>1</v>
      </c>
      <c r="V27" s="32" t="s">
        <v>1</v>
      </c>
      <c r="W27" s="32">
        <v>1.9225491150873405E-2</v>
      </c>
      <c r="X27" s="32">
        <v>1.9959592442109219E-2</v>
      </c>
      <c r="Y27" s="32">
        <v>1.8917704926052509E-2</v>
      </c>
      <c r="Z27" s="32">
        <v>2.9864135954320793E-2</v>
      </c>
      <c r="AA27" s="32">
        <v>2.8054832796485095E-2</v>
      </c>
      <c r="AB27" s="32">
        <v>1.4097889786594627E-2</v>
      </c>
      <c r="AC27" s="32">
        <v>2.2956031370793325E-2</v>
      </c>
      <c r="AD27" s="32">
        <v>3.528670728128061E-2</v>
      </c>
      <c r="AE27" s="32">
        <v>3.6836410124395154E-2</v>
      </c>
      <c r="AF27" s="32">
        <v>5.1836119509642641E-2</v>
      </c>
      <c r="AG27" s="32">
        <v>8.5753319396327285E-2</v>
      </c>
    </row>
    <row r="28" spans="1:33" x14ac:dyDescent="0.25">
      <c r="A28" s="12" t="s">
        <v>24</v>
      </c>
      <c r="B28" s="33" t="s">
        <v>1</v>
      </c>
      <c r="C28" s="34" t="s">
        <v>1</v>
      </c>
      <c r="D28" s="34" t="s">
        <v>1</v>
      </c>
      <c r="E28" s="34" t="s">
        <v>1</v>
      </c>
      <c r="F28" s="34" t="s">
        <v>1</v>
      </c>
      <c r="G28" s="34">
        <v>5.2393551095979804E-2</v>
      </c>
      <c r="H28" s="34">
        <v>6.1167617517439821E-2</v>
      </c>
      <c r="I28" s="34">
        <v>0.13125150780377903</v>
      </c>
      <c r="J28" s="34">
        <v>0.11318442913186678</v>
      </c>
      <c r="K28" s="34">
        <v>9.8476393723651759E-2</v>
      </c>
      <c r="L28" s="34">
        <v>8.6389923281250502E-2</v>
      </c>
      <c r="M28" s="34">
        <v>8.645007347485123E-2</v>
      </c>
      <c r="N28" s="34">
        <v>7.6293547998231959E-2</v>
      </c>
      <c r="O28" s="34">
        <v>6.8342193131546908E-2</v>
      </c>
      <c r="P28" s="34">
        <v>6.6494568512968005E-2</v>
      </c>
      <c r="Q28" s="34">
        <v>6.574931119108976E-2</v>
      </c>
      <c r="R28" s="34">
        <v>4.261072294158768E-2</v>
      </c>
      <c r="S28" s="34">
        <v>1.8173499209985528E-2</v>
      </c>
      <c r="T28" s="34">
        <v>2.572805271867095E-2</v>
      </c>
      <c r="U28" s="34">
        <v>1.3718591788815127E-2</v>
      </c>
      <c r="V28" s="34">
        <v>2.7365705468923827E-2</v>
      </c>
      <c r="W28" s="34">
        <v>2.5121960053381031E-2</v>
      </c>
      <c r="X28" s="34">
        <v>2.2206592594905858E-2</v>
      </c>
      <c r="Y28" s="34">
        <v>1.939382061085098E-2</v>
      </c>
      <c r="Z28" s="34">
        <v>1.2688184717338206E-2</v>
      </c>
      <c r="AA28" s="34">
        <v>2.1033122831540324E-2</v>
      </c>
      <c r="AB28" s="34">
        <v>1.4669255720775929E-2</v>
      </c>
      <c r="AC28" s="34">
        <v>1.1755062897204318E-2</v>
      </c>
      <c r="AD28" s="34">
        <v>1.1519370857427063E-2</v>
      </c>
      <c r="AE28" s="34">
        <v>1.533395102581072E-2</v>
      </c>
      <c r="AF28" s="34">
        <v>1.7431043379029652E-2</v>
      </c>
      <c r="AG28" s="34" t="s">
        <v>1</v>
      </c>
    </row>
    <row r="29" spans="1:33" x14ac:dyDescent="0.25">
      <c r="A29" s="9" t="s">
        <v>25</v>
      </c>
      <c r="B29" s="31" t="s">
        <v>1</v>
      </c>
      <c r="C29" s="32" t="s">
        <v>1</v>
      </c>
      <c r="D29" s="32" t="s">
        <v>1</v>
      </c>
      <c r="E29" s="32" t="s">
        <v>1</v>
      </c>
      <c r="F29" s="32" t="s">
        <v>1</v>
      </c>
      <c r="G29" s="32">
        <v>5.5592379365199618E-2</v>
      </c>
      <c r="H29" s="32">
        <v>4.665234249586328E-2</v>
      </c>
      <c r="I29" s="32">
        <v>4.8675604379720308E-2</v>
      </c>
      <c r="J29" s="32">
        <v>4.4444299691241425E-2</v>
      </c>
      <c r="K29" s="32">
        <v>5.2807866903509693E-2</v>
      </c>
      <c r="L29" s="32">
        <v>5.3497833247582637E-2</v>
      </c>
      <c r="M29" s="32">
        <v>4.2160613210892907E-2</v>
      </c>
      <c r="N29" s="32">
        <v>4.3488784895917378E-2</v>
      </c>
      <c r="O29" s="32">
        <v>0.10228670261153386</v>
      </c>
      <c r="P29" s="32">
        <v>4.1088453102265082E-2</v>
      </c>
      <c r="Q29" s="32">
        <v>5.8189299846120028E-2</v>
      </c>
      <c r="R29" s="32">
        <v>5.2303282777730123E-2</v>
      </c>
      <c r="S29" s="32">
        <v>6.8000057023108615E-2</v>
      </c>
      <c r="T29" s="32">
        <v>5.9358166098450391E-2</v>
      </c>
      <c r="U29" s="32">
        <v>0.1378186121048465</v>
      </c>
      <c r="V29" s="32">
        <v>0.21763342215768933</v>
      </c>
      <c r="W29" s="32">
        <v>0.26881749445472847</v>
      </c>
      <c r="X29" s="32">
        <v>0.26847211150433203</v>
      </c>
      <c r="Y29" s="32">
        <v>0.2476744855888057</v>
      </c>
      <c r="Z29" s="32">
        <v>0.14154109416144314</v>
      </c>
      <c r="AA29" s="32">
        <v>7.1524170840561507E-2</v>
      </c>
      <c r="AB29" s="32">
        <v>4.7152549748783482E-2</v>
      </c>
      <c r="AC29" s="32">
        <v>7.398985847905086E-2</v>
      </c>
      <c r="AD29" s="32">
        <v>8.9135348753059854E-2</v>
      </c>
      <c r="AE29" s="32">
        <v>0.11578901821643374</v>
      </c>
      <c r="AF29" s="32">
        <v>0.11236989744920313</v>
      </c>
      <c r="AG29" s="32" t="s">
        <v>1</v>
      </c>
    </row>
    <row r="30" spans="1:33" x14ac:dyDescent="0.25">
      <c r="A30" s="12" t="s">
        <v>26</v>
      </c>
      <c r="B30" s="33" t="s">
        <v>1</v>
      </c>
      <c r="C30" s="34" t="s">
        <v>1</v>
      </c>
      <c r="D30" s="34" t="s">
        <v>1</v>
      </c>
      <c r="E30" s="34" t="s">
        <v>1</v>
      </c>
      <c r="F30" s="34" t="s">
        <v>1</v>
      </c>
      <c r="G30" s="34">
        <v>3.4073184711716331E-2</v>
      </c>
      <c r="H30" s="34">
        <v>2.9995932159042366E-2</v>
      </c>
      <c r="I30" s="34">
        <v>3.3081376090958813E-2</v>
      </c>
      <c r="J30" s="34">
        <v>2.9005760863895769E-2</v>
      </c>
      <c r="K30" s="34">
        <v>3.7330101406190454E-2</v>
      </c>
      <c r="L30" s="34">
        <v>3.4257877197071553E-2</v>
      </c>
      <c r="M30" s="34">
        <v>4.4262924166147168E-2</v>
      </c>
      <c r="N30" s="34">
        <v>5.0006804064294405E-2</v>
      </c>
      <c r="O30" s="34">
        <v>6.1643395083426193E-2</v>
      </c>
      <c r="P30" s="34">
        <v>7.053547845857229E-2</v>
      </c>
      <c r="Q30" s="34">
        <v>8.0512467151269682E-2</v>
      </c>
      <c r="R30" s="34">
        <v>9.4300688467986879E-2</v>
      </c>
      <c r="S30" s="34">
        <v>0.11323308592250025</v>
      </c>
      <c r="T30" s="34">
        <v>0.1302302483639631</v>
      </c>
      <c r="U30" s="34">
        <v>0.12127187014587734</v>
      </c>
      <c r="V30" s="34">
        <v>0.11605831590860149</v>
      </c>
      <c r="W30" s="34">
        <v>9.9991915492454606E-2</v>
      </c>
      <c r="X30" s="34">
        <v>8.6952043634783691E-2</v>
      </c>
      <c r="Y30" s="34">
        <v>7.2522453234470846E-2</v>
      </c>
      <c r="Z30" s="34">
        <v>6.3804657721032568E-2</v>
      </c>
      <c r="AA30" s="34">
        <v>6.0106187598089951E-2</v>
      </c>
      <c r="AB30" s="34">
        <v>5.67111143016098E-2</v>
      </c>
      <c r="AC30" s="34">
        <v>5.8150937812905382E-2</v>
      </c>
      <c r="AD30" s="34">
        <v>6.3296449168881067E-2</v>
      </c>
      <c r="AE30" s="34">
        <v>6.7361801924187059E-2</v>
      </c>
      <c r="AF30" s="34">
        <v>7.513490740964357E-2</v>
      </c>
      <c r="AG30" s="34" t="s">
        <v>1</v>
      </c>
    </row>
    <row r="31" spans="1:33" x14ac:dyDescent="0.25">
      <c r="A31" s="9" t="s">
        <v>27</v>
      </c>
      <c r="B31" s="31" t="s">
        <v>1</v>
      </c>
      <c r="C31" s="32" t="s">
        <v>1</v>
      </c>
      <c r="D31" s="32" t="s">
        <v>1</v>
      </c>
      <c r="E31" s="32">
        <v>0.22196065040081422</v>
      </c>
      <c r="F31" s="32" t="s">
        <v>1</v>
      </c>
      <c r="G31" s="32">
        <v>0.2185243340450069</v>
      </c>
      <c r="H31" s="32" t="s">
        <v>1</v>
      </c>
      <c r="I31" s="32">
        <v>0.18690514045784898</v>
      </c>
      <c r="J31" s="32" t="s">
        <v>1</v>
      </c>
      <c r="K31" s="32">
        <v>0.19606251992718904</v>
      </c>
      <c r="L31" s="32" t="s">
        <v>1</v>
      </c>
      <c r="M31" s="32">
        <v>0.1740853949565668</v>
      </c>
      <c r="N31" s="32" t="s">
        <v>1</v>
      </c>
      <c r="O31" s="32">
        <v>0.15623896127722392</v>
      </c>
      <c r="P31" s="32" t="s">
        <v>1</v>
      </c>
      <c r="Q31" s="32">
        <v>0.11081220776606615</v>
      </c>
      <c r="R31" s="32" t="s">
        <v>1</v>
      </c>
      <c r="S31" s="32">
        <v>0.10866559968773701</v>
      </c>
      <c r="T31" s="32" t="s">
        <v>1</v>
      </c>
      <c r="U31" s="32">
        <v>0.13860426611420498</v>
      </c>
      <c r="V31" s="32" t="s">
        <v>1</v>
      </c>
      <c r="W31" s="32">
        <v>0.10965944679384265</v>
      </c>
      <c r="X31" s="32" t="s">
        <v>1</v>
      </c>
      <c r="Y31" s="32">
        <v>0.13786172024743956</v>
      </c>
      <c r="Z31" s="32" t="s">
        <v>1</v>
      </c>
      <c r="AA31" s="32" t="s">
        <v>1</v>
      </c>
      <c r="AB31" s="32" t="s">
        <v>1</v>
      </c>
      <c r="AC31" s="32">
        <v>0.11271122273406767</v>
      </c>
      <c r="AD31" s="32" t="s">
        <v>1</v>
      </c>
      <c r="AE31" s="32">
        <v>0.10559212487120317</v>
      </c>
      <c r="AF31" s="32" t="s">
        <v>1</v>
      </c>
      <c r="AG31" s="32" t="s">
        <v>1</v>
      </c>
    </row>
    <row r="32" spans="1:33" s="15" customFormat="1" ht="15.75" thickBot="1" x14ac:dyDescent="0.3">
      <c r="A32" s="19" t="s">
        <v>28</v>
      </c>
      <c r="B32" s="37" t="s">
        <v>1</v>
      </c>
      <c r="C32" s="38" t="s">
        <v>1</v>
      </c>
      <c r="D32" s="38" t="s">
        <v>1</v>
      </c>
      <c r="E32" s="38" t="s">
        <v>1</v>
      </c>
      <c r="F32" s="38" t="s">
        <v>1</v>
      </c>
      <c r="G32" s="38" t="s">
        <v>1</v>
      </c>
      <c r="H32" s="38" t="s">
        <v>1</v>
      </c>
      <c r="I32" s="38" t="s">
        <v>1</v>
      </c>
      <c r="J32" s="38" t="s">
        <v>1</v>
      </c>
      <c r="K32" s="38" t="s">
        <v>1</v>
      </c>
      <c r="L32" s="38" t="s">
        <v>1</v>
      </c>
      <c r="M32" s="38" t="s">
        <v>1</v>
      </c>
      <c r="N32" s="38" t="s">
        <v>1</v>
      </c>
      <c r="O32" s="38" t="s">
        <v>1</v>
      </c>
      <c r="P32" s="38" t="s">
        <v>1</v>
      </c>
      <c r="Q32" s="38" t="s">
        <v>1</v>
      </c>
      <c r="R32" s="38" t="s">
        <v>1</v>
      </c>
      <c r="S32" s="38">
        <v>7.7257781235675463E-2</v>
      </c>
      <c r="T32" s="38" t="s">
        <v>1</v>
      </c>
      <c r="U32" s="38" t="s">
        <v>1</v>
      </c>
      <c r="V32" s="38" t="s">
        <v>1</v>
      </c>
      <c r="W32" s="38" t="s">
        <v>1</v>
      </c>
      <c r="X32" s="38" t="s">
        <v>1</v>
      </c>
      <c r="Y32" s="38" t="s">
        <v>1</v>
      </c>
      <c r="Z32" s="38" t="s">
        <v>1</v>
      </c>
      <c r="AA32" s="38" t="s">
        <v>1</v>
      </c>
      <c r="AB32" s="38" t="s">
        <v>1</v>
      </c>
      <c r="AC32" s="38">
        <v>6.9461843775894233E-2</v>
      </c>
      <c r="AD32" s="38" t="s">
        <v>1</v>
      </c>
      <c r="AE32" s="38">
        <v>7.3794882226302094E-2</v>
      </c>
      <c r="AF32" s="38" t="s">
        <v>1</v>
      </c>
      <c r="AG32" s="38" t="s">
        <v>1</v>
      </c>
    </row>
    <row r="33" spans="1:33" x14ac:dyDescent="0.25">
      <c r="A33" s="9" t="s">
        <v>29</v>
      </c>
      <c r="B33" s="31" t="s">
        <v>1</v>
      </c>
      <c r="C33" s="32" t="s">
        <v>1</v>
      </c>
      <c r="D33" s="32" t="s">
        <v>1</v>
      </c>
      <c r="E33" s="32" t="s">
        <v>1</v>
      </c>
      <c r="F33" s="32" t="s">
        <v>1</v>
      </c>
      <c r="G33" s="32" t="s">
        <v>1</v>
      </c>
      <c r="H33" s="32" t="s">
        <v>1</v>
      </c>
      <c r="I33" s="32" t="s">
        <v>1</v>
      </c>
      <c r="J33" s="32" t="s">
        <v>1</v>
      </c>
      <c r="K33" s="32" t="s">
        <v>1</v>
      </c>
      <c r="L33" s="32">
        <v>8.843179894196548E-3</v>
      </c>
      <c r="M33" s="32">
        <v>7.5227763704934069E-3</v>
      </c>
      <c r="N33" s="32">
        <v>5.7799167920889538E-3</v>
      </c>
      <c r="O33" s="32">
        <v>8.9461612402805656E-3</v>
      </c>
      <c r="P33" s="32">
        <v>9.1936926501716941E-3</v>
      </c>
      <c r="Q33" s="32">
        <v>6.0768549851027281E-3</v>
      </c>
      <c r="R33" s="32">
        <v>6.1600414668960268E-3</v>
      </c>
      <c r="S33" s="32">
        <v>6.5330317984784118E-3</v>
      </c>
      <c r="T33" s="32">
        <v>5.8800704433482906E-3</v>
      </c>
      <c r="U33" s="32" t="s">
        <v>1</v>
      </c>
      <c r="V33" s="32" t="s">
        <v>1</v>
      </c>
      <c r="W33" s="32" t="s">
        <v>1</v>
      </c>
      <c r="X33" s="32" t="s">
        <v>1</v>
      </c>
      <c r="Y33" s="32" t="s">
        <v>1</v>
      </c>
      <c r="Z33" s="32" t="s">
        <v>1</v>
      </c>
      <c r="AA33" s="32">
        <v>9.3060325370332483E-3</v>
      </c>
      <c r="AB33" s="32">
        <v>2.5306617412337814E-3</v>
      </c>
      <c r="AC33" s="32">
        <v>5.1938849177547578E-3</v>
      </c>
      <c r="AD33" s="32">
        <v>3.0146877415888301E-3</v>
      </c>
      <c r="AE33" s="32">
        <v>2.1097816374069708E-3</v>
      </c>
      <c r="AF33" s="32" t="s">
        <v>1</v>
      </c>
      <c r="AG33" s="32" t="s">
        <v>1</v>
      </c>
    </row>
    <row r="34" spans="1:33" x14ac:dyDescent="0.25">
      <c r="A34" s="12" t="s">
        <v>30</v>
      </c>
      <c r="B34" s="33">
        <v>1.5196287385636499E-2</v>
      </c>
      <c r="C34" s="34">
        <v>1.6941463345478261E-2</v>
      </c>
      <c r="D34" s="34">
        <v>1.3777019391379909E-2</v>
      </c>
      <c r="E34" s="34">
        <v>1.622312041112859E-2</v>
      </c>
      <c r="F34" s="34">
        <v>2.1630666647830817E-2</v>
      </c>
      <c r="G34" s="34">
        <v>1.976785538631497E-2</v>
      </c>
      <c r="H34" s="34">
        <v>1.9494640067450834E-2</v>
      </c>
      <c r="I34" s="34">
        <v>1.6916252577091988E-2</v>
      </c>
      <c r="J34" s="34">
        <v>1.9084461222307399E-2</v>
      </c>
      <c r="K34" s="34">
        <v>2.0148068222002592E-2</v>
      </c>
      <c r="L34" s="34">
        <v>2.6571911917721923E-2</v>
      </c>
      <c r="M34" s="34">
        <v>4.0128166611300732E-2</v>
      </c>
      <c r="N34" s="34">
        <v>3.2510498311547523E-2</v>
      </c>
      <c r="O34" s="34">
        <v>3.5927935649384117E-2</v>
      </c>
      <c r="P34" s="34">
        <v>3.957434059890394E-2</v>
      </c>
      <c r="Q34" s="34">
        <v>4.2075806561462127E-2</v>
      </c>
      <c r="R34" s="34">
        <v>4.4838431785731679E-2</v>
      </c>
      <c r="S34" s="34">
        <v>3.5856800192096062E-2</v>
      </c>
      <c r="T34" s="34">
        <v>2.7719862781125735E-2</v>
      </c>
      <c r="U34" s="34">
        <v>2.5582220011697368E-2</v>
      </c>
      <c r="V34" s="34">
        <v>2.2145457571701208E-2</v>
      </c>
      <c r="W34" s="34">
        <v>2.2782976975658155E-2</v>
      </c>
      <c r="X34" s="34" t="s">
        <v>1</v>
      </c>
      <c r="Y34" s="34">
        <v>2.51727656199075E-2</v>
      </c>
      <c r="Z34" s="34" t="s">
        <v>1</v>
      </c>
      <c r="AA34" s="34">
        <v>2.2017874895038075E-2</v>
      </c>
      <c r="AB34" s="34" t="s">
        <v>1</v>
      </c>
      <c r="AC34" s="34">
        <v>2.2626815978330345E-2</v>
      </c>
      <c r="AD34" s="34" t="s">
        <v>1</v>
      </c>
      <c r="AE34" s="34">
        <v>2.6609573792472588E-2</v>
      </c>
      <c r="AF34" s="34" t="s">
        <v>1</v>
      </c>
      <c r="AG34" s="34" t="s">
        <v>1</v>
      </c>
    </row>
    <row r="35" spans="1:33" x14ac:dyDescent="0.25">
      <c r="A35" s="9" t="s">
        <v>31</v>
      </c>
      <c r="B35" s="31" t="s">
        <v>1</v>
      </c>
      <c r="C35" s="32" t="s">
        <v>1</v>
      </c>
      <c r="D35" s="32" t="s">
        <v>1</v>
      </c>
      <c r="E35" s="32" t="s">
        <v>1</v>
      </c>
      <c r="F35" s="32" t="s">
        <v>1</v>
      </c>
      <c r="G35" s="32" t="s">
        <v>1</v>
      </c>
      <c r="H35" s="32" t="s">
        <v>1</v>
      </c>
      <c r="I35" s="32" t="s">
        <v>1</v>
      </c>
      <c r="J35" s="32" t="s">
        <v>1</v>
      </c>
      <c r="K35" s="32" t="s">
        <v>1</v>
      </c>
      <c r="L35" s="32" t="s">
        <v>1</v>
      </c>
      <c r="M35" s="32" t="s">
        <v>1</v>
      </c>
      <c r="N35" s="32" t="s">
        <v>1</v>
      </c>
      <c r="O35" s="32" t="s">
        <v>1</v>
      </c>
      <c r="P35" s="32" t="s">
        <v>1</v>
      </c>
      <c r="Q35" s="32" t="s">
        <v>1</v>
      </c>
      <c r="R35" s="32" t="s">
        <v>1</v>
      </c>
      <c r="S35" s="32" t="s">
        <v>1</v>
      </c>
      <c r="T35" s="32" t="s">
        <v>1</v>
      </c>
      <c r="U35" s="32" t="s">
        <v>1</v>
      </c>
      <c r="V35" s="32" t="s">
        <v>1</v>
      </c>
      <c r="W35" s="32" t="s">
        <v>1</v>
      </c>
      <c r="X35" s="32">
        <v>5.765996636501962E-3</v>
      </c>
      <c r="Y35" s="32">
        <v>1.5340493225984736E-2</v>
      </c>
      <c r="Z35" s="32">
        <v>4.020658876335498E-3</v>
      </c>
      <c r="AA35" s="32" t="s">
        <v>1</v>
      </c>
      <c r="AB35" s="32" t="s">
        <v>1</v>
      </c>
      <c r="AC35" s="32" t="s">
        <v>1</v>
      </c>
      <c r="AD35" s="32" t="s">
        <v>1</v>
      </c>
      <c r="AE35" s="32">
        <v>3.300676001110614E-3</v>
      </c>
      <c r="AF35" s="32">
        <v>2.8462998102466793E-3</v>
      </c>
      <c r="AG35" s="32" t="s">
        <v>1</v>
      </c>
    </row>
    <row r="36" spans="1:33" x14ac:dyDescent="0.25">
      <c r="A36" s="12" t="s">
        <v>32</v>
      </c>
      <c r="B36" s="33" t="s">
        <v>1</v>
      </c>
      <c r="C36" s="34" t="s">
        <v>1</v>
      </c>
      <c r="D36" s="34" t="s">
        <v>1</v>
      </c>
      <c r="E36" s="34" t="s">
        <v>1</v>
      </c>
      <c r="F36" s="34" t="s">
        <v>1</v>
      </c>
      <c r="G36" s="34" t="s">
        <v>1</v>
      </c>
      <c r="H36" s="34" t="s">
        <v>1</v>
      </c>
      <c r="I36" s="34" t="s">
        <v>1</v>
      </c>
      <c r="J36" s="34" t="s">
        <v>1</v>
      </c>
      <c r="K36" s="34" t="s">
        <v>1</v>
      </c>
      <c r="L36" s="34" t="s">
        <v>1</v>
      </c>
      <c r="M36" s="34" t="s">
        <v>1</v>
      </c>
      <c r="N36" s="34" t="s">
        <v>1</v>
      </c>
      <c r="O36" s="34" t="s">
        <v>1</v>
      </c>
      <c r="P36" s="34" t="s">
        <v>1</v>
      </c>
      <c r="Q36" s="34" t="s">
        <v>1</v>
      </c>
      <c r="R36" s="34" t="s">
        <v>1</v>
      </c>
      <c r="S36" s="34" t="s">
        <v>1</v>
      </c>
      <c r="T36" s="34" t="s">
        <v>1</v>
      </c>
      <c r="U36" s="34" t="s">
        <v>1</v>
      </c>
      <c r="V36" s="34" t="s">
        <v>1</v>
      </c>
      <c r="W36" s="34">
        <v>3.0629747610879685E-5</v>
      </c>
      <c r="X36" s="34" t="s">
        <v>1</v>
      </c>
      <c r="Y36" s="34">
        <v>1.2193308550185874E-3</v>
      </c>
      <c r="Z36" s="34">
        <v>4.077619364354087E-3</v>
      </c>
      <c r="AA36" s="34">
        <v>2.7363524421945549E-3</v>
      </c>
      <c r="AB36" s="34" t="s">
        <v>1</v>
      </c>
      <c r="AC36" s="34">
        <v>5.3499569677374322E-4</v>
      </c>
      <c r="AD36" s="34">
        <v>9.0068838326435197E-4</v>
      </c>
      <c r="AE36" s="34">
        <v>8.28165713939443E-4</v>
      </c>
      <c r="AF36" s="34" t="s">
        <v>1</v>
      </c>
      <c r="AG36" s="34" t="s">
        <v>1</v>
      </c>
    </row>
    <row r="37" spans="1:33" s="5" customFormat="1" x14ac:dyDescent="0.25">
      <c r="A37" s="9" t="s">
        <v>33</v>
      </c>
      <c r="B37" s="31" t="s">
        <v>1</v>
      </c>
      <c r="C37" s="32" t="s">
        <v>1</v>
      </c>
      <c r="D37" s="32" t="s">
        <v>1</v>
      </c>
      <c r="E37" s="32" t="s">
        <v>1</v>
      </c>
      <c r="F37" s="32" t="s">
        <v>1</v>
      </c>
      <c r="G37" s="32" t="s">
        <v>1</v>
      </c>
      <c r="H37" s="32" t="s">
        <v>1</v>
      </c>
      <c r="I37" s="32" t="s">
        <v>1</v>
      </c>
      <c r="J37" s="32" t="s">
        <v>1</v>
      </c>
      <c r="K37" s="32" t="s">
        <v>1</v>
      </c>
      <c r="L37" s="32">
        <v>3.6657322838728724E-2</v>
      </c>
      <c r="M37" s="32" t="s">
        <v>1</v>
      </c>
      <c r="N37" s="32" t="s">
        <v>1</v>
      </c>
      <c r="O37" s="32">
        <v>3.4448632678901484E-2</v>
      </c>
      <c r="P37" s="32">
        <v>3.8711024825723153E-2</v>
      </c>
      <c r="Q37" s="32">
        <v>4.083074372100199E-2</v>
      </c>
      <c r="R37" s="32">
        <v>4.4099827514314946E-2</v>
      </c>
      <c r="S37" s="32">
        <v>4.7655190466370199E-2</v>
      </c>
      <c r="T37" s="32">
        <v>4.557505436270496E-2</v>
      </c>
      <c r="U37" s="32">
        <v>5.2764838055570792E-2</v>
      </c>
      <c r="V37" s="32">
        <v>5.7446957713458216E-2</v>
      </c>
      <c r="W37" s="32">
        <v>5.9126507715494651E-2</v>
      </c>
      <c r="X37" s="32">
        <v>6.741908351591222E-2</v>
      </c>
      <c r="Y37" s="32">
        <v>6.8976777985547841E-2</v>
      </c>
      <c r="Z37" s="32">
        <v>6.5614122375878922E-2</v>
      </c>
      <c r="AA37" s="32">
        <v>6.727376984116612E-2</v>
      </c>
      <c r="AB37" s="32">
        <v>6.024972162866557E-2</v>
      </c>
      <c r="AC37" s="32">
        <v>5.6455207466984597E-2</v>
      </c>
      <c r="AD37" s="32">
        <v>5.3438499932175254E-2</v>
      </c>
      <c r="AE37" s="32">
        <v>6.5433025141363857E-2</v>
      </c>
      <c r="AF37" s="32">
        <v>5.1707301084857459E-2</v>
      </c>
      <c r="AG37" s="32" t="s">
        <v>1</v>
      </c>
    </row>
    <row r="38" spans="1:33" x14ac:dyDescent="0.25">
      <c r="A38" s="12" t="s">
        <v>34</v>
      </c>
      <c r="B38" s="33" t="s">
        <v>1</v>
      </c>
      <c r="C38" s="34" t="s">
        <v>1</v>
      </c>
      <c r="D38" s="34" t="s">
        <v>1</v>
      </c>
      <c r="E38" s="34" t="s">
        <v>1</v>
      </c>
      <c r="F38" s="34" t="s">
        <v>1</v>
      </c>
      <c r="G38" s="34" t="s">
        <v>1</v>
      </c>
      <c r="H38" s="34" t="s">
        <v>1</v>
      </c>
      <c r="I38" s="34" t="s">
        <v>1</v>
      </c>
      <c r="J38" s="34" t="s">
        <v>1</v>
      </c>
      <c r="K38" s="34" t="s">
        <v>1</v>
      </c>
      <c r="L38" s="34" t="s">
        <v>1</v>
      </c>
      <c r="M38" s="34" t="s">
        <v>1</v>
      </c>
      <c r="N38" s="34" t="s">
        <v>1</v>
      </c>
      <c r="O38" s="34" t="s">
        <v>1</v>
      </c>
      <c r="P38" s="34" t="s">
        <v>1</v>
      </c>
      <c r="Q38" s="34" t="s">
        <v>1</v>
      </c>
      <c r="R38" s="34" t="s">
        <v>1</v>
      </c>
      <c r="S38" s="34">
        <v>2.2017453632163803E-3</v>
      </c>
      <c r="T38" s="34">
        <v>3.4384153552383416E-3</v>
      </c>
      <c r="U38" s="34">
        <v>1.8965133420041587E-2</v>
      </c>
      <c r="V38" s="34">
        <v>2.4225983944266123E-2</v>
      </c>
      <c r="W38" s="34">
        <v>7.1972820187425988E-3</v>
      </c>
      <c r="X38" s="34">
        <v>8.6555640350690251E-3</v>
      </c>
      <c r="Y38" s="34">
        <v>1.1362870176424462E-2</v>
      </c>
      <c r="Z38" s="34">
        <v>1.1690214394210417E-2</v>
      </c>
      <c r="AA38" s="34">
        <v>1.2683041981958467E-2</v>
      </c>
      <c r="AB38" s="34">
        <v>1.6308992123885629E-2</v>
      </c>
      <c r="AC38" s="34">
        <v>1.5887435127396824E-2</v>
      </c>
      <c r="AD38" s="34">
        <v>1.9395940383377674E-2</v>
      </c>
      <c r="AE38" s="34">
        <v>1.1633006482548355E-2</v>
      </c>
      <c r="AF38" s="34">
        <v>9.4345232047712817E-3</v>
      </c>
      <c r="AG38" s="34" t="s">
        <v>1</v>
      </c>
    </row>
    <row r="39" spans="1:33" s="5" customFormat="1" x14ac:dyDescent="0.25">
      <c r="A39" s="9" t="s">
        <v>35</v>
      </c>
      <c r="B39" s="31" t="s">
        <v>1</v>
      </c>
      <c r="C39" s="32" t="s">
        <v>1</v>
      </c>
      <c r="D39" s="32" t="s">
        <v>1</v>
      </c>
      <c r="E39" s="32" t="s">
        <v>1</v>
      </c>
      <c r="F39" s="32" t="s">
        <v>1</v>
      </c>
      <c r="G39" s="32">
        <v>1.5761652634319938E-2</v>
      </c>
      <c r="H39" s="32" t="s">
        <v>1</v>
      </c>
      <c r="I39" s="32">
        <v>3.6575332052472556E-2</v>
      </c>
      <c r="J39" s="32">
        <v>3.5786589363475035E-2</v>
      </c>
      <c r="K39" s="32">
        <v>2.5226286252012602E-2</v>
      </c>
      <c r="L39" s="32" t="s">
        <v>1</v>
      </c>
      <c r="M39" s="32">
        <v>2.3252825365612639E-2</v>
      </c>
      <c r="N39" s="32" t="s">
        <v>1</v>
      </c>
      <c r="O39" s="32">
        <v>5.429248846313136E-2</v>
      </c>
      <c r="P39" s="32" t="s">
        <v>1</v>
      </c>
      <c r="Q39" s="32">
        <v>3.9111073258551711E-2</v>
      </c>
      <c r="R39" s="32">
        <v>6.5140369780571541E-2</v>
      </c>
      <c r="S39" s="32">
        <v>7.4737020307563809E-2</v>
      </c>
      <c r="T39" s="32">
        <v>7.2707143338388402E-2</v>
      </c>
      <c r="U39" s="32">
        <v>6.1055440122720827E-3</v>
      </c>
      <c r="V39" s="32" t="s">
        <v>1</v>
      </c>
      <c r="W39" s="32">
        <v>9.5381966105889449E-2</v>
      </c>
      <c r="X39" s="32" t="s">
        <v>1</v>
      </c>
      <c r="Y39" s="32">
        <v>9.1942438571928978E-2</v>
      </c>
      <c r="Z39" s="32">
        <v>0.10622809222341154</v>
      </c>
      <c r="AA39" s="32">
        <v>0.11203247570004396</v>
      </c>
      <c r="AB39" s="32">
        <v>0.11469495012608802</v>
      </c>
      <c r="AC39" s="32">
        <v>0.12269302851512405</v>
      </c>
      <c r="AD39" s="32">
        <v>0.14676507396244642</v>
      </c>
      <c r="AE39" s="32">
        <v>0.12497337662984061</v>
      </c>
      <c r="AF39" s="32">
        <v>0.1527265795985609</v>
      </c>
      <c r="AG39" s="32" t="s">
        <v>1</v>
      </c>
    </row>
    <row r="40" spans="1:33" x14ac:dyDescent="0.25">
      <c r="A40" s="12" t="s">
        <v>36</v>
      </c>
      <c r="B40" s="33" t="s">
        <v>1</v>
      </c>
      <c r="C40" s="34" t="s">
        <v>1</v>
      </c>
      <c r="D40" s="34" t="s">
        <v>1</v>
      </c>
      <c r="E40" s="34" t="s">
        <v>1</v>
      </c>
      <c r="F40" s="34" t="s">
        <v>1</v>
      </c>
      <c r="G40" s="34" t="s">
        <v>1</v>
      </c>
      <c r="H40" s="34" t="s">
        <v>1</v>
      </c>
      <c r="I40" s="34" t="s">
        <v>1</v>
      </c>
      <c r="J40" s="34" t="s">
        <v>1</v>
      </c>
      <c r="K40" s="34" t="s">
        <v>1</v>
      </c>
      <c r="L40" s="34">
        <v>0.31031666889499127</v>
      </c>
      <c r="M40" s="34">
        <v>0.28987943589563558</v>
      </c>
      <c r="N40" s="34">
        <v>0.29229413478954835</v>
      </c>
      <c r="O40" s="34">
        <v>0.30180657177650155</v>
      </c>
      <c r="P40" s="34">
        <v>0.20255743444258298</v>
      </c>
      <c r="Q40" s="34">
        <v>0.15776286940356479</v>
      </c>
      <c r="R40" s="34">
        <v>0.16727294292761419</v>
      </c>
      <c r="S40" s="34">
        <v>0.16759175121351452</v>
      </c>
      <c r="T40" s="34">
        <v>0.15693954533047536</v>
      </c>
      <c r="U40" s="34">
        <v>0.1565666026396576</v>
      </c>
      <c r="V40" s="34">
        <v>0.13727421882554267</v>
      </c>
      <c r="W40" s="34">
        <v>9.7951979335038616E-2</v>
      </c>
      <c r="X40" s="34">
        <v>0.11584280522244333</v>
      </c>
      <c r="Y40" s="34">
        <v>9.4994467984447065E-2</v>
      </c>
      <c r="Z40" s="34">
        <v>0.12952364803567179</v>
      </c>
      <c r="AA40" s="34">
        <v>0.11668839752436014</v>
      </c>
      <c r="AB40" s="34">
        <v>0.11127437590996672</v>
      </c>
      <c r="AC40" s="34">
        <v>0.11293652726325448</v>
      </c>
      <c r="AD40" s="34">
        <v>0.10105550816207501</v>
      </c>
      <c r="AE40" s="34">
        <v>8.8929138086965287E-2</v>
      </c>
      <c r="AF40" s="34" t="s">
        <v>1</v>
      </c>
      <c r="AG40" s="34" t="s">
        <v>1</v>
      </c>
    </row>
    <row r="41" spans="1:33" s="5" customFormat="1" x14ac:dyDescent="0.25">
      <c r="A41" s="9" t="s">
        <v>37</v>
      </c>
      <c r="B41" s="31">
        <v>2.5606818715394983E-2</v>
      </c>
      <c r="C41" s="32">
        <v>2.7158499601867163E-2</v>
      </c>
      <c r="D41" s="32">
        <v>2.045575899137022E-2</v>
      </c>
      <c r="E41" s="32">
        <v>2.5203876012938019E-2</v>
      </c>
      <c r="F41" s="32">
        <v>2.0909695349197257E-2</v>
      </c>
      <c r="G41" s="32">
        <v>2.8611989528645243E-2</v>
      </c>
      <c r="H41" s="32">
        <v>2.149143862121685E-2</v>
      </c>
      <c r="I41" s="32">
        <v>2.5594918106196837E-2</v>
      </c>
      <c r="J41" s="32">
        <v>4.1616977081342793E-2</v>
      </c>
      <c r="K41" s="32">
        <v>3.5529576671573214E-2</v>
      </c>
      <c r="L41" s="32">
        <v>3.4448431570342192E-2</v>
      </c>
      <c r="M41" s="32">
        <v>3.0157589364058074E-2</v>
      </c>
      <c r="N41" s="32">
        <v>3.2274523255186531E-2</v>
      </c>
      <c r="O41" s="32">
        <v>3.1271339542102337E-2</v>
      </c>
      <c r="P41" s="32">
        <v>2.8106865704232837E-2</v>
      </c>
      <c r="Q41" s="32">
        <v>2.7558065904548148E-2</v>
      </c>
      <c r="R41" s="32">
        <v>2.5235896916532358E-2</v>
      </c>
      <c r="S41" s="32">
        <v>2.770147772490705E-2</v>
      </c>
      <c r="T41" s="32">
        <v>2.3763422566394316E-2</v>
      </c>
      <c r="U41" s="32">
        <v>2.8426567831471551E-2</v>
      </c>
      <c r="V41" s="32">
        <v>2.7703367511284174E-2</v>
      </c>
      <c r="W41" s="32">
        <v>2.5885070808278E-2</v>
      </c>
      <c r="X41" s="32">
        <v>2.6640107881577231E-2</v>
      </c>
      <c r="Y41" s="32">
        <v>2.6453477743096816E-2</v>
      </c>
      <c r="Z41" s="32">
        <v>2.5033200915169494E-2</v>
      </c>
      <c r="AA41" s="32">
        <v>2.6597473794788898E-2</v>
      </c>
      <c r="AB41" s="32">
        <v>2.3138352493898388E-2</v>
      </c>
      <c r="AC41" s="32">
        <v>2.2985934948912712E-2</v>
      </c>
      <c r="AD41" s="32">
        <v>2.0840606168898521E-2</v>
      </c>
      <c r="AE41" s="32">
        <v>2.0540341548801491E-2</v>
      </c>
      <c r="AF41" s="32">
        <v>2.196298689932313E-2</v>
      </c>
      <c r="AG41" s="32" t="s">
        <v>1</v>
      </c>
    </row>
    <row r="42" spans="1:33" x14ac:dyDescent="0.25">
      <c r="A42" s="12" t="s">
        <v>38</v>
      </c>
      <c r="B42" s="33" t="s">
        <v>1</v>
      </c>
      <c r="C42" s="34" t="s">
        <v>1</v>
      </c>
      <c r="D42" s="34" t="s">
        <v>1</v>
      </c>
      <c r="E42" s="34" t="s">
        <v>1</v>
      </c>
      <c r="F42" s="34" t="s">
        <v>1</v>
      </c>
      <c r="G42" s="34" t="s">
        <v>1</v>
      </c>
      <c r="H42" s="34" t="s">
        <v>1</v>
      </c>
      <c r="I42" s="34" t="s">
        <v>1</v>
      </c>
      <c r="J42" s="34" t="s">
        <v>1</v>
      </c>
      <c r="K42" s="34" t="s">
        <v>1</v>
      </c>
      <c r="L42" s="34" t="s">
        <v>1</v>
      </c>
      <c r="M42" s="34">
        <v>3.6858310463951424E-2</v>
      </c>
      <c r="N42" s="34" t="s">
        <v>1</v>
      </c>
      <c r="O42" s="34">
        <v>2.7169650877304132E-2</v>
      </c>
      <c r="P42" s="34">
        <v>3.5207700272852305E-2</v>
      </c>
      <c r="Q42" s="34">
        <v>8.1240613108157736E-2</v>
      </c>
      <c r="R42" s="34">
        <v>9.5931499401978912E-2</v>
      </c>
      <c r="S42" s="34">
        <v>0.11029750149561365</v>
      </c>
      <c r="T42" s="34">
        <v>0.10836098491260045</v>
      </c>
      <c r="U42" s="34">
        <v>5.7015556628704583E-2</v>
      </c>
      <c r="V42" s="34">
        <v>3.028276834587245E-2</v>
      </c>
      <c r="W42" s="34">
        <v>1.6513038827210086E-2</v>
      </c>
      <c r="X42" s="34">
        <v>2.1011067202238231E-2</v>
      </c>
      <c r="Y42" s="34">
        <v>1.9369334973213404E-2</v>
      </c>
      <c r="Z42" s="34">
        <v>1.8142774695182703E-2</v>
      </c>
      <c r="AA42" s="34">
        <v>1.290483813029792E-2</v>
      </c>
      <c r="AB42" s="34">
        <v>1.04141163190307E-2</v>
      </c>
      <c r="AC42" s="34">
        <v>7.9759001779801247E-3</v>
      </c>
      <c r="AD42" s="34">
        <v>4.4018330698030253E-3</v>
      </c>
      <c r="AE42" s="34">
        <v>1.2773762236731713E-2</v>
      </c>
      <c r="AF42" s="34" t="s">
        <v>1</v>
      </c>
      <c r="AG42" s="34" t="s">
        <v>1</v>
      </c>
    </row>
    <row r="43" spans="1:33" s="5" customFormat="1" x14ac:dyDescent="0.25">
      <c r="A43" s="9" t="s">
        <v>39</v>
      </c>
      <c r="B43" s="31" t="s">
        <v>1</v>
      </c>
      <c r="C43" s="32" t="s">
        <v>1</v>
      </c>
      <c r="D43" s="32" t="s">
        <v>1</v>
      </c>
      <c r="E43" s="32" t="s">
        <v>1</v>
      </c>
      <c r="F43" s="32" t="s">
        <v>1</v>
      </c>
      <c r="G43" s="32" t="s">
        <v>1</v>
      </c>
      <c r="H43" s="32" t="s">
        <v>1</v>
      </c>
      <c r="I43" s="32" t="s">
        <v>1</v>
      </c>
      <c r="J43" s="32">
        <v>8.6828874754683996E-2</v>
      </c>
      <c r="K43" s="32">
        <v>8.3948851388022369E-2</v>
      </c>
      <c r="L43" s="32">
        <v>0.11016269245454197</v>
      </c>
      <c r="M43" s="32">
        <v>0.13989974559465182</v>
      </c>
      <c r="N43" s="32">
        <v>0.1057418540352088</v>
      </c>
      <c r="O43" s="32">
        <v>9.2215222752324244E-2</v>
      </c>
      <c r="P43" s="32">
        <v>8.8761030588508275E-2</v>
      </c>
      <c r="Q43" s="32">
        <v>9.0007047903812615E-2</v>
      </c>
      <c r="R43" s="32">
        <v>9.9676750969444658E-2</v>
      </c>
      <c r="S43" s="32">
        <v>0.13633319671582023</v>
      </c>
      <c r="T43" s="32">
        <v>0.13284339203260395</v>
      </c>
      <c r="U43" s="32">
        <v>0.15945577778096728</v>
      </c>
      <c r="V43" s="32">
        <v>0.16680123228957985</v>
      </c>
      <c r="W43" s="32">
        <v>0.16648476093807552</v>
      </c>
      <c r="X43" s="32">
        <v>0.17973570377958259</v>
      </c>
      <c r="Y43" s="32">
        <v>0.17193121662697394</v>
      </c>
      <c r="Z43" s="32">
        <v>0.16391219642812926</v>
      </c>
      <c r="AA43" s="32">
        <v>0.15824825511193952</v>
      </c>
      <c r="AB43" s="32">
        <v>0.12943005421249193</v>
      </c>
      <c r="AC43" s="32">
        <v>0.16011061731171283</v>
      </c>
      <c r="AD43" s="32">
        <v>0.15777957788728078</v>
      </c>
      <c r="AE43" s="32">
        <v>0.1650010323211023</v>
      </c>
      <c r="AF43" s="32">
        <v>0.20076785396369159</v>
      </c>
      <c r="AG43" s="32" t="s">
        <v>1</v>
      </c>
    </row>
    <row r="44" spans="1:33" x14ac:dyDescent="0.25">
      <c r="A44" s="12" t="s">
        <v>40</v>
      </c>
      <c r="B44" s="33">
        <v>6.9446341558099853E-2</v>
      </c>
      <c r="C44" s="34">
        <v>7.5665492972798898E-2</v>
      </c>
      <c r="D44" s="34">
        <v>8.6020188297913802E-2</v>
      </c>
      <c r="E44" s="34">
        <v>8.3128412648904956E-2</v>
      </c>
      <c r="F44" s="34">
        <v>7.1467173081876639E-2</v>
      </c>
      <c r="G44" s="34">
        <v>5.9883047686385985E-2</v>
      </c>
      <c r="H44" s="34">
        <v>4.5822798354100913E-2</v>
      </c>
      <c r="I44" s="34">
        <v>4.7633434260347593E-2</v>
      </c>
      <c r="J44" s="34">
        <v>3.3810076678702207E-2</v>
      </c>
      <c r="K44" s="34">
        <v>3.6312153558739867E-2</v>
      </c>
      <c r="L44" s="34">
        <v>2.5676471040285843E-2</v>
      </c>
      <c r="M44" s="34">
        <v>4.4384527274204638E-2</v>
      </c>
      <c r="N44" s="34">
        <v>2.95720678833939E-2</v>
      </c>
      <c r="O44" s="34">
        <v>2.9408318967887551E-2</v>
      </c>
      <c r="P44" s="34">
        <v>2.4705573202987729E-2</v>
      </c>
      <c r="Q44" s="34">
        <v>2.9051977011655961E-2</v>
      </c>
      <c r="R44" s="34">
        <v>2.7729446132711132E-2</v>
      </c>
      <c r="S44" s="34">
        <v>2.2184740574812966E-2</v>
      </c>
      <c r="T44" s="34">
        <v>2.3535929406695424E-2</v>
      </c>
      <c r="U44" s="34">
        <v>2.882900770937305E-2</v>
      </c>
      <c r="V44" s="34">
        <v>3.5413145359557474E-2</v>
      </c>
      <c r="W44" s="34">
        <v>3.421524489265601E-2</v>
      </c>
      <c r="X44" s="34">
        <v>3.5080979049376612E-2</v>
      </c>
      <c r="Y44" s="34">
        <v>3.5904906145206174E-2</v>
      </c>
      <c r="Z44" s="34">
        <v>4.0904346989169373E-2</v>
      </c>
      <c r="AA44" s="34">
        <v>4.1699301813015302E-2</v>
      </c>
      <c r="AB44" s="34">
        <v>4.9863369430792358E-2</v>
      </c>
      <c r="AC44" s="34">
        <v>6.0402468232646202E-2</v>
      </c>
      <c r="AD44" s="34">
        <v>5.6069287476335258E-2</v>
      </c>
      <c r="AE44" s="34">
        <v>5.3143792908852329E-2</v>
      </c>
      <c r="AF44" s="34">
        <v>5.3879798655406742E-2</v>
      </c>
      <c r="AG44" s="34">
        <v>4.7691074148188885E-2</v>
      </c>
    </row>
    <row r="45" spans="1:33" s="5" customFormat="1" x14ac:dyDescent="0.25">
      <c r="A45" s="9" t="s">
        <v>41</v>
      </c>
      <c r="B45" s="31" t="s">
        <v>1</v>
      </c>
      <c r="C45" s="32" t="s">
        <v>1</v>
      </c>
      <c r="D45" s="32" t="s">
        <v>1</v>
      </c>
      <c r="E45" s="32" t="s">
        <v>1</v>
      </c>
      <c r="F45" s="32" t="s">
        <v>1</v>
      </c>
      <c r="G45" s="32" t="s">
        <v>1</v>
      </c>
      <c r="H45" s="32" t="s">
        <v>1</v>
      </c>
      <c r="I45" s="32" t="s">
        <v>1</v>
      </c>
      <c r="J45" s="32" t="s">
        <v>1</v>
      </c>
      <c r="K45" s="32" t="s">
        <v>1</v>
      </c>
      <c r="L45" s="32">
        <v>6.4741280540201783E-7</v>
      </c>
      <c r="M45" s="32">
        <v>1.9814866557086833E-5</v>
      </c>
      <c r="N45" s="32">
        <v>1.8834621088347319E-4</v>
      </c>
      <c r="O45" s="32">
        <v>2.6760824649129912E-4</v>
      </c>
      <c r="P45" s="32">
        <v>4.6187577406495481E-4</v>
      </c>
      <c r="Q45" s="32">
        <v>5.7769320094319416E-4</v>
      </c>
      <c r="R45" s="32">
        <v>4.0198748044868499E-6</v>
      </c>
      <c r="S45" s="32">
        <v>6.7854358351283309E-4</v>
      </c>
      <c r="T45" s="32">
        <v>7.3902846631745825E-4</v>
      </c>
      <c r="U45" s="32">
        <v>1.6230302160557167E-2</v>
      </c>
      <c r="V45" s="32">
        <v>9.1000443024986195E-4</v>
      </c>
      <c r="W45" s="32">
        <v>3.2308978386281286E-6</v>
      </c>
      <c r="X45" s="32">
        <v>8.2954471326436173E-4</v>
      </c>
      <c r="Y45" s="32">
        <v>9.0016283027328397E-4</v>
      </c>
      <c r="Z45" s="32">
        <v>2.6675473752867667E-3</v>
      </c>
      <c r="AA45" s="32">
        <v>5.9280544133546737E-3</v>
      </c>
      <c r="AB45" s="32">
        <v>2.5034406804296688E-3</v>
      </c>
      <c r="AC45" s="32">
        <v>1.3288859297578089E-3</v>
      </c>
      <c r="AD45" s="32">
        <v>2.0970521598212576E-3</v>
      </c>
      <c r="AE45" s="32">
        <v>1.6042201170717349E-3</v>
      </c>
      <c r="AF45" s="32">
        <v>1.8097862021749862E-3</v>
      </c>
      <c r="AG45" s="32" t="s">
        <v>1</v>
      </c>
    </row>
    <row r="46" spans="1:33" x14ac:dyDescent="0.25">
      <c r="A46" s="12" t="s">
        <v>42</v>
      </c>
      <c r="B46" s="33" t="s">
        <v>1</v>
      </c>
      <c r="C46" s="34" t="s">
        <v>1</v>
      </c>
      <c r="D46" s="34" t="s">
        <v>1</v>
      </c>
      <c r="E46" s="34" t="s">
        <v>1</v>
      </c>
      <c r="F46" s="34" t="s">
        <v>1</v>
      </c>
      <c r="G46" s="34" t="s">
        <v>1</v>
      </c>
      <c r="H46" s="34" t="s">
        <v>1</v>
      </c>
      <c r="I46" s="34" t="s">
        <v>1</v>
      </c>
      <c r="J46" s="34" t="s">
        <v>1</v>
      </c>
      <c r="K46" s="34">
        <v>9.5741415679977528E-4</v>
      </c>
      <c r="L46" s="34">
        <v>8.4841185161027705E-3</v>
      </c>
      <c r="M46" s="34">
        <v>9.386965420962191E-3</v>
      </c>
      <c r="N46" s="34">
        <v>1.6744559187922695E-3</v>
      </c>
      <c r="O46" s="34">
        <v>2.1190618589607135E-3</v>
      </c>
      <c r="P46" s="34">
        <v>8.0512281043331139E-3</v>
      </c>
      <c r="Q46" s="34">
        <v>2.0615189189279334E-2</v>
      </c>
      <c r="R46" s="34">
        <v>1.4351698910714873E-2</v>
      </c>
      <c r="S46" s="34">
        <v>1.3013527235964129E-2</v>
      </c>
      <c r="T46" s="34">
        <v>1.5417555883829433E-2</v>
      </c>
      <c r="U46" s="34">
        <v>2.5422118634968568E-2</v>
      </c>
      <c r="V46" s="34">
        <v>1.2947240511473071E-2</v>
      </c>
      <c r="W46" s="34">
        <v>1.2849451079525214E-2</v>
      </c>
      <c r="X46" s="34">
        <v>1.0771056471715454E-2</v>
      </c>
      <c r="Y46" s="34">
        <v>2.2540323818351093E-2</v>
      </c>
      <c r="Z46" s="34">
        <v>1.2595098125134253E-2</v>
      </c>
      <c r="AA46" s="34">
        <v>9.0033072912520332E-3</v>
      </c>
      <c r="AB46" s="34">
        <v>1.6192475992918669E-2</v>
      </c>
      <c r="AC46" s="34">
        <v>1.3566132399500845E-2</v>
      </c>
      <c r="AD46" s="34">
        <v>1.2921226255970317E-2</v>
      </c>
      <c r="AE46" s="34">
        <v>1.1721366429735329E-2</v>
      </c>
      <c r="AF46" s="34">
        <v>1.2300604174298443E-2</v>
      </c>
      <c r="AG46" s="34" t="s">
        <v>1</v>
      </c>
    </row>
    <row r="47" spans="1:33" s="5" customFormat="1" x14ac:dyDescent="0.25">
      <c r="A47" s="9" t="s">
        <v>43</v>
      </c>
      <c r="B47" s="31" t="s">
        <v>1</v>
      </c>
      <c r="C47" s="32">
        <v>0.1379721473711123</v>
      </c>
      <c r="D47" s="32" t="s">
        <v>1</v>
      </c>
      <c r="E47" s="32">
        <v>0.14245966799158288</v>
      </c>
      <c r="F47" s="32" t="s">
        <v>1</v>
      </c>
      <c r="G47" s="32">
        <v>0.1114066727717108</v>
      </c>
      <c r="H47" s="32" t="s">
        <v>1</v>
      </c>
      <c r="I47" s="32">
        <v>9.9470797483659557E-2</v>
      </c>
      <c r="J47" s="32" t="s">
        <v>1</v>
      </c>
      <c r="K47" s="32">
        <v>8.7090904637711145E-2</v>
      </c>
      <c r="L47" s="32" t="s">
        <v>1</v>
      </c>
      <c r="M47" s="32">
        <v>7.6800830528042471E-2</v>
      </c>
      <c r="N47" s="32" t="s">
        <v>1</v>
      </c>
      <c r="O47" s="32">
        <v>7.6606244029119377E-2</v>
      </c>
      <c r="P47" s="32" t="s">
        <v>1</v>
      </c>
      <c r="Q47" s="32">
        <v>6.2352166119678171E-2</v>
      </c>
      <c r="R47" s="32">
        <v>6.2337652962098825E-2</v>
      </c>
      <c r="S47" s="32">
        <v>6.2714532079127791E-2</v>
      </c>
      <c r="T47" s="32">
        <v>7.3933005765048382E-2</v>
      </c>
      <c r="U47" s="32">
        <v>8.4974928772347802E-2</v>
      </c>
      <c r="V47" s="32">
        <v>8.3693520186735065E-2</v>
      </c>
      <c r="W47" s="32">
        <v>8.2683927964613227E-2</v>
      </c>
      <c r="X47" s="32">
        <v>8.5929637560461986E-2</v>
      </c>
      <c r="Y47" s="32">
        <v>8.0381632860384009E-2</v>
      </c>
      <c r="Z47" s="32">
        <v>7.8393690298120156E-2</v>
      </c>
      <c r="AA47" s="32">
        <v>9.0146208755039911E-2</v>
      </c>
      <c r="AB47" s="32">
        <v>0.10188990325833368</v>
      </c>
      <c r="AC47" s="32">
        <v>0.10379980226875064</v>
      </c>
      <c r="AD47" s="32">
        <v>0.10488196066293369</v>
      </c>
      <c r="AE47" s="32">
        <v>0.11438805393822449</v>
      </c>
      <c r="AF47" s="32">
        <v>0.13100519909840461</v>
      </c>
      <c r="AG47" s="32" t="s">
        <v>1</v>
      </c>
    </row>
    <row r="48" spans="1:33" x14ac:dyDescent="0.25">
      <c r="A48" s="12" t="s">
        <v>44</v>
      </c>
      <c r="B48" s="33">
        <v>1.6542597187758478E-2</v>
      </c>
      <c r="C48" s="34">
        <v>1.8161240228463139E-2</v>
      </c>
      <c r="D48" s="34">
        <v>2.0048781110728012E-2</v>
      </c>
      <c r="E48" s="34">
        <v>2.0246270423869287E-2</v>
      </c>
      <c r="F48" s="34" t="s">
        <v>1</v>
      </c>
      <c r="G48" s="34">
        <v>1.7114261939398974E-2</v>
      </c>
      <c r="H48" s="34" t="s">
        <v>1</v>
      </c>
      <c r="I48" s="34">
        <v>2.5855162126604016E-2</v>
      </c>
      <c r="J48" s="34" t="s">
        <v>1</v>
      </c>
      <c r="K48" s="34">
        <v>2.7409752845119189E-2</v>
      </c>
      <c r="L48" s="34" t="s">
        <v>1</v>
      </c>
      <c r="M48" s="34">
        <v>3.6593324631735973E-2</v>
      </c>
      <c r="N48" s="34" t="s">
        <v>1</v>
      </c>
      <c r="O48" s="34">
        <v>4.6781359427551177E-2</v>
      </c>
      <c r="P48" s="34" t="s">
        <v>1</v>
      </c>
      <c r="Q48" s="34">
        <v>5.339487041003578E-2</v>
      </c>
      <c r="R48" s="34" t="s">
        <v>1</v>
      </c>
      <c r="S48" s="34">
        <v>4.2855688824843439E-2</v>
      </c>
      <c r="T48" s="34" t="s">
        <v>1</v>
      </c>
      <c r="U48" s="34">
        <v>4.3745432462198794E-2</v>
      </c>
      <c r="V48" s="34" t="s">
        <v>1</v>
      </c>
      <c r="W48" s="34">
        <v>6.853655674216641E-2</v>
      </c>
      <c r="X48" s="34" t="s">
        <v>1</v>
      </c>
      <c r="Y48" s="34">
        <v>5.970995566857968E-2</v>
      </c>
      <c r="Z48" s="34" t="s">
        <v>1</v>
      </c>
      <c r="AA48" s="34">
        <v>6.8927704237487272E-2</v>
      </c>
      <c r="AB48" s="34" t="s">
        <v>1</v>
      </c>
      <c r="AC48" s="34">
        <v>8.7344053039160388E-2</v>
      </c>
      <c r="AD48" s="34">
        <v>9.1732037985551393E-2</v>
      </c>
      <c r="AE48" s="34">
        <v>9.1058657208913263E-2</v>
      </c>
      <c r="AF48" s="34">
        <v>0.10145272975070742</v>
      </c>
      <c r="AG48" s="34" t="s">
        <v>1</v>
      </c>
    </row>
    <row r="49" spans="1:33" s="5" customFormat="1" x14ac:dyDescent="0.25">
      <c r="A49" s="9" t="s">
        <v>45</v>
      </c>
      <c r="B49" s="31" t="s">
        <v>1</v>
      </c>
      <c r="C49" s="32" t="s">
        <v>1</v>
      </c>
      <c r="D49" s="32" t="s">
        <v>1</v>
      </c>
      <c r="E49" s="32" t="s">
        <v>1</v>
      </c>
      <c r="F49" s="32" t="s">
        <v>1</v>
      </c>
      <c r="G49" s="32" t="s">
        <v>1</v>
      </c>
      <c r="H49" s="32" t="s">
        <v>1</v>
      </c>
      <c r="I49" s="32" t="s">
        <v>1</v>
      </c>
      <c r="J49" s="32" t="s">
        <v>1</v>
      </c>
      <c r="K49" s="32">
        <v>0.26468535109887609</v>
      </c>
      <c r="L49" s="32">
        <v>0.31478148919207766</v>
      </c>
      <c r="M49" s="32">
        <v>0.37800918172219922</v>
      </c>
      <c r="N49" s="32">
        <v>0.41055727248044299</v>
      </c>
      <c r="O49" s="32">
        <v>0.42219883259064217</v>
      </c>
      <c r="P49" s="32">
        <v>0.39213212218953397</v>
      </c>
      <c r="Q49" s="32">
        <v>0.36203988549502325</v>
      </c>
      <c r="R49" s="32">
        <v>0.34630731994675379</v>
      </c>
      <c r="S49" s="32">
        <v>0.36898547604000959</v>
      </c>
      <c r="T49" s="32">
        <v>0.34278812529107044</v>
      </c>
      <c r="U49" s="32">
        <v>0.41713514928334749</v>
      </c>
      <c r="V49" s="32">
        <v>0.40866189654917345</v>
      </c>
      <c r="W49" s="32">
        <v>0.36312971536574223</v>
      </c>
      <c r="X49" s="32">
        <v>0.36233304105641073</v>
      </c>
      <c r="Y49" s="32">
        <v>0.38275839758974384</v>
      </c>
      <c r="Z49" s="32">
        <v>0.40063575774397214</v>
      </c>
      <c r="AA49" s="32">
        <v>0.41329619762464936</v>
      </c>
      <c r="AB49" s="32">
        <v>0.38159956108620796</v>
      </c>
      <c r="AC49" s="32">
        <v>0.3776641852311296</v>
      </c>
      <c r="AD49" s="32">
        <v>0.30935575989509756</v>
      </c>
      <c r="AE49" s="32">
        <v>0.36076900141437412</v>
      </c>
      <c r="AF49" s="32">
        <v>0.35029980341853384</v>
      </c>
      <c r="AG49" s="32" t="s">
        <v>1</v>
      </c>
    </row>
    <row r="50" spans="1:33" x14ac:dyDescent="0.25">
      <c r="A50" s="12" t="s">
        <v>46</v>
      </c>
      <c r="B50" s="33" t="s">
        <v>1</v>
      </c>
      <c r="C50" s="34" t="s">
        <v>1</v>
      </c>
      <c r="D50" s="34" t="s">
        <v>1</v>
      </c>
      <c r="E50" s="34" t="s">
        <v>1</v>
      </c>
      <c r="F50" s="34" t="s">
        <v>1</v>
      </c>
      <c r="G50" s="34" t="s">
        <v>1</v>
      </c>
      <c r="H50" s="34" t="s">
        <v>1</v>
      </c>
      <c r="I50" s="34" t="s">
        <v>1</v>
      </c>
      <c r="J50" s="34" t="s">
        <v>1</v>
      </c>
      <c r="K50" s="34" t="s">
        <v>1</v>
      </c>
      <c r="L50" s="34" t="s">
        <v>1</v>
      </c>
      <c r="M50" s="34" t="s">
        <v>1</v>
      </c>
      <c r="N50" s="34" t="s">
        <v>1</v>
      </c>
      <c r="O50" s="34" t="s">
        <v>1</v>
      </c>
      <c r="P50" s="34" t="s">
        <v>1</v>
      </c>
      <c r="Q50" s="34" t="s">
        <v>1</v>
      </c>
      <c r="R50" s="34" t="s">
        <v>1</v>
      </c>
      <c r="S50" s="34" t="s">
        <v>1</v>
      </c>
      <c r="T50" s="34" t="s">
        <v>1</v>
      </c>
      <c r="U50" s="34" t="s">
        <v>1</v>
      </c>
      <c r="V50" s="34" t="s">
        <v>1</v>
      </c>
      <c r="W50" s="34" t="s">
        <v>1</v>
      </c>
      <c r="X50" s="34" t="s">
        <v>1</v>
      </c>
      <c r="Y50" s="34" t="s">
        <v>1</v>
      </c>
      <c r="Z50" s="34" t="s">
        <v>1</v>
      </c>
      <c r="AA50" s="34">
        <v>2.6835859005112413E-4</v>
      </c>
      <c r="AB50" s="34">
        <v>6.3887568639206548E-4</v>
      </c>
      <c r="AC50" s="34">
        <v>1.181028157814483E-3</v>
      </c>
      <c r="AD50" s="34">
        <v>5.6440052039846379E-3</v>
      </c>
      <c r="AE50" s="34">
        <v>1.2300000476408467E-2</v>
      </c>
      <c r="AF50" s="34">
        <v>1.2089689949000717E-2</v>
      </c>
      <c r="AG50" s="34" t="s">
        <v>1</v>
      </c>
    </row>
    <row r="51" spans="1:33" s="5" customFormat="1" x14ac:dyDescent="0.25">
      <c r="A51" s="9" t="s">
        <v>47</v>
      </c>
      <c r="B51" s="31" t="s">
        <v>1</v>
      </c>
      <c r="C51" s="32" t="s">
        <v>1</v>
      </c>
      <c r="D51" s="32" t="s">
        <v>1</v>
      </c>
      <c r="E51" s="32" t="s">
        <v>1</v>
      </c>
      <c r="F51" s="32" t="s">
        <v>1</v>
      </c>
      <c r="G51" s="32" t="s">
        <v>1</v>
      </c>
      <c r="H51" s="32" t="s">
        <v>1</v>
      </c>
      <c r="I51" s="32" t="s">
        <v>1</v>
      </c>
      <c r="J51" s="32" t="s">
        <v>1</v>
      </c>
      <c r="K51" s="32">
        <v>0.12617220218457803</v>
      </c>
      <c r="L51" s="32">
        <v>8.7591558173400863E-2</v>
      </c>
      <c r="M51" s="32">
        <v>8.3015509156817019E-2</v>
      </c>
      <c r="N51" s="32">
        <v>0.11001333147453109</v>
      </c>
      <c r="O51" s="32">
        <v>9.0819367038977097E-2</v>
      </c>
      <c r="P51" s="32">
        <v>8.4198669978861621E-2</v>
      </c>
      <c r="Q51" s="32">
        <v>8.8937256432073605E-2</v>
      </c>
      <c r="R51" s="32">
        <v>8.5349349674879796E-2</v>
      </c>
      <c r="S51" s="32">
        <v>8.3572426013283602E-2</v>
      </c>
      <c r="T51" s="32">
        <v>0.10027319691496292</v>
      </c>
      <c r="U51" s="32">
        <v>0.10926204299304695</v>
      </c>
      <c r="V51" s="32">
        <v>8.3677875197909618E-2</v>
      </c>
      <c r="W51" s="32">
        <v>7.4096125457106365E-2</v>
      </c>
      <c r="X51" s="32">
        <v>7.2747142192772993E-2</v>
      </c>
      <c r="Y51" s="32">
        <v>7.4947326411001311E-2</v>
      </c>
      <c r="Z51" s="32">
        <v>6.7357166186361672E-2</v>
      </c>
      <c r="AA51" s="32">
        <v>5.9537964987586324E-2</v>
      </c>
      <c r="AB51" s="32">
        <v>5.9740374165308335E-2</v>
      </c>
      <c r="AC51" s="32">
        <v>5.1968393328961679E-2</v>
      </c>
      <c r="AD51" s="32">
        <v>4.7538678417641138E-2</v>
      </c>
      <c r="AE51" s="32">
        <v>5.1877891160591598E-2</v>
      </c>
      <c r="AF51" s="32" t="s">
        <v>1</v>
      </c>
      <c r="AG51" s="32" t="s">
        <v>1</v>
      </c>
    </row>
    <row r="52" spans="1:33" x14ac:dyDescent="0.25">
      <c r="A52" s="12" t="s">
        <v>48</v>
      </c>
      <c r="B52" s="33">
        <v>0.43269121121341358</v>
      </c>
      <c r="C52" s="34">
        <v>0.39127143975061257</v>
      </c>
      <c r="D52" s="34">
        <v>0.34306561618765447</v>
      </c>
      <c r="E52" s="34">
        <v>0.30391223579180404</v>
      </c>
      <c r="F52" s="34">
        <v>0.27803408590033318</v>
      </c>
      <c r="G52" s="34">
        <v>0.27720806010773397</v>
      </c>
      <c r="H52" s="34">
        <v>0.26453211037811641</v>
      </c>
      <c r="I52" s="34">
        <v>0.25412845063486644</v>
      </c>
      <c r="J52" s="34">
        <v>0.24369906178178377</v>
      </c>
      <c r="K52" s="34">
        <v>0.2128089914706123</v>
      </c>
      <c r="L52" s="34">
        <v>0.16697961321055838</v>
      </c>
      <c r="M52" s="34">
        <v>0.15969678118233452</v>
      </c>
      <c r="N52" s="34">
        <v>0.15006714180150843</v>
      </c>
      <c r="O52" s="34">
        <v>0.15535353447184772</v>
      </c>
      <c r="P52" s="34">
        <v>0.16588094354874883</v>
      </c>
      <c r="Q52" s="34">
        <v>0.16802415056694059</v>
      </c>
      <c r="R52" s="34">
        <v>0.17591729570876594</v>
      </c>
      <c r="S52" s="34">
        <v>0.1836712811211762</v>
      </c>
      <c r="T52" s="34">
        <v>0.24824876495122289</v>
      </c>
      <c r="U52" s="34">
        <v>0.27467755191352544</v>
      </c>
      <c r="V52" s="34">
        <v>0.2282880489495295</v>
      </c>
      <c r="W52" s="34">
        <v>0.20275990656505555</v>
      </c>
      <c r="X52" s="34">
        <v>0.18935681559643583</v>
      </c>
      <c r="Y52" s="34">
        <v>0.17547738564581211</v>
      </c>
      <c r="Z52" s="34">
        <v>0.15208521466994426</v>
      </c>
      <c r="AA52" s="34">
        <v>0.14894521444908645</v>
      </c>
      <c r="AB52" s="34">
        <v>0.13024264211179118</v>
      </c>
      <c r="AC52" s="34">
        <v>0.12893473349047874</v>
      </c>
      <c r="AD52" s="34">
        <v>0.12330980629126514</v>
      </c>
      <c r="AE52" s="34">
        <v>0.10678167008553296</v>
      </c>
      <c r="AF52" s="34">
        <v>0.10135090184402548</v>
      </c>
      <c r="AG52" s="34" t="s">
        <v>1</v>
      </c>
    </row>
    <row r="53" spans="1:33" s="5" customFormat="1" x14ac:dyDescent="0.25">
      <c r="A53" s="9" t="s">
        <v>49</v>
      </c>
      <c r="B53" s="31" t="s">
        <v>1</v>
      </c>
      <c r="C53" s="32" t="s">
        <v>1</v>
      </c>
      <c r="D53" s="32" t="s">
        <v>1</v>
      </c>
      <c r="E53" s="32" t="s">
        <v>1</v>
      </c>
      <c r="F53" s="32" t="s">
        <v>1</v>
      </c>
      <c r="G53" s="32" t="s">
        <v>1</v>
      </c>
      <c r="H53" s="32" t="s">
        <v>1</v>
      </c>
      <c r="I53" s="32" t="s">
        <v>1</v>
      </c>
      <c r="J53" s="32" t="s">
        <v>1</v>
      </c>
      <c r="K53" s="32" t="s">
        <v>1</v>
      </c>
      <c r="L53" s="32" t="s">
        <v>1</v>
      </c>
      <c r="M53" s="32" t="s">
        <v>1</v>
      </c>
      <c r="N53" s="32" t="s">
        <v>1</v>
      </c>
      <c r="O53" s="32" t="s">
        <v>1</v>
      </c>
      <c r="P53" s="32" t="s">
        <v>1</v>
      </c>
      <c r="Q53" s="32" t="s">
        <v>1</v>
      </c>
      <c r="R53" s="32" t="s">
        <v>1</v>
      </c>
      <c r="S53" s="32" t="s">
        <v>1</v>
      </c>
      <c r="T53" s="32" t="s">
        <v>1</v>
      </c>
      <c r="U53" s="32">
        <v>3.1231935803636507E-2</v>
      </c>
      <c r="V53" s="32">
        <v>7.8892658368520125E-3</v>
      </c>
      <c r="W53" s="32">
        <v>1.6915141313213146E-3</v>
      </c>
      <c r="X53" s="32">
        <v>5.8375490829155113E-3</v>
      </c>
      <c r="Y53" s="32">
        <v>1.0545471680798229E-2</v>
      </c>
      <c r="Z53" s="32">
        <v>2.4887367615111324E-2</v>
      </c>
      <c r="AA53" s="32">
        <v>2.322121119056586E-2</v>
      </c>
      <c r="AB53" s="32">
        <v>2.2887722580838502E-2</v>
      </c>
      <c r="AC53" s="32">
        <v>2.2236331298780779E-2</v>
      </c>
      <c r="AD53" s="32">
        <v>2.3558071602060835E-2</v>
      </c>
      <c r="AE53" s="32">
        <v>2.6763921024540085E-2</v>
      </c>
      <c r="AF53" s="32">
        <v>2.3195042190194935E-2</v>
      </c>
      <c r="AG53" s="32" t="s">
        <v>1</v>
      </c>
    </row>
    <row r="54" spans="1:33" x14ac:dyDescent="0.25">
      <c r="A54" s="12" t="s">
        <v>50</v>
      </c>
      <c r="B54" s="33" t="s">
        <v>1</v>
      </c>
      <c r="C54" s="34" t="s">
        <v>1</v>
      </c>
      <c r="D54" s="34">
        <v>2.7945343988130849E-2</v>
      </c>
      <c r="E54" s="34" t="s">
        <v>1</v>
      </c>
      <c r="F54" s="34">
        <v>3.63909229393094E-2</v>
      </c>
      <c r="G54" s="34" t="s">
        <v>1</v>
      </c>
      <c r="H54" s="34">
        <v>4.0440708568791436E-2</v>
      </c>
      <c r="I54" s="34" t="s">
        <v>1</v>
      </c>
      <c r="J54" s="34">
        <v>2.9548483264989205E-2</v>
      </c>
      <c r="K54" s="34" t="s">
        <v>1</v>
      </c>
      <c r="L54" s="34">
        <v>3.8172795521058664E-2</v>
      </c>
      <c r="M54" s="34" t="s">
        <v>1</v>
      </c>
      <c r="N54" s="34" t="s">
        <v>1</v>
      </c>
      <c r="O54" s="34" t="s">
        <v>1</v>
      </c>
      <c r="P54" s="34">
        <v>2.8869182187834044E-2</v>
      </c>
      <c r="Q54" s="34" t="s">
        <v>1</v>
      </c>
      <c r="R54" s="34">
        <v>1.354471272206105E-2</v>
      </c>
      <c r="S54" s="34" t="s">
        <v>1</v>
      </c>
      <c r="T54" s="34">
        <v>3.2226158623988595E-2</v>
      </c>
      <c r="U54" s="34" t="s">
        <v>1</v>
      </c>
      <c r="V54" s="34" t="s">
        <v>1</v>
      </c>
      <c r="W54" s="34" t="s">
        <v>1</v>
      </c>
      <c r="X54" s="34">
        <v>1.6440258427929906E-2</v>
      </c>
      <c r="Y54" s="34" t="s">
        <v>1</v>
      </c>
      <c r="Z54" s="34" t="s">
        <v>1</v>
      </c>
      <c r="AA54" s="34">
        <v>3.2707321366980915E-2</v>
      </c>
      <c r="AB54" s="34" t="s">
        <v>1</v>
      </c>
      <c r="AC54" s="34">
        <v>2.28345714792819E-2</v>
      </c>
      <c r="AD54" s="34" t="s">
        <v>1</v>
      </c>
      <c r="AE54" s="34">
        <v>3.3506649521969273E-2</v>
      </c>
      <c r="AF54" s="34" t="s">
        <v>1</v>
      </c>
      <c r="AG54" s="34" t="s">
        <v>1</v>
      </c>
    </row>
    <row r="55" spans="1:33" s="5" customFormat="1" x14ac:dyDescent="0.25">
      <c r="A55" s="9" t="s">
        <v>51</v>
      </c>
      <c r="B55" s="31" t="s">
        <v>1</v>
      </c>
      <c r="C55" s="32" t="s">
        <v>1</v>
      </c>
      <c r="D55" s="32" t="s">
        <v>1</v>
      </c>
      <c r="E55" s="32" t="s">
        <v>1</v>
      </c>
      <c r="F55" s="32" t="s">
        <v>1</v>
      </c>
      <c r="G55" s="32" t="s">
        <v>1</v>
      </c>
      <c r="H55" s="32" t="s">
        <v>1</v>
      </c>
      <c r="I55" s="32" t="s">
        <v>1</v>
      </c>
      <c r="J55" s="32" t="s">
        <v>1</v>
      </c>
      <c r="K55" s="32">
        <v>2.573504996734664E-2</v>
      </c>
      <c r="L55" s="32">
        <v>2.511161989743187E-2</v>
      </c>
      <c r="M55" s="32">
        <v>2.2728765862184513E-2</v>
      </c>
      <c r="N55" s="32">
        <v>2.2467075911932664E-2</v>
      </c>
      <c r="O55" s="32">
        <v>2.9037983248671351E-2</v>
      </c>
      <c r="P55" s="32">
        <v>3.6985408160282292E-2</v>
      </c>
      <c r="Q55" s="32">
        <v>3.4259913994520913E-2</v>
      </c>
      <c r="R55" s="32">
        <v>3.6380548182327159E-2</v>
      </c>
      <c r="S55" s="32">
        <v>3.3398919410379459E-2</v>
      </c>
      <c r="T55" s="32">
        <v>3.7149585108641213E-2</v>
      </c>
      <c r="U55" s="32">
        <v>4.4461261157890293E-2</v>
      </c>
      <c r="V55" s="32">
        <v>4.476678375743981E-2</v>
      </c>
      <c r="W55" s="32">
        <v>4.1821076666217219E-2</v>
      </c>
      <c r="X55" s="32">
        <v>4.1935185045543374E-2</v>
      </c>
      <c r="Y55" s="32">
        <v>3.9296698389231999E-2</v>
      </c>
      <c r="Z55" s="32">
        <v>3.3644737492147733E-2</v>
      </c>
      <c r="AA55" s="32">
        <v>3.3611725472996894E-2</v>
      </c>
      <c r="AB55" s="32">
        <v>3.3593530593736314E-2</v>
      </c>
      <c r="AC55" s="32">
        <v>3.3770263031171553E-2</v>
      </c>
      <c r="AD55" s="32">
        <v>3.8002178577220207E-2</v>
      </c>
      <c r="AE55" s="32">
        <v>3.7639588783399028E-2</v>
      </c>
      <c r="AF55" s="32">
        <v>4.3970597689675685E-2</v>
      </c>
      <c r="AG55" s="32" t="s">
        <v>1</v>
      </c>
    </row>
    <row r="56" spans="1:33" x14ac:dyDescent="0.25">
      <c r="A56" s="12" t="s">
        <v>52</v>
      </c>
      <c r="B56" s="33" t="s">
        <v>1</v>
      </c>
      <c r="C56" s="34" t="s">
        <v>1</v>
      </c>
      <c r="D56" s="34" t="s">
        <v>1</v>
      </c>
      <c r="E56" s="34" t="s">
        <v>1</v>
      </c>
      <c r="F56" s="34" t="s">
        <v>1</v>
      </c>
      <c r="G56" s="34" t="s">
        <v>1</v>
      </c>
      <c r="H56" s="34" t="s">
        <v>1</v>
      </c>
      <c r="I56" s="34" t="s">
        <v>1</v>
      </c>
      <c r="J56" s="34">
        <v>1.7249359577564437E-3</v>
      </c>
      <c r="K56" s="34">
        <v>2.6887253281278668E-3</v>
      </c>
      <c r="L56" s="34">
        <v>6.6188827377252415E-3</v>
      </c>
      <c r="M56" s="34">
        <v>5.7529092128240731E-3</v>
      </c>
      <c r="N56" s="34">
        <v>4.2376672697989779E-3</v>
      </c>
      <c r="O56" s="34">
        <v>4.7330230225523847E-3</v>
      </c>
      <c r="P56" s="34">
        <v>5.0995723105387841E-3</v>
      </c>
      <c r="Q56" s="34">
        <v>1.315157763953973E-2</v>
      </c>
      <c r="R56" s="34">
        <v>1.7849793611643554E-2</v>
      </c>
      <c r="S56" s="34">
        <v>2.7401267795137713E-2</v>
      </c>
      <c r="T56" s="34">
        <v>2.8991883872106543E-2</v>
      </c>
      <c r="U56" s="34">
        <v>4.8740401789595794E-2</v>
      </c>
      <c r="V56" s="34">
        <v>3.5185791809205468E-2</v>
      </c>
      <c r="W56" s="34">
        <v>3.0557232984817152E-2</v>
      </c>
      <c r="X56" s="34">
        <v>3.504332936890163E-2</v>
      </c>
      <c r="Y56" s="34">
        <v>3.3048424798729298E-2</v>
      </c>
      <c r="Z56" s="34">
        <v>3.8043741153452985E-2</v>
      </c>
      <c r="AA56" s="34">
        <v>4.654956718825775E-2</v>
      </c>
      <c r="AB56" s="34">
        <v>5.0466547552678889E-2</v>
      </c>
      <c r="AC56" s="34">
        <v>4.8500683360583836E-2</v>
      </c>
      <c r="AD56" s="34">
        <v>6.1752054932171084E-2</v>
      </c>
      <c r="AE56" s="34">
        <v>8.0269120572592056E-2</v>
      </c>
      <c r="AF56" s="34">
        <v>7.6725260057500272E-2</v>
      </c>
      <c r="AG56" s="34" t="s">
        <v>1</v>
      </c>
    </row>
    <row r="57" spans="1:33" s="5" customFormat="1" x14ac:dyDescent="0.25">
      <c r="A57" s="9" t="s">
        <v>53</v>
      </c>
      <c r="B57" s="31">
        <v>0.22609404667737582</v>
      </c>
      <c r="C57" s="32">
        <v>0.18349728226481021</v>
      </c>
      <c r="D57" s="32">
        <v>0.15189609771337609</v>
      </c>
      <c r="E57" s="32">
        <v>0.13635066281964692</v>
      </c>
      <c r="F57" s="32">
        <v>0.12211552396953285</v>
      </c>
      <c r="G57" s="32">
        <v>0.11209377767792976</v>
      </c>
      <c r="H57" s="32">
        <v>9.2806401657729562E-2</v>
      </c>
      <c r="I57" s="32">
        <v>9.6149198844234299E-2</v>
      </c>
      <c r="J57" s="32">
        <v>0.10975114490191498</v>
      </c>
      <c r="K57" s="32">
        <v>0.11127691988089468</v>
      </c>
      <c r="L57" s="32">
        <v>9.2479240806642937E-2</v>
      </c>
      <c r="M57" s="32">
        <v>8.2485999780388716E-2</v>
      </c>
      <c r="N57" s="32">
        <v>7.4220891139044398E-2</v>
      </c>
      <c r="O57" s="32">
        <v>9.7127181600206336E-2</v>
      </c>
      <c r="P57" s="32">
        <v>9.7900579828290688E-2</v>
      </c>
      <c r="Q57" s="32">
        <v>7.9717854071461078E-2</v>
      </c>
      <c r="R57" s="32">
        <v>7.3542260622185468E-2</v>
      </c>
      <c r="S57" s="32">
        <v>6.8797705171449189E-2</v>
      </c>
      <c r="T57" s="32">
        <v>6.5804252170351074E-2</v>
      </c>
      <c r="U57" s="32">
        <v>7.9624775510441309E-2</v>
      </c>
      <c r="V57" s="32">
        <v>8.6779362987048164E-2</v>
      </c>
      <c r="W57" s="32">
        <v>9.7136327576994974E-2</v>
      </c>
      <c r="X57" s="32">
        <v>7.8772264965503547E-2</v>
      </c>
      <c r="Y57" s="32">
        <v>9.2611731718057727E-2</v>
      </c>
      <c r="Z57" s="32">
        <v>9.9682878441745809E-2</v>
      </c>
      <c r="AA57" s="32">
        <v>9.4699998593487017E-2</v>
      </c>
      <c r="AB57" s="32">
        <v>8.695490877881118E-2</v>
      </c>
      <c r="AC57" s="32">
        <v>8.690242498273118E-2</v>
      </c>
      <c r="AD57" s="32">
        <v>8.0297246417952814E-2</v>
      </c>
      <c r="AE57" s="32" t="s">
        <v>1</v>
      </c>
      <c r="AF57" s="32" t="s">
        <v>1</v>
      </c>
      <c r="AG57" s="32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304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452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>
        <v>5.1864277435007669</v>
      </c>
      <c r="D5" s="11" t="s">
        <v>1</v>
      </c>
      <c r="E5" s="11">
        <v>3.6675056903558767</v>
      </c>
      <c r="F5" s="11">
        <v>3.1282810036883393</v>
      </c>
      <c r="G5" s="11">
        <v>3.0599649300909046</v>
      </c>
      <c r="H5" s="11">
        <v>3.6701570820805411</v>
      </c>
      <c r="I5" s="11">
        <v>3.6285629746523327</v>
      </c>
      <c r="J5" s="11">
        <v>4.4513716585481067</v>
      </c>
      <c r="K5" s="11">
        <v>4.4860829123827166</v>
      </c>
      <c r="L5" s="11">
        <v>4.1918230441483093</v>
      </c>
      <c r="M5" s="11">
        <v>4.3199640896285354</v>
      </c>
      <c r="N5" s="11">
        <v>3.7829253815372708</v>
      </c>
      <c r="O5" s="11">
        <v>3.7476407277413331</v>
      </c>
      <c r="P5" s="11">
        <v>4.1222943817076594</v>
      </c>
      <c r="Q5" s="11">
        <v>4.2154330508958484</v>
      </c>
      <c r="R5" s="11">
        <v>3.9470764680681545</v>
      </c>
      <c r="S5" s="11">
        <v>3.9322905974596867</v>
      </c>
      <c r="T5" s="11">
        <v>3.9702473278211761</v>
      </c>
      <c r="U5" s="11">
        <v>4.3496720600538001</v>
      </c>
      <c r="V5" s="11">
        <v>5.2060100166944911</v>
      </c>
      <c r="W5" s="11">
        <v>4.284665279647534</v>
      </c>
      <c r="X5" s="11">
        <v>3.734612089105148</v>
      </c>
      <c r="Y5" s="11">
        <v>3.6347134248696045</v>
      </c>
      <c r="Z5" s="11" t="s">
        <v>1</v>
      </c>
      <c r="AA5" s="11">
        <v>3.8385582415844706</v>
      </c>
      <c r="AB5" s="11" t="s">
        <v>1</v>
      </c>
      <c r="AC5" s="11">
        <v>2.36893705846007</v>
      </c>
      <c r="AD5" s="11" t="s">
        <v>1</v>
      </c>
      <c r="AE5" s="11">
        <v>2.7080791677084783</v>
      </c>
      <c r="AF5" s="11" t="s">
        <v>1</v>
      </c>
      <c r="AG5" s="11" t="s">
        <v>1</v>
      </c>
    </row>
    <row r="6" spans="1:33" x14ac:dyDescent="0.25">
      <c r="A6" s="12" t="s">
        <v>2</v>
      </c>
      <c r="B6" s="13">
        <v>2.3126734505087883</v>
      </c>
      <c r="C6" s="14">
        <v>0.964785335262904</v>
      </c>
      <c r="D6" s="14" t="s">
        <v>54</v>
      </c>
      <c r="E6" s="14">
        <v>0.90421022887821423</v>
      </c>
      <c r="F6" s="14">
        <v>0.89111062812432074</v>
      </c>
      <c r="G6" s="14">
        <v>0.95465393794749387</v>
      </c>
      <c r="H6" s="14">
        <v>0.30607783121993881</v>
      </c>
      <c r="I6" s="14">
        <v>1.4561298551771624</v>
      </c>
      <c r="J6" s="14">
        <v>0.76020000313484526</v>
      </c>
      <c r="K6" s="14">
        <v>3.3246560059501675</v>
      </c>
      <c r="L6" s="14">
        <v>1.0555415933651673</v>
      </c>
      <c r="M6" s="14">
        <v>9.8167303069893713E-2</v>
      </c>
      <c r="N6" s="14">
        <v>0.20021853505719175</v>
      </c>
      <c r="O6" s="14">
        <v>3.4680076296167851E-2</v>
      </c>
      <c r="P6" s="14">
        <v>6.5979381443298971E-2</v>
      </c>
      <c r="Q6" s="14">
        <v>1.1530589693574579E-2</v>
      </c>
      <c r="R6" s="14">
        <v>0.23076663460402641</v>
      </c>
      <c r="S6" s="14">
        <v>0.83575355158635678</v>
      </c>
      <c r="T6" s="14">
        <v>3.0657807920700928</v>
      </c>
      <c r="U6" s="14">
        <v>1.9584002658837867</v>
      </c>
      <c r="V6" s="14" t="s">
        <v>1</v>
      </c>
      <c r="W6" s="14">
        <v>0.75774153447898573</v>
      </c>
      <c r="X6" s="14">
        <v>0.76243107284511946</v>
      </c>
      <c r="Y6" s="14">
        <v>1.1242481051675157</v>
      </c>
      <c r="Z6" s="14">
        <v>1.256864547124148</v>
      </c>
      <c r="AA6" s="14">
        <v>1.0127496157948022</v>
      </c>
      <c r="AB6" s="14">
        <v>1.1550184263640004</v>
      </c>
      <c r="AC6" s="14">
        <v>1.3052560132801214</v>
      </c>
      <c r="AD6" s="14" t="s">
        <v>1</v>
      </c>
      <c r="AE6" s="14">
        <v>0.89978166548917715</v>
      </c>
      <c r="AF6" s="14">
        <v>0.70649254241592507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>
        <v>2.9870129870129865</v>
      </c>
      <c r="F7" s="18">
        <v>2.0026188092120463</v>
      </c>
      <c r="G7" s="18">
        <v>2.9086149929197713</v>
      </c>
      <c r="H7" s="18">
        <v>4.3936720301519276</v>
      </c>
      <c r="I7" s="18">
        <v>4.9405978210644133</v>
      </c>
      <c r="J7" s="18">
        <v>5.2823092062103649</v>
      </c>
      <c r="K7" s="18">
        <v>8.8883438281028635</v>
      </c>
      <c r="L7" s="18">
        <v>8.8382312966262955</v>
      </c>
      <c r="M7" s="18">
        <v>7.3479902600839875</v>
      </c>
      <c r="N7" s="18">
        <v>7.3821915119686512</v>
      </c>
      <c r="O7" s="18">
        <v>7.3142852039328421</v>
      </c>
      <c r="P7" s="18">
        <v>9.3094757270030115</v>
      </c>
      <c r="Q7" s="18">
        <v>9.0961862194590779</v>
      </c>
      <c r="R7" s="18">
        <v>8.8760757482841814</v>
      </c>
      <c r="S7" s="18">
        <v>8.1885624011475731</v>
      </c>
      <c r="T7" s="18">
        <v>8.0692469841329917</v>
      </c>
      <c r="U7" s="18">
        <v>8.6805210275874511</v>
      </c>
      <c r="V7" s="18">
        <v>8.2373080854210148</v>
      </c>
      <c r="W7" s="18">
        <v>7.986848139534362</v>
      </c>
      <c r="X7" s="18">
        <v>6.8651933718302223</v>
      </c>
      <c r="Y7" s="18">
        <v>5.7126442772829424</v>
      </c>
      <c r="Z7" s="18">
        <v>5.0893791509204789</v>
      </c>
      <c r="AA7" s="18">
        <v>4.1258607413950674</v>
      </c>
      <c r="AB7" s="18">
        <v>3.7393428069652503</v>
      </c>
      <c r="AC7" s="18">
        <v>4.4159094284763603</v>
      </c>
      <c r="AD7" s="18">
        <v>4.328038505268859</v>
      </c>
      <c r="AE7" s="18">
        <v>4.1958234290399643</v>
      </c>
      <c r="AF7" s="18">
        <v>4.1442751318267748</v>
      </c>
      <c r="AG7" s="18">
        <v>3.7214224387713228</v>
      </c>
    </row>
    <row r="8" spans="1:33" x14ac:dyDescent="0.25">
      <c r="A8" s="12" t="s">
        <v>4</v>
      </c>
      <c r="B8" s="13">
        <v>5.4401354262850106</v>
      </c>
      <c r="C8" s="14">
        <v>4.6170212765957448</v>
      </c>
      <c r="D8" s="14">
        <v>3.9638853460428272</v>
      </c>
      <c r="E8" s="14">
        <v>3.3768716151640654</v>
      </c>
      <c r="F8" s="14" t="s">
        <v>1</v>
      </c>
      <c r="G8" s="14">
        <v>3.517769508709486</v>
      </c>
      <c r="H8" s="14">
        <v>3.4463549880449715</v>
      </c>
      <c r="I8" s="14">
        <v>3.2449658230186582</v>
      </c>
      <c r="J8" s="14">
        <v>2.7174639412872783</v>
      </c>
      <c r="K8" s="14">
        <v>2.6586298523837297</v>
      </c>
      <c r="L8" s="14" t="s">
        <v>1</v>
      </c>
      <c r="M8" s="14">
        <v>2.0944391717565702</v>
      </c>
      <c r="N8" s="14" t="s">
        <v>1</v>
      </c>
      <c r="O8" s="14">
        <v>1.6322538544228222</v>
      </c>
      <c r="P8" s="14" t="s">
        <v>1</v>
      </c>
      <c r="Q8" s="14">
        <v>1.6527069091085356</v>
      </c>
      <c r="R8" s="14" t="s">
        <v>1</v>
      </c>
      <c r="S8" s="14">
        <v>1.7021371938582226</v>
      </c>
      <c r="T8" s="14">
        <v>1.7027100054039992</v>
      </c>
      <c r="U8" s="14">
        <v>1.8014250986906499</v>
      </c>
      <c r="V8" s="14">
        <v>1.902901796277962</v>
      </c>
      <c r="W8" s="14">
        <v>1.8413707123865</v>
      </c>
      <c r="X8" s="14">
        <v>1.809550276397609</v>
      </c>
      <c r="Y8" s="14">
        <v>1.12420120480036</v>
      </c>
      <c r="Z8" s="14" t="s">
        <v>1</v>
      </c>
      <c r="AA8" s="14">
        <v>1.7360552965761129</v>
      </c>
      <c r="AB8" s="14" t="s">
        <v>1</v>
      </c>
      <c r="AC8" s="14">
        <v>1.3285418708483065</v>
      </c>
      <c r="AD8" s="14" t="s">
        <v>1</v>
      </c>
      <c r="AE8" s="14">
        <v>1.5103163281812966</v>
      </c>
      <c r="AF8" s="14" t="s">
        <v>1</v>
      </c>
      <c r="AG8" s="14" t="s">
        <v>1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>
        <v>1.3741411617738912</v>
      </c>
      <c r="K9" s="11">
        <v>4.5398672457592388</v>
      </c>
      <c r="L9" s="11">
        <v>2.0361868755063464</v>
      </c>
      <c r="M9" s="11">
        <v>1.7542062012008937</v>
      </c>
      <c r="N9" s="11">
        <v>3.0072353184078708</v>
      </c>
      <c r="O9" s="11">
        <v>1.8933955491744436</v>
      </c>
      <c r="P9" s="11">
        <v>1.6069744383449009</v>
      </c>
      <c r="Q9" s="11">
        <v>3.1271930246195554</v>
      </c>
      <c r="R9" s="11">
        <v>3.3862945473571271</v>
      </c>
      <c r="S9" s="11">
        <v>4.3945222519119138</v>
      </c>
      <c r="T9" s="11">
        <v>3.0845178067573871</v>
      </c>
      <c r="U9" s="11">
        <v>4.9211471531411952</v>
      </c>
      <c r="V9" s="11">
        <v>5.5877298504897759</v>
      </c>
      <c r="W9" s="11">
        <v>4.2947402372758789</v>
      </c>
      <c r="X9" s="11">
        <v>5.3071356335123925</v>
      </c>
      <c r="Y9" s="11">
        <v>4.8582250916284559</v>
      </c>
      <c r="Z9" s="11">
        <v>4.4971681267786394</v>
      </c>
      <c r="AA9" s="11">
        <v>3.8537745195165445</v>
      </c>
      <c r="AB9" s="11">
        <v>2.4302729895686914</v>
      </c>
      <c r="AC9" s="11">
        <v>2.083333333333333</v>
      </c>
      <c r="AD9" s="11">
        <v>2.431353243627612</v>
      </c>
      <c r="AE9" s="11">
        <v>2.8633242819612779</v>
      </c>
      <c r="AF9" s="11">
        <v>3.1441701844496661</v>
      </c>
      <c r="AG9" s="11" t="s">
        <v>1</v>
      </c>
    </row>
    <row r="10" spans="1:33" x14ac:dyDescent="0.25">
      <c r="A10" s="12" t="s">
        <v>6</v>
      </c>
      <c r="B10" s="13" t="s">
        <v>1</v>
      </c>
      <c r="C10" s="14">
        <v>3.1049216111640154</v>
      </c>
      <c r="D10" s="14" t="s">
        <v>1</v>
      </c>
      <c r="E10" s="14">
        <v>3.5730852525311025</v>
      </c>
      <c r="F10" s="14" t="s">
        <v>1</v>
      </c>
      <c r="G10" s="14">
        <v>3.5265420508262126</v>
      </c>
      <c r="H10" s="14" t="s">
        <v>1</v>
      </c>
      <c r="I10" s="14">
        <v>2.7119434085478593</v>
      </c>
      <c r="J10" s="14">
        <v>2.9641604670491173</v>
      </c>
      <c r="K10" s="14">
        <v>2.857919975250077</v>
      </c>
      <c r="L10" s="14">
        <v>2.4512674642349204</v>
      </c>
      <c r="M10" s="14">
        <v>2.4259485457731493</v>
      </c>
      <c r="N10" s="14">
        <v>2.2416525459256187</v>
      </c>
      <c r="O10" s="14">
        <v>2.3174941628581558</v>
      </c>
      <c r="P10" s="14">
        <v>2.5681761032866799</v>
      </c>
      <c r="Q10" s="14">
        <v>2.6692730694046074</v>
      </c>
      <c r="R10" s="14">
        <v>2.6617042711270371</v>
      </c>
      <c r="S10" s="14">
        <v>2.499235102928715</v>
      </c>
      <c r="T10" s="14">
        <v>1.8864978084997259</v>
      </c>
      <c r="U10" s="14">
        <v>1.7650408047067756</v>
      </c>
      <c r="V10" s="14">
        <v>1.7936824130818625</v>
      </c>
      <c r="W10" s="14">
        <v>2.0070516711215389</v>
      </c>
      <c r="X10" s="14">
        <v>2.063924350047893</v>
      </c>
      <c r="Y10" s="14">
        <v>1.9120001196870184</v>
      </c>
      <c r="Z10" s="14">
        <v>1.9993550467591097</v>
      </c>
      <c r="AA10" s="14">
        <v>2.4263288803966465</v>
      </c>
      <c r="AB10" s="14">
        <v>2.3506184505830143</v>
      </c>
      <c r="AC10" s="14">
        <v>2.0297414630985551</v>
      </c>
      <c r="AD10" s="14">
        <v>1.8345061124314586</v>
      </c>
      <c r="AE10" s="14">
        <v>1.6589477446352252</v>
      </c>
      <c r="AF10" s="14">
        <v>2.4550319500338973</v>
      </c>
      <c r="AG10" s="14" t="s">
        <v>1</v>
      </c>
    </row>
    <row r="11" spans="1:33" x14ac:dyDescent="0.25">
      <c r="A11" s="9" t="s">
        <v>7</v>
      </c>
      <c r="B11" s="10">
        <v>11.940713640392069</v>
      </c>
      <c r="C11" s="11">
        <v>13.72278157720341</v>
      </c>
      <c r="D11" s="11">
        <v>10.267513970903837</v>
      </c>
      <c r="E11" s="11">
        <v>9.4285647613715309</v>
      </c>
      <c r="F11" s="11">
        <v>8.0098318636388992</v>
      </c>
      <c r="G11" s="11">
        <v>7.7566264903143169</v>
      </c>
      <c r="H11" s="11">
        <v>8.0339356834639215</v>
      </c>
      <c r="I11" s="11">
        <v>6.4839136406276126</v>
      </c>
      <c r="J11" s="11">
        <v>5.5967339178772368</v>
      </c>
      <c r="K11" s="11">
        <v>6.2897280682234076</v>
      </c>
      <c r="L11" s="11">
        <v>6.1977960560322547</v>
      </c>
      <c r="M11" s="11">
        <v>5.3227728456243222</v>
      </c>
      <c r="N11" s="11">
        <v>6.5326652813842294</v>
      </c>
      <c r="O11" s="11">
        <v>6.9605438036488954</v>
      </c>
      <c r="P11" s="11">
        <v>7.2245057175855578</v>
      </c>
      <c r="Q11" s="11">
        <v>6.2777805810391651</v>
      </c>
      <c r="R11" s="11">
        <v>7.1170834882074878</v>
      </c>
      <c r="S11" s="11">
        <v>6.156356271871374</v>
      </c>
      <c r="T11" s="11">
        <v>7.0880779854578178</v>
      </c>
      <c r="U11" s="11">
        <v>5.5247194712668639</v>
      </c>
      <c r="V11" s="11">
        <v>5.5159568124581773</v>
      </c>
      <c r="W11" s="11">
        <v>4.8180604180121289</v>
      </c>
      <c r="X11" s="11">
        <v>5.1066770793213117</v>
      </c>
      <c r="Y11" s="11">
        <v>5.2405444063912361</v>
      </c>
      <c r="Z11" s="11">
        <v>5.0610348933028018</v>
      </c>
      <c r="AA11" s="11" t="s">
        <v>1</v>
      </c>
      <c r="AB11" s="11">
        <v>5.0098910553923268</v>
      </c>
      <c r="AC11" s="11">
        <v>5.2335036597472229</v>
      </c>
      <c r="AD11" s="11">
        <v>4.8854216027337625</v>
      </c>
      <c r="AE11" s="11">
        <v>5.0586670125539497</v>
      </c>
      <c r="AF11" s="11">
        <v>5.633265841015783</v>
      </c>
      <c r="AG11" s="11" t="s">
        <v>1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>
        <v>0.79760717846460627</v>
      </c>
      <c r="O12" s="14">
        <v>0.63377093707559984</v>
      </c>
      <c r="P12" s="14">
        <v>0.73472544470224277</v>
      </c>
      <c r="Q12" s="14">
        <v>8.6732707531254061</v>
      </c>
      <c r="R12" s="14">
        <v>0.77554953880042221</v>
      </c>
      <c r="S12" s="14">
        <v>0.92422165654983368</v>
      </c>
      <c r="T12" s="14">
        <v>0.78074170461938841</v>
      </c>
      <c r="U12" s="14">
        <v>0.85492292881249177</v>
      </c>
      <c r="V12" s="14">
        <v>1.7360916385887109</v>
      </c>
      <c r="W12" s="14">
        <v>1.4015640161197247</v>
      </c>
      <c r="X12" s="14">
        <v>0.53715377391518748</v>
      </c>
      <c r="Y12" s="14">
        <v>0.46923293268908828</v>
      </c>
      <c r="Z12" s="14">
        <v>0.22365648091192342</v>
      </c>
      <c r="AA12" s="14">
        <v>0.23758795660340334</v>
      </c>
      <c r="AB12" s="14">
        <v>0.52123438754712026</v>
      </c>
      <c r="AC12" s="14">
        <v>0.69101550142360002</v>
      </c>
      <c r="AD12" s="14">
        <v>0.86474703053010782</v>
      </c>
      <c r="AE12" s="14">
        <v>0.972019299016043</v>
      </c>
      <c r="AF12" s="14">
        <v>1.1056299607427686</v>
      </c>
      <c r="AG12" s="14" t="s">
        <v>1</v>
      </c>
    </row>
    <row r="13" spans="1:33" x14ac:dyDescent="0.25">
      <c r="A13" s="9" t="s">
        <v>9</v>
      </c>
      <c r="B13" s="10">
        <v>3.1147273447881942</v>
      </c>
      <c r="C13" s="11">
        <v>2.3398569676341601</v>
      </c>
      <c r="D13" s="11">
        <v>2.049684348610314</v>
      </c>
      <c r="E13" s="11">
        <v>7.2026542946866767</v>
      </c>
      <c r="F13" s="11">
        <v>2.7118644067796609</v>
      </c>
      <c r="G13" s="11">
        <v>3.4137108792846496</v>
      </c>
      <c r="H13" s="11">
        <v>4.4096938475317558</v>
      </c>
      <c r="I13" s="11">
        <v>4.6358736990520013</v>
      </c>
      <c r="J13" s="11">
        <v>3.6816174374312354</v>
      </c>
      <c r="K13" s="11">
        <v>2.9539498315237736</v>
      </c>
      <c r="L13" s="11">
        <v>2.3641466111063867</v>
      </c>
      <c r="M13" s="11">
        <v>1.9465856887020165</v>
      </c>
      <c r="N13" s="11">
        <v>1.9640618470539071</v>
      </c>
      <c r="O13" s="11">
        <v>1.9794721407624634</v>
      </c>
      <c r="P13" s="11">
        <v>1.9017604868506848</v>
      </c>
      <c r="Q13" s="11">
        <v>2.7093596059113301</v>
      </c>
      <c r="R13" s="11">
        <v>3.202670395597456</v>
      </c>
      <c r="S13" s="11">
        <v>3.6101973684210522</v>
      </c>
      <c r="T13" s="11">
        <v>3.5423702793982192</v>
      </c>
      <c r="U13" s="11">
        <v>2.846624232879897</v>
      </c>
      <c r="V13" s="11">
        <v>2.8636395136926134</v>
      </c>
      <c r="W13" s="11">
        <v>4.1261862785550845</v>
      </c>
      <c r="X13" s="11">
        <v>4.2444617417220583</v>
      </c>
      <c r="Y13" s="11">
        <v>4.2905792104196738</v>
      </c>
      <c r="Z13" s="11">
        <v>4.2396872472364517</v>
      </c>
      <c r="AA13" s="11">
        <v>3.5641908193135396</v>
      </c>
      <c r="AB13" s="11">
        <v>3.5841390822336305</v>
      </c>
      <c r="AC13" s="11">
        <v>3.4227625635026051</v>
      </c>
      <c r="AD13" s="11">
        <v>3.3557057542272228</v>
      </c>
      <c r="AE13" s="11">
        <v>2.6140973456794359</v>
      </c>
      <c r="AF13" s="11" t="s">
        <v>1</v>
      </c>
      <c r="AG13" s="11" t="s">
        <v>1</v>
      </c>
    </row>
    <row r="14" spans="1:33" x14ac:dyDescent="0.25">
      <c r="A14" s="12" t="s">
        <v>10</v>
      </c>
      <c r="B14" s="13">
        <v>11.282515602933806</v>
      </c>
      <c r="C14" s="14">
        <v>7.3579757917892108</v>
      </c>
      <c r="D14" s="14">
        <v>6.3978582156901016</v>
      </c>
      <c r="E14" s="14">
        <v>7.1960802420276861</v>
      </c>
      <c r="F14" s="14">
        <v>5.933901966461038</v>
      </c>
      <c r="G14" s="14">
        <v>8.8929691717049959</v>
      </c>
      <c r="H14" s="14">
        <v>6.8890472508200284</v>
      </c>
      <c r="I14" s="14">
        <v>6.533445792512814</v>
      </c>
      <c r="J14" s="14">
        <v>5.2944774554351621</v>
      </c>
      <c r="K14" s="14">
        <v>6.3961610885014881</v>
      </c>
      <c r="L14" s="14">
        <v>5.5014726772228597</v>
      </c>
      <c r="M14" s="14">
        <v>7.2899014161300304</v>
      </c>
      <c r="N14" s="14">
        <v>5.876913592931265</v>
      </c>
      <c r="O14" s="14">
        <v>6.6693750423183689</v>
      </c>
      <c r="P14" s="14">
        <v>6.5888677637186133</v>
      </c>
      <c r="Q14" s="14">
        <v>5.5267071826037908</v>
      </c>
      <c r="R14" s="14">
        <v>3.9420603280792332</v>
      </c>
      <c r="S14" s="14">
        <v>3.4237633972157928</v>
      </c>
      <c r="T14" s="14">
        <v>3.1543532285918876</v>
      </c>
      <c r="U14" s="14">
        <v>3.44578062366599</v>
      </c>
      <c r="V14" s="14">
        <v>3.176067139195613</v>
      </c>
      <c r="W14" s="14">
        <v>3.7717181710801295</v>
      </c>
      <c r="X14" s="14">
        <v>3.8214851847335689</v>
      </c>
      <c r="Y14" s="14">
        <v>3.5042486572527412</v>
      </c>
      <c r="Z14" s="14">
        <v>3.2503560971522556</v>
      </c>
      <c r="AA14" s="14">
        <v>3.1953784357088053</v>
      </c>
      <c r="AB14" s="14">
        <v>2.1191490691282073</v>
      </c>
      <c r="AC14" s="14">
        <v>2.183599405723796</v>
      </c>
      <c r="AD14" s="14">
        <v>3.1039135125640636</v>
      </c>
      <c r="AE14" s="14">
        <v>2.6770909190335699</v>
      </c>
      <c r="AF14" s="14">
        <v>2.9105302858285338</v>
      </c>
      <c r="AG14" s="14" t="s">
        <v>1</v>
      </c>
    </row>
    <row r="15" spans="1:33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>
        <v>0.55920516857592695</v>
      </c>
      <c r="K15" s="11">
        <v>1.3712831629046698</v>
      </c>
      <c r="L15" s="11">
        <v>2.2046589018302831</v>
      </c>
      <c r="M15" s="11">
        <v>1.9149014823851247</v>
      </c>
      <c r="N15" s="11">
        <v>0.8640154137941416</v>
      </c>
      <c r="O15" s="11">
        <v>0.37660178029932501</v>
      </c>
      <c r="P15" s="11">
        <v>1.0922851982454631</v>
      </c>
      <c r="Q15" s="11">
        <v>3.1577207097983027</v>
      </c>
      <c r="R15" s="11">
        <v>5.1603018597297599</v>
      </c>
      <c r="S15" s="11">
        <v>5.5411230694567353</v>
      </c>
      <c r="T15" s="11">
        <v>3.9078579704218637</v>
      </c>
      <c r="U15" s="11">
        <v>3.3534968911167877</v>
      </c>
      <c r="V15" s="11">
        <v>3.1984500800482616</v>
      </c>
      <c r="W15" s="11">
        <v>2.148348408486588</v>
      </c>
      <c r="X15" s="11">
        <v>2.0346452263191206</v>
      </c>
      <c r="Y15" s="11">
        <v>2.1310407115663836</v>
      </c>
      <c r="Z15" s="11">
        <v>1.4398856134314852</v>
      </c>
      <c r="AA15" s="11">
        <v>1.1080364889899865</v>
      </c>
      <c r="AB15" s="11">
        <v>0.41188078732985883</v>
      </c>
      <c r="AC15" s="11">
        <v>0.68956756854846024</v>
      </c>
      <c r="AD15" s="11">
        <v>1.2073900989503894</v>
      </c>
      <c r="AE15" s="11">
        <v>2.4307477118618297</v>
      </c>
      <c r="AF15" s="11">
        <v>3.4795739429759047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>
        <v>0.17012676362613044</v>
      </c>
      <c r="M16" s="14">
        <v>0.2144789113346294</v>
      </c>
      <c r="N16" s="14">
        <v>0.11619520794935492</v>
      </c>
      <c r="O16" s="14">
        <v>2.0166942492561746</v>
      </c>
      <c r="P16" s="14">
        <v>0.61357311381050827</v>
      </c>
      <c r="Q16" s="14">
        <v>0.36885089250449116</v>
      </c>
      <c r="R16" s="14">
        <v>1.1553078021331991</v>
      </c>
      <c r="S16" s="14">
        <v>0.72228862309431885</v>
      </c>
      <c r="T16" s="14">
        <v>0.66294013367417792</v>
      </c>
      <c r="U16" s="14">
        <v>0.84261492542656546</v>
      </c>
      <c r="V16" s="14">
        <v>1.2924085796256659</v>
      </c>
      <c r="W16" s="14">
        <v>0.491690779559813</v>
      </c>
      <c r="X16" s="14">
        <v>1.1164103268793131</v>
      </c>
      <c r="Y16" s="14">
        <v>0.71444471852382185</v>
      </c>
      <c r="Z16" s="14">
        <v>0.55622341286585097</v>
      </c>
      <c r="AA16" s="14">
        <v>0.61359611979367157</v>
      </c>
      <c r="AB16" s="14">
        <v>0.5198222287339902</v>
      </c>
      <c r="AC16" s="14">
        <v>0.44654874823834934</v>
      </c>
      <c r="AD16" s="14">
        <v>0.65821264537679514</v>
      </c>
      <c r="AE16" s="14">
        <v>0.55658665261996965</v>
      </c>
      <c r="AF16" s="14">
        <v>0.49873586713289131</v>
      </c>
      <c r="AG16" s="14" t="s">
        <v>1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>
        <v>1.2160310573190227</v>
      </c>
      <c r="H17" s="11">
        <v>0.53812624441694035</v>
      </c>
      <c r="I17" s="11">
        <v>0.79437360858125894</v>
      </c>
      <c r="J17" s="11">
        <v>0.81108334429391904</v>
      </c>
      <c r="K17" s="11">
        <v>1.6765598803751871</v>
      </c>
      <c r="L17" s="11">
        <v>2.3806334962833993</v>
      </c>
      <c r="M17" s="11">
        <v>1.8916223404255319</v>
      </c>
      <c r="N17" s="11">
        <v>8.2483835265334644</v>
      </c>
      <c r="O17" s="11">
        <v>5.5014393300572824</v>
      </c>
      <c r="P17" s="11">
        <v>1.5449342893980862</v>
      </c>
      <c r="Q17" s="11">
        <v>5.1715039577836404</v>
      </c>
      <c r="R17" s="11">
        <v>1.4065013615652158</v>
      </c>
      <c r="S17" s="11">
        <v>0.9607314987251524</v>
      </c>
      <c r="T17" s="11">
        <v>0.80380855512233707</v>
      </c>
      <c r="U17" s="11">
        <v>1.3352106065939222</v>
      </c>
      <c r="V17" s="11">
        <v>1.298819835525415</v>
      </c>
      <c r="W17" s="11">
        <v>1.2069233706180975</v>
      </c>
      <c r="X17" s="11">
        <v>1.0318213710842379</v>
      </c>
      <c r="Y17" s="11">
        <v>0.43010752688172044</v>
      </c>
      <c r="Z17" s="11">
        <v>0.49140049140049141</v>
      </c>
      <c r="AA17" s="11">
        <v>0.39421813403416561</v>
      </c>
      <c r="AB17" s="11">
        <v>0.63405797101449268</v>
      </c>
      <c r="AC17" s="11">
        <v>1.6678752719361853</v>
      </c>
      <c r="AD17" s="11">
        <v>0.9129967776584319</v>
      </c>
      <c r="AE17" s="11">
        <v>0.97336065573770492</v>
      </c>
      <c r="AF17" s="11">
        <v>1.8345099169187917</v>
      </c>
      <c r="AG17" s="11" t="s">
        <v>1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>
        <v>1.4564440780434185</v>
      </c>
      <c r="M18" s="14" t="s">
        <v>1</v>
      </c>
      <c r="N18" s="14" t="s">
        <v>1</v>
      </c>
      <c r="O18" s="14">
        <v>2.2545796148426489</v>
      </c>
      <c r="P18" s="14" t="s">
        <v>1</v>
      </c>
      <c r="Q18" s="14">
        <v>4.4703389830508478</v>
      </c>
      <c r="R18" s="14" t="s">
        <v>1</v>
      </c>
      <c r="S18" s="14">
        <v>3.3806626098715347</v>
      </c>
      <c r="T18" s="14" t="s">
        <v>1</v>
      </c>
      <c r="U18" s="14">
        <v>2.4666279744631461</v>
      </c>
      <c r="V18" s="14" t="s">
        <v>1</v>
      </c>
      <c r="W18" s="14" t="s">
        <v>1</v>
      </c>
      <c r="X18" s="14" t="s">
        <v>1</v>
      </c>
      <c r="Y18" s="14" t="s">
        <v>1</v>
      </c>
      <c r="Z18" s="14" t="s">
        <v>1</v>
      </c>
      <c r="AA18" s="14">
        <v>3.6283185840707963</v>
      </c>
      <c r="AB18" s="14" t="s">
        <v>1</v>
      </c>
      <c r="AC18" s="14">
        <v>3.6492299153600665</v>
      </c>
      <c r="AD18" s="14" t="s">
        <v>1</v>
      </c>
      <c r="AE18" s="14">
        <v>3.1038221740309027</v>
      </c>
      <c r="AF18" s="14" t="s">
        <v>1</v>
      </c>
      <c r="AG18" s="14" t="s">
        <v>1</v>
      </c>
    </row>
    <row r="19" spans="1:33" x14ac:dyDescent="0.25">
      <c r="A19" s="9" t="s">
        <v>15</v>
      </c>
      <c r="B19" s="10">
        <v>3.1193761247750449</v>
      </c>
      <c r="C19" s="11">
        <v>3.381841307844824</v>
      </c>
      <c r="D19" s="11">
        <v>3.3529108041822644</v>
      </c>
      <c r="E19" s="11">
        <v>3.6902496684541313</v>
      </c>
      <c r="F19" s="11">
        <v>8.0896736332749928</v>
      </c>
      <c r="G19" s="11">
        <v>7.0558967015363701</v>
      </c>
      <c r="H19" s="11">
        <v>5.9363680512548624</v>
      </c>
      <c r="I19" s="11">
        <v>6.0632266276702724</v>
      </c>
      <c r="J19" s="11">
        <v>3.6132112316454004</v>
      </c>
      <c r="K19" s="11">
        <v>2.2786134427449771</v>
      </c>
      <c r="L19" s="11">
        <v>2.6923471072498093</v>
      </c>
      <c r="M19" s="11">
        <v>2.4393123440669333</v>
      </c>
      <c r="N19" s="11">
        <v>2.5530966896871883</v>
      </c>
      <c r="O19" s="11">
        <v>2.3378461639991146</v>
      </c>
      <c r="P19" s="11">
        <v>1.708355965611424</v>
      </c>
      <c r="Q19" s="11">
        <v>1.6925453880364261</v>
      </c>
      <c r="R19" s="11">
        <v>4.0616810364390972</v>
      </c>
      <c r="S19" s="11">
        <v>4.8436909832115553</v>
      </c>
      <c r="T19" s="11">
        <v>4.5182215415108784</v>
      </c>
      <c r="U19" s="11">
        <v>8.8568709517724198</v>
      </c>
      <c r="V19" s="11">
        <v>8.3561323681822515</v>
      </c>
      <c r="W19" s="11">
        <v>9.0679695831635883</v>
      </c>
      <c r="X19" s="11">
        <v>10.282872410453708</v>
      </c>
      <c r="Y19" s="11">
        <v>13.216558045780975</v>
      </c>
      <c r="Z19" s="11">
        <v>11.791868410248108</v>
      </c>
      <c r="AA19" s="11">
        <v>14.214253643920863</v>
      </c>
      <c r="AB19" s="11">
        <v>6.1742289997139457</v>
      </c>
      <c r="AC19" s="11">
        <v>9.9243510975180662</v>
      </c>
      <c r="AD19" s="11">
        <v>12.310783044778896</v>
      </c>
      <c r="AE19" s="11">
        <v>12.296195681197633</v>
      </c>
      <c r="AF19" s="11">
        <v>12.038645757505998</v>
      </c>
      <c r="AG19" s="11" t="s">
        <v>1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4.124623827226058</v>
      </c>
      <c r="O20" s="14" t="s">
        <v>1</v>
      </c>
      <c r="P20" s="14" t="s">
        <v>1</v>
      </c>
      <c r="Q20" s="14">
        <v>0.24953212726138491</v>
      </c>
      <c r="R20" s="14">
        <v>0.51195085271813912</v>
      </c>
      <c r="S20" s="14">
        <v>0.70614312856238126</v>
      </c>
      <c r="T20" s="14">
        <v>0.18968945999694048</v>
      </c>
      <c r="U20" s="14">
        <v>0.26762381537105256</v>
      </c>
      <c r="V20" s="14">
        <v>0.27474586007942653</v>
      </c>
      <c r="W20" s="14">
        <v>0.79256508805072412</v>
      </c>
      <c r="X20" s="14">
        <v>1.3623932201100719</v>
      </c>
      <c r="Y20" s="14">
        <v>0.58589450512234353</v>
      </c>
      <c r="Z20" s="14">
        <v>1.0522142750953931</v>
      </c>
      <c r="AA20" s="14">
        <v>1.4910967814130451</v>
      </c>
      <c r="AB20" s="14">
        <v>0.85346325508500565</v>
      </c>
      <c r="AC20" s="14">
        <v>1.4273146462807913</v>
      </c>
      <c r="AD20" s="14">
        <v>0.58156674617425552</v>
      </c>
      <c r="AE20" s="14">
        <v>0.68082448469706447</v>
      </c>
      <c r="AF20" s="14">
        <v>0.63105388318543021</v>
      </c>
      <c r="AG20" s="14" t="s">
        <v>1</v>
      </c>
    </row>
    <row r="21" spans="1:33" x14ac:dyDescent="0.25">
      <c r="A21" s="9" t="s">
        <v>17</v>
      </c>
      <c r="B21" s="10">
        <v>7.7330706647271947</v>
      </c>
      <c r="C21" s="11">
        <v>6.9761622929855518</v>
      </c>
      <c r="D21" s="11">
        <v>7.3587777656869013</v>
      </c>
      <c r="E21" s="11">
        <v>6.9032064970867921</v>
      </c>
      <c r="F21" s="11">
        <v>6.7935299518890169</v>
      </c>
      <c r="G21" s="11">
        <v>6.7773814479212842</v>
      </c>
      <c r="H21" s="11">
        <v>6.9623126031521139</v>
      </c>
      <c r="I21" s="11">
        <v>6.2242138836738885</v>
      </c>
      <c r="J21" s="11">
        <v>5.7736911966071887</v>
      </c>
      <c r="K21" s="11">
        <v>4.8382379383125285</v>
      </c>
      <c r="L21" s="11">
        <v>4.8163099825033706</v>
      </c>
      <c r="M21" s="11">
        <v>4.6540741776071357</v>
      </c>
      <c r="N21" s="11">
        <v>4.2501492173983255</v>
      </c>
      <c r="O21" s="11">
        <v>4.2482965427198289</v>
      </c>
      <c r="P21" s="11">
        <v>4.0855498530281977</v>
      </c>
      <c r="Q21" s="11">
        <v>3.0825881309129106</v>
      </c>
      <c r="R21" s="11">
        <v>3.144147352856872</v>
      </c>
      <c r="S21" s="11">
        <v>3.1479192627651136</v>
      </c>
      <c r="T21" s="11">
        <v>3.1128883322563361</v>
      </c>
      <c r="U21" s="11">
        <v>3.0139484676382033</v>
      </c>
      <c r="V21" s="11">
        <v>2.9933924268628451</v>
      </c>
      <c r="W21" s="11">
        <v>2.9395623259795709</v>
      </c>
      <c r="X21" s="11">
        <v>2.9571341449032138</v>
      </c>
      <c r="Y21" s="11">
        <v>2.2575079730831904</v>
      </c>
      <c r="Z21" s="11">
        <v>2.2733216845380153</v>
      </c>
      <c r="AA21" s="11">
        <v>2.2878558052521991</v>
      </c>
      <c r="AB21" s="11">
        <v>2.2902447205139835</v>
      </c>
      <c r="AC21" s="11">
        <v>2.1911660145021759</v>
      </c>
      <c r="AD21" s="11">
        <v>2.1339642489333883</v>
      </c>
      <c r="AE21" s="11">
        <v>2.2001281340374006</v>
      </c>
      <c r="AF21" s="11">
        <v>2.1274721268559871</v>
      </c>
      <c r="AG21" s="11" t="s">
        <v>1</v>
      </c>
    </row>
    <row r="22" spans="1:33" x14ac:dyDescent="0.25">
      <c r="A22" s="12" t="s">
        <v>18</v>
      </c>
      <c r="B22" s="13">
        <v>6.2837882073328712</v>
      </c>
      <c r="C22" s="14">
        <v>3.7156729985705135</v>
      </c>
      <c r="D22" s="14">
        <v>3.5222685623888146</v>
      </c>
      <c r="E22" s="14">
        <v>3.8293128443356119</v>
      </c>
      <c r="F22" s="14">
        <v>4.3488766127181915</v>
      </c>
      <c r="G22" s="14">
        <v>3.4297763709757567</v>
      </c>
      <c r="H22" s="14">
        <v>2.9611615211825542</v>
      </c>
      <c r="I22" s="14">
        <v>2.9260883966295861</v>
      </c>
      <c r="J22" s="14">
        <v>2.358466187529217</v>
      </c>
      <c r="K22" s="14">
        <v>2.6549829976458281</v>
      </c>
      <c r="L22" s="14" t="s">
        <v>1</v>
      </c>
      <c r="M22" s="14">
        <v>2.4610051993067592</v>
      </c>
      <c r="N22" s="14" t="s">
        <v>1</v>
      </c>
      <c r="O22" s="14">
        <v>1.7380848272846523</v>
      </c>
      <c r="P22" s="14" t="s">
        <v>1</v>
      </c>
      <c r="Q22" s="14">
        <v>1.8112975849365534</v>
      </c>
      <c r="R22" s="14" t="s">
        <v>1</v>
      </c>
      <c r="S22" s="14">
        <v>1.2086637014117192</v>
      </c>
      <c r="T22" s="14" t="s">
        <v>1</v>
      </c>
      <c r="U22" s="14">
        <v>1.7582628747117603</v>
      </c>
      <c r="V22" s="14">
        <v>3.5328681601175171</v>
      </c>
      <c r="W22" s="14">
        <v>2.161172999436058</v>
      </c>
      <c r="X22" s="14">
        <v>1.2501622362581895</v>
      </c>
      <c r="Y22" s="14">
        <v>4.452247191011236</v>
      </c>
      <c r="Z22" s="14">
        <v>4.0219253168893454</v>
      </c>
      <c r="AA22" s="14">
        <v>4.0316045380875201</v>
      </c>
      <c r="AB22" s="14">
        <v>3.9251723006235641</v>
      </c>
      <c r="AC22" s="14">
        <v>3.7808593992910886</v>
      </c>
      <c r="AD22" s="14">
        <v>4.2708710885586569</v>
      </c>
      <c r="AE22" s="14">
        <v>4.0822072072072073</v>
      </c>
      <c r="AF22" s="14">
        <v>4.4933491943332973</v>
      </c>
      <c r="AG22" s="14" t="s">
        <v>1</v>
      </c>
    </row>
    <row r="23" spans="1:33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>
        <v>13.997675769901219</v>
      </c>
      <c r="G23" s="11">
        <v>13.104838709677418</v>
      </c>
      <c r="H23" s="11">
        <v>11.552111247917724</v>
      </c>
      <c r="I23" s="11">
        <v>11.508479619160966</v>
      </c>
      <c r="J23" s="11">
        <v>11.170757284462312</v>
      </c>
      <c r="K23" s="11">
        <v>10.966125694368806</v>
      </c>
      <c r="L23" s="11">
        <v>11.530201622151329</v>
      </c>
      <c r="M23" s="11">
        <v>10.907780979827091</v>
      </c>
      <c r="N23" s="11">
        <v>2.5541795665634677</v>
      </c>
      <c r="O23" s="11">
        <v>4.1683120530033788</v>
      </c>
      <c r="P23" s="11">
        <v>4.8571373149962165</v>
      </c>
      <c r="Q23" s="11">
        <v>4.3609292313211947</v>
      </c>
      <c r="R23" s="11">
        <v>3.8894922617431438</v>
      </c>
      <c r="S23" s="11">
        <v>3.5468005394874873</v>
      </c>
      <c r="T23" s="11" t="s">
        <v>1</v>
      </c>
      <c r="U23" s="11">
        <v>3.505000055127399</v>
      </c>
      <c r="V23" s="11">
        <v>3.6760046850098878</v>
      </c>
      <c r="W23" s="11">
        <v>3.8171596772399399</v>
      </c>
      <c r="X23" s="11">
        <v>4.161528332253412</v>
      </c>
      <c r="Y23" s="11">
        <v>4.3428222798430376</v>
      </c>
      <c r="Z23" s="11">
        <v>5.3506265385138727</v>
      </c>
      <c r="AA23" s="11">
        <v>4.6598415343812807</v>
      </c>
      <c r="AB23" s="11">
        <v>10.717828679707965</v>
      </c>
      <c r="AC23" s="11">
        <v>8.9714993804213155</v>
      </c>
      <c r="AD23" s="11">
        <v>8.9310884929197787</v>
      </c>
      <c r="AE23" s="11">
        <v>8.4391283528098668</v>
      </c>
      <c r="AF23" s="11">
        <v>8.5223178048798029</v>
      </c>
      <c r="AG23" s="11" t="s">
        <v>1</v>
      </c>
    </row>
    <row r="24" spans="1:33" x14ac:dyDescent="0.25">
      <c r="A24" s="12" t="s">
        <v>20</v>
      </c>
      <c r="B24" s="13">
        <v>1.6953070817600371</v>
      </c>
      <c r="C24" s="14">
        <v>1.865084171006419</v>
      </c>
      <c r="D24" s="14">
        <v>1.9749638422023839</v>
      </c>
      <c r="E24" s="14">
        <v>1.9509290138161026</v>
      </c>
      <c r="F24" s="14">
        <v>1.9273654029945846</v>
      </c>
      <c r="G24" s="14">
        <v>1.0586035996869838</v>
      </c>
      <c r="H24" s="14">
        <v>1.6375419511630598</v>
      </c>
      <c r="I24" s="14">
        <v>2.1009568714464013</v>
      </c>
      <c r="J24" s="14">
        <v>1.9416498993963784</v>
      </c>
      <c r="K24" s="14">
        <v>1.8300092052776926</v>
      </c>
      <c r="L24" s="14">
        <v>1.1763563172492688</v>
      </c>
      <c r="M24" s="14">
        <v>0.66407814859326375</v>
      </c>
      <c r="N24" s="14">
        <v>1.203005619014855</v>
      </c>
      <c r="O24" s="14">
        <v>1.7517980425292352</v>
      </c>
      <c r="P24" s="14">
        <v>1.6737125184401977</v>
      </c>
      <c r="Q24" s="14">
        <v>1.6074271175377481</v>
      </c>
      <c r="R24" s="14">
        <v>1.709094712909645</v>
      </c>
      <c r="S24" s="14">
        <v>1.7709948584020239</v>
      </c>
      <c r="T24" s="14">
        <v>1.6340725124029283</v>
      </c>
      <c r="U24" s="14">
        <v>2.6233583489681056</v>
      </c>
      <c r="V24" s="14">
        <v>1.9886457387069345</v>
      </c>
      <c r="W24" s="14">
        <v>1.9083948645015489</v>
      </c>
      <c r="X24" s="14">
        <v>3.4154507521767075</v>
      </c>
      <c r="Y24" s="14">
        <v>4.3151760638059988</v>
      </c>
      <c r="Z24" s="14">
        <v>4.2090286522695282</v>
      </c>
      <c r="AA24" s="14">
        <v>2.535390288985262</v>
      </c>
      <c r="AB24" s="14">
        <v>1.8174418989251262</v>
      </c>
      <c r="AC24" s="14">
        <v>2.1302077289079726</v>
      </c>
      <c r="AD24" s="14">
        <v>2.8894156598311636</v>
      </c>
      <c r="AE24" s="14">
        <v>3.0224635879170978</v>
      </c>
      <c r="AF24" s="14">
        <v>3.6477214718936835</v>
      </c>
      <c r="AG24" s="14" t="s">
        <v>1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>
        <v>5.4852436084290979</v>
      </c>
      <c r="F25" s="11" t="s">
        <v>1</v>
      </c>
      <c r="G25" s="11" t="s">
        <v>1</v>
      </c>
      <c r="H25" s="11" t="s">
        <v>1</v>
      </c>
      <c r="I25" s="11" t="s">
        <v>1</v>
      </c>
      <c r="J25" s="11">
        <v>3.5140528878607342</v>
      </c>
      <c r="K25" s="11" t="s">
        <v>1</v>
      </c>
      <c r="L25" s="11" t="s">
        <v>1</v>
      </c>
      <c r="M25" s="11" t="s">
        <v>1</v>
      </c>
      <c r="N25" s="11">
        <v>3.7469101659090667</v>
      </c>
      <c r="O25" s="11" t="s">
        <v>1</v>
      </c>
      <c r="P25" s="11">
        <v>4.3654822721812518</v>
      </c>
      <c r="Q25" s="11" t="s">
        <v>1</v>
      </c>
      <c r="R25" s="11">
        <v>6.7574759989852158</v>
      </c>
      <c r="S25" s="11">
        <v>7.2521027430121521</v>
      </c>
      <c r="T25" s="11" t="s">
        <v>1</v>
      </c>
      <c r="U25" s="11">
        <v>7.4697466290628887</v>
      </c>
      <c r="V25" s="11" t="s">
        <v>1</v>
      </c>
      <c r="W25" s="11">
        <v>9.128497094426459</v>
      </c>
      <c r="X25" s="11" t="s">
        <v>1</v>
      </c>
      <c r="Y25" s="11">
        <v>8.8376980220622485</v>
      </c>
      <c r="Z25" s="11" t="s">
        <v>1</v>
      </c>
      <c r="AA25" s="11">
        <v>8.5375801041341841</v>
      </c>
      <c r="AB25" s="11" t="s">
        <v>1</v>
      </c>
      <c r="AC25" s="11">
        <v>2.5694829687130336</v>
      </c>
      <c r="AD25" s="11" t="s">
        <v>1</v>
      </c>
      <c r="AE25" s="11">
        <v>2.5839723911586892</v>
      </c>
      <c r="AF25" s="11" t="s">
        <v>1</v>
      </c>
      <c r="AG25" s="11" t="s">
        <v>1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>
        <v>46.42350114666376</v>
      </c>
      <c r="F26" s="14">
        <v>45.841548199647193</v>
      </c>
      <c r="G26" s="14">
        <v>38.196309451615704</v>
      </c>
      <c r="H26" s="14">
        <v>33.570638380946193</v>
      </c>
      <c r="I26" s="14">
        <v>27.980887372013651</v>
      </c>
      <c r="J26" s="14">
        <v>33.39496779190462</v>
      </c>
      <c r="K26" s="14">
        <v>28.096693247594285</v>
      </c>
      <c r="L26" s="14">
        <v>23.590418797792072</v>
      </c>
      <c r="M26" s="14">
        <v>19.1094672173082</v>
      </c>
      <c r="N26" s="14">
        <v>19.862775206916602</v>
      </c>
      <c r="O26" s="14">
        <v>16.423139758419556</v>
      </c>
      <c r="P26" s="14">
        <v>14.803352391506937</v>
      </c>
      <c r="Q26" s="14">
        <v>18.301708260818138</v>
      </c>
      <c r="R26" s="14">
        <v>22.790110116093864</v>
      </c>
      <c r="S26" s="14">
        <v>17.715050738632318</v>
      </c>
      <c r="T26" s="14">
        <v>11.728788539604791</v>
      </c>
      <c r="U26" s="14">
        <v>8.3019397880357602</v>
      </c>
      <c r="V26" s="14">
        <v>11.519361980089224</v>
      </c>
      <c r="W26" s="14">
        <v>6.5394372817861157</v>
      </c>
      <c r="X26" s="14">
        <v>7.6265835122573389</v>
      </c>
      <c r="Y26" s="14">
        <v>4.3024141312466551</v>
      </c>
      <c r="Z26" s="14">
        <v>7.8793674593901715</v>
      </c>
      <c r="AA26" s="14">
        <v>6.0120226648025712</v>
      </c>
      <c r="AB26" s="14">
        <v>6.7157132976086373</v>
      </c>
      <c r="AC26" s="14">
        <v>4.059959875721753</v>
      </c>
      <c r="AD26" s="14">
        <v>2.9312600644122391</v>
      </c>
      <c r="AE26" s="14">
        <v>2.8525869577749297</v>
      </c>
      <c r="AF26" s="14">
        <v>3.066834282298053</v>
      </c>
      <c r="AG26" s="14" t="s">
        <v>1</v>
      </c>
    </row>
    <row r="27" spans="1:33" x14ac:dyDescent="0.25">
      <c r="A27" s="9" t="s">
        <v>23</v>
      </c>
      <c r="B27" s="10" t="s">
        <v>1</v>
      </c>
      <c r="C27" s="11">
        <v>1.4259534990264575</v>
      </c>
      <c r="D27" s="11" t="s">
        <v>1</v>
      </c>
      <c r="E27" s="11">
        <v>1.2448273522827487</v>
      </c>
      <c r="F27" s="11" t="s">
        <v>1</v>
      </c>
      <c r="G27" s="11">
        <v>2.1824171299155859</v>
      </c>
      <c r="H27" s="11" t="s">
        <v>1</v>
      </c>
      <c r="I27" s="11">
        <v>1.4566361253885378</v>
      </c>
      <c r="J27" s="11" t="s">
        <v>1</v>
      </c>
      <c r="K27" s="11">
        <v>1.2035831261591887</v>
      </c>
      <c r="L27" s="11" t="s">
        <v>1</v>
      </c>
      <c r="M27" s="11">
        <v>0.40399295361127419</v>
      </c>
      <c r="N27" s="11" t="s">
        <v>1</v>
      </c>
      <c r="O27" s="11">
        <v>1.4093149788295936</v>
      </c>
      <c r="P27" s="11" t="s">
        <v>1</v>
      </c>
      <c r="Q27" s="11">
        <v>1.7486385222353029</v>
      </c>
      <c r="R27" s="11" t="s">
        <v>1</v>
      </c>
      <c r="S27" s="11">
        <v>1.3529367918902804</v>
      </c>
      <c r="T27" s="11" t="s">
        <v>1</v>
      </c>
      <c r="U27" s="11" t="s">
        <v>1</v>
      </c>
      <c r="V27" s="11" t="s">
        <v>1</v>
      </c>
      <c r="W27" s="11">
        <v>2.809677706885497</v>
      </c>
      <c r="X27" s="11">
        <v>2.8110047846889956</v>
      </c>
      <c r="Y27" s="11">
        <v>2.3218050447918017</v>
      </c>
      <c r="Z27" s="11">
        <v>3.5553555355535553</v>
      </c>
      <c r="AA27" s="11">
        <v>2.904062635724431</v>
      </c>
      <c r="AB27" s="11">
        <v>1.4023646376084553</v>
      </c>
      <c r="AC27" s="11">
        <v>1.9922195022639972</v>
      </c>
      <c r="AD27" s="11">
        <v>2.907342232174404</v>
      </c>
      <c r="AE27" s="11">
        <v>2.8892140003251119</v>
      </c>
      <c r="AF27" s="11">
        <v>3.437575174404619</v>
      </c>
      <c r="AG27" s="11">
        <v>5.9118893516775755</v>
      </c>
    </row>
    <row r="28" spans="1:33" x14ac:dyDescent="0.25">
      <c r="A28" s="12" t="s">
        <v>24</v>
      </c>
      <c r="B28" s="13">
        <v>4.7126586438008795</v>
      </c>
      <c r="C28" s="14">
        <v>8.5178911353554341</v>
      </c>
      <c r="D28" s="14">
        <v>10.783778956666971</v>
      </c>
      <c r="E28" s="14">
        <v>7.7358149235942628</v>
      </c>
      <c r="F28" s="14">
        <v>7.2435949244322329</v>
      </c>
      <c r="G28" s="14">
        <v>5.8060139922863039</v>
      </c>
      <c r="H28" s="14">
        <v>6.8756696086934337</v>
      </c>
      <c r="I28" s="14">
        <v>12.487259486333611</v>
      </c>
      <c r="J28" s="14">
        <v>14.787418920572756</v>
      </c>
      <c r="K28" s="14">
        <v>15.273504690899816</v>
      </c>
      <c r="L28" s="14">
        <v>13.539387579324616</v>
      </c>
      <c r="M28" s="14">
        <v>13.839703724407798</v>
      </c>
      <c r="N28" s="14">
        <v>13.547905259802965</v>
      </c>
      <c r="O28" s="14">
        <v>12.172322436869065</v>
      </c>
      <c r="P28" s="14">
        <v>13.28050658315888</v>
      </c>
      <c r="Q28" s="14">
        <v>13.328033277923664</v>
      </c>
      <c r="R28" s="14">
        <v>8.9729459105021867</v>
      </c>
      <c r="S28" s="14">
        <v>4.061493825850051</v>
      </c>
      <c r="T28" s="14">
        <v>5.5763937824489105</v>
      </c>
      <c r="U28" s="14">
        <v>2.9020376641121599</v>
      </c>
      <c r="V28" s="14">
        <v>4.5195487656381719</v>
      </c>
      <c r="W28" s="14">
        <v>3.8498075523173769</v>
      </c>
      <c r="X28" s="14">
        <v>2.7946516297150668</v>
      </c>
      <c r="Y28" s="14">
        <v>2.3649644117627799</v>
      </c>
      <c r="Z28" s="14">
        <v>1.4467647902131322</v>
      </c>
      <c r="AA28" s="14">
        <v>1.8174818176327983</v>
      </c>
      <c r="AB28" s="14">
        <v>1.8602292321736484</v>
      </c>
      <c r="AC28" s="14">
        <v>1.3289182928213308</v>
      </c>
      <c r="AD28" s="14">
        <v>1.3786592129670936</v>
      </c>
      <c r="AE28" s="14">
        <v>1.8646905059297696</v>
      </c>
      <c r="AF28" s="14">
        <v>1.9409316901232172</v>
      </c>
      <c r="AG28" s="14" t="s">
        <v>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>
        <v>3.6274182788525686</v>
      </c>
      <c r="F29" s="11">
        <v>3.5011937557392105</v>
      </c>
      <c r="G29" s="11">
        <v>3.7365630747885419</v>
      </c>
      <c r="H29" s="11">
        <v>3.6887326694005074</v>
      </c>
      <c r="I29" s="11">
        <v>3.905185460069696</v>
      </c>
      <c r="J29" s="11">
        <v>3.4053193453881208</v>
      </c>
      <c r="K29" s="11">
        <v>3.950099436382426</v>
      </c>
      <c r="L29" s="11">
        <v>3.9341883542407792</v>
      </c>
      <c r="M29" s="11">
        <v>2.8726170262807731</v>
      </c>
      <c r="N29" s="11">
        <v>3.0132552631191794</v>
      </c>
      <c r="O29" s="11">
        <v>8.196613605646494</v>
      </c>
      <c r="P29" s="11">
        <v>2.9985815378032061</v>
      </c>
      <c r="Q29" s="11">
        <v>4.1042724068174383</v>
      </c>
      <c r="R29" s="11">
        <v>3.4028231441589694</v>
      </c>
      <c r="S29" s="11">
        <v>4.7651395576511959</v>
      </c>
      <c r="T29" s="11">
        <v>3.6489239791295556</v>
      </c>
      <c r="U29" s="11">
        <v>7.6065412052697443</v>
      </c>
      <c r="V29" s="11">
        <v>10.609403948296247</v>
      </c>
      <c r="W29" s="11">
        <v>11.140522448231014</v>
      </c>
      <c r="X29" s="11">
        <v>10.484689315807502</v>
      </c>
      <c r="Y29" s="11">
        <v>9.6564086219767571</v>
      </c>
      <c r="Z29" s="11">
        <v>5.9836087671528322</v>
      </c>
      <c r="AA29" s="11">
        <v>3.2575401463191054</v>
      </c>
      <c r="AB29" s="11">
        <v>2.3486581119843146</v>
      </c>
      <c r="AC29" s="11">
        <v>3.9666405331731256</v>
      </c>
      <c r="AD29" s="11">
        <v>4.5805870571419609</v>
      </c>
      <c r="AE29" s="11">
        <v>5.672364333025806</v>
      </c>
      <c r="AF29" s="11">
        <v>5.2444036832017691</v>
      </c>
      <c r="AG29" s="11" t="s">
        <v>1</v>
      </c>
    </row>
    <row r="30" spans="1:33" x14ac:dyDescent="0.25">
      <c r="A30" s="12" t="s">
        <v>26</v>
      </c>
      <c r="B30" s="13">
        <v>6.8169039399676086</v>
      </c>
      <c r="C30" s="14">
        <v>6.3455282803278212</v>
      </c>
      <c r="D30" s="14">
        <v>5.7576335624976309</v>
      </c>
      <c r="E30" s="14">
        <v>5.0660989542553514</v>
      </c>
      <c r="F30" s="14">
        <v>4.9607721066867576</v>
      </c>
      <c r="G30" s="14">
        <v>4.4206260767278067</v>
      </c>
      <c r="H30" s="14">
        <v>3.8088486993573749</v>
      </c>
      <c r="I30" s="14">
        <v>4.2531619368734219</v>
      </c>
      <c r="J30" s="14">
        <v>3.4203489447331683</v>
      </c>
      <c r="K30" s="14">
        <v>4.4518130632479194</v>
      </c>
      <c r="L30" s="14">
        <v>3.8807551683076911</v>
      </c>
      <c r="M30" s="14">
        <v>4.9826911381871373</v>
      </c>
      <c r="N30" s="14">
        <v>5.2106070754057328</v>
      </c>
      <c r="O30" s="14">
        <v>6.0214517506072056</v>
      </c>
      <c r="P30" s="14">
        <v>6.7764832975081708</v>
      </c>
      <c r="Q30" s="14">
        <v>7.3222265928440207</v>
      </c>
      <c r="R30" s="14">
        <v>8.01180308310858</v>
      </c>
      <c r="S30" s="14">
        <v>9.1278079435806436</v>
      </c>
      <c r="T30" s="14">
        <v>9.8287148707608871</v>
      </c>
      <c r="U30" s="14">
        <v>8.8932712535925234</v>
      </c>
      <c r="V30" s="14">
        <v>8.5339263136500758</v>
      </c>
      <c r="W30" s="14">
        <v>7.498976861380843</v>
      </c>
      <c r="X30" s="14">
        <v>6.6949844032908077</v>
      </c>
      <c r="Y30" s="14">
        <v>5.6888371614745328</v>
      </c>
      <c r="Z30" s="14">
        <v>5.1389481244319759</v>
      </c>
      <c r="AA30" s="14">
        <v>4.9195262678408742</v>
      </c>
      <c r="AB30" s="14">
        <v>4.7662141779788838</v>
      </c>
      <c r="AC30" s="14">
        <v>4.8069401976818602</v>
      </c>
      <c r="AD30" s="14">
        <v>5.0983540746688076</v>
      </c>
      <c r="AE30" s="14">
        <v>5.3878756742871818</v>
      </c>
      <c r="AF30" s="14">
        <v>5.32724505327245</v>
      </c>
      <c r="AG30" s="14" t="s">
        <v>1</v>
      </c>
    </row>
    <row r="31" spans="1:33" x14ac:dyDescent="0.25">
      <c r="A31" s="9" t="s">
        <v>27</v>
      </c>
      <c r="B31" s="10" t="s">
        <v>1</v>
      </c>
      <c r="C31" s="11">
        <v>7.0383141762452111</v>
      </c>
      <c r="D31" s="11" t="s">
        <v>1</v>
      </c>
      <c r="E31" s="11">
        <v>7.5067844681589095</v>
      </c>
      <c r="F31" s="11" t="s">
        <v>1</v>
      </c>
      <c r="G31" s="11">
        <v>7.0595581383528447</v>
      </c>
      <c r="H31" s="11" t="s">
        <v>1</v>
      </c>
      <c r="I31" s="11">
        <v>5.7088681080013819</v>
      </c>
      <c r="J31" s="11" t="s">
        <v>1</v>
      </c>
      <c r="K31" s="11">
        <v>5.7984065399424312</v>
      </c>
      <c r="L31" s="11" t="s">
        <v>1</v>
      </c>
      <c r="M31" s="11">
        <v>4.493914765150957</v>
      </c>
      <c r="N31" s="11" t="s">
        <v>1</v>
      </c>
      <c r="O31" s="11">
        <v>4.3648538331972766</v>
      </c>
      <c r="P31" s="11" t="s">
        <v>1</v>
      </c>
      <c r="Q31" s="11">
        <v>3.2983995450483388</v>
      </c>
      <c r="R31" s="11" t="s">
        <v>1</v>
      </c>
      <c r="S31" s="11">
        <v>3.3602801475244943</v>
      </c>
      <c r="T31" s="11" t="s">
        <v>1</v>
      </c>
      <c r="U31" s="11">
        <v>4.0822623014403838</v>
      </c>
      <c r="V31" s="11" t="s">
        <v>1</v>
      </c>
      <c r="W31" s="11">
        <v>3.4408167731400816</v>
      </c>
      <c r="X31" s="11" t="s">
        <v>1</v>
      </c>
      <c r="Y31" s="11">
        <v>4.2283467725759216</v>
      </c>
      <c r="Z31" s="11" t="s">
        <v>1</v>
      </c>
      <c r="AA31" s="11" t="s">
        <v>1</v>
      </c>
      <c r="AB31" s="11" t="s">
        <v>1</v>
      </c>
      <c r="AC31" s="11">
        <v>3.3517218321631561</v>
      </c>
      <c r="AD31" s="11" t="s">
        <v>1</v>
      </c>
      <c r="AE31" s="11">
        <v>3.1170349584940955</v>
      </c>
      <c r="AF31" s="11" t="s">
        <v>1</v>
      </c>
      <c r="AG31" s="11" t="s">
        <v>1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>
        <v>4.3008219252120998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>
        <v>3.2270135218459823</v>
      </c>
      <c r="AD32" s="21" t="s">
        <v>1</v>
      </c>
      <c r="AE32" s="21">
        <v>3.3168510832626938</v>
      </c>
      <c r="AF32" s="21" t="s">
        <v>1</v>
      </c>
      <c r="AG32" s="21" t="s">
        <v>1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>
        <v>2.2530468248877491</v>
      </c>
      <c r="M33" s="11">
        <v>1.9808922780261196</v>
      </c>
      <c r="N33" s="11">
        <v>1.6618675442204855</v>
      </c>
      <c r="O33" s="11">
        <v>2.4388661866770445</v>
      </c>
      <c r="P33" s="11">
        <v>2.2770204727625467</v>
      </c>
      <c r="Q33" s="11">
        <v>1.4443084455324358</v>
      </c>
      <c r="R33" s="11">
        <v>1.3623725671918443</v>
      </c>
      <c r="S33" s="11">
        <v>1.4200208398962855</v>
      </c>
      <c r="T33" s="11">
        <v>1.2496302868973674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>
        <v>1.5045135005409025</v>
      </c>
      <c r="AB33" s="11">
        <v>0.47731041919726525</v>
      </c>
      <c r="AC33" s="11">
        <v>0.93362302491634264</v>
      </c>
      <c r="AD33" s="11">
        <v>0.60982747745117971</v>
      </c>
      <c r="AE33" s="11">
        <v>0.46152914807577117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>
        <v>1.2083492914592111</v>
      </c>
      <c r="C34" s="14" t="s">
        <v>1</v>
      </c>
      <c r="D34" s="14">
        <v>0.94402196547841255</v>
      </c>
      <c r="E34" s="14" t="s">
        <v>1</v>
      </c>
      <c r="F34" s="14">
        <v>1.4354775784600216</v>
      </c>
      <c r="G34" s="14" t="s">
        <v>1</v>
      </c>
      <c r="H34" s="14">
        <v>1.2333369014021485</v>
      </c>
      <c r="I34" s="14" t="s">
        <v>1</v>
      </c>
      <c r="J34" s="14">
        <v>1.3287434684129082</v>
      </c>
      <c r="K34" s="14" t="s">
        <v>1</v>
      </c>
      <c r="L34" s="14">
        <v>1.8018450432462005</v>
      </c>
      <c r="M34" s="14" t="s">
        <v>1</v>
      </c>
      <c r="N34" s="14">
        <v>1.9747797390172275</v>
      </c>
      <c r="O34" s="14" t="s">
        <v>1</v>
      </c>
      <c r="P34" s="14">
        <v>2.2913861665153266</v>
      </c>
      <c r="Q34" s="14" t="s">
        <v>1</v>
      </c>
      <c r="R34" s="14">
        <v>2.2394981907683258</v>
      </c>
      <c r="S34" s="14" t="s">
        <v>1</v>
      </c>
      <c r="T34" s="14">
        <v>1.2346682403327314</v>
      </c>
      <c r="U34" s="14" t="s">
        <v>1</v>
      </c>
      <c r="V34" s="14">
        <v>1.0156881772602295</v>
      </c>
      <c r="W34" s="14">
        <v>1.0779519858670621</v>
      </c>
      <c r="X34" s="14" t="s">
        <v>1</v>
      </c>
      <c r="Y34" s="14">
        <v>1.2022168113170906</v>
      </c>
      <c r="Z34" s="14" t="s">
        <v>1</v>
      </c>
      <c r="AA34" s="14">
        <v>1.1706597389268418</v>
      </c>
      <c r="AB34" s="14" t="s">
        <v>1</v>
      </c>
      <c r="AC34" s="14">
        <v>1.261266711027766</v>
      </c>
      <c r="AD34" s="14" t="s">
        <v>1</v>
      </c>
      <c r="AE34" s="14">
        <v>1.4805348014156507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>
        <v>2.173131925780071</v>
      </c>
      <c r="Y35" s="11">
        <v>4.7741905492411032</v>
      </c>
      <c r="Z35" s="11">
        <v>1.5331010452961673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1.7133864752772305</v>
      </c>
      <c r="AF35" s="11">
        <v>1.3813328799727984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>
        <v>9.7285728183675452E-3</v>
      </c>
      <c r="X36" s="14" t="s">
        <v>1</v>
      </c>
      <c r="Y36" s="14">
        <v>0.32575877959637695</v>
      </c>
      <c r="Z36" s="14">
        <v>1.1227008519786605</v>
      </c>
      <c r="AA36" s="14">
        <v>0.73152889539136801</v>
      </c>
      <c r="AB36" s="14" t="s">
        <v>1</v>
      </c>
      <c r="AC36" s="14">
        <v>0.15330267279877358</v>
      </c>
      <c r="AD36" s="14">
        <v>0.17879948914431676</v>
      </c>
      <c r="AE36" s="14">
        <v>0.22796775090353072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>
        <v>4.1042130707351525</v>
      </c>
      <c r="M37" s="11" t="s">
        <v>1</v>
      </c>
      <c r="N37" s="11" t="s">
        <v>1</v>
      </c>
      <c r="O37" s="11">
        <v>3.0747647161980476</v>
      </c>
      <c r="P37" s="11">
        <v>3.186138644072968</v>
      </c>
      <c r="Q37" s="11">
        <v>3.1218179497562648</v>
      </c>
      <c r="R37" s="11">
        <v>3.2224071646579739</v>
      </c>
      <c r="S37" s="11">
        <v>3.4691268116742786</v>
      </c>
      <c r="T37" s="11">
        <v>3.1519760153645722</v>
      </c>
      <c r="U37" s="11">
        <v>3.1694487250734511</v>
      </c>
      <c r="V37" s="11">
        <v>3.3521758417642737</v>
      </c>
      <c r="W37" s="11">
        <v>3.3210739166585213</v>
      </c>
      <c r="X37" s="11">
        <v>3.5258426811364756</v>
      </c>
      <c r="Y37" s="11">
        <v>3.4525263010212992</v>
      </c>
      <c r="Z37" s="11">
        <v>3.2443169510950622</v>
      </c>
      <c r="AA37" s="11">
        <v>3.2704633294822578</v>
      </c>
      <c r="AB37" s="11">
        <v>2.8685857439234108</v>
      </c>
      <c r="AC37" s="11">
        <v>2.6679779349958648</v>
      </c>
      <c r="AD37" s="11">
        <v>2.4964518408574814</v>
      </c>
      <c r="AE37" s="11">
        <v>2.9279506133132545</v>
      </c>
      <c r="AF37" s="11">
        <v>2.1536363744527547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>
        <v>0.70697640705123255</v>
      </c>
      <c r="T38" s="14">
        <v>0.91711641073158323</v>
      </c>
      <c r="U38" s="14">
        <v>5.3569682555667164</v>
      </c>
      <c r="V38" s="14">
        <v>7.3047221473228383</v>
      </c>
      <c r="W38" s="14">
        <v>2.0395896350879252</v>
      </c>
      <c r="X38" s="14">
        <v>2.3901674874928238</v>
      </c>
      <c r="Y38" s="14">
        <v>2.9112810437078376</v>
      </c>
      <c r="Z38" s="14">
        <v>3.1035087980709459</v>
      </c>
      <c r="AA38" s="14">
        <v>3.3118418953950695</v>
      </c>
      <c r="AB38" s="14">
        <v>4.3955519227726949</v>
      </c>
      <c r="AC38" s="14">
        <v>4.4528946275315997</v>
      </c>
      <c r="AD38" s="14">
        <v>5.2540231469077101</v>
      </c>
      <c r="AE38" s="14">
        <v>3.4021148108299788</v>
      </c>
      <c r="AF38" s="14">
        <v>2.8014086283255977</v>
      </c>
      <c r="AG38" s="14" t="s">
        <v>1</v>
      </c>
    </row>
    <row r="39" spans="1:33" s="5" customFormat="1" x14ac:dyDescent="0.25">
      <c r="A39" s="9" t="s">
        <v>35</v>
      </c>
      <c r="B39" s="10">
        <v>2.1080388596497786</v>
      </c>
      <c r="C39" s="11">
        <v>2.0926679660193934</v>
      </c>
      <c r="D39" s="11">
        <v>2.0719315791158852</v>
      </c>
      <c r="E39" s="11">
        <v>4.4764483520449243</v>
      </c>
      <c r="F39" s="11">
        <v>4.4764485000896244</v>
      </c>
      <c r="G39" s="11">
        <v>1.0439313192186928</v>
      </c>
      <c r="H39" s="11" t="s">
        <v>1</v>
      </c>
      <c r="I39" s="11">
        <v>2.0341326606635084</v>
      </c>
      <c r="J39" s="11">
        <v>1.8342739332701405</v>
      </c>
      <c r="K39" s="11">
        <v>1.1286600883481237</v>
      </c>
      <c r="L39" s="11" t="s">
        <v>1</v>
      </c>
      <c r="M39" s="11">
        <v>0.81879240760440419</v>
      </c>
      <c r="N39" s="11" t="s">
        <v>1</v>
      </c>
      <c r="O39" s="11">
        <v>2.0067453625632381</v>
      </c>
      <c r="P39" s="11" t="s">
        <v>1</v>
      </c>
      <c r="Q39" s="11">
        <v>1.459536052635215</v>
      </c>
      <c r="R39" s="11">
        <v>2.2834983527893362</v>
      </c>
      <c r="S39" s="11">
        <v>2.9506092627291185</v>
      </c>
      <c r="T39" s="11">
        <v>2.9506090423808007</v>
      </c>
      <c r="U39" s="11">
        <v>0.23508777628318034</v>
      </c>
      <c r="V39" s="11" t="s">
        <v>1</v>
      </c>
      <c r="W39" s="11">
        <v>3.9681884930783564</v>
      </c>
      <c r="X39" s="11" t="s">
        <v>1</v>
      </c>
      <c r="Y39" s="11">
        <v>5.4327385933183976</v>
      </c>
      <c r="Z39" s="11">
        <v>5.4865339913840394</v>
      </c>
      <c r="AA39" s="11">
        <v>5.1358299972623715</v>
      </c>
      <c r="AB39" s="11">
        <v>5.4362879579768828</v>
      </c>
      <c r="AC39" s="11">
        <v>5.8870535673746627</v>
      </c>
      <c r="AD39" s="11">
        <v>7.3367053191377192</v>
      </c>
      <c r="AE39" s="11">
        <v>5.3722743192859568</v>
      </c>
      <c r="AF39" s="11">
        <v>6.1721941758256875</v>
      </c>
      <c r="AG39" s="11" t="s">
        <v>1</v>
      </c>
    </row>
    <row r="40" spans="1:33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>
        <v>7.8962123246686566</v>
      </c>
      <c r="M40" s="14">
        <v>6.9298085529803339</v>
      </c>
      <c r="N40" s="14">
        <v>7.0776188286513415</v>
      </c>
      <c r="O40" s="14">
        <v>7.7573722134854428</v>
      </c>
      <c r="P40" s="14">
        <v>5.233015446494246</v>
      </c>
      <c r="Q40" s="14">
        <v>3.900622941069698</v>
      </c>
      <c r="R40" s="14">
        <v>4.0423765191018024</v>
      </c>
      <c r="S40" s="14">
        <v>3.7939475847763506</v>
      </c>
      <c r="T40" s="14">
        <v>3.6243699750217551</v>
      </c>
      <c r="U40" s="14">
        <v>3.7971267231356918</v>
      </c>
      <c r="V40" s="14">
        <v>3.498000354330824</v>
      </c>
      <c r="W40" s="14">
        <v>2.4471531513785028</v>
      </c>
      <c r="X40" s="14">
        <v>2.7970892630834134</v>
      </c>
      <c r="Y40" s="14">
        <v>2.3312770037660866</v>
      </c>
      <c r="Z40" s="14">
        <v>3.1170235777633568</v>
      </c>
      <c r="AA40" s="14">
        <v>2.738210204410108</v>
      </c>
      <c r="AB40" s="14">
        <v>2.4668089186527196</v>
      </c>
      <c r="AC40" s="14">
        <v>2.4252192342075136</v>
      </c>
      <c r="AD40" s="14">
        <v>2.1068085837336437</v>
      </c>
      <c r="AE40" s="14">
        <v>1.7301957509964661</v>
      </c>
      <c r="AF40" s="14" t="s">
        <v>1</v>
      </c>
      <c r="AG40" s="14" t="s">
        <v>1</v>
      </c>
    </row>
    <row r="41" spans="1:33" s="5" customFormat="1" x14ac:dyDescent="0.25">
      <c r="A41" s="9" t="s">
        <v>37</v>
      </c>
      <c r="B41" s="10">
        <v>0.96210660352610122</v>
      </c>
      <c r="C41" s="11">
        <v>1.0326765342823971</v>
      </c>
      <c r="D41" s="11">
        <v>0.79323983979216561</v>
      </c>
      <c r="E41" s="11">
        <v>0.9983095167609739</v>
      </c>
      <c r="F41" s="11">
        <v>0.84605918617645204</v>
      </c>
      <c r="G41" s="11">
        <v>1.116339287975638</v>
      </c>
      <c r="H41" s="11">
        <v>0.813136901311178</v>
      </c>
      <c r="I41" s="11">
        <v>0.94037932868866692</v>
      </c>
      <c r="J41" s="11">
        <v>1.471890118419537</v>
      </c>
      <c r="K41" s="11">
        <v>1.2480891605344628</v>
      </c>
      <c r="L41" s="11">
        <v>1.2051614098747796</v>
      </c>
      <c r="M41" s="11">
        <v>1.0315629941589755</v>
      </c>
      <c r="N41" s="11">
        <v>1.0884664405321849</v>
      </c>
      <c r="O41" s="11">
        <v>1.0447477502172202</v>
      </c>
      <c r="P41" s="11">
        <v>0.94278922238041873</v>
      </c>
      <c r="Q41" s="11">
        <v>0.88019096205086278</v>
      </c>
      <c r="R41" s="11">
        <v>0.78186460829396531</v>
      </c>
      <c r="S41" s="11">
        <v>0.84133249396634602</v>
      </c>
      <c r="T41" s="11">
        <v>0.72180130078343951</v>
      </c>
      <c r="U41" s="11">
        <v>0.88947034618372489</v>
      </c>
      <c r="V41" s="11">
        <v>0.89223194577586451</v>
      </c>
      <c r="W41" s="11">
        <v>0.80755429048925387</v>
      </c>
      <c r="X41" s="11">
        <v>0.83940081059750216</v>
      </c>
      <c r="Y41" s="11">
        <v>0.80676524779363901</v>
      </c>
      <c r="Z41" s="11">
        <v>0.74329360306215797</v>
      </c>
      <c r="AA41" s="11">
        <v>0.82073051858299118</v>
      </c>
      <c r="AB41" s="11">
        <v>0.74479920158651447</v>
      </c>
      <c r="AC41" s="11">
        <v>0.72594281229591073</v>
      </c>
      <c r="AD41" s="11">
        <v>0.64699430448572681</v>
      </c>
      <c r="AE41" s="11">
        <v>0.63891215397874246</v>
      </c>
      <c r="AF41" s="11">
        <v>0.670707043652505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>
        <v>5.1493836672727689</v>
      </c>
      <c r="N42" s="14" t="s">
        <v>1</v>
      </c>
      <c r="O42" s="14">
        <v>3.5725508065248408</v>
      </c>
      <c r="P42" s="14">
        <v>4.3287745417748775</v>
      </c>
      <c r="Q42" s="14">
        <v>9.4120962971930862</v>
      </c>
      <c r="R42" s="14">
        <v>10.681011611584832</v>
      </c>
      <c r="S42" s="14">
        <v>12.493130525413392</v>
      </c>
      <c r="T42" s="14">
        <v>12.200629189252284</v>
      </c>
      <c r="U42" s="14">
        <v>6.8231358003340183</v>
      </c>
      <c r="V42" s="14">
        <v>4.10872426193498</v>
      </c>
      <c r="W42" s="14">
        <v>2.2481592306464817</v>
      </c>
      <c r="X42" s="14">
        <v>2.8639886383682369</v>
      </c>
      <c r="Y42" s="14">
        <v>2.6720759509150476</v>
      </c>
      <c r="Z42" s="14">
        <v>2.3526888434773694</v>
      </c>
      <c r="AA42" s="14">
        <v>1.6162172992470869</v>
      </c>
      <c r="AB42" s="14">
        <v>1.2718404095511879</v>
      </c>
      <c r="AC42" s="14">
        <v>0.95847318301727469</v>
      </c>
      <c r="AD42" s="14">
        <v>0.58324566373205733</v>
      </c>
      <c r="AE42" s="14">
        <v>1.8808361237586544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>
        <v>4.1146137335326758</v>
      </c>
      <c r="K43" s="11">
        <v>4.16480732026635</v>
      </c>
      <c r="L43" s="11">
        <v>5.1836512847130516</v>
      </c>
      <c r="M43" s="11">
        <v>6.1395966027417739</v>
      </c>
      <c r="N43" s="11">
        <v>4.7895879967314441</v>
      </c>
      <c r="O43" s="11">
        <v>4.0494568030164224</v>
      </c>
      <c r="P43" s="11">
        <v>3.6345617191563226</v>
      </c>
      <c r="Q43" s="11">
        <v>3.5676081323649953</v>
      </c>
      <c r="R43" s="11">
        <v>3.6654784942984873</v>
      </c>
      <c r="S43" s="11">
        <v>4.7460166741557615</v>
      </c>
      <c r="T43" s="11">
        <v>4.4445995623734591</v>
      </c>
      <c r="U43" s="11">
        <v>5.0674201101804446</v>
      </c>
      <c r="V43" s="11">
        <v>5.0305327019675694</v>
      </c>
      <c r="W43" s="11">
        <v>4.63489548828493</v>
      </c>
      <c r="X43" s="11">
        <v>4.6679692723899295</v>
      </c>
      <c r="Y43" s="11">
        <v>4.3513241645435237</v>
      </c>
      <c r="Z43" s="11">
        <v>4.0195594064079483</v>
      </c>
      <c r="AA43" s="11">
        <v>3.9778856039739545</v>
      </c>
      <c r="AB43" s="11">
        <v>3.2462715632380381</v>
      </c>
      <c r="AC43" s="11">
        <v>3.7303947634506889</v>
      </c>
      <c r="AD43" s="11">
        <v>3.4935322206896693</v>
      </c>
      <c r="AE43" s="11">
        <v>3.5660257863288303</v>
      </c>
      <c r="AF43" s="11">
        <v>4.1700636720820965</v>
      </c>
      <c r="AG43" s="11" t="s">
        <v>1</v>
      </c>
    </row>
    <row r="44" spans="1:33" x14ac:dyDescent="0.25">
      <c r="A44" s="12" t="s">
        <v>40</v>
      </c>
      <c r="B44" s="13">
        <v>4.7076023391812871</v>
      </c>
      <c r="C44" s="14">
        <v>4.9303621169916436</v>
      </c>
      <c r="D44" s="14">
        <v>5.4506967719174462</v>
      </c>
      <c r="E44" s="14">
        <v>5.0968483256730135</v>
      </c>
      <c r="F44" s="14">
        <v>4.2422425423474746</v>
      </c>
      <c r="G44" s="14">
        <v>3.6207648684019196</v>
      </c>
      <c r="H44" s="14">
        <v>2.8517660683265786</v>
      </c>
      <c r="I44" s="14">
        <v>2.9516261273572013</v>
      </c>
      <c r="J44" s="14">
        <v>1.9766285430134263</v>
      </c>
      <c r="K44" s="14">
        <v>2.0751828542269095</v>
      </c>
      <c r="L44" s="14">
        <v>1.3815917493675813</v>
      </c>
      <c r="M44" s="14">
        <v>2.1959970604763757</v>
      </c>
      <c r="N44" s="14">
        <v>1.4998300475866759</v>
      </c>
      <c r="O44" s="14">
        <v>1.4944716698392126</v>
      </c>
      <c r="P44" s="14">
        <v>1.2369279208366131</v>
      </c>
      <c r="Q44" s="14">
        <v>1.4737893872890124</v>
      </c>
      <c r="R44" s="14">
        <v>1.4271467381959491</v>
      </c>
      <c r="S44" s="14">
        <v>1.1654235482152371</v>
      </c>
      <c r="T44" s="14">
        <v>1.2682514389775941</v>
      </c>
      <c r="U44" s="14">
        <v>1.5035348003584585</v>
      </c>
      <c r="V44" s="14">
        <v>1.9401512660309113</v>
      </c>
      <c r="W44" s="14">
        <v>1.9145245229459076</v>
      </c>
      <c r="X44" s="14">
        <v>1.9793725296442688</v>
      </c>
      <c r="Y44" s="14">
        <v>2.1053605006010914</v>
      </c>
      <c r="Z44" s="14">
        <v>2.3862440051468008</v>
      </c>
      <c r="AA44" s="14">
        <v>2.462688781414117</v>
      </c>
      <c r="AB44" s="14">
        <v>2.8839015475986525</v>
      </c>
      <c r="AC44" s="14">
        <v>3.5804281006839642</v>
      </c>
      <c r="AD44" s="14">
        <v>3.2210721458365517</v>
      </c>
      <c r="AE44" s="14">
        <v>3.0437476762919817</v>
      </c>
      <c r="AF44" s="14">
        <v>2.9252570978694092</v>
      </c>
      <c r="AG44" s="14">
        <v>2.967603454300404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>
        <v>4.6216950500783445E-4</v>
      </c>
      <c r="M45" s="11">
        <v>1.4049502499656658E-2</v>
      </c>
      <c r="N45" s="11">
        <v>0.11491134587732822</v>
      </c>
      <c r="O45" s="11">
        <v>0.14944185820626052</v>
      </c>
      <c r="P45" s="11">
        <v>0.26587115108620674</v>
      </c>
      <c r="Q45" s="11">
        <v>0.34891874901612385</v>
      </c>
      <c r="R45" s="11">
        <v>2.4471696170483073E-3</v>
      </c>
      <c r="S45" s="11">
        <v>0.37065414638955835</v>
      </c>
      <c r="T45" s="11">
        <v>0.37819279990661747</v>
      </c>
      <c r="U45" s="11">
        <v>8.3875228570611728</v>
      </c>
      <c r="V45" s="11">
        <v>0.47009440276914571</v>
      </c>
      <c r="W45" s="11">
        <v>1.6283140879218931E-3</v>
      </c>
      <c r="X45" s="11">
        <v>0.37509052178403152</v>
      </c>
      <c r="Y45" s="11">
        <v>0.34943228086012385</v>
      </c>
      <c r="Z45" s="11">
        <v>0.87987453871530308</v>
      </c>
      <c r="AA45" s="11">
        <v>1.6222445594047377</v>
      </c>
      <c r="AB45" s="11">
        <v>0.92545034623582323</v>
      </c>
      <c r="AC45" s="11">
        <v>0.50898053981857605</v>
      </c>
      <c r="AD45" s="11">
        <v>0.67142030566367383</v>
      </c>
      <c r="AE45" s="11">
        <v>0.49818641572933703</v>
      </c>
      <c r="AF45" s="11">
        <v>0.62550774902822315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>
        <v>0.2782371302014619</v>
      </c>
      <c r="L46" s="14">
        <v>2.7713659676844773</v>
      </c>
      <c r="M46" s="14">
        <v>2.8956037962255921</v>
      </c>
      <c r="N46" s="14">
        <v>0.47261472787869135</v>
      </c>
      <c r="O46" s="14">
        <v>0.53901048570239007</v>
      </c>
      <c r="P46" s="14">
        <v>2.0741883917125752</v>
      </c>
      <c r="Q46" s="14">
        <v>5.1739941625390449</v>
      </c>
      <c r="R46" s="14">
        <v>3.887060713314753</v>
      </c>
      <c r="S46" s="14">
        <v>3.2669906771786286</v>
      </c>
      <c r="T46" s="14">
        <v>3.4734392951796513</v>
      </c>
      <c r="U46" s="14">
        <v>5.301368624245324</v>
      </c>
      <c r="V46" s="14">
        <v>2.6164044797003867</v>
      </c>
      <c r="W46" s="14">
        <v>2.7264342297331141</v>
      </c>
      <c r="X46" s="14">
        <v>2.5586857024059451</v>
      </c>
      <c r="Y46" s="14">
        <v>5.3032539993289411</v>
      </c>
      <c r="Z46" s="14">
        <v>2.8934233646504031</v>
      </c>
      <c r="AA46" s="14">
        <v>2.0965854731106326</v>
      </c>
      <c r="AB46" s="14">
        <v>4.1757293620025537</v>
      </c>
      <c r="AC46" s="14">
        <v>4.1320262724251853</v>
      </c>
      <c r="AD46" s="14">
        <v>4.2073692422621844</v>
      </c>
      <c r="AE46" s="14">
        <v>4.1294560709840527</v>
      </c>
      <c r="AF46" s="14">
        <v>4.1372999869936038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>
        <v>8.6494592600233258</v>
      </c>
      <c r="D47" s="11" t="s">
        <v>1</v>
      </c>
      <c r="E47" s="11">
        <v>8.544024231206091</v>
      </c>
      <c r="F47" s="11" t="s">
        <v>1</v>
      </c>
      <c r="G47" s="11">
        <v>6.7452035505041614</v>
      </c>
      <c r="H47" s="11" t="s">
        <v>1</v>
      </c>
      <c r="I47" s="11">
        <v>6.242302278525556</v>
      </c>
      <c r="J47" s="11" t="s">
        <v>1</v>
      </c>
      <c r="K47" s="11">
        <v>5.425051799573791</v>
      </c>
      <c r="L47" s="11" t="s">
        <v>1</v>
      </c>
      <c r="M47" s="11">
        <v>4.9149678649304329</v>
      </c>
      <c r="N47" s="11" t="s">
        <v>1</v>
      </c>
      <c r="O47" s="11">
        <v>4.5610373576627854</v>
      </c>
      <c r="P47" s="11" t="s">
        <v>1</v>
      </c>
      <c r="Q47" s="11">
        <v>4.2062015030865139</v>
      </c>
      <c r="R47" s="11">
        <v>4.2834465995337068</v>
      </c>
      <c r="S47" s="11">
        <v>4.0084089833615266</v>
      </c>
      <c r="T47" s="11">
        <v>4.7561237406450569</v>
      </c>
      <c r="U47" s="11">
        <v>4.9268822595470869</v>
      </c>
      <c r="V47" s="11">
        <v>5.0723705597171129</v>
      </c>
      <c r="W47" s="11">
        <v>5.0816013943539229</v>
      </c>
      <c r="X47" s="11">
        <v>5.301445564956758</v>
      </c>
      <c r="Y47" s="11">
        <v>4.8646060352879514</v>
      </c>
      <c r="Z47" s="11">
        <v>4.570896041910709</v>
      </c>
      <c r="AA47" s="11">
        <v>4.6580921188124078</v>
      </c>
      <c r="AB47" s="11">
        <v>4.9833609072883638</v>
      </c>
      <c r="AC47" s="11">
        <v>4.9447642397240674</v>
      </c>
      <c r="AD47" s="11">
        <v>5.1216660185690284</v>
      </c>
      <c r="AE47" s="11">
        <v>5.3054520085799366</v>
      </c>
      <c r="AF47" s="11">
        <v>5.7507822726904125</v>
      </c>
      <c r="AG47" s="11" t="s">
        <v>1</v>
      </c>
    </row>
    <row r="48" spans="1:33" x14ac:dyDescent="0.25">
      <c r="A48" s="12" t="s">
        <v>44</v>
      </c>
      <c r="B48" s="13">
        <v>1.7388904223019597</v>
      </c>
      <c r="C48" s="14">
        <v>1.9314205738278518</v>
      </c>
      <c r="D48" s="14">
        <v>2.0786442473189464</v>
      </c>
      <c r="E48" s="14">
        <v>2.0732298739088266</v>
      </c>
      <c r="F48" s="14" t="s">
        <v>1</v>
      </c>
      <c r="G48" s="14">
        <v>1.8519283633649863</v>
      </c>
      <c r="H48" s="14" t="s">
        <v>1</v>
      </c>
      <c r="I48" s="14">
        <v>2.4472810648193994</v>
      </c>
      <c r="J48" s="14" t="s">
        <v>1</v>
      </c>
      <c r="K48" s="14">
        <v>2.8437197904487901</v>
      </c>
      <c r="L48" s="14" t="s">
        <v>1</v>
      </c>
      <c r="M48" s="14">
        <v>3.3258014404745095</v>
      </c>
      <c r="N48" s="14" t="s">
        <v>1</v>
      </c>
      <c r="O48" s="14">
        <v>4.0717985784845192</v>
      </c>
      <c r="P48" s="14" t="s">
        <v>1</v>
      </c>
      <c r="Q48" s="14">
        <v>4.7655565293602109</v>
      </c>
      <c r="R48" s="14" t="s">
        <v>1</v>
      </c>
      <c r="S48" s="14">
        <v>3.7019898195279963</v>
      </c>
      <c r="T48" s="14" t="s">
        <v>1</v>
      </c>
      <c r="U48" s="14">
        <v>3.4936292642827786</v>
      </c>
      <c r="V48" s="14" t="s">
        <v>1</v>
      </c>
      <c r="W48" s="14">
        <v>5.5619047619047617</v>
      </c>
      <c r="X48" s="14" t="s">
        <v>1</v>
      </c>
      <c r="Y48" s="14">
        <v>5.1769087523277459</v>
      </c>
      <c r="Z48" s="14" t="s">
        <v>1</v>
      </c>
      <c r="AA48" s="14">
        <v>5.6122448979591839</v>
      </c>
      <c r="AB48" s="14" t="s">
        <v>1</v>
      </c>
      <c r="AC48" s="14">
        <v>6.4762876083630792</v>
      </c>
      <c r="AD48" s="14" t="s">
        <v>1</v>
      </c>
      <c r="AE48" s="14">
        <v>6.4849417454385581</v>
      </c>
      <c r="AF48" s="14" t="s">
        <v>1</v>
      </c>
      <c r="AG48" s="14" t="s">
        <v>1</v>
      </c>
    </row>
    <row r="49" spans="1:33" s="5" customFormat="1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>
        <v>28.507401323918934</v>
      </c>
      <c r="L49" s="11">
        <v>32.17188133580018</v>
      </c>
      <c r="M49" s="11">
        <v>34.461579677885481</v>
      </c>
      <c r="N49" s="11">
        <v>35.339710898525603</v>
      </c>
      <c r="O49" s="11">
        <v>35.2619532044761</v>
      </c>
      <c r="P49" s="11">
        <v>36.582450817410127</v>
      </c>
      <c r="Q49" s="11">
        <v>36.411650313798276</v>
      </c>
      <c r="R49" s="11">
        <v>34.667969967299754</v>
      </c>
      <c r="S49" s="11">
        <v>35.50932237577689</v>
      </c>
      <c r="T49" s="11">
        <v>35.255195637307075</v>
      </c>
      <c r="U49" s="11">
        <v>35.788457093292919</v>
      </c>
      <c r="V49" s="11">
        <v>38.837591702504426</v>
      </c>
      <c r="W49" s="11">
        <v>35.760526202408904</v>
      </c>
      <c r="X49" s="11">
        <v>35.258172305763154</v>
      </c>
      <c r="Y49" s="11">
        <v>37.257908000772474</v>
      </c>
      <c r="Z49" s="11">
        <v>37.358408640668664</v>
      </c>
      <c r="AA49" s="11">
        <v>37.543292978848861</v>
      </c>
      <c r="AB49" s="11">
        <v>34.615950241106525</v>
      </c>
      <c r="AC49" s="11">
        <v>34.034036518974006</v>
      </c>
      <c r="AD49" s="11">
        <v>31.247532209168298</v>
      </c>
      <c r="AE49" s="11">
        <v>34.729839537245191</v>
      </c>
      <c r="AF49" s="11">
        <v>31.902584709531258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>
        <v>6.042539477924589E-2</v>
      </c>
      <c r="AB50" s="14">
        <v>0.14658231754358897</v>
      </c>
      <c r="AC50" s="14">
        <v>0.33325724720383476</v>
      </c>
      <c r="AD50" s="14">
        <v>1.5520326218116756</v>
      </c>
      <c r="AE50" s="14">
        <v>3.3439302955375014</v>
      </c>
      <c r="AF50" s="14">
        <v>3.179631114675221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>
        <v>6.9468809998870604</v>
      </c>
      <c r="L51" s="11">
        <v>4.8207023046864625</v>
      </c>
      <c r="M51" s="11">
        <v>4.1315564794535806</v>
      </c>
      <c r="N51" s="11">
        <v>5.4118645979918885</v>
      </c>
      <c r="O51" s="11">
        <v>4.5482645941888205</v>
      </c>
      <c r="P51" s="11">
        <v>4.0507538098761096</v>
      </c>
      <c r="Q51" s="11">
        <v>4.1403594774817742</v>
      </c>
      <c r="R51" s="11">
        <v>4.0324500595184514</v>
      </c>
      <c r="S51" s="11">
        <v>3.6024785811387572</v>
      </c>
      <c r="T51" s="11">
        <v>3.8615091782712976</v>
      </c>
      <c r="U51" s="11">
        <v>5.1347294427765986</v>
      </c>
      <c r="V51" s="11">
        <v>4.3374804218108958</v>
      </c>
      <c r="W51" s="11">
        <v>3.5803034491104597</v>
      </c>
      <c r="X51" s="11">
        <v>3.7922041205781527</v>
      </c>
      <c r="Y51" s="11">
        <v>3.9013946014815692</v>
      </c>
      <c r="Z51" s="11">
        <v>3.2347764956266962</v>
      </c>
      <c r="AA51" s="11">
        <v>2.73807015524166</v>
      </c>
      <c r="AB51" s="11">
        <v>2.8794522167228882</v>
      </c>
      <c r="AC51" s="11">
        <v>2.7370189055256922</v>
      </c>
      <c r="AD51" s="11">
        <v>2.6207880192547695</v>
      </c>
      <c r="AE51" s="11">
        <v>2.7439336965538241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>
        <v>16.931334978214078</v>
      </c>
      <c r="C52" s="14">
        <v>14.929580955567534</v>
      </c>
      <c r="D52" s="14">
        <v>13.488464646221013</v>
      </c>
      <c r="E52" s="14">
        <v>12.545063886899424</v>
      </c>
      <c r="F52" s="14">
        <v>11.944865317384053</v>
      </c>
      <c r="G52" s="14">
        <v>11.50440554958009</v>
      </c>
      <c r="H52" s="14">
        <v>10.796655241099685</v>
      </c>
      <c r="I52" s="14">
        <v>10.258944455425972</v>
      </c>
      <c r="J52" s="14">
        <v>9.762760413213277</v>
      </c>
      <c r="K52" s="14">
        <v>8.3663972569189315</v>
      </c>
      <c r="L52" s="14">
        <v>6.3736697473171526</v>
      </c>
      <c r="M52" s="14">
        <v>6.0556652488165668</v>
      </c>
      <c r="N52" s="14">
        <v>5.890867556947569</v>
      </c>
      <c r="O52" s="14">
        <v>6.0919300239254923</v>
      </c>
      <c r="P52" s="14">
        <v>6.6703091263363001</v>
      </c>
      <c r="Q52" s="14">
        <v>6.7157934101909387</v>
      </c>
      <c r="R52" s="14">
        <v>6.9110441921238426</v>
      </c>
      <c r="S52" s="14">
        <v>7.0233327345161731</v>
      </c>
      <c r="T52" s="14">
        <v>9.0442890442890409</v>
      </c>
      <c r="U52" s="14">
        <v>9.8386693748902161</v>
      </c>
      <c r="V52" s="14">
        <v>8.4101190709333782</v>
      </c>
      <c r="W52" s="14">
        <v>7.4053089720597685</v>
      </c>
      <c r="X52" s="14">
        <v>7.0844899894577411</v>
      </c>
      <c r="Y52" s="14">
        <v>6.493997293069202</v>
      </c>
      <c r="Z52" s="14">
        <v>5.5957719343484218</v>
      </c>
      <c r="AA52" s="14">
        <v>5.3442937637095715</v>
      </c>
      <c r="AB52" s="14">
        <v>4.5643106857994438</v>
      </c>
      <c r="AC52" s="14">
        <v>4.4380125422093579</v>
      </c>
      <c r="AD52" s="14">
        <v>4.0922767007635832</v>
      </c>
      <c r="AE52" s="14">
        <v>3.3630856332789567</v>
      </c>
      <c r="AF52" s="14">
        <v>2.9375208079014543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3.8213762247661514</v>
      </c>
      <c r="V53" s="11">
        <v>1.1233763309613585</v>
      </c>
      <c r="W53" s="11">
        <v>0.24753694621194172</v>
      </c>
      <c r="X53" s="11">
        <v>0.68422941851174457</v>
      </c>
      <c r="Y53" s="11">
        <v>1.5424841519158783</v>
      </c>
      <c r="Z53" s="11">
        <v>3.4418218327001315</v>
      </c>
      <c r="AA53" s="11">
        <v>2.8636262310449094</v>
      </c>
      <c r="AB53" s="11">
        <v>2.7305085058343415</v>
      </c>
      <c r="AC53" s="11">
        <v>2.5489411548453784</v>
      </c>
      <c r="AD53" s="11">
        <v>2.5636981661122644</v>
      </c>
      <c r="AE53" s="11">
        <v>3.018465244279144</v>
      </c>
      <c r="AF53" s="11">
        <v>2.5613409413404171</v>
      </c>
      <c r="AG53" s="11" t="s">
        <v>1</v>
      </c>
    </row>
    <row r="54" spans="1:33" x14ac:dyDescent="0.25">
      <c r="A54" s="12" t="s">
        <v>50</v>
      </c>
      <c r="B54" s="13" t="s">
        <v>1</v>
      </c>
      <c r="C54" s="14" t="s">
        <v>1</v>
      </c>
      <c r="D54" s="14">
        <v>1.21012101210121</v>
      </c>
      <c r="E54" s="14" t="s">
        <v>1</v>
      </c>
      <c r="F54" s="14" t="s">
        <v>1</v>
      </c>
      <c r="G54" s="14" t="s">
        <v>1</v>
      </c>
      <c r="H54" s="14">
        <v>1.7017017017017018</v>
      </c>
      <c r="I54" s="14" t="s">
        <v>1</v>
      </c>
      <c r="J54" s="14" t="s">
        <v>1</v>
      </c>
      <c r="K54" s="14" t="s">
        <v>1</v>
      </c>
      <c r="L54" s="14">
        <v>1.6861826697892275</v>
      </c>
      <c r="M54" s="14" t="s">
        <v>1</v>
      </c>
      <c r="N54" s="14" t="s">
        <v>1</v>
      </c>
      <c r="O54" s="14" t="s">
        <v>1</v>
      </c>
      <c r="P54" s="14">
        <v>1.1068702290076333</v>
      </c>
      <c r="Q54" s="14" t="s">
        <v>1</v>
      </c>
      <c r="R54" s="14" t="s">
        <v>1</v>
      </c>
      <c r="S54" s="14" t="s">
        <v>1</v>
      </c>
      <c r="T54" s="14">
        <v>1.2147239263803682</v>
      </c>
      <c r="U54" s="14" t="s">
        <v>1</v>
      </c>
      <c r="V54" s="14" t="s">
        <v>1</v>
      </c>
      <c r="W54" s="14" t="s">
        <v>1</v>
      </c>
      <c r="X54" s="14">
        <v>0.57192152162461884</v>
      </c>
      <c r="Y54" s="14" t="s">
        <v>1</v>
      </c>
      <c r="Z54" s="14" t="s">
        <v>1</v>
      </c>
      <c r="AA54" s="14">
        <v>1.0625053401972506</v>
      </c>
      <c r="AB54" s="14" t="s">
        <v>1</v>
      </c>
      <c r="AC54" s="14">
        <v>0.74267987630490773</v>
      </c>
      <c r="AD54" s="14" t="s">
        <v>1</v>
      </c>
      <c r="AE54" s="14">
        <v>1.0496351368423105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>
        <v>1.3243694386044806</v>
      </c>
      <c r="L55" s="11">
        <v>1.3123796809022032</v>
      </c>
      <c r="M55" s="11">
        <v>1.122103766448552</v>
      </c>
      <c r="N55" s="11">
        <v>1.0642395201706565</v>
      </c>
      <c r="O55" s="11">
        <v>1.3057108528265284</v>
      </c>
      <c r="P55" s="11">
        <v>1.629089366962795</v>
      </c>
      <c r="Q55" s="11">
        <v>1.4676304880483495</v>
      </c>
      <c r="R55" s="11">
        <v>1.4897136530644923</v>
      </c>
      <c r="S55" s="11">
        <v>1.3451227988430468</v>
      </c>
      <c r="T55" s="11">
        <v>1.3901674328333216</v>
      </c>
      <c r="U55" s="11">
        <v>1.5649372355195419</v>
      </c>
      <c r="V55" s="11">
        <v>1.5899700851235301</v>
      </c>
      <c r="W55" s="11">
        <v>1.4360201621027109</v>
      </c>
      <c r="X55" s="11">
        <v>1.4182466235234787</v>
      </c>
      <c r="Y55" s="11">
        <v>1.3090003460673918</v>
      </c>
      <c r="Z55" s="11">
        <v>1.1288984795681467</v>
      </c>
      <c r="AA55" s="11">
        <v>1.1204654794861666</v>
      </c>
      <c r="AB55" s="11">
        <v>1.0885756140770781</v>
      </c>
      <c r="AC55" s="11">
        <v>1.0570941728415117</v>
      </c>
      <c r="AD55" s="11">
        <v>1.1336149592851599</v>
      </c>
      <c r="AE55" s="11">
        <v>1.0775184935266948</v>
      </c>
      <c r="AF55" s="11">
        <v>1.2111388240880034</v>
      </c>
      <c r="AG55" s="11" t="s">
        <v>1</v>
      </c>
    </row>
    <row r="56" spans="1:33" x14ac:dyDescent="0.25">
      <c r="A56" s="12" t="s">
        <v>52</v>
      </c>
      <c r="B56" s="13" t="s">
        <v>1</v>
      </c>
      <c r="C56" s="14" t="s">
        <v>54</v>
      </c>
      <c r="D56" s="14">
        <v>1.866716445771887E-2</v>
      </c>
      <c r="E56" s="14">
        <v>3.4184138559708296E-2</v>
      </c>
      <c r="F56" s="14">
        <v>0.39310985633621615</v>
      </c>
      <c r="G56" s="14">
        <v>0.39987800332102069</v>
      </c>
      <c r="H56" s="14">
        <v>0.48419253773853604</v>
      </c>
      <c r="I56" s="14">
        <v>0.65805250313862129</v>
      </c>
      <c r="J56" s="14">
        <v>0.47653424057875299</v>
      </c>
      <c r="K56" s="14">
        <v>0.59019181745144256</v>
      </c>
      <c r="L56" s="14">
        <v>1.4216507731345454</v>
      </c>
      <c r="M56" s="14">
        <v>1.1010990865328423</v>
      </c>
      <c r="N56" s="14">
        <v>0.83247978612132245</v>
      </c>
      <c r="O56" s="14">
        <v>1.017163611868426</v>
      </c>
      <c r="P56" s="14">
        <v>1.0258096935444014</v>
      </c>
      <c r="Q56" s="14">
        <v>2.3326391932505288</v>
      </c>
      <c r="R56" s="14">
        <v>3.2282918560751979</v>
      </c>
      <c r="S56" s="14">
        <v>3.9933976657064254</v>
      </c>
      <c r="T56" s="14">
        <v>4.2175536859746234</v>
      </c>
      <c r="U56" s="14">
        <v>6.0650738866735914</v>
      </c>
      <c r="V56" s="14">
        <v>4.4332129496449451</v>
      </c>
      <c r="W56" s="14">
        <v>3.8488544622405119</v>
      </c>
      <c r="X56" s="14">
        <v>4.2427793713845752</v>
      </c>
      <c r="Y56" s="14">
        <v>4.0697028132433397</v>
      </c>
      <c r="Z56" s="14">
        <v>4.4422934567374455</v>
      </c>
      <c r="AA56" s="14">
        <v>5.3084639098205368</v>
      </c>
      <c r="AB56" s="14">
        <v>5.3793289399418498</v>
      </c>
      <c r="AC56" s="14">
        <v>5.0907508498105445</v>
      </c>
      <c r="AD56" s="14">
        <v>6.0236151915973739</v>
      </c>
      <c r="AE56" s="14">
        <v>7.5314733695711196</v>
      </c>
      <c r="AF56" s="14">
        <v>7.0478231940137306</v>
      </c>
      <c r="AG56" s="14" t="s">
        <v>1</v>
      </c>
    </row>
    <row r="57" spans="1:33" s="5" customFormat="1" x14ac:dyDescent="0.25">
      <c r="A57" s="9" t="s">
        <v>53</v>
      </c>
      <c r="B57" s="10">
        <v>11.608706529897423</v>
      </c>
      <c r="C57" s="11">
        <v>9.8005275304978579</v>
      </c>
      <c r="D57" s="11">
        <v>8.2565097848940638</v>
      </c>
      <c r="E57" s="11">
        <v>7.3165923634488816</v>
      </c>
      <c r="F57" s="11">
        <v>6.6500051153885504</v>
      </c>
      <c r="G57" s="11">
        <v>6.790893219795489</v>
      </c>
      <c r="H57" s="11">
        <v>5.8733258928571441</v>
      </c>
      <c r="I57" s="11">
        <v>6.2436035642645633</v>
      </c>
      <c r="J57" s="11">
        <v>7.0820176966000945</v>
      </c>
      <c r="K57" s="11">
        <v>6.8345959078338137</v>
      </c>
      <c r="L57" s="11">
        <v>5.7200586973699066</v>
      </c>
      <c r="M57" s="11">
        <v>5.1350760144372751</v>
      </c>
      <c r="N57" s="11">
        <v>4.5845078480117332</v>
      </c>
      <c r="O57" s="11">
        <v>6.1317412215236633</v>
      </c>
      <c r="P57" s="11">
        <v>6.3699803932220815</v>
      </c>
      <c r="Q57" s="11">
        <v>5.1219489696142277</v>
      </c>
      <c r="R57" s="11">
        <v>4.6614460998745857</v>
      </c>
      <c r="S57" s="11">
        <v>4.2552223707343462</v>
      </c>
      <c r="T57" s="11">
        <v>4.0785905158691609</v>
      </c>
      <c r="U57" s="11">
        <v>4.7673177747877338</v>
      </c>
      <c r="V57" s="11">
        <v>5.2867764206054169</v>
      </c>
      <c r="W57" s="11">
        <v>5.8897650449055323</v>
      </c>
      <c r="X57" s="11">
        <v>4.9929645264015408</v>
      </c>
      <c r="Y57" s="11">
        <v>5.7101100948568151</v>
      </c>
      <c r="Z57" s="11">
        <v>6.069033582138327</v>
      </c>
      <c r="AA57" s="11">
        <v>5.7481186365648522</v>
      </c>
      <c r="AB57" s="11">
        <v>5.2354993721626588</v>
      </c>
      <c r="AC57" s="11">
        <v>5.1648155915492158</v>
      </c>
      <c r="AD57" s="11">
        <v>4.6390932215505538</v>
      </c>
      <c r="AE57" s="11" t="s">
        <v>1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321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452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>
        <v>7.7999556082482044</v>
      </c>
      <c r="D5" s="11">
        <v>5.5299031488595327</v>
      </c>
      <c r="E5" s="11">
        <v>5.1187774046395971</v>
      </c>
      <c r="F5" s="11">
        <v>4.3847595782759523</v>
      </c>
      <c r="G5" s="11">
        <v>4.2931653293517362</v>
      </c>
      <c r="H5" s="11">
        <v>5.1269584210703485</v>
      </c>
      <c r="I5" s="11">
        <v>5.06637655613088</v>
      </c>
      <c r="J5" s="11">
        <v>6.2716220223386383</v>
      </c>
      <c r="K5" s="11">
        <v>6.2636372432811633</v>
      </c>
      <c r="L5" s="11">
        <v>5.7983453203329427</v>
      </c>
      <c r="M5" s="11">
        <v>5.9199669072707346</v>
      </c>
      <c r="N5" s="11">
        <v>5.3719650267983896</v>
      </c>
      <c r="O5" s="11">
        <v>5.3779880329012073</v>
      </c>
      <c r="P5" s="11">
        <v>5.9690273952560338</v>
      </c>
      <c r="Q5" s="11">
        <v>6.1982337224257495</v>
      </c>
      <c r="R5" s="11">
        <v>5.6976603992337331</v>
      </c>
      <c r="S5" s="11">
        <v>5.6550038842761694</v>
      </c>
      <c r="T5" s="11">
        <v>5.8167819387954127</v>
      </c>
      <c r="U5" s="11">
        <v>6.583876293590472</v>
      </c>
      <c r="V5" s="11">
        <v>7.753048113451479</v>
      </c>
      <c r="W5" s="11">
        <v>6.2368617949905589</v>
      </c>
      <c r="X5" s="11">
        <v>5.3503237541988842</v>
      </c>
      <c r="Y5" s="11">
        <v>5.2357642645233788</v>
      </c>
      <c r="Z5" s="11" t="s">
        <v>1</v>
      </c>
      <c r="AA5" s="11">
        <v>5.4885955555706296</v>
      </c>
      <c r="AB5" s="11" t="s">
        <v>1</v>
      </c>
      <c r="AC5" s="11">
        <v>3.3736279955505473</v>
      </c>
      <c r="AD5" s="11" t="s">
        <v>1</v>
      </c>
      <c r="AE5" s="11">
        <v>3.6720066076519973</v>
      </c>
      <c r="AF5" s="11" t="s">
        <v>1</v>
      </c>
      <c r="AG5" s="11" t="s">
        <v>1</v>
      </c>
    </row>
    <row r="6" spans="1:33" x14ac:dyDescent="0.25">
      <c r="A6" s="12" t="s">
        <v>2</v>
      </c>
      <c r="B6" s="13">
        <v>3.7650602409638556</v>
      </c>
      <c r="C6" s="14">
        <v>1.784121320249777</v>
      </c>
      <c r="D6" s="14" t="s">
        <v>54</v>
      </c>
      <c r="E6" s="14">
        <v>1.8048505358150031</v>
      </c>
      <c r="F6" s="14">
        <v>1.789611523352248</v>
      </c>
      <c r="G6" s="14">
        <v>1.9323671497584543</v>
      </c>
      <c r="H6" s="14">
        <v>0.51996285979572887</v>
      </c>
      <c r="I6" s="14">
        <v>6.3512382452858063</v>
      </c>
      <c r="J6" s="14">
        <v>4.0788865060342294</v>
      </c>
      <c r="K6" s="14">
        <v>16.166365280289334</v>
      </c>
      <c r="L6" s="14">
        <v>4.9401801317381357</v>
      </c>
      <c r="M6" s="14">
        <v>0.47926137364767252</v>
      </c>
      <c r="N6" s="14">
        <v>1.0810257809302959</v>
      </c>
      <c r="O6" s="14">
        <v>0.17371163867979156</v>
      </c>
      <c r="P6" s="14">
        <v>0.27826086956521734</v>
      </c>
      <c r="Q6" s="14">
        <v>5.3566645835193286E-2</v>
      </c>
      <c r="R6" s="14">
        <v>0.90561414546116781</v>
      </c>
      <c r="S6" s="14">
        <v>2.6826544407218011</v>
      </c>
      <c r="T6" s="14">
        <v>9.8801329219083804</v>
      </c>
      <c r="U6" s="14">
        <v>6.5366908869044309</v>
      </c>
      <c r="V6" s="14" t="s">
        <v>1</v>
      </c>
      <c r="W6" s="14">
        <v>1.4233179268095375</v>
      </c>
      <c r="X6" s="14">
        <v>1.2597192853931838</v>
      </c>
      <c r="Y6" s="14">
        <v>1.8406351995982926</v>
      </c>
      <c r="Z6" s="14">
        <v>1.9123163148776656</v>
      </c>
      <c r="AA6" s="14">
        <v>1.3805406757003684</v>
      </c>
      <c r="AB6" s="14">
        <v>1.5765933240632646</v>
      </c>
      <c r="AC6" s="14">
        <v>1.8579926638967477</v>
      </c>
      <c r="AD6" s="14" t="s">
        <v>1</v>
      </c>
      <c r="AE6" s="14">
        <v>1.3395788579187726</v>
      </c>
      <c r="AF6" s="14">
        <v>1.0466272209898464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>
        <v>4.0780141843971629</v>
      </c>
      <c r="F7" s="18">
        <v>2.9888492930221862</v>
      </c>
      <c r="G7" s="18">
        <v>4.4699184489921526</v>
      </c>
      <c r="H7" s="18">
        <v>7.3313361785948787</v>
      </c>
      <c r="I7" s="18">
        <v>7.8670056654213099</v>
      </c>
      <c r="J7" s="18">
        <v>8.1830377105380823</v>
      </c>
      <c r="K7" s="18">
        <v>14.141821925274018</v>
      </c>
      <c r="L7" s="18">
        <v>14.740049994018351</v>
      </c>
      <c r="M7" s="18">
        <v>12.210955963851534</v>
      </c>
      <c r="N7" s="18">
        <v>12.085556164929949</v>
      </c>
      <c r="O7" s="18">
        <v>11.99216022683847</v>
      </c>
      <c r="P7" s="18">
        <v>14.912919347334929</v>
      </c>
      <c r="Q7" s="18">
        <v>15.639805534624953</v>
      </c>
      <c r="R7" s="18">
        <v>15.134958648569194</v>
      </c>
      <c r="S7" s="18">
        <v>14.2035070549653</v>
      </c>
      <c r="T7" s="18">
        <v>14.008067627864348</v>
      </c>
      <c r="U7" s="18">
        <v>15.701683996650587</v>
      </c>
      <c r="V7" s="18">
        <v>14.538887027120065</v>
      </c>
      <c r="W7" s="18">
        <v>14.677333717230642</v>
      </c>
      <c r="X7" s="18">
        <v>12.994862508080468</v>
      </c>
      <c r="Y7" s="18">
        <v>10.713556505497692</v>
      </c>
      <c r="Z7" s="18">
        <v>9.219331787146027</v>
      </c>
      <c r="AA7" s="18">
        <v>7.59775194997124</v>
      </c>
      <c r="AB7" s="18">
        <v>6.1158431533093873</v>
      </c>
      <c r="AC7" s="18">
        <v>7.0257984109065612</v>
      </c>
      <c r="AD7" s="18">
        <v>6.9865970046285035</v>
      </c>
      <c r="AE7" s="18">
        <v>6.8065449658407937</v>
      </c>
      <c r="AF7" s="18">
        <v>6.7988856900163954</v>
      </c>
      <c r="AG7" s="18">
        <v>5.9271758252259925</v>
      </c>
    </row>
    <row r="8" spans="1:33" x14ac:dyDescent="0.25">
      <c r="A8" s="12" t="s">
        <v>4</v>
      </c>
      <c r="B8" s="13">
        <v>9.5579288900905777</v>
      </c>
      <c r="C8" s="14">
        <v>7.887085049672887</v>
      </c>
      <c r="D8" s="14">
        <v>6.7854064923872439</v>
      </c>
      <c r="E8" s="14">
        <v>5.7917167522675115</v>
      </c>
      <c r="F8" s="14" t="s">
        <v>1</v>
      </c>
      <c r="G8" s="14">
        <v>6.1300629640071422</v>
      </c>
      <c r="H8" s="14">
        <v>5.6581474985383782</v>
      </c>
      <c r="I8" s="14">
        <v>5.2807215332581734</v>
      </c>
      <c r="J8" s="14">
        <v>4.2001047151708377</v>
      </c>
      <c r="K8" s="14">
        <v>4.0946620947565489</v>
      </c>
      <c r="L8" s="14" t="s">
        <v>1</v>
      </c>
      <c r="M8" s="14">
        <v>3.0539475333004664</v>
      </c>
      <c r="N8" s="14" t="s">
        <v>1</v>
      </c>
      <c r="O8" s="14">
        <v>2.3620424354843772</v>
      </c>
      <c r="P8" s="14" t="s">
        <v>1</v>
      </c>
      <c r="Q8" s="14">
        <v>2.4214131970518138</v>
      </c>
      <c r="R8" s="14" t="s">
        <v>1</v>
      </c>
      <c r="S8" s="14">
        <v>2.4360715279027536</v>
      </c>
      <c r="T8" s="14">
        <v>2.4360718171926004</v>
      </c>
      <c r="U8" s="14">
        <v>2.581555415737192</v>
      </c>
      <c r="V8" s="14">
        <v>2.8386082919638773</v>
      </c>
      <c r="W8" s="14">
        <v>2.7597116274968028</v>
      </c>
      <c r="X8" s="14">
        <v>2.7596539297331582</v>
      </c>
      <c r="Y8" s="14">
        <v>1.7748301324512432</v>
      </c>
      <c r="Z8" s="14" t="s">
        <v>1</v>
      </c>
      <c r="AA8" s="14">
        <v>2.7350773672347861</v>
      </c>
      <c r="AB8" s="14" t="s">
        <v>1</v>
      </c>
      <c r="AC8" s="14">
        <v>2.0953455848075175</v>
      </c>
      <c r="AD8" s="14" t="s">
        <v>1</v>
      </c>
      <c r="AE8" s="14">
        <v>2.413914678575626</v>
      </c>
      <c r="AF8" s="14" t="s">
        <v>1</v>
      </c>
      <c r="AG8" s="14" t="s">
        <v>1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>
        <v>6.9779735682819393</v>
      </c>
      <c r="K9" s="11">
        <v>18.981269986295111</v>
      </c>
      <c r="L9" s="11">
        <v>9.047276217902569</v>
      </c>
      <c r="M9" s="11">
        <v>5.2176033158600514</v>
      </c>
      <c r="N9" s="11">
        <v>9.8085143760613676</v>
      </c>
      <c r="O9" s="11">
        <v>5.5876770975857353</v>
      </c>
      <c r="P9" s="11">
        <v>4.124255213505462</v>
      </c>
      <c r="Q9" s="11">
        <v>6.9363299074587399</v>
      </c>
      <c r="R9" s="11">
        <v>7.6206516230959558</v>
      </c>
      <c r="S9" s="11">
        <v>9.3200776774918488</v>
      </c>
      <c r="T9" s="11">
        <v>7.1395987939340673</v>
      </c>
      <c r="U9" s="11">
        <v>11.012731415874025</v>
      </c>
      <c r="V9" s="11">
        <v>11.138802531623886</v>
      </c>
      <c r="W9" s="11">
        <v>6.7989870081739374</v>
      </c>
      <c r="X9" s="11">
        <v>9.225697155668799</v>
      </c>
      <c r="Y9" s="11">
        <v>10.179948586118252</v>
      </c>
      <c r="Z9" s="11">
        <v>10.330131620056237</v>
      </c>
      <c r="AA9" s="11">
        <v>8.368590892793117</v>
      </c>
      <c r="AB9" s="11">
        <v>4.7194885424897635</v>
      </c>
      <c r="AC9" s="11">
        <v>4.4144269600334214</v>
      </c>
      <c r="AD9" s="11">
        <v>5.7414104882459318</v>
      </c>
      <c r="AE9" s="11">
        <v>5.3706004140786749</v>
      </c>
      <c r="AF9" s="11">
        <v>5.7209883082977022</v>
      </c>
      <c r="AG9" s="11" t="s">
        <v>1</v>
      </c>
    </row>
    <row r="10" spans="1:33" x14ac:dyDescent="0.25">
      <c r="A10" s="12" t="s">
        <v>6</v>
      </c>
      <c r="B10" s="13" t="s">
        <v>1</v>
      </c>
      <c r="C10" s="14">
        <v>5.4470143154107822</v>
      </c>
      <c r="D10" s="14" t="s">
        <v>1</v>
      </c>
      <c r="E10" s="14">
        <v>6.1195994277539345</v>
      </c>
      <c r="F10" s="14" t="s">
        <v>1</v>
      </c>
      <c r="G10" s="14">
        <v>5.5782410009815253</v>
      </c>
      <c r="H10" s="14" t="s">
        <v>1</v>
      </c>
      <c r="I10" s="14">
        <v>4.1101307818686568</v>
      </c>
      <c r="J10" s="14">
        <v>4.4137321833621126</v>
      </c>
      <c r="K10" s="14">
        <v>4.1927342279355999</v>
      </c>
      <c r="L10" s="14">
        <v>3.4570176725319999</v>
      </c>
      <c r="M10" s="14">
        <v>3.4121487782738193</v>
      </c>
      <c r="N10" s="14">
        <v>3.2081926835548127</v>
      </c>
      <c r="O10" s="14">
        <v>3.2877957190712048</v>
      </c>
      <c r="P10" s="14">
        <v>3.6627710624878511</v>
      </c>
      <c r="Q10" s="14">
        <v>3.768681162784699</v>
      </c>
      <c r="R10" s="14">
        <v>3.7330562660624809</v>
      </c>
      <c r="S10" s="14">
        <v>3.4568297862676443</v>
      </c>
      <c r="T10" s="14">
        <v>2.5406380966157096</v>
      </c>
      <c r="U10" s="14">
        <v>2.4712182216240262</v>
      </c>
      <c r="V10" s="14">
        <v>2.5758358854522116</v>
      </c>
      <c r="W10" s="14">
        <v>2.8485597020898568</v>
      </c>
      <c r="X10" s="14">
        <v>3.0033033034951884</v>
      </c>
      <c r="Y10" s="14">
        <v>2.7768120980358075</v>
      </c>
      <c r="Z10" s="14">
        <v>2.9527157274067353</v>
      </c>
      <c r="AA10" s="14">
        <v>3.6394633459343266</v>
      </c>
      <c r="AB10" s="14">
        <v>3.5702386139375144</v>
      </c>
      <c r="AC10" s="14">
        <v>3.1104932601841968</v>
      </c>
      <c r="AD10" s="14">
        <v>2.7940097944119802</v>
      </c>
      <c r="AE10" s="14">
        <v>2.5272805644411171</v>
      </c>
      <c r="AF10" s="14">
        <v>3.6647072755851253</v>
      </c>
      <c r="AG10" s="14" t="s">
        <v>1</v>
      </c>
    </row>
    <row r="11" spans="1:33" x14ac:dyDescent="0.25">
      <c r="A11" s="9" t="s">
        <v>7</v>
      </c>
      <c r="B11" s="10">
        <v>19.763195674360688</v>
      </c>
      <c r="C11" s="11">
        <v>22.32028941601105</v>
      </c>
      <c r="D11" s="11">
        <v>16.432254425278302</v>
      </c>
      <c r="E11" s="11">
        <v>15.281839943509734</v>
      </c>
      <c r="F11" s="11">
        <v>12.952528489824083</v>
      </c>
      <c r="G11" s="11">
        <v>12.719724952427539</v>
      </c>
      <c r="H11" s="11">
        <v>13.053849907242087</v>
      </c>
      <c r="I11" s="11">
        <v>10.368544437293922</v>
      </c>
      <c r="J11" s="11">
        <v>8.9891560877703736</v>
      </c>
      <c r="K11" s="11">
        <v>9.9557413847401186</v>
      </c>
      <c r="L11" s="11">
        <v>9.9152333885660955</v>
      </c>
      <c r="M11" s="11">
        <v>8.4231900934215176</v>
      </c>
      <c r="N11" s="11">
        <v>10.328238853373399</v>
      </c>
      <c r="O11" s="11">
        <v>11.116034227190735</v>
      </c>
      <c r="P11" s="11">
        <v>11.448608763612464</v>
      </c>
      <c r="Q11" s="11">
        <v>10.106558958978548</v>
      </c>
      <c r="R11" s="11">
        <v>11.282416103003818</v>
      </c>
      <c r="S11" s="11">
        <v>9.7752424420819111</v>
      </c>
      <c r="T11" s="11">
        <v>11.299209159818192</v>
      </c>
      <c r="U11" s="11">
        <v>8.9552524030088154</v>
      </c>
      <c r="V11" s="11">
        <v>8.7334166952897103</v>
      </c>
      <c r="W11" s="11">
        <v>7.5336388151372935</v>
      </c>
      <c r="X11" s="11">
        <v>7.9076771419548653</v>
      </c>
      <c r="Y11" s="11">
        <v>8.1139463279509592</v>
      </c>
      <c r="Z11" s="11">
        <v>7.7897683999722354</v>
      </c>
      <c r="AA11" s="11" t="s">
        <v>1</v>
      </c>
      <c r="AB11" s="11">
        <v>7.6950016735951241</v>
      </c>
      <c r="AC11" s="11">
        <v>8.0063671011342894</v>
      </c>
      <c r="AD11" s="11">
        <v>7.454392616759252</v>
      </c>
      <c r="AE11" s="11">
        <v>7.6737814867414835</v>
      </c>
      <c r="AF11" s="11">
        <v>8.5331602061362553</v>
      </c>
      <c r="AG11" s="11" t="s">
        <v>1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>
        <v>1.8691588785046731</v>
      </c>
      <c r="O12" s="14">
        <v>1.6203703703703702</v>
      </c>
      <c r="P12" s="14">
        <v>1.7641597028783658</v>
      </c>
      <c r="Q12" s="14">
        <v>21.027792343995806</v>
      </c>
      <c r="R12" s="14">
        <v>2.1127640955119387</v>
      </c>
      <c r="S12" s="14">
        <v>2.2740412410869149</v>
      </c>
      <c r="T12" s="14">
        <v>1.7627616599338967</v>
      </c>
      <c r="U12" s="14">
        <v>2.1152233567128325</v>
      </c>
      <c r="V12" s="14">
        <v>3.936917969968365</v>
      </c>
      <c r="W12" s="14">
        <v>3.1349164493055461</v>
      </c>
      <c r="X12" s="14">
        <v>1.1716467291345738</v>
      </c>
      <c r="Y12" s="14">
        <v>0.93650923292817845</v>
      </c>
      <c r="Z12" s="14">
        <v>0.46351913504118403</v>
      </c>
      <c r="AA12" s="14">
        <v>0.46381173895197703</v>
      </c>
      <c r="AB12" s="14">
        <v>1.12904032644194</v>
      </c>
      <c r="AC12" s="14">
        <v>1.4278187703619258</v>
      </c>
      <c r="AD12" s="14">
        <v>1.8005101641251691</v>
      </c>
      <c r="AE12" s="14">
        <v>1.9848996048713139</v>
      </c>
      <c r="AF12" s="14">
        <v>2.3091943288903978</v>
      </c>
      <c r="AG12" s="14" t="s">
        <v>1</v>
      </c>
    </row>
    <row r="13" spans="1:33" x14ac:dyDescent="0.25">
      <c r="A13" s="9" t="s">
        <v>9</v>
      </c>
      <c r="B13" s="10">
        <v>5.187457358235199</v>
      </c>
      <c r="C13" s="11">
        <v>3.681102450337352</v>
      </c>
      <c r="D13" s="11">
        <v>3.1480082366709627</v>
      </c>
      <c r="E13" s="11">
        <v>10.633080955154341</v>
      </c>
      <c r="F13" s="11">
        <v>3.9341037619867221</v>
      </c>
      <c r="G13" s="11">
        <v>4.8725803020633904</v>
      </c>
      <c r="H13" s="11">
        <v>6.2317073170731696</v>
      </c>
      <c r="I13" s="11">
        <v>6.5287393860222069</v>
      </c>
      <c r="J13" s="11">
        <v>5.1249466315557228</v>
      </c>
      <c r="K13" s="11">
        <v>4.0275342455264509</v>
      </c>
      <c r="L13" s="11">
        <v>3.3008786511517449</v>
      </c>
      <c r="M13" s="11">
        <v>2.7777777777777777</v>
      </c>
      <c r="N13" s="11">
        <v>2.8536733454766239</v>
      </c>
      <c r="O13" s="11">
        <v>2.932126696832579</v>
      </c>
      <c r="P13" s="11">
        <v>2.8925619834710745</v>
      </c>
      <c r="Q13" s="11">
        <v>4.1353383458646613</v>
      </c>
      <c r="R13" s="11">
        <v>4.8417894162575008</v>
      </c>
      <c r="S13" s="11">
        <v>5.4765469061876244</v>
      </c>
      <c r="T13" s="11">
        <v>5.4722238690934963</v>
      </c>
      <c r="U13" s="11">
        <v>4.1676657090132174</v>
      </c>
      <c r="V13" s="11">
        <v>4.1691208551483419</v>
      </c>
      <c r="W13" s="11">
        <v>5.9152505915250595</v>
      </c>
      <c r="X13" s="11">
        <v>5.9152507121403364</v>
      </c>
      <c r="Y13" s="11">
        <v>5.9696325238636927</v>
      </c>
      <c r="Z13" s="11">
        <v>5.9711410670210743</v>
      </c>
      <c r="AA13" s="11">
        <v>4.961712417715284</v>
      </c>
      <c r="AB13" s="11">
        <v>4.9633635729239352</v>
      </c>
      <c r="AC13" s="11">
        <v>4.6056730635250567</v>
      </c>
      <c r="AD13" s="11">
        <v>4.6056733728185559</v>
      </c>
      <c r="AE13" s="11">
        <v>3.508650168366195</v>
      </c>
      <c r="AF13" s="11" t="s">
        <v>1</v>
      </c>
      <c r="AG13" s="11" t="s">
        <v>1</v>
      </c>
    </row>
    <row r="14" spans="1:33" x14ac:dyDescent="0.25">
      <c r="A14" s="12" t="s">
        <v>10</v>
      </c>
      <c r="B14" s="13">
        <v>19.347499169970508</v>
      </c>
      <c r="C14" s="14">
        <v>13.185156946971693</v>
      </c>
      <c r="D14" s="14">
        <v>11.464314695312803</v>
      </c>
      <c r="E14" s="14">
        <v>13.411750725302824</v>
      </c>
      <c r="F14" s="14">
        <v>11.208258229520057</v>
      </c>
      <c r="G14" s="14">
        <v>16.651073493567566</v>
      </c>
      <c r="H14" s="14">
        <v>12.878447171401467</v>
      </c>
      <c r="I14" s="14">
        <v>13.110515939441282</v>
      </c>
      <c r="J14" s="14">
        <v>10.951055523423944</v>
      </c>
      <c r="K14" s="14">
        <v>12.967980295566504</v>
      </c>
      <c r="L14" s="14">
        <v>10.987337714377304</v>
      </c>
      <c r="M14" s="14">
        <v>14.853848579020854</v>
      </c>
      <c r="N14" s="14">
        <v>12.159002338269682</v>
      </c>
      <c r="O14" s="14">
        <v>14.113769881071786</v>
      </c>
      <c r="P14" s="14">
        <v>13.780337309749074</v>
      </c>
      <c r="Q14" s="14">
        <v>10.974057384352962</v>
      </c>
      <c r="R14" s="14">
        <v>8.0813124977162829</v>
      </c>
      <c r="S14" s="14">
        <v>6.6020074671856319</v>
      </c>
      <c r="T14" s="14">
        <v>5.8889445902509516</v>
      </c>
      <c r="U14" s="14">
        <v>6.4650667604340644</v>
      </c>
      <c r="V14" s="14">
        <v>5.8917498487598303</v>
      </c>
      <c r="W14" s="14">
        <v>6.9023491265830978</v>
      </c>
      <c r="X14" s="14">
        <v>7.0539830020167091</v>
      </c>
      <c r="Y14" s="14">
        <v>6.4048291000313577</v>
      </c>
      <c r="Z14" s="14">
        <v>5.7354343765070865</v>
      </c>
      <c r="AA14" s="14">
        <v>5.4941643903650359</v>
      </c>
      <c r="AB14" s="14">
        <v>3.4854781974924256</v>
      </c>
      <c r="AC14" s="14">
        <v>3.5010479397302077</v>
      </c>
      <c r="AD14" s="14">
        <v>4.9151849792666997</v>
      </c>
      <c r="AE14" s="14">
        <v>4.2376620766572604</v>
      </c>
      <c r="AF14" s="14">
        <v>4.7096869212739971</v>
      </c>
      <c r="AG14" s="14" t="s">
        <v>1</v>
      </c>
    </row>
    <row r="15" spans="1:33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>
        <v>3.9661147477859067</v>
      </c>
      <c r="K15" s="11">
        <v>6.7847983212870142</v>
      </c>
      <c r="L15" s="11">
        <v>10.339445961763557</v>
      </c>
      <c r="M15" s="11">
        <v>9.8854961832061061</v>
      </c>
      <c r="N15" s="11">
        <v>4.2568970631859981</v>
      </c>
      <c r="O15" s="11">
        <v>1.7535868822591665</v>
      </c>
      <c r="P15" s="11">
        <v>5.1323499696908472</v>
      </c>
      <c r="Q15" s="11">
        <v>14.339339339339341</v>
      </c>
      <c r="R15" s="11">
        <v>22.688834742726101</v>
      </c>
      <c r="S15" s="11">
        <v>24.209541627689429</v>
      </c>
      <c r="T15" s="11">
        <v>17.134831460674157</v>
      </c>
      <c r="U15" s="11">
        <v>16.934404283801875</v>
      </c>
      <c r="V15" s="11">
        <v>18.633414436334146</v>
      </c>
      <c r="W15" s="11">
        <v>14.028332727933163</v>
      </c>
      <c r="X15" s="11">
        <v>12.436420947059245</v>
      </c>
      <c r="Y15" s="11">
        <v>10.965995999529357</v>
      </c>
      <c r="Z15" s="11">
        <v>6.4421010545254633</v>
      </c>
      <c r="AA15" s="11">
        <v>4.8518765723674067</v>
      </c>
      <c r="AB15" s="11">
        <v>1.1125082003061446</v>
      </c>
      <c r="AC15" s="11">
        <v>1.8562391617614735</v>
      </c>
      <c r="AD15" s="11">
        <v>2.9810599736583376</v>
      </c>
      <c r="AE15" s="11">
        <v>5.6568258371309685</v>
      </c>
      <c r="AF15" s="11">
        <v>7.8528851321639728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>
        <v>0.79119571683521728</v>
      </c>
      <c r="M16" s="14">
        <v>0.73702937225429332</v>
      </c>
      <c r="N16" s="14">
        <v>0.68936827717358995</v>
      </c>
      <c r="O16" s="14">
        <v>9.6004821766833128</v>
      </c>
      <c r="P16" s="14">
        <v>2.8630832680050444</v>
      </c>
      <c r="Q16" s="14">
        <v>1.8092053869949694</v>
      </c>
      <c r="R16" s="14">
        <v>4.1347309888788697</v>
      </c>
      <c r="S16" s="14">
        <v>2.5319508078128763</v>
      </c>
      <c r="T16" s="14">
        <v>2.7912978146539054</v>
      </c>
      <c r="U16" s="14">
        <v>3.4546021611903059</v>
      </c>
      <c r="V16" s="14">
        <v>4.3961831588078573</v>
      </c>
      <c r="W16" s="14">
        <v>1.875489111368972</v>
      </c>
      <c r="X16" s="14">
        <v>4.146077345315593</v>
      </c>
      <c r="Y16" s="14">
        <v>2.8064329351152706</v>
      </c>
      <c r="Z16" s="14">
        <v>1.8016778985008939</v>
      </c>
      <c r="AA16" s="14">
        <v>2.2400224845418775</v>
      </c>
      <c r="AB16" s="14">
        <v>1.4865572625698324</v>
      </c>
      <c r="AC16" s="14">
        <v>1.2132163138874548</v>
      </c>
      <c r="AD16" s="14">
        <v>1.5736108930213777</v>
      </c>
      <c r="AE16" s="14">
        <v>1.2869921020078028</v>
      </c>
      <c r="AF16" s="14">
        <v>1.0344666793404378</v>
      </c>
      <c r="AG16" s="14" t="s">
        <v>1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>
        <v>4.3266301035953685</v>
      </c>
      <c r="H17" s="11">
        <v>1.9853087155052611</v>
      </c>
      <c r="I17" s="11">
        <v>3.3333333333333335</v>
      </c>
      <c r="J17" s="11">
        <v>3.8581856100104277</v>
      </c>
      <c r="K17" s="11">
        <v>9.7754293262879788</v>
      </c>
      <c r="L17" s="11">
        <v>5.9136654745071944</v>
      </c>
      <c r="M17" s="11">
        <v>5.2001462255529152</v>
      </c>
      <c r="N17" s="11">
        <v>20.165195101110793</v>
      </c>
      <c r="O17" s="11">
        <v>16.020321761219307</v>
      </c>
      <c r="P17" s="11">
        <v>3.4733523189585029</v>
      </c>
      <c r="Q17" s="11">
        <v>12.696464491493643</v>
      </c>
      <c r="R17" s="11">
        <v>2.7916020049588841</v>
      </c>
      <c r="S17" s="11">
        <v>2.9512865841681397</v>
      </c>
      <c r="T17" s="11">
        <v>3.2119672593847022</v>
      </c>
      <c r="U17" s="11">
        <v>3.6687191721203134</v>
      </c>
      <c r="V17" s="11">
        <v>3.5090747681988561</v>
      </c>
      <c r="W17" s="11">
        <v>4.3467189529169108</v>
      </c>
      <c r="X17" s="11">
        <v>4.5676004872107185</v>
      </c>
      <c r="Y17" s="11">
        <v>1.5228426395939088</v>
      </c>
      <c r="Z17" s="11">
        <v>1.3840830449826991</v>
      </c>
      <c r="AA17" s="11">
        <v>1.5957446808510638</v>
      </c>
      <c r="AB17" s="11">
        <v>2.5925925925925926</v>
      </c>
      <c r="AC17" s="11">
        <v>6.1333333333333329</v>
      </c>
      <c r="AD17" s="11">
        <v>3.6717062634989204</v>
      </c>
      <c r="AE17" s="11">
        <v>3.7037037037037033</v>
      </c>
      <c r="AF17" s="11">
        <v>5.9289151016607162</v>
      </c>
      <c r="AG17" s="11" t="s">
        <v>1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>
        <v>1.5727002967359052</v>
      </c>
      <c r="M18" s="14" t="s">
        <v>1</v>
      </c>
      <c r="N18" s="14" t="s">
        <v>1</v>
      </c>
      <c r="O18" s="14">
        <v>2.530311017395888</v>
      </c>
      <c r="P18" s="14" t="s">
        <v>1</v>
      </c>
      <c r="Q18" s="14">
        <v>5.1715686274509807</v>
      </c>
      <c r="R18" s="14" t="s">
        <v>1</v>
      </c>
      <c r="S18" s="14">
        <v>4.0404040404040407</v>
      </c>
      <c r="T18" s="14" t="s">
        <v>1</v>
      </c>
      <c r="U18" s="14">
        <v>3.2504780114722758</v>
      </c>
      <c r="V18" s="14" t="s">
        <v>1</v>
      </c>
      <c r="W18" s="14" t="s">
        <v>1</v>
      </c>
      <c r="X18" s="14" t="s">
        <v>1</v>
      </c>
      <c r="Y18" s="14" t="s">
        <v>1</v>
      </c>
      <c r="Z18" s="14" t="s">
        <v>1</v>
      </c>
      <c r="AA18" s="14">
        <v>6.8811188811188817</v>
      </c>
      <c r="AB18" s="14" t="s">
        <v>1</v>
      </c>
      <c r="AC18" s="14">
        <v>6.5422885572139311</v>
      </c>
      <c r="AD18" s="14" t="s">
        <v>1</v>
      </c>
      <c r="AE18" s="14">
        <v>5.7135728542914173</v>
      </c>
      <c r="AF18" s="14" t="s">
        <v>1</v>
      </c>
      <c r="AG18" s="14" t="s">
        <v>1</v>
      </c>
    </row>
    <row r="19" spans="1:33" x14ac:dyDescent="0.25">
      <c r="A19" s="9" t="s">
        <v>15</v>
      </c>
      <c r="B19" s="10">
        <v>8.1806025328403997</v>
      </c>
      <c r="C19" s="11">
        <v>8.16990510619069</v>
      </c>
      <c r="D19" s="11">
        <v>9.1971319819421087</v>
      </c>
      <c r="E19" s="11">
        <v>11.35456400248381</v>
      </c>
      <c r="F19" s="11">
        <v>22.934909515469933</v>
      </c>
      <c r="G19" s="11">
        <v>16.244502930838905</v>
      </c>
      <c r="H19" s="11">
        <v>13.746711374774312</v>
      </c>
      <c r="I19" s="11">
        <v>14.608736367715627</v>
      </c>
      <c r="J19" s="11">
        <v>9.3986800756625222</v>
      </c>
      <c r="K19" s="11">
        <v>5.6633882421753308</v>
      </c>
      <c r="L19" s="11">
        <v>6.075347672016016</v>
      </c>
      <c r="M19" s="11">
        <v>6.0841398688729313</v>
      </c>
      <c r="N19" s="11">
        <v>7.1970263645465327</v>
      </c>
      <c r="O19" s="11">
        <v>6.3645346748113552</v>
      </c>
      <c r="P19" s="11">
        <v>4.154664837476254</v>
      </c>
      <c r="Q19" s="11">
        <v>3.9201412655484638</v>
      </c>
      <c r="R19" s="11">
        <v>8.4136182763264529</v>
      </c>
      <c r="S19" s="11">
        <v>9.6229139948928371</v>
      </c>
      <c r="T19" s="11">
        <v>8.5945706249343949</v>
      </c>
      <c r="U19" s="11">
        <v>15.4743890366797</v>
      </c>
      <c r="V19" s="11">
        <v>13.970323518062211</v>
      </c>
      <c r="W19" s="11">
        <v>14.526881807445308</v>
      </c>
      <c r="X19" s="11">
        <v>15.668891486607084</v>
      </c>
      <c r="Y19" s="11">
        <v>19.035590164389678</v>
      </c>
      <c r="Z19" s="11">
        <v>16.485931981465569</v>
      </c>
      <c r="AA19" s="11">
        <v>19.355015949883672</v>
      </c>
      <c r="AB19" s="11">
        <v>8.3280340752294659</v>
      </c>
      <c r="AC19" s="11">
        <v>13.574400390933846</v>
      </c>
      <c r="AD19" s="11">
        <v>16.284032235398076</v>
      </c>
      <c r="AE19" s="11">
        <v>16.37502427508527</v>
      </c>
      <c r="AF19" s="11">
        <v>15.746881121660245</v>
      </c>
      <c r="AG19" s="11" t="s">
        <v>1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16.672629695885512</v>
      </c>
      <c r="O20" s="14" t="s">
        <v>1</v>
      </c>
      <c r="P20" s="14" t="s">
        <v>1</v>
      </c>
      <c r="Q20" s="14">
        <v>0.37548315847598013</v>
      </c>
      <c r="R20" s="14">
        <v>0.77350737249214407</v>
      </c>
      <c r="S20" s="14">
        <v>1.0668835518132236</v>
      </c>
      <c r="T20" s="14">
        <v>0.28920608265696429</v>
      </c>
      <c r="U20" s="14">
        <v>0.42238123633472474</v>
      </c>
      <c r="V20" s="14">
        <v>0.44810167834446796</v>
      </c>
      <c r="W20" s="14">
        <v>1.2182503921764962</v>
      </c>
      <c r="X20" s="14">
        <v>2.3608226311324345</v>
      </c>
      <c r="Y20" s="14">
        <v>1.1327920377160816</v>
      </c>
      <c r="Z20" s="14">
        <v>1.9037656903765692</v>
      </c>
      <c r="AA20" s="14">
        <v>2.9023387513953556</v>
      </c>
      <c r="AB20" s="14">
        <v>1.3776604520706155</v>
      </c>
      <c r="AC20" s="14">
        <v>2.1847139673105498</v>
      </c>
      <c r="AD20" s="14">
        <v>0.92356145726932237</v>
      </c>
      <c r="AE20" s="14">
        <v>1.0987903225806452</v>
      </c>
      <c r="AF20" s="14">
        <v>0.99426106663742386</v>
      </c>
      <c r="AG20" s="14" t="s">
        <v>1</v>
      </c>
    </row>
    <row r="21" spans="1:33" x14ac:dyDescent="0.25">
      <c r="A21" s="9" t="s">
        <v>17</v>
      </c>
      <c r="B21" s="10">
        <v>10.7291538060656</v>
      </c>
      <c r="C21" s="11">
        <v>10.060048389247681</v>
      </c>
      <c r="D21" s="11">
        <v>10.711463937695173</v>
      </c>
      <c r="E21" s="11">
        <v>10.281494620753481</v>
      </c>
      <c r="F21" s="11">
        <v>10.199922809725976</v>
      </c>
      <c r="G21" s="11">
        <v>10.223891171886072</v>
      </c>
      <c r="H21" s="11">
        <v>10.54316269155856</v>
      </c>
      <c r="I21" s="11">
        <v>9.2397733640495616</v>
      </c>
      <c r="J21" s="11">
        <v>8.4969427489019083</v>
      </c>
      <c r="K21" s="11">
        <v>6.9578303846674325</v>
      </c>
      <c r="L21" s="11">
        <v>6.8761235955056179</v>
      </c>
      <c r="M21" s="11">
        <v>6.6913648887066177</v>
      </c>
      <c r="N21" s="11">
        <v>6.1596752368064953</v>
      </c>
      <c r="O21" s="11">
        <v>6.1137552920139893</v>
      </c>
      <c r="P21" s="11">
        <v>5.8676328754268443</v>
      </c>
      <c r="Q21" s="11">
        <v>4.4565840637966829</v>
      </c>
      <c r="R21" s="11">
        <v>4.5056867891513557</v>
      </c>
      <c r="S21" s="11">
        <v>4.4987684156713295</v>
      </c>
      <c r="T21" s="11">
        <v>4.499381416447811</v>
      </c>
      <c r="U21" s="11">
        <v>4.4653782440640537</v>
      </c>
      <c r="V21" s="11">
        <v>4.4658952886275012</v>
      </c>
      <c r="W21" s="11">
        <v>4.3491029265503984</v>
      </c>
      <c r="X21" s="11">
        <v>4.3491274416667753</v>
      </c>
      <c r="Y21" s="11">
        <v>3.3601412831225663</v>
      </c>
      <c r="Z21" s="11">
        <v>3.3602063284587653</v>
      </c>
      <c r="AA21" s="11">
        <v>3.3324583278645492</v>
      </c>
      <c r="AB21" s="11">
        <v>3.3600738547735016</v>
      </c>
      <c r="AC21" s="11">
        <v>3.1712031145284083</v>
      </c>
      <c r="AD21" s="11">
        <v>3.0978637000997207</v>
      </c>
      <c r="AE21" s="11">
        <v>3.1922553487783265</v>
      </c>
      <c r="AF21" s="11">
        <v>3.1922556031084586</v>
      </c>
      <c r="AG21" s="11" t="s">
        <v>1</v>
      </c>
    </row>
    <row r="22" spans="1:33" x14ac:dyDescent="0.25">
      <c r="A22" s="12" t="s">
        <v>18</v>
      </c>
      <c r="B22" s="13">
        <v>11.884955254122811</v>
      </c>
      <c r="C22" s="14">
        <v>7.4818254041127883</v>
      </c>
      <c r="D22" s="14">
        <v>7.2187925207834516</v>
      </c>
      <c r="E22" s="14">
        <v>7.7578702406447766</v>
      </c>
      <c r="F22" s="14">
        <v>8.4474299590078363</v>
      </c>
      <c r="G22" s="14">
        <v>6.580656289628604</v>
      </c>
      <c r="H22" s="14">
        <v>5.6211814699240694</v>
      </c>
      <c r="I22" s="14">
        <v>5.3628274034261691</v>
      </c>
      <c r="J22" s="14">
        <v>4.3542019661640881</v>
      </c>
      <c r="K22" s="14">
        <v>4.7619047619047619</v>
      </c>
      <c r="L22" s="14" t="s">
        <v>1</v>
      </c>
      <c r="M22" s="14">
        <v>4.52037351443124</v>
      </c>
      <c r="N22" s="14" t="s">
        <v>1</v>
      </c>
      <c r="O22" s="14">
        <v>3.3097418817651958</v>
      </c>
      <c r="P22" s="14" t="s">
        <v>1</v>
      </c>
      <c r="Q22" s="14">
        <v>3.4242600116076614</v>
      </c>
      <c r="R22" s="14" t="s">
        <v>1</v>
      </c>
      <c r="S22" s="14">
        <v>2.2747952684258417</v>
      </c>
      <c r="T22" s="14" t="s">
        <v>1</v>
      </c>
      <c r="U22" s="14">
        <v>3.7346938775510199</v>
      </c>
      <c r="V22" s="14">
        <v>7.3744729781525491</v>
      </c>
      <c r="W22" s="14">
        <v>3.8202254982780333</v>
      </c>
      <c r="X22" s="14">
        <v>2.2101773731346488</v>
      </c>
      <c r="Y22" s="14">
        <v>6.8179374126250138</v>
      </c>
      <c r="Z22" s="14">
        <v>6.2155866158407456</v>
      </c>
      <c r="AA22" s="14">
        <v>6.2743037309511296</v>
      </c>
      <c r="AB22" s="14">
        <v>5.9752198241406873</v>
      </c>
      <c r="AC22" s="14">
        <v>5.6998218805662324</v>
      </c>
      <c r="AD22" s="14">
        <v>6.4284415348245139</v>
      </c>
      <c r="AE22" s="14">
        <v>6.1202093533682254</v>
      </c>
      <c r="AF22" s="14">
        <v>6.7484164365762549</v>
      </c>
      <c r="AG22" s="14" t="s">
        <v>1</v>
      </c>
    </row>
    <row r="23" spans="1:33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>
        <v>33.929577464788736</v>
      </c>
      <c r="G23" s="11">
        <v>33.833676310374038</v>
      </c>
      <c r="H23" s="11">
        <v>28.2275904787187</v>
      </c>
      <c r="I23" s="11">
        <v>29.190249792468492</v>
      </c>
      <c r="J23" s="11">
        <v>26.933959424477756</v>
      </c>
      <c r="K23" s="11">
        <v>26.532440836978861</v>
      </c>
      <c r="L23" s="11">
        <v>31.952389206679378</v>
      </c>
      <c r="M23" s="11">
        <v>30.441776296892055</v>
      </c>
      <c r="N23" s="11">
        <v>12.55571257745407</v>
      </c>
      <c r="O23" s="11">
        <v>15.203648875730174</v>
      </c>
      <c r="P23" s="11">
        <v>16.934938455295551</v>
      </c>
      <c r="Q23" s="11">
        <v>13.733687362295916</v>
      </c>
      <c r="R23" s="11">
        <v>12.33385352203627</v>
      </c>
      <c r="S23" s="11">
        <v>11.683763637261192</v>
      </c>
      <c r="T23" s="11" t="s">
        <v>1</v>
      </c>
      <c r="U23" s="11">
        <v>12.299299725306611</v>
      </c>
      <c r="V23" s="11">
        <v>13.805660717504958</v>
      </c>
      <c r="W23" s="11">
        <v>12.66753748296229</v>
      </c>
      <c r="X23" s="11">
        <v>11.183089625732526</v>
      </c>
      <c r="Y23" s="11">
        <v>9.9567650050864689</v>
      </c>
      <c r="Z23" s="11">
        <v>11.485508689475711</v>
      </c>
      <c r="AA23" s="11">
        <v>10.00546876857598</v>
      </c>
      <c r="AB23" s="11">
        <v>16.32166348398048</v>
      </c>
      <c r="AC23" s="11">
        <v>13.910593057512491</v>
      </c>
      <c r="AD23" s="11">
        <v>13.513352316067836</v>
      </c>
      <c r="AE23" s="11">
        <v>13.429611526899974</v>
      </c>
      <c r="AF23" s="11">
        <v>13.56354078678595</v>
      </c>
      <c r="AG23" s="11" t="s">
        <v>1</v>
      </c>
    </row>
    <row r="24" spans="1:33" x14ac:dyDescent="0.25">
      <c r="A24" s="12" t="s">
        <v>20</v>
      </c>
      <c r="B24" s="13">
        <v>6.4925483252176495</v>
      </c>
      <c r="C24" s="14">
        <v>7.9576282134091212</v>
      </c>
      <c r="D24" s="14">
        <v>9.0982194141298098</v>
      </c>
      <c r="E24" s="14">
        <v>9.0989890012220851</v>
      </c>
      <c r="F24" s="14">
        <v>9.1006769098528011</v>
      </c>
      <c r="G24" s="14">
        <v>5.0607918528525406</v>
      </c>
      <c r="H24" s="14">
        <v>7.5199291408325948</v>
      </c>
      <c r="I24" s="14">
        <v>9.3540171335957396</v>
      </c>
      <c r="J24" s="14">
        <v>8.5952411248250407</v>
      </c>
      <c r="K24" s="14">
        <v>8.0681818181818166</v>
      </c>
      <c r="L24" s="14">
        <v>4.2321879246748209</v>
      </c>
      <c r="M24" s="14">
        <v>2.087729442858397</v>
      </c>
      <c r="N24" s="14">
        <v>3.7043576101073095</v>
      </c>
      <c r="O24" s="14">
        <v>5.2837254983167572</v>
      </c>
      <c r="P24" s="14">
        <v>4.6456864161669085</v>
      </c>
      <c r="Q24" s="14">
        <v>4.1788686514507098</v>
      </c>
      <c r="R24" s="14">
        <v>3.683042685924264</v>
      </c>
      <c r="S24" s="14">
        <v>3.4564053858862867</v>
      </c>
      <c r="T24" s="14">
        <v>3.2616811533326793</v>
      </c>
      <c r="U24" s="14">
        <v>5.5457755878786035</v>
      </c>
      <c r="V24" s="14">
        <v>4.3305830548307815</v>
      </c>
      <c r="W24" s="14">
        <v>4.0266503116711858</v>
      </c>
      <c r="X24" s="14">
        <v>6.8707882899286572</v>
      </c>
      <c r="Y24" s="14">
        <v>9.0834357806673243</v>
      </c>
      <c r="Z24" s="14">
        <v>9.069409613829027</v>
      </c>
      <c r="AA24" s="14">
        <v>5.4653401921021256</v>
      </c>
      <c r="AB24" s="14">
        <v>3.7535906805734021</v>
      </c>
      <c r="AC24" s="14">
        <v>4.2246778633262858</v>
      </c>
      <c r="AD24" s="14">
        <v>5.6164000847970419</v>
      </c>
      <c r="AE24" s="14">
        <v>5.757874830469083</v>
      </c>
      <c r="AF24" s="14">
        <v>6.4032667248512256</v>
      </c>
      <c r="AG24" s="14" t="s">
        <v>1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>
        <v>9.8137940891352429</v>
      </c>
      <c r="F25" s="11" t="s">
        <v>1</v>
      </c>
      <c r="G25" s="11" t="s">
        <v>1</v>
      </c>
      <c r="H25" s="11" t="s">
        <v>1</v>
      </c>
      <c r="I25" s="11" t="s">
        <v>1</v>
      </c>
      <c r="J25" s="11">
        <v>5.529375501578671</v>
      </c>
      <c r="K25" s="11" t="s">
        <v>1</v>
      </c>
      <c r="L25" s="11" t="s">
        <v>1</v>
      </c>
      <c r="M25" s="11" t="s">
        <v>1</v>
      </c>
      <c r="N25" s="11">
        <v>5.6059885961920024</v>
      </c>
      <c r="O25" s="11" t="s">
        <v>1</v>
      </c>
      <c r="P25" s="11">
        <v>6.4436764564053384</v>
      </c>
      <c r="Q25" s="11" t="s">
        <v>1</v>
      </c>
      <c r="R25" s="11">
        <v>9.5978443923540375</v>
      </c>
      <c r="S25" s="11">
        <v>10.278070295454203</v>
      </c>
      <c r="T25" s="11" t="s">
        <v>1</v>
      </c>
      <c r="U25" s="11">
        <v>10.970523289079585</v>
      </c>
      <c r="V25" s="11" t="s">
        <v>1</v>
      </c>
      <c r="W25" s="11">
        <v>13.271141772622844</v>
      </c>
      <c r="X25" s="11" t="s">
        <v>1</v>
      </c>
      <c r="Y25" s="11">
        <v>12.479029036265088</v>
      </c>
      <c r="Z25" s="11" t="s">
        <v>1</v>
      </c>
      <c r="AA25" s="11">
        <v>11.954049936467193</v>
      </c>
      <c r="AB25" s="11" t="s">
        <v>1</v>
      </c>
      <c r="AC25" s="11">
        <v>3.6773918912272179</v>
      </c>
      <c r="AD25" s="11" t="s">
        <v>1</v>
      </c>
      <c r="AE25" s="11">
        <v>3.6743941663772093</v>
      </c>
      <c r="AF25" s="11" t="s">
        <v>1</v>
      </c>
      <c r="AG25" s="11" t="s">
        <v>1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>
        <v>58.010371179039311</v>
      </c>
      <c r="F26" s="14">
        <v>54.543490338909805</v>
      </c>
      <c r="G26" s="14">
        <v>49.250463573199887</v>
      </c>
      <c r="H26" s="14">
        <v>45.667646329804192</v>
      </c>
      <c r="I26" s="14">
        <v>34.383204301255645</v>
      </c>
      <c r="J26" s="14">
        <v>43.523323428636417</v>
      </c>
      <c r="K26" s="14">
        <v>37.769982368498383</v>
      </c>
      <c r="L26" s="14">
        <v>33.984728369242745</v>
      </c>
      <c r="M26" s="14">
        <v>31.013673462177159</v>
      </c>
      <c r="N26" s="14">
        <v>32.959315443260309</v>
      </c>
      <c r="O26" s="14">
        <v>28.227989137789482</v>
      </c>
      <c r="P26" s="14">
        <v>26.765830999385198</v>
      </c>
      <c r="Q26" s="14">
        <v>36.80803343867877</v>
      </c>
      <c r="R26" s="14">
        <v>47.001613487437851</v>
      </c>
      <c r="S26" s="14">
        <v>42.549745947627486</v>
      </c>
      <c r="T26" s="14">
        <v>39.148936170212764</v>
      </c>
      <c r="U26" s="14">
        <v>20.660959804529234</v>
      </c>
      <c r="V26" s="14">
        <v>30.062933886978527</v>
      </c>
      <c r="W26" s="14">
        <v>18.142007852381596</v>
      </c>
      <c r="X26" s="14">
        <v>19.571569586443161</v>
      </c>
      <c r="Y26" s="14">
        <v>14.032499239126119</v>
      </c>
      <c r="Z26" s="14">
        <v>19.007498414232639</v>
      </c>
      <c r="AA26" s="14">
        <v>13.663549618071125</v>
      </c>
      <c r="AB26" s="14">
        <v>12.168758871594774</v>
      </c>
      <c r="AC26" s="14">
        <v>7.1582658301361723</v>
      </c>
      <c r="AD26" s="14">
        <v>4.9395750057504717</v>
      </c>
      <c r="AE26" s="14">
        <v>4.9353893783908962</v>
      </c>
      <c r="AF26" s="14">
        <v>5.1978475843360616</v>
      </c>
      <c r="AG26" s="14" t="s">
        <v>1</v>
      </c>
    </row>
    <row r="27" spans="1:33" x14ac:dyDescent="0.25">
      <c r="A27" s="9" t="s">
        <v>23</v>
      </c>
      <c r="B27" s="10" t="s">
        <v>1</v>
      </c>
      <c r="C27" s="11">
        <v>5.4641211323238981</v>
      </c>
      <c r="D27" s="11" t="s">
        <v>1</v>
      </c>
      <c r="E27" s="11">
        <v>4.6449816478926715</v>
      </c>
      <c r="F27" s="11" t="s">
        <v>1</v>
      </c>
      <c r="G27" s="11">
        <v>7.4022346368715093</v>
      </c>
      <c r="H27" s="11">
        <v>6.4196144488115294</v>
      </c>
      <c r="I27" s="11">
        <v>5.7004293210367303</v>
      </c>
      <c r="J27" s="11" t="s">
        <v>1</v>
      </c>
      <c r="K27" s="11">
        <v>4.2255472430036018</v>
      </c>
      <c r="L27" s="11" t="s">
        <v>1</v>
      </c>
      <c r="M27" s="11">
        <v>1.2369651204602661</v>
      </c>
      <c r="N27" s="11" t="s">
        <v>1</v>
      </c>
      <c r="O27" s="11">
        <v>4.3956745031739439</v>
      </c>
      <c r="P27" s="11" t="s">
        <v>1</v>
      </c>
      <c r="Q27" s="11">
        <v>5.6445113556229645</v>
      </c>
      <c r="R27" s="11" t="s">
        <v>1</v>
      </c>
      <c r="S27" s="11">
        <v>4.7326154407738645</v>
      </c>
      <c r="T27" s="11" t="s">
        <v>1</v>
      </c>
      <c r="U27" s="11" t="s">
        <v>1</v>
      </c>
      <c r="V27" s="11" t="s">
        <v>1</v>
      </c>
      <c r="W27" s="11">
        <v>8.044860382453491</v>
      </c>
      <c r="X27" s="11">
        <v>8.1988661142607935</v>
      </c>
      <c r="Y27" s="11">
        <v>6.9635147025721835</v>
      </c>
      <c r="Z27" s="11">
        <v>10.494279992862381</v>
      </c>
      <c r="AA27" s="11">
        <v>8.8106981961929502</v>
      </c>
      <c r="AB27" s="11">
        <v>3.3225283630470019</v>
      </c>
      <c r="AC27" s="11">
        <v>4.0853486781216048</v>
      </c>
      <c r="AD27" s="11">
        <v>6.0371605526441163</v>
      </c>
      <c r="AE27" s="11">
        <v>6.2658873735968079</v>
      </c>
      <c r="AF27" s="11">
        <v>7.4564302361985595</v>
      </c>
      <c r="AG27" s="11">
        <v>12.511454029288585</v>
      </c>
    </row>
    <row r="28" spans="1:33" x14ac:dyDescent="0.25">
      <c r="A28" s="12" t="s">
        <v>24</v>
      </c>
      <c r="B28" s="13">
        <v>7.3511349239354349</v>
      </c>
      <c r="C28" s="14">
        <v>11.415935668406826</v>
      </c>
      <c r="D28" s="14">
        <v>15.655111036362745</v>
      </c>
      <c r="E28" s="14">
        <v>10.777613046701259</v>
      </c>
      <c r="F28" s="14">
        <v>13.740721339959883</v>
      </c>
      <c r="G28" s="14">
        <v>10.770254671755248</v>
      </c>
      <c r="H28" s="14">
        <v>12.31822461085671</v>
      </c>
      <c r="I28" s="14">
        <v>16.518884091458798</v>
      </c>
      <c r="J28" s="14">
        <v>22.469594971547586</v>
      </c>
      <c r="K28" s="14">
        <v>24.416436074703121</v>
      </c>
      <c r="L28" s="14">
        <v>20.574385822388709</v>
      </c>
      <c r="M28" s="14">
        <v>20.556162904944436</v>
      </c>
      <c r="N28" s="14">
        <v>21.06010411736867</v>
      </c>
      <c r="O28" s="14">
        <v>22.050404480398257</v>
      </c>
      <c r="P28" s="14">
        <v>26.999173422908495</v>
      </c>
      <c r="Q28" s="14">
        <v>26.73808852551452</v>
      </c>
      <c r="R28" s="14">
        <v>20.838358684240209</v>
      </c>
      <c r="S28" s="14">
        <v>10.268635887893939</v>
      </c>
      <c r="T28" s="14">
        <v>13.003559085985453</v>
      </c>
      <c r="U28" s="14">
        <v>7.0696919019746565</v>
      </c>
      <c r="V28" s="14">
        <v>10.738109503837485</v>
      </c>
      <c r="W28" s="14">
        <v>10.355738034396623</v>
      </c>
      <c r="X28" s="14">
        <v>6.7588509746713559</v>
      </c>
      <c r="Y28" s="14">
        <v>5.1120098793739768</v>
      </c>
      <c r="Z28" s="14">
        <v>3.9273871200512414</v>
      </c>
      <c r="AA28" s="14">
        <v>6.5022049546855767</v>
      </c>
      <c r="AB28" s="14">
        <v>3.6939142290530484</v>
      </c>
      <c r="AC28" s="14">
        <v>2.4555845860441474</v>
      </c>
      <c r="AD28" s="14">
        <v>2.549516471014118</v>
      </c>
      <c r="AE28" s="14">
        <v>3.4007087451828579</v>
      </c>
      <c r="AF28" s="14">
        <v>3.5892043926589166</v>
      </c>
      <c r="AG28" s="14" t="s">
        <v>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>
        <v>8.8520336784269826</v>
      </c>
      <c r="F29" s="11">
        <v>8.2727256947457963</v>
      </c>
      <c r="G29" s="11">
        <v>8.0198344398000163</v>
      </c>
      <c r="H29" s="11">
        <v>7.2824704113497045</v>
      </c>
      <c r="I29" s="11">
        <v>7.3626673954632418</v>
      </c>
      <c r="J29" s="11">
        <v>6.543400496772894</v>
      </c>
      <c r="K29" s="11">
        <v>7.1855104974644952</v>
      </c>
      <c r="L29" s="11">
        <v>6.9857804805408001</v>
      </c>
      <c r="M29" s="11">
        <v>4.9715346741682049</v>
      </c>
      <c r="N29" s="11">
        <v>5.0489811815631578</v>
      </c>
      <c r="O29" s="11">
        <v>12.822784314493237</v>
      </c>
      <c r="P29" s="11">
        <v>4.4771351383329065</v>
      </c>
      <c r="Q29" s="11">
        <v>6.9762270475500223</v>
      </c>
      <c r="R29" s="11">
        <v>5.6497175141242941</v>
      </c>
      <c r="S29" s="11">
        <v>7.9646017699115053</v>
      </c>
      <c r="T29" s="11">
        <v>5.6523900631223727</v>
      </c>
      <c r="U29" s="11">
        <v>11.77335479112816</v>
      </c>
      <c r="V29" s="11">
        <v>15.645974729991282</v>
      </c>
      <c r="W29" s="11">
        <v>15.082878616287449</v>
      </c>
      <c r="X29" s="11">
        <v>13.843020460874586</v>
      </c>
      <c r="Y29" s="11">
        <v>12.618197775659713</v>
      </c>
      <c r="Z29" s="11">
        <v>7.7366169076189735</v>
      </c>
      <c r="AA29" s="11">
        <v>4.2714259144546629</v>
      </c>
      <c r="AB29" s="11">
        <v>3.1024777522898468</v>
      </c>
      <c r="AC29" s="11">
        <v>5.3042121684867398</v>
      </c>
      <c r="AD29" s="11">
        <v>6.172917779971681</v>
      </c>
      <c r="AE29" s="11">
        <v>7.6848600216613603</v>
      </c>
      <c r="AF29" s="11">
        <v>7.1538337600513424</v>
      </c>
      <c r="AG29" s="11" t="s">
        <v>1</v>
      </c>
    </row>
    <row r="30" spans="1:33" x14ac:dyDescent="0.25">
      <c r="A30" s="12" t="s">
        <v>26</v>
      </c>
      <c r="B30" s="13">
        <v>11.788713474475717</v>
      </c>
      <c r="C30" s="14">
        <v>11.331904810016109</v>
      </c>
      <c r="D30" s="14">
        <v>11.399170476884274</v>
      </c>
      <c r="E30" s="14">
        <v>10.609023204991805</v>
      </c>
      <c r="F30" s="14">
        <v>10.609020111120417</v>
      </c>
      <c r="G30" s="14">
        <v>9.1656387685780913</v>
      </c>
      <c r="H30" s="14">
        <v>7.8782038204249938</v>
      </c>
      <c r="I30" s="14">
        <v>8.7160781225581623</v>
      </c>
      <c r="J30" s="14">
        <v>6.5632120710684321</v>
      </c>
      <c r="K30" s="14">
        <v>8.5627914552286626</v>
      </c>
      <c r="L30" s="14">
        <v>7.2316951179378242</v>
      </c>
      <c r="M30" s="14">
        <v>9.5147822881781856</v>
      </c>
      <c r="N30" s="14">
        <v>9.546475737321714</v>
      </c>
      <c r="O30" s="14">
        <v>11.129760334227685</v>
      </c>
      <c r="P30" s="14">
        <v>12.460775386285103</v>
      </c>
      <c r="Q30" s="14">
        <v>13.612276605760332</v>
      </c>
      <c r="R30" s="14">
        <v>14.435498493411158</v>
      </c>
      <c r="S30" s="14">
        <v>16.338637132605179</v>
      </c>
      <c r="T30" s="14">
        <v>17.897494785732274</v>
      </c>
      <c r="U30" s="14">
        <v>17.136062760221346</v>
      </c>
      <c r="V30" s="14">
        <v>16.585325433097942</v>
      </c>
      <c r="W30" s="14">
        <v>14.381069954730489</v>
      </c>
      <c r="X30" s="14">
        <v>12.637869856015008</v>
      </c>
      <c r="Y30" s="14">
        <v>10.717891067931813</v>
      </c>
      <c r="Z30" s="14">
        <v>9.7114062135418031</v>
      </c>
      <c r="AA30" s="14">
        <v>9.3641618497109818</v>
      </c>
      <c r="AB30" s="14">
        <v>8.8689306763962961</v>
      </c>
      <c r="AC30" s="14">
        <v>8.7462802432397453</v>
      </c>
      <c r="AD30" s="14">
        <v>9.0230905861456492</v>
      </c>
      <c r="AE30" s="14">
        <v>9.5984441139457726</v>
      </c>
      <c r="AF30" s="14">
        <v>9.5813847382228818</v>
      </c>
      <c r="AG30" s="14" t="s">
        <v>1</v>
      </c>
    </row>
    <row r="31" spans="1:33" x14ac:dyDescent="0.25">
      <c r="A31" s="9" t="s">
        <v>27</v>
      </c>
      <c r="B31" s="10" t="s">
        <v>1</v>
      </c>
      <c r="C31" s="11">
        <v>10.278001188935901</v>
      </c>
      <c r="D31" s="11" t="s">
        <v>1</v>
      </c>
      <c r="E31" s="11">
        <v>10.792337704244771</v>
      </c>
      <c r="F31" s="11" t="s">
        <v>1</v>
      </c>
      <c r="G31" s="11">
        <v>9.4636784846351265</v>
      </c>
      <c r="H31" s="11" t="s">
        <v>1</v>
      </c>
      <c r="I31" s="11">
        <v>7.629855563479178</v>
      </c>
      <c r="J31" s="11" t="s">
        <v>1</v>
      </c>
      <c r="K31" s="11">
        <v>7.7955208602887902</v>
      </c>
      <c r="L31" s="11" t="s">
        <v>1</v>
      </c>
      <c r="M31" s="11">
        <v>5.8010507754017393</v>
      </c>
      <c r="N31" s="11" t="s">
        <v>1</v>
      </c>
      <c r="O31" s="11">
        <v>5.8704987978263592</v>
      </c>
      <c r="P31" s="11" t="s">
        <v>1</v>
      </c>
      <c r="Q31" s="11">
        <v>4.5299228741579611</v>
      </c>
      <c r="R31" s="11" t="s">
        <v>1</v>
      </c>
      <c r="S31" s="11">
        <v>4.604860118439861</v>
      </c>
      <c r="T31" s="11" t="s">
        <v>1</v>
      </c>
      <c r="U31" s="11">
        <v>5.7553688606084705</v>
      </c>
      <c r="V31" s="11" t="s">
        <v>1</v>
      </c>
      <c r="W31" s="11">
        <v>4.9813564691833401</v>
      </c>
      <c r="X31" s="11" t="s">
        <v>1</v>
      </c>
      <c r="Y31" s="11">
        <v>6.1326134009821489</v>
      </c>
      <c r="Z31" s="11" t="s">
        <v>1</v>
      </c>
      <c r="AA31" s="11" t="s">
        <v>1</v>
      </c>
      <c r="AB31" s="11" t="s">
        <v>1</v>
      </c>
      <c r="AC31" s="11">
        <v>4.6992328702910768</v>
      </c>
      <c r="AD31" s="11" t="s">
        <v>1</v>
      </c>
      <c r="AE31" s="11">
        <v>4.3472943555291028</v>
      </c>
      <c r="AF31" s="11" t="s">
        <v>1</v>
      </c>
      <c r="AG31" s="11" t="s">
        <v>1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>
        <v>6.741364165120574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>
        <v>4.8650820775315973</v>
      </c>
      <c r="AD32" s="21" t="s">
        <v>1</v>
      </c>
      <c r="AE32" s="21">
        <v>4.9764293450672392</v>
      </c>
      <c r="AF32" s="21" t="s">
        <v>1</v>
      </c>
      <c r="AG32" s="21" t="s">
        <v>1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>
        <v>8.707778122094826</v>
      </c>
      <c r="M33" s="11">
        <v>8.6822896657702646</v>
      </c>
      <c r="N33" s="11">
        <v>6.3722397476340689</v>
      </c>
      <c r="O33" s="11">
        <v>8.4210526315789469</v>
      </c>
      <c r="P33" s="11">
        <v>6.9018879603837817</v>
      </c>
      <c r="Q33" s="11">
        <v>4.480445513226174</v>
      </c>
      <c r="R33" s="11">
        <v>4.4807965860597436</v>
      </c>
      <c r="S33" s="11">
        <v>4.6790162887256477</v>
      </c>
      <c r="T33" s="11">
        <v>4.5537217918491066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>
        <v>7.0815733160179679</v>
      </c>
      <c r="AB33" s="11">
        <v>1.9974016293416743</v>
      </c>
      <c r="AC33" s="11">
        <v>3.4488407626966087</v>
      </c>
      <c r="AD33" s="11">
        <v>1.9477344129980412</v>
      </c>
      <c r="AE33" s="11">
        <v>1.2786723468132573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>
        <v>3.0050480998190303</v>
      </c>
      <c r="C34" s="14">
        <v>3.0322253235219492</v>
      </c>
      <c r="D34" s="14">
        <v>2.1384394982354378</v>
      </c>
      <c r="E34" s="14">
        <v>2.4269043344447296</v>
      </c>
      <c r="F34" s="14">
        <v>3.0550628403143718</v>
      </c>
      <c r="G34" s="14">
        <v>2.3986595051186708</v>
      </c>
      <c r="H34" s="14">
        <v>2.560741643891463</v>
      </c>
      <c r="I34" s="14">
        <v>2.3598337858263085</v>
      </c>
      <c r="J34" s="14">
        <v>2.8939849073192172</v>
      </c>
      <c r="K34" s="14">
        <v>3.2229603306983829</v>
      </c>
      <c r="L34" s="14">
        <v>3.7671095412033866</v>
      </c>
      <c r="M34" s="14">
        <v>4.8967199082672526</v>
      </c>
      <c r="N34" s="14">
        <v>3.75920349264441</v>
      </c>
      <c r="O34" s="14">
        <v>3.9922779922779927</v>
      </c>
      <c r="P34" s="14">
        <v>4.2171382469889931</v>
      </c>
      <c r="Q34" s="14">
        <v>4.026183128558011</v>
      </c>
      <c r="R34" s="14">
        <v>3.8585997642274488</v>
      </c>
      <c r="S34" s="14">
        <v>2.8084586041442381</v>
      </c>
      <c r="T34" s="14">
        <v>2.0206810400666231</v>
      </c>
      <c r="U34" s="14">
        <v>1.9887109477553166</v>
      </c>
      <c r="V34" s="14">
        <v>1.7437759969789357</v>
      </c>
      <c r="W34" s="14">
        <v>1.8650423277824173</v>
      </c>
      <c r="X34" s="14" t="s">
        <v>1</v>
      </c>
      <c r="Y34" s="14">
        <v>2.134815962311797</v>
      </c>
      <c r="Z34" s="14" t="s">
        <v>1</v>
      </c>
      <c r="AA34" s="14">
        <v>2.1909684080363525</v>
      </c>
      <c r="AB34" s="14" t="s">
        <v>1</v>
      </c>
      <c r="AC34" s="14">
        <v>2.3913841354314815</v>
      </c>
      <c r="AD34" s="14" t="s">
        <v>1</v>
      </c>
      <c r="AE34" s="14">
        <v>2.9007599980188323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>
        <v>3.6972735053184982</v>
      </c>
      <c r="Y35" s="11">
        <v>8.1715467854869512</v>
      </c>
      <c r="Z35" s="11">
        <v>8.2582582582582589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4.5376645633715054</v>
      </c>
      <c r="AF35" s="11">
        <v>3.5768003228291572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>
        <v>3.3944331296673451E-2</v>
      </c>
      <c r="X36" s="14" t="s">
        <v>1</v>
      </c>
      <c r="Y36" s="14">
        <v>0.6606509829197551</v>
      </c>
      <c r="Z36" s="14">
        <v>2.91382517048977</v>
      </c>
      <c r="AA36" s="14">
        <v>2.4038461538461542</v>
      </c>
      <c r="AB36" s="14" t="s">
        <v>1</v>
      </c>
      <c r="AC36" s="14">
        <v>0.81938012112575709</v>
      </c>
      <c r="AD36" s="14">
        <v>0.46640755136035533</v>
      </c>
      <c r="AE36" s="14">
        <v>1.6545601291364003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>
        <v>6.8448512790338256</v>
      </c>
      <c r="M37" s="11" t="s">
        <v>1</v>
      </c>
      <c r="N37" s="11" t="s">
        <v>1</v>
      </c>
      <c r="O37" s="11">
        <v>4.9300174956260934</v>
      </c>
      <c r="P37" s="11">
        <v>4.7679931809706453</v>
      </c>
      <c r="Q37" s="11">
        <v>4.5694297474604095</v>
      </c>
      <c r="R37" s="11">
        <v>4.5336242313623147</v>
      </c>
      <c r="S37" s="11">
        <v>4.7992480073200721</v>
      </c>
      <c r="T37" s="11">
        <v>4.3024642489152454</v>
      </c>
      <c r="U37" s="11">
        <v>4.3283592277273266</v>
      </c>
      <c r="V37" s="11">
        <v>4.5656464752919943</v>
      </c>
      <c r="W37" s="11">
        <v>4.3849729705148253</v>
      </c>
      <c r="X37" s="11">
        <v>4.6301267711614589</v>
      </c>
      <c r="Y37" s="11">
        <v>4.5065434290732131</v>
      </c>
      <c r="Z37" s="11">
        <v>4.1972325864060469</v>
      </c>
      <c r="AA37" s="11">
        <v>4.2588547397267007</v>
      </c>
      <c r="AB37" s="11">
        <v>3.703083620991301</v>
      </c>
      <c r="AC37" s="11">
        <v>3.4386515643108391</v>
      </c>
      <c r="AD37" s="11">
        <v>3.224753314952991</v>
      </c>
      <c r="AE37" s="11">
        <v>3.8314681615048682</v>
      </c>
      <c r="AF37" s="11">
        <v>2.8132476020842021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>
        <v>2.0357280879024042</v>
      </c>
      <c r="T38" s="14">
        <v>2.268970881827598</v>
      </c>
      <c r="U38" s="14">
        <v>18.269020294145317</v>
      </c>
      <c r="V38" s="14">
        <v>24.661523324393645</v>
      </c>
      <c r="W38" s="14">
        <v>5.9909539227496831</v>
      </c>
      <c r="X38" s="14">
        <v>6.9424395240021557</v>
      </c>
      <c r="Y38" s="14">
        <v>8.3179027094550726</v>
      </c>
      <c r="Z38" s="14">
        <v>9.2984806768997625</v>
      </c>
      <c r="AA38" s="14">
        <v>9.6547710402128359</v>
      </c>
      <c r="AB38" s="14">
        <v>11.662461150475165</v>
      </c>
      <c r="AC38" s="14">
        <v>13.019282458645437</v>
      </c>
      <c r="AD38" s="14">
        <v>15.683586482385556</v>
      </c>
      <c r="AE38" s="14">
        <v>10.129076274871196</v>
      </c>
      <c r="AF38" s="14">
        <v>7.8766588787891818</v>
      </c>
      <c r="AG38" s="14" t="s">
        <v>1</v>
      </c>
    </row>
    <row r="39" spans="1:33" s="5" customFormat="1" x14ac:dyDescent="0.25">
      <c r="A39" s="9" t="s">
        <v>35</v>
      </c>
      <c r="B39" s="10">
        <v>10.873382268549845</v>
      </c>
      <c r="C39" s="11">
        <v>9.6146195131072734</v>
      </c>
      <c r="D39" s="11">
        <v>9.4273684968262348</v>
      </c>
      <c r="E39" s="11">
        <v>14.387118121688944</v>
      </c>
      <c r="F39" s="11">
        <v>14.387116592457328</v>
      </c>
      <c r="G39" s="11">
        <v>3.2772269812207799</v>
      </c>
      <c r="H39" s="11" t="s">
        <v>1</v>
      </c>
      <c r="I39" s="11">
        <v>5.01040452454526</v>
      </c>
      <c r="J39" s="11">
        <v>5.010408816355624</v>
      </c>
      <c r="K39" s="11">
        <v>2.4185388454376606</v>
      </c>
      <c r="L39" s="11" t="s">
        <v>1</v>
      </c>
      <c r="M39" s="11">
        <v>1.3908073947366535</v>
      </c>
      <c r="N39" s="11" t="s">
        <v>1</v>
      </c>
      <c r="O39" s="11">
        <v>3.8771686894192392</v>
      </c>
      <c r="P39" s="11" t="s">
        <v>1</v>
      </c>
      <c r="Q39" s="11">
        <v>2.8332866961049952</v>
      </c>
      <c r="R39" s="11">
        <v>4.2924167372405151</v>
      </c>
      <c r="S39" s="11">
        <v>5.407643589228055</v>
      </c>
      <c r="T39" s="11">
        <v>5.407643271870028</v>
      </c>
      <c r="U39" s="11">
        <v>0.4671600152426833</v>
      </c>
      <c r="V39" s="11" t="s">
        <v>1</v>
      </c>
      <c r="W39" s="11">
        <v>7.467883885162709</v>
      </c>
      <c r="X39" s="11" t="s">
        <v>1</v>
      </c>
      <c r="Y39" s="11">
        <v>9.7286671822634698</v>
      </c>
      <c r="Z39" s="11">
        <v>8.984162530363049</v>
      </c>
      <c r="AA39" s="11">
        <v>7.782654441605291</v>
      </c>
      <c r="AB39" s="11">
        <v>8.437266644215704</v>
      </c>
      <c r="AC39" s="11">
        <v>9.1525136588878055</v>
      </c>
      <c r="AD39" s="11">
        <v>11.405076086659566</v>
      </c>
      <c r="AE39" s="11">
        <v>7.8175092478421693</v>
      </c>
      <c r="AF39" s="11">
        <v>9.0835475838613675</v>
      </c>
      <c r="AG39" s="11" t="s">
        <v>1</v>
      </c>
    </row>
    <row r="40" spans="1:33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>
        <v>9.812003442602796</v>
      </c>
      <c r="M40" s="14">
        <v>8.5752845720799442</v>
      </c>
      <c r="N40" s="14">
        <v>8.8396305448567656</v>
      </c>
      <c r="O40" s="14">
        <v>9.8898422677201037</v>
      </c>
      <c r="P40" s="14">
        <v>6.5227644904686448</v>
      </c>
      <c r="Q40" s="14">
        <v>4.7861400964810032</v>
      </c>
      <c r="R40" s="14">
        <v>4.9396145131541038</v>
      </c>
      <c r="S40" s="14">
        <v>4.5151064811086616</v>
      </c>
      <c r="T40" s="14">
        <v>4.3651205299813629</v>
      </c>
      <c r="U40" s="14">
        <v>4.5456320676004323</v>
      </c>
      <c r="V40" s="14">
        <v>4.2138851083035656</v>
      </c>
      <c r="W40" s="14">
        <v>2.9204987689619561</v>
      </c>
      <c r="X40" s="14">
        <v>3.3205990483806938</v>
      </c>
      <c r="Y40" s="14">
        <v>2.7687072963257693</v>
      </c>
      <c r="Z40" s="14">
        <v>3.6742395267599885</v>
      </c>
      <c r="AA40" s="14">
        <v>3.2137712814942501</v>
      </c>
      <c r="AB40" s="14">
        <v>2.8494342539972193</v>
      </c>
      <c r="AC40" s="14">
        <v>2.7590304530227487</v>
      </c>
      <c r="AD40" s="14">
        <v>2.386086465817133</v>
      </c>
      <c r="AE40" s="14">
        <v>1.9298528758402964</v>
      </c>
      <c r="AF40" s="14" t="s">
        <v>1</v>
      </c>
      <c r="AG40" s="14" t="s">
        <v>1</v>
      </c>
    </row>
    <row r="41" spans="1:33" s="5" customFormat="1" x14ac:dyDescent="0.25">
      <c r="A41" s="9" t="s">
        <v>37</v>
      </c>
      <c r="B41" s="10">
        <v>1.2746399492574105</v>
      </c>
      <c r="C41" s="11">
        <v>1.3698177408137577</v>
      </c>
      <c r="D41" s="11">
        <v>1.0786883994190792</v>
      </c>
      <c r="E41" s="11">
        <v>1.404445608866653</v>
      </c>
      <c r="F41" s="11">
        <v>1.1896212723628166</v>
      </c>
      <c r="G41" s="11">
        <v>1.5883956144257021</v>
      </c>
      <c r="H41" s="11">
        <v>1.144316163719332</v>
      </c>
      <c r="I41" s="11">
        <v>1.3052668436608006</v>
      </c>
      <c r="J41" s="11">
        <v>2.0673397923697294</v>
      </c>
      <c r="K41" s="11">
        <v>1.7649873788365011</v>
      </c>
      <c r="L41" s="11">
        <v>1.6983365430610724</v>
      </c>
      <c r="M41" s="11">
        <v>1.4001733122079787</v>
      </c>
      <c r="N41" s="11">
        <v>1.4621692966301685</v>
      </c>
      <c r="O41" s="11">
        <v>1.393425036051297</v>
      </c>
      <c r="P41" s="11">
        <v>1.253851347183633</v>
      </c>
      <c r="Q41" s="11">
        <v>1.151363895984886</v>
      </c>
      <c r="R41" s="11">
        <v>1.0133641310591099</v>
      </c>
      <c r="S41" s="11">
        <v>1.0801469483999526</v>
      </c>
      <c r="T41" s="11">
        <v>0.91993987595271354</v>
      </c>
      <c r="U41" s="11">
        <v>1.1740306365803828</v>
      </c>
      <c r="V41" s="11">
        <v>1.1661000431888902</v>
      </c>
      <c r="W41" s="11">
        <v>1.0492774559644087</v>
      </c>
      <c r="X41" s="11">
        <v>1.0954954510814081</v>
      </c>
      <c r="Y41" s="11">
        <v>1.0602700687167577</v>
      </c>
      <c r="Z41" s="11">
        <v>0.9559219687981183</v>
      </c>
      <c r="AA41" s="11">
        <v>1.045635440379753</v>
      </c>
      <c r="AB41" s="11">
        <v>0.94574446526209699</v>
      </c>
      <c r="AC41" s="11">
        <v>0.92129820801632123</v>
      </c>
      <c r="AD41" s="11">
        <v>0.81462990569728699</v>
      </c>
      <c r="AE41" s="11">
        <v>0.80717334180500866</v>
      </c>
      <c r="AF41" s="11">
        <v>0.85272714325837651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>
        <v>9.5832913395626083</v>
      </c>
      <c r="N42" s="14" t="s">
        <v>1</v>
      </c>
      <c r="O42" s="14">
        <v>6.4422293654603502</v>
      </c>
      <c r="P42" s="14">
        <v>7.6833766333188542</v>
      </c>
      <c r="Q42" s="14">
        <v>16.154490369461762</v>
      </c>
      <c r="R42" s="14">
        <v>19.090502794988421</v>
      </c>
      <c r="S42" s="14">
        <v>21.667240926538817</v>
      </c>
      <c r="T42" s="14">
        <v>20.816878867779238</v>
      </c>
      <c r="U42" s="14">
        <v>12.835404510686372</v>
      </c>
      <c r="V42" s="14">
        <v>8.2729115489496472</v>
      </c>
      <c r="W42" s="14">
        <v>4.771568714209506</v>
      </c>
      <c r="X42" s="14">
        <v>6.4675690203302967</v>
      </c>
      <c r="Y42" s="14">
        <v>5.8192212952250593</v>
      </c>
      <c r="Z42" s="14">
        <v>5.1944815687003887</v>
      </c>
      <c r="AA42" s="14">
        <v>3.783070496949148</v>
      </c>
      <c r="AB42" s="14">
        <v>3.0711681799278101</v>
      </c>
      <c r="AC42" s="14">
        <v>2.340377641282235</v>
      </c>
      <c r="AD42" s="14">
        <v>1.4849347553697536</v>
      </c>
      <c r="AE42" s="14">
        <v>6.0591799316756383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>
        <v>5.851150635474613</v>
      </c>
      <c r="K43" s="11">
        <v>5.8337309486830051</v>
      </c>
      <c r="L43" s="11">
        <v>7.0003135161543693</v>
      </c>
      <c r="M43" s="11">
        <v>8.0589451536507823</v>
      </c>
      <c r="N43" s="11">
        <v>6.3952012407522751</v>
      </c>
      <c r="O43" s="11">
        <v>5.3218189836662644</v>
      </c>
      <c r="P43" s="11">
        <v>4.7376554642987339</v>
      </c>
      <c r="Q43" s="11">
        <v>4.6420987917471237</v>
      </c>
      <c r="R43" s="11">
        <v>4.7444565754932837</v>
      </c>
      <c r="S43" s="11">
        <v>6.2249119852433079</v>
      </c>
      <c r="T43" s="11">
        <v>5.8972934242431032</v>
      </c>
      <c r="U43" s="11">
        <v>6.8238520275437278</v>
      </c>
      <c r="V43" s="11">
        <v>6.7253472815231916</v>
      </c>
      <c r="W43" s="11">
        <v>6.055970283990713</v>
      </c>
      <c r="X43" s="11">
        <v>5.9884756241328683</v>
      </c>
      <c r="Y43" s="11">
        <v>5.5420557974773823</v>
      </c>
      <c r="Z43" s="11">
        <v>5.1386191570080264</v>
      </c>
      <c r="AA43" s="11">
        <v>5.1309581835122779</v>
      </c>
      <c r="AB43" s="11">
        <v>4.1760681714507992</v>
      </c>
      <c r="AC43" s="11">
        <v>4.6978673056156062</v>
      </c>
      <c r="AD43" s="11">
        <v>4.350962404119822</v>
      </c>
      <c r="AE43" s="11">
        <v>4.4407634728634076</v>
      </c>
      <c r="AF43" s="11">
        <v>5.2733156141018158</v>
      </c>
      <c r="AG43" s="11" t="s">
        <v>1</v>
      </c>
    </row>
    <row r="44" spans="1:33" x14ac:dyDescent="0.25">
      <c r="A44" s="12" t="s">
        <v>40</v>
      </c>
      <c r="B44" s="13">
        <v>9.3441671503192101</v>
      </c>
      <c r="C44" s="14">
        <v>9.9159663865546221</v>
      </c>
      <c r="D44" s="14">
        <v>10.762800417972832</v>
      </c>
      <c r="E44" s="14">
        <v>9.666874221668742</v>
      </c>
      <c r="F44" s="14">
        <v>7.4798467027884232</v>
      </c>
      <c r="G44" s="14">
        <v>6.2320110123889378</v>
      </c>
      <c r="H44" s="14">
        <v>4.9268475678379398</v>
      </c>
      <c r="I44" s="14">
        <v>4.9433573635427397</v>
      </c>
      <c r="J44" s="14">
        <v>3.2844453625284036</v>
      </c>
      <c r="K44" s="14">
        <v>3.5199076745527988</v>
      </c>
      <c r="L44" s="14">
        <v>2.2912464703509481</v>
      </c>
      <c r="M44" s="14">
        <v>3.5609140614047385</v>
      </c>
      <c r="N44" s="14">
        <v>2.606127722406792</v>
      </c>
      <c r="O44" s="14">
        <v>2.618321152345136</v>
      </c>
      <c r="P44" s="14">
        <v>2.178936942885441</v>
      </c>
      <c r="Q44" s="14">
        <v>2.6408338129036384</v>
      </c>
      <c r="R44" s="14">
        <v>2.5189681335356604</v>
      </c>
      <c r="S44" s="14">
        <v>2.0886793578802885</v>
      </c>
      <c r="T44" s="14">
        <v>2.3431867339581824</v>
      </c>
      <c r="U44" s="14">
        <v>2.8245417134306021</v>
      </c>
      <c r="V44" s="14">
        <v>3.7334683287983297</v>
      </c>
      <c r="W44" s="14">
        <v>3.5929915946489879</v>
      </c>
      <c r="X44" s="14">
        <v>3.8383233532934131</v>
      </c>
      <c r="Y44" s="14">
        <v>4.1149536088685386</v>
      </c>
      <c r="Z44" s="14">
        <v>4.4817927170868348</v>
      </c>
      <c r="AA44" s="14">
        <v>4.6229252534254206</v>
      </c>
      <c r="AB44" s="14">
        <v>5.3944346525663622</v>
      </c>
      <c r="AC44" s="14">
        <v>6.7938209331651951</v>
      </c>
      <c r="AD44" s="14">
        <v>5.9982738780207132</v>
      </c>
      <c r="AE44" s="14">
        <v>5.6712695700364844</v>
      </c>
      <c r="AF44" s="14">
        <v>5.6735219735649194</v>
      </c>
      <c r="AG44" s="14">
        <v>5.6694640473011635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>
        <v>1.8582341934224264E-3</v>
      </c>
      <c r="M45" s="11">
        <v>5.6576914328329564E-2</v>
      </c>
      <c r="N45" s="11">
        <v>0.54577412005190051</v>
      </c>
      <c r="O45" s="11">
        <v>0.74597110553644541</v>
      </c>
      <c r="P45" s="11">
        <v>1.282831976070264</v>
      </c>
      <c r="Q45" s="11">
        <v>1.8535993551650958</v>
      </c>
      <c r="R45" s="11">
        <v>1.4564022059569982E-2</v>
      </c>
      <c r="S45" s="11">
        <v>1.6388285536713187</v>
      </c>
      <c r="T45" s="11">
        <v>1.2672083586277556</v>
      </c>
      <c r="U45" s="11">
        <v>39.062100535498182</v>
      </c>
      <c r="V45" s="11">
        <v>2.0159657637995152</v>
      </c>
      <c r="W45" s="11">
        <v>6.5386095889273651E-3</v>
      </c>
      <c r="X45" s="11">
        <v>1.2004905678864384</v>
      </c>
      <c r="Y45" s="11">
        <v>1.3848258182659663</v>
      </c>
      <c r="Z45" s="11">
        <v>2.0304645693459324</v>
      </c>
      <c r="AA45" s="11">
        <v>3.3929638441821783</v>
      </c>
      <c r="AB45" s="11">
        <v>2.324263685708885</v>
      </c>
      <c r="AC45" s="11">
        <v>1.4504099411399118</v>
      </c>
      <c r="AD45" s="11">
        <v>1.5943024822969591</v>
      </c>
      <c r="AE45" s="11">
        <v>1.0480461742604881</v>
      </c>
      <c r="AF45" s="11">
        <v>1.2112830674393937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>
        <v>1.0894557893544563</v>
      </c>
      <c r="L46" s="14">
        <v>9.3144169263572252</v>
      </c>
      <c r="M46" s="14">
        <v>9.5586540677575513</v>
      </c>
      <c r="N46" s="14">
        <v>1.3916804705751165</v>
      </c>
      <c r="O46" s="14">
        <v>1.7572925956273027</v>
      </c>
      <c r="P46" s="14">
        <v>4.861645039694876</v>
      </c>
      <c r="Q46" s="14">
        <v>11.020458384584625</v>
      </c>
      <c r="R46" s="14">
        <v>7.9557631923918422</v>
      </c>
      <c r="S46" s="14">
        <v>7.4967838791850259</v>
      </c>
      <c r="T46" s="14">
        <v>10.009655464818824</v>
      </c>
      <c r="U46" s="14">
        <v>14.456246937464053</v>
      </c>
      <c r="V46" s="14">
        <v>7.4677123115393016</v>
      </c>
      <c r="W46" s="14">
        <v>7.8122055480795929</v>
      </c>
      <c r="X46" s="14">
        <v>9.556594765120705</v>
      </c>
      <c r="Y46" s="14">
        <v>20.834000116769104</v>
      </c>
      <c r="Z46" s="14">
        <v>16.199451595438909</v>
      </c>
      <c r="AA46" s="14">
        <v>11.265282995509668</v>
      </c>
      <c r="AB46" s="14">
        <v>18.790246296397473</v>
      </c>
      <c r="AC46" s="14">
        <v>18.354718637447025</v>
      </c>
      <c r="AD46" s="14">
        <v>19.916062802255656</v>
      </c>
      <c r="AE46" s="14">
        <v>18.935814968450384</v>
      </c>
      <c r="AF46" s="14">
        <v>19.200113770316804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>
        <v>15.850466746154069</v>
      </c>
      <c r="D47" s="11" t="s">
        <v>1</v>
      </c>
      <c r="E47" s="11">
        <v>15.966981132075469</v>
      </c>
      <c r="F47" s="11" t="s">
        <v>1</v>
      </c>
      <c r="G47" s="11">
        <v>11.894204762115905</v>
      </c>
      <c r="H47" s="11" t="s">
        <v>1</v>
      </c>
      <c r="I47" s="11">
        <v>10.96717479085763</v>
      </c>
      <c r="J47" s="11" t="s">
        <v>1</v>
      </c>
      <c r="K47" s="11">
        <v>9.6952372575750907</v>
      </c>
      <c r="L47" s="11" t="s">
        <v>1</v>
      </c>
      <c r="M47" s="11">
        <v>8.2290489400321931</v>
      </c>
      <c r="N47" s="11" t="s">
        <v>1</v>
      </c>
      <c r="O47" s="11">
        <v>7.957612395745854</v>
      </c>
      <c r="P47" s="11" t="s">
        <v>1</v>
      </c>
      <c r="Q47" s="11">
        <v>7.8618723269444013</v>
      </c>
      <c r="R47" s="11">
        <v>8.0165250893561701</v>
      </c>
      <c r="S47" s="11">
        <v>7.6291189167365454</v>
      </c>
      <c r="T47" s="11">
        <v>8.9448551420735356</v>
      </c>
      <c r="U47" s="11">
        <v>9.5529518510117253</v>
      </c>
      <c r="V47" s="11">
        <v>9.899042455112232</v>
      </c>
      <c r="W47" s="11">
        <v>9.7391341023640319</v>
      </c>
      <c r="X47" s="11">
        <v>10.141228653450288</v>
      </c>
      <c r="Y47" s="11">
        <v>9.2684923072302272</v>
      </c>
      <c r="Z47" s="11">
        <v>8.5083296761775742</v>
      </c>
      <c r="AA47" s="11">
        <v>8.644113767213641</v>
      </c>
      <c r="AB47" s="11">
        <v>9.3549868863632994</v>
      </c>
      <c r="AC47" s="11">
        <v>9.3991893934189754</v>
      </c>
      <c r="AD47" s="11">
        <v>9.9415625808482115</v>
      </c>
      <c r="AE47" s="11">
        <v>10.011543657128822</v>
      </c>
      <c r="AF47" s="11">
        <v>10.58579904088557</v>
      </c>
      <c r="AG47" s="11" t="s">
        <v>1</v>
      </c>
    </row>
    <row r="48" spans="1:33" x14ac:dyDescent="0.25">
      <c r="A48" s="12" t="s">
        <v>44</v>
      </c>
      <c r="B48" s="13">
        <v>6.1643835616438345</v>
      </c>
      <c r="C48" s="14">
        <v>7.1987480438184672</v>
      </c>
      <c r="D48" s="14">
        <v>7.6660156249999982</v>
      </c>
      <c r="E48" s="14">
        <v>6.8979427188382418</v>
      </c>
      <c r="F48" s="14" t="s">
        <v>1</v>
      </c>
      <c r="G48" s="14">
        <v>6.8535385306784828</v>
      </c>
      <c r="H48" s="14" t="s">
        <v>1</v>
      </c>
      <c r="I48" s="14">
        <v>8.6713686118295321</v>
      </c>
      <c r="J48" s="14" t="s">
        <v>1</v>
      </c>
      <c r="K48" s="14">
        <v>9.5746882741541022</v>
      </c>
      <c r="L48" s="14" t="s">
        <v>1</v>
      </c>
      <c r="M48" s="14">
        <v>8.9885496183206133</v>
      </c>
      <c r="N48" s="14" t="s">
        <v>1</v>
      </c>
      <c r="O48" s="14">
        <v>9.9837542460493278</v>
      </c>
      <c r="P48" s="14" t="s">
        <v>1</v>
      </c>
      <c r="Q48" s="14">
        <v>11.447368421052632</v>
      </c>
      <c r="R48" s="14" t="s">
        <v>1</v>
      </c>
      <c r="S48" s="14">
        <v>8.6673889490790899</v>
      </c>
      <c r="T48" s="14" t="s">
        <v>1</v>
      </c>
      <c r="U48" s="14">
        <v>8.366141732283463</v>
      </c>
      <c r="V48" s="14" t="s">
        <v>1</v>
      </c>
      <c r="W48" s="14">
        <v>12.238055322715843</v>
      </c>
      <c r="X48" s="14" t="s">
        <v>1</v>
      </c>
      <c r="Y48" s="14">
        <v>11.155698234349918</v>
      </c>
      <c r="Z48" s="14" t="s">
        <v>1</v>
      </c>
      <c r="AA48" s="14">
        <v>10.986267166042447</v>
      </c>
      <c r="AB48" s="14" t="s">
        <v>1</v>
      </c>
      <c r="AC48" s="14">
        <v>11.902530459231491</v>
      </c>
      <c r="AD48" s="14">
        <v>11.674283340257583</v>
      </c>
      <c r="AE48" s="14">
        <v>10.889627168696936</v>
      </c>
      <c r="AF48" s="14">
        <v>11.677805135420332</v>
      </c>
      <c r="AG48" s="14" t="s">
        <v>1</v>
      </c>
    </row>
    <row r="49" spans="1:33" s="5" customFormat="1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>
        <v>40.758640410218078</v>
      </c>
      <c r="L49" s="11">
        <v>45.451179617158601</v>
      </c>
      <c r="M49" s="11">
        <v>49.035365428340469</v>
      </c>
      <c r="N49" s="11">
        <v>50.574646848187655</v>
      </c>
      <c r="O49" s="11">
        <v>51.525059807532024</v>
      </c>
      <c r="P49" s="11">
        <v>52.962771225187154</v>
      </c>
      <c r="Q49" s="11">
        <v>53.564954105048436</v>
      </c>
      <c r="R49" s="11">
        <v>52.015976318142364</v>
      </c>
      <c r="S49" s="11">
        <v>55.275053673408948</v>
      </c>
      <c r="T49" s="11">
        <v>56.03693572015105</v>
      </c>
      <c r="U49" s="11">
        <v>57.374020420978525</v>
      </c>
      <c r="V49" s="11">
        <v>64.182509913903203</v>
      </c>
      <c r="W49" s="11">
        <v>58.666571348943755</v>
      </c>
      <c r="X49" s="11">
        <v>60.438581537771206</v>
      </c>
      <c r="Y49" s="11">
        <v>61.477372932288141</v>
      </c>
      <c r="Z49" s="11">
        <v>62.671445930536251</v>
      </c>
      <c r="AA49" s="11">
        <v>63.411987189702721</v>
      </c>
      <c r="AB49" s="11">
        <v>58.963070499280271</v>
      </c>
      <c r="AC49" s="11">
        <v>56.587428851474499</v>
      </c>
      <c r="AD49" s="11">
        <v>56.207731847578458</v>
      </c>
      <c r="AE49" s="11">
        <v>57.254287247975043</v>
      </c>
      <c r="AF49" s="11">
        <v>56.366119507543246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>
        <v>0.34981343283582089</v>
      </c>
      <c r="AB50" s="14">
        <v>0.62613280606360189</v>
      </c>
      <c r="AC50" s="14">
        <v>1.2627573084241479</v>
      </c>
      <c r="AD50" s="14">
        <v>5.0769021369266358</v>
      </c>
      <c r="AE50" s="14">
        <v>12.061155152887883</v>
      </c>
      <c r="AF50" s="14">
        <v>12.380952380952381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>
        <v>11.044013262631221</v>
      </c>
      <c r="L51" s="11">
        <v>7.7747112885506837</v>
      </c>
      <c r="M51" s="11">
        <v>6.5309874720051644</v>
      </c>
      <c r="N51" s="11">
        <v>8.8705164451754488</v>
      </c>
      <c r="O51" s="11">
        <v>7.5233003184620344</v>
      </c>
      <c r="P51" s="11">
        <v>6.3711296875729699</v>
      </c>
      <c r="Q51" s="11">
        <v>6.2675995680030727</v>
      </c>
      <c r="R51" s="11">
        <v>6.1418637673916896</v>
      </c>
      <c r="S51" s="11">
        <v>5.3977878307003628</v>
      </c>
      <c r="T51" s="11">
        <v>5.380328864252907</v>
      </c>
      <c r="U51" s="11">
        <v>8.3639192639859488</v>
      </c>
      <c r="V51" s="11">
        <v>7.2747141136526192</v>
      </c>
      <c r="W51" s="11">
        <v>5.8554435270753826</v>
      </c>
      <c r="X51" s="11">
        <v>6.330093605253408</v>
      </c>
      <c r="Y51" s="11">
        <v>6.6841697911211417</v>
      </c>
      <c r="Z51" s="11">
        <v>5.3860986061726059</v>
      </c>
      <c r="AA51" s="11">
        <v>4.609471988649557</v>
      </c>
      <c r="AB51" s="11">
        <v>4.9679072586812794</v>
      </c>
      <c r="AC51" s="11">
        <v>4.6269119179741409</v>
      </c>
      <c r="AD51" s="11">
        <v>4.3958849207362221</v>
      </c>
      <c r="AE51" s="11">
        <v>4.5042609941809761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>
        <v>24.023313843059853</v>
      </c>
      <c r="C52" s="14">
        <v>21.011554392849359</v>
      </c>
      <c r="D52" s="14">
        <v>19.158594345521042</v>
      </c>
      <c r="E52" s="14">
        <v>18.056915147052454</v>
      </c>
      <c r="F52" s="14">
        <v>17.259268093226115</v>
      </c>
      <c r="G52" s="14">
        <v>16.312100439035664</v>
      </c>
      <c r="H52" s="14">
        <v>15.000245836581891</v>
      </c>
      <c r="I52" s="14">
        <v>14.026214697990463</v>
      </c>
      <c r="J52" s="14">
        <v>13.217076994889352</v>
      </c>
      <c r="K52" s="14">
        <v>11.255972321379538</v>
      </c>
      <c r="L52" s="14">
        <v>8.5601692330004351</v>
      </c>
      <c r="M52" s="14">
        <v>8.365137587430759</v>
      </c>
      <c r="N52" s="14">
        <v>8.4598799182949236</v>
      </c>
      <c r="O52" s="14">
        <v>8.8669018154281485</v>
      </c>
      <c r="P52" s="14">
        <v>9.7291899702833877</v>
      </c>
      <c r="Q52" s="14">
        <v>9.6874322932096444</v>
      </c>
      <c r="R52" s="14">
        <v>9.8130973194061433</v>
      </c>
      <c r="S52" s="14">
        <v>9.8730999342659871</v>
      </c>
      <c r="T52" s="14">
        <v>12.613870923352136</v>
      </c>
      <c r="U52" s="14">
        <v>14.082502045022363</v>
      </c>
      <c r="V52" s="14">
        <v>12.314635256669908</v>
      </c>
      <c r="W52" s="14">
        <v>10.755137848020349</v>
      </c>
      <c r="X52" s="14">
        <v>10.182927434483261</v>
      </c>
      <c r="Y52" s="14">
        <v>9.1638555412243274</v>
      </c>
      <c r="Z52" s="14">
        <v>7.8338146556784301</v>
      </c>
      <c r="AA52" s="14">
        <v>7.3825521627390343</v>
      </c>
      <c r="AB52" s="14">
        <v>6.2379590916543695</v>
      </c>
      <c r="AC52" s="14">
        <v>6.0287901373256414</v>
      </c>
      <c r="AD52" s="14">
        <v>5.5283153620858725</v>
      </c>
      <c r="AE52" s="14">
        <v>4.4888084654419567</v>
      </c>
      <c r="AF52" s="14">
        <v>3.9001893367320628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26.68753161868932</v>
      </c>
      <c r="V53" s="11">
        <v>9.6587405939639392</v>
      </c>
      <c r="W53" s="11">
        <v>2.6376201243396449</v>
      </c>
      <c r="X53" s="11">
        <v>2.740733447548017</v>
      </c>
      <c r="Y53" s="11">
        <v>11.626569359468593</v>
      </c>
      <c r="Z53" s="11">
        <v>11.606239441941565</v>
      </c>
      <c r="AA53" s="11">
        <v>9.0238564828573722</v>
      </c>
      <c r="AB53" s="11">
        <v>7.2783965616528805</v>
      </c>
      <c r="AC53" s="11">
        <v>6.9503182525412335</v>
      </c>
      <c r="AD53" s="11">
        <v>6.5559515605044698</v>
      </c>
      <c r="AE53" s="11">
        <v>7.6357207128987952</v>
      </c>
      <c r="AF53" s="11">
        <v>6.5674015166252984</v>
      </c>
      <c r="AG53" s="11" t="s">
        <v>1</v>
      </c>
    </row>
    <row r="54" spans="1:33" x14ac:dyDescent="0.25">
      <c r="A54" s="12" t="s">
        <v>50</v>
      </c>
      <c r="B54" s="13" t="s">
        <v>1</v>
      </c>
      <c r="C54" s="14" t="s">
        <v>1</v>
      </c>
      <c r="D54" s="14">
        <v>1.7268445839874409</v>
      </c>
      <c r="E54" s="14" t="s">
        <v>1</v>
      </c>
      <c r="F54" s="14" t="s">
        <v>1</v>
      </c>
      <c r="G54" s="14" t="s">
        <v>1</v>
      </c>
      <c r="H54" s="14">
        <v>2.4079320113314449</v>
      </c>
      <c r="I54" s="14" t="s">
        <v>1</v>
      </c>
      <c r="J54" s="14" t="s">
        <v>1</v>
      </c>
      <c r="K54" s="14" t="s">
        <v>1</v>
      </c>
      <c r="L54" s="14">
        <v>2.2813688212927756</v>
      </c>
      <c r="M54" s="14" t="s">
        <v>1</v>
      </c>
      <c r="N54" s="14" t="s">
        <v>1</v>
      </c>
      <c r="O54" s="14" t="s">
        <v>1</v>
      </c>
      <c r="P54" s="14">
        <v>1.5010351966873705</v>
      </c>
      <c r="Q54" s="14" t="s">
        <v>1</v>
      </c>
      <c r="R54" s="14" t="s">
        <v>1</v>
      </c>
      <c r="S54" s="14" t="s">
        <v>1</v>
      </c>
      <c r="T54" s="14">
        <v>1.6527545909849748</v>
      </c>
      <c r="U54" s="14" t="s">
        <v>1</v>
      </c>
      <c r="V54" s="14" t="s">
        <v>1</v>
      </c>
      <c r="W54" s="14" t="s">
        <v>1</v>
      </c>
      <c r="X54" s="14">
        <v>0.82548842262960243</v>
      </c>
      <c r="Y54" s="14" t="s">
        <v>1</v>
      </c>
      <c r="Z54" s="14" t="s">
        <v>1</v>
      </c>
      <c r="AA54" s="14">
        <v>1.5649492958490991</v>
      </c>
      <c r="AB54" s="14" t="s">
        <v>1</v>
      </c>
      <c r="AC54" s="14">
        <v>1.1070696620447402</v>
      </c>
      <c r="AD54" s="14" t="s">
        <v>1</v>
      </c>
      <c r="AE54" s="14">
        <v>1.5543045011170578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>
        <v>2.0655196780178806</v>
      </c>
      <c r="L55" s="11">
        <v>2.0634127499865715</v>
      </c>
      <c r="M55" s="11">
        <v>1.7652314256116426</v>
      </c>
      <c r="N55" s="11">
        <v>1.7113101784342506</v>
      </c>
      <c r="O55" s="11">
        <v>2.0785246065967664</v>
      </c>
      <c r="P55" s="11">
        <v>2.51855102527567</v>
      </c>
      <c r="Q55" s="11">
        <v>2.1889447210742397</v>
      </c>
      <c r="R55" s="11">
        <v>2.2071169231954935</v>
      </c>
      <c r="S55" s="11">
        <v>1.9446980793703155</v>
      </c>
      <c r="T55" s="11">
        <v>1.9577435503882346</v>
      </c>
      <c r="U55" s="11">
        <v>2.226080719798651</v>
      </c>
      <c r="V55" s="11">
        <v>2.2208567027604107</v>
      </c>
      <c r="W55" s="11">
        <v>1.9784636210242967</v>
      </c>
      <c r="X55" s="11">
        <v>1.9108755310549441</v>
      </c>
      <c r="Y55" s="11">
        <v>1.7333307366698949</v>
      </c>
      <c r="Z55" s="11">
        <v>1.4664058608451445</v>
      </c>
      <c r="AA55" s="11">
        <v>1.4433624584119211</v>
      </c>
      <c r="AB55" s="11">
        <v>1.4041870814601227</v>
      </c>
      <c r="AC55" s="11">
        <v>1.3373277837640911</v>
      </c>
      <c r="AD55" s="11">
        <v>1.4115257179216885</v>
      </c>
      <c r="AE55" s="11">
        <v>1.3313347944320411</v>
      </c>
      <c r="AF55" s="11">
        <v>1.467175622097854</v>
      </c>
      <c r="AG55" s="11" t="s">
        <v>1</v>
      </c>
    </row>
    <row r="56" spans="1:33" x14ac:dyDescent="0.25">
      <c r="A56" s="12" t="s">
        <v>52</v>
      </c>
      <c r="B56" s="13" t="s">
        <v>1</v>
      </c>
      <c r="C56" s="14" t="s">
        <v>54</v>
      </c>
      <c r="D56" s="14">
        <v>7.7700077700077697E-2</v>
      </c>
      <c r="E56" s="14">
        <v>0.1492537313432836</v>
      </c>
      <c r="F56" s="14">
        <v>1.5918958031837915</v>
      </c>
      <c r="G56" s="14">
        <v>1.6936988660829626</v>
      </c>
      <c r="H56" s="14">
        <v>1.865434594282414</v>
      </c>
      <c r="I56" s="14">
        <v>2.0391214074964483</v>
      </c>
      <c r="J56" s="14">
        <v>1.5097323600973238</v>
      </c>
      <c r="K56" s="14">
        <v>1.5511831330997872</v>
      </c>
      <c r="L56" s="14">
        <v>4.2513427066869429</v>
      </c>
      <c r="M56" s="14">
        <v>3.2636851077302875</v>
      </c>
      <c r="N56" s="14">
        <v>2.9009590462849015</v>
      </c>
      <c r="O56" s="14">
        <v>4.3789384581622102</v>
      </c>
      <c r="P56" s="14">
        <v>4.2425306453362568</v>
      </c>
      <c r="Q56" s="14">
        <v>6.8948536172029566</v>
      </c>
      <c r="R56" s="14">
        <v>8.7190501679467296</v>
      </c>
      <c r="S56" s="14">
        <v>9.6775913302913441</v>
      </c>
      <c r="T56" s="14">
        <v>9.5364183666540594</v>
      </c>
      <c r="U56" s="14">
        <v>15.16132183012742</v>
      </c>
      <c r="V56" s="14">
        <v>10.420025017068619</v>
      </c>
      <c r="W56" s="14">
        <v>8.9118262552278029</v>
      </c>
      <c r="X56" s="14">
        <v>9.4072784646291119</v>
      </c>
      <c r="Y56" s="14">
        <v>8.57018234609051</v>
      </c>
      <c r="Z56" s="14">
        <v>8.9241805384005968</v>
      </c>
      <c r="AA56" s="14">
        <v>10.615780515519941</v>
      </c>
      <c r="AB56" s="14">
        <v>9.9223954585863083</v>
      </c>
      <c r="AC56" s="14">
        <v>8.9504898345405373</v>
      </c>
      <c r="AD56" s="14">
        <v>9.9664353307968394</v>
      </c>
      <c r="AE56" s="14">
        <v>11.731887130852105</v>
      </c>
      <c r="AF56" s="14">
        <v>10.872818459138998</v>
      </c>
      <c r="AG56" s="14" t="s">
        <v>1</v>
      </c>
    </row>
    <row r="57" spans="1:33" s="5" customFormat="1" x14ac:dyDescent="0.25">
      <c r="A57" s="9" t="s">
        <v>53</v>
      </c>
      <c r="B57" s="10">
        <v>16.734792017311854</v>
      </c>
      <c r="C57" s="11">
        <v>14.615857406269209</v>
      </c>
      <c r="D57" s="11">
        <v>12.503061474406074</v>
      </c>
      <c r="E57" s="11">
        <v>11.070322358609612</v>
      </c>
      <c r="F57" s="11">
        <v>10.291789187966524</v>
      </c>
      <c r="G57" s="11">
        <v>10.454146555506801</v>
      </c>
      <c r="H57" s="11">
        <v>9.0566849521350985</v>
      </c>
      <c r="I57" s="11">
        <v>9.5765833647285366</v>
      </c>
      <c r="J57" s="11">
        <v>10.801427873978309</v>
      </c>
      <c r="K57" s="11">
        <v>10.23730739749522</v>
      </c>
      <c r="L57" s="11">
        <v>8.8055089254521413</v>
      </c>
      <c r="M57" s="11">
        <v>7.839372182334281</v>
      </c>
      <c r="N57" s="11">
        <v>7.0694757440392646</v>
      </c>
      <c r="O57" s="11">
        <v>9.6246686861037496</v>
      </c>
      <c r="P57" s="11">
        <v>10.181640208716521</v>
      </c>
      <c r="Q57" s="11">
        <v>8.3436016108673439</v>
      </c>
      <c r="R57" s="11">
        <v>7.560675539648809</v>
      </c>
      <c r="S57" s="11">
        <v>6.8050145438200014</v>
      </c>
      <c r="T57" s="11">
        <v>6.578992066709394</v>
      </c>
      <c r="U57" s="11">
        <v>7.8917050691244244</v>
      </c>
      <c r="V57" s="11">
        <v>8.6740854151885198</v>
      </c>
      <c r="W57" s="11">
        <v>9.2634505577831128</v>
      </c>
      <c r="X57" s="11">
        <v>7.8822917336482199</v>
      </c>
      <c r="Y57" s="11">
        <v>8.9376511020284273</v>
      </c>
      <c r="Z57" s="11">
        <v>9.31582300387762</v>
      </c>
      <c r="AA57" s="11">
        <v>8.7042498994503266</v>
      </c>
      <c r="AB57" s="11">
        <v>7.8044500438705029</v>
      </c>
      <c r="AC57" s="11">
        <v>7.590522191447679</v>
      </c>
      <c r="AD57" s="11">
        <v>6.8659350135538144</v>
      </c>
      <c r="AE57" s="11" t="s">
        <v>1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336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452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>
        <v>16.592387862037196</v>
      </c>
      <c r="D5" s="11" t="s">
        <v>1</v>
      </c>
      <c r="E5" s="11">
        <v>15.588492892272452</v>
      </c>
      <c r="F5" s="11">
        <v>13.634984899837791</v>
      </c>
      <c r="G5" s="11">
        <v>13.260842394700662</v>
      </c>
      <c r="H5" s="11">
        <v>15.944169816807213</v>
      </c>
      <c r="I5" s="11">
        <v>16.352382963119354</v>
      </c>
      <c r="J5" s="11">
        <v>18.72528380585122</v>
      </c>
      <c r="K5" s="11">
        <v>19.087926871970659</v>
      </c>
      <c r="L5" s="11">
        <v>18.281978966235272</v>
      </c>
      <c r="M5" s="11">
        <v>19.634442490541332</v>
      </c>
      <c r="N5" s="11">
        <v>16.318737101943583</v>
      </c>
      <c r="O5" s="11">
        <v>15.914032467473884</v>
      </c>
      <c r="P5" s="11">
        <v>16.885102499340519</v>
      </c>
      <c r="Q5" s="11">
        <v>17.099084262064864</v>
      </c>
      <c r="R5" s="11">
        <v>17.632577499249997</v>
      </c>
      <c r="S5" s="11">
        <v>17.75252858820906</v>
      </c>
      <c r="T5" s="11">
        <v>17.082809128987108</v>
      </c>
      <c r="U5" s="11">
        <v>17.186067278531752</v>
      </c>
      <c r="V5" s="11">
        <v>20.478066719201472</v>
      </c>
      <c r="W5" s="11">
        <v>18.297271872060207</v>
      </c>
      <c r="X5" s="11">
        <v>15.236855341367914</v>
      </c>
      <c r="Y5" s="11">
        <v>14.975089435518015</v>
      </c>
      <c r="Z5" s="11" t="s">
        <v>1</v>
      </c>
      <c r="AA5" s="11">
        <v>17.056025927031918</v>
      </c>
      <c r="AB5" s="11" t="s">
        <v>1</v>
      </c>
      <c r="AC5" s="11">
        <v>11.871223541035937</v>
      </c>
      <c r="AD5" s="11" t="s">
        <v>1</v>
      </c>
      <c r="AE5" s="11">
        <v>15.198754051912772</v>
      </c>
      <c r="AF5" s="11" t="s">
        <v>1</v>
      </c>
      <c r="AG5" s="11" t="s">
        <v>1</v>
      </c>
    </row>
    <row r="6" spans="1:33" x14ac:dyDescent="0.25">
      <c r="A6" s="12" t="s">
        <v>2</v>
      </c>
      <c r="B6" s="13">
        <v>6.9832402234636879</v>
      </c>
      <c r="C6" s="14">
        <v>3.1104199066874028</v>
      </c>
      <c r="D6" s="14" t="s">
        <v>54</v>
      </c>
      <c r="E6" s="14">
        <v>2.7996500437445322</v>
      </c>
      <c r="F6" s="14">
        <v>2.5230769230769234</v>
      </c>
      <c r="G6" s="14">
        <v>2.4424612494128697</v>
      </c>
      <c r="H6" s="14">
        <v>0.87091757387247282</v>
      </c>
      <c r="I6" s="14">
        <v>2.1491045397750939</v>
      </c>
      <c r="J6" s="14">
        <v>1.0912486359392051</v>
      </c>
      <c r="K6" s="14">
        <v>4.7700352150250778</v>
      </c>
      <c r="L6" s="14">
        <v>1.525750939322857</v>
      </c>
      <c r="M6" s="14">
        <v>0.14821434409703682</v>
      </c>
      <c r="N6" s="14">
        <v>0.28692976104272266</v>
      </c>
      <c r="O6" s="14">
        <v>5.1804524261785535E-2</v>
      </c>
      <c r="P6" s="14">
        <v>0.10033235091239733</v>
      </c>
      <c r="Q6" s="14">
        <v>1.8032503587716863E-2</v>
      </c>
      <c r="R6" s="14">
        <v>0.37306052855924982</v>
      </c>
      <c r="S6" s="14">
        <v>1.4742173469255913</v>
      </c>
      <c r="T6" s="14">
        <v>5.0112866817155766</v>
      </c>
      <c r="U6" s="14">
        <v>3.2384232437358884</v>
      </c>
      <c r="V6" s="14" t="s">
        <v>1</v>
      </c>
      <c r="W6" s="14">
        <v>1.9548140674545977</v>
      </c>
      <c r="X6" s="14">
        <v>2.4195714742564758</v>
      </c>
      <c r="Y6" s="14">
        <v>3.5555151404928611</v>
      </c>
      <c r="Z6" s="14">
        <v>4.757512611166149</v>
      </c>
      <c r="AA6" s="14">
        <v>4.9768291132657652</v>
      </c>
      <c r="AB6" s="14">
        <v>5.2877031753652011</v>
      </c>
      <c r="AC6" s="14">
        <v>5.364566720548404</v>
      </c>
      <c r="AD6" s="14" t="s">
        <v>1</v>
      </c>
      <c r="AE6" s="14">
        <v>3.8100590290835492</v>
      </c>
      <c r="AF6" s="14">
        <v>2.7878848614729961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>
        <v>13.227893601725377</v>
      </c>
      <c r="F7" s="18">
        <v>7.1684587813620064</v>
      </c>
      <c r="G7" s="18">
        <v>9.0117438510968295</v>
      </c>
      <c r="H7" s="18">
        <v>12.644654421913154</v>
      </c>
      <c r="I7" s="18">
        <v>16.047159270932347</v>
      </c>
      <c r="J7" s="18">
        <v>14.338798333194831</v>
      </c>
      <c r="K7" s="18">
        <v>20.85677711291715</v>
      </c>
      <c r="L7" s="18">
        <v>19.858168060668785</v>
      </c>
      <c r="M7" s="18">
        <v>16.857871513581344</v>
      </c>
      <c r="N7" s="18">
        <v>17.546851122013994</v>
      </c>
      <c r="O7" s="18">
        <v>17.486479459313305</v>
      </c>
      <c r="P7" s="18">
        <v>22.225552907112885</v>
      </c>
      <c r="Q7" s="18">
        <v>20.116851166372317</v>
      </c>
      <c r="R7" s="18">
        <v>19.75053229178549</v>
      </c>
      <c r="S7" s="18">
        <v>18.312381987131008</v>
      </c>
      <c r="T7" s="18">
        <v>18.012078582624238</v>
      </c>
      <c r="U7" s="18">
        <v>18.172944571799327</v>
      </c>
      <c r="V7" s="18">
        <v>18.537827317575708</v>
      </c>
      <c r="W7" s="18">
        <v>19.145150132054052</v>
      </c>
      <c r="X7" s="18">
        <v>18.66391934435163</v>
      </c>
      <c r="Y7" s="18">
        <v>16.444593445570767</v>
      </c>
      <c r="Z7" s="18">
        <v>15.449863330803234</v>
      </c>
      <c r="AA7" s="18">
        <v>12.807449431425862</v>
      </c>
      <c r="AB7" s="18">
        <v>10.497838092054034</v>
      </c>
      <c r="AC7" s="18">
        <v>12.779564632909116</v>
      </c>
      <c r="AD7" s="18">
        <v>12.693103181066951</v>
      </c>
      <c r="AE7" s="18">
        <v>12.462352549425509</v>
      </c>
      <c r="AF7" s="18">
        <v>12.183074345594587</v>
      </c>
      <c r="AG7" s="18">
        <v>11.514773202912163</v>
      </c>
    </row>
    <row r="8" spans="1:33" x14ac:dyDescent="0.25">
      <c r="A8" s="12" t="s">
        <v>4</v>
      </c>
      <c r="B8" s="13">
        <v>12.854545454545455</v>
      </c>
      <c r="C8" s="14">
        <v>11.637468716481948</v>
      </c>
      <c r="D8" s="14">
        <v>10.257969252149744</v>
      </c>
      <c r="E8" s="14">
        <v>8.9542152390606535</v>
      </c>
      <c r="F8" s="14" t="s">
        <v>1</v>
      </c>
      <c r="G8" s="14">
        <v>8.8853472818165713</v>
      </c>
      <c r="H8" s="14">
        <v>9.6514535235747942</v>
      </c>
      <c r="I8" s="14">
        <v>8.9782253117971784</v>
      </c>
      <c r="J8" s="14" t="s">
        <v>1</v>
      </c>
      <c r="K8" s="14">
        <v>8.5197136964697311</v>
      </c>
      <c r="L8" s="14" t="s">
        <v>1</v>
      </c>
      <c r="M8" s="14">
        <v>7.4252931741983579</v>
      </c>
      <c r="N8" s="14" t="s">
        <v>1</v>
      </c>
      <c r="O8" s="14">
        <v>6.0238636783308817</v>
      </c>
      <c r="P8" s="14" t="s">
        <v>1</v>
      </c>
      <c r="Q8" s="14">
        <v>5.992150658303383</v>
      </c>
      <c r="R8" s="14" t="s">
        <v>1</v>
      </c>
      <c r="S8" s="14">
        <v>6.5702268559456796</v>
      </c>
      <c r="T8" s="14" t="s">
        <v>1</v>
      </c>
      <c r="U8" s="14">
        <v>6.8913868570680696</v>
      </c>
      <c r="V8" s="14">
        <v>6.7422230270835852</v>
      </c>
      <c r="W8" s="14">
        <v>6.5408849397985804</v>
      </c>
      <c r="X8" s="14">
        <v>6.2030132215257838</v>
      </c>
      <c r="Y8" s="14">
        <v>3.7608553553086184</v>
      </c>
      <c r="Z8" s="14" t="s">
        <v>1</v>
      </c>
      <c r="AA8" s="14">
        <v>5.7489619929734896</v>
      </c>
      <c r="AB8" s="14" t="s">
        <v>1</v>
      </c>
      <c r="AC8" s="14">
        <v>4.6874142378835275</v>
      </c>
      <c r="AD8" s="14" t="s">
        <v>1</v>
      </c>
      <c r="AE8" s="14">
        <v>5.2631578947368416</v>
      </c>
      <c r="AF8" s="14" t="s">
        <v>1</v>
      </c>
      <c r="AG8" s="14" t="s">
        <v>1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>
        <v>2.1702197621526826</v>
      </c>
      <c r="K9" s="11">
        <v>7.0111790761442734</v>
      </c>
      <c r="L9" s="11">
        <v>3.4415080560500253</v>
      </c>
      <c r="M9" s="11">
        <v>3.3711405166981727</v>
      </c>
      <c r="N9" s="11">
        <v>5.580914936860693</v>
      </c>
      <c r="O9" s="11">
        <v>3.896223802049672</v>
      </c>
      <c r="P9" s="11">
        <v>3.6397995234573988</v>
      </c>
      <c r="Q9" s="11">
        <v>7.1891091515834598</v>
      </c>
      <c r="R9" s="11">
        <v>7.6003745930759745</v>
      </c>
      <c r="S9" s="11">
        <v>9.627442816951163</v>
      </c>
      <c r="T9" s="11">
        <v>6.1658051002171534</v>
      </c>
      <c r="U9" s="11">
        <v>10.081051069438248</v>
      </c>
      <c r="V9" s="11">
        <v>12.657045262123262</v>
      </c>
      <c r="W9" s="11">
        <v>13.113543222035137</v>
      </c>
      <c r="X9" s="11">
        <v>13.854488102585202</v>
      </c>
      <c r="Y9" s="11">
        <v>10.288186122639855</v>
      </c>
      <c r="Z9" s="11">
        <v>9.0905886499823758</v>
      </c>
      <c r="AA9" s="11">
        <v>8.3125578744924855</v>
      </c>
      <c r="AB9" s="11">
        <v>6.4639905548996452</v>
      </c>
      <c r="AC9" s="11">
        <v>5.1831262262916944</v>
      </c>
      <c r="AD9" s="11">
        <v>5.6823266219239379</v>
      </c>
      <c r="AE9" s="11">
        <v>7.6913953626282394</v>
      </c>
      <c r="AF9" s="11">
        <v>8.5005903187721366</v>
      </c>
      <c r="AG9" s="11" t="s">
        <v>1</v>
      </c>
    </row>
    <row r="10" spans="1:33" x14ac:dyDescent="0.25">
      <c r="A10" s="12" t="s">
        <v>6</v>
      </c>
      <c r="B10" s="13" t="s">
        <v>1</v>
      </c>
      <c r="C10" s="14">
        <v>7.5913798376930561</v>
      </c>
      <c r="D10" s="14" t="s">
        <v>1</v>
      </c>
      <c r="E10" s="14">
        <v>8.9705985152459906</v>
      </c>
      <c r="F10" s="14" t="s">
        <v>1</v>
      </c>
      <c r="G10" s="14">
        <v>10.049690940192466</v>
      </c>
      <c r="H10" s="14" t="s">
        <v>1</v>
      </c>
      <c r="I10" s="14">
        <v>8.7882972931968482</v>
      </c>
      <c r="J10" s="14">
        <v>9.865530026798746</v>
      </c>
      <c r="K10" s="14">
        <v>9.7943636884124796</v>
      </c>
      <c r="L10" s="14">
        <v>9.3452868410844374</v>
      </c>
      <c r="M10" s="14">
        <v>9.5042408821034776</v>
      </c>
      <c r="N10" s="14">
        <v>8.5788148907563819</v>
      </c>
      <c r="O10" s="14">
        <v>9.0101154161054318</v>
      </c>
      <c r="P10" s="14">
        <v>9.7556125665959001</v>
      </c>
      <c r="Q10" s="14">
        <v>10.404855618278786</v>
      </c>
      <c r="R10" s="14">
        <v>10.599577802999617</v>
      </c>
      <c r="S10" s="14">
        <v>10.391353315603581</v>
      </c>
      <c r="T10" s="14">
        <v>8.6399551015347864</v>
      </c>
      <c r="U10" s="14">
        <v>7.3537103749051509</v>
      </c>
      <c r="V10" s="14">
        <v>6.9823931097986254</v>
      </c>
      <c r="W10" s="14">
        <v>8.0176950388424277</v>
      </c>
      <c r="X10" s="14">
        <v>7.7322371859164214</v>
      </c>
      <c r="Y10" s="14">
        <v>7.3456719163122202</v>
      </c>
      <c r="Z10" s="14">
        <v>7.270899648182275</v>
      </c>
      <c r="AA10" s="14">
        <v>8.3998631386861327</v>
      </c>
      <c r="AB10" s="14">
        <v>8.1419136127184526</v>
      </c>
      <c r="AC10" s="14">
        <v>6.9968729059638148</v>
      </c>
      <c r="AD10" s="14">
        <v>6.4886544695346409</v>
      </c>
      <c r="AE10" s="14">
        <v>5.9696693639140461</v>
      </c>
      <c r="AF10" s="14">
        <v>8.8705894616146335</v>
      </c>
      <c r="AG10" s="14" t="s">
        <v>1</v>
      </c>
    </row>
    <row r="11" spans="1:33" x14ac:dyDescent="0.25">
      <c r="A11" s="9" t="s">
        <v>7</v>
      </c>
      <c r="B11" s="10">
        <v>24.736146126099609</v>
      </c>
      <c r="C11" s="11">
        <v>28.141435844352934</v>
      </c>
      <c r="D11" s="11">
        <v>23.624404045646113</v>
      </c>
      <c r="E11" s="11">
        <v>21.685002062965474</v>
      </c>
      <c r="F11" s="11">
        <v>19.250425680212828</v>
      </c>
      <c r="G11" s="11">
        <v>18.49583672274472</v>
      </c>
      <c r="H11" s="11">
        <v>19.361185423755227</v>
      </c>
      <c r="I11" s="11">
        <v>16.695662290002065</v>
      </c>
      <c r="J11" s="11">
        <v>14.991324071127011</v>
      </c>
      <c r="K11" s="11">
        <v>17.026032671725858</v>
      </c>
      <c r="L11" s="11">
        <v>16.030726797096818</v>
      </c>
      <c r="M11" s="11">
        <v>14.416348784523386</v>
      </c>
      <c r="N11" s="11">
        <v>17.053362269348089</v>
      </c>
      <c r="O11" s="11">
        <v>17.840902577888333</v>
      </c>
      <c r="P11" s="11">
        <v>18.656037524289399</v>
      </c>
      <c r="Q11" s="11">
        <v>16.24938358154164</v>
      </c>
      <c r="R11" s="11">
        <v>18.48064768892057</v>
      </c>
      <c r="S11" s="11">
        <v>16.137976599234293</v>
      </c>
      <c r="T11" s="11">
        <v>18.211962192515749</v>
      </c>
      <c r="U11" s="11">
        <v>14.271798785590031</v>
      </c>
      <c r="V11" s="11">
        <v>14.853366092994714</v>
      </c>
      <c r="W11" s="11">
        <v>13.707493133167144</v>
      </c>
      <c r="X11" s="11">
        <v>14.444626520763745</v>
      </c>
      <c r="Y11" s="11">
        <v>14.846412309481991</v>
      </c>
      <c r="Z11" s="11">
        <v>14.632866605444583</v>
      </c>
      <c r="AA11" s="11" t="s">
        <v>1</v>
      </c>
      <c r="AB11" s="11">
        <v>15.44274126774712</v>
      </c>
      <c r="AC11" s="11">
        <v>16.112715767737278</v>
      </c>
      <c r="AD11" s="11">
        <v>15.492676492836111</v>
      </c>
      <c r="AE11" s="11">
        <v>16.135218869466357</v>
      </c>
      <c r="AF11" s="11">
        <v>17.868291801877266</v>
      </c>
      <c r="AG11" s="11" t="s">
        <v>1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>
        <v>1.7185821697099892</v>
      </c>
      <c r="O12" s="14">
        <v>1.1345218800648296</v>
      </c>
      <c r="P12" s="14">
        <v>1.5754560530679935</v>
      </c>
      <c r="Q12" s="14">
        <v>14.915935128701086</v>
      </c>
      <c r="R12" s="14">
        <v>1.3899169339583843</v>
      </c>
      <c r="S12" s="14">
        <v>1.8347197387856644</v>
      </c>
      <c r="T12" s="14">
        <v>1.5844721727074667</v>
      </c>
      <c r="U12" s="14">
        <v>1.6699966862925766</v>
      </c>
      <c r="V12" s="14">
        <v>3.5317983433166806</v>
      </c>
      <c r="W12" s="14">
        <v>2.9072114527767758</v>
      </c>
      <c r="X12" s="14">
        <v>1.1811543296442009</v>
      </c>
      <c r="Y12" s="14">
        <v>1.1808896790822521</v>
      </c>
      <c r="Z12" s="14">
        <v>0.53596250202036533</v>
      </c>
      <c r="AA12" s="14">
        <v>0.65348137867221834</v>
      </c>
      <c r="AB12" s="14">
        <v>1.2583299948309625</v>
      </c>
      <c r="AC12" s="14">
        <v>1.6028453936264828</v>
      </c>
      <c r="AD12" s="14">
        <v>2.0399600716175748</v>
      </c>
      <c r="AE12" s="14">
        <v>2.4846875971544571</v>
      </c>
      <c r="AF12" s="14">
        <v>2.9950329388244561</v>
      </c>
      <c r="AG12" s="14" t="s">
        <v>1</v>
      </c>
    </row>
    <row r="13" spans="1:33" x14ac:dyDescent="0.25">
      <c r="A13" s="9" t="s">
        <v>9</v>
      </c>
      <c r="B13" s="10">
        <v>10.333473293407881</v>
      </c>
      <c r="C13" s="11">
        <v>8.4020560613957098</v>
      </c>
      <c r="D13" s="11">
        <v>8.1465223933524378</v>
      </c>
      <c r="E13" s="11">
        <v>25.85373106851798</v>
      </c>
      <c r="F13" s="11">
        <v>11.931394481730052</v>
      </c>
      <c r="G13" s="11">
        <v>15.139558093576294</v>
      </c>
      <c r="H13" s="11">
        <v>18.19250852284987</v>
      </c>
      <c r="I13" s="11">
        <v>19.051022547506051</v>
      </c>
      <c r="J13" s="11">
        <v>15.926039704906794</v>
      </c>
      <c r="K13" s="11">
        <v>13.504492939666237</v>
      </c>
      <c r="L13" s="11">
        <v>10.083424011606819</v>
      </c>
      <c r="M13" s="11">
        <v>7.6173065204143811</v>
      </c>
      <c r="N13" s="11">
        <v>7.1320182094081943</v>
      </c>
      <c r="O13" s="11">
        <v>6.6352652058160961</v>
      </c>
      <c r="P13" s="11">
        <v>6.106071179344033</v>
      </c>
      <c r="Q13" s="11">
        <v>8.4667487684729057</v>
      </c>
      <c r="R13" s="11">
        <v>10.042432814710041</v>
      </c>
      <c r="S13" s="11">
        <v>11.13365457773269</v>
      </c>
      <c r="T13" s="11">
        <v>10.522115823073415</v>
      </c>
      <c r="U13" s="11">
        <v>9.5538916241652565</v>
      </c>
      <c r="V13" s="11">
        <v>9.730221665001368</v>
      </c>
      <c r="W13" s="11">
        <v>14.013631441493088</v>
      </c>
      <c r="X13" s="11">
        <v>15.415569008647086</v>
      </c>
      <c r="Y13" s="11">
        <v>15.615074821694474</v>
      </c>
      <c r="Z13" s="11">
        <v>15.45264709495148</v>
      </c>
      <c r="AA13" s="11">
        <v>13.652045342533267</v>
      </c>
      <c r="AB13" s="11">
        <v>13.88482186432406</v>
      </c>
      <c r="AC13" s="11">
        <v>14.374347962262366</v>
      </c>
      <c r="AD13" s="11">
        <v>13.582531497471603</v>
      </c>
      <c r="AE13" s="11">
        <v>11.561954801390851</v>
      </c>
      <c r="AF13" s="11" t="s">
        <v>1</v>
      </c>
      <c r="AG13" s="11" t="s">
        <v>1</v>
      </c>
    </row>
    <row r="14" spans="1:33" x14ac:dyDescent="0.25">
      <c r="A14" s="12" t="s">
        <v>10</v>
      </c>
      <c r="B14" s="13">
        <v>21.909328355733273</v>
      </c>
      <c r="C14" s="14">
        <v>14.8422188894935</v>
      </c>
      <c r="D14" s="14">
        <v>13.193681654652265</v>
      </c>
      <c r="E14" s="14">
        <v>14.031007585776722</v>
      </c>
      <c r="F14" s="14">
        <v>11.82855367131315</v>
      </c>
      <c r="G14" s="14">
        <v>16.779764315135452</v>
      </c>
      <c r="H14" s="14">
        <v>13.557632820161889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>
        <v>10.905893812698455</v>
      </c>
      <c r="R14" s="14">
        <v>8.3920417894590393</v>
      </c>
      <c r="S14" s="14">
        <v>7.7341494541985218</v>
      </c>
      <c r="T14" s="14">
        <v>7.5101539387253684</v>
      </c>
      <c r="U14" s="14">
        <v>8.1755413100134628</v>
      </c>
      <c r="V14" s="14">
        <v>7.6413833686817298</v>
      </c>
      <c r="W14" s="14">
        <v>9.0006745687578302</v>
      </c>
      <c r="X14" s="14">
        <v>8.9820016049524245</v>
      </c>
      <c r="Y14" s="14">
        <v>8.4559034925307905</v>
      </c>
      <c r="Z14" s="14">
        <v>8.1844026661974691</v>
      </c>
      <c r="AA14" s="14">
        <v>8.4134472555287516</v>
      </c>
      <c r="AB14" s="14">
        <v>6.0148288060520541</v>
      </c>
      <c r="AC14" s="14">
        <v>6.7652560653288019</v>
      </c>
      <c r="AD14" s="14">
        <v>9.475621164378623</v>
      </c>
      <c r="AE14" s="14">
        <v>8.2820229108536978</v>
      </c>
      <c r="AF14" s="14">
        <v>8.6382727225509495</v>
      </c>
      <c r="AG14" s="14" t="s">
        <v>1</v>
      </c>
    </row>
    <row r="15" spans="1:33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>
        <v>0.75729725755459143</v>
      </c>
      <c r="K15" s="11">
        <v>2.0013755158184319</v>
      </c>
      <c r="L15" s="11">
        <v>3.3139498530607145</v>
      </c>
      <c r="M15" s="11">
        <v>2.9227557411273488</v>
      </c>
      <c r="N15" s="11">
        <v>1.4015040531301881</v>
      </c>
      <c r="O15" s="11">
        <v>0.62695924764890287</v>
      </c>
      <c r="P15" s="11">
        <v>1.7046979865771812</v>
      </c>
      <c r="Q15" s="11">
        <v>4.7138508788767925</v>
      </c>
      <c r="R15" s="11">
        <v>7.7542922922432576</v>
      </c>
      <c r="S15" s="11">
        <v>8.5841275457178874</v>
      </c>
      <c r="T15" s="11">
        <v>6.0993511328582066</v>
      </c>
      <c r="U15" s="11">
        <v>4.8603712953422171</v>
      </c>
      <c r="V15" s="11">
        <v>4.6801792625789362</v>
      </c>
      <c r="W15" s="11">
        <v>3.077487011124215</v>
      </c>
      <c r="X15" s="11">
        <v>3.1388431844070372</v>
      </c>
      <c r="Y15" s="11">
        <v>3.5818601076095318</v>
      </c>
      <c r="Z15" s="11">
        <v>2.7151704090660154</v>
      </c>
      <c r="AA15" s="11">
        <v>2.1915076180979103</v>
      </c>
      <c r="AB15" s="11">
        <v>1.0018214936247722</v>
      </c>
      <c r="AC15" s="11">
        <v>1.7918611779129532</v>
      </c>
      <c r="AD15" s="11">
        <v>3.5688904681531493</v>
      </c>
      <c r="AE15" s="11">
        <v>6.8607425462160352</v>
      </c>
      <c r="AF15" s="11">
        <v>9.8122710622710638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>
        <v>0.27560768385933648</v>
      </c>
      <c r="M16" s="14">
        <v>0.3811419237340643</v>
      </c>
      <c r="N16" s="14">
        <v>0.17856593085188263</v>
      </c>
      <c r="O16" s="14">
        <v>3.1236430362370604</v>
      </c>
      <c r="P16" s="14">
        <v>0.97228974234321808</v>
      </c>
      <c r="Q16" s="14">
        <v>0.58781725888324876</v>
      </c>
      <c r="R16" s="14">
        <v>2.1553074813944377</v>
      </c>
      <c r="S16" s="14">
        <v>1.5398716773602199</v>
      </c>
      <c r="T16" s="14">
        <v>1.2134164524786641</v>
      </c>
      <c r="U16" s="14">
        <v>1.5994088218056417</v>
      </c>
      <c r="V16" s="14">
        <v>2.8077604202736528</v>
      </c>
      <c r="W16" s="14">
        <v>1.1646222937194182</v>
      </c>
      <c r="X16" s="14">
        <v>2.8120383267907645</v>
      </c>
      <c r="Y16" s="14">
        <v>2.0682027970810037</v>
      </c>
      <c r="Z16" s="14">
        <v>1.6811710447162624</v>
      </c>
      <c r="AA16" s="14">
        <v>1.7360178321195969</v>
      </c>
      <c r="AB16" s="14">
        <v>1.3265719449118216</v>
      </c>
      <c r="AC16" s="14">
        <v>1.2281516752801811</v>
      </c>
      <c r="AD16" s="14">
        <v>2.031096183913371</v>
      </c>
      <c r="AE16" s="14">
        <v>1.7240500197580593</v>
      </c>
      <c r="AF16" s="14">
        <v>1.7542152259069121</v>
      </c>
      <c r="AG16" s="14" t="s">
        <v>1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>
        <v>2.292541168873103</v>
      </c>
      <c r="H17" s="11">
        <v>0.95877277085330781</v>
      </c>
      <c r="I17" s="11">
        <v>1.3455605073705863</v>
      </c>
      <c r="J17" s="11">
        <v>1.5277892476670245</v>
      </c>
      <c r="K17" s="11">
        <v>2.9821874748126054</v>
      </c>
      <c r="L17" s="11">
        <v>5.7371096586782855</v>
      </c>
      <c r="M17" s="11">
        <v>3.786769599361107</v>
      </c>
      <c r="N17" s="11">
        <v>19.32314410480349</v>
      </c>
      <c r="O17" s="11">
        <v>11.850923896022548</v>
      </c>
      <c r="P17" s="11">
        <v>4.9485581799739169</v>
      </c>
      <c r="Q17" s="11">
        <v>11.239888929131958</v>
      </c>
      <c r="R17" s="11">
        <v>3.6785445656261753</v>
      </c>
      <c r="S17" s="11">
        <v>1.9243084016393444</v>
      </c>
      <c r="T17" s="11">
        <v>1.6980766074279661</v>
      </c>
      <c r="U17" s="11">
        <v>2.9842918207326981</v>
      </c>
      <c r="V17" s="11">
        <v>4.9266029635784516</v>
      </c>
      <c r="W17" s="11">
        <v>5.3557981927710845</v>
      </c>
      <c r="X17" s="11">
        <v>4.3131955027748221</v>
      </c>
      <c r="Y17" s="11">
        <v>1.7964071856287425</v>
      </c>
      <c r="Z17" s="11">
        <v>1.9184652278177456</v>
      </c>
      <c r="AA17" s="11">
        <v>1.2048192771084338</v>
      </c>
      <c r="AB17" s="11">
        <v>1.3282732447817835</v>
      </c>
      <c r="AC17" s="11">
        <v>3.8269550748752073</v>
      </c>
      <c r="AD17" s="11">
        <v>2.6604068857589982</v>
      </c>
      <c r="AE17" s="11">
        <v>2.7496382054992763</v>
      </c>
      <c r="AF17" s="11">
        <v>4.815935451336359</v>
      </c>
      <c r="AG17" s="11" t="s">
        <v>1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>
        <v>18.996415770609321</v>
      </c>
      <c r="M18" s="14" t="s">
        <v>1</v>
      </c>
      <c r="N18" s="14" t="s">
        <v>1</v>
      </c>
      <c r="O18" s="14">
        <v>20.210526315789473</v>
      </c>
      <c r="P18" s="14" t="s">
        <v>1</v>
      </c>
      <c r="Q18" s="14">
        <v>26.913265306122447</v>
      </c>
      <c r="R18" s="14" t="s">
        <v>1</v>
      </c>
      <c r="S18" s="14">
        <v>18.535681186283597</v>
      </c>
      <c r="T18" s="14" t="s">
        <v>1</v>
      </c>
      <c r="U18" s="14">
        <v>10.167464114832537</v>
      </c>
      <c r="V18" s="14" t="s">
        <v>1</v>
      </c>
      <c r="W18" s="14" t="s">
        <v>1</v>
      </c>
      <c r="X18" s="14" t="s">
        <v>1</v>
      </c>
      <c r="Y18" s="14" t="s">
        <v>1</v>
      </c>
      <c r="Z18" s="14" t="s">
        <v>1</v>
      </c>
      <c r="AA18" s="14">
        <v>7.7897403419886002</v>
      </c>
      <c r="AB18" s="14" t="s">
        <v>1</v>
      </c>
      <c r="AC18" s="14">
        <v>8.4729381443298966</v>
      </c>
      <c r="AD18" s="14" t="s">
        <v>1</v>
      </c>
      <c r="AE18" s="14">
        <v>7.192211055276382</v>
      </c>
      <c r="AF18" s="14" t="s">
        <v>1</v>
      </c>
      <c r="AG18" s="14" t="s">
        <v>1</v>
      </c>
    </row>
    <row r="19" spans="1:33" x14ac:dyDescent="0.25">
      <c r="A19" s="9" t="s">
        <v>15</v>
      </c>
      <c r="B19" s="10">
        <v>10.796221322537111</v>
      </c>
      <c r="C19" s="11">
        <v>8.4470192487385543</v>
      </c>
      <c r="D19" s="11">
        <v>8.068649530170072</v>
      </c>
      <c r="E19" s="11">
        <v>9.1200570003562511</v>
      </c>
      <c r="F19" s="11">
        <v>15.160870194394867</v>
      </c>
      <c r="G19" s="11">
        <v>13.286563071297991</v>
      </c>
      <c r="H19" s="11">
        <v>11.865599202073186</v>
      </c>
      <c r="I19" s="11">
        <v>11.060038521074336</v>
      </c>
      <c r="J19" s="11">
        <v>6.4261295748656799</v>
      </c>
      <c r="K19" s="11">
        <v>4.2802023822680075</v>
      </c>
      <c r="L19" s="11">
        <v>5.4348929551727645</v>
      </c>
      <c r="M19" s="11">
        <v>4.5496450937241741</v>
      </c>
      <c r="N19" s="11">
        <v>4.3607190634285509</v>
      </c>
      <c r="O19" s="11">
        <v>4.028393740123362</v>
      </c>
      <c r="P19" s="11">
        <v>3.2973377594137494</v>
      </c>
      <c r="Q19" s="11">
        <v>3.4251979241342765</v>
      </c>
      <c r="R19" s="11">
        <v>9.0717525324202359</v>
      </c>
      <c r="S19" s="11">
        <v>10.906294906008975</v>
      </c>
      <c r="T19" s="11">
        <v>10.804240906924283</v>
      </c>
      <c r="U19" s="11">
        <v>21.096528035441015</v>
      </c>
      <c r="V19" s="11">
        <v>21.242076710959239</v>
      </c>
      <c r="W19" s="11">
        <v>23.801820871937622</v>
      </c>
      <c r="X19" s="11">
        <v>27.891652663822093</v>
      </c>
      <c r="Y19" s="11">
        <v>36.836249499929338</v>
      </c>
      <c r="Z19" s="11">
        <v>35.214466820352932</v>
      </c>
      <c r="AA19" s="11">
        <v>41.053093067021187</v>
      </c>
      <c r="AB19" s="11">
        <v>23.524952193395553</v>
      </c>
      <c r="AC19" s="11">
        <v>31.116570530771977</v>
      </c>
      <c r="AD19" s="11">
        <v>38.059028578557957</v>
      </c>
      <c r="AE19" s="11">
        <v>36.94772345456709</v>
      </c>
      <c r="AF19" s="11">
        <v>37.069474057287174</v>
      </c>
      <c r="AG19" s="11" t="s">
        <v>1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6.8985936343449312</v>
      </c>
      <c r="O20" s="14" t="s">
        <v>1</v>
      </c>
      <c r="P20" s="14" t="s">
        <v>1</v>
      </c>
      <c r="Q20" s="14">
        <v>0.96426545660805463</v>
      </c>
      <c r="R20" s="14">
        <v>1.9074868860276588</v>
      </c>
      <c r="S20" s="14">
        <v>2.7442776273689398</v>
      </c>
      <c r="T20" s="14">
        <v>0.69211877651261444</v>
      </c>
      <c r="U20" s="14">
        <v>0.89182667086349798</v>
      </c>
      <c r="V20" s="14">
        <v>0.7988960708838696</v>
      </c>
      <c r="W20" s="14">
        <v>2.7236773375121262</v>
      </c>
      <c r="X20" s="14">
        <v>4.1304125294298295</v>
      </c>
      <c r="Y20" s="14">
        <v>1.656691405314819</v>
      </c>
      <c r="Z20" s="14">
        <v>3.3830792925805939</v>
      </c>
      <c r="AA20" s="14">
        <v>4.5440982139051114</v>
      </c>
      <c r="AB20" s="14">
        <v>2.5584720661832296</v>
      </c>
      <c r="AC20" s="14">
        <v>4.5628667022256701</v>
      </c>
      <c r="AD20" s="14">
        <v>1.9455776213744564</v>
      </c>
      <c r="AE20" s="14">
        <v>2.1838435646738259</v>
      </c>
      <c r="AF20" s="14">
        <v>2.0817388642277668</v>
      </c>
      <c r="AG20" s="14" t="s">
        <v>1</v>
      </c>
    </row>
    <row r="21" spans="1:33" x14ac:dyDescent="0.25">
      <c r="A21" s="9" t="s">
        <v>17</v>
      </c>
      <c r="B21" s="10">
        <v>22.873605553982284</v>
      </c>
      <c r="C21" s="11">
        <v>19.461409754623386</v>
      </c>
      <c r="D21" s="11">
        <v>20.226591822830116</v>
      </c>
      <c r="E21" s="11">
        <v>18.560698349494967</v>
      </c>
      <c r="F21" s="11">
        <v>18.095544584962376</v>
      </c>
      <c r="G21" s="11">
        <v>17.976702083945433</v>
      </c>
      <c r="H21" s="11">
        <v>18.277030705271429</v>
      </c>
      <c r="I21" s="11">
        <v>17.34488689461072</v>
      </c>
      <c r="J21" s="11">
        <v>16.645586562378003</v>
      </c>
      <c r="K21" s="11">
        <v>15.020839054541108</v>
      </c>
      <c r="L21" s="11">
        <v>15.241168026732907</v>
      </c>
      <c r="M21" s="11">
        <v>14.704068746647339</v>
      </c>
      <c r="N21" s="11">
        <v>13.383280331387896</v>
      </c>
      <c r="O21" s="11">
        <v>13.582565524048679</v>
      </c>
      <c r="P21" s="11">
        <v>13.372890791840883</v>
      </c>
      <c r="Q21" s="11">
        <v>10.832028523594706</v>
      </c>
      <c r="R21" s="11">
        <v>11.324876122714256</v>
      </c>
      <c r="S21" s="11">
        <v>11.406418467085764</v>
      </c>
      <c r="T21" s="11">
        <v>10.929246965394142</v>
      </c>
      <c r="U21" s="11">
        <v>10.110071105049725</v>
      </c>
      <c r="V21" s="11">
        <v>9.8578912400562082</v>
      </c>
      <c r="W21" s="11">
        <v>9.8355270003236583</v>
      </c>
      <c r="X21" s="11">
        <v>10.122505509201964</v>
      </c>
      <c r="Y21" s="11">
        <v>7.7588662149290011</v>
      </c>
      <c r="Z21" s="11">
        <v>7.9193860094072495</v>
      </c>
      <c r="AA21" s="11">
        <v>8.20108683780877</v>
      </c>
      <c r="AB21" s="11">
        <v>8.0296205131357326</v>
      </c>
      <c r="AC21" s="11">
        <v>7.904588990796567</v>
      </c>
      <c r="AD21" s="11">
        <v>7.6628281510267389</v>
      </c>
      <c r="AE21" s="11">
        <v>7.9127237067908789</v>
      </c>
      <c r="AF21" s="11">
        <v>7.1624596789987134</v>
      </c>
      <c r="AG21" s="11" t="s">
        <v>1</v>
      </c>
    </row>
    <row r="22" spans="1:33" x14ac:dyDescent="0.25">
      <c r="A22" s="12" t="s">
        <v>18</v>
      </c>
      <c r="B22" s="13">
        <v>13.000595152584809</v>
      </c>
      <c r="C22" s="14">
        <v>7.6523549947938987</v>
      </c>
      <c r="D22" s="14">
        <v>7.1963613677071381</v>
      </c>
      <c r="E22" s="14">
        <v>7.8993990342863096</v>
      </c>
      <c r="F22" s="14">
        <v>9.9178207464276742</v>
      </c>
      <c r="G22" s="14">
        <v>8.1347355054022685</v>
      </c>
      <c r="H22" s="14">
        <v>7.1379313620258937</v>
      </c>
      <c r="I22" s="14">
        <v>7.4838224935430855</v>
      </c>
      <c r="J22" s="14">
        <v>6.2282108733797035</v>
      </c>
      <c r="K22" s="14">
        <v>7.2036905606813351</v>
      </c>
      <c r="L22" s="14" t="s">
        <v>1</v>
      </c>
      <c r="M22" s="14">
        <v>6.3601074947745602</v>
      </c>
      <c r="N22" s="14" t="s">
        <v>1</v>
      </c>
      <c r="O22" s="14">
        <v>4.308943089430894</v>
      </c>
      <c r="P22" s="14" t="s">
        <v>1</v>
      </c>
      <c r="Q22" s="14">
        <v>4.662802950474183</v>
      </c>
      <c r="R22" s="14" t="s">
        <v>1</v>
      </c>
      <c r="S22" s="14">
        <v>3.1782354436816678</v>
      </c>
      <c r="T22" s="14" t="s">
        <v>1</v>
      </c>
      <c r="U22" s="14">
        <v>4.2998120300751879</v>
      </c>
      <c r="V22" s="14" t="s">
        <v>1</v>
      </c>
      <c r="W22" s="14">
        <v>6.3675711549455309</v>
      </c>
      <c r="X22" s="14">
        <v>3.8553915171429467</v>
      </c>
      <c r="Y22" s="14">
        <v>14.263217097862768</v>
      </c>
      <c r="Z22" s="14">
        <v>12.858707557502738</v>
      </c>
      <c r="AA22" s="14">
        <v>12.778253424657535</v>
      </c>
      <c r="AB22" s="14">
        <v>12.988705473501302</v>
      </c>
      <c r="AC22" s="14">
        <v>12.859560067681894</v>
      </c>
      <c r="AD22" s="14">
        <v>14.440359477124181</v>
      </c>
      <c r="AE22" s="14">
        <v>13.88622869182149</v>
      </c>
      <c r="AF22" s="14">
        <v>14.831340353382117</v>
      </c>
      <c r="AG22" s="14" t="s">
        <v>1</v>
      </c>
    </row>
    <row r="23" spans="1:33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>
        <v>24.419665484034468</v>
      </c>
      <c r="G23" s="11">
        <v>21.752665577087708</v>
      </c>
      <c r="H23" s="11">
        <v>19.992479318124843</v>
      </c>
      <c r="I23" s="11">
        <v>18.662549454791083</v>
      </c>
      <c r="J23" s="11">
        <v>18.933559035124841</v>
      </c>
      <c r="K23" s="11">
        <v>18.736740238954848</v>
      </c>
      <c r="L23" s="11">
        <v>17.326189804806216</v>
      </c>
      <c r="M23" s="11">
        <v>16.837723618569477</v>
      </c>
      <c r="N23" s="11">
        <v>4.1247053781872722</v>
      </c>
      <c r="O23" s="11">
        <v>6.6459127636503554</v>
      </c>
      <c r="P23" s="11">
        <v>7.8771863596325655</v>
      </c>
      <c r="Q23" s="11">
        <v>7.5564949799508883</v>
      </c>
      <c r="R23" s="11">
        <v>6.7698487712665401</v>
      </c>
      <c r="S23" s="11">
        <v>6.0515980567629759</v>
      </c>
      <c r="T23" s="11" t="s">
        <v>1</v>
      </c>
      <c r="U23" s="11">
        <v>5.7986611458694348</v>
      </c>
      <c r="V23" s="11">
        <v>6.0326763403759189</v>
      </c>
      <c r="W23" s="11">
        <v>6.8404508165299402</v>
      </c>
      <c r="X23" s="11">
        <v>8.1072276891754314</v>
      </c>
      <c r="Y23" s="11">
        <v>9.1921637684349555</v>
      </c>
      <c r="Z23" s="11">
        <v>11.834149544472108</v>
      </c>
      <c r="AA23" s="11">
        <v>11.141559765412977</v>
      </c>
      <c r="AB23" s="11">
        <v>27.580420783914406</v>
      </c>
      <c r="AC23" s="11">
        <v>23.435774401157701</v>
      </c>
      <c r="AD23" s="11">
        <v>25.216966174699795</v>
      </c>
      <c r="AE23" s="11">
        <v>21.741429116105881</v>
      </c>
      <c r="AF23" s="11">
        <v>21.871676864809018</v>
      </c>
      <c r="AG23" s="11" t="s">
        <v>1</v>
      </c>
    </row>
    <row r="24" spans="1:33" x14ac:dyDescent="0.25">
      <c r="A24" s="12" t="s">
        <v>20</v>
      </c>
      <c r="B24" s="13">
        <v>2.7441686416365227</v>
      </c>
      <c r="C24" s="14">
        <v>3.0908178625188154</v>
      </c>
      <c r="D24" s="14">
        <v>3.3242392444910807</v>
      </c>
      <c r="E24" s="14">
        <v>3.2837496491720457</v>
      </c>
      <c r="F24" s="14">
        <v>3.2440920755295117</v>
      </c>
      <c r="G24" s="14">
        <v>1.6215496287417177</v>
      </c>
      <c r="H24" s="14">
        <v>2.4472500864752682</v>
      </c>
      <c r="I24" s="14">
        <v>3.0799725547000074</v>
      </c>
      <c r="J24" s="14">
        <v>2.811011006845467</v>
      </c>
      <c r="K24" s="14">
        <v>2.6263409134945657</v>
      </c>
      <c r="L24" s="14">
        <v>1.8156680492395847</v>
      </c>
      <c r="M24" s="14">
        <v>1.0895101470111936</v>
      </c>
      <c r="N24" s="14">
        <v>1.987374815775701</v>
      </c>
      <c r="O24" s="14">
        <v>2.9145589243170913</v>
      </c>
      <c r="P24" s="14">
        <v>2.9132636265303882</v>
      </c>
      <c r="Q24" s="14">
        <v>2.9120663650075413</v>
      </c>
      <c r="R24" s="14">
        <v>3.5175182055754783</v>
      </c>
      <c r="S24" s="14">
        <v>3.9741374505323002</v>
      </c>
      <c r="T24" s="14">
        <v>3.7383988126897756</v>
      </c>
      <c r="U24" s="14">
        <v>5.7708578385851954</v>
      </c>
      <c r="V24" s="14">
        <v>4.408369454769959</v>
      </c>
      <c r="W24" s="14">
        <v>4.5688347596366423</v>
      </c>
      <c r="X24" s="14">
        <v>7.9182425444534923</v>
      </c>
      <c r="Y24" s="14">
        <v>9.3016042086616579</v>
      </c>
      <c r="Z24" s="14">
        <v>8.9292604440490919</v>
      </c>
      <c r="AA24" s="14">
        <v>5.7234594144592874</v>
      </c>
      <c r="AB24" s="14">
        <v>4.2622696495059147</v>
      </c>
      <c r="AC24" s="14">
        <v>5.1905648372882158</v>
      </c>
      <c r="AD24" s="14">
        <v>7.1194485252570914</v>
      </c>
      <c r="AE24" s="14">
        <v>7.5117667288576842</v>
      </c>
      <c r="AF24" s="14">
        <v>9.7807759961356773</v>
      </c>
      <c r="AG24" s="14" t="s">
        <v>1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>
        <v>11.430003419718931</v>
      </c>
      <c r="F25" s="11" t="s">
        <v>1</v>
      </c>
      <c r="G25" s="11" t="s">
        <v>1</v>
      </c>
      <c r="H25" s="11" t="s">
        <v>1</v>
      </c>
      <c r="I25" s="11" t="s">
        <v>1</v>
      </c>
      <c r="J25" s="11">
        <v>9.3005007099618862</v>
      </c>
      <c r="K25" s="11" t="s">
        <v>1</v>
      </c>
      <c r="L25" s="11" t="s">
        <v>1</v>
      </c>
      <c r="M25" s="11" t="s">
        <v>1</v>
      </c>
      <c r="N25" s="11">
        <v>11.149380237080834</v>
      </c>
      <c r="O25" s="11" t="s">
        <v>1</v>
      </c>
      <c r="P25" s="11">
        <v>13.397234359233984</v>
      </c>
      <c r="Q25" s="11" t="s">
        <v>1</v>
      </c>
      <c r="R25" s="11">
        <v>20.950322490425872</v>
      </c>
      <c r="S25" s="11">
        <v>22.453658934627732</v>
      </c>
      <c r="T25" s="11" t="s">
        <v>1</v>
      </c>
      <c r="U25" s="11">
        <v>21.394524219797052</v>
      </c>
      <c r="V25" s="11" t="s">
        <v>1</v>
      </c>
      <c r="W25" s="11">
        <v>25.5290700012266</v>
      </c>
      <c r="X25" s="11" t="s">
        <v>1</v>
      </c>
      <c r="Y25" s="11">
        <v>26.322478295681606</v>
      </c>
      <c r="Z25" s="11" t="s">
        <v>1</v>
      </c>
      <c r="AA25" s="11">
        <v>26.196592586877465</v>
      </c>
      <c r="AB25" s="11" t="s">
        <v>1</v>
      </c>
      <c r="AC25" s="11">
        <v>9.30436564817259</v>
      </c>
      <c r="AD25" s="11" t="s">
        <v>1</v>
      </c>
      <c r="AE25" s="11">
        <v>9.5806602256779865</v>
      </c>
      <c r="AF25" s="11" t="s">
        <v>1</v>
      </c>
      <c r="AG25" s="11" t="s">
        <v>1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>
        <v>71.343458924225899</v>
      </c>
      <c r="F26" s="14">
        <v>75.899836783781467</v>
      </c>
      <c r="G26" s="14">
        <v>66.526843105893718</v>
      </c>
      <c r="H26" s="14">
        <v>61.179763288347054</v>
      </c>
      <c r="I26" s="14">
        <v>65.997971373830723</v>
      </c>
      <c r="J26" s="14">
        <v>63.120238352972713</v>
      </c>
      <c r="K26" s="14">
        <v>60.211391317926299</v>
      </c>
      <c r="L26" s="14">
        <v>57.815654476253528</v>
      </c>
      <c r="M26" s="14">
        <v>44.482395151318599</v>
      </c>
      <c r="N26" s="14">
        <v>41.033009401457335</v>
      </c>
      <c r="O26" s="14">
        <v>34.481286074414896</v>
      </c>
      <c r="P26" s="14">
        <v>30.187665724307511</v>
      </c>
      <c r="Q26" s="14">
        <v>34.208643829321559</v>
      </c>
      <c r="R26" s="14">
        <v>35.555449275535601</v>
      </c>
      <c r="S26" s="14">
        <v>26.384983141536534</v>
      </c>
      <c r="T26" s="14">
        <v>16.732076194122712</v>
      </c>
      <c r="U26" s="14">
        <v>15.116310510551806</v>
      </c>
      <c r="V26" s="14">
        <v>21.176121108254783</v>
      </c>
      <c r="W26" s="14">
        <v>13.31057970622842</v>
      </c>
      <c r="X26" s="14">
        <v>15.269708560309114</v>
      </c>
      <c r="Y26" s="14">
        <v>8.2286245482966596</v>
      </c>
      <c r="Z26" s="14">
        <v>16.229712858926341</v>
      </c>
      <c r="AA26" s="14">
        <v>14.420125841698288</v>
      </c>
      <c r="AB26" s="14">
        <v>16.964866287885556</v>
      </c>
      <c r="AC26" s="14">
        <v>11.299494761625093</v>
      </c>
      <c r="AD26" s="14">
        <v>8.7969287517988732</v>
      </c>
      <c r="AE26" s="14">
        <v>8.2942946838744778</v>
      </c>
      <c r="AF26" s="14">
        <v>9.3316392792547624</v>
      </c>
      <c r="AG26" s="14" t="s">
        <v>1</v>
      </c>
    </row>
    <row r="27" spans="1:33" x14ac:dyDescent="0.25">
      <c r="A27" s="9" t="s">
        <v>23</v>
      </c>
      <c r="B27" s="10" t="s">
        <v>1</v>
      </c>
      <c r="C27" s="11">
        <v>2.4719547304675866</v>
      </c>
      <c r="D27" s="11" t="s">
        <v>1</v>
      </c>
      <c r="E27" s="11">
        <v>2.6530759777344031</v>
      </c>
      <c r="F27" s="11" t="s">
        <v>1</v>
      </c>
      <c r="G27" s="11">
        <v>4.0379029570020482</v>
      </c>
      <c r="H27" s="11" t="s">
        <v>1</v>
      </c>
      <c r="I27" s="11">
        <v>2.6742754839431573</v>
      </c>
      <c r="J27" s="11" t="s">
        <v>1</v>
      </c>
      <c r="K27" s="11">
        <v>2.4613977511163716</v>
      </c>
      <c r="L27" s="11" t="s">
        <v>1</v>
      </c>
      <c r="M27" s="11">
        <v>0.86706659273075559</v>
      </c>
      <c r="N27" s="11" t="s">
        <v>1</v>
      </c>
      <c r="O27" s="11">
        <v>3.0359778801031085</v>
      </c>
      <c r="P27" s="11" t="s">
        <v>1</v>
      </c>
      <c r="Q27" s="11">
        <v>3.7351559447513201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5.7062646718755472</v>
      </c>
      <c r="X27" s="11">
        <v>5.581947743467933</v>
      </c>
      <c r="Y27" s="11">
        <v>4.441746939201713</v>
      </c>
      <c r="Z27" s="11">
        <v>6.6726337552317077</v>
      </c>
      <c r="AA27" s="11">
        <v>5.4735724241686761</v>
      </c>
      <c r="AB27" s="11">
        <v>3.2942310782580755</v>
      </c>
      <c r="AC27" s="11">
        <v>5.2952068012308979</v>
      </c>
      <c r="AD27" s="11">
        <v>7.1570576540755466</v>
      </c>
      <c r="AE27" s="11">
        <v>7.0222499480141405</v>
      </c>
      <c r="AF27" s="11">
        <v>8.0563777307963349</v>
      </c>
      <c r="AG27" s="11">
        <v>13.41091056839184</v>
      </c>
    </row>
    <row r="28" spans="1:33" x14ac:dyDescent="0.25">
      <c r="A28" s="12" t="s">
        <v>24</v>
      </c>
      <c r="B28" s="13">
        <v>14.374598131548092</v>
      </c>
      <c r="C28" s="14">
        <v>26.90158377032682</v>
      </c>
      <c r="D28" s="14">
        <v>29.858725724749057</v>
      </c>
      <c r="E28" s="14">
        <v>24.62067330488383</v>
      </c>
      <c r="F28" s="14">
        <v>18.761120608449918</v>
      </c>
      <c r="G28" s="14">
        <v>15.347569017382154</v>
      </c>
      <c r="H28" s="14">
        <v>17.39528880283963</v>
      </c>
      <c r="I28" s="14">
        <v>36.149965087731154</v>
      </c>
      <c r="J28" s="14">
        <v>32.617075725345799</v>
      </c>
      <c r="K28" s="14">
        <v>31.903342438427273</v>
      </c>
      <c r="L28" s="14">
        <v>31.778046286829632</v>
      </c>
      <c r="M28" s="14">
        <v>33.546369169273156</v>
      </c>
      <c r="N28" s="14">
        <v>30.71911639395541</v>
      </c>
      <c r="O28" s="14">
        <v>23.941960930044001</v>
      </c>
      <c r="P28" s="14">
        <v>23.252679010943243</v>
      </c>
      <c r="Q28" s="14">
        <v>23.369966980434675</v>
      </c>
      <c r="R28" s="14">
        <v>16.149009851057389</v>
      </c>
      <c r="S28" s="14">
        <v>7.5324982118601236</v>
      </c>
      <c r="T28" s="14">
        <v>10.655500138877146</v>
      </c>
      <c r="U28" s="14">
        <v>5.7395936004804202</v>
      </c>
      <c r="V28" s="14">
        <v>9.1172922349429992</v>
      </c>
      <c r="W28" s="14">
        <v>7.7378883639905434</v>
      </c>
      <c r="X28" s="14">
        <v>6.7220984619937365</v>
      </c>
      <c r="Y28" s="14">
        <v>6.0799777792741221</v>
      </c>
      <c r="Z28" s="14">
        <v>3.4960341231406575</v>
      </c>
      <c r="AA28" s="14">
        <v>5.6910239655830326</v>
      </c>
      <c r="AB28" s="14">
        <v>4.5383769049495379</v>
      </c>
      <c r="AC28" s="14">
        <v>3.743009826670026</v>
      </c>
      <c r="AD28" s="14">
        <v>3.6271463155718902</v>
      </c>
      <c r="AE28" s="14">
        <v>4.609464027654874</v>
      </c>
      <c r="AF28" s="14">
        <v>4.9000312966440376</v>
      </c>
      <c r="AG28" s="14" t="s">
        <v>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>
        <v>7.5069568781413816</v>
      </c>
      <c r="F29" s="11">
        <v>7.7306126421307031</v>
      </c>
      <c r="G29" s="11">
        <v>9.1991664185769579</v>
      </c>
      <c r="H29" s="11">
        <v>8.4994375703037122</v>
      </c>
      <c r="I29" s="11">
        <v>10.539906103286386</v>
      </c>
      <c r="J29" s="11">
        <v>8.5328030814636957</v>
      </c>
      <c r="K29" s="11">
        <v>10.748000330816764</v>
      </c>
      <c r="L29" s="11">
        <v>9.8288765884462457</v>
      </c>
      <c r="M29" s="11">
        <v>7.74738451913385</v>
      </c>
      <c r="N29" s="11">
        <v>8.4609791966159396</v>
      </c>
      <c r="O29" s="11">
        <v>21.868948247078464</v>
      </c>
      <c r="P29" s="11">
        <v>10.00414195447375</v>
      </c>
      <c r="Q29" s="11">
        <v>11.032529061248411</v>
      </c>
      <c r="R29" s="11">
        <v>9.8894496515260766</v>
      </c>
      <c r="S29" s="11">
        <v>13.38308736883452</v>
      </c>
      <c r="T29" s="11">
        <v>11.658147808659718</v>
      </c>
      <c r="U29" s="11">
        <v>21.331022323162895</v>
      </c>
      <c r="V29" s="11">
        <v>30.082447344313639</v>
      </c>
      <c r="W29" s="11">
        <v>35.355829701452279</v>
      </c>
      <c r="X29" s="11">
        <v>36.563970983241362</v>
      </c>
      <c r="Y29" s="11">
        <v>35.933663133847801</v>
      </c>
      <c r="Z29" s="11">
        <v>27.467642963956067</v>
      </c>
      <c r="AA29" s="11">
        <v>16.380773855839287</v>
      </c>
      <c r="AB29" s="11">
        <v>11.632304501646944</v>
      </c>
      <c r="AC29" s="11">
        <v>17.358008934269307</v>
      </c>
      <c r="AD29" s="11">
        <v>19.322402305911261</v>
      </c>
      <c r="AE29" s="11">
        <v>22.94622769014671</v>
      </c>
      <c r="AF29" s="11">
        <v>20.919745021182248</v>
      </c>
      <c r="AG29" s="11" t="s">
        <v>1</v>
      </c>
    </row>
    <row r="30" spans="1:33" x14ac:dyDescent="0.25">
      <c r="A30" s="12" t="s">
        <v>26</v>
      </c>
      <c r="B30" s="13">
        <v>15.105579048351292</v>
      </c>
      <c r="C30" s="14">
        <v>13.881074678541735</v>
      </c>
      <c r="D30" s="14">
        <v>11.470596902765703</v>
      </c>
      <c r="E30" s="14">
        <v>9.8207899822931015</v>
      </c>
      <c r="F30" s="14">
        <v>9.470670250235564</v>
      </c>
      <c r="G30" s="14">
        <v>10.147527988030163</v>
      </c>
      <c r="H30" s="14">
        <v>8.6717031619530296</v>
      </c>
      <c r="I30" s="14">
        <v>9.7483423715039983</v>
      </c>
      <c r="J30" s="14">
        <v>8.8360490198817967</v>
      </c>
      <c r="K30" s="14">
        <v>10.907442903471994</v>
      </c>
      <c r="L30" s="14">
        <v>10.042397614512019</v>
      </c>
      <c r="M30" s="14">
        <v>12.498434070438028</v>
      </c>
      <c r="N30" s="14">
        <v>13.327234346516557</v>
      </c>
      <c r="O30" s="14">
        <v>15.028037178699826</v>
      </c>
      <c r="P30" s="14">
        <v>16.524183130890684</v>
      </c>
      <c r="Q30" s="14">
        <v>17.031920336825241</v>
      </c>
      <c r="R30" s="14">
        <v>18.856628690277724</v>
      </c>
      <c r="S30" s="14">
        <v>20.908891754878251</v>
      </c>
      <c r="T30" s="14">
        <v>21.56866520711969</v>
      </c>
      <c r="U30" s="14">
        <v>18.879869458645889</v>
      </c>
      <c r="V30" s="14">
        <v>18.296906611657942</v>
      </c>
      <c r="W30" s="14">
        <v>16.86084186512176</v>
      </c>
      <c r="X30" s="14">
        <v>15.521869509207436</v>
      </c>
      <c r="Y30" s="14">
        <v>13.666277847381231</v>
      </c>
      <c r="Z30" s="14">
        <v>12.425756401597869</v>
      </c>
      <c r="AA30" s="14">
        <v>12.020033388981636</v>
      </c>
      <c r="AB30" s="14">
        <v>11.929029822574556</v>
      </c>
      <c r="AC30" s="14">
        <v>12.35605922134893</v>
      </c>
      <c r="AD30" s="14">
        <v>13.556306706991638</v>
      </c>
      <c r="AE30" s="14">
        <v>14.220338983050848</v>
      </c>
      <c r="AF30" s="14">
        <v>13.831714144574345</v>
      </c>
      <c r="AG30" s="14" t="s">
        <v>1</v>
      </c>
    </row>
    <row r="31" spans="1:33" x14ac:dyDescent="0.25">
      <c r="A31" s="9" t="s">
        <v>27</v>
      </c>
      <c r="B31" s="10" t="s">
        <v>1</v>
      </c>
      <c r="C31" s="11">
        <v>20.726031647533354</v>
      </c>
      <c r="D31" s="11" t="s">
        <v>1</v>
      </c>
      <c r="E31" s="11">
        <v>22.756231830271538</v>
      </c>
      <c r="F31" s="11" t="s">
        <v>1</v>
      </c>
      <c r="G31" s="11">
        <v>25.018446674984208</v>
      </c>
      <c r="H31" s="11" t="s">
        <v>1</v>
      </c>
      <c r="I31" s="11">
        <v>22.105436164067015</v>
      </c>
      <c r="J31" s="11" t="s">
        <v>1</v>
      </c>
      <c r="K31" s="11">
        <v>22.165981857123597</v>
      </c>
      <c r="L31" s="11" t="s">
        <v>1</v>
      </c>
      <c r="M31" s="11">
        <v>20.158310979557857</v>
      </c>
      <c r="N31" s="11" t="s">
        <v>1</v>
      </c>
      <c r="O31" s="11">
        <v>17.953077184631077</v>
      </c>
      <c r="P31" s="11" t="s">
        <v>1</v>
      </c>
      <c r="Q31" s="11">
        <v>13.51475055132526</v>
      </c>
      <c r="R31" s="11" t="s">
        <v>1</v>
      </c>
      <c r="S31" s="11">
        <v>13.640316056103737</v>
      </c>
      <c r="T31" s="11" t="s">
        <v>1</v>
      </c>
      <c r="U31" s="11">
        <v>15.12607786778155</v>
      </c>
      <c r="V31" s="11" t="s">
        <v>1</v>
      </c>
      <c r="W31" s="11">
        <v>12.528348145878027</v>
      </c>
      <c r="X31" s="11" t="s">
        <v>1</v>
      </c>
      <c r="Y31" s="11">
        <v>14.955021425125569</v>
      </c>
      <c r="Z31" s="11" t="s">
        <v>1</v>
      </c>
      <c r="AA31" s="11" t="s">
        <v>1</v>
      </c>
      <c r="AB31" s="11" t="s">
        <v>1</v>
      </c>
      <c r="AC31" s="11">
        <v>13.396207020609548</v>
      </c>
      <c r="AD31" s="11" t="s">
        <v>1</v>
      </c>
      <c r="AE31" s="11">
        <v>12.858107456351886</v>
      </c>
      <c r="AF31" s="11" t="s">
        <v>1</v>
      </c>
      <c r="AG31" s="11" t="s">
        <v>1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>
        <v>10.851631333341844</v>
      </c>
      <c r="AD32" s="21" t="s">
        <v>1</v>
      </c>
      <c r="AE32" s="21">
        <v>11.30034558871286</v>
      </c>
      <c r="AF32" s="21" t="s">
        <v>1</v>
      </c>
      <c r="AG32" s="21" t="s">
        <v>1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>
        <v>3.1859410430839006</v>
      </c>
      <c r="M33" s="11">
        <v>2.6647800966867115</v>
      </c>
      <c r="N33" s="11">
        <v>2.3658936519091118</v>
      </c>
      <c r="O33" s="11">
        <v>3.5414900631063388</v>
      </c>
      <c r="P33" s="11">
        <v>3.5290394049691405</v>
      </c>
      <c r="Q33" s="11">
        <v>2.2124999999999999</v>
      </c>
      <c r="R33" s="11">
        <v>2.0436535520645069</v>
      </c>
      <c r="S33" s="11">
        <v>2.1026193039110157</v>
      </c>
      <c r="T33" s="11">
        <v>1.7711635706238369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>
        <v>1.9696371838255111</v>
      </c>
      <c r="AB33" s="11">
        <v>0.65314090935145874</v>
      </c>
      <c r="AC33" s="11">
        <v>1.3209890239669035</v>
      </c>
      <c r="AD33" s="11">
        <v>0.93643073918009689</v>
      </c>
      <c r="AE33" s="11">
        <v>0.75920640468219802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>
        <v>2.1999860539711324</v>
      </c>
      <c r="C34" s="14" t="s">
        <v>1</v>
      </c>
      <c r="D34" s="14">
        <v>1.8789144050104387</v>
      </c>
      <c r="E34" s="14" t="s">
        <v>1</v>
      </c>
      <c r="F34" s="14">
        <v>3.0258722738095409</v>
      </c>
      <c r="G34" s="14" t="s">
        <v>1</v>
      </c>
      <c r="H34" s="14">
        <v>2.6952674547581381</v>
      </c>
      <c r="I34" s="14" t="s">
        <v>1</v>
      </c>
      <c r="J34" s="14">
        <v>2.8364210828665803</v>
      </c>
      <c r="K34" s="14" t="s">
        <v>1</v>
      </c>
      <c r="L34" s="14">
        <v>3.9590803627926592</v>
      </c>
      <c r="M34" s="14" t="s">
        <v>1</v>
      </c>
      <c r="N34" s="14">
        <v>4.7956914140764288</v>
      </c>
      <c r="O34" s="14" t="s">
        <v>1</v>
      </c>
      <c r="P34" s="14">
        <v>5.6897168359016623</v>
      </c>
      <c r="Q34" s="14" t="s">
        <v>1</v>
      </c>
      <c r="R34" s="14">
        <v>5.9570050079394141</v>
      </c>
      <c r="S34" s="14" t="s">
        <v>1</v>
      </c>
      <c r="T34" s="14">
        <v>3.5688749974464251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>
        <v>8.1176849565124005</v>
      </c>
      <c r="Y35" s="11">
        <v>18.404193360512519</v>
      </c>
      <c r="Z35" s="11">
        <v>3.2835820895522385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3.8514943136736322</v>
      </c>
      <c r="AF35" s="11">
        <v>3.0674846625766867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>
        <v>2.0990764063811923E-2</v>
      </c>
      <c r="X36" s="14" t="s">
        <v>1</v>
      </c>
      <c r="Y36" s="14">
        <v>1.0288582183186952</v>
      </c>
      <c r="Z36" s="14">
        <v>2.4110807113543089</v>
      </c>
      <c r="AA36" s="14">
        <v>1.2658227848101267</v>
      </c>
      <c r="AB36" s="14" t="s">
        <v>1</v>
      </c>
      <c r="AC36" s="14">
        <v>0.23906038873297994</v>
      </c>
      <c r="AD36" s="14">
        <v>0.36470996873914552</v>
      </c>
      <c r="AE36" s="14">
        <v>0.30997202691464426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>
        <v>12.285275048459329</v>
      </c>
      <c r="M37" s="11" t="s">
        <v>1</v>
      </c>
      <c r="N37" s="11" t="s">
        <v>1</v>
      </c>
      <c r="O37" s="11">
        <v>10.278791036998436</v>
      </c>
      <c r="P37" s="11">
        <v>11.96524064171123</v>
      </c>
      <c r="Q37" s="11">
        <v>11.850058155127545</v>
      </c>
      <c r="R37" s="11">
        <v>13.039767436909285</v>
      </c>
      <c r="S37" s="11">
        <v>14.090278142679487</v>
      </c>
      <c r="T37" s="11">
        <v>13.361846143051823</v>
      </c>
      <c r="U37" s="11">
        <v>13.538888778454375</v>
      </c>
      <c r="V37" s="11">
        <v>13.956863711446927</v>
      </c>
      <c r="W37" s="11">
        <v>15.321681925575275</v>
      </c>
      <c r="X37" s="11">
        <v>16.34584123940137</v>
      </c>
      <c r="Y37" s="11">
        <v>16.356564899145607</v>
      </c>
      <c r="Z37" s="11">
        <v>16.018794328908704</v>
      </c>
      <c r="AA37" s="11">
        <v>15.379713254880906</v>
      </c>
      <c r="AB37" s="11">
        <v>14.318004388425448</v>
      </c>
      <c r="AC37" s="11">
        <v>13.469097649900958</v>
      </c>
      <c r="AD37" s="11">
        <v>12.347181488883452</v>
      </c>
      <c r="AE37" s="11">
        <v>14.289369377628425</v>
      </c>
      <c r="AF37" s="11">
        <v>10.886600219298272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>
        <v>1.9869351066030134</v>
      </c>
      <c r="T38" s="14">
        <v>2.7164435164132148</v>
      </c>
      <c r="U38" s="14">
        <v>13.978390516460937</v>
      </c>
      <c r="V38" s="14">
        <v>18.099713259495694</v>
      </c>
      <c r="W38" s="14">
        <v>6.0603278022583478</v>
      </c>
      <c r="X38" s="14">
        <v>6.6466920515250756</v>
      </c>
      <c r="Y38" s="14">
        <v>7.5868888077649119</v>
      </c>
      <c r="Z38" s="14">
        <v>7.0277729816011769</v>
      </c>
      <c r="AA38" s="14">
        <v>7.7749668809001022</v>
      </c>
      <c r="AB38" s="14">
        <v>9.6641513398300738</v>
      </c>
      <c r="AC38" s="14">
        <v>9.4629574489880941</v>
      </c>
      <c r="AD38" s="14">
        <v>11.02185249729326</v>
      </c>
      <c r="AE38" s="14">
        <v>7.5118815156359027</v>
      </c>
      <c r="AF38" s="14">
        <v>7.1305286006583719</v>
      </c>
      <c r="AG38" s="14" t="s">
        <v>1</v>
      </c>
    </row>
    <row r="39" spans="1:33" s="5" customFormat="1" x14ac:dyDescent="0.25">
      <c r="A39" s="9" t="s">
        <v>35</v>
      </c>
      <c r="B39" s="10">
        <v>3.2043609935412167</v>
      </c>
      <c r="C39" s="11">
        <v>3.0014099625138142</v>
      </c>
      <c r="D39" s="11">
        <v>2.9691476814203237</v>
      </c>
      <c r="E39" s="11">
        <v>7.11270442883625</v>
      </c>
      <c r="F39" s="11">
        <v>7.1127036813121993</v>
      </c>
      <c r="G39" s="11">
        <v>1.8207491100673867</v>
      </c>
      <c r="H39" s="11" t="s">
        <v>1</v>
      </c>
      <c r="I39" s="11">
        <v>3.9970281077561376</v>
      </c>
      <c r="J39" s="11">
        <v>3.2794511077956341</v>
      </c>
      <c r="K39" s="11">
        <v>2.7419439295051062</v>
      </c>
      <c r="L39" s="11" t="s">
        <v>1</v>
      </c>
      <c r="M39" s="11">
        <v>2.4083795994167279</v>
      </c>
      <c r="N39" s="11" t="s">
        <v>1</v>
      </c>
      <c r="O39" s="11">
        <v>5.0015761269307557</v>
      </c>
      <c r="P39" s="11" t="s">
        <v>1</v>
      </c>
      <c r="Q39" s="11">
        <v>3.6042274590359642</v>
      </c>
      <c r="R39" s="11">
        <v>5.7724909684182206</v>
      </c>
      <c r="S39" s="11">
        <v>7.6047032736878375</v>
      </c>
      <c r="T39" s="11">
        <v>7.6047026639958961</v>
      </c>
      <c r="U39" s="11">
        <v>0.58423349712463568</v>
      </c>
      <c r="V39" s="11" t="s">
        <v>1</v>
      </c>
      <c r="W39" s="11">
        <v>9.9224358445416279</v>
      </c>
      <c r="X39" s="11" t="s">
        <v>1</v>
      </c>
      <c r="Y39" s="11">
        <v>14.600175711510715</v>
      </c>
      <c r="Z39" s="11">
        <v>16.073889267634645</v>
      </c>
      <c r="AA39" s="11">
        <v>16.674610331057579</v>
      </c>
      <c r="AB39" s="11">
        <v>16.524906082418056</v>
      </c>
      <c r="AC39" s="11">
        <v>17.064747595457824</v>
      </c>
      <c r="AD39" s="11">
        <v>20.360227666226098</v>
      </c>
      <c r="AE39" s="11">
        <v>18.030999668199271</v>
      </c>
      <c r="AF39" s="11">
        <v>20.326160815402037</v>
      </c>
      <c r="AG39" s="11" t="s">
        <v>1</v>
      </c>
    </row>
    <row r="40" spans="1:33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>
        <v>36.145799633344119</v>
      </c>
      <c r="M40" s="14">
        <v>34.3327793612386</v>
      </c>
      <c r="N40" s="14">
        <v>36.750564062123502</v>
      </c>
      <c r="O40" s="14">
        <v>38.279588749808184</v>
      </c>
      <c r="P40" s="14">
        <v>29.940644156855111</v>
      </c>
      <c r="Q40" s="14">
        <v>26.975054751348765</v>
      </c>
      <c r="R40" s="14">
        <v>30.219895838813194</v>
      </c>
      <c r="S40" s="14">
        <v>31.145686568596258</v>
      </c>
      <c r="T40" s="14">
        <v>29.69901846970836</v>
      </c>
      <c r="U40" s="14">
        <v>29.572910170235371</v>
      </c>
      <c r="V40" s="14">
        <v>24.562047517079645</v>
      </c>
      <c r="W40" s="14">
        <v>18.775018380851229</v>
      </c>
      <c r="X40" s="14">
        <v>22.013921998665015</v>
      </c>
      <c r="Y40" s="14">
        <v>18.312159709618875</v>
      </c>
      <c r="Z40" s="14">
        <v>23.95279255319149</v>
      </c>
      <c r="AA40" s="14">
        <v>21.31892230576441</v>
      </c>
      <c r="AB40" s="14">
        <v>22.161219732667998</v>
      </c>
      <c r="AC40" s="14">
        <v>22.014140399956769</v>
      </c>
      <c r="AD40" s="14">
        <v>20.030083181196236</v>
      </c>
      <c r="AE40" s="14">
        <v>18.017601216012586</v>
      </c>
      <c r="AF40" s="14" t="s">
        <v>1</v>
      </c>
      <c r="AG40" s="14" t="s">
        <v>1</v>
      </c>
    </row>
    <row r="41" spans="1:33" s="5" customFormat="1" x14ac:dyDescent="0.25">
      <c r="A41" s="9" t="s">
        <v>37</v>
      </c>
      <c r="B41" s="10">
        <v>5.976101462842867</v>
      </c>
      <c r="C41" s="11">
        <v>6.298727568493506</v>
      </c>
      <c r="D41" s="11">
        <v>4.523164673193568</v>
      </c>
      <c r="E41" s="11">
        <v>5.0682243027160823</v>
      </c>
      <c r="F41" s="11">
        <v>4.3305024065417976</v>
      </c>
      <c r="G41" s="11">
        <v>5.3491997633856165</v>
      </c>
      <c r="H41" s="11">
        <v>4.3508287553870328</v>
      </c>
      <c r="I41" s="11">
        <v>5.1728702439488723</v>
      </c>
      <c r="J41" s="11">
        <v>7.6124501408279741</v>
      </c>
      <c r="K41" s="11">
        <v>6.3541148787502344</v>
      </c>
      <c r="L41" s="11">
        <v>6.1544739835556372</v>
      </c>
      <c r="M41" s="11">
        <v>5.4258921254783656</v>
      </c>
      <c r="N41" s="11">
        <v>5.9273030755249048</v>
      </c>
      <c r="O41" s="11">
        <v>5.7987940354371537</v>
      </c>
      <c r="P41" s="11">
        <v>5.2161012542096135</v>
      </c>
      <c r="Q41" s="11">
        <v>5.2518625822926364</v>
      </c>
      <c r="R41" s="11">
        <v>4.8308677277904639</v>
      </c>
      <c r="S41" s="11">
        <v>5.3827653685995402</v>
      </c>
      <c r="T41" s="11">
        <v>4.6210859675592655</v>
      </c>
      <c r="U41" s="11">
        <v>5.0348466613605192</v>
      </c>
      <c r="V41" s="11">
        <v>5.1956614061796618</v>
      </c>
      <c r="W41" s="11">
        <v>4.9217624727104674</v>
      </c>
      <c r="X41" s="11">
        <v>4.9845676735028537</v>
      </c>
      <c r="Y41" s="11">
        <v>4.6637770557570475</v>
      </c>
      <c r="Z41" s="11">
        <v>4.6410854425334422</v>
      </c>
      <c r="AA41" s="11">
        <v>5.3249339969848588</v>
      </c>
      <c r="AB41" s="11">
        <v>4.9598596667448733</v>
      </c>
      <c r="AC41" s="11">
        <v>4.8396578920226512</v>
      </c>
      <c r="AD41" s="11">
        <v>4.4430432597272018</v>
      </c>
      <c r="AE41" s="11">
        <v>4.3548615290697361</v>
      </c>
      <c r="AF41" s="11">
        <v>4.4154650502501926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>
        <v>14.153499050529966</v>
      </c>
      <c r="N42" s="14" t="s">
        <v>1</v>
      </c>
      <c r="O42" s="14">
        <v>10.492186775534222</v>
      </c>
      <c r="P42" s="14">
        <v>12.15731879336043</v>
      </c>
      <c r="Q42" s="14">
        <v>24.643802548318778</v>
      </c>
      <c r="R42" s="14">
        <v>26.44650939720033</v>
      </c>
      <c r="S42" s="14">
        <v>27.340780091799143</v>
      </c>
      <c r="T42" s="14">
        <v>27.029610919072468</v>
      </c>
      <c r="U42" s="14">
        <v>15.352321500590357</v>
      </c>
      <c r="V42" s="14">
        <v>9.2270165876582819</v>
      </c>
      <c r="W42" s="14">
        <v>5.2217353486753764</v>
      </c>
      <c r="X42" s="14">
        <v>6.311629924704758</v>
      </c>
      <c r="Y42" s="14">
        <v>6.2293524996586287</v>
      </c>
      <c r="Z42" s="14">
        <v>5.3629413324687114</v>
      </c>
      <c r="AA42" s="14">
        <v>3.622842713346853</v>
      </c>
      <c r="AB42" s="14">
        <v>2.763384674328023</v>
      </c>
      <c r="AC42" s="14">
        <v>2.0526550371380985</v>
      </c>
      <c r="AD42" s="14">
        <v>1.2276896805560502</v>
      </c>
      <c r="AE42" s="14">
        <v>3.3404026560604412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>
        <v>15.867855972889208</v>
      </c>
      <c r="K43" s="11">
        <v>16.725115429429145</v>
      </c>
      <c r="L43" s="11">
        <v>21.651882864875475</v>
      </c>
      <c r="M43" s="11">
        <v>24.600612278854744</v>
      </c>
      <c r="N43" s="11">
        <v>18.871340124408025</v>
      </c>
      <c r="O43" s="11">
        <v>16.974925768306541</v>
      </c>
      <c r="P43" s="11">
        <v>15.707999177305258</v>
      </c>
      <c r="Q43" s="11">
        <v>15.494636546996441</v>
      </c>
      <c r="R43" s="11">
        <v>15.887041459892359</v>
      </c>
      <c r="S43" s="11">
        <v>19.140331544080961</v>
      </c>
      <c r="T43" s="11">
        <v>17.492230220632429</v>
      </c>
      <c r="U43" s="11">
        <v>18.497494932167882</v>
      </c>
      <c r="V43" s="11">
        <v>18.807982871633868</v>
      </c>
      <c r="W43" s="11">
        <v>18.611804052739298</v>
      </c>
      <c r="X43" s="11">
        <v>19.572693109866563</v>
      </c>
      <c r="Y43" s="11">
        <v>19.057628898275741</v>
      </c>
      <c r="Z43" s="11">
        <v>17.504543213936078</v>
      </c>
      <c r="AA43" s="11">
        <v>16.810441350348153</v>
      </c>
      <c r="AB43" s="11">
        <v>14.311034423798413</v>
      </c>
      <c r="AC43" s="11">
        <v>17.283774917485477</v>
      </c>
      <c r="AD43" s="11">
        <v>16.991422962662945</v>
      </c>
      <c r="AE43" s="11">
        <v>17.240748973532632</v>
      </c>
      <c r="AF43" s="11">
        <v>18.614331915771345</v>
      </c>
      <c r="AG43" s="11" t="s">
        <v>1</v>
      </c>
    </row>
    <row r="44" spans="1:33" x14ac:dyDescent="0.25">
      <c r="A44" s="12" t="s">
        <v>40</v>
      </c>
      <c r="B44" s="13">
        <v>10.256954767466553</v>
      </c>
      <c r="C44" s="14">
        <v>10.797071980479867</v>
      </c>
      <c r="D44" s="14">
        <v>12.098668754894284</v>
      </c>
      <c r="E44" s="14">
        <v>12.048894062863797</v>
      </c>
      <c r="F44" s="14">
        <v>11.13077679449361</v>
      </c>
      <c r="G44" s="14">
        <v>10.097323600973237</v>
      </c>
      <c r="H44" s="14">
        <v>8.4694754944110091</v>
      </c>
      <c r="I44" s="14">
        <v>9.2327420388971984</v>
      </c>
      <c r="J44" s="14">
        <v>6.5137238836542419</v>
      </c>
      <c r="K44" s="14">
        <v>6.6460867986199395</v>
      </c>
      <c r="L44" s="14">
        <v>4.7168244477661521</v>
      </c>
      <c r="M44" s="14">
        <v>7.5259259259259252</v>
      </c>
      <c r="N44" s="14">
        <v>4.7484530535377978</v>
      </c>
      <c r="O44" s="14">
        <v>4.7533170166172871</v>
      </c>
      <c r="P44" s="14">
        <v>3.9855072463768111</v>
      </c>
      <c r="Q44" s="14">
        <v>4.6362819937135153</v>
      </c>
      <c r="R44" s="14">
        <v>4.5891850049762253</v>
      </c>
      <c r="S44" s="14">
        <v>3.6454535985834813</v>
      </c>
      <c r="T44" s="14">
        <v>3.7281330656724974</v>
      </c>
      <c r="U44" s="14">
        <v>4.3511670348669673</v>
      </c>
      <c r="V44" s="14">
        <v>5.5592198247432396</v>
      </c>
      <c r="W44" s="14">
        <v>5.6638984790519746</v>
      </c>
      <c r="X44" s="14">
        <v>5.8009049773755654</v>
      </c>
      <c r="Y44" s="14">
        <v>6.2283421484588732</v>
      </c>
      <c r="Z44" s="14">
        <v>7.4350797266514803</v>
      </c>
      <c r="AA44" s="14">
        <v>7.9907576778665614</v>
      </c>
      <c r="AB44" s="14">
        <v>9.3328405100720762</v>
      </c>
      <c r="AC44" s="14">
        <v>11.034306195596516</v>
      </c>
      <c r="AD44" s="14">
        <v>10.281065088757396</v>
      </c>
      <c r="AE44" s="14">
        <v>9.6730996455297351</v>
      </c>
      <c r="AF44" s="14">
        <v>8.7362233651726662</v>
      </c>
      <c r="AG44" s="14">
        <v>9.1750906705764343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>
        <v>1.3768132865734364E-3</v>
      </c>
      <c r="M45" s="11">
        <v>4.2626247173211868E-2</v>
      </c>
      <c r="N45" s="11">
        <v>0.29543011861675522</v>
      </c>
      <c r="O45" s="11">
        <v>0.3660496793174266</v>
      </c>
      <c r="P45" s="11">
        <v>0.62428445419468437</v>
      </c>
      <c r="Q45" s="11">
        <v>0.81130784856443972</v>
      </c>
      <c r="R45" s="11">
        <v>5.4739913721918105E-3</v>
      </c>
      <c r="S45" s="11">
        <v>0.89374837477026647</v>
      </c>
      <c r="T45" s="11">
        <v>1.0084560888929934</v>
      </c>
      <c r="U45" s="11">
        <v>16.161091321276629</v>
      </c>
      <c r="V45" s="11">
        <v>1.1322745857972814</v>
      </c>
      <c r="W45" s="11">
        <v>4.0099293304355606E-3</v>
      </c>
      <c r="X45" s="11">
        <v>1.0546113200779215</v>
      </c>
      <c r="Y45" s="11">
        <v>0.79946453817568885</v>
      </c>
      <c r="Z45" s="11">
        <v>2.6868834036120077</v>
      </c>
      <c r="AA45" s="11">
        <v>5.0568411121078043</v>
      </c>
      <c r="AB45" s="11">
        <v>2.6405059963297357</v>
      </c>
      <c r="AC45" s="11">
        <v>1.3803460894795141</v>
      </c>
      <c r="AD45" s="11">
        <v>2.5040486115648997</v>
      </c>
      <c r="AE45" s="11">
        <v>2.0926276676983808</v>
      </c>
      <c r="AF45" s="11">
        <v>2.5064675281898738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>
        <v>0.45417618287351658</v>
      </c>
      <c r="L46" s="14">
        <v>4.3977914243454421</v>
      </c>
      <c r="M46" s="14">
        <v>4.9033516580954082</v>
      </c>
      <c r="N46" s="14">
        <v>0.85666827034767989</v>
      </c>
      <c r="O46" s="14">
        <v>0.89866798539193127</v>
      </c>
      <c r="P46" s="14">
        <v>4.1201750572413998</v>
      </c>
      <c r="Q46" s="14">
        <v>10.519849088116391</v>
      </c>
      <c r="R46" s="14">
        <v>7.8123033828618418</v>
      </c>
      <c r="S46" s="14">
        <v>5.9568332897671752</v>
      </c>
      <c r="T46" s="14">
        <v>6.0129422373759098</v>
      </c>
      <c r="U46" s="14">
        <v>9.2771518957418859</v>
      </c>
      <c r="V46" s="14">
        <v>4.0897476477840025</v>
      </c>
      <c r="W46" s="14">
        <v>4.2681618898567244</v>
      </c>
      <c r="X46" s="14">
        <v>3.5056514229374622</v>
      </c>
      <c r="Y46" s="14">
        <v>6.9041067528383477</v>
      </c>
      <c r="Z46" s="14">
        <v>3.5594709504281239</v>
      </c>
      <c r="AA46" s="14">
        <v>2.6308757567715482</v>
      </c>
      <c r="AB46" s="14">
        <v>5.3810939392732866</v>
      </c>
      <c r="AC46" s="14">
        <v>5.3810939392733612</v>
      </c>
      <c r="AD46" s="14">
        <v>5.3810939392732351</v>
      </c>
      <c r="AE46" s="14">
        <v>5.3810939392733133</v>
      </c>
      <c r="AF46" s="14">
        <v>5.3810939392734038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>
        <v>17.467591776563527</v>
      </c>
      <c r="D47" s="11" t="s">
        <v>1</v>
      </c>
      <c r="E47" s="11">
        <v>17.417031129405707</v>
      </c>
      <c r="F47" s="11" t="s">
        <v>1</v>
      </c>
      <c r="G47" s="11">
        <v>15.334486158947023</v>
      </c>
      <c r="H47" s="11" t="s">
        <v>1</v>
      </c>
      <c r="I47" s="11">
        <v>14.547667862634547</v>
      </c>
      <c r="J47" s="11" t="s">
        <v>1</v>
      </c>
      <c r="K47" s="11">
        <v>12.751312958378639</v>
      </c>
      <c r="L47" s="11" t="s">
        <v>1</v>
      </c>
      <c r="M47" s="11">
        <v>12.740596201363777</v>
      </c>
      <c r="N47" s="11" t="s">
        <v>1</v>
      </c>
      <c r="O47" s="11">
        <v>11.236026250282869</v>
      </c>
      <c r="P47" s="11" t="s">
        <v>1</v>
      </c>
      <c r="Q47" s="11">
        <v>9.6543782387451156</v>
      </c>
      <c r="R47" s="11" t="s">
        <v>1</v>
      </c>
      <c r="S47" s="11">
        <v>8.9183498118185245</v>
      </c>
      <c r="T47" s="11" t="s">
        <v>1</v>
      </c>
      <c r="U47" s="11">
        <v>10.534698753356544</v>
      </c>
      <c r="V47" s="11" t="s">
        <v>1</v>
      </c>
      <c r="W47" s="11">
        <v>10.917059471521846</v>
      </c>
      <c r="X47" s="11" t="s">
        <v>1</v>
      </c>
      <c r="Y47" s="11">
        <v>10.612815166691744</v>
      </c>
      <c r="Z47" s="11" t="s">
        <v>1</v>
      </c>
      <c r="AA47" s="11">
        <v>10.368667001863299</v>
      </c>
      <c r="AB47" s="11">
        <v>10.915510003665359</v>
      </c>
      <c r="AC47" s="11">
        <v>10.594685002787587</v>
      </c>
      <c r="AD47" s="11">
        <v>10.663393896741821</v>
      </c>
      <c r="AE47" s="11">
        <v>11.295981200152969</v>
      </c>
      <c r="AF47" s="11">
        <v>12.467212108359099</v>
      </c>
      <c r="AG47" s="11" t="s">
        <v>1</v>
      </c>
    </row>
    <row r="48" spans="1:33" x14ac:dyDescent="0.25">
      <c r="A48" s="12" t="s">
        <v>44</v>
      </c>
      <c r="B48" s="13">
        <v>2.8839551384756241</v>
      </c>
      <c r="C48" s="14">
        <v>3.1235853327297423</v>
      </c>
      <c r="D48" s="14">
        <v>3.5272972365760493</v>
      </c>
      <c r="E48" s="14">
        <v>3.7856984724374589</v>
      </c>
      <c r="F48" s="14" t="s">
        <v>1</v>
      </c>
      <c r="G48" s="14">
        <v>3.5417616586693059</v>
      </c>
      <c r="H48" s="14" t="s">
        <v>1</v>
      </c>
      <c r="I48" s="14">
        <v>4.6798860313971398</v>
      </c>
      <c r="J48" s="14" t="s">
        <v>1</v>
      </c>
      <c r="K48" s="14">
        <v>5.6180491734699425</v>
      </c>
      <c r="L48" s="14" t="s">
        <v>1</v>
      </c>
      <c r="M48" s="14">
        <v>7.0614692653673181</v>
      </c>
      <c r="N48" s="14" t="s">
        <v>1</v>
      </c>
      <c r="O48" s="14">
        <v>9.3023255813953458</v>
      </c>
      <c r="P48" s="14" t="s">
        <v>1</v>
      </c>
      <c r="Q48" s="14">
        <v>11.03081019399011</v>
      </c>
      <c r="R48" s="14" t="s">
        <v>1</v>
      </c>
      <c r="S48" s="14">
        <v>8.7719298245614024</v>
      </c>
      <c r="T48" s="14" t="s">
        <v>1</v>
      </c>
      <c r="U48" s="14">
        <v>7.8125</v>
      </c>
      <c r="V48" s="14" t="s">
        <v>1</v>
      </c>
      <c r="W48" s="14">
        <v>13.431462741490344</v>
      </c>
      <c r="X48" s="14" t="s">
        <v>1</v>
      </c>
      <c r="Y48" s="14">
        <v>13.014981273408239</v>
      </c>
      <c r="Z48" s="14" t="s">
        <v>1</v>
      </c>
      <c r="AA48" s="14">
        <v>15.133276010318141</v>
      </c>
      <c r="AB48" s="14" t="s">
        <v>1</v>
      </c>
      <c r="AC48" s="14">
        <v>17.862165963431785</v>
      </c>
      <c r="AD48" s="14" t="s">
        <v>1</v>
      </c>
      <c r="AE48" s="14">
        <v>20.833333333333336</v>
      </c>
      <c r="AF48" s="14" t="s">
        <v>1</v>
      </c>
      <c r="AG48" s="14" t="s">
        <v>1</v>
      </c>
    </row>
    <row r="49" spans="1:33" s="5" customFormat="1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>
        <v>55.748794425395673</v>
      </c>
      <c r="L49" s="11">
        <v>58.699867017796784</v>
      </c>
      <c r="M49" s="11">
        <v>60.227731205451192</v>
      </c>
      <c r="N49" s="11">
        <v>60.481543128572504</v>
      </c>
      <c r="O49" s="11">
        <v>59.156106391867439</v>
      </c>
      <c r="P49" s="11">
        <v>60.332993178107017</v>
      </c>
      <c r="Q49" s="11">
        <v>58.780239058539117</v>
      </c>
      <c r="R49" s="11">
        <v>56.740550410467335</v>
      </c>
      <c r="S49" s="11">
        <v>56.707427286749109</v>
      </c>
      <c r="T49" s="11">
        <v>54.473080439854435</v>
      </c>
      <c r="U49" s="11">
        <v>53.848998356092423</v>
      </c>
      <c r="V49" s="11">
        <v>55.206851429064962</v>
      </c>
      <c r="W49" s="11">
        <v>53.313498566611642</v>
      </c>
      <c r="X49" s="11">
        <v>51.972746676529269</v>
      </c>
      <c r="Y49" s="11">
        <v>55.078908102088832</v>
      </c>
      <c r="Z49" s="11">
        <v>53.970245869252686</v>
      </c>
      <c r="AA49" s="11">
        <v>54.005119681237957</v>
      </c>
      <c r="AB49" s="11">
        <v>50.778690117049862</v>
      </c>
      <c r="AC49" s="11">
        <v>51.436439812718803</v>
      </c>
      <c r="AD49" s="11">
        <v>46.614783801891448</v>
      </c>
      <c r="AE49" s="11">
        <v>52.390008255113585</v>
      </c>
      <c r="AF49" s="11">
        <v>47.05185366749798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>
        <v>0.11432055483575948</v>
      </c>
      <c r="AB50" s="14">
        <v>0.31322123310253874</v>
      </c>
      <c r="AC50" s="14">
        <v>0.71554597137816101</v>
      </c>
      <c r="AD50" s="14">
        <v>3.4302004782048923</v>
      </c>
      <c r="AE50" s="14">
        <v>6.7872221779654272</v>
      </c>
      <c r="AF50" s="14">
        <v>6.7089678510998301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>
        <v>16.478835506340417</v>
      </c>
      <c r="L51" s="11">
        <v>11.969704470075742</v>
      </c>
      <c r="M51" s="11">
        <v>10.757780784844385</v>
      </c>
      <c r="N51" s="11">
        <v>12.810530088476918</v>
      </c>
      <c r="O51" s="11">
        <v>10.850252470275928</v>
      </c>
      <c r="P51" s="11">
        <v>10.707698345215514</v>
      </c>
      <c r="Q51" s="11">
        <v>11.602050703396168</v>
      </c>
      <c r="R51" s="11">
        <v>11.194046428968123</v>
      </c>
      <c r="S51" s="11">
        <v>10.371867163642488</v>
      </c>
      <c r="T51" s="11">
        <v>12.920143363780889</v>
      </c>
      <c r="U51" s="11">
        <v>12.741417970540503</v>
      </c>
      <c r="V51" s="11">
        <v>10.521761869236508</v>
      </c>
      <c r="W51" s="11">
        <v>9.1932146413463389</v>
      </c>
      <c r="X51" s="11">
        <v>9.6092126943190745</v>
      </c>
      <c r="Y51" s="11">
        <v>9.6927031704161699</v>
      </c>
      <c r="Z51" s="11">
        <v>8.4965377683624741</v>
      </c>
      <c r="AA51" s="11">
        <v>7.1463801802823301</v>
      </c>
      <c r="AB51" s="11">
        <v>7.3264602514188963</v>
      </c>
      <c r="AC51" s="11">
        <v>7.2468286484880737</v>
      </c>
      <c r="AD51" s="11">
        <v>6.9105679404455129</v>
      </c>
      <c r="AE51" s="11">
        <v>7.5046096588994029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>
        <v>40.692026242745399</v>
      </c>
      <c r="C52" s="14">
        <v>38.379446010735727</v>
      </c>
      <c r="D52" s="14">
        <v>35.547539212102919</v>
      </c>
      <c r="E52" s="14">
        <v>33.346665173500568</v>
      </c>
      <c r="F52" s="14">
        <v>32.25554812621391</v>
      </c>
      <c r="G52" s="14">
        <v>32.491063346680789</v>
      </c>
      <c r="H52" s="14">
        <v>32.49988586385841</v>
      </c>
      <c r="I52" s="14">
        <v>32.608305409286736</v>
      </c>
      <c r="J52" s="14">
        <v>32.338170051393185</v>
      </c>
      <c r="K52" s="14">
        <v>29.540803090138652</v>
      </c>
      <c r="L52" s="14">
        <v>24.443079910892784</v>
      </c>
      <c r="M52" s="14">
        <v>22.04495349413622</v>
      </c>
      <c r="N52" s="14">
        <v>20.018552649245084</v>
      </c>
      <c r="O52" s="14">
        <v>20.062448570108103</v>
      </c>
      <c r="P52" s="14">
        <v>21.374480561942331</v>
      </c>
      <c r="Q52" s="14">
        <v>22.056114282262694</v>
      </c>
      <c r="R52" s="14">
        <v>23.371028540656972</v>
      </c>
      <c r="S52" s="14">
        <v>24.310508796956725</v>
      </c>
      <c r="T52" s="14">
        <v>29.940227332113921</v>
      </c>
      <c r="U52" s="14">
        <v>30.28097159826391</v>
      </c>
      <c r="V52" s="14">
        <v>25.866417702553139</v>
      </c>
      <c r="W52" s="14">
        <v>23.905617026422394</v>
      </c>
      <c r="X52" s="14">
        <v>23.910814170292106</v>
      </c>
      <c r="Y52" s="14">
        <v>23.600996550402449</v>
      </c>
      <c r="Z52" s="14">
        <v>21.593023443946478</v>
      </c>
      <c r="AA52" s="14">
        <v>21.655659284932799</v>
      </c>
      <c r="AB52" s="14">
        <v>19.691394466773954</v>
      </c>
      <c r="AC52" s="14">
        <v>19.72698283039319</v>
      </c>
      <c r="AD52" s="14">
        <v>18.645765808238547</v>
      </c>
      <c r="AE52" s="14">
        <v>16.275968306720202</v>
      </c>
      <c r="AF52" s="14">
        <v>14.628148270955085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6.0779244130515462</v>
      </c>
      <c r="V53" s="11">
        <v>1.8911369350332843</v>
      </c>
      <c r="W53" s="11">
        <v>0.39014815566848832</v>
      </c>
      <c r="X53" s="11">
        <v>1.3338059730716489</v>
      </c>
      <c r="Y53" s="11">
        <v>2.5919204365113675</v>
      </c>
      <c r="Z53" s="11">
        <v>6.4357109795814536</v>
      </c>
      <c r="AA53" s="11">
        <v>5.6560958262302838</v>
      </c>
      <c r="AB53" s="11">
        <v>5.9942163100057844</v>
      </c>
      <c r="AC53" s="11">
        <v>5.4751295065322569</v>
      </c>
      <c r="AD53" s="11">
        <v>5.9434084530045093</v>
      </c>
      <c r="AE53" s="11">
        <v>6.5777008190962283</v>
      </c>
      <c r="AF53" s="11">
        <v>5.9059278538286852</v>
      </c>
      <c r="AG53" s="11" t="s">
        <v>1</v>
      </c>
    </row>
    <row r="54" spans="1:33" x14ac:dyDescent="0.25">
      <c r="A54" s="12" t="s">
        <v>50</v>
      </c>
      <c r="B54" s="13" t="s">
        <v>1</v>
      </c>
      <c r="C54" s="14" t="s">
        <v>1</v>
      </c>
      <c r="D54" s="14">
        <v>4.2635658914728678</v>
      </c>
      <c r="E54" s="14" t="s">
        <v>1</v>
      </c>
      <c r="F54" s="14" t="s">
        <v>1</v>
      </c>
      <c r="G54" s="14" t="s">
        <v>1</v>
      </c>
      <c r="H54" s="14">
        <v>6.3197026022304845</v>
      </c>
      <c r="I54" s="14" t="s">
        <v>1</v>
      </c>
      <c r="J54" s="14" t="s">
        <v>1</v>
      </c>
      <c r="K54" s="14" t="s">
        <v>1</v>
      </c>
      <c r="L54" s="14">
        <v>7.2727272727272734</v>
      </c>
      <c r="M54" s="14" t="s">
        <v>1</v>
      </c>
      <c r="N54" s="14" t="s">
        <v>1</v>
      </c>
      <c r="O54" s="14" t="s">
        <v>1</v>
      </c>
      <c r="P54" s="14">
        <v>4.8739495798319323</v>
      </c>
      <c r="Q54" s="14" t="s">
        <v>1</v>
      </c>
      <c r="R54" s="14" t="s">
        <v>1</v>
      </c>
      <c r="S54" s="14" t="s">
        <v>1</v>
      </c>
      <c r="T54" s="14">
        <v>5.3182917002417405</v>
      </c>
      <c r="U54" s="14" t="s">
        <v>1</v>
      </c>
      <c r="V54" s="14" t="s">
        <v>1</v>
      </c>
      <c r="W54" s="14" t="s">
        <v>1</v>
      </c>
      <c r="X54" s="14">
        <v>2.2505210140009684</v>
      </c>
      <c r="Y54" s="14" t="s">
        <v>1</v>
      </c>
      <c r="Z54" s="14" t="s">
        <v>1</v>
      </c>
      <c r="AA54" s="14">
        <v>3.9268494944037715</v>
      </c>
      <c r="AB54" s="14" t="s">
        <v>1</v>
      </c>
      <c r="AC54" s="14">
        <v>2.6770774854967945</v>
      </c>
      <c r="AD54" s="14" t="s">
        <v>1</v>
      </c>
      <c r="AE54" s="14">
        <v>3.8364240353638044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>
        <v>4.0703574848369888</v>
      </c>
      <c r="L55" s="11">
        <v>3.9310084166134804</v>
      </c>
      <c r="M55" s="11">
        <v>3.3656127885479337</v>
      </c>
      <c r="N55" s="11">
        <v>3.0232224933880882</v>
      </c>
      <c r="O55" s="11">
        <v>3.7063040685987589</v>
      </c>
      <c r="P55" s="11">
        <v>4.8463051105307029</v>
      </c>
      <c r="Q55" s="11">
        <v>4.6526138835095932</v>
      </c>
      <c r="R55" s="11">
        <v>4.7426896358703337</v>
      </c>
      <c r="S55" s="11">
        <v>4.5007318243950474</v>
      </c>
      <c r="T55" s="11">
        <v>4.9581727514789966</v>
      </c>
      <c r="U55" s="11">
        <v>5.425196342486462</v>
      </c>
      <c r="V55" s="11">
        <v>5.779094666402341</v>
      </c>
      <c r="W55" s="11">
        <v>5.4487536167373927</v>
      </c>
      <c r="X55" s="11">
        <v>5.7371659807055355</v>
      </c>
      <c r="Y55" s="11">
        <v>5.5764311198385643</v>
      </c>
      <c r="Z55" s="11">
        <v>5.1645044012040886</v>
      </c>
      <c r="AA55" s="11">
        <v>5.2739938315613433</v>
      </c>
      <c r="AB55" s="11">
        <v>5.0962108711376102</v>
      </c>
      <c r="AC55" s="11">
        <v>5.3473333451358407</v>
      </c>
      <c r="AD55" s="11">
        <v>6.0328026425229835</v>
      </c>
      <c r="AE55" s="11">
        <v>5.9412075258610555</v>
      </c>
      <c r="AF55" s="11">
        <v>7.2181662530742745</v>
      </c>
      <c r="AG55" s="11" t="s">
        <v>1</v>
      </c>
    </row>
    <row r="56" spans="1:33" x14ac:dyDescent="0.25">
      <c r="A56" s="12" t="s">
        <v>52</v>
      </c>
      <c r="B56" s="13" t="s">
        <v>1</v>
      </c>
      <c r="C56" s="14" t="s">
        <v>54</v>
      </c>
      <c r="D56" s="14">
        <v>2.918004085205719E-2</v>
      </c>
      <c r="E56" s="14">
        <v>5.2465897166841552E-2</v>
      </c>
      <c r="F56" s="14">
        <v>0.65034882345985567</v>
      </c>
      <c r="G56" s="14">
        <v>0.64130434782608692</v>
      </c>
      <c r="H56" s="14">
        <v>0.8554025423728816</v>
      </c>
      <c r="I56" s="14">
        <v>1.2246505217562513</v>
      </c>
      <c r="J56" s="14">
        <v>0.89322344981466162</v>
      </c>
      <c r="K56" s="14">
        <v>1.2370012040087923</v>
      </c>
      <c r="L56" s="14">
        <v>2.8094100758597649</v>
      </c>
      <c r="M56" s="14">
        <v>2.2938331766485365</v>
      </c>
      <c r="N56" s="14">
        <v>1.6462843539151961</v>
      </c>
      <c r="O56" s="14">
        <v>1.783933898336203</v>
      </c>
      <c r="P56" s="14">
        <v>1.8008547743887591</v>
      </c>
      <c r="Q56" s="14">
        <v>4.6526273638994562</v>
      </c>
      <c r="R56" s="14">
        <v>6.6383698252603054</v>
      </c>
      <c r="S56" s="14">
        <v>8.4840378223215875</v>
      </c>
      <c r="T56" s="14">
        <v>13.337138028308585</v>
      </c>
      <c r="U56" s="14">
        <v>17.861792238635964</v>
      </c>
      <c r="V56" s="14">
        <v>14.383796400514919</v>
      </c>
      <c r="W56" s="14">
        <v>13.158726349237876</v>
      </c>
      <c r="X56" s="14">
        <v>15.049104838361488</v>
      </c>
      <c r="Y56" s="14">
        <v>15.326330588849579</v>
      </c>
      <c r="Z56" s="14">
        <v>16.918081177617562</v>
      </c>
      <c r="AA56" s="14">
        <v>19.264743160933705</v>
      </c>
      <c r="AB56" s="14">
        <v>15.316322771754628</v>
      </c>
      <c r="AC56" s="14">
        <v>15.148074826427358</v>
      </c>
      <c r="AD56" s="14">
        <v>18.663081653394396</v>
      </c>
      <c r="AE56" s="14">
        <v>25.659980916214469</v>
      </c>
      <c r="AF56" s="14">
        <v>24.818492117341748</v>
      </c>
      <c r="AG56" s="14" t="s">
        <v>1</v>
      </c>
    </row>
    <row r="57" spans="1:33" s="5" customFormat="1" x14ac:dyDescent="0.25">
      <c r="A57" s="9" t="s">
        <v>53</v>
      </c>
      <c r="B57" s="10">
        <v>32.6607226654153</v>
      </c>
      <c r="C57" s="11">
        <v>27.989642184557439</v>
      </c>
      <c r="D57" s="11">
        <v>24.971262259397857</v>
      </c>
      <c r="E57" s="11">
        <v>22.780925401322001</v>
      </c>
      <c r="F57" s="11">
        <v>20.317942305974814</v>
      </c>
      <c r="G57" s="11">
        <v>20.67559065367843</v>
      </c>
      <c r="H57" s="11">
        <v>18.622138670795092</v>
      </c>
      <c r="I57" s="11">
        <v>20.339171408250358</v>
      </c>
      <c r="J57" s="11">
        <v>23.107842085750406</v>
      </c>
      <c r="K57" s="11">
        <v>23.40434311902554</v>
      </c>
      <c r="L57" s="11">
        <v>18.922330097087382</v>
      </c>
      <c r="M57" s="11">
        <v>17.79082985979538</v>
      </c>
      <c r="N57" s="11">
        <v>15.872015556915986</v>
      </c>
      <c r="O57" s="11">
        <v>19.313325102098965</v>
      </c>
      <c r="P57" s="11">
        <v>19.351837959489874</v>
      </c>
      <c r="Q57" s="11">
        <v>15.649882326413845</v>
      </c>
      <c r="R57" s="11">
        <v>14.627087700317803</v>
      </c>
      <c r="S57" s="11">
        <v>13.761225045051548</v>
      </c>
      <c r="T57" s="11">
        <v>13.30108242677473</v>
      </c>
      <c r="U57" s="11">
        <v>14.644401159199964</v>
      </c>
      <c r="V57" s="11">
        <v>16.378677563691397</v>
      </c>
      <c r="W57" s="11">
        <v>19.341065281792343</v>
      </c>
      <c r="X57" s="11">
        <v>17.412639789250754</v>
      </c>
      <c r="Y57" s="11">
        <v>19.606397526606813</v>
      </c>
      <c r="Z57" s="11">
        <v>21.397379912663752</v>
      </c>
      <c r="AA57" s="11">
        <v>20.775525130854149</v>
      </c>
      <c r="AB57" s="11">
        <v>19.934719396844006</v>
      </c>
      <c r="AC57" s="11">
        <v>19.871561052713023</v>
      </c>
      <c r="AD57" s="11">
        <v>17.881242267022948</v>
      </c>
      <c r="AE57" s="11" t="s">
        <v>1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B57"/>
  <sheetViews>
    <sheetView showGridLines="0" workbookViewId="0"/>
  </sheetViews>
  <sheetFormatPr defaultRowHeight="15" x14ac:dyDescent="0.25"/>
  <sheetData>
    <row r="2" spans="1:2" s="60" customFormat="1" x14ac:dyDescent="0.25">
      <c r="B2" s="93" t="s">
        <v>438</v>
      </c>
    </row>
    <row r="3" spans="1:2" s="60" customFormat="1" ht="15" customHeight="1" x14ac:dyDescent="0.25">
      <c r="A3" s="94"/>
    </row>
    <row r="5" spans="1:2" x14ac:dyDescent="0.25">
      <c r="A5" s="41"/>
    </row>
    <row r="6" spans="1:2" x14ac:dyDescent="0.25">
      <c r="A6" s="41"/>
    </row>
    <row r="7" spans="1:2" x14ac:dyDescent="0.25">
      <c r="A7" s="41"/>
    </row>
    <row r="8" spans="1:2" x14ac:dyDescent="0.25">
      <c r="A8" s="41"/>
    </row>
    <row r="9" spans="1:2" x14ac:dyDescent="0.25">
      <c r="A9" s="41"/>
    </row>
    <row r="10" spans="1:2" x14ac:dyDescent="0.25">
      <c r="A10" s="41"/>
    </row>
    <row r="11" spans="1:2" x14ac:dyDescent="0.25">
      <c r="A11" s="41"/>
    </row>
    <row r="12" spans="1:2" x14ac:dyDescent="0.25">
      <c r="A12" s="41"/>
    </row>
    <row r="13" spans="1:2" x14ac:dyDescent="0.25">
      <c r="A13" s="41"/>
    </row>
    <row r="14" spans="1:2" x14ac:dyDescent="0.25">
      <c r="A14" s="41"/>
    </row>
    <row r="15" spans="1:2" x14ac:dyDescent="0.25">
      <c r="A15" s="41"/>
    </row>
    <row r="16" spans="1:2" x14ac:dyDescent="0.25">
      <c r="A16" s="41"/>
    </row>
    <row r="17" spans="1:1" x14ac:dyDescent="0.25">
      <c r="A17" s="41"/>
    </row>
    <row r="18" spans="1:1" x14ac:dyDescent="0.25">
      <c r="A18" s="41"/>
    </row>
    <row r="19" spans="1:1" x14ac:dyDescent="0.25">
      <c r="A19" s="41"/>
    </row>
    <row r="20" spans="1:1" x14ac:dyDescent="0.25">
      <c r="A20" s="41"/>
    </row>
    <row r="21" spans="1:1" x14ac:dyDescent="0.25">
      <c r="A21" s="41"/>
    </row>
    <row r="22" spans="1:1" x14ac:dyDescent="0.25">
      <c r="A22" s="41"/>
    </row>
    <row r="23" spans="1:1" x14ac:dyDescent="0.25">
      <c r="A23" s="41"/>
    </row>
    <row r="24" spans="1:1" x14ac:dyDescent="0.25">
      <c r="A24" s="41"/>
    </row>
    <row r="25" spans="1:1" x14ac:dyDescent="0.25">
      <c r="A25" s="41"/>
    </row>
    <row r="26" spans="1:1" x14ac:dyDescent="0.25">
      <c r="A26" s="41"/>
    </row>
    <row r="27" spans="1:1" x14ac:dyDescent="0.25">
      <c r="A27" s="41"/>
    </row>
    <row r="28" spans="1:1" x14ac:dyDescent="0.25">
      <c r="A28" s="41"/>
    </row>
    <row r="29" spans="1:1" x14ac:dyDescent="0.25">
      <c r="A29" s="41"/>
    </row>
    <row r="30" spans="1:1" x14ac:dyDescent="0.25">
      <c r="A30" s="41"/>
    </row>
    <row r="31" spans="1:1" x14ac:dyDescent="0.25">
      <c r="A31" s="41"/>
    </row>
    <row r="32" spans="1:1" x14ac:dyDescent="0.25">
      <c r="A32" s="41"/>
    </row>
    <row r="33" spans="1:1" x14ac:dyDescent="0.25">
      <c r="A33" s="41"/>
    </row>
    <row r="34" spans="1:1" x14ac:dyDescent="0.25">
      <c r="A34" s="41"/>
    </row>
    <row r="35" spans="1:1" x14ac:dyDescent="0.25">
      <c r="A35" s="41"/>
    </row>
    <row r="36" spans="1:1" x14ac:dyDescent="0.25">
      <c r="A36" s="41"/>
    </row>
    <row r="37" spans="1:1" x14ac:dyDescent="0.25">
      <c r="A37" s="41"/>
    </row>
    <row r="38" spans="1:1" x14ac:dyDescent="0.25">
      <c r="A38" s="41"/>
    </row>
    <row r="39" spans="1:1" x14ac:dyDescent="0.25">
      <c r="A39" s="41"/>
    </row>
    <row r="40" spans="1:1" x14ac:dyDescent="0.25">
      <c r="A40" s="41"/>
    </row>
    <row r="41" spans="1:1" x14ac:dyDescent="0.25">
      <c r="A41" s="41"/>
    </row>
    <row r="42" spans="1:1" x14ac:dyDescent="0.25">
      <c r="A42" s="41"/>
    </row>
    <row r="43" spans="1:1" x14ac:dyDescent="0.25">
      <c r="A43" s="41"/>
    </row>
    <row r="44" spans="1:1" x14ac:dyDescent="0.25">
      <c r="A44" s="41"/>
    </row>
    <row r="45" spans="1:1" x14ac:dyDescent="0.25">
      <c r="A45" s="41"/>
    </row>
    <row r="46" spans="1:1" x14ac:dyDescent="0.25">
      <c r="A46" s="41"/>
    </row>
    <row r="47" spans="1:1" x14ac:dyDescent="0.25">
      <c r="A47" s="41"/>
    </row>
    <row r="48" spans="1:1" x14ac:dyDescent="0.25">
      <c r="A48" s="41"/>
    </row>
    <row r="49" spans="1:1" x14ac:dyDescent="0.25">
      <c r="A49" s="41"/>
    </row>
    <row r="50" spans="1:1" x14ac:dyDescent="0.25">
      <c r="A50" s="41"/>
    </row>
    <row r="51" spans="1:1" x14ac:dyDescent="0.25">
      <c r="A51" s="41"/>
    </row>
    <row r="52" spans="1:1" x14ac:dyDescent="0.25">
      <c r="A52" s="41"/>
    </row>
    <row r="53" spans="1:1" x14ac:dyDescent="0.25">
      <c r="A53" s="41"/>
    </row>
    <row r="54" spans="1:1" x14ac:dyDescent="0.25">
      <c r="A54" s="41"/>
    </row>
    <row r="55" spans="1:1" x14ac:dyDescent="0.25">
      <c r="A55" s="41"/>
    </row>
    <row r="56" spans="1:1" x14ac:dyDescent="0.25">
      <c r="A56" s="41"/>
    </row>
    <row r="57" spans="1:1" x14ac:dyDescent="0.25">
      <c r="A57" s="41"/>
    </row>
  </sheetData>
  <pageMargins left="0.7" right="0.7" top="0.78740157499999996" bottom="0.78740157499999996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93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 t="s">
        <v>1</v>
      </c>
      <c r="K5" s="23" t="s">
        <v>1</v>
      </c>
      <c r="L5" s="23">
        <v>53.31</v>
      </c>
      <c r="M5" s="23">
        <v>72.900000000000006</v>
      </c>
      <c r="N5" s="23">
        <v>39.76</v>
      </c>
      <c r="O5" s="23">
        <v>41.1</v>
      </c>
      <c r="P5" s="23">
        <v>40.615000000000002</v>
      </c>
      <c r="Q5" s="23">
        <v>42.195</v>
      </c>
      <c r="R5" s="23">
        <v>32.555999999999997</v>
      </c>
      <c r="S5" s="23">
        <v>33.774999999999999</v>
      </c>
      <c r="T5" s="23">
        <v>48.637</v>
      </c>
      <c r="U5" s="23">
        <v>64.028999999999996</v>
      </c>
      <c r="V5" s="23">
        <v>35.682000000000002</v>
      </c>
      <c r="W5" s="23">
        <v>33.012</v>
      </c>
      <c r="X5" s="23">
        <v>41.779000000000003</v>
      </c>
      <c r="Y5" s="23">
        <v>42.639000000000003</v>
      </c>
      <c r="Z5" s="23" t="s">
        <v>1</v>
      </c>
      <c r="AA5" s="23">
        <v>56.44</v>
      </c>
      <c r="AB5" s="23" t="s">
        <v>1</v>
      </c>
      <c r="AC5" s="23">
        <v>92.275999999999996</v>
      </c>
      <c r="AD5" s="23" t="s">
        <v>1</v>
      </c>
      <c r="AE5" s="23">
        <v>127.322</v>
      </c>
      <c r="AF5" s="23" t="s">
        <v>1</v>
      </c>
      <c r="AG5" s="23" t="s">
        <v>1</v>
      </c>
    </row>
    <row r="6" spans="1:33" x14ac:dyDescent="0.25">
      <c r="A6" s="12" t="s">
        <v>2</v>
      </c>
      <c r="B6" s="24" t="s">
        <v>1</v>
      </c>
      <c r="C6" s="25" t="s">
        <v>1</v>
      </c>
      <c r="D6" s="25" t="s">
        <v>1</v>
      </c>
      <c r="E6" s="25" t="s">
        <v>1</v>
      </c>
      <c r="F6" s="25" t="s">
        <v>1</v>
      </c>
      <c r="G6" s="25" t="s">
        <v>1</v>
      </c>
      <c r="H6" s="25" t="s">
        <v>1</v>
      </c>
      <c r="I6" s="25" t="s">
        <v>1</v>
      </c>
      <c r="J6" s="25" t="s">
        <v>1</v>
      </c>
      <c r="K6" s="25" t="s">
        <v>1</v>
      </c>
      <c r="L6" s="25" t="s">
        <v>1</v>
      </c>
      <c r="M6" s="25" t="s">
        <v>1</v>
      </c>
      <c r="N6" s="25" t="s">
        <v>1</v>
      </c>
      <c r="O6" s="25" t="s">
        <v>1</v>
      </c>
      <c r="P6" s="25" t="s">
        <v>1</v>
      </c>
      <c r="Q6" s="25" t="s">
        <v>1</v>
      </c>
      <c r="R6" s="25" t="s">
        <v>1</v>
      </c>
      <c r="S6" s="25" t="s">
        <v>1</v>
      </c>
      <c r="T6" s="25" t="s">
        <v>1</v>
      </c>
      <c r="U6" s="25">
        <v>0.16566111054300031</v>
      </c>
      <c r="V6" s="25">
        <v>0.36813580120666733</v>
      </c>
      <c r="W6" s="25">
        <v>0.22088148072400041</v>
      </c>
      <c r="X6" s="25">
        <v>1.3621024644646693</v>
      </c>
      <c r="Y6" s="25">
        <v>4.6722568769812867</v>
      </c>
      <c r="Z6" s="25">
        <v>8.1741486859597092</v>
      </c>
      <c r="AA6" s="25">
        <v>6.7440433582165866</v>
      </c>
      <c r="AB6" s="25">
        <v>5.1104407403619998</v>
      </c>
      <c r="AC6" s="25">
        <v>4.9171694447285006</v>
      </c>
      <c r="AD6" s="25">
        <v>5.4555680539932512</v>
      </c>
      <c r="AE6" s="25">
        <v>5.506186726659168</v>
      </c>
      <c r="AF6" s="25">
        <v>5.9418140914203912</v>
      </c>
      <c r="AG6" s="25" t="s">
        <v>1</v>
      </c>
    </row>
    <row r="7" spans="1:33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 t="s">
        <v>1</v>
      </c>
      <c r="H7" s="27" t="s">
        <v>1</v>
      </c>
      <c r="I7" s="27" t="s">
        <v>1</v>
      </c>
      <c r="J7" s="27" t="s">
        <v>1</v>
      </c>
      <c r="K7" s="27" t="s">
        <v>1</v>
      </c>
      <c r="L7" s="27" t="s">
        <v>1</v>
      </c>
      <c r="M7" s="27" t="s">
        <v>1</v>
      </c>
      <c r="N7" s="27" t="s">
        <v>1</v>
      </c>
      <c r="O7" s="27" t="s">
        <v>1</v>
      </c>
      <c r="P7" s="27" t="s">
        <v>1</v>
      </c>
      <c r="Q7" s="27" t="s">
        <v>1</v>
      </c>
      <c r="R7" s="27" t="s">
        <v>1</v>
      </c>
      <c r="S7" s="27">
        <v>5.8881365699056403</v>
      </c>
      <c r="T7" s="27">
        <v>8.5689489296881263</v>
      </c>
      <c r="U7" s="27">
        <v>14.281747682996029</v>
      </c>
      <c r="V7" s="27">
        <v>29.026617623793705</v>
      </c>
      <c r="W7" s="27">
        <v>50.719032126880847</v>
      </c>
      <c r="X7" s="27">
        <v>73.776690922104265</v>
      </c>
      <c r="Y7" s="27">
        <v>67.321439568899152</v>
      </c>
      <c r="Z7" s="27">
        <v>72.438952643811731</v>
      </c>
      <c r="AA7" s="27">
        <v>74.902635727116092</v>
      </c>
      <c r="AB7" s="27">
        <v>20.182954797662202</v>
      </c>
      <c r="AC7" s="27">
        <v>48.27774823368533</v>
      </c>
      <c r="AD7" s="27">
        <v>59.733575077007067</v>
      </c>
      <c r="AE7" s="27">
        <v>64.997974289053374</v>
      </c>
      <c r="AF7" s="27">
        <v>64.729502929502942</v>
      </c>
      <c r="AG7" s="27" t="s">
        <v>1</v>
      </c>
    </row>
    <row r="8" spans="1:33" x14ac:dyDescent="0.25">
      <c r="A8" s="12" t="s">
        <v>4</v>
      </c>
      <c r="B8" s="24" t="s">
        <v>1</v>
      </c>
      <c r="C8" s="25" t="s">
        <v>1</v>
      </c>
      <c r="D8" s="25" t="s">
        <v>1</v>
      </c>
      <c r="E8" s="25" t="s">
        <v>1</v>
      </c>
      <c r="F8" s="25" t="s">
        <v>1</v>
      </c>
      <c r="G8" s="25" t="s">
        <v>1</v>
      </c>
      <c r="H8" s="25" t="s">
        <v>1</v>
      </c>
      <c r="I8" s="25" t="s">
        <v>1</v>
      </c>
      <c r="J8" s="25" t="s">
        <v>1</v>
      </c>
      <c r="K8" s="25" t="s">
        <v>1</v>
      </c>
      <c r="L8" s="25" t="s">
        <v>1</v>
      </c>
      <c r="M8" s="25">
        <v>27.549281410609094</v>
      </c>
      <c r="N8" s="25" t="s">
        <v>1</v>
      </c>
      <c r="O8" s="25">
        <v>23.580416380690917</v>
      </c>
      <c r="P8" s="25" t="s">
        <v>1</v>
      </c>
      <c r="Q8" s="25">
        <v>13.441584583590542</v>
      </c>
      <c r="R8" s="25" t="s">
        <v>1</v>
      </c>
      <c r="S8" s="25">
        <v>18.790432985262932</v>
      </c>
      <c r="T8" s="25">
        <v>21.455874463519311</v>
      </c>
      <c r="U8" s="25">
        <v>27.624828771722488</v>
      </c>
      <c r="V8" s="25">
        <v>29.957165684207698</v>
      </c>
      <c r="W8" s="25">
        <v>29.876788446568064</v>
      </c>
      <c r="X8" s="25">
        <v>30.535889409836507</v>
      </c>
      <c r="Y8" s="25">
        <v>36.578661553520426</v>
      </c>
      <c r="Z8" s="25" t="s">
        <v>1</v>
      </c>
      <c r="AA8" s="25">
        <v>31.238687706973064</v>
      </c>
      <c r="AB8" s="25" t="s">
        <v>1</v>
      </c>
      <c r="AC8" s="25">
        <v>41.808942542951627</v>
      </c>
      <c r="AD8" s="25" t="s">
        <v>1</v>
      </c>
      <c r="AE8" s="25">
        <v>44.467660492090921</v>
      </c>
      <c r="AF8" s="25" t="s">
        <v>54</v>
      </c>
      <c r="AG8" s="25" t="s">
        <v>1</v>
      </c>
    </row>
    <row r="9" spans="1:33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 t="s">
        <v>1</v>
      </c>
      <c r="K9" s="23" t="s">
        <v>1</v>
      </c>
      <c r="L9" s="23" t="s">
        <v>1</v>
      </c>
      <c r="M9" s="23" t="s">
        <v>1</v>
      </c>
      <c r="N9" s="23" t="s">
        <v>1</v>
      </c>
      <c r="O9" s="23">
        <v>0.33200000000000002</v>
      </c>
      <c r="P9" s="23">
        <v>0.115</v>
      </c>
      <c r="Q9" s="23">
        <v>0.13400000000000001</v>
      </c>
      <c r="R9" s="23">
        <v>0.441</v>
      </c>
      <c r="S9" s="23">
        <v>0.46</v>
      </c>
      <c r="T9" s="23">
        <v>1.016</v>
      </c>
      <c r="U9" s="23">
        <v>0.53700000000000003</v>
      </c>
      <c r="V9" s="23">
        <v>0.54600000000000004</v>
      </c>
      <c r="W9" s="23">
        <v>0.90800000000000003</v>
      </c>
      <c r="X9" s="23">
        <v>0.57099999999999995</v>
      </c>
      <c r="Y9" s="23">
        <v>2.2000000000000002</v>
      </c>
      <c r="Z9" s="23">
        <v>1.893</v>
      </c>
      <c r="AA9" s="23">
        <v>1.65</v>
      </c>
      <c r="AB9" s="23">
        <v>4.1100000000000003</v>
      </c>
      <c r="AC9" s="23">
        <v>6.94</v>
      </c>
      <c r="AD9" s="23">
        <v>3.44</v>
      </c>
      <c r="AE9" s="23">
        <v>2.79</v>
      </c>
      <c r="AF9" s="23">
        <v>9.44</v>
      </c>
      <c r="AG9" s="23" t="s">
        <v>1</v>
      </c>
    </row>
    <row r="10" spans="1:33" x14ac:dyDescent="0.25">
      <c r="A10" s="12" t="s">
        <v>6</v>
      </c>
      <c r="B10" s="24" t="s">
        <v>1</v>
      </c>
      <c r="C10" s="25" t="s">
        <v>1</v>
      </c>
      <c r="D10" s="25" t="s">
        <v>1</v>
      </c>
      <c r="E10" s="25" t="s">
        <v>1</v>
      </c>
      <c r="F10" s="25" t="s">
        <v>1</v>
      </c>
      <c r="G10" s="25" t="s">
        <v>1</v>
      </c>
      <c r="H10" s="25" t="s">
        <v>1</v>
      </c>
      <c r="I10" s="25" t="s">
        <v>1</v>
      </c>
      <c r="J10" s="25" t="s">
        <v>1</v>
      </c>
      <c r="K10" s="25" t="s">
        <v>1</v>
      </c>
      <c r="L10" s="25">
        <v>14.61</v>
      </c>
      <c r="M10" s="25">
        <v>13.2</v>
      </c>
      <c r="N10" s="25">
        <v>18.8</v>
      </c>
      <c r="O10" s="25">
        <v>15.927</v>
      </c>
      <c r="P10" s="25">
        <v>17.3</v>
      </c>
      <c r="Q10" s="25">
        <v>14.4</v>
      </c>
      <c r="R10" s="25">
        <v>14.4</v>
      </c>
      <c r="S10" s="25">
        <v>10.544</v>
      </c>
      <c r="T10" s="25">
        <v>15.46</v>
      </c>
      <c r="U10" s="25">
        <v>15.500999999999999</v>
      </c>
      <c r="V10" s="25">
        <v>12.364000000000001</v>
      </c>
      <c r="W10" s="25">
        <v>18.939</v>
      </c>
      <c r="X10" s="25">
        <v>22.428999999999998</v>
      </c>
      <c r="Y10" s="25">
        <v>17</v>
      </c>
      <c r="Z10" s="25">
        <v>16.899999999999999</v>
      </c>
      <c r="AA10" s="25">
        <v>21.8</v>
      </c>
      <c r="AB10" s="25">
        <v>30</v>
      </c>
      <c r="AC10" s="25">
        <v>44.5</v>
      </c>
      <c r="AD10" s="25">
        <v>45.9</v>
      </c>
      <c r="AE10" s="25">
        <v>44.7</v>
      </c>
      <c r="AF10" s="25">
        <v>49.2</v>
      </c>
      <c r="AG10" s="25" t="s">
        <v>1</v>
      </c>
    </row>
    <row r="11" spans="1:33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>
        <v>145</v>
      </c>
      <c r="N11" s="23">
        <v>151.4</v>
      </c>
      <c r="O11" s="23">
        <v>159</v>
      </c>
      <c r="P11" s="23">
        <v>165.69</v>
      </c>
      <c r="Q11" s="23">
        <v>131.56200000000001</v>
      </c>
      <c r="R11" s="23">
        <v>193.6</v>
      </c>
      <c r="S11" s="23">
        <v>152.863</v>
      </c>
      <c r="T11" s="23">
        <v>202.17099999999999</v>
      </c>
      <c r="U11" s="23">
        <v>152.75399999999999</v>
      </c>
      <c r="V11" s="23">
        <v>169.489</v>
      </c>
      <c r="W11" s="23">
        <v>178.209</v>
      </c>
      <c r="X11" s="23">
        <v>188.55500000000001</v>
      </c>
      <c r="Y11" s="23">
        <v>221.435</v>
      </c>
      <c r="Z11" s="23">
        <v>239.84100000000001</v>
      </c>
      <c r="AA11" s="23" t="s">
        <v>1</v>
      </c>
      <c r="AB11" s="23">
        <v>222.994</v>
      </c>
      <c r="AC11" s="23">
        <v>217.25700000000001</v>
      </c>
      <c r="AD11" s="23">
        <v>273.375</v>
      </c>
      <c r="AE11" s="23">
        <v>303.78300000000002</v>
      </c>
      <c r="AF11" s="23">
        <v>303.78300000000002</v>
      </c>
      <c r="AG11" s="23" t="s">
        <v>1</v>
      </c>
    </row>
    <row r="12" spans="1:33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 t="s">
        <v>1</v>
      </c>
      <c r="O12" s="25" t="s">
        <v>1</v>
      </c>
      <c r="P12" s="25" t="s">
        <v>1</v>
      </c>
      <c r="Q12" s="25" t="s">
        <v>54</v>
      </c>
      <c r="R12" s="25">
        <v>6.8262181386268383E-2</v>
      </c>
      <c r="S12" s="25">
        <v>0.14991277802006106</v>
      </c>
      <c r="T12" s="25">
        <v>5.5371752100665847E-2</v>
      </c>
      <c r="U12" s="25">
        <v>0.15667574931880107</v>
      </c>
      <c r="V12" s="25">
        <v>0.20221975278155052</v>
      </c>
      <c r="W12" s="25">
        <v>0.12071514988573734</v>
      </c>
      <c r="X12" s="25">
        <v>0.58165042477099593</v>
      </c>
      <c r="Y12" s="25">
        <v>0.64550180772174282</v>
      </c>
      <c r="Z12" s="25">
        <v>0.59100911662999045</v>
      </c>
      <c r="AA12" s="25">
        <v>0.92858925358235822</v>
      </c>
      <c r="AB12" s="25">
        <v>1.2754038734684667</v>
      </c>
      <c r="AC12" s="25">
        <v>2.2939024880421237</v>
      </c>
      <c r="AD12" s="25">
        <v>8.1317570300072806</v>
      </c>
      <c r="AE12" s="25">
        <v>14.564572661094635</v>
      </c>
      <c r="AF12" s="25">
        <v>12.979677385121512</v>
      </c>
      <c r="AG12" s="25" t="s">
        <v>1</v>
      </c>
    </row>
    <row r="13" spans="1:33" x14ac:dyDescent="0.25">
      <c r="A13" s="9" t="s">
        <v>9</v>
      </c>
      <c r="B13" s="22" t="s">
        <v>1</v>
      </c>
      <c r="C13" s="23" t="s">
        <v>1</v>
      </c>
      <c r="D13" s="23" t="s">
        <v>1</v>
      </c>
      <c r="E13" s="23" t="s">
        <v>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>
        <v>5.9</v>
      </c>
      <c r="M13" s="23">
        <v>5.8</v>
      </c>
      <c r="N13" s="23">
        <v>4.8</v>
      </c>
      <c r="O13" s="23">
        <v>3.7</v>
      </c>
      <c r="P13" s="23">
        <v>5</v>
      </c>
      <c r="Q13" s="23">
        <v>5.2</v>
      </c>
      <c r="R13" s="23" t="s">
        <v>1</v>
      </c>
      <c r="S13" s="23" t="s">
        <v>1</v>
      </c>
      <c r="T13" s="23" t="s">
        <v>1</v>
      </c>
      <c r="U13" s="23" t="s">
        <v>1</v>
      </c>
      <c r="V13" s="23" t="s">
        <v>1</v>
      </c>
      <c r="W13" s="23" t="s">
        <v>1</v>
      </c>
      <c r="X13" s="23" t="s">
        <v>1</v>
      </c>
      <c r="Y13" s="23" t="s">
        <v>1</v>
      </c>
      <c r="Z13" s="23" t="s">
        <v>1</v>
      </c>
      <c r="AA13" s="23">
        <v>11</v>
      </c>
      <c r="AB13" s="23" t="s">
        <v>1</v>
      </c>
      <c r="AC13" s="23">
        <v>18.751999999999999</v>
      </c>
      <c r="AD13" s="23" t="s">
        <v>1</v>
      </c>
      <c r="AE13" s="23">
        <v>13.481999999999999</v>
      </c>
      <c r="AF13" s="23" t="s">
        <v>1</v>
      </c>
      <c r="AG13" s="23" t="s">
        <v>1</v>
      </c>
    </row>
    <row r="14" spans="1:33" x14ac:dyDescent="0.25">
      <c r="A14" s="12" t="s">
        <v>10</v>
      </c>
      <c r="B14" s="24" t="s">
        <v>1</v>
      </c>
      <c r="C14" s="25" t="s">
        <v>1</v>
      </c>
      <c r="D14" s="25" t="s">
        <v>1</v>
      </c>
      <c r="E14" s="25" t="s">
        <v>1</v>
      </c>
      <c r="F14" s="25" t="s">
        <v>1</v>
      </c>
      <c r="G14" s="25" t="s">
        <v>1</v>
      </c>
      <c r="H14" s="25" t="s">
        <v>1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 t="s">
        <v>1</v>
      </c>
      <c r="P14" s="25" t="s">
        <v>1</v>
      </c>
      <c r="Q14" s="25">
        <v>107.6</v>
      </c>
      <c r="R14" s="25">
        <v>106.2</v>
      </c>
      <c r="S14" s="25">
        <v>76.2</v>
      </c>
      <c r="T14" s="25">
        <v>88</v>
      </c>
      <c r="U14" s="25">
        <v>101.1</v>
      </c>
      <c r="V14" s="25">
        <v>124.1</v>
      </c>
      <c r="W14" s="25">
        <v>95.5</v>
      </c>
      <c r="X14" s="25">
        <v>174</v>
      </c>
      <c r="Y14" s="25">
        <v>199.1</v>
      </c>
      <c r="Z14" s="25">
        <v>175.28200000000001</v>
      </c>
      <c r="AA14" s="25">
        <v>153.9</v>
      </c>
      <c r="AB14" s="25">
        <v>180.98400000000001</v>
      </c>
      <c r="AC14" s="25">
        <v>225.61500000000001</v>
      </c>
      <c r="AD14" s="25">
        <v>177.91300000000001</v>
      </c>
      <c r="AE14" s="25">
        <v>174.648</v>
      </c>
      <c r="AF14" s="25">
        <v>211.13800000000001</v>
      </c>
      <c r="AG14" s="25" t="s">
        <v>1</v>
      </c>
    </row>
    <row r="15" spans="1:33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 t="s">
        <v>1</v>
      </c>
      <c r="K15" s="23" t="s">
        <v>1</v>
      </c>
      <c r="L15" s="23" t="s">
        <v>1</v>
      </c>
      <c r="M15" s="23">
        <v>0.42399999999999999</v>
      </c>
      <c r="N15" s="23">
        <v>0.78400000000000003</v>
      </c>
      <c r="O15" s="23">
        <v>0.84099999999999997</v>
      </c>
      <c r="P15" s="23">
        <v>0.80800000000000005</v>
      </c>
      <c r="Q15" s="23">
        <v>1.111</v>
      </c>
      <c r="R15" s="23">
        <v>1.133</v>
      </c>
      <c r="S15" s="23">
        <v>1.24</v>
      </c>
      <c r="T15" s="23">
        <v>1.198</v>
      </c>
      <c r="U15" s="23">
        <v>1.2290000000000001</v>
      </c>
      <c r="V15" s="23">
        <v>1.5509999999999999</v>
      </c>
      <c r="W15" s="23">
        <v>1.405</v>
      </c>
      <c r="X15" s="23">
        <v>1.6439999999999999</v>
      </c>
      <c r="Y15" s="23">
        <v>1.669</v>
      </c>
      <c r="Z15" s="23">
        <v>1.887</v>
      </c>
      <c r="AA15" s="23">
        <v>1.5669999999999999</v>
      </c>
      <c r="AB15" s="23">
        <v>1.6659999999999999</v>
      </c>
      <c r="AC15" s="23">
        <v>3.516</v>
      </c>
      <c r="AD15" s="23">
        <v>4.9429999999999996</v>
      </c>
      <c r="AE15" s="23">
        <v>5.5410000000000004</v>
      </c>
      <c r="AF15" s="23">
        <v>5.5750000000000002</v>
      </c>
      <c r="AG15" s="23" t="s">
        <v>1</v>
      </c>
    </row>
    <row r="16" spans="1:33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 t="s">
        <v>1</v>
      </c>
      <c r="M16" s="25" t="s">
        <v>1</v>
      </c>
      <c r="N16" s="25" t="s">
        <v>1</v>
      </c>
      <c r="O16" s="25" t="s">
        <v>1</v>
      </c>
      <c r="P16" s="25">
        <v>0.66600000000000004</v>
      </c>
      <c r="Q16" s="25">
        <v>1.796</v>
      </c>
      <c r="R16" s="25">
        <v>3.823</v>
      </c>
      <c r="S16" s="25">
        <v>11.788</v>
      </c>
      <c r="T16" s="25">
        <v>10.484</v>
      </c>
      <c r="U16" s="25">
        <v>9.2390000000000008</v>
      </c>
      <c r="V16" s="25">
        <v>12.28</v>
      </c>
      <c r="W16" s="25">
        <v>16.710999999999999</v>
      </c>
      <c r="X16" s="25">
        <v>23.343</v>
      </c>
      <c r="Y16" s="25">
        <v>15.089</v>
      </c>
      <c r="Z16" s="25">
        <v>20.097000000000001</v>
      </c>
      <c r="AA16" s="25">
        <v>20.533000000000001</v>
      </c>
      <c r="AB16" s="25">
        <v>4.976</v>
      </c>
      <c r="AC16" s="25">
        <v>15.896000000000001</v>
      </c>
      <c r="AD16" s="25">
        <v>25.001000000000001</v>
      </c>
      <c r="AE16" s="25">
        <v>45.177999999999997</v>
      </c>
      <c r="AF16" s="25">
        <v>63.899000000000001</v>
      </c>
      <c r="AG16" s="25" t="s">
        <v>1</v>
      </c>
    </row>
    <row r="17" spans="1:33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 t="s">
        <v>1</v>
      </c>
      <c r="M17" s="23" t="s">
        <v>1</v>
      </c>
      <c r="N17" s="23" t="s">
        <v>1</v>
      </c>
      <c r="O17" s="23" t="s">
        <v>1</v>
      </c>
      <c r="P17" s="23" t="s">
        <v>1</v>
      </c>
      <c r="Q17" s="23" t="s">
        <v>1</v>
      </c>
      <c r="R17" s="23" t="s">
        <v>1</v>
      </c>
      <c r="S17" s="23" t="s">
        <v>1</v>
      </c>
      <c r="T17" s="23" t="s">
        <v>1</v>
      </c>
      <c r="U17" s="23" t="s">
        <v>1</v>
      </c>
      <c r="V17" s="23" t="s">
        <v>1</v>
      </c>
      <c r="W17" s="23" t="s">
        <v>1</v>
      </c>
      <c r="X17" s="23">
        <v>2.7</v>
      </c>
      <c r="Y17" s="23">
        <v>7.6</v>
      </c>
      <c r="Z17" s="23">
        <v>13.9</v>
      </c>
      <c r="AA17" s="23">
        <v>14.8</v>
      </c>
      <c r="AB17" s="23">
        <v>3.2</v>
      </c>
      <c r="AC17" s="23">
        <v>5.3</v>
      </c>
      <c r="AD17" s="23">
        <v>6.2</v>
      </c>
      <c r="AE17" s="23">
        <v>6.6</v>
      </c>
      <c r="AF17" s="23">
        <v>10.32</v>
      </c>
      <c r="AG17" s="23" t="s">
        <v>1</v>
      </c>
    </row>
    <row r="18" spans="1:33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 t="s">
        <v>1</v>
      </c>
      <c r="V18" s="25" t="s">
        <v>1</v>
      </c>
      <c r="W18" s="25" t="s">
        <v>1</v>
      </c>
      <c r="X18" s="25" t="s">
        <v>1</v>
      </c>
      <c r="Y18" s="25">
        <v>1.2</v>
      </c>
      <c r="Z18" s="25" t="s">
        <v>1</v>
      </c>
      <c r="AA18" s="25">
        <v>3.6</v>
      </c>
      <c r="AB18" s="25" t="s">
        <v>1</v>
      </c>
      <c r="AC18" s="25">
        <v>2</v>
      </c>
      <c r="AD18" s="25" t="s">
        <v>1</v>
      </c>
      <c r="AE18" s="25" t="s">
        <v>1</v>
      </c>
      <c r="AF18" s="25" t="s">
        <v>1</v>
      </c>
      <c r="AG18" s="25" t="s">
        <v>1</v>
      </c>
    </row>
    <row r="19" spans="1:33" x14ac:dyDescent="0.25">
      <c r="A19" s="9" t="s">
        <v>15</v>
      </c>
      <c r="B19" s="22" t="s">
        <v>1</v>
      </c>
      <c r="C19" s="23" t="s">
        <v>1</v>
      </c>
      <c r="D19" s="23" t="s">
        <v>1</v>
      </c>
      <c r="E19" s="23" t="s">
        <v>1</v>
      </c>
      <c r="F19" s="23" t="s">
        <v>1</v>
      </c>
      <c r="G19" s="23" t="s">
        <v>1</v>
      </c>
      <c r="H19" s="23" t="s">
        <v>1</v>
      </c>
      <c r="I19" s="23" t="s">
        <v>1</v>
      </c>
      <c r="J19" s="23" t="s">
        <v>1</v>
      </c>
      <c r="K19" s="23" t="s">
        <v>1</v>
      </c>
      <c r="L19" s="23" t="s">
        <v>1</v>
      </c>
      <c r="M19" s="23" t="s">
        <v>1</v>
      </c>
      <c r="N19" s="23" t="s">
        <v>1</v>
      </c>
      <c r="O19" s="23" t="s">
        <v>1</v>
      </c>
      <c r="P19" s="23" t="s">
        <v>1</v>
      </c>
      <c r="Q19" s="23" t="s">
        <v>1</v>
      </c>
      <c r="R19" s="23" t="s">
        <v>1</v>
      </c>
      <c r="S19" s="23" t="s">
        <v>1</v>
      </c>
      <c r="T19" s="23" t="s">
        <v>1</v>
      </c>
      <c r="U19" s="23">
        <v>4.5899475618021626</v>
      </c>
      <c r="V19" s="23">
        <v>6.9856250907506894</v>
      </c>
      <c r="W19" s="23">
        <v>7.8877474317213725</v>
      </c>
      <c r="X19" s="23">
        <v>12.488159031979256</v>
      </c>
      <c r="Y19" s="23">
        <v>14.620204129753764</v>
      </c>
      <c r="Z19" s="23">
        <v>13.673998250785528</v>
      </c>
      <c r="AA19" s="23">
        <v>16.645806451612902</v>
      </c>
      <c r="AB19" s="23">
        <v>11.71333162085795</v>
      </c>
      <c r="AC19" s="23">
        <v>13.174100067919403</v>
      </c>
      <c r="AD19" s="23">
        <v>18.121609332371666</v>
      </c>
      <c r="AE19" s="23">
        <v>14.059944666461726</v>
      </c>
      <c r="AF19" s="23">
        <v>10.501637010676156</v>
      </c>
      <c r="AG19" s="23" t="s">
        <v>1</v>
      </c>
    </row>
    <row r="20" spans="1:33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>
        <v>0.23300000000000001</v>
      </c>
      <c r="O20" s="25" t="s">
        <v>1</v>
      </c>
      <c r="P20" s="25" t="s">
        <v>1</v>
      </c>
      <c r="Q20" s="25" t="s">
        <v>54</v>
      </c>
      <c r="R20" s="25" t="s">
        <v>54</v>
      </c>
      <c r="S20" s="25" t="s">
        <v>1</v>
      </c>
      <c r="T20" s="25" t="s">
        <v>54</v>
      </c>
      <c r="U20" s="25">
        <v>3.9E-2</v>
      </c>
      <c r="V20" s="25">
        <v>0.53100000000000003</v>
      </c>
      <c r="W20" s="25">
        <v>1.1120000000000001</v>
      </c>
      <c r="X20" s="25">
        <v>1.3979999999999999</v>
      </c>
      <c r="Y20" s="25">
        <v>1.222</v>
      </c>
      <c r="Z20" s="25">
        <v>1.3069999999999999</v>
      </c>
      <c r="AA20" s="25">
        <v>1.575</v>
      </c>
      <c r="AB20" s="25">
        <v>1.0169999999999999</v>
      </c>
      <c r="AC20" s="25">
        <v>1.0549999999999999</v>
      </c>
      <c r="AD20" s="25">
        <v>1.1619999999999999</v>
      </c>
      <c r="AE20" s="25">
        <v>0.89500000000000002</v>
      </c>
      <c r="AF20" s="25">
        <v>0.84299999999999997</v>
      </c>
      <c r="AG20" s="25" t="s">
        <v>1</v>
      </c>
    </row>
    <row r="21" spans="1:33" x14ac:dyDescent="0.25">
      <c r="A21" s="9" t="s">
        <v>17</v>
      </c>
      <c r="B21" s="22" t="s">
        <v>1</v>
      </c>
      <c r="C21" s="23" t="s">
        <v>1</v>
      </c>
      <c r="D21" s="23" t="s">
        <v>1</v>
      </c>
      <c r="E21" s="23" t="s">
        <v>1</v>
      </c>
      <c r="F21" s="23" t="s">
        <v>1</v>
      </c>
      <c r="G21" s="23" t="s">
        <v>1</v>
      </c>
      <c r="H21" s="23" t="s">
        <v>1</v>
      </c>
      <c r="I21" s="23" t="s">
        <v>1</v>
      </c>
      <c r="J21" s="23" t="s">
        <v>1</v>
      </c>
      <c r="K21" s="23" t="s">
        <v>1</v>
      </c>
      <c r="L21" s="23" t="s">
        <v>1</v>
      </c>
      <c r="M21" s="23" t="s">
        <v>1</v>
      </c>
      <c r="N21" s="23" t="s">
        <v>1</v>
      </c>
      <c r="O21" s="23" t="s">
        <v>1</v>
      </c>
      <c r="P21" s="23" t="s">
        <v>1</v>
      </c>
      <c r="Q21" s="23" t="s">
        <v>1</v>
      </c>
      <c r="R21" s="23" t="s">
        <v>1</v>
      </c>
      <c r="S21" s="23" t="s">
        <v>1</v>
      </c>
      <c r="T21" s="23" t="s">
        <v>1</v>
      </c>
      <c r="U21" s="23" t="s">
        <v>1</v>
      </c>
      <c r="V21" s="23" t="s">
        <v>1</v>
      </c>
      <c r="W21" s="23">
        <v>413.5</v>
      </c>
      <c r="X21" s="23" t="s">
        <v>1</v>
      </c>
      <c r="Y21" s="23">
        <v>348.5</v>
      </c>
      <c r="Z21" s="23" t="s">
        <v>1</v>
      </c>
      <c r="AA21" s="23">
        <v>408.4</v>
      </c>
      <c r="AB21" s="23" t="s">
        <v>1</v>
      </c>
      <c r="AC21" s="23">
        <v>448.5</v>
      </c>
      <c r="AD21" s="23" t="s">
        <v>1</v>
      </c>
      <c r="AE21" s="23">
        <v>451.5</v>
      </c>
      <c r="AF21" s="23" t="s">
        <v>1</v>
      </c>
      <c r="AG21" s="23" t="s">
        <v>1</v>
      </c>
    </row>
    <row r="22" spans="1:33" x14ac:dyDescent="0.25">
      <c r="A22" s="12" t="s">
        <v>18</v>
      </c>
      <c r="B22" s="24" t="s">
        <v>1</v>
      </c>
      <c r="C22" s="25" t="s">
        <v>1</v>
      </c>
      <c r="D22" s="25" t="s">
        <v>1</v>
      </c>
      <c r="E22" s="25" t="s">
        <v>1</v>
      </c>
      <c r="F22" s="25" t="s">
        <v>1</v>
      </c>
      <c r="G22" s="25" t="s">
        <v>1</v>
      </c>
      <c r="H22" s="25" t="s">
        <v>1</v>
      </c>
      <c r="I22" s="25" t="s">
        <v>1</v>
      </c>
      <c r="J22" s="25">
        <v>20.420000000000002</v>
      </c>
      <c r="K22" s="25">
        <v>30.1</v>
      </c>
      <c r="L22" s="25">
        <v>19.2</v>
      </c>
      <c r="M22" s="25">
        <v>16</v>
      </c>
      <c r="N22" s="25">
        <v>37</v>
      </c>
      <c r="O22" s="25">
        <v>39</v>
      </c>
      <c r="P22" s="25" t="s">
        <v>1</v>
      </c>
      <c r="Q22" s="25" t="s">
        <v>1</v>
      </c>
      <c r="R22" s="25" t="s">
        <v>1</v>
      </c>
      <c r="S22" s="25" t="s">
        <v>1</v>
      </c>
      <c r="T22" s="25" t="s">
        <v>1</v>
      </c>
      <c r="U22" s="25" t="s">
        <v>1</v>
      </c>
      <c r="V22" s="25" t="s">
        <v>1</v>
      </c>
      <c r="W22" s="25">
        <v>35.719000000000001</v>
      </c>
      <c r="X22" s="25">
        <v>35.085999999999999</v>
      </c>
      <c r="Y22" s="25">
        <v>130</v>
      </c>
      <c r="Z22" s="25">
        <v>152</v>
      </c>
      <c r="AA22" s="25">
        <v>144</v>
      </c>
      <c r="AB22" s="25">
        <v>160</v>
      </c>
      <c r="AC22" s="25">
        <v>134</v>
      </c>
      <c r="AD22" s="25">
        <v>138</v>
      </c>
      <c r="AE22" s="25">
        <v>131</v>
      </c>
      <c r="AF22" s="25">
        <v>159</v>
      </c>
      <c r="AG22" s="25" t="s">
        <v>1</v>
      </c>
    </row>
    <row r="23" spans="1:33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 t="s">
        <v>1</v>
      </c>
      <c r="G23" s="23" t="s">
        <v>1</v>
      </c>
      <c r="H23" s="23" t="s">
        <v>1</v>
      </c>
      <c r="I23" s="23" t="s">
        <v>1</v>
      </c>
      <c r="J23" s="23" t="s">
        <v>1</v>
      </c>
      <c r="K23" s="23" t="s">
        <v>1</v>
      </c>
      <c r="L23" s="23" t="s">
        <v>1</v>
      </c>
      <c r="M23" s="23" t="s">
        <v>1</v>
      </c>
      <c r="N23" s="23">
        <v>1.0110437081972312</v>
      </c>
      <c r="O23" s="23">
        <v>2.1592872079279934</v>
      </c>
      <c r="P23" s="23">
        <v>3.0043297693735092</v>
      </c>
      <c r="Q23" s="23">
        <v>5.5182699478001496</v>
      </c>
      <c r="R23" s="23">
        <v>22.151492594779125</v>
      </c>
      <c r="S23" s="23">
        <v>10.016650368686735</v>
      </c>
      <c r="T23" s="23" t="s">
        <v>1</v>
      </c>
      <c r="U23" s="23">
        <v>4.4366392457713273</v>
      </c>
      <c r="V23" s="23">
        <v>12.391418629684331</v>
      </c>
      <c r="W23" s="23">
        <v>26.234043585885551</v>
      </c>
      <c r="X23" s="23">
        <v>68.607068607068612</v>
      </c>
      <c r="Y23" s="23">
        <v>90.839785586658735</v>
      </c>
      <c r="Z23" s="23">
        <v>120.61754654302989</v>
      </c>
      <c r="AA23" s="23">
        <v>149.32721493272149</v>
      </c>
      <c r="AB23" s="23">
        <v>37.724605793912723</v>
      </c>
      <c r="AC23" s="23">
        <v>85.506225041108763</v>
      </c>
      <c r="AD23" s="23">
        <v>156.83186671359852</v>
      </c>
      <c r="AE23" s="23">
        <v>203.181543186895</v>
      </c>
      <c r="AF23" s="23">
        <v>218.87733513391854</v>
      </c>
      <c r="AG23" s="23" t="s">
        <v>1</v>
      </c>
    </row>
    <row r="24" spans="1:33" x14ac:dyDescent="0.25">
      <c r="A24" s="12" t="s">
        <v>20</v>
      </c>
      <c r="B24" s="24" t="s">
        <v>1</v>
      </c>
      <c r="C24" s="25" t="s">
        <v>1</v>
      </c>
      <c r="D24" s="25" t="s">
        <v>1</v>
      </c>
      <c r="E24" s="25" t="s">
        <v>1</v>
      </c>
      <c r="F24" s="25" t="s">
        <v>1</v>
      </c>
      <c r="G24" s="25" t="s">
        <v>1</v>
      </c>
      <c r="H24" s="25" t="s">
        <v>1</v>
      </c>
      <c r="I24" s="25" t="s">
        <v>1</v>
      </c>
      <c r="J24" s="25" t="s">
        <v>1</v>
      </c>
      <c r="K24" s="25" t="s">
        <v>1</v>
      </c>
      <c r="L24" s="25">
        <v>8.99</v>
      </c>
      <c r="M24" s="25">
        <v>9.6620000000000008</v>
      </c>
      <c r="N24" s="25">
        <v>9.5649999999999995</v>
      </c>
      <c r="O24" s="25">
        <v>9.4670000000000005</v>
      </c>
      <c r="P24" s="25">
        <v>9.6679999999999993</v>
      </c>
      <c r="Q24" s="25">
        <v>9.8689999999999998</v>
      </c>
      <c r="R24" s="25">
        <v>8.0749999999999993</v>
      </c>
      <c r="S24" s="25">
        <v>6.28</v>
      </c>
      <c r="T24" s="25">
        <v>10.218</v>
      </c>
      <c r="U24" s="25">
        <v>13.305999999999999</v>
      </c>
      <c r="V24" s="25">
        <v>11.477</v>
      </c>
      <c r="W24" s="25">
        <v>39.530999999999999</v>
      </c>
      <c r="X24" s="25">
        <v>16.268000000000001</v>
      </c>
      <c r="Y24" s="25">
        <v>20.268000000000001</v>
      </c>
      <c r="Z24" s="25">
        <v>22.274999999999999</v>
      </c>
      <c r="AA24" s="25">
        <v>21.041</v>
      </c>
      <c r="AB24" s="25">
        <v>29.111000000000001</v>
      </c>
      <c r="AC24" s="25">
        <v>42.537999999999997</v>
      </c>
      <c r="AD24" s="25">
        <v>35.963999999999999</v>
      </c>
      <c r="AE24" s="25">
        <v>41.715000000000003</v>
      </c>
      <c r="AF24" s="25">
        <v>41.113999999999997</v>
      </c>
      <c r="AG24" s="25" t="s">
        <v>1</v>
      </c>
    </row>
    <row r="25" spans="1:33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 t="s">
        <v>1</v>
      </c>
      <c r="F25" s="23" t="s">
        <v>1</v>
      </c>
      <c r="G25" s="23" t="s">
        <v>1</v>
      </c>
      <c r="H25" s="23" t="s">
        <v>1</v>
      </c>
      <c r="I25" s="23" t="s">
        <v>1</v>
      </c>
      <c r="J25" s="23">
        <v>20.920999999999999</v>
      </c>
      <c r="K25" s="23" t="s">
        <v>1</v>
      </c>
      <c r="L25" s="23" t="s">
        <v>1</v>
      </c>
      <c r="M25" s="23" t="s">
        <v>1</v>
      </c>
      <c r="N25" s="23">
        <v>30.091999999999999</v>
      </c>
      <c r="O25" s="23" t="s">
        <v>1</v>
      </c>
      <c r="P25" s="23">
        <v>27.919</v>
      </c>
      <c r="Q25" s="23" t="s">
        <v>1</v>
      </c>
      <c r="R25" s="23">
        <v>33.933</v>
      </c>
      <c r="S25" s="23">
        <v>31.173999999999999</v>
      </c>
      <c r="T25" s="23" t="s">
        <v>1</v>
      </c>
      <c r="U25" s="23">
        <v>33.292000000000002</v>
      </c>
      <c r="V25" s="23" t="s">
        <v>1</v>
      </c>
      <c r="W25" s="23">
        <v>49.933</v>
      </c>
      <c r="X25" s="23" t="s">
        <v>1</v>
      </c>
      <c r="Y25" s="23">
        <v>61.701999999999998</v>
      </c>
      <c r="Z25" s="23" t="s">
        <v>1</v>
      </c>
      <c r="AA25" s="23">
        <v>78.748000000000005</v>
      </c>
      <c r="AB25" s="23" t="s">
        <v>1</v>
      </c>
      <c r="AC25" s="23">
        <v>61.475000000000001</v>
      </c>
      <c r="AD25" s="23" t="s">
        <v>1</v>
      </c>
      <c r="AE25" s="23">
        <v>80.400000000000006</v>
      </c>
      <c r="AF25" s="23" t="s">
        <v>1</v>
      </c>
      <c r="AG25" s="23" t="s">
        <v>1</v>
      </c>
    </row>
    <row r="26" spans="1:33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 t="s">
        <v>1</v>
      </c>
      <c r="H26" s="25" t="s">
        <v>1</v>
      </c>
      <c r="I26" s="25" t="s">
        <v>1</v>
      </c>
      <c r="J26" s="25" t="s">
        <v>1</v>
      </c>
      <c r="K26" s="25" t="s">
        <v>1</v>
      </c>
      <c r="L26" s="25" t="s">
        <v>1</v>
      </c>
      <c r="M26" s="25" t="s">
        <v>1</v>
      </c>
      <c r="N26" s="25">
        <v>0.53661656539814517</v>
      </c>
      <c r="O26" s="25">
        <v>0.94644616654682956</v>
      </c>
      <c r="P26" s="25">
        <v>1.807948654653172</v>
      </c>
      <c r="Q26" s="25">
        <v>3.0334999585738354</v>
      </c>
      <c r="R26" s="25">
        <v>1.2981451018208634</v>
      </c>
      <c r="S26" s="25">
        <v>1.4898210056066921</v>
      </c>
      <c r="T26" s="25">
        <v>10.839352631293108</v>
      </c>
      <c r="U26" s="25">
        <v>2.6109106346847808</v>
      </c>
      <c r="V26" s="25">
        <v>3.6710032761977112</v>
      </c>
      <c r="W26" s="25">
        <v>6.0217970795687767</v>
      </c>
      <c r="X26" s="25">
        <v>17.067701208709888</v>
      </c>
      <c r="Y26" s="25">
        <v>8.6800181036433592</v>
      </c>
      <c r="Z26" s="25">
        <v>16.942862929540699</v>
      </c>
      <c r="AA26" s="25">
        <v>13.906285148693032</v>
      </c>
      <c r="AB26" s="25">
        <v>43.324648138250488</v>
      </c>
      <c r="AC26" s="25">
        <v>19.018998424093855</v>
      </c>
      <c r="AD26" s="25">
        <v>13.035238504512247</v>
      </c>
      <c r="AE26" s="25">
        <v>8.8854234716456286</v>
      </c>
      <c r="AF26" s="25">
        <v>12.779695347539425</v>
      </c>
      <c r="AG26" s="25" t="s">
        <v>1</v>
      </c>
    </row>
    <row r="27" spans="1:33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 t="s">
        <v>1</v>
      </c>
      <c r="H27" s="23" t="s">
        <v>1</v>
      </c>
      <c r="I27" s="23" t="s">
        <v>1</v>
      </c>
      <c r="J27" s="23" t="s">
        <v>1</v>
      </c>
      <c r="K27" s="23" t="s">
        <v>1</v>
      </c>
      <c r="L27" s="23" t="s">
        <v>1</v>
      </c>
      <c r="M27" s="23">
        <v>22.8</v>
      </c>
      <c r="N27" s="23" t="s">
        <v>1</v>
      </c>
      <c r="O27" s="23">
        <v>55.51</v>
      </c>
      <c r="P27" s="23" t="s">
        <v>1</v>
      </c>
      <c r="Q27" s="23">
        <v>26.13</v>
      </c>
      <c r="R27" s="23" t="s">
        <v>1</v>
      </c>
      <c r="S27" s="23">
        <v>41.65</v>
      </c>
      <c r="T27" s="23" t="s">
        <v>1</v>
      </c>
      <c r="U27" s="23" t="s">
        <v>1</v>
      </c>
      <c r="V27" s="23" t="s">
        <v>1</v>
      </c>
      <c r="W27" s="23">
        <v>40.887</v>
      </c>
      <c r="X27" s="23" t="s">
        <v>1</v>
      </c>
      <c r="Y27" s="23">
        <v>36.299999999999997</v>
      </c>
      <c r="Z27" s="23" t="s">
        <v>1</v>
      </c>
      <c r="AA27" s="23">
        <v>26.74</v>
      </c>
      <c r="AB27" s="23" t="s">
        <v>1</v>
      </c>
      <c r="AC27" s="23">
        <v>61.75</v>
      </c>
      <c r="AD27" s="23" t="s">
        <v>1</v>
      </c>
      <c r="AE27" s="23">
        <v>72.73</v>
      </c>
      <c r="AF27" s="23">
        <v>83.23</v>
      </c>
      <c r="AG27" s="23" t="s">
        <v>1</v>
      </c>
    </row>
    <row r="28" spans="1:33" x14ac:dyDescent="0.25">
      <c r="A28" s="12" t="s">
        <v>24</v>
      </c>
      <c r="B28" s="24" t="s">
        <v>1</v>
      </c>
      <c r="C28" s="25" t="s">
        <v>1</v>
      </c>
      <c r="D28" s="25" t="s">
        <v>1</v>
      </c>
      <c r="E28" s="25" t="s">
        <v>1</v>
      </c>
      <c r="F28" s="25" t="s">
        <v>1</v>
      </c>
      <c r="G28" s="25" t="s">
        <v>1</v>
      </c>
      <c r="H28" s="25" t="s">
        <v>1</v>
      </c>
      <c r="I28" s="25" t="s">
        <v>1</v>
      </c>
      <c r="J28" s="25" t="s">
        <v>1</v>
      </c>
      <c r="K28" s="25" t="s">
        <v>1</v>
      </c>
      <c r="L28" s="25" t="s">
        <v>1</v>
      </c>
      <c r="M28" s="25" t="s">
        <v>1</v>
      </c>
      <c r="N28" s="25" t="s">
        <v>1</v>
      </c>
      <c r="O28" s="25" t="s">
        <v>1</v>
      </c>
      <c r="P28" s="25" t="s">
        <v>1</v>
      </c>
      <c r="Q28" s="25" t="s">
        <v>1</v>
      </c>
      <c r="R28" s="25">
        <v>1.3879999999999999</v>
      </c>
      <c r="S28" s="25">
        <v>1.454</v>
      </c>
      <c r="T28" s="25">
        <v>0.71399999999999997</v>
      </c>
      <c r="U28" s="25">
        <v>0.92600000000000005</v>
      </c>
      <c r="V28" s="25">
        <v>2.036</v>
      </c>
      <c r="W28" s="25">
        <v>5.3769999999999998</v>
      </c>
      <c r="X28" s="25">
        <v>6.899</v>
      </c>
      <c r="Y28" s="25">
        <v>10.45</v>
      </c>
      <c r="Z28" s="25">
        <v>7.548</v>
      </c>
      <c r="AA28" s="25">
        <v>8.5540000000000003</v>
      </c>
      <c r="AB28" s="25">
        <v>5.9889999999999999</v>
      </c>
      <c r="AC28" s="25">
        <v>0.496</v>
      </c>
      <c r="AD28" s="25">
        <v>0.48699999999999999</v>
      </c>
      <c r="AE28" s="25">
        <v>1.0149999999999999</v>
      </c>
      <c r="AF28" s="25">
        <v>3.367</v>
      </c>
      <c r="AG28" s="25" t="s">
        <v>1</v>
      </c>
    </row>
    <row r="29" spans="1:33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 t="s">
        <v>1</v>
      </c>
      <c r="F29" s="23" t="s">
        <v>1</v>
      </c>
      <c r="G29" s="23" t="s">
        <v>1</v>
      </c>
      <c r="H29" s="23" t="s">
        <v>1</v>
      </c>
      <c r="I29" s="23" t="s">
        <v>1</v>
      </c>
      <c r="J29" s="23" t="s">
        <v>1</v>
      </c>
      <c r="K29" s="23" t="s">
        <v>1</v>
      </c>
      <c r="L29" s="23" t="s">
        <v>1</v>
      </c>
      <c r="M29" s="23" t="s">
        <v>1</v>
      </c>
      <c r="N29" s="23" t="s">
        <v>1</v>
      </c>
      <c r="O29" s="23">
        <v>0.748</v>
      </c>
      <c r="P29" s="23">
        <v>0.57399999999999995</v>
      </c>
      <c r="Q29" s="23">
        <v>2.0739999999999998</v>
      </c>
      <c r="R29" s="23">
        <v>2.448</v>
      </c>
      <c r="S29" s="23">
        <v>4.2839999999999998</v>
      </c>
      <c r="T29" s="23">
        <v>2.7759999999999998</v>
      </c>
      <c r="U29" s="23">
        <v>5.0890000000000004</v>
      </c>
      <c r="V29" s="23">
        <v>6.7030000000000003</v>
      </c>
      <c r="W29" s="23">
        <v>8.9640000000000004</v>
      </c>
      <c r="X29" s="23">
        <v>12.48</v>
      </c>
      <c r="Y29" s="23">
        <v>13.369</v>
      </c>
      <c r="Z29" s="23">
        <v>12.425000000000001</v>
      </c>
      <c r="AA29" s="23">
        <v>12.757</v>
      </c>
      <c r="AB29" s="23">
        <v>9.641</v>
      </c>
      <c r="AC29" s="23">
        <v>15.077</v>
      </c>
      <c r="AD29" s="23">
        <v>15.615</v>
      </c>
      <c r="AE29" s="23">
        <v>15.742000000000001</v>
      </c>
      <c r="AF29" s="23">
        <v>14.430999999999999</v>
      </c>
      <c r="AG29" s="23" t="s">
        <v>1</v>
      </c>
    </row>
    <row r="30" spans="1:33" x14ac:dyDescent="0.25">
      <c r="A30" s="12" t="s">
        <v>26</v>
      </c>
      <c r="B30" s="24" t="s">
        <v>1</v>
      </c>
      <c r="C30" s="25" t="s">
        <v>1</v>
      </c>
      <c r="D30" s="25" t="s">
        <v>1</v>
      </c>
      <c r="E30" s="25" t="s">
        <v>1</v>
      </c>
      <c r="F30" s="25" t="s">
        <v>1</v>
      </c>
      <c r="G30" s="25" t="s">
        <v>1</v>
      </c>
      <c r="H30" s="25" t="s">
        <v>1</v>
      </c>
      <c r="I30" s="25" t="s">
        <v>1</v>
      </c>
      <c r="J30" s="25" t="s">
        <v>1</v>
      </c>
      <c r="K30" s="25" t="s">
        <v>1</v>
      </c>
      <c r="L30" s="25">
        <v>81.05</v>
      </c>
      <c r="M30" s="25">
        <v>51.8</v>
      </c>
      <c r="N30" s="25">
        <v>132.69999999999999</v>
      </c>
      <c r="O30" s="25">
        <v>106.2</v>
      </c>
      <c r="P30" s="25" t="s">
        <v>1</v>
      </c>
      <c r="Q30" s="25">
        <v>100.72499999999999</v>
      </c>
      <c r="R30" s="25">
        <v>107.68899999999999</v>
      </c>
      <c r="S30" s="25">
        <v>104.95099999999999</v>
      </c>
      <c r="T30" s="25">
        <v>108.38800000000001</v>
      </c>
      <c r="U30" s="25">
        <v>111.089</v>
      </c>
      <c r="V30" s="25">
        <v>134.50200000000001</v>
      </c>
      <c r="W30" s="25">
        <v>172.55600000000001</v>
      </c>
      <c r="X30" s="25">
        <v>227.458</v>
      </c>
      <c r="Y30" s="25">
        <v>203.58199999999999</v>
      </c>
      <c r="Z30" s="25">
        <v>227.85499999999999</v>
      </c>
      <c r="AA30" s="25">
        <v>261</v>
      </c>
      <c r="AB30" s="25">
        <v>274</v>
      </c>
      <c r="AC30" s="25">
        <v>284</v>
      </c>
      <c r="AD30" s="25">
        <v>319</v>
      </c>
      <c r="AE30" s="25">
        <v>341</v>
      </c>
      <c r="AF30" s="25">
        <v>299</v>
      </c>
      <c r="AG30" s="25" t="s">
        <v>1</v>
      </c>
    </row>
    <row r="31" spans="1:33" x14ac:dyDescent="0.25">
      <c r="A31" s="9" t="s">
        <v>27</v>
      </c>
      <c r="B31" s="22" t="s">
        <v>1</v>
      </c>
      <c r="C31" s="23" t="s">
        <v>1</v>
      </c>
      <c r="D31" s="23" t="s">
        <v>1</v>
      </c>
      <c r="E31" s="23" t="s">
        <v>1</v>
      </c>
      <c r="F31" s="23" t="s">
        <v>1</v>
      </c>
      <c r="G31" s="23">
        <v>4.7150098050772087</v>
      </c>
      <c r="H31" s="23" t="s">
        <v>1</v>
      </c>
      <c r="I31" s="23">
        <v>20.575180321805068</v>
      </c>
      <c r="J31" s="23" t="s">
        <v>1</v>
      </c>
      <c r="K31" s="23">
        <v>26.681805279591259</v>
      </c>
      <c r="L31" s="23" t="s">
        <v>1</v>
      </c>
      <c r="M31" s="23">
        <v>26.147745567308835</v>
      </c>
      <c r="N31" s="23" t="s">
        <v>1</v>
      </c>
      <c r="O31" s="23">
        <v>31.126016527476381</v>
      </c>
      <c r="P31" s="23" t="s">
        <v>1</v>
      </c>
      <c r="Q31" s="23">
        <v>37.81431126241624</v>
      </c>
      <c r="R31" s="23" t="s">
        <v>1</v>
      </c>
      <c r="S31" s="23">
        <v>59.458816661441496</v>
      </c>
      <c r="T31" s="23" t="s">
        <v>1</v>
      </c>
      <c r="U31" s="23">
        <v>39.928054166548954</v>
      </c>
      <c r="V31" s="23" t="s">
        <v>1</v>
      </c>
      <c r="W31" s="23">
        <v>54.375512192961082</v>
      </c>
      <c r="X31" s="23" t="s">
        <v>1</v>
      </c>
      <c r="Y31" s="23">
        <v>62.648095705946943</v>
      </c>
      <c r="Z31" s="23" t="s">
        <v>1</v>
      </c>
      <c r="AA31" s="23">
        <v>68.637408456727428</v>
      </c>
      <c r="AB31" s="23" t="s">
        <v>1</v>
      </c>
      <c r="AC31" s="23" t="s">
        <v>1</v>
      </c>
      <c r="AD31" s="23" t="s">
        <v>1</v>
      </c>
      <c r="AE31" s="23">
        <v>71.110859279825476</v>
      </c>
      <c r="AF31" s="23" t="s">
        <v>1</v>
      </c>
      <c r="AG31" s="23" t="s">
        <v>1</v>
      </c>
    </row>
    <row r="32" spans="1:33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 t="s">
        <v>1</v>
      </c>
      <c r="AF32" s="29" t="s">
        <v>1</v>
      </c>
      <c r="AG32" s="29" t="s">
        <v>1</v>
      </c>
    </row>
    <row r="33" spans="1:33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</row>
    <row r="34" spans="1:33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</row>
    <row r="35" spans="1:33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 t="s">
        <v>1</v>
      </c>
      <c r="Y35" s="23" t="s">
        <v>1</v>
      </c>
      <c r="Z35" s="23" t="s">
        <v>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1.2271005148709244E-2</v>
      </c>
      <c r="AF35" s="23" t="s">
        <v>54</v>
      </c>
      <c r="AG35" s="23" t="s">
        <v>1</v>
      </c>
    </row>
    <row r="36" spans="1:33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>
        <v>7.1999999999999995E-2</v>
      </c>
      <c r="AD36" s="25">
        <v>0.23499999999999999</v>
      </c>
      <c r="AE36" s="25">
        <v>0.17899999999999999</v>
      </c>
      <c r="AF36" s="25" t="s">
        <v>1</v>
      </c>
      <c r="AG36" s="25" t="s">
        <v>1</v>
      </c>
    </row>
    <row r="37" spans="1:33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</row>
    <row r="38" spans="1:33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</row>
    <row r="39" spans="1:33" s="5" customFormat="1" x14ac:dyDescent="0.25">
      <c r="A39" s="9" t="s">
        <v>35</v>
      </c>
      <c r="B39" s="22" t="s">
        <v>1</v>
      </c>
      <c r="C39" s="23" t="s">
        <v>1</v>
      </c>
      <c r="D39" s="23" t="s">
        <v>1</v>
      </c>
      <c r="E39" s="23" t="s">
        <v>1</v>
      </c>
      <c r="F39" s="23" t="s">
        <v>1</v>
      </c>
      <c r="G39" s="23" t="s">
        <v>1</v>
      </c>
      <c r="H39" s="23" t="s">
        <v>1</v>
      </c>
      <c r="I39" s="23" t="s">
        <v>1</v>
      </c>
      <c r="J39" s="23" t="s">
        <v>1</v>
      </c>
      <c r="K39" s="23" t="s">
        <v>1</v>
      </c>
      <c r="L39" s="23" t="s">
        <v>1</v>
      </c>
      <c r="M39" s="23" t="s">
        <v>1</v>
      </c>
      <c r="N39" s="23" t="s">
        <v>1</v>
      </c>
      <c r="O39" s="23" t="s">
        <v>1</v>
      </c>
      <c r="P39" s="23" t="s">
        <v>1</v>
      </c>
      <c r="Q39" s="23" t="s">
        <v>1</v>
      </c>
      <c r="R39" s="23" t="s">
        <v>1</v>
      </c>
      <c r="S39" s="23" t="s">
        <v>1</v>
      </c>
      <c r="T39" s="23" t="s">
        <v>1</v>
      </c>
      <c r="U39" s="23" t="s">
        <v>1</v>
      </c>
      <c r="V39" s="23" t="s">
        <v>1</v>
      </c>
      <c r="W39" s="23" t="s">
        <v>1</v>
      </c>
      <c r="X39" s="23" t="s">
        <v>1</v>
      </c>
      <c r="Y39" s="23">
        <v>3.0687276758221458</v>
      </c>
      <c r="Z39" s="23">
        <v>5.4184424641611777</v>
      </c>
      <c r="AA39" s="23">
        <v>9.0034176349965822</v>
      </c>
      <c r="AB39" s="23">
        <v>9.2476981810015726</v>
      </c>
      <c r="AC39" s="23">
        <v>5.4123112659698025</v>
      </c>
      <c r="AD39" s="23">
        <v>5.5141136914535931</v>
      </c>
      <c r="AE39" s="23">
        <v>9.965034965034965</v>
      </c>
      <c r="AF39" s="23">
        <v>8.4610906268193276</v>
      </c>
      <c r="AG39" s="23" t="s">
        <v>1</v>
      </c>
    </row>
    <row r="40" spans="1:33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</row>
    <row r="41" spans="1:33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</row>
    <row r="42" spans="1:33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</row>
    <row r="43" spans="1:33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</row>
    <row r="44" spans="1:33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</row>
    <row r="45" spans="1:33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</row>
    <row r="46" spans="1:33" x14ac:dyDescent="0.25">
      <c r="A46" s="12" t="s">
        <v>42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</row>
    <row r="47" spans="1:33" s="5" customFormat="1" x14ac:dyDescent="0.25">
      <c r="A47" s="9" t="s">
        <v>43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>
        <v>32.200616095494809</v>
      </c>
      <c r="L47" s="23" t="s">
        <v>1</v>
      </c>
      <c r="M47" s="23">
        <v>22.252870135679139</v>
      </c>
      <c r="N47" s="23" t="s">
        <v>1</v>
      </c>
      <c r="O47" s="23">
        <v>25.964289730486179</v>
      </c>
      <c r="P47" s="23" t="s">
        <v>1</v>
      </c>
      <c r="Q47" s="23">
        <v>20.426509514058832</v>
      </c>
      <c r="R47" s="23" t="s">
        <v>1</v>
      </c>
      <c r="S47" s="23">
        <v>21.854924218798725</v>
      </c>
      <c r="T47" s="23">
        <v>23.797074309617326</v>
      </c>
      <c r="U47" s="23">
        <v>24.496436673617637</v>
      </c>
      <c r="V47" s="23">
        <v>31.308171857626522</v>
      </c>
      <c r="W47" s="23">
        <v>33.938974003644105</v>
      </c>
      <c r="X47" s="23">
        <v>40.695107757755743</v>
      </c>
      <c r="Y47" s="23">
        <v>41.246621491795509</v>
      </c>
      <c r="Z47" s="23">
        <v>41.475150818730249</v>
      </c>
      <c r="AA47" s="23">
        <v>39.722445695897022</v>
      </c>
      <c r="AB47" s="23">
        <v>41.525843325511808</v>
      </c>
      <c r="AC47" s="23">
        <v>42.468103355848612</v>
      </c>
      <c r="AD47" s="23">
        <v>47.293566032821047</v>
      </c>
      <c r="AE47" s="23">
        <v>58.765011013998432</v>
      </c>
      <c r="AF47" s="23">
        <v>53.726638564554037</v>
      </c>
      <c r="AG47" s="23" t="s">
        <v>1</v>
      </c>
    </row>
    <row r="48" spans="1:33" x14ac:dyDescent="0.25">
      <c r="A48" s="12" t="s">
        <v>44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 t="s">
        <v>1</v>
      </c>
      <c r="L48" s="25" t="s">
        <v>1</v>
      </c>
      <c r="M48" s="25" t="s">
        <v>1</v>
      </c>
      <c r="N48" s="25" t="s">
        <v>1</v>
      </c>
      <c r="O48" s="25" t="s">
        <v>1</v>
      </c>
      <c r="P48" s="25" t="s">
        <v>1</v>
      </c>
      <c r="Q48" s="25" t="s">
        <v>1</v>
      </c>
      <c r="R48" s="25" t="s">
        <v>1</v>
      </c>
      <c r="S48" s="25" t="s">
        <v>1</v>
      </c>
      <c r="T48" s="25" t="s">
        <v>1</v>
      </c>
      <c r="U48" s="25" t="s">
        <v>1</v>
      </c>
      <c r="V48" s="25" t="s">
        <v>1</v>
      </c>
      <c r="W48" s="25" t="s">
        <v>1</v>
      </c>
      <c r="X48" s="25" t="s">
        <v>1</v>
      </c>
      <c r="Y48" s="25" t="s">
        <v>1</v>
      </c>
      <c r="Z48" s="25" t="s">
        <v>1</v>
      </c>
      <c r="AA48" s="25" t="s">
        <v>1</v>
      </c>
      <c r="AB48" s="25" t="s">
        <v>1</v>
      </c>
      <c r="AC48" s="25" t="s">
        <v>1</v>
      </c>
      <c r="AD48" s="25" t="s">
        <v>1</v>
      </c>
      <c r="AE48" s="25" t="s">
        <v>1</v>
      </c>
      <c r="AF48" s="25" t="s">
        <v>1</v>
      </c>
      <c r="AG48" s="25" t="s">
        <v>1</v>
      </c>
    </row>
    <row r="49" spans="1:33" s="5" customFormat="1" x14ac:dyDescent="0.25">
      <c r="A49" s="9" t="s">
        <v>45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</row>
    <row r="50" spans="1:33" x14ac:dyDescent="0.25">
      <c r="A50" s="12" t="s">
        <v>46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>
        <v>0.15094707113989386</v>
      </c>
      <c r="AB50" s="25">
        <v>0.14189348247842781</v>
      </c>
      <c r="AC50" s="25" t="s">
        <v>1</v>
      </c>
      <c r="AD50" s="25">
        <v>2.9262820773351326E-2</v>
      </c>
      <c r="AE50" s="25">
        <v>3.5768868077911103E-2</v>
      </c>
      <c r="AF50" s="25">
        <v>0.12971199073856385</v>
      </c>
      <c r="AG50" s="25" t="s">
        <v>1</v>
      </c>
    </row>
    <row r="51" spans="1:33" s="5" customFormat="1" x14ac:dyDescent="0.25">
      <c r="A51" s="9" t="s">
        <v>47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 t="s">
        <v>1</v>
      </c>
      <c r="AB51" s="23" t="s">
        <v>1</v>
      </c>
      <c r="AC51" s="23" t="s">
        <v>1</v>
      </c>
      <c r="AD51" s="23" t="s">
        <v>1</v>
      </c>
      <c r="AE51" s="23" t="s">
        <v>1</v>
      </c>
      <c r="AF51" s="23" t="s">
        <v>1</v>
      </c>
      <c r="AG51" s="23" t="s">
        <v>1</v>
      </c>
    </row>
    <row r="52" spans="1:33" x14ac:dyDescent="0.25">
      <c r="A52" s="12" t="s">
        <v>48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</row>
    <row r="53" spans="1:33" s="5" customFormat="1" x14ac:dyDescent="0.25">
      <c r="A53" s="9" t="s">
        <v>49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>
        <v>0.22289112384342166</v>
      </c>
      <c r="V53" s="23" t="s">
        <v>54</v>
      </c>
      <c r="W53" s="23" t="s">
        <v>54</v>
      </c>
      <c r="X53" s="23" t="s">
        <v>1</v>
      </c>
      <c r="Y53" s="23" t="s">
        <v>1</v>
      </c>
      <c r="Z53" s="23" t="s">
        <v>1</v>
      </c>
      <c r="AA53" s="23">
        <v>0.88128495321900935</v>
      </c>
      <c r="AB53" s="23">
        <v>1.8185820258467695</v>
      </c>
      <c r="AC53" s="23">
        <v>4.2890897807505892</v>
      </c>
      <c r="AD53" s="23">
        <v>2.4242421680268125</v>
      </c>
      <c r="AE53" s="23">
        <v>2.0491733727951233</v>
      </c>
      <c r="AF53" s="23">
        <v>1.6740079113641448</v>
      </c>
      <c r="AG53" s="23" t="s">
        <v>1</v>
      </c>
    </row>
    <row r="54" spans="1:33" x14ac:dyDescent="0.25">
      <c r="A54" s="12" t="s">
        <v>50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 t="s">
        <v>1</v>
      </c>
      <c r="V54" s="25" t="s">
        <v>1</v>
      </c>
      <c r="W54" s="25" t="s">
        <v>1</v>
      </c>
      <c r="X54" s="25">
        <v>28.485024475234379</v>
      </c>
      <c r="Y54" s="25" t="s">
        <v>1</v>
      </c>
      <c r="Z54" s="25" t="s">
        <v>1</v>
      </c>
      <c r="AA54" s="25">
        <v>61.056278677778813</v>
      </c>
      <c r="AB54" s="25" t="s">
        <v>1</v>
      </c>
      <c r="AC54" s="25">
        <v>52.485382747144016</v>
      </c>
      <c r="AD54" s="25" t="s">
        <v>1</v>
      </c>
      <c r="AE54" s="25">
        <v>70.387450557353475</v>
      </c>
      <c r="AF54" s="25" t="s">
        <v>1</v>
      </c>
      <c r="AG54" s="25" t="s">
        <v>1</v>
      </c>
    </row>
    <row r="55" spans="1:33" s="5" customFormat="1" x14ac:dyDescent="0.25">
      <c r="A55" s="9" t="s">
        <v>51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</row>
    <row r="56" spans="1:33" x14ac:dyDescent="0.25">
      <c r="A56" s="12" t="s">
        <v>52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 t="s">
        <v>54</v>
      </c>
      <c r="P56" s="25">
        <v>7.0339316864554621E-2</v>
      </c>
      <c r="Q56" s="25">
        <v>0.60461510941506169</v>
      </c>
      <c r="R56" s="25">
        <v>0.65450525152017691</v>
      </c>
      <c r="S56" s="25" t="s">
        <v>1</v>
      </c>
      <c r="T56" s="25">
        <v>1.9534200587494754</v>
      </c>
      <c r="U56" s="25">
        <v>1.6864684942906014</v>
      </c>
      <c r="V56" s="25">
        <v>1.0693713999499124</v>
      </c>
      <c r="W56" s="25">
        <v>12.869364359654375</v>
      </c>
      <c r="X56" s="25">
        <v>2.9379727685325263</v>
      </c>
      <c r="Y56" s="25">
        <v>6.0970988750740078</v>
      </c>
      <c r="Z56" s="25">
        <v>3.430586616205058</v>
      </c>
      <c r="AA56" s="25">
        <v>7.1631135349529007</v>
      </c>
      <c r="AB56" s="25">
        <v>26.927885621990249</v>
      </c>
      <c r="AC56" s="25">
        <v>6.8686599038974911</v>
      </c>
      <c r="AD56" s="25">
        <v>4.7357079033586214</v>
      </c>
      <c r="AE56" s="25">
        <v>6.0240963855421681</v>
      </c>
      <c r="AF56" s="25">
        <v>10.081070679230759</v>
      </c>
      <c r="AG56" s="25" t="s">
        <v>1</v>
      </c>
    </row>
    <row r="57" spans="1:33" s="5" customFormat="1" x14ac:dyDescent="0.25">
      <c r="A57" s="9" t="s">
        <v>53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>
        <v>123.82009101580715</v>
      </c>
      <c r="N57" s="23">
        <v>213.09415899368668</v>
      </c>
      <c r="O57" s="23">
        <v>135.26207026113093</v>
      </c>
      <c r="P57" s="23">
        <v>61.591960628296931</v>
      </c>
      <c r="Q57" s="23">
        <v>105.58642878034514</v>
      </c>
      <c r="R57" s="23">
        <v>75.543103574729003</v>
      </c>
      <c r="S57" s="23">
        <v>38.830113686179388</v>
      </c>
      <c r="T57" s="23">
        <v>58.37142713618325</v>
      </c>
      <c r="U57" s="23">
        <v>48.937077693222889</v>
      </c>
      <c r="V57" s="23">
        <v>67.992865802480637</v>
      </c>
      <c r="W57" s="23">
        <v>78.351845877310225</v>
      </c>
      <c r="X57" s="23">
        <v>51.796218876022053</v>
      </c>
      <c r="Y57" s="23">
        <v>52.280809175046507</v>
      </c>
      <c r="Z57" s="23">
        <v>75.671115962883945</v>
      </c>
      <c r="AA57" s="23">
        <v>91.893530254601558</v>
      </c>
      <c r="AB57" s="23">
        <v>119.46600283106361</v>
      </c>
      <c r="AC57" s="23">
        <v>52.927555408534573</v>
      </c>
      <c r="AD57" s="23">
        <v>85.11263577895582</v>
      </c>
      <c r="AE57" s="23" t="s">
        <v>1</v>
      </c>
      <c r="AF57" s="23" t="s">
        <v>1</v>
      </c>
      <c r="AG57" s="23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110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5.1847723110789472</v>
      </c>
      <c r="M5" s="11">
        <v>7.0646250384847633</v>
      </c>
      <c r="N5" s="11">
        <v>3.8360290538679398</v>
      </c>
      <c r="O5" s="11">
        <v>3.9447042681124316</v>
      </c>
      <c r="P5" s="11">
        <v>3.8754338334199896</v>
      </c>
      <c r="Q5" s="11">
        <v>4.0007069385219483</v>
      </c>
      <c r="R5" s="11">
        <v>3.065688275550345</v>
      </c>
      <c r="S5" s="11">
        <v>3.1572584881877872</v>
      </c>
      <c r="T5" s="11">
        <v>4.5123009534122582</v>
      </c>
      <c r="U5" s="11">
        <v>5.895888927563135</v>
      </c>
      <c r="V5" s="11">
        <v>3.261984768079758</v>
      </c>
      <c r="W5" s="11">
        <v>2.9973161980643832</v>
      </c>
      <c r="X5" s="11">
        <v>3.7688453543854883</v>
      </c>
      <c r="Y5" s="11">
        <v>3.8227510843858923</v>
      </c>
      <c r="Z5" s="11" t="s">
        <v>1</v>
      </c>
      <c r="AA5" s="11">
        <v>5.0000265770370849</v>
      </c>
      <c r="AB5" s="11" t="s">
        <v>1</v>
      </c>
      <c r="AC5" s="11">
        <v>8.0803884639135646</v>
      </c>
      <c r="AD5" s="11" t="s">
        <v>1</v>
      </c>
      <c r="AE5" s="11">
        <v>11.033744772659206</v>
      </c>
      <c r="AF5" s="11" t="s">
        <v>1</v>
      </c>
      <c r="AG5" s="11" t="s">
        <v>1</v>
      </c>
    </row>
    <row r="6" spans="1:33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2.2166431040261832E-2</v>
      </c>
      <c r="V6" s="14">
        <v>4.9580525866998036E-2</v>
      </c>
      <c r="W6" s="14">
        <v>2.993521588962756E-2</v>
      </c>
      <c r="X6" s="14">
        <v>0.18572428515023368</v>
      </c>
      <c r="Y6" s="14">
        <v>0.64090541526814038</v>
      </c>
      <c r="Z6" s="14">
        <v>1.12814629447253</v>
      </c>
      <c r="AA6" s="14">
        <v>0.93670638405139661</v>
      </c>
      <c r="AB6" s="14">
        <v>0.71455177912410772</v>
      </c>
      <c r="AC6" s="14">
        <v>0.69232076236412432</v>
      </c>
      <c r="AD6" s="14">
        <v>0.7736629792797971</v>
      </c>
      <c r="AE6" s="14">
        <v>0.78658473186801081</v>
      </c>
      <c r="AF6" s="14">
        <v>0.85512860667680191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 t="s">
        <v>1</v>
      </c>
      <c r="R7" s="18" t="s">
        <v>1</v>
      </c>
      <c r="S7" s="18">
        <v>0.56848804898477223</v>
      </c>
      <c r="T7" s="18">
        <v>0.82194055573144376</v>
      </c>
      <c r="U7" s="18">
        <v>1.3617025761915253</v>
      </c>
      <c r="V7" s="18">
        <v>2.7548586377201376</v>
      </c>
      <c r="W7" s="18">
        <v>4.7999763902221373</v>
      </c>
      <c r="X7" s="18">
        <v>6.9723700990138218</v>
      </c>
      <c r="Y7" s="18">
        <v>6.3591583353019496</v>
      </c>
      <c r="Z7" s="18">
        <v>6.8396009788410925</v>
      </c>
      <c r="AA7" s="18">
        <v>7.0653552288548473</v>
      </c>
      <c r="AB7" s="18">
        <v>1.9006711172080197</v>
      </c>
      <c r="AC7" s="18">
        <v>4.5369414507730479</v>
      </c>
      <c r="AD7" s="18">
        <v>5.6005422887836431</v>
      </c>
      <c r="AE7" s="18">
        <v>6.0807094602653367</v>
      </c>
      <c r="AF7" s="18">
        <v>6.0444129025444102</v>
      </c>
      <c r="AG7" s="18" t="s">
        <v>1</v>
      </c>
    </row>
    <row r="8" spans="1:33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>
        <v>5.1416503598892831</v>
      </c>
      <c r="N8" s="14" t="s">
        <v>1</v>
      </c>
      <c r="O8" s="14">
        <v>4.3773076767285257</v>
      </c>
      <c r="P8" s="14" t="s">
        <v>1</v>
      </c>
      <c r="Q8" s="14">
        <v>2.4792186261049651</v>
      </c>
      <c r="R8" s="14" t="s">
        <v>1</v>
      </c>
      <c r="S8" s="14">
        <v>3.4352293178023836</v>
      </c>
      <c r="T8" s="14">
        <v>3.9026795361356141</v>
      </c>
      <c r="U8" s="14">
        <v>4.9987132231255726</v>
      </c>
      <c r="V8" s="14">
        <v>5.3929805561070117</v>
      </c>
      <c r="W8" s="14">
        <v>5.3514071605813358</v>
      </c>
      <c r="X8" s="14">
        <v>5.4422415446919157</v>
      </c>
      <c r="Y8" s="14">
        <v>6.487712102743088</v>
      </c>
      <c r="Z8" s="14" t="s">
        <v>1</v>
      </c>
      <c r="AA8" s="14">
        <v>5.4913627302875376</v>
      </c>
      <c r="AB8" s="14" t="s">
        <v>1</v>
      </c>
      <c r="AC8" s="14">
        <v>7.2936050410276314</v>
      </c>
      <c r="AD8" s="14" t="s">
        <v>1</v>
      </c>
      <c r="AE8" s="14">
        <v>7.7041953936797887</v>
      </c>
      <c r="AF8" s="14" t="s">
        <v>54</v>
      </c>
      <c r="AG8" s="14" t="s">
        <v>1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0.2418222912079388</v>
      </c>
      <c r="P9" s="11">
        <v>8.4337747008760136E-2</v>
      </c>
      <c r="Q9" s="11">
        <v>9.8845718062505916E-2</v>
      </c>
      <c r="R9" s="11">
        <v>0.3268208777030347</v>
      </c>
      <c r="S9" s="11">
        <v>0.34218654224962364</v>
      </c>
      <c r="T9" s="11">
        <v>0.75816765206074588</v>
      </c>
      <c r="U9" s="11">
        <v>0.40190549607636955</v>
      </c>
      <c r="V9" s="11">
        <v>0.40987883050909807</v>
      </c>
      <c r="W9" s="11">
        <v>0.68388479704513561</v>
      </c>
      <c r="X9" s="11">
        <v>0.43154299672223817</v>
      </c>
      <c r="Y9" s="11">
        <v>1.667851852301105</v>
      </c>
      <c r="Z9" s="11">
        <v>1.4381471377225312</v>
      </c>
      <c r="AA9" s="11">
        <v>1.254442818314865</v>
      </c>
      <c r="AB9" s="11">
        <v>3.1218904527880533</v>
      </c>
      <c r="AC9" s="11">
        <v>5.2600065181636966</v>
      </c>
      <c r="AD9" s="11">
        <v>2.6003084086717259</v>
      </c>
      <c r="AE9" s="11">
        <v>2.104631093623647</v>
      </c>
      <c r="AF9" s="11">
        <v>7.1162841538293371</v>
      </c>
      <c r="AG9" s="11" t="s">
        <v>1</v>
      </c>
    </row>
    <row r="10" spans="1:33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>
        <v>2.8161390791051728</v>
      </c>
      <c r="M10" s="14">
        <v>2.5382287047899643</v>
      </c>
      <c r="N10" s="14">
        <v>3.6061155115524217</v>
      </c>
      <c r="O10" s="14">
        <v>3.0470091119480749</v>
      </c>
      <c r="P10" s="14">
        <v>3.3001600482243045</v>
      </c>
      <c r="Q10" s="14">
        <v>2.7382011577646925</v>
      </c>
      <c r="R10" s="14">
        <v>2.7285693144715926</v>
      </c>
      <c r="S10" s="14">
        <v>1.9902830245129102</v>
      </c>
      <c r="T10" s="14">
        <v>2.90631604889905</v>
      </c>
      <c r="U10" s="14">
        <v>2.9015798925623639</v>
      </c>
      <c r="V10" s="14">
        <v>2.304230771954582</v>
      </c>
      <c r="W10" s="14">
        <v>3.5137043560731858</v>
      </c>
      <c r="X10" s="14">
        <v>4.1421888649010024</v>
      </c>
      <c r="Y10" s="14">
        <v>3.1255848980562906</v>
      </c>
      <c r="Z10" s="14">
        <v>3.0944384152740012</v>
      </c>
      <c r="AA10" s="14">
        <v>3.9772878618647787</v>
      </c>
      <c r="AB10" s="14">
        <v>5.4568144972282111</v>
      </c>
      <c r="AC10" s="14">
        <v>8.0742160163051988</v>
      </c>
      <c r="AD10" s="14">
        <v>8.3113387665466263</v>
      </c>
      <c r="AE10" s="14">
        <v>8.0800324502779759</v>
      </c>
      <c r="AF10" s="14">
        <v>8.8797123839500998</v>
      </c>
      <c r="AG10" s="14" t="s">
        <v>1</v>
      </c>
    </row>
    <row r="11" spans="1:33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2.4417297199864771</v>
      </c>
      <c r="N11" s="11">
        <v>2.5316269008667915</v>
      </c>
      <c r="O11" s="11">
        <v>2.6389345953836107</v>
      </c>
      <c r="P11" s="11">
        <v>2.7297448328635512</v>
      </c>
      <c r="Q11" s="11">
        <v>2.1525151608405531</v>
      </c>
      <c r="R11" s="11">
        <v>3.1475106556079355</v>
      </c>
      <c r="S11" s="11">
        <v>2.470743654191768</v>
      </c>
      <c r="T11" s="11">
        <v>3.2498565686587195</v>
      </c>
      <c r="U11" s="11">
        <v>2.442387545188982</v>
      </c>
      <c r="V11" s="11">
        <v>2.6954558979687029</v>
      </c>
      <c r="W11" s="11">
        <v>2.8187713159803751</v>
      </c>
      <c r="X11" s="11">
        <v>2.9663700275662941</v>
      </c>
      <c r="Y11" s="11">
        <v>3.4656876420576266</v>
      </c>
      <c r="Z11" s="11">
        <v>3.7362164890397866</v>
      </c>
      <c r="AA11" s="11" t="s">
        <v>1</v>
      </c>
      <c r="AB11" s="11">
        <v>3.4483112685988822</v>
      </c>
      <c r="AC11" s="11">
        <v>3.3505335211504539</v>
      </c>
      <c r="AD11" s="11">
        <v>4.2063832980171521</v>
      </c>
      <c r="AE11" s="11">
        <v>4.6642755824191378</v>
      </c>
      <c r="AF11" s="11">
        <v>4.6540012226399163</v>
      </c>
      <c r="AG11" s="11" t="s">
        <v>1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 t="s">
        <v>54</v>
      </c>
      <c r="R12" s="14">
        <v>1.5617859567364882E-2</v>
      </c>
      <c r="S12" s="14">
        <v>3.4364543494849208E-2</v>
      </c>
      <c r="T12" s="14">
        <v>1.2721429520103644E-2</v>
      </c>
      <c r="U12" s="14">
        <v>3.6089892095666397E-2</v>
      </c>
      <c r="V12" s="14">
        <v>4.6721821552909951E-2</v>
      </c>
      <c r="W12" s="14">
        <v>2.7988031317096439E-2</v>
      </c>
      <c r="X12" s="14">
        <v>0.13539733315773769</v>
      </c>
      <c r="Y12" s="14">
        <v>0.15093815404715216</v>
      </c>
      <c r="Z12" s="14">
        <v>0.13888084832800152</v>
      </c>
      <c r="AA12" s="14">
        <v>0.21937559530058259</v>
      </c>
      <c r="AB12" s="14">
        <v>0.30304691996735894</v>
      </c>
      <c r="AC12" s="14">
        <v>0.54840566819332426</v>
      </c>
      <c r="AD12" s="14">
        <v>1.9564400076525941</v>
      </c>
      <c r="AE12" s="14">
        <v>3.5262713497831237</v>
      </c>
      <c r="AF12" s="14">
        <v>3.1617133270799465</v>
      </c>
      <c r="AG12" s="14" t="s">
        <v>1</v>
      </c>
    </row>
    <row r="13" spans="1:33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>
        <v>1.5595663136848243</v>
      </c>
      <c r="M13" s="11">
        <v>1.5095341395460204</v>
      </c>
      <c r="N13" s="11">
        <v>1.2282503726972225</v>
      </c>
      <c r="O13" s="11">
        <v>0.92963048946804039</v>
      </c>
      <c r="P13" s="11">
        <v>1.2320945854371348</v>
      </c>
      <c r="Q13" s="11">
        <v>1.2556677097562725</v>
      </c>
      <c r="R13" s="11" t="s">
        <v>1</v>
      </c>
      <c r="S13" s="11" t="s">
        <v>1</v>
      </c>
      <c r="T13" s="11" t="s">
        <v>1</v>
      </c>
      <c r="U13" s="11" t="s">
        <v>1</v>
      </c>
      <c r="V13" s="11" t="s">
        <v>1</v>
      </c>
      <c r="W13" s="11" t="s">
        <v>1</v>
      </c>
      <c r="X13" s="11" t="s">
        <v>1</v>
      </c>
      <c r="Y13" s="11" t="s">
        <v>1</v>
      </c>
      <c r="Z13" s="11" t="s">
        <v>1</v>
      </c>
      <c r="AA13" s="11">
        <v>2.3643583722467314</v>
      </c>
      <c r="AB13" s="11" t="s">
        <v>1</v>
      </c>
      <c r="AC13" s="11">
        <v>3.9450661322426055</v>
      </c>
      <c r="AD13" s="11" t="s">
        <v>1</v>
      </c>
      <c r="AE13" s="11">
        <v>2.7612931503258067</v>
      </c>
      <c r="AF13" s="11" t="s">
        <v>1</v>
      </c>
      <c r="AG13" s="11" t="s">
        <v>1</v>
      </c>
    </row>
    <row r="14" spans="1:33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>
        <v>1.8462210428980097</v>
      </c>
      <c r="R14" s="14">
        <v>1.8140630162104636</v>
      </c>
      <c r="S14" s="14">
        <v>1.2970685009280594</v>
      </c>
      <c r="T14" s="14">
        <v>1.493497118373682</v>
      </c>
      <c r="U14" s="14">
        <v>1.7104970973574849</v>
      </c>
      <c r="V14" s="14">
        <v>2.0918587604609162</v>
      </c>
      <c r="W14" s="14">
        <v>1.6026427394175402</v>
      </c>
      <c r="X14" s="14">
        <v>2.9058372943875872</v>
      </c>
      <c r="Y14" s="14">
        <v>3.309132290998213</v>
      </c>
      <c r="Z14" s="14">
        <v>2.9015577320300974</v>
      </c>
      <c r="AA14" s="14">
        <v>2.5405055464072781</v>
      </c>
      <c r="AB14" s="14">
        <v>2.9834301138122608</v>
      </c>
      <c r="AC14" s="14">
        <v>3.7184974096107966</v>
      </c>
      <c r="AD14" s="14">
        <v>2.9345365274526287</v>
      </c>
      <c r="AE14" s="14">
        <v>2.8843564603346898</v>
      </c>
      <c r="AF14" s="14">
        <v>3.492087718290215</v>
      </c>
      <c r="AG14" s="14" t="s">
        <v>1</v>
      </c>
    </row>
    <row r="15" spans="1:33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0.60099220411055987</v>
      </c>
      <c r="N15" s="11">
        <v>1.0985007706319183</v>
      </c>
      <c r="O15" s="11">
        <v>1.1633697606861253</v>
      </c>
      <c r="P15" s="11">
        <v>1.1023192360163712</v>
      </c>
      <c r="Q15" s="11">
        <v>1.493279569892473</v>
      </c>
      <c r="R15" s="11">
        <v>1.4949201741654572</v>
      </c>
      <c r="S15" s="11">
        <v>1.5971148892323546</v>
      </c>
      <c r="T15" s="11">
        <v>1.5033253858702471</v>
      </c>
      <c r="U15" s="11">
        <v>1.5004272982541815</v>
      </c>
      <c r="V15" s="11">
        <v>1.846868301976661</v>
      </c>
      <c r="W15" s="11">
        <v>1.6299303944315546</v>
      </c>
      <c r="X15" s="11">
        <v>1.8986026100011548</v>
      </c>
      <c r="Y15" s="11">
        <v>1.9452214452214454</v>
      </c>
      <c r="Z15" s="11">
        <v>2.2278630460448645</v>
      </c>
      <c r="AA15" s="11">
        <v>1.847223859483673</v>
      </c>
      <c r="AB15" s="11">
        <v>1.948993916705662</v>
      </c>
      <c r="AC15" s="11">
        <v>4.0685026614209674</v>
      </c>
      <c r="AD15" s="11">
        <v>5.6433382806256418</v>
      </c>
      <c r="AE15" s="11">
        <v>6.2398648648648649</v>
      </c>
      <c r="AF15" s="11">
        <v>6.2781531531531529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0.19697550908261172</v>
      </c>
      <c r="Q16" s="14">
        <v>0.53703829956211646</v>
      </c>
      <c r="R16" s="14">
        <v>1.1573152586704043</v>
      </c>
      <c r="S16" s="14">
        <v>3.6170826454903064</v>
      </c>
      <c r="T16" s="14">
        <v>3.2631311928761404</v>
      </c>
      <c r="U16" s="14">
        <v>2.9170277826452793</v>
      </c>
      <c r="V16" s="14">
        <v>3.9310894111560986</v>
      </c>
      <c r="W16" s="14">
        <v>5.4196613287332207</v>
      </c>
      <c r="X16" s="14">
        <v>7.6645977539113481</v>
      </c>
      <c r="Y16" s="14">
        <v>5.0147327924108671</v>
      </c>
      <c r="Z16" s="14">
        <v>6.7632577115171246</v>
      </c>
      <c r="AA16" s="14">
        <v>7.003356208303205</v>
      </c>
      <c r="AB16" s="14">
        <v>1.7220632782118506</v>
      </c>
      <c r="AC16" s="14">
        <v>5.5865332777585266</v>
      </c>
      <c r="AD16" s="14">
        <v>8.9248996167444403</v>
      </c>
      <c r="AE16" s="14">
        <v>16.371053044487532</v>
      </c>
      <c r="AF16" s="14">
        <v>23.472526245376592</v>
      </c>
      <c r="AG16" s="14" t="s">
        <v>1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1.304968158776926</v>
      </c>
      <c r="Y17" s="11">
        <v>3.7164595636974269</v>
      </c>
      <c r="Z17" s="11">
        <v>6.877038064653064</v>
      </c>
      <c r="AA17" s="11">
        <v>7.4086162206646335</v>
      </c>
      <c r="AB17" s="11">
        <v>1.6208555483404972</v>
      </c>
      <c r="AC17" s="11">
        <v>2.7164205572557383</v>
      </c>
      <c r="AD17" s="11">
        <v>3.2150022375378478</v>
      </c>
      <c r="AE17" s="11">
        <v>3.4613998845151128</v>
      </c>
      <c r="AF17" s="11">
        <v>5.4713237952749392</v>
      </c>
      <c r="AG17" s="11" t="s">
        <v>1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 t="s">
        <v>1</v>
      </c>
      <c r="W18" s="14" t="s">
        <v>1</v>
      </c>
      <c r="X18" s="14" t="s">
        <v>1</v>
      </c>
      <c r="Y18" s="14">
        <v>2.2117369507519902</v>
      </c>
      <c r="Z18" s="14" t="s">
        <v>1</v>
      </c>
      <c r="AA18" s="14">
        <v>6.3521079293716172</v>
      </c>
      <c r="AB18" s="14" t="s">
        <v>1</v>
      </c>
      <c r="AC18" s="14">
        <v>3.3788920612931017</v>
      </c>
      <c r="AD18" s="14" t="s">
        <v>1</v>
      </c>
      <c r="AE18" s="14" t="s">
        <v>1</v>
      </c>
      <c r="AF18" s="14" t="s">
        <v>1</v>
      </c>
      <c r="AG18" s="14" t="s">
        <v>1</v>
      </c>
    </row>
    <row r="19" spans="1:33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0.46086406692205883</v>
      </c>
      <c r="V19" s="11">
        <v>0.70367328816702601</v>
      </c>
      <c r="W19" s="11">
        <v>0.79708998590509916</v>
      </c>
      <c r="X19" s="11">
        <v>1.2659880178699168</v>
      </c>
      <c r="Y19" s="11">
        <v>1.4867112676958893</v>
      </c>
      <c r="Z19" s="11">
        <v>1.3945956962923811</v>
      </c>
      <c r="AA19" s="11">
        <v>1.7023867391482734</v>
      </c>
      <c r="AB19" s="11">
        <v>1.2010008864841704</v>
      </c>
      <c r="AC19" s="11">
        <v>1.3539917496874716</v>
      </c>
      <c r="AD19" s="11">
        <v>1.8667639659166244</v>
      </c>
      <c r="AE19" s="11">
        <v>1.4517718828328463</v>
      </c>
      <c r="AF19" s="11">
        <v>1.0870864848157333</v>
      </c>
      <c r="AG19" s="11" t="s">
        <v>1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0.58437291519319423</v>
      </c>
      <c r="O20" s="14" t="s">
        <v>1</v>
      </c>
      <c r="P20" s="14" t="s">
        <v>1</v>
      </c>
      <c r="Q20" s="14" t="s">
        <v>54</v>
      </c>
      <c r="R20" s="14" t="s">
        <v>54</v>
      </c>
      <c r="S20" s="14" t="s">
        <v>1</v>
      </c>
      <c r="T20" s="14" t="s">
        <v>54</v>
      </c>
      <c r="U20" s="14">
        <v>9.4763237695358063E-2</v>
      </c>
      <c r="V20" s="14">
        <v>1.2818253579334369</v>
      </c>
      <c r="W20" s="14">
        <v>2.6621085240140387</v>
      </c>
      <c r="X20" s="14">
        <v>3.3142962810181857</v>
      </c>
      <c r="Y20" s="14">
        <v>2.8675281766322267</v>
      </c>
      <c r="Z20" s="14">
        <v>3.0381429903044417</v>
      </c>
      <c r="AA20" s="14">
        <v>3.6327235739541788</v>
      </c>
      <c r="AB20" s="14">
        <v>2.3320499797063494</v>
      </c>
      <c r="AC20" s="14">
        <v>2.4090443058641386</v>
      </c>
      <c r="AD20" s="14">
        <v>2.6454303719083523</v>
      </c>
      <c r="AE20" s="14">
        <v>2.0323726304124694</v>
      </c>
      <c r="AF20" s="14">
        <v>1.9092138251540618</v>
      </c>
      <c r="AG20" s="14" t="s">
        <v>1</v>
      </c>
    </row>
    <row r="21" spans="1:33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>
        <v>5.1140531558766371</v>
      </c>
      <c r="X21" s="11" t="s">
        <v>1</v>
      </c>
      <c r="Y21" s="11">
        <v>4.2932271957230039</v>
      </c>
      <c r="Z21" s="11" t="s">
        <v>1</v>
      </c>
      <c r="AA21" s="11">
        <v>4.9934335248734056</v>
      </c>
      <c r="AB21" s="11" t="s">
        <v>1</v>
      </c>
      <c r="AC21" s="11">
        <v>5.4259452296015036</v>
      </c>
      <c r="AD21" s="11" t="s">
        <v>1</v>
      </c>
      <c r="AE21" s="11">
        <v>5.4060820758205708</v>
      </c>
      <c r="AF21" s="11" t="s">
        <v>1</v>
      </c>
      <c r="AG21" s="11" t="s">
        <v>1</v>
      </c>
    </row>
    <row r="22" spans="1:33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>
        <v>1.296866365669191</v>
      </c>
      <c r="K22" s="14">
        <v>1.9007897623589698</v>
      </c>
      <c r="L22" s="14">
        <v>1.2055615568521481</v>
      </c>
      <c r="M22" s="14">
        <v>0.99886915525760389</v>
      </c>
      <c r="N22" s="14">
        <v>2.2966595087445314</v>
      </c>
      <c r="O22" s="14">
        <v>2.4072660919720081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2.1339818461885343</v>
      </c>
      <c r="X22" s="14">
        <v>2.0894672650525492</v>
      </c>
      <c r="Y22" s="14">
        <v>7.7181099274960747</v>
      </c>
      <c r="Z22" s="14">
        <v>8.9980638179388599</v>
      </c>
      <c r="AA22" s="14">
        <v>8.5013435960293773</v>
      </c>
      <c r="AB22" s="14">
        <v>9.4221318221019068</v>
      </c>
      <c r="AC22" s="14">
        <v>7.872467437506562</v>
      </c>
      <c r="AD22" s="14">
        <v>8.0893059375505576</v>
      </c>
      <c r="AE22" s="14">
        <v>7.662104692424986</v>
      </c>
      <c r="AF22" s="14">
        <v>9.2793223083312206</v>
      </c>
      <c r="AG22" s="14" t="s">
        <v>1</v>
      </c>
    </row>
    <row r="23" spans="1:33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>
        <v>2.6268621710636677E-2</v>
      </c>
      <c r="O23" s="11">
        <v>5.6170258932770556E-2</v>
      </c>
      <c r="P23" s="11">
        <v>7.823865497028662E-2</v>
      </c>
      <c r="Q23" s="11">
        <v>0.14382124326105855</v>
      </c>
      <c r="R23" s="11">
        <v>0.57754687121778892</v>
      </c>
      <c r="S23" s="11">
        <v>0.26116762949516242</v>
      </c>
      <c r="T23" s="11" t="s">
        <v>1</v>
      </c>
      <c r="U23" s="11">
        <v>0.11568233633415673</v>
      </c>
      <c r="V23" s="11">
        <v>0.32328435765610902</v>
      </c>
      <c r="W23" s="11">
        <v>0.68519757056637964</v>
      </c>
      <c r="X23" s="11">
        <v>1.7947259695797722</v>
      </c>
      <c r="Y23" s="11">
        <v>2.3806197384886385</v>
      </c>
      <c r="Z23" s="11">
        <v>3.1665554781862473</v>
      </c>
      <c r="AA23" s="11">
        <v>3.9261425242536174</v>
      </c>
      <c r="AB23" s="11">
        <v>0.99303449225629581</v>
      </c>
      <c r="AC23" s="11">
        <v>2.2529396757032942</v>
      </c>
      <c r="AD23" s="11">
        <v>4.1356878348777792</v>
      </c>
      <c r="AE23" s="11">
        <v>5.362721371892242</v>
      </c>
      <c r="AF23" s="11">
        <v>5.7832743632955275</v>
      </c>
      <c r="AG23" s="11" t="s">
        <v>1</v>
      </c>
    </row>
    <row r="24" spans="1:33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0.87306032992551696</v>
      </c>
      <c r="M24" s="14">
        <v>0.93429802037508458</v>
      </c>
      <c r="N24" s="14">
        <v>0.92095243331230814</v>
      </c>
      <c r="O24" s="14">
        <v>0.90770394910184582</v>
      </c>
      <c r="P24" s="14">
        <v>0.92331897069990299</v>
      </c>
      <c r="Q24" s="14">
        <v>0.93914494891989764</v>
      </c>
      <c r="R24" s="14">
        <v>0.76592338110355562</v>
      </c>
      <c r="S24" s="14">
        <v>0.59395772855810236</v>
      </c>
      <c r="T24" s="14">
        <v>0.96438859669472754</v>
      </c>
      <c r="U24" s="14">
        <v>1.2548028792001853</v>
      </c>
      <c r="V24" s="14">
        <v>1.0831386540164276</v>
      </c>
      <c r="W24" s="14">
        <v>3.7401436981166345</v>
      </c>
      <c r="X24" s="14">
        <v>1.5454611436412464</v>
      </c>
      <c r="Y24" s="14">
        <v>1.9352582220545536</v>
      </c>
      <c r="Z24" s="14">
        <v>2.1380815797864856</v>
      </c>
      <c r="AA24" s="14">
        <v>2.0293487363612592</v>
      </c>
      <c r="AB24" s="14">
        <v>2.8193204073240543</v>
      </c>
      <c r="AC24" s="14">
        <v>4.134508273147361</v>
      </c>
      <c r="AD24" s="14">
        <v>3.5065642777978145</v>
      </c>
      <c r="AE24" s="14">
        <v>4.0792330513807356</v>
      </c>
      <c r="AF24" s="14">
        <v>4.0320852541736745</v>
      </c>
      <c r="AG24" s="14" t="s">
        <v>1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>
        <v>2.6017746438586999</v>
      </c>
      <c r="K25" s="11" t="s">
        <v>1</v>
      </c>
      <c r="L25" s="11" t="s">
        <v>1</v>
      </c>
      <c r="M25" s="11" t="s">
        <v>1</v>
      </c>
      <c r="N25" s="11">
        <v>3.6993454474644265</v>
      </c>
      <c r="O25" s="11" t="s">
        <v>1</v>
      </c>
      <c r="P25" s="11">
        <v>3.3977926943623462</v>
      </c>
      <c r="Q25" s="11" t="s">
        <v>1</v>
      </c>
      <c r="R25" s="11">
        <v>4.0955455917757417</v>
      </c>
      <c r="S25" s="11">
        <v>3.7496976389799195</v>
      </c>
      <c r="T25" s="11" t="s">
        <v>1</v>
      </c>
      <c r="U25" s="11">
        <v>3.9762737375193535</v>
      </c>
      <c r="V25" s="11" t="s">
        <v>1</v>
      </c>
      <c r="W25" s="11">
        <v>5.9067834734981401</v>
      </c>
      <c r="X25" s="11" t="s">
        <v>1</v>
      </c>
      <c r="Y25" s="11">
        <v>7.2113881542354896</v>
      </c>
      <c r="Z25" s="11" t="s">
        <v>1</v>
      </c>
      <c r="AA25" s="11">
        <v>9.0737510168620492</v>
      </c>
      <c r="AB25" s="11" t="s">
        <v>1</v>
      </c>
      <c r="AC25" s="11">
        <v>6.9700328835890568</v>
      </c>
      <c r="AD25" s="11" t="s">
        <v>1</v>
      </c>
      <c r="AE25" s="11">
        <v>8.9781221922430365</v>
      </c>
      <c r="AF25" s="11" t="s">
        <v>1</v>
      </c>
      <c r="AG25" s="11" t="s">
        <v>1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2.4555432286877354E-2</v>
      </c>
      <c r="O26" s="14">
        <v>4.3574053034403523E-2</v>
      </c>
      <c r="P26" s="14">
        <v>8.3787111417693266E-2</v>
      </c>
      <c r="Q26" s="14">
        <v>0.14163789241943978</v>
      </c>
      <c r="R26" s="14">
        <v>6.1134334362290807E-2</v>
      </c>
      <c r="S26" s="14">
        <v>7.0828545165525128E-2</v>
      </c>
      <c r="T26" s="14">
        <v>0.52038425237095554</v>
      </c>
      <c r="U26" s="14">
        <v>0.12650992214720808</v>
      </c>
      <c r="V26" s="14">
        <v>0.17931944429670454</v>
      </c>
      <c r="W26" s="14">
        <v>0.29610466544153174</v>
      </c>
      <c r="X26" s="14">
        <v>0.8437882766603122</v>
      </c>
      <c r="Y26" s="14">
        <v>0.43113866183398453</v>
      </c>
      <c r="Z26" s="14">
        <v>0.84562398299159047</v>
      </c>
      <c r="AA26" s="14">
        <v>0.6979253707278873</v>
      </c>
      <c r="AB26" s="14">
        <v>2.1885241669459945</v>
      </c>
      <c r="AC26" s="14">
        <v>0.96769250140233021</v>
      </c>
      <c r="AD26" s="14">
        <v>0.66826424291954034</v>
      </c>
      <c r="AE26" s="14">
        <v>0.45884981885439607</v>
      </c>
      <c r="AF26" s="14">
        <v>0.66430505342556045</v>
      </c>
      <c r="AG26" s="14" t="s">
        <v>1</v>
      </c>
    </row>
    <row r="27" spans="1:33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>
        <v>2.0476975213070561</v>
      </c>
      <c r="N27" s="11" t="s">
        <v>1</v>
      </c>
      <c r="O27" s="11">
        <v>4.9479074745759029</v>
      </c>
      <c r="P27" s="11" t="s">
        <v>1</v>
      </c>
      <c r="Q27" s="11">
        <v>2.3278829868636306</v>
      </c>
      <c r="R27" s="11" t="s">
        <v>1</v>
      </c>
      <c r="S27" s="11">
        <v>3.7453830173453051</v>
      </c>
      <c r="T27" s="11" t="s">
        <v>1</v>
      </c>
      <c r="U27" s="11" t="s">
        <v>1</v>
      </c>
      <c r="V27" s="11" t="s">
        <v>1</v>
      </c>
      <c r="W27" s="11">
        <v>3.7756673489961612</v>
      </c>
      <c r="X27" s="11" t="s">
        <v>1</v>
      </c>
      <c r="Y27" s="11">
        <v>3.379730925003491</v>
      </c>
      <c r="Z27" s="11" t="s">
        <v>1</v>
      </c>
      <c r="AA27" s="11">
        <v>2.5085016065104715</v>
      </c>
      <c r="AB27" s="11" t="s">
        <v>1</v>
      </c>
      <c r="AC27" s="11">
        <v>5.8423096755271091</v>
      </c>
      <c r="AD27" s="11" t="s">
        <v>1</v>
      </c>
      <c r="AE27" s="11">
        <v>6.9442223220513197</v>
      </c>
      <c r="AF27" s="11">
        <v>7.9851836131713414</v>
      </c>
      <c r="AG27" s="11" t="s">
        <v>1</v>
      </c>
    </row>
    <row r="28" spans="1:33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0.25710021703481578</v>
      </c>
      <c r="S28" s="14">
        <v>0.26932449563709138</v>
      </c>
      <c r="T28" s="14">
        <v>0.132237625456743</v>
      </c>
      <c r="U28" s="14">
        <v>0.17144487482580109</v>
      </c>
      <c r="V28" s="14">
        <v>0.37673746098935401</v>
      </c>
      <c r="W28" s="14">
        <v>0.99409551266727636</v>
      </c>
      <c r="X28" s="14">
        <v>1.2740796718086005</v>
      </c>
      <c r="Y28" s="14">
        <v>1.9274308453490354</v>
      </c>
      <c r="Z28" s="14">
        <v>1.3903617427267114</v>
      </c>
      <c r="AA28" s="14">
        <v>1.5736961309409376</v>
      </c>
      <c r="AB28" s="14">
        <v>1.1005139100437835</v>
      </c>
      <c r="AC28" s="14">
        <v>9.1044255584720721E-2</v>
      </c>
      <c r="AD28" s="14">
        <v>8.930840815739699E-2</v>
      </c>
      <c r="AE28" s="14">
        <v>0.18599919039958304</v>
      </c>
      <c r="AF28" s="14">
        <v>0.61670710277340535</v>
      </c>
      <c r="AG28" s="14" t="s">
        <v>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0.37628366556632198</v>
      </c>
      <c r="P29" s="11">
        <v>0.28841003666927606</v>
      </c>
      <c r="Q29" s="11">
        <v>1.0396115040982947</v>
      </c>
      <c r="R29" s="11">
        <v>1.2225146447066815</v>
      </c>
      <c r="S29" s="11">
        <v>2.1290997844062822</v>
      </c>
      <c r="T29" s="11">
        <v>1.3721842048548432</v>
      </c>
      <c r="U29" s="11">
        <v>2.5022076856963604</v>
      </c>
      <c r="V29" s="11">
        <v>3.2804182569982334</v>
      </c>
      <c r="W29" s="11">
        <v>4.3699394575210588</v>
      </c>
      <c r="X29" s="11">
        <v>6.0646615379456836</v>
      </c>
      <c r="Y29" s="11">
        <v>6.480022878082119</v>
      </c>
      <c r="Z29" s="11">
        <v>6.0097083997585479</v>
      </c>
      <c r="AA29" s="11">
        <v>6.159234337212407</v>
      </c>
      <c r="AB29" s="11">
        <v>4.6480346734419369</v>
      </c>
      <c r="AC29" s="11">
        <v>7.2611460060084934</v>
      </c>
      <c r="AD29" s="11">
        <v>7.51502644336394</v>
      </c>
      <c r="AE29" s="11">
        <v>7.5731699455513048</v>
      </c>
      <c r="AF29" s="11">
        <v>6.9415249516820605</v>
      </c>
      <c r="AG29" s="11" t="s">
        <v>1</v>
      </c>
    </row>
    <row r="30" spans="1:33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>
        <v>1.9853150860382405</v>
      </c>
      <c r="M30" s="14">
        <v>1.2536475880945783</v>
      </c>
      <c r="N30" s="14">
        <v>3.1655847737996452</v>
      </c>
      <c r="O30" s="14">
        <v>2.49316533468174</v>
      </c>
      <c r="P30" s="14" t="s">
        <v>1</v>
      </c>
      <c r="Q30" s="14">
        <v>2.2882100581604043</v>
      </c>
      <c r="R30" s="14">
        <v>2.407611332936793</v>
      </c>
      <c r="S30" s="14">
        <v>2.3102164789792332</v>
      </c>
      <c r="T30" s="14">
        <v>2.3527414241274864</v>
      </c>
      <c r="U30" s="14">
        <v>2.3847251707764316</v>
      </c>
      <c r="V30" s="14">
        <v>2.8659512264970193</v>
      </c>
      <c r="W30" s="14">
        <v>3.6648356222804064</v>
      </c>
      <c r="X30" s="14">
        <v>4.8330474049073731</v>
      </c>
      <c r="Y30" s="14">
        <v>4.3379414541336665</v>
      </c>
      <c r="Z30" s="14">
        <v>4.870994170861576</v>
      </c>
      <c r="AA30" s="14">
        <v>5.592226898885639</v>
      </c>
      <c r="AB30" s="14">
        <v>5.8755238115252046</v>
      </c>
      <c r="AC30" s="14">
        <v>6.0882241996278985</v>
      </c>
      <c r="AD30" s="14">
        <v>6.8318799418960392</v>
      </c>
      <c r="AE30" s="14">
        <v>7.2961814909954423</v>
      </c>
      <c r="AF30" s="14">
        <v>6.3950683286315675</v>
      </c>
      <c r="AG30" s="14" t="s">
        <v>1</v>
      </c>
    </row>
    <row r="31" spans="1:33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>
        <v>0.53358824106110947</v>
      </c>
      <c r="H31" s="11" t="s">
        <v>1</v>
      </c>
      <c r="I31" s="11">
        <v>2.319937011224007</v>
      </c>
      <c r="J31" s="11" t="s">
        <v>1</v>
      </c>
      <c r="K31" s="11">
        <v>3.0070443564922358</v>
      </c>
      <c r="L31" s="11" t="s">
        <v>1</v>
      </c>
      <c r="M31" s="11">
        <v>2.93867766617057</v>
      </c>
      <c r="N31" s="11" t="s">
        <v>1</v>
      </c>
      <c r="O31" s="11">
        <v>3.4772093022255182</v>
      </c>
      <c r="P31" s="11" t="s">
        <v>1</v>
      </c>
      <c r="Q31" s="11">
        <v>4.183636297521895</v>
      </c>
      <c r="R31" s="11" t="s">
        <v>1</v>
      </c>
      <c r="S31" s="11">
        <v>6.489055166845648</v>
      </c>
      <c r="T31" s="11" t="s">
        <v>1</v>
      </c>
      <c r="U31" s="11">
        <v>4.2873060421908393</v>
      </c>
      <c r="V31" s="11" t="s">
        <v>1</v>
      </c>
      <c r="W31" s="11">
        <v>5.7438658407156318</v>
      </c>
      <c r="X31" s="11" t="s">
        <v>1</v>
      </c>
      <c r="Y31" s="11">
        <v>6.5136194102761875</v>
      </c>
      <c r="Z31" s="11" t="s">
        <v>1</v>
      </c>
      <c r="AA31" s="11">
        <v>7.0289564674399179</v>
      </c>
      <c r="AB31" s="11" t="s">
        <v>1</v>
      </c>
      <c r="AC31" s="11" t="s">
        <v>1</v>
      </c>
      <c r="AD31" s="11" t="s">
        <v>1</v>
      </c>
      <c r="AE31" s="11">
        <v>7.0853102777232184</v>
      </c>
      <c r="AF31" s="11" t="s">
        <v>1</v>
      </c>
      <c r="AG31" s="11" t="s">
        <v>1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3.7173599359918946E-3</v>
      </c>
      <c r="AF35" s="11" t="s">
        <v>54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>
        <v>0.11472951719588312</v>
      </c>
      <c r="AD36" s="14">
        <v>0.37431766667887845</v>
      </c>
      <c r="AE36" s="14">
        <v>0.28503774759668593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</row>
    <row r="39" spans="1:33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9.3791247079564464</v>
      </c>
      <c r="Z39" s="11">
        <v>16.489779071319553</v>
      </c>
      <c r="AA39" s="11">
        <v>27.263008254517377</v>
      </c>
      <c r="AB39" s="11">
        <v>27.837240088985666</v>
      </c>
      <c r="AC39" s="11">
        <v>16.18548015649192</v>
      </c>
      <c r="AD39" s="11">
        <v>16.376301750908322</v>
      </c>
      <c r="AE39" s="11">
        <v>29.392695550067586</v>
      </c>
      <c r="AF39" s="11">
        <v>24.794913380843937</v>
      </c>
      <c r="AG39" s="11" t="s">
        <v>1</v>
      </c>
    </row>
    <row r="40" spans="1:33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</row>
    <row r="41" spans="1:33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</row>
    <row r="44" spans="1:33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>
        <v>7.1972702964715296</v>
      </c>
      <c r="L47" s="11" t="s">
        <v>1</v>
      </c>
      <c r="M47" s="11">
        <v>4.919778193199452</v>
      </c>
      <c r="N47" s="11" t="s">
        <v>1</v>
      </c>
      <c r="O47" s="11">
        <v>5.6813320589251495</v>
      </c>
      <c r="P47" s="11" t="s">
        <v>1</v>
      </c>
      <c r="Q47" s="11">
        <v>4.4095216857006125</v>
      </c>
      <c r="R47" s="11" t="s">
        <v>1</v>
      </c>
      <c r="S47" s="11">
        <v>4.6308672621655722</v>
      </c>
      <c r="T47" s="11">
        <v>4.9878389311837426</v>
      </c>
      <c r="U47" s="11">
        <v>5.0750379281919873</v>
      </c>
      <c r="V47" s="11">
        <v>6.4078906304305026</v>
      </c>
      <c r="W47" s="11">
        <v>6.8586723204887514</v>
      </c>
      <c r="X47" s="11">
        <v>8.1167669997911212</v>
      </c>
      <c r="Y47" s="11">
        <v>8.1202848517794735</v>
      </c>
      <c r="Z47" s="11">
        <v>8.0655413166630368</v>
      </c>
      <c r="AA47" s="11">
        <v>7.6391727923528778</v>
      </c>
      <c r="AB47" s="11">
        <v>7.908254931729827</v>
      </c>
      <c r="AC47" s="11">
        <v>8.0184081108014524</v>
      </c>
      <c r="AD47" s="11">
        <v>8.8598543850295393</v>
      </c>
      <c r="AE47" s="11">
        <v>10.925185595006232</v>
      </c>
      <c r="AF47" s="11">
        <v>9.91039479052011</v>
      </c>
      <c r="AG47" s="11" t="s">
        <v>1</v>
      </c>
    </row>
    <row r="48" spans="1:33" x14ac:dyDescent="0.25">
      <c r="A48" s="12" t="s">
        <v>44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 t="s">
        <v>1</v>
      </c>
      <c r="P48" s="14" t="s">
        <v>1</v>
      </c>
      <c r="Q48" s="14" t="s">
        <v>1</v>
      </c>
      <c r="R48" s="14" t="s">
        <v>1</v>
      </c>
      <c r="S48" s="14" t="s">
        <v>1</v>
      </c>
      <c r="T48" s="14" t="s">
        <v>1</v>
      </c>
      <c r="U48" s="14" t="s">
        <v>1</v>
      </c>
      <c r="V48" s="14" t="s">
        <v>1</v>
      </c>
      <c r="W48" s="14" t="s">
        <v>1</v>
      </c>
      <c r="X48" s="14" t="s">
        <v>1</v>
      </c>
      <c r="Y48" s="14" t="s">
        <v>1</v>
      </c>
      <c r="Z48" s="14" t="s">
        <v>1</v>
      </c>
      <c r="AA48" s="14" t="s">
        <v>1</v>
      </c>
      <c r="AB48" s="14" t="s">
        <v>1</v>
      </c>
      <c r="AC48" s="14" t="s">
        <v>1</v>
      </c>
      <c r="AD48" s="14" t="s">
        <v>1</v>
      </c>
      <c r="AE48" s="14" t="s">
        <v>1</v>
      </c>
      <c r="AF48" s="14" t="s">
        <v>1</v>
      </c>
      <c r="AG48" s="14" t="s">
        <v>1</v>
      </c>
    </row>
    <row r="49" spans="1:33" s="5" customFormat="1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>
        <v>7.2594160776892278E-2</v>
      </c>
      <c r="AB50" s="14">
        <v>6.8193660859812003E-2</v>
      </c>
      <c r="AC50" s="14" t="s">
        <v>1</v>
      </c>
      <c r="AD50" s="14">
        <v>1.4048691726882181E-2</v>
      </c>
      <c r="AE50" s="14">
        <v>1.7168021102364435E-2</v>
      </c>
      <c r="AF50" s="14">
        <v>6.2260540228765378E-2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 t="s">
        <v>1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3.0429109003678213E-2</v>
      </c>
      <c r="V53" s="11" t="s">
        <v>54</v>
      </c>
      <c r="W53" s="11" t="s">
        <v>54</v>
      </c>
      <c r="X53" s="11" t="s">
        <v>1</v>
      </c>
      <c r="Y53" s="11" t="s">
        <v>1</v>
      </c>
      <c r="Z53" s="11" t="s">
        <v>1</v>
      </c>
      <c r="AA53" s="11">
        <v>0.12453909336860886</v>
      </c>
      <c r="AB53" s="11">
        <v>0.25831133027910991</v>
      </c>
      <c r="AC53" s="11">
        <v>0.61260074075441995</v>
      </c>
      <c r="AD53" s="11">
        <v>0.34812239013654289</v>
      </c>
      <c r="AE53" s="11">
        <v>0.29583667455090457</v>
      </c>
      <c r="AF53" s="11">
        <v>0.24361441628270095</v>
      </c>
      <c r="AG53" s="11" t="s">
        <v>1</v>
      </c>
    </row>
    <row r="54" spans="1:33" x14ac:dyDescent="0.25">
      <c r="A54" s="12" t="s">
        <v>50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 t="s">
        <v>1</v>
      </c>
      <c r="V54" s="14" t="s">
        <v>1</v>
      </c>
      <c r="W54" s="14" t="s">
        <v>1</v>
      </c>
      <c r="X54" s="14">
        <v>3.5570656581476623</v>
      </c>
      <c r="Y54" s="14" t="s">
        <v>1</v>
      </c>
      <c r="Z54" s="14" t="s">
        <v>1</v>
      </c>
      <c r="AA54" s="14">
        <v>7.3590375390171259</v>
      </c>
      <c r="AB54" s="14" t="s">
        <v>1</v>
      </c>
      <c r="AC54" s="14">
        <v>6.2070245179694341</v>
      </c>
      <c r="AD54" s="14" t="s">
        <v>1</v>
      </c>
      <c r="AE54" s="14">
        <v>8.1928134303866127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</row>
    <row r="56" spans="1:33" x14ac:dyDescent="0.25">
      <c r="A56" s="12" t="s">
        <v>52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54</v>
      </c>
      <c r="P56" s="14">
        <v>1.0496693131188393E-3</v>
      </c>
      <c r="Q56" s="14">
        <v>8.9040386053776087E-3</v>
      </c>
      <c r="R56" s="14">
        <v>9.5191334723088075E-3</v>
      </c>
      <c r="S56" s="14" t="s">
        <v>1</v>
      </c>
      <c r="T56" s="14">
        <v>2.7740113376139568E-2</v>
      </c>
      <c r="U56" s="14">
        <v>2.3646037766177321E-2</v>
      </c>
      <c r="V56" s="14">
        <v>1.4785233417295247E-2</v>
      </c>
      <c r="W56" s="14">
        <v>0.17522868826821217</v>
      </c>
      <c r="X56" s="14">
        <v>3.9356080973174876E-2</v>
      </c>
      <c r="Y56" s="14">
        <v>8.0303744152047551E-2</v>
      </c>
      <c r="Z56" s="14">
        <v>4.4420816590607294E-2</v>
      </c>
      <c r="AA56" s="14">
        <v>9.1215681184521599E-2</v>
      </c>
      <c r="AB56" s="14">
        <v>0.33732436158782497</v>
      </c>
      <c r="AC56" s="14">
        <v>8.467653483229963E-2</v>
      </c>
      <c r="AD56" s="14">
        <v>5.7514000997407506E-2</v>
      </c>
      <c r="AE56" s="14">
        <v>7.2205731568366557E-2</v>
      </c>
      <c r="AF56" s="14">
        <v>0.11953026086037635</v>
      </c>
      <c r="AG56" s="14" t="s">
        <v>1</v>
      </c>
    </row>
    <row r="57" spans="1:33" s="5" customFormat="1" x14ac:dyDescent="0.25">
      <c r="A57" s="9" t="s">
        <v>53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>
        <v>2.0942339468985596</v>
      </c>
      <c r="N57" s="11">
        <v>3.5919007344987146</v>
      </c>
      <c r="O57" s="11">
        <v>2.2709673981836254</v>
      </c>
      <c r="P57" s="11">
        <v>1.0287143574022215</v>
      </c>
      <c r="Q57" s="11">
        <v>1.7513685865064379</v>
      </c>
      <c r="R57" s="11">
        <v>1.2420489864568129</v>
      </c>
      <c r="S57" s="11">
        <v>0.63184462333984881</v>
      </c>
      <c r="T57" s="11">
        <v>0.93927646675301268</v>
      </c>
      <c r="U57" s="11">
        <v>0.77889791004186515</v>
      </c>
      <c r="V57" s="11">
        <v>1.0714319495338001</v>
      </c>
      <c r="W57" s="11">
        <v>1.2238284497112657</v>
      </c>
      <c r="X57" s="11">
        <v>0.80272713560876785</v>
      </c>
      <c r="Y57" s="11">
        <v>0.8045179535535415</v>
      </c>
      <c r="Z57" s="11">
        <v>1.1566431010601501</v>
      </c>
      <c r="AA57" s="11">
        <v>1.3952828202749741</v>
      </c>
      <c r="AB57" s="11">
        <v>1.8019563748622975</v>
      </c>
      <c r="AC57" s="11">
        <v>0.79319000926072358</v>
      </c>
      <c r="AD57" s="11">
        <v>1.2676571499004377</v>
      </c>
      <c r="AE57" s="11" t="s">
        <v>1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181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 t="s">
        <v>1</v>
      </c>
      <c r="K5" s="23" t="s">
        <v>1</v>
      </c>
      <c r="L5" s="23">
        <v>53.31</v>
      </c>
      <c r="M5" s="23">
        <v>72.900000000000006</v>
      </c>
      <c r="N5" s="23">
        <v>39.76</v>
      </c>
      <c r="O5" s="23">
        <v>41.1</v>
      </c>
      <c r="P5" s="23">
        <v>40.615000000000002</v>
      </c>
      <c r="Q5" s="23">
        <v>42.195</v>
      </c>
      <c r="R5" s="23">
        <v>32.555999999999997</v>
      </c>
      <c r="S5" s="23">
        <v>33.774999999999999</v>
      </c>
      <c r="T5" s="23">
        <v>48.637</v>
      </c>
      <c r="U5" s="23">
        <v>64.028999999999996</v>
      </c>
      <c r="V5" s="23">
        <v>35.682000000000002</v>
      </c>
      <c r="W5" s="23">
        <v>33.012</v>
      </c>
      <c r="X5" s="23">
        <v>41.779000000000003</v>
      </c>
      <c r="Y5" s="23">
        <v>42.639000000000003</v>
      </c>
      <c r="Z5" s="23" t="s">
        <v>1</v>
      </c>
      <c r="AA5" s="23">
        <v>56.44</v>
      </c>
      <c r="AB5" s="23" t="s">
        <v>1</v>
      </c>
      <c r="AC5" s="23">
        <v>92.275999999999996</v>
      </c>
      <c r="AD5" s="23" t="s">
        <v>1</v>
      </c>
      <c r="AE5" s="23">
        <v>127.322</v>
      </c>
      <c r="AF5" s="23" t="s">
        <v>1</v>
      </c>
      <c r="AG5" s="23" t="s">
        <v>1</v>
      </c>
    </row>
    <row r="6" spans="1:33" x14ac:dyDescent="0.25">
      <c r="A6" s="12" t="s">
        <v>2</v>
      </c>
      <c r="B6" s="24" t="s">
        <v>1</v>
      </c>
      <c r="C6" s="25" t="s">
        <v>1</v>
      </c>
      <c r="D6" s="25" t="s">
        <v>1</v>
      </c>
      <c r="E6" s="25" t="s">
        <v>1</v>
      </c>
      <c r="F6" s="25" t="s">
        <v>1</v>
      </c>
      <c r="G6" s="25" t="s">
        <v>1</v>
      </c>
      <c r="H6" s="25" t="s">
        <v>1</v>
      </c>
      <c r="I6" s="25" t="s">
        <v>1</v>
      </c>
      <c r="J6" s="25" t="s">
        <v>1</v>
      </c>
      <c r="K6" s="25" t="s">
        <v>1</v>
      </c>
      <c r="L6" s="25" t="s">
        <v>1</v>
      </c>
      <c r="M6" s="25" t="s">
        <v>1</v>
      </c>
      <c r="N6" s="25" t="s">
        <v>1</v>
      </c>
      <c r="O6" s="25" t="s">
        <v>1</v>
      </c>
      <c r="P6" s="25" t="s">
        <v>1</v>
      </c>
      <c r="Q6" s="25" t="s">
        <v>1</v>
      </c>
      <c r="R6" s="25" t="s">
        <v>1</v>
      </c>
      <c r="S6" s="25" t="s">
        <v>1</v>
      </c>
      <c r="T6" s="25" t="s">
        <v>1</v>
      </c>
      <c r="U6" s="25">
        <v>0.32400000000000001</v>
      </c>
      <c r="V6" s="25">
        <v>0.72</v>
      </c>
      <c r="W6" s="25">
        <v>0.432</v>
      </c>
      <c r="X6" s="25">
        <v>2.6640000000000001</v>
      </c>
      <c r="Y6" s="25">
        <v>9.1379999999999999</v>
      </c>
      <c r="Z6" s="25">
        <v>15.987</v>
      </c>
      <c r="AA6" s="25">
        <v>13.19</v>
      </c>
      <c r="AB6" s="25">
        <v>9.9949999999999992</v>
      </c>
      <c r="AC6" s="25">
        <v>9.6170000000000009</v>
      </c>
      <c r="AD6" s="25">
        <v>10.67</v>
      </c>
      <c r="AE6" s="25">
        <v>10.769</v>
      </c>
      <c r="AF6" s="25">
        <v>11.621</v>
      </c>
      <c r="AG6" s="25" t="s">
        <v>1</v>
      </c>
    </row>
    <row r="7" spans="1:33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 t="s">
        <v>1</v>
      </c>
      <c r="H7" s="27" t="s">
        <v>1</v>
      </c>
      <c r="I7" s="27" t="s">
        <v>1</v>
      </c>
      <c r="J7" s="27" t="s">
        <v>1</v>
      </c>
      <c r="K7" s="27" t="s">
        <v>1</v>
      </c>
      <c r="L7" s="27" t="s">
        <v>1</v>
      </c>
      <c r="M7" s="27" t="s">
        <v>1</v>
      </c>
      <c r="N7" s="27" t="s">
        <v>1</v>
      </c>
      <c r="O7" s="27" t="s">
        <v>1</v>
      </c>
      <c r="P7" s="27" t="s">
        <v>1</v>
      </c>
      <c r="Q7" s="27" t="s">
        <v>1</v>
      </c>
      <c r="R7" s="27" t="s">
        <v>1</v>
      </c>
      <c r="S7" s="27">
        <v>163.49</v>
      </c>
      <c r="T7" s="27">
        <v>213.761</v>
      </c>
      <c r="U7" s="27">
        <v>377.53800000000001</v>
      </c>
      <c r="V7" s="27">
        <v>733.90899999999999</v>
      </c>
      <c r="W7" s="27">
        <v>1247.181</v>
      </c>
      <c r="X7" s="27">
        <v>1855.41</v>
      </c>
      <c r="Y7" s="27">
        <v>1749.011</v>
      </c>
      <c r="Z7" s="27">
        <v>1994.6790000000001</v>
      </c>
      <c r="AA7" s="27">
        <v>2043.269</v>
      </c>
      <c r="AB7" s="27">
        <v>545.62599999999998</v>
      </c>
      <c r="AC7" s="27">
        <v>1270.96</v>
      </c>
      <c r="AD7" s="27">
        <v>1531.9870000000001</v>
      </c>
      <c r="AE7" s="27">
        <v>1668.498</v>
      </c>
      <c r="AF7" s="27">
        <v>1712.4190000000001</v>
      </c>
      <c r="AG7" s="27" t="s">
        <v>1</v>
      </c>
    </row>
    <row r="8" spans="1:33" x14ac:dyDescent="0.25">
      <c r="A8" s="12" t="s">
        <v>4</v>
      </c>
      <c r="B8" s="24" t="s">
        <v>1</v>
      </c>
      <c r="C8" s="25" t="s">
        <v>1</v>
      </c>
      <c r="D8" s="25" t="s">
        <v>1</v>
      </c>
      <c r="E8" s="25" t="s">
        <v>1</v>
      </c>
      <c r="F8" s="25" t="s">
        <v>1</v>
      </c>
      <c r="G8" s="25" t="s">
        <v>1</v>
      </c>
      <c r="H8" s="25" t="s">
        <v>1</v>
      </c>
      <c r="I8" s="25" t="s">
        <v>1</v>
      </c>
      <c r="J8" s="25" t="s">
        <v>1</v>
      </c>
      <c r="K8" s="25" t="s">
        <v>1</v>
      </c>
      <c r="L8" s="25" t="s">
        <v>1</v>
      </c>
      <c r="M8" s="25">
        <v>205.3</v>
      </c>
      <c r="N8" s="25" t="s">
        <v>1</v>
      </c>
      <c r="O8" s="25">
        <v>175.21899999999999</v>
      </c>
      <c r="P8" s="25" t="s">
        <v>1</v>
      </c>
      <c r="Q8" s="25">
        <v>100.164</v>
      </c>
      <c r="R8" s="25" t="s">
        <v>1</v>
      </c>
      <c r="S8" s="25">
        <v>140</v>
      </c>
      <c r="T8" s="25">
        <v>159.97499999999999</v>
      </c>
      <c r="U8" s="25">
        <v>205.7</v>
      </c>
      <c r="V8" s="25">
        <v>223.1</v>
      </c>
      <c r="W8" s="25">
        <v>222.6</v>
      </c>
      <c r="X8" s="25">
        <v>227.3</v>
      </c>
      <c r="Y8" s="25">
        <v>272.8</v>
      </c>
      <c r="Z8" s="25" t="s">
        <v>1</v>
      </c>
      <c r="AA8" s="25">
        <v>233</v>
      </c>
      <c r="AB8" s="25" t="s">
        <v>1</v>
      </c>
      <c r="AC8" s="25">
        <v>311</v>
      </c>
      <c r="AD8" s="25" t="s">
        <v>1</v>
      </c>
      <c r="AE8" s="25">
        <v>332</v>
      </c>
      <c r="AF8" s="25" t="s">
        <v>54</v>
      </c>
      <c r="AG8" s="25" t="s">
        <v>1</v>
      </c>
    </row>
    <row r="9" spans="1:33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 t="s">
        <v>1</v>
      </c>
      <c r="K9" s="23" t="s">
        <v>1</v>
      </c>
      <c r="L9" s="23" t="s">
        <v>1</v>
      </c>
      <c r="M9" s="23" t="s">
        <v>1</v>
      </c>
      <c r="N9" s="23" t="s">
        <v>1</v>
      </c>
      <c r="O9" s="23">
        <v>0.33200000000000002</v>
      </c>
      <c r="P9" s="23">
        <v>0.115</v>
      </c>
      <c r="Q9" s="23">
        <v>0.13400000000000001</v>
      </c>
      <c r="R9" s="23">
        <v>0.441</v>
      </c>
      <c r="S9" s="23">
        <v>0.46</v>
      </c>
      <c r="T9" s="23">
        <v>1.016</v>
      </c>
      <c r="U9" s="23">
        <v>0.53700000000000003</v>
      </c>
      <c r="V9" s="23">
        <v>0.54600000000000004</v>
      </c>
      <c r="W9" s="23">
        <v>0.90800000000000003</v>
      </c>
      <c r="X9" s="23">
        <v>0.57099999999999995</v>
      </c>
      <c r="Y9" s="23">
        <v>2.2000000000000002</v>
      </c>
      <c r="Z9" s="23">
        <v>1.893</v>
      </c>
      <c r="AA9" s="23">
        <v>1.65</v>
      </c>
      <c r="AB9" s="23">
        <v>4.1100000000000003</v>
      </c>
      <c r="AC9" s="23">
        <v>6.94</v>
      </c>
      <c r="AD9" s="23">
        <v>3.44</v>
      </c>
      <c r="AE9" s="23">
        <v>2.79</v>
      </c>
      <c r="AF9" s="23">
        <v>9.44</v>
      </c>
      <c r="AG9" s="23" t="s">
        <v>1</v>
      </c>
    </row>
    <row r="10" spans="1:33" x14ac:dyDescent="0.25">
      <c r="A10" s="12" t="s">
        <v>6</v>
      </c>
      <c r="B10" s="24" t="s">
        <v>1</v>
      </c>
      <c r="C10" s="25" t="s">
        <v>1</v>
      </c>
      <c r="D10" s="25" t="s">
        <v>1</v>
      </c>
      <c r="E10" s="25" t="s">
        <v>1</v>
      </c>
      <c r="F10" s="25" t="s">
        <v>1</v>
      </c>
      <c r="G10" s="25" t="s">
        <v>1</v>
      </c>
      <c r="H10" s="25" t="s">
        <v>1</v>
      </c>
      <c r="I10" s="25" t="s">
        <v>1</v>
      </c>
      <c r="J10" s="25" t="s">
        <v>1</v>
      </c>
      <c r="K10" s="25" t="s">
        <v>1</v>
      </c>
      <c r="L10" s="25">
        <v>14.61</v>
      </c>
      <c r="M10" s="25">
        <v>13.2</v>
      </c>
      <c r="N10" s="25">
        <v>18.8</v>
      </c>
      <c r="O10" s="25">
        <v>15.927</v>
      </c>
      <c r="P10" s="25">
        <v>17.3</v>
      </c>
      <c r="Q10" s="25">
        <v>14.4</v>
      </c>
      <c r="R10" s="25">
        <v>14.4</v>
      </c>
      <c r="S10" s="25">
        <v>10.544</v>
      </c>
      <c r="T10" s="25">
        <v>15.46</v>
      </c>
      <c r="U10" s="25">
        <v>15.500999999999999</v>
      </c>
      <c r="V10" s="25">
        <v>12.364000000000001</v>
      </c>
      <c r="W10" s="25">
        <v>18.939</v>
      </c>
      <c r="X10" s="25">
        <v>22.428999999999998</v>
      </c>
      <c r="Y10" s="25">
        <v>17</v>
      </c>
      <c r="Z10" s="25">
        <v>16.899999999999999</v>
      </c>
      <c r="AA10" s="25">
        <v>21.8</v>
      </c>
      <c r="AB10" s="25">
        <v>30</v>
      </c>
      <c r="AC10" s="25">
        <v>44.5</v>
      </c>
      <c r="AD10" s="25">
        <v>45.9</v>
      </c>
      <c r="AE10" s="25">
        <v>44.7</v>
      </c>
      <c r="AF10" s="25">
        <v>49.2</v>
      </c>
      <c r="AG10" s="25" t="s">
        <v>1</v>
      </c>
    </row>
    <row r="11" spans="1:33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>
        <v>145</v>
      </c>
      <c r="N11" s="23">
        <v>151.4</v>
      </c>
      <c r="O11" s="23">
        <v>159</v>
      </c>
      <c r="P11" s="23">
        <v>165.69</v>
      </c>
      <c r="Q11" s="23">
        <v>131.56200000000001</v>
      </c>
      <c r="R11" s="23">
        <v>193.6</v>
      </c>
      <c r="S11" s="23">
        <v>152.863</v>
      </c>
      <c r="T11" s="23">
        <v>202.17099999999999</v>
      </c>
      <c r="U11" s="23">
        <v>152.75399999999999</v>
      </c>
      <c r="V11" s="23">
        <v>169.489</v>
      </c>
      <c r="W11" s="23">
        <v>178.209</v>
      </c>
      <c r="X11" s="23">
        <v>188.55500000000001</v>
      </c>
      <c r="Y11" s="23">
        <v>221.435</v>
      </c>
      <c r="Z11" s="23">
        <v>239.84100000000001</v>
      </c>
      <c r="AA11" s="23" t="s">
        <v>1</v>
      </c>
      <c r="AB11" s="23">
        <v>222.994</v>
      </c>
      <c r="AC11" s="23">
        <v>217.25700000000001</v>
      </c>
      <c r="AD11" s="23">
        <v>273.375</v>
      </c>
      <c r="AE11" s="23">
        <v>303.78300000000002</v>
      </c>
      <c r="AF11" s="23">
        <v>303.78300000000002</v>
      </c>
      <c r="AG11" s="23" t="s">
        <v>1</v>
      </c>
    </row>
    <row r="12" spans="1:33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 t="s">
        <v>1</v>
      </c>
      <c r="O12" s="25" t="s">
        <v>1</v>
      </c>
      <c r="P12" s="25" t="s">
        <v>1</v>
      </c>
      <c r="Q12" s="25" t="s">
        <v>54</v>
      </c>
      <c r="R12" s="25">
        <v>0.5</v>
      </c>
      <c r="S12" s="25">
        <v>1.1000000000000001</v>
      </c>
      <c r="T12" s="25">
        <v>0.4</v>
      </c>
      <c r="U12" s="25">
        <v>1.1499999999999999</v>
      </c>
      <c r="V12" s="25">
        <v>1.474</v>
      </c>
      <c r="W12" s="25">
        <v>0.89800000000000002</v>
      </c>
      <c r="X12" s="25">
        <v>4.375</v>
      </c>
      <c r="Y12" s="25">
        <v>4.8920000000000003</v>
      </c>
      <c r="Z12" s="25">
        <v>4.5119999999999996</v>
      </c>
      <c r="AA12" s="25">
        <v>7.07</v>
      </c>
      <c r="AB12" s="25">
        <v>9.6080000000000005</v>
      </c>
      <c r="AC12" s="25">
        <v>17.120999999999999</v>
      </c>
      <c r="AD12" s="25">
        <v>60.323</v>
      </c>
      <c r="AE12" s="25">
        <v>108.04</v>
      </c>
      <c r="AF12" s="25">
        <v>97.846000000000004</v>
      </c>
      <c r="AG12" s="25" t="s">
        <v>1</v>
      </c>
    </row>
    <row r="13" spans="1:33" x14ac:dyDescent="0.25">
      <c r="A13" s="9" t="s">
        <v>9</v>
      </c>
      <c r="B13" s="22" t="s">
        <v>1</v>
      </c>
      <c r="C13" s="23" t="s">
        <v>1</v>
      </c>
      <c r="D13" s="23" t="s">
        <v>1</v>
      </c>
      <c r="E13" s="23" t="s">
        <v>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>
        <v>5.9</v>
      </c>
      <c r="M13" s="23">
        <v>5.8</v>
      </c>
      <c r="N13" s="23">
        <v>4.8</v>
      </c>
      <c r="O13" s="23">
        <v>3.7</v>
      </c>
      <c r="P13" s="23">
        <v>5</v>
      </c>
      <c r="Q13" s="23">
        <v>5.2</v>
      </c>
      <c r="R13" s="23" t="s">
        <v>1</v>
      </c>
      <c r="S13" s="23" t="s">
        <v>1</v>
      </c>
      <c r="T13" s="23" t="s">
        <v>1</v>
      </c>
      <c r="U13" s="23" t="s">
        <v>1</v>
      </c>
      <c r="V13" s="23" t="s">
        <v>1</v>
      </c>
      <c r="W13" s="23" t="s">
        <v>1</v>
      </c>
      <c r="X13" s="23" t="s">
        <v>1</v>
      </c>
      <c r="Y13" s="23" t="s">
        <v>1</v>
      </c>
      <c r="Z13" s="23" t="s">
        <v>1</v>
      </c>
      <c r="AA13" s="23">
        <v>11</v>
      </c>
      <c r="AB13" s="23" t="s">
        <v>1</v>
      </c>
      <c r="AC13" s="23">
        <v>18.751999999999999</v>
      </c>
      <c r="AD13" s="23" t="s">
        <v>1</v>
      </c>
      <c r="AE13" s="23">
        <v>13.481999999999999</v>
      </c>
      <c r="AF13" s="23" t="s">
        <v>1</v>
      </c>
      <c r="AG13" s="23" t="s">
        <v>1</v>
      </c>
    </row>
    <row r="14" spans="1:33" x14ac:dyDescent="0.25">
      <c r="A14" s="12" t="s">
        <v>10</v>
      </c>
      <c r="B14" s="24" t="s">
        <v>1</v>
      </c>
      <c r="C14" s="25" t="s">
        <v>1</v>
      </c>
      <c r="D14" s="25" t="s">
        <v>1</v>
      </c>
      <c r="E14" s="25" t="s">
        <v>1</v>
      </c>
      <c r="F14" s="25" t="s">
        <v>1</v>
      </c>
      <c r="G14" s="25" t="s">
        <v>1</v>
      </c>
      <c r="H14" s="25" t="s">
        <v>1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 t="s">
        <v>1</v>
      </c>
      <c r="P14" s="25" t="s">
        <v>1</v>
      </c>
      <c r="Q14" s="25">
        <v>107.6</v>
      </c>
      <c r="R14" s="25">
        <v>106.2</v>
      </c>
      <c r="S14" s="25">
        <v>76.2</v>
      </c>
      <c r="T14" s="25">
        <v>88</v>
      </c>
      <c r="U14" s="25">
        <v>101.1</v>
      </c>
      <c r="V14" s="25">
        <v>124.1</v>
      </c>
      <c r="W14" s="25">
        <v>95.5</v>
      </c>
      <c r="X14" s="25">
        <v>174</v>
      </c>
      <c r="Y14" s="25">
        <v>199.1</v>
      </c>
      <c r="Z14" s="25">
        <v>175.28200000000001</v>
      </c>
      <c r="AA14" s="25">
        <v>153.9</v>
      </c>
      <c r="AB14" s="25">
        <v>180.98400000000001</v>
      </c>
      <c r="AC14" s="25">
        <v>225.61500000000001</v>
      </c>
      <c r="AD14" s="25">
        <v>177.91300000000001</v>
      </c>
      <c r="AE14" s="25">
        <v>174.648</v>
      </c>
      <c r="AF14" s="25">
        <v>211.13800000000001</v>
      </c>
      <c r="AG14" s="25" t="s">
        <v>1</v>
      </c>
    </row>
    <row r="15" spans="1:33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 t="s">
        <v>1</v>
      </c>
      <c r="K15" s="23" t="s">
        <v>1</v>
      </c>
      <c r="L15" s="23" t="s">
        <v>1</v>
      </c>
      <c r="M15" s="23">
        <v>0.42399999999999999</v>
      </c>
      <c r="N15" s="23">
        <v>0.78400000000000003</v>
      </c>
      <c r="O15" s="23">
        <v>0.84099999999999997</v>
      </c>
      <c r="P15" s="23">
        <v>0.80800000000000005</v>
      </c>
      <c r="Q15" s="23">
        <v>1.111</v>
      </c>
      <c r="R15" s="23">
        <v>1.133</v>
      </c>
      <c r="S15" s="23">
        <v>1.24</v>
      </c>
      <c r="T15" s="23">
        <v>1.198</v>
      </c>
      <c r="U15" s="23">
        <v>1.2290000000000001</v>
      </c>
      <c r="V15" s="23">
        <v>1.5509999999999999</v>
      </c>
      <c r="W15" s="23">
        <v>1.405</v>
      </c>
      <c r="X15" s="23">
        <v>1.6439999999999999</v>
      </c>
      <c r="Y15" s="23">
        <v>1.669</v>
      </c>
      <c r="Z15" s="23">
        <v>1.887</v>
      </c>
      <c r="AA15" s="23">
        <v>1.5669999999999999</v>
      </c>
      <c r="AB15" s="23">
        <v>1.6659999999999999</v>
      </c>
      <c r="AC15" s="23">
        <v>3.516</v>
      </c>
      <c r="AD15" s="23">
        <v>4.9429999999999996</v>
      </c>
      <c r="AE15" s="23">
        <v>5.5410000000000004</v>
      </c>
      <c r="AF15" s="23">
        <v>5.5750000000000002</v>
      </c>
      <c r="AG15" s="23" t="s">
        <v>1</v>
      </c>
    </row>
    <row r="16" spans="1:33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 t="s">
        <v>1</v>
      </c>
      <c r="M16" s="25" t="s">
        <v>1</v>
      </c>
      <c r="N16" s="25" t="s">
        <v>1</v>
      </c>
      <c r="O16" s="25" t="s">
        <v>1</v>
      </c>
      <c r="P16" s="25">
        <v>0.66600000000000004</v>
      </c>
      <c r="Q16" s="25">
        <v>1.796</v>
      </c>
      <c r="R16" s="25">
        <v>3.823</v>
      </c>
      <c r="S16" s="25">
        <v>11.788</v>
      </c>
      <c r="T16" s="25">
        <v>10.484</v>
      </c>
      <c r="U16" s="25">
        <v>9.2390000000000008</v>
      </c>
      <c r="V16" s="25">
        <v>12.28</v>
      </c>
      <c r="W16" s="25">
        <v>16.710999999999999</v>
      </c>
      <c r="X16" s="25">
        <v>23.343</v>
      </c>
      <c r="Y16" s="25">
        <v>15.089</v>
      </c>
      <c r="Z16" s="25">
        <v>20.097000000000001</v>
      </c>
      <c r="AA16" s="25">
        <v>20.533000000000001</v>
      </c>
      <c r="AB16" s="25">
        <v>4.976</v>
      </c>
      <c r="AC16" s="25">
        <v>15.896000000000001</v>
      </c>
      <c r="AD16" s="25">
        <v>25.001000000000001</v>
      </c>
      <c r="AE16" s="25">
        <v>45.177999999999997</v>
      </c>
      <c r="AF16" s="25">
        <v>63.899000000000001</v>
      </c>
      <c r="AG16" s="25" t="s">
        <v>1</v>
      </c>
    </row>
    <row r="17" spans="1:33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 t="s">
        <v>1</v>
      </c>
      <c r="M17" s="23" t="s">
        <v>1</v>
      </c>
      <c r="N17" s="23" t="s">
        <v>1</v>
      </c>
      <c r="O17" s="23" t="s">
        <v>1</v>
      </c>
      <c r="P17" s="23" t="s">
        <v>1</v>
      </c>
      <c r="Q17" s="23" t="s">
        <v>1</v>
      </c>
      <c r="R17" s="23" t="s">
        <v>1</v>
      </c>
      <c r="S17" s="23" t="s">
        <v>1</v>
      </c>
      <c r="T17" s="23" t="s">
        <v>1</v>
      </c>
      <c r="U17" s="23" t="s">
        <v>1</v>
      </c>
      <c r="V17" s="23" t="s">
        <v>1</v>
      </c>
      <c r="W17" s="23" t="s">
        <v>1</v>
      </c>
      <c r="X17" s="23">
        <v>2.7</v>
      </c>
      <c r="Y17" s="23">
        <v>7.6</v>
      </c>
      <c r="Z17" s="23">
        <v>13.9</v>
      </c>
      <c r="AA17" s="23">
        <v>14.8</v>
      </c>
      <c r="AB17" s="23">
        <v>3.2</v>
      </c>
      <c r="AC17" s="23">
        <v>5.3</v>
      </c>
      <c r="AD17" s="23">
        <v>6.2</v>
      </c>
      <c r="AE17" s="23">
        <v>6.6</v>
      </c>
      <c r="AF17" s="23">
        <v>10.32</v>
      </c>
      <c r="AG17" s="23" t="s">
        <v>1</v>
      </c>
    </row>
    <row r="18" spans="1:33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 t="s">
        <v>1</v>
      </c>
      <c r="V18" s="25" t="s">
        <v>1</v>
      </c>
      <c r="W18" s="25" t="s">
        <v>1</v>
      </c>
      <c r="X18" s="25" t="s">
        <v>1</v>
      </c>
      <c r="Y18" s="25">
        <v>1.2</v>
      </c>
      <c r="Z18" s="25" t="s">
        <v>1</v>
      </c>
      <c r="AA18" s="25">
        <v>3.6</v>
      </c>
      <c r="AB18" s="25" t="s">
        <v>1</v>
      </c>
      <c r="AC18" s="25">
        <v>2</v>
      </c>
      <c r="AD18" s="25" t="s">
        <v>1</v>
      </c>
      <c r="AE18" s="25" t="s">
        <v>1</v>
      </c>
      <c r="AF18" s="25" t="s">
        <v>1</v>
      </c>
      <c r="AG18" s="25" t="s">
        <v>1</v>
      </c>
    </row>
    <row r="19" spans="1:33" x14ac:dyDescent="0.25">
      <c r="A19" s="9" t="s">
        <v>15</v>
      </c>
      <c r="B19" s="22" t="s">
        <v>1</v>
      </c>
      <c r="C19" s="23" t="s">
        <v>1</v>
      </c>
      <c r="D19" s="23" t="s">
        <v>1</v>
      </c>
      <c r="E19" s="23" t="s">
        <v>1</v>
      </c>
      <c r="F19" s="23" t="s">
        <v>1</v>
      </c>
      <c r="G19" s="23" t="s">
        <v>1</v>
      </c>
      <c r="H19" s="23" t="s">
        <v>1</v>
      </c>
      <c r="I19" s="23" t="s">
        <v>1</v>
      </c>
      <c r="J19" s="23" t="s">
        <v>1</v>
      </c>
      <c r="K19" s="23" t="s">
        <v>1</v>
      </c>
      <c r="L19" s="23" t="s">
        <v>1</v>
      </c>
      <c r="M19" s="23" t="s">
        <v>1</v>
      </c>
      <c r="N19" s="23" t="s">
        <v>1</v>
      </c>
      <c r="O19" s="23" t="s">
        <v>1</v>
      </c>
      <c r="P19" s="23" t="s">
        <v>1</v>
      </c>
      <c r="Q19" s="23" t="s">
        <v>1</v>
      </c>
      <c r="R19" s="23" t="s">
        <v>1</v>
      </c>
      <c r="S19" s="23" t="s">
        <v>1</v>
      </c>
      <c r="T19" s="23" t="s">
        <v>1</v>
      </c>
      <c r="U19" s="23">
        <v>1286.7</v>
      </c>
      <c r="V19" s="23">
        <v>1924.4</v>
      </c>
      <c r="W19" s="23">
        <v>2203.6</v>
      </c>
      <c r="X19" s="23">
        <v>3612.2</v>
      </c>
      <c r="Y19" s="23">
        <v>4340.3</v>
      </c>
      <c r="Z19" s="23">
        <v>4221.3</v>
      </c>
      <c r="AA19" s="23">
        <v>5160.2</v>
      </c>
      <c r="AB19" s="23">
        <v>3648</v>
      </c>
      <c r="AC19" s="23">
        <v>4073.3</v>
      </c>
      <c r="AD19" s="23">
        <v>5778.8</v>
      </c>
      <c r="AE19" s="23">
        <v>4573.7</v>
      </c>
      <c r="AF19" s="23">
        <v>3688.7</v>
      </c>
      <c r="AG19" s="23" t="s">
        <v>1</v>
      </c>
    </row>
    <row r="20" spans="1:33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>
        <v>0.23300000000000001</v>
      </c>
      <c r="O20" s="25" t="s">
        <v>1</v>
      </c>
      <c r="P20" s="25" t="s">
        <v>1</v>
      </c>
      <c r="Q20" s="25" t="s">
        <v>54</v>
      </c>
      <c r="R20" s="25" t="s">
        <v>54</v>
      </c>
      <c r="S20" s="25" t="s">
        <v>1</v>
      </c>
      <c r="T20" s="25" t="s">
        <v>54</v>
      </c>
      <c r="U20" s="25">
        <v>3.9E-2</v>
      </c>
      <c r="V20" s="25">
        <v>0.53100000000000003</v>
      </c>
      <c r="W20" s="25">
        <v>1.1120000000000001</v>
      </c>
      <c r="X20" s="25">
        <v>1.3979999999999999</v>
      </c>
      <c r="Y20" s="25">
        <v>1.222</v>
      </c>
      <c r="Z20" s="25">
        <v>1.3069999999999999</v>
      </c>
      <c r="AA20" s="25">
        <v>1.575</v>
      </c>
      <c r="AB20" s="25">
        <v>1.0169999999999999</v>
      </c>
      <c r="AC20" s="25">
        <v>1.0549999999999999</v>
      </c>
      <c r="AD20" s="25">
        <v>1.1619999999999999</v>
      </c>
      <c r="AE20" s="25">
        <v>0.89500000000000002</v>
      </c>
      <c r="AF20" s="25">
        <v>0.84299999999999997</v>
      </c>
      <c r="AG20" s="25" t="s">
        <v>1</v>
      </c>
    </row>
    <row r="21" spans="1:33" x14ac:dyDescent="0.25">
      <c r="A21" s="9" t="s">
        <v>17</v>
      </c>
      <c r="B21" s="22" t="s">
        <v>1</v>
      </c>
      <c r="C21" s="23" t="s">
        <v>1</v>
      </c>
      <c r="D21" s="23" t="s">
        <v>1</v>
      </c>
      <c r="E21" s="23" t="s">
        <v>1</v>
      </c>
      <c r="F21" s="23" t="s">
        <v>1</v>
      </c>
      <c r="G21" s="23" t="s">
        <v>1</v>
      </c>
      <c r="H21" s="23" t="s">
        <v>1</v>
      </c>
      <c r="I21" s="23" t="s">
        <v>1</v>
      </c>
      <c r="J21" s="23" t="s">
        <v>1</v>
      </c>
      <c r="K21" s="23" t="s">
        <v>1</v>
      </c>
      <c r="L21" s="23" t="s">
        <v>1</v>
      </c>
      <c r="M21" s="23" t="s">
        <v>1</v>
      </c>
      <c r="N21" s="23" t="s">
        <v>1</v>
      </c>
      <c r="O21" s="23" t="s">
        <v>1</v>
      </c>
      <c r="P21" s="23" t="s">
        <v>1</v>
      </c>
      <c r="Q21" s="23" t="s">
        <v>1</v>
      </c>
      <c r="R21" s="23" t="s">
        <v>1</v>
      </c>
      <c r="S21" s="23" t="s">
        <v>1</v>
      </c>
      <c r="T21" s="23" t="s">
        <v>1</v>
      </c>
      <c r="U21" s="23" t="s">
        <v>1</v>
      </c>
      <c r="V21" s="23" t="s">
        <v>1</v>
      </c>
      <c r="W21" s="23">
        <v>413.5</v>
      </c>
      <c r="X21" s="23" t="s">
        <v>1</v>
      </c>
      <c r="Y21" s="23">
        <v>348.5</v>
      </c>
      <c r="Z21" s="23" t="s">
        <v>1</v>
      </c>
      <c r="AA21" s="23">
        <v>408.4</v>
      </c>
      <c r="AB21" s="23" t="s">
        <v>1</v>
      </c>
      <c r="AC21" s="23">
        <v>448.5</v>
      </c>
      <c r="AD21" s="23" t="s">
        <v>1</v>
      </c>
      <c r="AE21" s="23">
        <v>451.5</v>
      </c>
      <c r="AF21" s="23" t="s">
        <v>1</v>
      </c>
      <c r="AG21" s="23" t="s">
        <v>1</v>
      </c>
    </row>
    <row r="22" spans="1:33" x14ac:dyDescent="0.25">
      <c r="A22" s="12" t="s">
        <v>18</v>
      </c>
      <c r="B22" s="24" t="s">
        <v>1</v>
      </c>
      <c r="C22" s="25" t="s">
        <v>1</v>
      </c>
      <c r="D22" s="25" t="s">
        <v>1</v>
      </c>
      <c r="E22" s="25" t="s">
        <v>1</v>
      </c>
      <c r="F22" s="25" t="s">
        <v>1</v>
      </c>
      <c r="G22" s="25" t="s">
        <v>1</v>
      </c>
      <c r="H22" s="25" t="s">
        <v>1</v>
      </c>
      <c r="I22" s="25" t="s">
        <v>1</v>
      </c>
      <c r="J22" s="25">
        <v>20.420000000000002</v>
      </c>
      <c r="K22" s="25">
        <v>30.1</v>
      </c>
      <c r="L22" s="25">
        <v>19.2</v>
      </c>
      <c r="M22" s="25">
        <v>16</v>
      </c>
      <c r="N22" s="25">
        <v>37</v>
      </c>
      <c r="O22" s="25">
        <v>39</v>
      </c>
      <c r="P22" s="25" t="s">
        <v>1</v>
      </c>
      <c r="Q22" s="25" t="s">
        <v>1</v>
      </c>
      <c r="R22" s="25" t="s">
        <v>1</v>
      </c>
      <c r="S22" s="25" t="s">
        <v>1</v>
      </c>
      <c r="T22" s="25" t="s">
        <v>1</v>
      </c>
      <c r="U22" s="25" t="s">
        <v>1</v>
      </c>
      <c r="V22" s="25" t="s">
        <v>1</v>
      </c>
      <c r="W22" s="25">
        <v>35.719000000000001</v>
      </c>
      <c r="X22" s="25">
        <v>35.085999999999999</v>
      </c>
      <c r="Y22" s="25">
        <v>130</v>
      </c>
      <c r="Z22" s="25">
        <v>152</v>
      </c>
      <c r="AA22" s="25">
        <v>144</v>
      </c>
      <c r="AB22" s="25">
        <v>160</v>
      </c>
      <c r="AC22" s="25">
        <v>134</v>
      </c>
      <c r="AD22" s="25">
        <v>138</v>
      </c>
      <c r="AE22" s="25">
        <v>131</v>
      </c>
      <c r="AF22" s="25">
        <v>159</v>
      </c>
      <c r="AG22" s="25" t="s">
        <v>1</v>
      </c>
    </row>
    <row r="23" spans="1:33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 t="s">
        <v>1</v>
      </c>
      <c r="G23" s="23" t="s">
        <v>1</v>
      </c>
      <c r="H23" s="23" t="s">
        <v>1</v>
      </c>
      <c r="I23" s="23" t="s">
        <v>1</v>
      </c>
      <c r="J23" s="23" t="s">
        <v>1</v>
      </c>
      <c r="K23" s="23" t="s">
        <v>1</v>
      </c>
      <c r="L23" s="23" t="s">
        <v>1</v>
      </c>
      <c r="M23" s="23" t="s">
        <v>1</v>
      </c>
      <c r="N23" s="23">
        <v>3.9</v>
      </c>
      <c r="O23" s="23">
        <v>9.5</v>
      </c>
      <c r="P23" s="23">
        <v>13.6</v>
      </c>
      <c r="Q23" s="23">
        <v>22.2</v>
      </c>
      <c r="R23" s="23">
        <v>86.3</v>
      </c>
      <c r="S23" s="23">
        <v>37.9</v>
      </c>
      <c r="T23" s="23" t="s">
        <v>1</v>
      </c>
      <c r="U23" s="23">
        <v>19.2</v>
      </c>
      <c r="V23" s="23">
        <v>49.5</v>
      </c>
      <c r="W23" s="23">
        <v>108.1</v>
      </c>
      <c r="X23" s="23">
        <v>287.10000000000002</v>
      </c>
      <c r="Y23" s="23">
        <v>381.3</v>
      </c>
      <c r="Z23" s="23">
        <v>504.7</v>
      </c>
      <c r="AA23" s="23">
        <v>624.79999999999995</v>
      </c>
      <c r="AB23" s="23">
        <v>164.6</v>
      </c>
      <c r="AC23" s="23">
        <v>364</v>
      </c>
      <c r="AD23" s="23">
        <v>668.33900000000006</v>
      </c>
      <c r="AE23" s="23">
        <v>873.19299999999998</v>
      </c>
      <c r="AF23" s="23">
        <v>972.47199999999998</v>
      </c>
      <c r="AG23" s="23" t="s">
        <v>1</v>
      </c>
    </row>
    <row r="24" spans="1:33" x14ac:dyDescent="0.25">
      <c r="A24" s="12" t="s">
        <v>20</v>
      </c>
      <c r="B24" s="24" t="s">
        <v>1</v>
      </c>
      <c r="C24" s="25" t="s">
        <v>1</v>
      </c>
      <c r="D24" s="25" t="s">
        <v>1</v>
      </c>
      <c r="E24" s="25" t="s">
        <v>1</v>
      </c>
      <c r="F24" s="25" t="s">
        <v>1</v>
      </c>
      <c r="G24" s="25" t="s">
        <v>1</v>
      </c>
      <c r="H24" s="25" t="s">
        <v>1</v>
      </c>
      <c r="I24" s="25" t="s">
        <v>1</v>
      </c>
      <c r="J24" s="25" t="s">
        <v>1</v>
      </c>
      <c r="K24" s="25" t="s">
        <v>1</v>
      </c>
      <c r="L24" s="25">
        <v>8.99</v>
      </c>
      <c r="M24" s="25">
        <v>9.6620000000000008</v>
      </c>
      <c r="N24" s="25">
        <v>9.5649999999999995</v>
      </c>
      <c r="O24" s="25">
        <v>9.4670000000000005</v>
      </c>
      <c r="P24" s="25">
        <v>9.6679999999999993</v>
      </c>
      <c r="Q24" s="25">
        <v>9.8689999999999998</v>
      </c>
      <c r="R24" s="25">
        <v>8.0749999999999993</v>
      </c>
      <c r="S24" s="25">
        <v>6.28</v>
      </c>
      <c r="T24" s="25">
        <v>10.218</v>
      </c>
      <c r="U24" s="25">
        <v>13.305999999999999</v>
      </c>
      <c r="V24" s="25">
        <v>11.477</v>
      </c>
      <c r="W24" s="25">
        <v>39.530999999999999</v>
      </c>
      <c r="X24" s="25">
        <v>16.268000000000001</v>
      </c>
      <c r="Y24" s="25">
        <v>20.268000000000001</v>
      </c>
      <c r="Z24" s="25">
        <v>22.274999999999999</v>
      </c>
      <c r="AA24" s="25">
        <v>21.041</v>
      </c>
      <c r="AB24" s="25">
        <v>29.111000000000001</v>
      </c>
      <c r="AC24" s="25">
        <v>42.537999999999997</v>
      </c>
      <c r="AD24" s="25">
        <v>35.963999999999999</v>
      </c>
      <c r="AE24" s="25">
        <v>41.715000000000003</v>
      </c>
      <c r="AF24" s="25">
        <v>41.113999999999997</v>
      </c>
      <c r="AG24" s="25" t="s">
        <v>1</v>
      </c>
    </row>
    <row r="25" spans="1:33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 t="s">
        <v>1</v>
      </c>
      <c r="F25" s="23" t="s">
        <v>1</v>
      </c>
      <c r="G25" s="23" t="s">
        <v>1</v>
      </c>
      <c r="H25" s="23" t="s">
        <v>1</v>
      </c>
      <c r="I25" s="23" t="s">
        <v>1</v>
      </c>
      <c r="J25" s="23">
        <v>20.920999999999999</v>
      </c>
      <c r="K25" s="23" t="s">
        <v>1</v>
      </c>
      <c r="L25" s="23" t="s">
        <v>1</v>
      </c>
      <c r="M25" s="23" t="s">
        <v>1</v>
      </c>
      <c r="N25" s="23">
        <v>30.091999999999999</v>
      </c>
      <c r="O25" s="23" t="s">
        <v>1</v>
      </c>
      <c r="P25" s="23">
        <v>27.919</v>
      </c>
      <c r="Q25" s="23" t="s">
        <v>1</v>
      </c>
      <c r="R25" s="23">
        <v>33.933</v>
      </c>
      <c r="S25" s="23">
        <v>31.173999999999999</v>
      </c>
      <c r="T25" s="23" t="s">
        <v>1</v>
      </c>
      <c r="U25" s="23">
        <v>33.292000000000002</v>
      </c>
      <c r="V25" s="23" t="s">
        <v>1</v>
      </c>
      <c r="W25" s="23">
        <v>49.933</v>
      </c>
      <c r="X25" s="23" t="s">
        <v>1</v>
      </c>
      <c r="Y25" s="23">
        <v>61.701999999999998</v>
      </c>
      <c r="Z25" s="23" t="s">
        <v>1</v>
      </c>
      <c r="AA25" s="23">
        <v>78.748000000000005</v>
      </c>
      <c r="AB25" s="23" t="s">
        <v>1</v>
      </c>
      <c r="AC25" s="23">
        <v>61.475000000000001</v>
      </c>
      <c r="AD25" s="23" t="s">
        <v>1</v>
      </c>
      <c r="AE25" s="23">
        <v>80.400000000000006</v>
      </c>
      <c r="AF25" s="23" t="s">
        <v>1</v>
      </c>
      <c r="AG25" s="23" t="s">
        <v>1</v>
      </c>
    </row>
    <row r="26" spans="1:33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 t="s">
        <v>1</v>
      </c>
      <c r="H26" s="25" t="s">
        <v>1</v>
      </c>
      <c r="I26" s="25" t="s">
        <v>1</v>
      </c>
      <c r="J26" s="25" t="s">
        <v>1</v>
      </c>
      <c r="K26" s="25" t="s">
        <v>1</v>
      </c>
      <c r="L26" s="25" t="s">
        <v>1</v>
      </c>
      <c r="M26" s="25" t="s">
        <v>1</v>
      </c>
      <c r="N26" s="25">
        <v>1.6779999999999999</v>
      </c>
      <c r="O26" s="25">
        <v>3.5539999999999998</v>
      </c>
      <c r="P26" s="25">
        <v>7.3239999999999998</v>
      </c>
      <c r="Q26" s="25">
        <v>10.984</v>
      </c>
      <c r="R26" s="25">
        <v>4.577</v>
      </c>
      <c r="S26" s="25">
        <v>4.9690000000000003</v>
      </c>
      <c r="T26" s="25">
        <v>39.917000000000002</v>
      </c>
      <c r="U26" s="25">
        <v>11.07</v>
      </c>
      <c r="V26" s="25">
        <v>15.462999999999999</v>
      </c>
      <c r="W26" s="25">
        <v>25.527000000000001</v>
      </c>
      <c r="X26" s="25">
        <v>76.11</v>
      </c>
      <c r="Y26" s="25">
        <v>38.356999999999999</v>
      </c>
      <c r="Z26" s="25">
        <v>75.289000000000001</v>
      </c>
      <c r="AA26" s="25">
        <v>61.819000000000003</v>
      </c>
      <c r="AB26" s="25">
        <v>194.54499999999999</v>
      </c>
      <c r="AC26" s="25">
        <v>86.894000000000005</v>
      </c>
      <c r="AD26" s="25">
        <v>60.665999999999997</v>
      </c>
      <c r="AE26" s="25">
        <v>42.164000000000001</v>
      </c>
      <c r="AF26" s="25">
        <v>61.832000000000001</v>
      </c>
      <c r="AG26" s="25" t="s">
        <v>1</v>
      </c>
    </row>
    <row r="27" spans="1:33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 t="s">
        <v>1</v>
      </c>
      <c r="H27" s="23" t="s">
        <v>1</v>
      </c>
      <c r="I27" s="23" t="s">
        <v>1</v>
      </c>
      <c r="J27" s="23" t="s">
        <v>1</v>
      </c>
      <c r="K27" s="23" t="s">
        <v>1</v>
      </c>
      <c r="L27" s="23" t="s">
        <v>1</v>
      </c>
      <c r="M27" s="23">
        <v>22.8</v>
      </c>
      <c r="N27" s="23" t="s">
        <v>1</v>
      </c>
      <c r="O27" s="23">
        <v>55.51</v>
      </c>
      <c r="P27" s="23" t="s">
        <v>1</v>
      </c>
      <c r="Q27" s="23">
        <v>26.13</v>
      </c>
      <c r="R27" s="23" t="s">
        <v>1</v>
      </c>
      <c r="S27" s="23">
        <v>41.65</v>
      </c>
      <c r="T27" s="23" t="s">
        <v>1</v>
      </c>
      <c r="U27" s="23" t="s">
        <v>1</v>
      </c>
      <c r="V27" s="23" t="s">
        <v>1</v>
      </c>
      <c r="W27" s="23">
        <v>40.887</v>
      </c>
      <c r="X27" s="23" t="s">
        <v>1</v>
      </c>
      <c r="Y27" s="23">
        <v>36.299999999999997</v>
      </c>
      <c r="Z27" s="23" t="s">
        <v>1</v>
      </c>
      <c r="AA27" s="23">
        <v>26.74</v>
      </c>
      <c r="AB27" s="23" t="s">
        <v>1</v>
      </c>
      <c r="AC27" s="23">
        <v>61.75</v>
      </c>
      <c r="AD27" s="23" t="s">
        <v>1</v>
      </c>
      <c r="AE27" s="23">
        <v>72.73</v>
      </c>
      <c r="AF27" s="23">
        <v>83.23</v>
      </c>
      <c r="AG27" s="23" t="s">
        <v>1</v>
      </c>
    </row>
    <row r="28" spans="1:33" x14ac:dyDescent="0.25">
      <c r="A28" s="12" t="s">
        <v>24</v>
      </c>
      <c r="B28" s="24" t="s">
        <v>1</v>
      </c>
      <c r="C28" s="25" t="s">
        <v>1</v>
      </c>
      <c r="D28" s="25" t="s">
        <v>1</v>
      </c>
      <c r="E28" s="25" t="s">
        <v>1</v>
      </c>
      <c r="F28" s="25" t="s">
        <v>1</v>
      </c>
      <c r="G28" s="25" t="s">
        <v>1</v>
      </c>
      <c r="H28" s="25" t="s">
        <v>1</v>
      </c>
      <c r="I28" s="25" t="s">
        <v>1</v>
      </c>
      <c r="J28" s="25" t="s">
        <v>1</v>
      </c>
      <c r="K28" s="25" t="s">
        <v>1</v>
      </c>
      <c r="L28" s="25" t="s">
        <v>1</v>
      </c>
      <c r="M28" s="25" t="s">
        <v>1</v>
      </c>
      <c r="N28" s="25" t="s">
        <v>1</v>
      </c>
      <c r="O28" s="25" t="s">
        <v>1</v>
      </c>
      <c r="P28" s="25" t="s">
        <v>1</v>
      </c>
      <c r="Q28" s="25" t="s">
        <v>1</v>
      </c>
      <c r="R28" s="25">
        <v>1.3879999999999999</v>
      </c>
      <c r="S28" s="25">
        <v>1.454</v>
      </c>
      <c r="T28" s="25">
        <v>0.71399999999999997</v>
      </c>
      <c r="U28" s="25">
        <v>0.92600000000000005</v>
      </c>
      <c r="V28" s="25">
        <v>2.036</v>
      </c>
      <c r="W28" s="25">
        <v>5.3769999999999998</v>
      </c>
      <c r="X28" s="25">
        <v>6.899</v>
      </c>
      <c r="Y28" s="25">
        <v>10.45</v>
      </c>
      <c r="Z28" s="25">
        <v>7.548</v>
      </c>
      <c r="AA28" s="25">
        <v>8.5540000000000003</v>
      </c>
      <c r="AB28" s="25">
        <v>5.9889999999999999</v>
      </c>
      <c r="AC28" s="25">
        <v>0.496</v>
      </c>
      <c r="AD28" s="25">
        <v>0.48699999999999999</v>
      </c>
      <c r="AE28" s="25">
        <v>1.0149999999999999</v>
      </c>
      <c r="AF28" s="25">
        <v>3.367</v>
      </c>
      <c r="AG28" s="25" t="s">
        <v>1</v>
      </c>
    </row>
    <row r="29" spans="1:33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 t="s">
        <v>1</v>
      </c>
      <c r="F29" s="23" t="s">
        <v>1</v>
      </c>
      <c r="G29" s="23" t="s">
        <v>1</v>
      </c>
      <c r="H29" s="23" t="s">
        <v>1</v>
      </c>
      <c r="I29" s="23" t="s">
        <v>1</v>
      </c>
      <c r="J29" s="23" t="s">
        <v>1</v>
      </c>
      <c r="K29" s="23" t="s">
        <v>1</v>
      </c>
      <c r="L29" s="23" t="s">
        <v>1</v>
      </c>
      <c r="M29" s="23" t="s">
        <v>1</v>
      </c>
      <c r="N29" s="23" t="s">
        <v>1</v>
      </c>
      <c r="O29" s="23">
        <v>0.748</v>
      </c>
      <c r="P29" s="23">
        <v>0.57399999999999995</v>
      </c>
      <c r="Q29" s="23">
        <v>2.0739999999999998</v>
      </c>
      <c r="R29" s="23">
        <v>2.448</v>
      </c>
      <c r="S29" s="23">
        <v>4.2839999999999998</v>
      </c>
      <c r="T29" s="23">
        <v>2.7759999999999998</v>
      </c>
      <c r="U29" s="23">
        <v>5.0890000000000004</v>
      </c>
      <c r="V29" s="23">
        <v>6.7030000000000003</v>
      </c>
      <c r="W29" s="23">
        <v>8.9640000000000004</v>
      </c>
      <c r="X29" s="23">
        <v>12.48</v>
      </c>
      <c r="Y29" s="23">
        <v>13.369</v>
      </c>
      <c r="Z29" s="23">
        <v>12.425000000000001</v>
      </c>
      <c r="AA29" s="23">
        <v>12.757</v>
      </c>
      <c r="AB29" s="23">
        <v>9.641</v>
      </c>
      <c r="AC29" s="23">
        <v>15.077</v>
      </c>
      <c r="AD29" s="23">
        <v>15.615</v>
      </c>
      <c r="AE29" s="23">
        <v>15.742000000000001</v>
      </c>
      <c r="AF29" s="23">
        <v>14.430999999999999</v>
      </c>
      <c r="AG29" s="23" t="s">
        <v>1</v>
      </c>
    </row>
    <row r="30" spans="1:33" x14ac:dyDescent="0.25">
      <c r="A30" s="12" t="s">
        <v>26</v>
      </c>
      <c r="B30" s="24" t="s">
        <v>1</v>
      </c>
      <c r="C30" s="25" t="s">
        <v>1</v>
      </c>
      <c r="D30" s="25" t="s">
        <v>1</v>
      </c>
      <c r="E30" s="25" t="s">
        <v>1</v>
      </c>
      <c r="F30" s="25" t="s">
        <v>1</v>
      </c>
      <c r="G30" s="25" t="s">
        <v>1</v>
      </c>
      <c r="H30" s="25" t="s">
        <v>1</v>
      </c>
      <c r="I30" s="25" t="s">
        <v>1</v>
      </c>
      <c r="J30" s="25" t="s">
        <v>1</v>
      </c>
      <c r="K30" s="25" t="s">
        <v>1</v>
      </c>
      <c r="L30" s="25">
        <v>81.05</v>
      </c>
      <c r="M30" s="25">
        <v>51.8</v>
      </c>
      <c r="N30" s="25">
        <v>132.69999999999999</v>
      </c>
      <c r="O30" s="25">
        <v>106.2</v>
      </c>
      <c r="P30" s="25" t="s">
        <v>1</v>
      </c>
      <c r="Q30" s="25">
        <v>100.72499999999999</v>
      </c>
      <c r="R30" s="25">
        <v>107.68899999999999</v>
      </c>
      <c r="S30" s="25">
        <v>104.95099999999999</v>
      </c>
      <c r="T30" s="25">
        <v>108.38800000000001</v>
      </c>
      <c r="U30" s="25">
        <v>111.089</v>
      </c>
      <c r="V30" s="25">
        <v>134.50200000000001</v>
      </c>
      <c r="W30" s="25">
        <v>172.55600000000001</v>
      </c>
      <c r="X30" s="25">
        <v>227.458</v>
      </c>
      <c r="Y30" s="25">
        <v>203.58199999999999</v>
      </c>
      <c r="Z30" s="25">
        <v>227.85499999999999</v>
      </c>
      <c r="AA30" s="25">
        <v>261</v>
      </c>
      <c r="AB30" s="25">
        <v>274</v>
      </c>
      <c r="AC30" s="25">
        <v>284</v>
      </c>
      <c r="AD30" s="25">
        <v>319</v>
      </c>
      <c r="AE30" s="25">
        <v>341</v>
      </c>
      <c r="AF30" s="25">
        <v>299</v>
      </c>
      <c r="AG30" s="25" t="s">
        <v>1</v>
      </c>
    </row>
    <row r="31" spans="1:33" x14ac:dyDescent="0.25">
      <c r="A31" s="9" t="s">
        <v>27</v>
      </c>
      <c r="B31" s="22" t="s">
        <v>1</v>
      </c>
      <c r="C31" s="23" t="s">
        <v>1</v>
      </c>
      <c r="D31" s="23" t="s">
        <v>1</v>
      </c>
      <c r="E31" s="23" t="s">
        <v>1</v>
      </c>
      <c r="F31" s="23" t="s">
        <v>1</v>
      </c>
      <c r="G31" s="23">
        <v>44</v>
      </c>
      <c r="H31" s="23" t="s">
        <v>1</v>
      </c>
      <c r="I31" s="23">
        <v>178</v>
      </c>
      <c r="J31" s="23" t="s">
        <v>1</v>
      </c>
      <c r="K31" s="23">
        <v>235</v>
      </c>
      <c r="L31" s="23" t="s">
        <v>1</v>
      </c>
      <c r="M31" s="23">
        <v>242</v>
      </c>
      <c r="N31" s="23" t="s">
        <v>1</v>
      </c>
      <c r="O31" s="23">
        <v>284</v>
      </c>
      <c r="P31" s="23" t="s">
        <v>1</v>
      </c>
      <c r="Q31" s="23">
        <v>351</v>
      </c>
      <c r="R31" s="23" t="s">
        <v>1</v>
      </c>
      <c r="S31" s="23">
        <v>550</v>
      </c>
      <c r="T31" s="23" t="s">
        <v>1</v>
      </c>
      <c r="U31" s="23">
        <v>424</v>
      </c>
      <c r="V31" s="23" t="s">
        <v>1</v>
      </c>
      <c r="W31" s="23">
        <v>491</v>
      </c>
      <c r="X31" s="23" t="s">
        <v>1</v>
      </c>
      <c r="Y31" s="23">
        <v>542</v>
      </c>
      <c r="Z31" s="23" t="s">
        <v>1</v>
      </c>
      <c r="AA31" s="23">
        <v>642</v>
      </c>
      <c r="AB31" s="23" t="s">
        <v>1</v>
      </c>
      <c r="AC31" s="23" t="s">
        <v>1</v>
      </c>
      <c r="AD31" s="23" t="s">
        <v>1</v>
      </c>
      <c r="AE31" s="23">
        <v>753</v>
      </c>
      <c r="AF31" s="23" t="s">
        <v>1</v>
      </c>
      <c r="AG31" s="23" t="s">
        <v>1</v>
      </c>
    </row>
    <row r="32" spans="1:33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 t="s">
        <v>1</v>
      </c>
      <c r="AF32" s="29" t="s">
        <v>1</v>
      </c>
      <c r="AG32" s="29" t="s">
        <v>1</v>
      </c>
    </row>
    <row r="33" spans="1:33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</row>
    <row r="34" spans="1:33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</row>
    <row r="35" spans="1:33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 t="s">
        <v>1</v>
      </c>
      <c r="Y35" s="23" t="s">
        <v>1</v>
      </c>
      <c r="Z35" s="23" t="s">
        <v>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2.4E-2</v>
      </c>
      <c r="AF35" s="23" t="s">
        <v>54</v>
      </c>
      <c r="AG35" s="23" t="s">
        <v>1</v>
      </c>
    </row>
    <row r="36" spans="1:33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>
        <v>7.1999999999999995E-2</v>
      </c>
      <c r="AD36" s="25">
        <v>0.23499999999999999</v>
      </c>
      <c r="AE36" s="25">
        <v>0.17899999999999999</v>
      </c>
      <c r="AF36" s="25" t="s">
        <v>1</v>
      </c>
      <c r="AG36" s="25" t="s">
        <v>1</v>
      </c>
    </row>
    <row r="37" spans="1:33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</row>
    <row r="38" spans="1:33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</row>
    <row r="39" spans="1:33" s="5" customFormat="1" x14ac:dyDescent="0.25">
      <c r="A39" s="9" t="s">
        <v>35</v>
      </c>
      <c r="B39" s="22" t="s">
        <v>1</v>
      </c>
      <c r="C39" s="23" t="s">
        <v>1</v>
      </c>
      <c r="D39" s="23" t="s">
        <v>1</v>
      </c>
      <c r="E39" s="23" t="s">
        <v>1</v>
      </c>
      <c r="F39" s="23" t="s">
        <v>1</v>
      </c>
      <c r="G39" s="23" t="s">
        <v>1</v>
      </c>
      <c r="H39" s="23" t="s">
        <v>1</v>
      </c>
      <c r="I39" s="23" t="s">
        <v>1</v>
      </c>
      <c r="J39" s="23" t="s">
        <v>1</v>
      </c>
      <c r="K39" s="23" t="s">
        <v>1</v>
      </c>
      <c r="L39" s="23" t="s">
        <v>1</v>
      </c>
      <c r="M39" s="23" t="s">
        <v>1</v>
      </c>
      <c r="N39" s="23" t="s">
        <v>1</v>
      </c>
      <c r="O39" s="23" t="s">
        <v>1</v>
      </c>
      <c r="P39" s="23" t="s">
        <v>1</v>
      </c>
      <c r="Q39" s="23" t="s">
        <v>1</v>
      </c>
      <c r="R39" s="23" t="s">
        <v>1</v>
      </c>
      <c r="S39" s="23" t="s">
        <v>1</v>
      </c>
      <c r="T39" s="23" t="s">
        <v>1</v>
      </c>
      <c r="U39" s="23" t="s">
        <v>1</v>
      </c>
      <c r="V39" s="23" t="s">
        <v>1</v>
      </c>
      <c r="W39" s="23" t="s">
        <v>1</v>
      </c>
      <c r="X39" s="23" t="s">
        <v>1</v>
      </c>
      <c r="Y39" s="23">
        <v>498.3</v>
      </c>
      <c r="Z39" s="23">
        <v>839.1</v>
      </c>
      <c r="AA39" s="23">
        <v>1317.2</v>
      </c>
      <c r="AB39" s="23">
        <v>1235.4000000000001</v>
      </c>
      <c r="AC39" s="23">
        <v>652.4</v>
      </c>
      <c r="AD39" s="23">
        <v>705.2</v>
      </c>
      <c r="AE39" s="23">
        <v>1368</v>
      </c>
      <c r="AF39" s="23">
        <v>1308</v>
      </c>
      <c r="AG39" s="23" t="s">
        <v>1</v>
      </c>
    </row>
    <row r="40" spans="1:33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</row>
    <row r="41" spans="1:33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</row>
    <row r="42" spans="1:33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</row>
    <row r="43" spans="1:33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</row>
    <row r="44" spans="1:33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</row>
    <row r="45" spans="1:33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</row>
    <row r="46" spans="1:33" x14ac:dyDescent="0.25">
      <c r="A46" s="12" t="s">
        <v>42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</row>
    <row r="47" spans="1:33" s="5" customFormat="1" x14ac:dyDescent="0.25">
      <c r="A47" s="9" t="s">
        <v>43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>
        <v>267.60000000000002</v>
      </c>
      <c r="L47" s="23" t="s">
        <v>1</v>
      </c>
      <c r="M47" s="23">
        <v>179.1</v>
      </c>
      <c r="N47" s="23" t="s">
        <v>1</v>
      </c>
      <c r="O47" s="23">
        <v>207.8</v>
      </c>
      <c r="P47" s="23" t="s">
        <v>1</v>
      </c>
      <c r="Q47" s="23">
        <v>163.6</v>
      </c>
      <c r="R47" s="23" t="s">
        <v>1</v>
      </c>
      <c r="S47" s="23">
        <v>175.2</v>
      </c>
      <c r="T47" s="23">
        <v>195.7</v>
      </c>
      <c r="U47" s="23">
        <v>213.8</v>
      </c>
      <c r="V47" s="23">
        <v>250.6</v>
      </c>
      <c r="W47" s="23">
        <v>264.5</v>
      </c>
      <c r="X47" s="23">
        <v>304.2</v>
      </c>
      <c r="Y47" s="23">
        <v>322</v>
      </c>
      <c r="Z47" s="23">
        <v>346.5</v>
      </c>
      <c r="AA47" s="23">
        <v>355.5</v>
      </c>
      <c r="AB47" s="23">
        <v>385.8</v>
      </c>
      <c r="AC47" s="23">
        <v>396.1</v>
      </c>
      <c r="AD47" s="23">
        <v>453.9</v>
      </c>
      <c r="AE47" s="23">
        <v>578.9</v>
      </c>
      <c r="AF47" s="23">
        <v>576.1</v>
      </c>
      <c r="AG47" s="23" t="s">
        <v>1</v>
      </c>
    </row>
    <row r="48" spans="1:33" x14ac:dyDescent="0.25">
      <c r="A48" s="12" t="s">
        <v>44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 t="s">
        <v>1</v>
      </c>
      <c r="L48" s="25" t="s">
        <v>1</v>
      </c>
      <c r="M48" s="25" t="s">
        <v>1</v>
      </c>
      <c r="N48" s="25" t="s">
        <v>1</v>
      </c>
      <c r="O48" s="25" t="s">
        <v>1</v>
      </c>
      <c r="P48" s="25" t="s">
        <v>1</v>
      </c>
      <c r="Q48" s="25" t="s">
        <v>1</v>
      </c>
      <c r="R48" s="25" t="s">
        <v>1</v>
      </c>
      <c r="S48" s="25" t="s">
        <v>1</v>
      </c>
      <c r="T48" s="25" t="s">
        <v>1</v>
      </c>
      <c r="U48" s="25" t="s">
        <v>1</v>
      </c>
      <c r="V48" s="25" t="s">
        <v>1</v>
      </c>
      <c r="W48" s="25" t="s">
        <v>1</v>
      </c>
      <c r="X48" s="25" t="s">
        <v>1</v>
      </c>
      <c r="Y48" s="25" t="s">
        <v>1</v>
      </c>
      <c r="Z48" s="25" t="s">
        <v>1</v>
      </c>
      <c r="AA48" s="25" t="s">
        <v>1</v>
      </c>
      <c r="AB48" s="25" t="s">
        <v>1</v>
      </c>
      <c r="AC48" s="25" t="s">
        <v>1</v>
      </c>
      <c r="AD48" s="25" t="s">
        <v>1</v>
      </c>
      <c r="AE48" s="25" t="s">
        <v>1</v>
      </c>
      <c r="AF48" s="25" t="s">
        <v>1</v>
      </c>
      <c r="AG48" s="25" t="s">
        <v>1</v>
      </c>
    </row>
    <row r="49" spans="1:33" s="5" customFormat="1" x14ac:dyDescent="0.25">
      <c r="A49" s="9" t="s">
        <v>45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</row>
    <row r="50" spans="1:33" x14ac:dyDescent="0.25">
      <c r="A50" s="12" t="s">
        <v>46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>
        <v>9.3000000000000007</v>
      </c>
      <c r="AB50" s="25">
        <v>8.74</v>
      </c>
      <c r="AC50" s="25" t="s">
        <v>1</v>
      </c>
      <c r="AD50" s="25">
        <v>1.8</v>
      </c>
      <c r="AE50" s="25">
        <v>2.2000000000000002</v>
      </c>
      <c r="AF50" s="25">
        <v>8</v>
      </c>
      <c r="AG50" s="25" t="s">
        <v>1</v>
      </c>
    </row>
    <row r="51" spans="1:33" s="5" customFormat="1" x14ac:dyDescent="0.25">
      <c r="A51" s="9" t="s">
        <v>47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 t="s">
        <v>1</v>
      </c>
      <c r="AB51" s="23" t="s">
        <v>1</v>
      </c>
      <c r="AC51" s="23" t="s">
        <v>1</v>
      </c>
      <c r="AD51" s="23" t="s">
        <v>1</v>
      </c>
      <c r="AE51" s="23" t="s">
        <v>1</v>
      </c>
      <c r="AF51" s="23" t="s">
        <v>1</v>
      </c>
      <c r="AG51" s="23" t="s">
        <v>1</v>
      </c>
    </row>
    <row r="52" spans="1:33" x14ac:dyDescent="0.25">
      <c r="A52" s="12" t="s">
        <v>48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</row>
    <row r="53" spans="1:33" s="5" customFormat="1" x14ac:dyDescent="0.25">
      <c r="A53" s="9" t="s">
        <v>49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>
        <v>20.940999999999999</v>
      </c>
      <c r="V53" s="23" t="s">
        <v>54</v>
      </c>
      <c r="W53" s="23" t="s">
        <v>54</v>
      </c>
      <c r="X53" s="23" t="s">
        <v>1</v>
      </c>
      <c r="Y53" s="23" t="s">
        <v>1</v>
      </c>
      <c r="Z53" s="23" t="s">
        <v>1</v>
      </c>
      <c r="AA53" s="23">
        <v>106.4</v>
      </c>
      <c r="AB53" s="23">
        <v>223.9</v>
      </c>
      <c r="AC53" s="23">
        <v>520.42399999999998</v>
      </c>
      <c r="AD53" s="23">
        <v>286.71899999999999</v>
      </c>
      <c r="AE53" s="23">
        <v>241.5</v>
      </c>
      <c r="AF53" s="23">
        <v>196.82599999999999</v>
      </c>
      <c r="AG53" s="23" t="s">
        <v>1</v>
      </c>
    </row>
    <row r="54" spans="1:33" x14ac:dyDescent="0.25">
      <c r="A54" s="12" t="s">
        <v>50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 t="s">
        <v>1</v>
      </c>
      <c r="V54" s="25" t="s">
        <v>1</v>
      </c>
      <c r="W54" s="25" t="s">
        <v>1</v>
      </c>
      <c r="X54" s="25">
        <v>34.332999999999998</v>
      </c>
      <c r="Y54" s="25" t="s">
        <v>1</v>
      </c>
      <c r="Z54" s="25" t="s">
        <v>1</v>
      </c>
      <c r="AA54" s="25">
        <v>65.201999999999998</v>
      </c>
      <c r="AB54" s="25" t="s">
        <v>1</v>
      </c>
      <c r="AC54" s="25">
        <v>58.347999999999999</v>
      </c>
      <c r="AD54" s="25" t="s">
        <v>1</v>
      </c>
      <c r="AE54" s="25">
        <v>78.299000000000007</v>
      </c>
      <c r="AF54" s="25" t="s">
        <v>1</v>
      </c>
      <c r="AG54" s="25" t="s">
        <v>1</v>
      </c>
    </row>
    <row r="55" spans="1:33" s="5" customFormat="1" x14ac:dyDescent="0.25">
      <c r="A55" s="9" t="s">
        <v>51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</row>
    <row r="56" spans="1:33" x14ac:dyDescent="0.25">
      <c r="A56" s="12" t="s">
        <v>52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 t="s">
        <v>54</v>
      </c>
      <c r="P56" s="25">
        <v>0.125</v>
      </c>
      <c r="Q56" s="25">
        <v>1.014</v>
      </c>
      <c r="R56" s="25">
        <v>1.1839999999999999</v>
      </c>
      <c r="S56" s="25" t="s">
        <v>1</v>
      </c>
      <c r="T56" s="25">
        <v>3.7240000000000002</v>
      </c>
      <c r="U56" s="25">
        <v>3.6480000000000001</v>
      </c>
      <c r="V56" s="25">
        <v>2.1349999999999998</v>
      </c>
      <c r="W56" s="25">
        <v>30.085999999999999</v>
      </c>
      <c r="X56" s="25">
        <v>6.7969999999999997</v>
      </c>
      <c r="Y56" s="25">
        <v>15.446999999999999</v>
      </c>
      <c r="Z56" s="25">
        <v>9.9710000000000001</v>
      </c>
      <c r="AA56" s="25">
        <v>21.672000000000001</v>
      </c>
      <c r="AB56" s="25">
        <v>90.028000000000006</v>
      </c>
      <c r="AC56" s="25">
        <v>28.303000000000001</v>
      </c>
      <c r="AD56" s="25">
        <v>27.03</v>
      </c>
      <c r="AE56" s="25">
        <v>38.299999999999997</v>
      </c>
      <c r="AF56" s="25">
        <v>81.2</v>
      </c>
      <c r="AG56" s="25" t="s">
        <v>1</v>
      </c>
    </row>
    <row r="57" spans="1:33" s="5" customFormat="1" x14ac:dyDescent="0.25">
      <c r="A57" s="9" t="s">
        <v>53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>
        <v>77</v>
      </c>
      <c r="N57" s="23">
        <v>134</v>
      </c>
      <c r="O57" s="23">
        <v>93.6</v>
      </c>
      <c r="P57" s="23">
        <v>41.8</v>
      </c>
      <c r="Q57" s="23">
        <v>72.2</v>
      </c>
      <c r="R57" s="23">
        <v>51.5</v>
      </c>
      <c r="S57" s="23">
        <v>26.573</v>
      </c>
      <c r="T57" s="23">
        <v>46.48</v>
      </c>
      <c r="U57" s="23">
        <v>43.6</v>
      </c>
      <c r="V57" s="23">
        <v>58.326999999999998</v>
      </c>
      <c r="W57" s="23">
        <v>68</v>
      </c>
      <c r="X57" s="23">
        <v>42</v>
      </c>
      <c r="Y57" s="23">
        <v>44.4</v>
      </c>
      <c r="Z57" s="23">
        <v>61</v>
      </c>
      <c r="AA57" s="23">
        <v>66.7</v>
      </c>
      <c r="AB57" s="23">
        <v>97.9</v>
      </c>
      <c r="AC57" s="23">
        <v>46.4</v>
      </c>
      <c r="AD57" s="23">
        <v>75.3</v>
      </c>
      <c r="AE57" s="23" t="s">
        <v>1</v>
      </c>
      <c r="AF57" s="23" t="s">
        <v>1</v>
      </c>
      <c r="AG57" s="23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209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 t="s">
        <v>1</v>
      </c>
      <c r="K5" s="23" t="s">
        <v>1</v>
      </c>
      <c r="L5" s="23">
        <v>59.225831394690012</v>
      </c>
      <c r="M5" s="23">
        <v>81.668776536750954</v>
      </c>
      <c r="N5" s="23">
        <v>45.528455284552848</v>
      </c>
      <c r="O5" s="23">
        <v>46.911756816757652</v>
      </c>
      <c r="P5" s="23">
        <v>45.720827714149991</v>
      </c>
      <c r="Q5" s="23">
        <v>47.31505694178437</v>
      </c>
      <c r="R5" s="23">
        <v>37.237966804267337</v>
      </c>
      <c r="S5" s="23">
        <v>38.425526153818147</v>
      </c>
      <c r="T5" s="23">
        <v>56.101921701617179</v>
      </c>
      <c r="U5" s="23">
        <v>75.318488195645259</v>
      </c>
      <c r="V5" s="23">
        <v>42.652634800112843</v>
      </c>
      <c r="W5" s="23">
        <v>39.682129458559871</v>
      </c>
      <c r="X5" s="23">
        <v>50.817564469182145</v>
      </c>
      <c r="Y5" s="23">
        <v>52.891091909110528</v>
      </c>
      <c r="Z5" s="23" t="s">
        <v>1</v>
      </c>
      <c r="AA5" s="23">
        <v>70.550176375440941</v>
      </c>
      <c r="AB5" s="23" t="s">
        <v>1</v>
      </c>
      <c r="AC5" s="23">
        <v>118.96848255749489</v>
      </c>
      <c r="AD5" s="23" t="s">
        <v>1</v>
      </c>
      <c r="AE5" s="23">
        <v>166.0225115269867</v>
      </c>
      <c r="AF5" s="23" t="s">
        <v>1</v>
      </c>
      <c r="AG5" s="23" t="s">
        <v>1</v>
      </c>
    </row>
    <row r="6" spans="1:33" x14ac:dyDescent="0.25">
      <c r="A6" s="12" t="s">
        <v>2</v>
      </c>
      <c r="B6" s="24" t="s">
        <v>1</v>
      </c>
      <c r="C6" s="25" t="s">
        <v>1</v>
      </c>
      <c r="D6" s="25" t="s">
        <v>1</v>
      </c>
      <c r="E6" s="25" t="s">
        <v>1</v>
      </c>
      <c r="F6" s="25" t="s">
        <v>1</v>
      </c>
      <c r="G6" s="25" t="s">
        <v>1</v>
      </c>
      <c r="H6" s="25" t="s">
        <v>1</v>
      </c>
      <c r="I6" s="25" t="s">
        <v>1</v>
      </c>
      <c r="J6" s="25" t="s">
        <v>1</v>
      </c>
      <c r="K6" s="25" t="s">
        <v>1</v>
      </c>
      <c r="L6" s="25" t="s">
        <v>1</v>
      </c>
      <c r="M6" s="25" t="s">
        <v>1</v>
      </c>
      <c r="N6" s="25" t="s">
        <v>1</v>
      </c>
      <c r="O6" s="25" t="s">
        <v>1</v>
      </c>
      <c r="P6" s="25" t="s">
        <v>1</v>
      </c>
      <c r="Q6" s="25" t="s">
        <v>1</v>
      </c>
      <c r="R6" s="25" t="s">
        <v>1</v>
      </c>
      <c r="S6" s="25" t="s">
        <v>1</v>
      </c>
      <c r="T6" s="25" t="s">
        <v>1</v>
      </c>
      <c r="U6" s="25">
        <v>0.46739893673490618</v>
      </c>
      <c r="V6" s="25">
        <v>1.0636116657673151</v>
      </c>
      <c r="W6" s="25">
        <v>0.61619861564309786</v>
      </c>
      <c r="X6" s="25">
        <v>3.8451695480903267</v>
      </c>
      <c r="Y6" s="25">
        <v>13.438075620531698</v>
      </c>
      <c r="Z6" s="25">
        <v>24.177707831252121</v>
      </c>
      <c r="AA6" s="25">
        <v>19.434265366182249</v>
      </c>
      <c r="AB6" s="25">
        <v>14.992588486257244</v>
      </c>
      <c r="AC6" s="25">
        <v>14.220434202418426</v>
      </c>
      <c r="AD6" s="25">
        <v>15.68877303546315</v>
      </c>
      <c r="AE6" s="25">
        <v>15.28557231977971</v>
      </c>
      <c r="AF6" s="25">
        <v>16.501667830497166</v>
      </c>
      <c r="AG6" s="25" t="s">
        <v>1</v>
      </c>
    </row>
    <row r="7" spans="1:33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 t="s">
        <v>1</v>
      </c>
      <c r="H7" s="27" t="s">
        <v>1</v>
      </c>
      <c r="I7" s="27" t="s">
        <v>1</v>
      </c>
      <c r="J7" s="27" t="s">
        <v>1</v>
      </c>
      <c r="K7" s="27" t="s">
        <v>1</v>
      </c>
      <c r="L7" s="27" t="s">
        <v>1</v>
      </c>
      <c r="M7" s="27" t="s">
        <v>1</v>
      </c>
      <c r="N7" s="27" t="s">
        <v>1</v>
      </c>
      <c r="O7" s="27" t="s">
        <v>1</v>
      </c>
      <c r="P7" s="27" t="s">
        <v>1</v>
      </c>
      <c r="Q7" s="27" t="s">
        <v>1</v>
      </c>
      <c r="R7" s="27" t="s">
        <v>1</v>
      </c>
      <c r="S7" s="27">
        <v>11.465918645628774</v>
      </c>
      <c r="T7" s="27">
        <v>15.360020717535814</v>
      </c>
      <c r="U7" s="27">
        <v>27.681915117093716</v>
      </c>
      <c r="V7" s="27">
        <v>53.679694651932522</v>
      </c>
      <c r="W7" s="27">
        <v>93.454664393207949</v>
      </c>
      <c r="X7" s="27">
        <v>139.5286507838687</v>
      </c>
      <c r="Y7" s="27">
        <v>136.79889929591636</v>
      </c>
      <c r="Z7" s="27">
        <v>157.02165043323694</v>
      </c>
      <c r="AA7" s="27">
        <v>157.92797639198702</v>
      </c>
      <c r="AB7" s="27">
        <v>43.385108055656559</v>
      </c>
      <c r="AC7" s="27">
        <v>102.29065851663736</v>
      </c>
      <c r="AD7" s="27">
        <v>123.83167220734578</v>
      </c>
      <c r="AE7" s="27">
        <v>131.75952440479924</v>
      </c>
      <c r="AF7" s="27">
        <v>133.85573803962927</v>
      </c>
      <c r="AG7" s="27" t="s">
        <v>1</v>
      </c>
    </row>
    <row r="8" spans="1:33" x14ac:dyDescent="0.25">
      <c r="A8" s="12" t="s">
        <v>4</v>
      </c>
      <c r="B8" s="24" t="s">
        <v>1</v>
      </c>
      <c r="C8" s="25" t="s">
        <v>1</v>
      </c>
      <c r="D8" s="25" t="s">
        <v>1</v>
      </c>
      <c r="E8" s="25" t="s">
        <v>1</v>
      </c>
      <c r="F8" s="25" t="s">
        <v>1</v>
      </c>
      <c r="G8" s="25" t="s">
        <v>1</v>
      </c>
      <c r="H8" s="25" t="s">
        <v>1</v>
      </c>
      <c r="I8" s="25" t="s">
        <v>1</v>
      </c>
      <c r="J8" s="25" t="s">
        <v>1</v>
      </c>
      <c r="K8" s="25" t="s">
        <v>1</v>
      </c>
      <c r="L8" s="25" t="s">
        <v>1</v>
      </c>
      <c r="M8" s="25">
        <v>23.612889394143636</v>
      </c>
      <c r="N8" s="25" t="s">
        <v>1</v>
      </c>
      <c r="O8" s="25">
        <v>20.26155384641002</v>
      </c>
      <c r="P8" s="25" t="s">
        <v>1</v>
      </c>
      <c r="Q8" s="25">
        <v>11.688514462675382</v>
      </c>
      <c r="R8" s="25" t="s">
        <v>1</v>
      </c>
      <c r="S8" s="25">
        <v>17.151723533818604</v>
      </c>
      <c r="T8" s="25">
        <v>20.137515407606724</v>
      </c>
      <c r="U8" s="25">
        <v>26.606704786128397</v>
      </c>
      <c r="V8" s="25">
        <v>29.390698285314254</v>
      </c>
      <c r="W8" s="25">
        <v>29.813197415868121</v>
      </c>
      <c r="X8" s="25">
        <v>30.049697678624497</v>
      </c>
      <c r="Y8" s="25">
        <v>37.091191304345465</v>
      </c>
      <c r="Z8" s="25" t="s">
        <v>1</v>
      </c>
      <c r="AA8" s="25">
        <v>31.894402970313429</v>
      </c>
      <c r="AB8" s="25" t="s">
        <v>1</v>
      </c>
      <c r="AC8" s="25">
        <v>45.258225828069094</v>
      </c>
      <c r="AD8" s="25" t="s">
        <v>1</v>
      </c>
      <c r="AE8" s="25">
        <v>48.884217730305771</v>
      </c>
      <c r="AF8" s="25" t="s">
        <v>54</v>
      </c>
      <c r="AG8" s="25" t="s">
        <v>1</v>
      </c>
    </row>
    <row r="9" spans="1:33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 t="s">
        <v>1</v>
      </c>
      <c r="K9" s="23" t="s">
        <v>1</v>
      </c>
      <c r="L9" s="23" t="s">
        <v>1</v>
      </c>
      <c r="M9" s="23" t="s">
        <v>1</v>
      </c>
      <c r="N9" s="23" t="s">
        <v>1</v>
      </c>
      <c r="O9" s="23">
        <v>0.68344820203716972</v>
      </c>
      <c r="P9" s="23">
        <v>0.23295904579974841</v>
      </c>
      <c r="Q9" s="23">
        <v>0.26622798652171148</v>
      </c>
      <c r="R9" s="23">
        <v>0.84678882699585822</v>
      </c>
      <c r="S9" s="23">
        <v>0.83457006941445855</v>
      </c>
      <c r="T9" s="23">
        <v>1.8640320701580577</v>
      </c>
      <c r="U9" s="23">
        <v>1.0384436881188119</v>
      </c>
      <c r="V9" s="23">
        <v>1.0662042542721399</v>
      </c>
      <c r="W9" s="23">
        <v>1.7748240813135261</v>
      </c>
      <c r="X9" s="23">
        <v>1.0958367798135733</v>
      </c>
      <c r="Y9" s="23">
        <v>4.2111388450760305</v>
      </c>
      <c r="Z9" s="23">
        <v>3.5927802767181007</v>
      </c>
      <c r="AA9" s="23">
        <v>3.0693106142341606</v>
      </c>
      <c r="AB9" s="23">
        <v>7.7863176779722991</v>
      </c>
      <c r="AC9" s="23">
        <v>12.974193693121059</v>
      </c>
      <c r="AD9" s="23">
        <v>6.3850678506265339</v>
      </c>
      <c r="AE9" s="23">
        <v>5.0526910560124305</v>
      </c>
      <c r="AF9" s="23">
        <v>17.606356192998486</v>
      </c>
      <c r="AG9" s="23" t="s">
        <v>1</v>
      </c>
    </row>
    <row r="10" spans="1:33" x14ac:dyDescent="0.25">
      <c r="A10" s="12" t="s">
        <v>6</v>
      </c>
      <c r="B10" s="24" t="s">
        <v>1</v>
      </c>
      <c r="C10" s="25" t="s">
        <v>1</v>
      </c>
      <c r="D10" s="25" t="s">
        <v>1</v>
      </c>
      <c r="E10" s="25" t="s">
        <v>1</v>
      </c>
      <c r="F10" s="25" t="s">
        <v>1</v>
      </c>
      <c r="G10" s="25" t="s">
        <v>1</v>
      </c>
      <c r="H10" s="25" t="s">
        <v>1</v>
      </c>
      <c r="I10" s="25" t="s">
        <v>1</v>
      </c>
      <c r="J10" s="25" t="s">
        <v>1</v>
      </c>
      <c r="K10" s="25" t="s">
        <v>1</v>
      </c>
      <c r="L10" s="25">
        <v>14.845705262451949</v>
      </c>
      <c r="M10" s="25">
        <v>13.16131888380051</v>
      </c>
      <c r="N10" s="25">
        <v>18.835165253528338</v>
      </c>
      <c r="O10" s="25">
        <v>15.895177853936419</v>
      </c>
      <c r="P10" s="25">
        <v>17.776206804074349</v>
      </c>
      <c r="Q10" s="25">
        <v>14.702519031594081</v>
      </c>
      <c r="R10" s="25">
        <v>15.112335023675991</v>
      </c>
      <c r="S10" s="25">
        <v>11.279225002567351</v>
      </c>
      <c r="T10" s="25">
        <v>16.949431273125946</v>
      </c>
      <c r="U10" s="25">
        <v>17.290535882797805</v>
      </c>
      <c r="V10" s="25">
        <v>13.730515860500446</v>
      </c>
      <c r="W10" s="25">
        <v>21.088603535589733</v>
      </c>
      <c r="X10" s="25">
        <v>24.688083038431689</v>
      </c>
      <c r="Y10" s="25">
        <v>18.777123278441543</v>
      </c>
      <c r="Z10" s="25">
        <v>18.628542454338024</v>
      </c>
      <c r="AA10" s="25">
        <v>24.015475660645908</v>
      </c>
      <c r="AB10" s="25">
        <v>34.056272313953421</v>
      </c>
      <c r="AC10" s="25">
        <v>51.525084611136137</v>
      </c>
      <c r="AD10" s="25">
        <v>53.763063018743274</v>
      </c>
      <c r="AE10" s="25">
        <v>51.782559587593042</v>
      </c>
      <c r="AF10" s="25">
        <v>58.226574750732269</v>
      </c>
      <c r="AG10" s="25" t="s">
        <v>1</v>
      </c>
    </row>
    <row r="11" spans="1:33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>
        <v>159.00029387640524</v>
      </c>
      <c r="N11" s="23">
        <v>168.09559021093</v>
      </c>
      <c r="O11" s="23">
        <v>170.98741468104396</v>
      </c>
      <c r="P11" s="23">
        <v>177.18448937951743</v>
      </c>
      <c r="Q11" s="23">
        <v>143.55486012452292</v>
      </c>
      <c r="R11" s="23">
        <v>216.38828284273399</v>
      </c>
      <c r="S11" s="23">
        <v>171.99368566256101</v>
      </c>
      <c r="T11" s="23">
        <v>229.25157108611884</v>
      </c>
      <c r="U11" s="23">
        <v>177.01045000614161</v>
      </c>
      <c r="V11" s="23">
        <v>198.3181065066602</v>
      </c>
      <c r="W11" s="23">
        <v>211.81038816869335</v>
      </c>
      <c r="X11" s="23">
        <v>223.32675195220662</v>
      </c>
      <c r="Y11" s="23">
        <v>272.82315007953002</v>
      </c>
      <c r="Z11" s="23">
        <v>296.99281172413367</v>
      </c>
      <c r="AA11" s="23" t="s">
        <v>1</v>
      </c>
      <c r="AB11" s="23">
        <v>285.87361738568598</v>
      </c>
      <c r="AC11" s="23">
        <v>282.11201271508315</v>
      </c>
      <c r="AD11" s="23">
        <v>361.52775977761496</v>
      </c>
      <c r="AE11" s="23">
        <v>411.26061546334392</v>
      </c>
      <c r="AF11" s="23">
        <v>417.67907033020219</v>
      </c>
      <c r="AG11" s="23" t="s">
        <v>1</v>
      </c>
    </row>
    <row r="12" spans="1:33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 t="s">
        <v>1</v>
      </c>
      <c r="O12" s="25" t="s">
        <v>1</v>
      </c>
      <c r="P12" s="25" t="s">
        <v>1</v>
      </c>
      <c r="Q12" s="25" t="s">
        <v>54</v>
      </c>
      <c r="R12" s="25">
        <v>0.1277439111069161</v>
      </c>
      <c r="S12" s="25">
        <v>0.2845653443776614</v>
      </c>
      <c r="T12" s="25">
        <v>0.10329519725953792</v>
      </c>
      <c r="U12" s="25">
        <v>0.29927888347049469</v>
      </c>
      <c r="V12" s="25">
        <v>0.3805324884964163</v>
      </c>
      <c r="W12" s="25">
        <v>0.23929911049517666</v>
      </c>
      <c r="X12" s="25">
        <v>1.1940013205648601</v>
      </c>
      <c r="Y12" s="25">
        <v>1.3683452193452508</v>
      </c>
      <c r="Z12" s="25">
        <v>1.2733256011411336</v>
      </c>
      <c r="AA12" s="25">
        <v>2.0128850239049969</v>
      </c>
      <c r="AB12" s="25">
        <v>2.8409182032245197</v>
      </c>
      <c r="AC12" s="25">
        <v>5.1496988497786074</v>
      </c>
      <c r="AD12" s="25">
        <v>18.218643457778217</v>
      </c>
      <c r="AE12" s="25">
        <v>32.543195603662355</v>
      </c>
      <c r="AF12" s="25">
        <v>30.126639260193482</v>
      </c>
      <c r="AG12" s="25" t="s">
        <v>1</v>
      </c>
    </row>
    <row r="13" spans="1:33" x14ac:dyDescent="0.25">
      <c r="A13" s="9" t="s">
        <v>9</v>
      </c>
      <c r="B13" s="22" t="s">
        <v>1</v>
      </c>
      <c r="C13" s="23" t="s">
        <v>1</v>
      </c>
      <c r="D13" s="23" t="s">
        <v>1</v>
      </c>
      <c r="E13" s="23" t="s">
        <v>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>
        <v>6.2503442986266196</v>
      </c>
      <c r="M13" s="23">
        <v>5.9816569395986718</v>
      </c>
      <c r="N13" s="23">
        <v>4.8879986395070452</v>
      </c>
      <c r="O13" s="23">
        <v>3.6854975670735657</v>
      </c>
      <c r="P13" s="23">
        <v>5.044634929859396</v>
      </c>
      <c r="Q13" s="23">
        <v>5.1398280332151511</v>
      </c>
      <c r="R13" s="23" t="s">
        <v>1</v>
      </c>
      <c r="S13" s="23" t="s">
        <v>1</v>
      </c>
      <c r="T13" s="23" t="s">
        <v>1</v>
      </c>
      <c r="U13" s="23" t="s">
        <v>1</v>
      </c>
      <c r="V13" s="23" t="s">
        <v>1</v>
      </c>
      <c r="W13" s="23" t="s">
        <v>1</v>
      </c>
      <c r="X13" s="23" t="s">
        <v>1</v>
      </c>
      <c r="Y13" s="23" t="s">
        <v>1</v>
      </c>
      <c r="Z13" s="23" t="s">
        <v>1</v>
      </c>
      <c r="AA13" s="23">
        <v>13.585513396551255</v>
      </c>
      <c r="AB13" s="23" t="s">
        <v>1</v>
      </c>
      <c r="AC13" s="23">
        <v>23.605088084793017</v>
      </c>
      <c r="AD13" s="23" t="s">
        <v>1</v>
      </c>
      <c r="AE13" s="23">
        <v>16.30430839111958</v>
      </c>
      <c r="AF13" s="23" t="s">
        <v>1</v>
      </c>
      <c r="AG13" s="23" t="s">
        <v>1</v>
      </c>
    </row>
    <row r="14" spans="1:33" x14ac:dyDescent="0.25">
      <c r="A14" s="12" t="s">
        <v>10</v>
      </c>
      <c r="B14" s="24" t="s">
        <v>1</v>
      </c>
      <c r="C14" s="25" t="s">
        <v>1</v>
      </c>
      <c r="D14" s="25" t="s">
        <v>1</v>
      </c>
      <c r="E14" s="25" t="s">
        <v>1</v>
      </c>
      <c r="F14" s="25" t="s">
        <v>1</v>
      </c>
      <c r="G14" s="25" t="s">
        <v>1</v>
      </c>
      <c r="H14" s="25" t="s">
        <v>1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 t="s">
        <v>1</v>
      </c>
      <c r="P14" s="25" t="s">
        <v>1</v>
      </c>
      <c r="Q14" s="25">
        <v>125.82749705018716</v>
      </c>
      <c r="R14" s="25">
        <v>129.06487515221636</v>
      </c>
      <c r="S14" s="25">
        <v>94.146020230274743</v>
      </c>
      <c r="T14" s="25">
        <v>112.28872493600818</v>
      </c>
      <c r="U14" s="25">
        <v>131.07349320582946</v>
      </c>
      <c r="V14" s="25">
        <v>160.51655027815539</v>
      </c>
      <c r="W14" s="25">
        <v>125.87536098549204</v>
      </c>
      <c r="X14" s="25">
        <v>232.70400718975139</v>
      </c>
      <c r="Y14" s="25">
        <v>270.03969895524068</v>
      </c>
      <c r="Z14" s="25">
        <v>236.98157491982633</v>
      </c>
      <c r="AA14" s="25">
        <v>208.3406660944857</v>
      </c>
      <c r="AB14" s="25">
        <v>258.34779828247758</v>
      </c>
      <c r="AC14" s="25">
        <v>327.02802600395711</v>
      </c>
      <c r="AD14" s="25">
        <v>261.16858161619098</v>
      </c>
      <c r="AE14" s="25">
        <v>257.65562415632121</v>
      </c>
      <c r="AF14" s="25">
        <v>318.07232545702431</v>
      </c>
      <c r="AG14" s="25" t="s">
        <v>1</v>
      </c>
    </row>
    <row r="15" spans="1:33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 t="s">
        <v>1</v>
      </c>
      <c r="K15" s="23" t="s">
        <v>1</v>
      </c>
      <c r="L15" s="23" t="s">
        <v>1</v>
      </c>
      <c r="M15" s="23">
        <v>0.59564151763880113</v>
      </c>
      <c r="N15" s="23">
        <v>1.103440702189866</v>
      </c>
      <c r="O15" s="23">
        <v>1.1418397669066243</v>
      </c>
      <c r="P15" s="23">
        <v>1.1013625713761725</v>
      </c>
      <c r="Q15" s="23">
        <v>1.5368840464759634</v>
      </c>
      <c r="R15" s="23">
        <v>1.5961491640108203</v>
      </c>
      <c r="S15" s="23">
        <v>1.7861368888402716</v>
      </c>
      <c r="T15" s="23">
        <v>1.7266822184307495</v>
      </c>
      <c r="U15" s="23">
        <v>1.8018387870527797</v>
      </c>
      <c r="V15" s="23">
        <v>2.2152711917276453</v>
      </c>
      <c r="W15" s="23">
        <v>2.0111047981228931</v>
      </c>
      <c r="X15" s="23">
        <v>2.3258011007094321</v>
      </c>
      <c r="Y15" s="23">
        <v>2.4282835763714661</v>
      </c>
      <c r="Z15" s="23">
        <v>2.7761829447396225</v>
      </c>
      <c r="AA15" s="23">
        <v>2.3630055328415707</v>
      </c>
      <c r="AB15" s="23">
        <v>2.677052555690977</v>
      </c>
      <c r="AC15" s="23">
        <v>5.7153558835112106</v>
      </c>
      <c r="AD15" s="23">
        <v>8.0709547692396377</v>
      </c>
      <c r="AE15" s="23">
        <v>8.9920434423065316</v>
      </c>
      <c r="AF15" s="23">
        <v>9.1079269557592486</v>
      </c>
      <c r="AG15" s="23" t="s">
        <v>1</v>
      </c>
    </row>
    <row r="16" spans="1:33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 t="s">
        <v>1</v>
      </c>
      <c r="M16" s="25" t="s">
        <v>1</v>
      </c>
      <c r="N16" s="25" t="s">
        <v>1</v>
      </c>
      <c r="O16" s="25" t="s">
        <v>1</v>
      </c>
      <c r="P16" s="25">
        <v>1.6085363526800487</v>
      </c>
      <c r="Q16" s="25">
        <v>4.1271891222369543</v>
      </c>
      <c r="R16" s="25">
        <v>8.5669083836038826</v>
      </c>
      <c r="S16" s="25">
        <v>25.070449494358726</v>
      </c>
      <c r="T16" s="25">
        <v>21.273098782742085</v>
      </c>
      <c r="U16" s="25">
        <v>19.682867021877193</v>
      </c>
      <c r="V16" s="25">
        <v>27.266046001460996</v>
      </c>
      <c r="W16" s="25">
        <v>36.977701854970221</v>
      </c>
      <c r="X16" s="25">
        <v>51.568847935633386</v>
      </c>
      <c r="Y16" s="25">
        <v>34.034289168529391</v>
      </c>
      <c r="Z16" s="25">
        <v>45.404636030906872</v>
      </c>
      <c r="AA16" s="25">
        <v>46.05277913595809</v>
      </c>
      <c r="AB16" s="25">
        <v>11.349329440744457</v>
      </c>
      <c r="AC16" s="25">
        <v>35.905312612938204</v>
      </c>
      <c r="AD16" s="25">
        <v>55.978236532175004</v>
      </c>
      <c r="AE16" s="25">
        <v>99.573301360322304</v>
      </c>
      <c r="AF16" s="25">
        <v>140.2561085893395</v>
      </c>
      <c r="AG16" s="25" t="s">
        <v>1</v>
      </c>
    </row>
    <row r="17" spans="1:33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 t="s">
        <v>1</v>
      </c>
      <c r="M17" s="23" t="s">
        <v>1</v>
      </c>
      <c r="N17" s="23" t="s">
        <v>1</v>
      </c>
      <c r="O17" s="23" t="s">
        <v>1</v>
      </c>
      <c r="P17" s="23" t="s">
        <v>1</v>
      </c>
      <c r="Q17" s="23" t="s">
        <v>1</v>
      </c>
      <c r="R17" s="23" t="s">
        <v>1</v>
      </c>
      <c r="S17" s="23" t="s">
        <v>1</v>
      </c>
      <c r="T17" s="23" t="s">
        <v>1</v>
      </c>
      <c r="U17" s="23" t="s">
        <v>1</v>
      </c>
      <c r="V17" s="23" t="s">
        <v>1</v>
      </c>
      <c r="W17" s="23" t="s">
        <v>1</v>
      </c>
      <c r="X17" s="23">
        <v>5.3338285233394513</v>
      </c>
      <c r="Y17" s="23">
        <v>15.222193958791918</v>
      </c>
      <c r="Z17" s="23">
        <v>27.936441580680043</v>
      </c>
      <c r="AA17" s="23">
        <v>29.74461833434157</v>
      </c>
      <c r="AB17" s="23">
        <v>6.6042700733693129</v>
      </c>
      <c r="AC17" s="23">
        <v>10.938277159432612</v>
      </c>
      <c r="AD17" s="23">
        <v>12.654843233026691</v>
      </c>
      <c r="AE17" s="23">
        <v>13.140656793918662</v>
      </c>
      <c r="AF17" s="23">
        <v>20.923004559674155</v>
      </c>
      <c r="AG17" s="23" t="s">
        <v>1</v>
      </c>
    </row>
    <row r="18" spans="1:33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 t="s">
        <v>1</v>
      </c>
      <c r="V18" s="25" t="s">
        <v>1</v>
      </c>
      <c r="W18" s="25" t="s">
        <v>1</v>
      </c>
      <c r="X18" s="25" t="s">
        <v>1</v>
      </c>
      <c r="Y18" s="25">
        <v>1.340401718395003</v>
      </c>
      <c r="Z18" s="25" t="s">
        <v>1</v>
      </c>
      <c r="AA18" s="25">
        <v>4.0850553922163808</v>
      </c>
      <c r="AB18" s="25" t="s">
        <v>1</v>
      </c>
      <c r="AC18" s="25">
        <v>2.3576286970565006</v>
      </c>
      <c r="AD18" s="25" t="s">
        <v>1</v>
      </c>
      <c r="AE18" s="25" t="s">
        <v>1</v>
      </c>
      <c r="AF18" s="25" t="s">
        <v>1</v>
      </c>
      <c r="AG18" s="25" t="s">
        <v>1</v>
      </c>
    </row>
    <row r="19" spans="1:33" x14ac:dyDescent="0.25">
      <c r="A19" s="9" t="s">
        <v>15</v>
      </c>
      <c r="B19" s="22" t="s">
        <v>1</v>
      </c>
      <c r="C19" s="23" t="s">
        <v>1</v>
      </c>
      <c r="D19" s="23" t="s">
        <v>1</v>
      </c>
      <c r="E19" s="23" t="s">
        <v>1</v>
      </c>
      <c r="F19" s="23" t="s">
        <v>1</v>
      </c>
      <c r="G19" s="23" t="s">
        <v>1</v>
      </c>
      <c r="H19" s="23" t="s">
        <v>1</v>
      </c>
      <c r="I19" s="23" t="s">
        <v>1</v>
      </c>
      <c r="J19" s="23" t="s">
        <v>1</v>
      </c>
      <c r="K19" s="23" t="s">
        <v>1</v>
      </c>
      <c r="L19" s="23" t="s">
        <v>1</v>
      </c>
      <c r="M19" s="23" t="s">
        <v>1</v>
      </c>
      <c r="N19" s="23" t="s">
        <v>1</v>
      </c>
      <c r="O19" s="23" t="s">
        <v>1</v>
      </c>
      <c r="P19" s="23" t="s">
        <v>1</v>
      </c>
      <c r="Q19" s="23" t="s">
        <v>1</v>
      </c>
      <c r="R19" s="23" t="s">
        <v>1</v>
      </c>
      <c r="S19" s="23" t="s">
        <v>1</v>
      </c>
      <c r="T19" s="23" t="s">
        <v>1</v>
      </c>
      <c r="U19" s="23">
        <v>10.076725331632886</v>
      </c>
      <c r="V19" s="23">
        <v>15.223403525849109</v>
      </c>
      <c r="W19" s="23">
        <v>17.73209498570537</v>
      </c>
      <c r="X19" s="23">
        <v>28.754149458913805</v>
      </c>
      <c r="Y19" s="23">
        <v>34.728114302839849</v>
      </c>
      <c r="Z19" s="23">
        <v>32.618327458768412</v>
      </c>
      <c r="AA19" s="23">
        <v>38.929184146085611</v>
      </c>
      <c r="AB19" s="23">
        <v>27.629289491689768</v>
      </c>
      <c r="AC19" s="23">
        <v>29.942694359680853</v>
      </c>
      <c r="AD19" s="23">
        <v>41.546467536185695</v>
      </c>
      <c r="AE19" s="23">
        <v>31.512150108651017</v>
      </c>
      <c r="AF19" s="23">
        <v>24.789033477284946</v>
      </c>
      <c r="AG19" s="23" t="s">
        <v>1</v>
      </c>
    </row>
    <row r="20" spans="1:33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>
        <v>0.40045767267251015</v>
      </c>
      <c r="O20" s="25" t="s">
        <v>1</v>
      </c>
      <c r="P20" s="25" t="s">
        <v>1</v>
      </c>
      <c r="Q20" s="25" t="s">
        <v>54</v>
      </c>
      <c r="R20" s="25" t="s">
        <v>54</v>
      </c>
      <c r="S20" s="25" t="s">
        <v>1</v>
      </c>
      <c r="T20" s="25" t="s">
        <v>54</v>
      </c>
      <c r="U20" s="25">
        <v>6.8486568905550063E-2</v>
      </c>
      <c r="V20" s="25">
        <v>0.92754644568861488</v>
      </c>
      <c r="W20" s="25">
        <v>1.936782263120673</v>
      </c>
      <c r="X20" s="25">
        <v>2.4114677425082367</v>
      </c>
      <c r="Y20" s="25">
        <v>2.1160976767594768</v>
      </c>
      <c r="Z20" s="25">
        <v>2.2290085902613956</v>
      </c>
      <c r="AA20" s="25">
        <v>2.6263184139886486</v>
      </c>
      <c r="AB20" s="25">
        <v>1.7443771243755948</v>
      </c>
      <c r="AC20" s="25">
        <v>1.7990392114145366</v>
      </c>
      <c r="AD20" s="25">
        <v>1.9804969778474872</v>
      </c>
      <c r="AE20" s="25">
        <v>1.5230808459137393</v>
      </c>
      <c r="AF20" s="25">
        <v>1.4384383825917608</v>
      </c>
      <c r="AG20" s="25" t="s">
        <v>1</v>
      </c>
    </row>
    <row r="21" spans="1:33" x14ac:dyDescent="0.25">
      <c r="A21" s="9" t="s">
        <v>17</v>
      </c>
      <c r="B21" s="22" t="s">
        <v>1</v>
      </c>
      <c r="C21" s="23" t="s">
        <v>1</v>
      </c>
      <c r="D21" s="23" t="s">
        <v>1</v>
      </c>
      <c r="E21" s="23" t="s">
        <v>1</v>
      </c>
      <c r="F21" s="23" t="s">
        <v>1</v>
      </c>
      <c r="G21" s="23" t="s">
        <v>1</v>
      </c>
      <c r="H21" s="23" t="s">
        <v>1</v>
      </c>
      <c r="I21" s="23" t="s">
        <v>1</v>
      </c>
      <c r="J21" s="23" t="s">
        <v>1</v>
      </c>
      <c r="K21" s="23" t="s">
        <v>1</v>
      </c>
      <c r="L21" s="23" t="s">
        <v>1</v>
      </c>
      <c r="M21" s="23" t="s">
        <v>1</v>
      </c>
      <c r="N21" s="23" t="s">
        <v>1</v>
      </c>
      <c r="O21" s="23" t="s">
        <v>1</v>
      </c>
      <c r="P21" s="23" t="s">
        <v>1</v>
      </c>
      <c r="Q21" s="23" t="s">
        <v>1</v>
      </c>
      <c r="R21" s="23" t="s">
        <v>1</v>
      </c>
      <c r="S21" s="23" t="s">
        <v>1</v>
      </c>
      <c r="T21" s="23" t="s">
        <v>1</v>
      </c>
      <c r="U21" s="23" t="s">
        <v>1</v>
      </c>
      <c r="V21" s="23" t="s">
        <v>1</v>
      </c>
      <c r="W21" s="23">
        <v>524.25453793967336</v>
      </c>
      <c r="X21" s="23" t="s">
        <v>1</v>
      </c>
      <c r="Y21" s="23">
        <v>449.80278374359818</v>
      </c>
      <c r="Z21" s="23" t="s">
        <v>1</v>
      </c>
      <c r="AA21" s="23">
        <v>524.85342915378305</v>
      </c>
      <c r="AB21" s="23" t="s">
        <v>1</v>
      </c>
      <c r="AC21" s="23">
        <v>602.18882546996917</v>
      </c>
      <c r="AD21" s="23" t="s">
        <v>1</v>
      </c>
      <c r="AE21" s="23">
        <v>601.11996037800657</v>
      </c>
      <c r="AF21" s="23" t="s">
        <v>1</v>
      </c>
      <c r="AG21" s="23" t="s">
        <v>1</v>
      </c>
    </row>
    <row r="22" spans="1:33" x14ac:dyDescent="0.25">
      <c r="A22" s="12" t="s">
        <v>18</v>
      </c>
      <c r="B22" s="24" t="s">
        <v>1</v>
      </c>
      <c r="C22" s="25" t="s">
        <v>1</v>
      </c>
      <c r="D22" s="25" t="s">
        <v>1</v>
      </c>
      <c r="E22" s="25" t="s">
        <v>1</v>
      </c>
      <c r="F22" s="25" t="s">
        <v>1</v>
      </c>
      <c r="G22" s="25" t="s">
        <v>1</v>
      </c>
      <c r="H22" s="25" t="s">
        <v>1</v>
      </c>
      <c r="I22" s="25" t="s">
        <v>1</v>
      </c>
      <c r="J22" s="25">
        <v>22.539999668854072</v>
      </c>
      <c r="K22" s="25">
        <v>33.209872048210585</v>
      </c>
      <c r="L22" s="25">
        <v>21.55971029139296</v>
      </c>
      <c r="M22" s="25">
        <v>17.677897656021258</v>
      </c>
      <c r="N22" s="25">
        <v>41.071727887592232</v>
      </c>
      <c r="O22" s="25">
        <v>42.139247522698469</v>
      </c>
      <c r="P22" s="25" t="s">
        <v>1</v>
      </c>
      <c r="Q22" s="25" t="s">
        <v>1</v>
      </c>
      <c r="R22" s="25" t="s">
        <v>1</v>
      </c>
      <c r="S22" s="25" t="s">
        <v>1</v>
      </c>
      <c r="T22" s="25" t="s">
        <v>1</v>
      </c>
      <c r="U22" s="25" t="s">
        <v>1</v>
      </c>
      <c r="V22" s="25" t="s">
        <v>1</v>
      </c>
      <c r="W22" s="25">
        <v>42.722754809733694</v>
      </c>
      <c r="X22" s="25">
        <v>42.559024172497111</v>
      </c>
      <c r="Y22" s="25">
        <v>162.87338724024826</v>
      </c>
      <c r="Z22" s="25">
        <v>187.93320458260283</v>
      </c>
      <c r="AA22" s="25">
        <v>177.78260644116261</v>
      </c>
      <c r="AB22" s="25">
        <v>201.14451227484386</v>
      </c>
      <c r="AC22" s="25">
        <v>171.32263632295596</v>
      </c>
      <c r="AD22" s="25">
        <v>177.66402702553086</v>
      </c>
      <c r="AE22" s="25">
        <v>164.89457446500521</v>
      </c>
      <c r="AF22" s="25">
        <v>205.42423334125743</v>
      </c>
      <c r="AG22" s="25" t="s">
        <v>1</v>
      </c>
    </row>
    <row r="23" spans="1:33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 t="s">
        <v>1</v>
      </c>
      <c r="G23" s="23" t="s">
        <v>1</v>
      </c>
      <c r="H23" s="23" t="s">
        <v>1</v>
      </c>
      <c r="I23" s="23" t="s">
        <v>1</v>
      </c>
      <c r="J23" s="23" t="s">
        <v>1</v>
      </c>
      <c r="K23" s="23" t="s">
        <v>1</v>
      </c>
      <c r="L23" s="23" t="s">
        <v>1</v>
      </c>
      <c r="M23" s="23" t="s">
        <v>1</v>
      </c>
      <c r="N23" s="23">
        <v>2.1669134540322648</v>
      </c>
      <c r="O23" s="23">
        <v>5.2647183514227205</v>
      </c>
      <c r="P23" s="23">
        <v>7.4315112469911941</v>
      </c>
      <c r="Q23" s="23">
        <v>11.886945510134693</v>
      </c>
      <c r="R23" s="23">
        <v>46.637228829913539</v>
      </c>
      <c r="S23" s="23">
        <v>20.442992638365077</v>
      </c>
      <c r="T23" s="23" t="s">
        <v>1</v>
      </c>
      <c r="U23" s="23">
        <v>10.272010323370376</v>
      </c>
      <c r="V23" s="23">
        <v>27.42663375470616</v>
      </c>
      <c r="W23" s="23">
        <v>60.008082494737494</v>
      </c>
      <c r="X23" s="23">
        <v>159.84028220077411</v>
      </c>
      <c r="Y23" s="23">
        <v>216.3962895385759</v>
      </c>
      <c r="Z23" s="23">
        <v>285.60240207068813</v>
      </c>
      <c r="AA23" s="23">
        <v>353.97107045655923</v>
      </c>
      <c r="AB23" s="23">
        <v>94.988409221146981</v>
      </c>
      <c r="AC23" s="23">
        <v>208.84983983397584</v>
      </c>
      <c r="AD23" s="23">
        <v>382.25180819777336</v>
      </c>
      <c r="AE23" s="23">
        <v>488.59087516212816</v>
      </c>
      <c r="AF23" s="23">
        <v>543.12873499022623</v>
      </c>
      <c r="AG23" s="23" t="s">
        <v>1</v>
      </c>
    </row>
    <row r="24" spans="1:33" x14ac:dyDescent="0.25">
      <c r="A24" s="12" t="s">
        <v>20</v>
      </c>
      <c r="B24" s="24" t="s">
        <v>1</v>
      </c>
      <c r="C24" s="25" t="s">
        <v>1</v>
      </c>
      <c r="D24" s="25" t="s">
        <v>1</v>
      </c>
      <c r="E24" s="25" t="s">
        <v>1</v>
      </c>
      <c r="F24" s="25" t="s">
        <v>1</v>
      </c>
      <c r="G24" s="25" t="s">
        <v>1</v>
      </c>
      <c r="H24" s="25" t="s">
        <v>1</v>
      </c>
      <c r="I24" s="25" t="s">
        <v>1</v>
      </c>
      <c r="J24" s="25" t="s">
        <v>1</v>
      </c>
      <c r="K24" s="25" t="s">
        <v>1</v>
      </c>
      <c r="L24" s="25">
        <v>13.598218769474645</v>
      </c>
      <c r="M24" s="25">
        <v>14.39824514867656</v>
      </c>
      <c r="N24" s="25">
        <v>14.231915498280712</v>
      </c>
      <c r="O24" s="25">
        <v>14.134133177664278</v>
      </c>
      <c r="P24" s="25">
        <v>14.298665822668736</v>
      </c>
      <c r="Q24" s="25">
        <v>14.857156621137236</v>
      </c>
      <c r="R24" s="25">
        <v>12.614112810002561</v>
      </c>
      <c r="S24" s="25">
        <v>9.7090981051798355</v>
      </c>
      <c r="T24" s="25">
        <v>16.062299967931988</v>
      </c>
      <c r="U24" s="25">
        <v>21.21056096561772</v>
      </c>
      <c r="V24" s="25">
        <v>18.418544041134805</v>
      </c>
      <c r="W24" s="25">
        <v>63.444196038088016</v>
      </c>
      <c r="X24" s="25">
        <v>26.87157869698942</v>
      </c>
      <c r="Y24" s="25">
        <v>34.728850065197989</v>
      </c>
      <c r="Z24" s="25">
        <v>38.480275295922382</v>
      </c>
      <c r="AA24" s="25">
        <v>35.970780258724297</v>
      </c>
      <c r="AB24" s="25">
        <v>50.945370798157555</v>
      </c>
      <c r="AC24" s="25">
        <v>73.89071858367727</v>
      </c>
      <c r="AD24" s="25">
        <v>62.959208860925685</v>
      </c>
      <c r="AE24" s="25">
        <v>72.401889061873561</v>
      </c>
      <c r="AF24" s="25">
        <v>72.313399102634236</v>
      </c>
      <c r="AG24" s="25" t="s">
        <v>1</v>
      </c>
    </row>
    <row r="25" spans="1:33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 t="s">
        <v>1</v>
      </c>
      <c r="F25" s="23" t="s">
        <v>1</v>
      </c>
      <c r="G25" s="23" t="s">
        <v>1</v>
      </c>
      <c r="H25" s="23" t="s">
        <v>1</v>
      </c>
      <c r="I25" s="23" t="s">
        <v>1</v>
      </c>
      <c r="J25" s="23">
        <v>22.672127079217525</v>
      </c>
      <c r="K25" s="23" t="s">
        <v>1</v>
      </c>
      <c r="L25" s="23" t="s">
        <v>1</v>
      </c>
      <c r="M25" s="23" t="s">
        <v>1</v>
      </c>
      <c r="N25" s="23">
        <v>33.443098832292172</v>
      </c>
      <c r="O25" s="23" t="s">
        <v>1</v>
      </c>
      <c r="P25" s="23">
        <v>31.795580802616623</v>
      </c>
      <c r="Q25" s="23" t="s">
        <v>1</v>
      </c>
      <c r="R25" s="23">
        <v>39.455875649981863</v>
      </c>
      <c r="S25" s="23">
        <v>35.907341688753121</v>
      </c>
      <c r="T25" s="23" t="s">
        <v>1</v>
      </c>
      <c r="U25" s="23">
        <v>39.45807372254901</v>
      </c>
      <c r="V25" s="23" t="s">
        <v>1</v>
      </c>
      <c r="W25" s="23">
        <v>60.060814988200264</v>
      </c>
      <c r="X25" s="23" t="s">
        <v>1</v>
      </c>
      <c r="Y25" s="23">
        <v>77.40994955343308</v>
      </c>
      <c r="Z25" s="23" t="s">
        <v>1</v>
      </c>
      <c r="AA25" s="23">
        <v>98.581269959302119</v>
      </c>
      <c r="AB25" s="23" t="s">
        <v>1</v>
      </c>
      <c r="AC25" s="23">
        <v>79.321659490405921</v>
      </c>
      <c r="AD25" s="23" t="s">
        <v>1</v>
      </c>
      <c r="AE25" s="23">
        <v>104.30545411143819</v>
      </c>
      <c r="AF25" s="23" t="s">
        <v>1</v>
      </c>
      <c r="AG25" s="23" t="s">
        <v>1</v>
      </c>
    </row>
    <row r="26" spans="1:33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 t="s">
        <v>1</v>
      </c>
      <c r="H26" s="25" t="s">
        <v>1</v>
      </c>
      <c r="I26" s="25" t="s">
        <v>1</v>
      </c>
      <c r="J26" s="25" t="s">
        <v>1</v>
      </c>
      <c r="K26" s="25" t="s">
        <v>1</v>
      </c>
      <c r="L26" s="25" t="s">
        <v>1</v>
      </c>
      <c r="M26" s="25" t="s">
        <v>1</v>
      </c>
      <c r="N26" s="25">
        <v>1.7151395683936528</v>
      </c>
      <c r="O26" s="25">
        <v>3.0203706107480626</v>
      </c>
      <c r="P26" s="25">
        <v>5.7726236147853376</v>
      </c>
      <c r="Q26" s="25">
        <v>7.8385345536747666</v>
      </c>
      <c r="R26" s="25">
        <v>3.2705928938736903</v>
      </c>
      <c r="S26" s="25">
        <v>3.3395694053528553</v>
      </c>
      <c r="T26" s="25">
        <v>25.486038124779792</v>
      </c>
      <c r="U26" s="25">
        <v>7.0634633765138828</v>
      </c>
      <c r="V26" s="25">
        <v>10.056266165160896</v>
      </c>
      <c r="W26" s="25">
        <v>16.468648136940409</v>
      </c>
      <c r="X26" s="25">
        <v>48.676325456908195</v>
      </c>
      <c r="Y26" s="25">
        <v>23.880160755053794</v>
      </c>
      <c r="Z26" s="25">
        <v>46.235876375177362</v>
      </c>
      <c r="AA26" s="25">
        <v>37.17606232857149</v>
      </c>
      <c r="AB26" s="25">
        <v>121.8250438254112</v>
      </c>
      <c r="AC26" s="25">
        <v>53.851959093942057</v>
      </c>
      <c r="AD26" s="25">
        <v>36.423116634061756</v>
      </c>
      <c r="AE26" s="25">
        <v>24.579321697123039</v>
      </c>
      <c r="AF26" s="25">
        <v>36.210317060344252</v>
      </c>
      <c r="AG26" s="25" t="s">
        <v>1</v>
      </c>
    </row>
    <row r="27" spans="1:33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 t="s">
        <v>1</v>
      </c>
      <c r="H27" s="23" t="s">
        <v>1</v>
      </c>
      <c r="I27" s="23" t="s">
        <v>1</v>
      </c>
      <c r="J27" s="23" t="s">
        <v>1</v>
      </c>
      <c r="K27" s="23" t="s">
        <v>1</v>
      </c>
      <c r="L27" s="23" t="s">
        <v>1</v>
      </c>
      <c r="M27" s="23">
        <v>34.098556793539224</v>
      </c>
      <c r="N27" s="23" t="s">
        <v>1</v>
      </c>
      <c r="O27" s="23">
        <v>81.026796792208813</v>
      </c>
      <c r="P27" s="23" t="s">
        <v>1</v>
      </c>
      <c r="Q27" s="23">
        <v>36.855972557604204</v>
      </c>
      <c r="R27" s="23" t="s">
        <v>1</v>
      </c>
      <c r="S27" s="23">
        <v>57.982756916514575</v>
      </c>
      <c r="T27" s="23" t="s">
        <v>1</v>
      </c>
      <c r="U27" s="23" t="s">
        <v>1</v>
      </c>
      <c r="V27" s="23" t="s">
        <v>1</v>
      </c>
      <c r="W27" s="23">
        <v>57.331914302901303</v>
      </c>
      <c r="X27" s="23" t="s">
        <v>1</v>
      </c>
      <c r="Y27" s="23">
        <v>57.501671191821131</v>
      </c>
      <c r="Z27" s="23" t="s">
        <v>1</v>
      </c>
      <c r="AA27" s="23">
        <v>43.902999655212042</v>
      </c>
      <c r="AB27" s="23" t="s">
        <v>1</v>
      </c>
      <c r="AC27" s="23">
        <v>107.38364742687912</v>
      </c>
      <c r="AD27" s="23" t="s">
        <v>1</v>
      </c>
      <c r="AE27" s="23">
        <v>129.17422980331699</v>
      </c>
      <c r="AF27" s="23">
        <v>150.55833027320469</v>
      </c>
      <c r="AG27" s="23" t="s">
        <v>1</v>
      </c>
    </row>
    <row r="28" spans="1:33" x14ac:dyDescent="0.25">
      <c r="A28" s="12" t="s">
        <v>24</v>
      </c>
      <c r="B28" s="24" t="s">
        <v>1</v>
      </c>
      <c r="C28" s="25" t="s">
        <v>1</v>
      </c>
      <c r="D28" s="25" t="s">
        <v>1</v>
      </c>
      <c r="E28" s="25" t="s">
        <v>1</v>
      </c>
      <c r="F28" s="25" t="s">
        <v>1</v>
      </c>
      <c r="G28" s="25" t="s">
        <v>1</v>
      </c>
      <c r="H28" s="25" t="s">
        <v>1</v>
      </c>
      <c r="I28" s="25" t="s">
        <v>1</v>
      </c>
      <c r="J28" s="25" t="s">
        <v>1</v>
      </c>
      <c r="K28" s="25" t="s">
        <v>1</v>
      </c>
      <c r="L28" s="25" t="s">
        <v>1</v>
      </c>
      <c r="M28" s="25" t="s">
        <v>1</v>
      </c>
      <c r="N28" s="25" t="s">
        <v>1</v>
      </c>
      <c r="O28" s="25" t="s">
        <v>1</v>
      </c>
      <c r="P28" s="25" t="s">
        <v>1</v>
      </c>
      <c r="Q28" s="25" t="s">
        <v>1</v>
      </c>
      <c r="R28" s="25">
        <v>2.5027227026520205</v>
      </c>
      <c r="S28" s="25">
        <v>2.6256767347705332</v>
      </c>
      <c r="T28" s="25">
        <v>1.3285451128519064</v>
      </c>
      <c r="U28" s="25">
        <v>1.7960947546662582</v>
      </c>
      <c r="V28" s="25">
        <v>4.0550821970738076</v>
      </c>
      <c r="W28" s="25">
        <v>10.617941695118747</v>
      </c>
      <c r="X28" s="25">
        <v>13.673787316021262</v>
      </c>
      <c r="Y28" s="25">
        <v>21.277722123129799</v>
      </c>
      <c r="Z28" s="25">
        <v>15.549677387456429</v>
      </c>
      <c r="AA28" s="25">
        <v>17.402166217744757</v>
      </c>
      <c r="AB28" s="25">
        <v>11.901970214271234</v>
      </c>
      <c r="AC28" s="25">
        <v>0.96043436418664174</v>
      </c>
      <c r="AD28" s="25">
        <v>0.92585375312974683</v>
      </c>
      <c r="AE28" s="25">
        <v>1.8816506618219566</v>
      </c>
      <c r="AF28" s="25">
        <v>6.2590390785623722</v>
      </c>
      <c r="AG28" s="25" t="s">
        <v>1</v>
      </c>
    </row>
    <row r="29" spans="1:33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 t="s">
        <v>1</v>
      </c>
      <c r="F29" s="23" t="s">
        <v>1</v>
      </c>
      <c r="G29" s="23" t="s">
        <v>1</v>
      </c>
      <c r="H29" s="23" t="s">
        <v>1</v>
      </c>
      <c r="I29" s="23" t="s">
        <v>1</v>
      </c>
      <c r="J29" s="23" t="s">
        <v>1</v>
      </c>
      <c r="K29" s="23" t="s">
        <v>1</v>
      </c>
      <c r="L29" s="23" t="s">
        <v>1</v>
      </c>
      <c r="M29" s="23" t="s">
        <v>1</v>
      </c>
      <c r="N29" s="23" t="s">
        <v>1</v>
      </c>
      <c r="O29" s="23">
        <v>1.2304837544888805</v>
      </c>
      <c r="P29" s="23">
        <v>0.94434454427149739</v>
      </c>
      <c r="Q29" s="23">
        <v>3.3992477074745753</v>
      </c>
      <c r="R29" s="23">
        <v>4.0152013423369191</v>
      </c>
      <c r="S29" s="23">
        <v>6.7960625986531618</v>
      </c>
      <c r="T29" s="23">
        <v>4.380006595254887</v>
      </c>
      <c r="U29" s="23">
        <v>7.8841285628855697</v>
      </c>
      <c r="V29" s="23">
        <v>10.507916601348175</v>
      </c>
      <c r="W29" s="23">
        <v>14.36607529208135</v>
      </c>
      <c r="X29" s="23">
        <v>20.567145632859969</v>
      </c>
      <c r="Y29" s="23">
        <v>22.643701717628687</v>
      </c>
      <c r="Z29" s="23">
        <v>21.015225678998981</v>
      </c>
      <c r="AA29" s="23">
        <v>21.429603324721398</v>
      </c>
      <c r="AB29" s="23">
        <v>16.705769823914498</v>
      </c>
      <c r="AC29" s="23">
        <v>26.443964647837671</v>
      </c>
      <c r="AD29" s="23">
        <v>27.509989217986934</v>
      </c>
      <c r="AE29" s="23">
        <v>27.627286113173241</v>
      </c>
      <c r="AF29" s="23">
        <v>25.688723378500576</v>
      </c>
      <c r="AG29" s="23" t="s">
        <v>1</v>
      </c>
    </row>
    <row r="30" spans="1:33" x14ac:dyDescent="0.25">
      <c r="A30" s="12" t="s">
        <v>26</v>
      </c>
      <c r="B30" s="24" t="s">
        <v>1</v>
      </c>
      <c r="C30" s="25" t="s">
        <v>1</v>
      </c>
      <c r="D30" s="25" t="s">
        <v>1</v>
      </c>
      <c r="E30" s="25" t="s">
        <v>1</v>
      </c>
      <c r="F30" s="25" t="s">
        <v>1</v>
      </c>
      <c r="G30" s="25" t="s">
        <v>1</v>
      </c>
      <c r="H30" s="25" t="s">
        <v>1</v>
      </c>
      <c r="I30" s="25" t="s">
        <v>1</v>
      </c>
      <c r="J30" s="25" t="s">
        <v>1</v>
      </c>
      <c r="K30" s="25" t="s">
        <v>1</v>
      </c>
      <c r="L30" s="25">
        <v>109.54612358100263</v>
      </c>
      <c r="M30" s="25">
        <v>69.275509235174297</v>
      </c>
      <c r="N30" s="25">
        <v>178.76580198083823</v>
      </c>
      <c r="O30" s="25">
        <v>139.87229738272853</v>
      </c>
      <c r="P30" s="25" t="s">
        <v>1</v>
      </c>
      <c r="Q30" s="25">
        <v>130.89532532475295</v>
      </c>
      <c r="R30" s="25">
        <v>146.3171724884748</v>
      </c>
      <c r="S30" s="25">
        <v>143.29542196310808</v>
      </c>
      <c r="T30" s="25">
        <v>149.32314957939664</v>
      </c>
      <c r="U30" s="25">
        <v>154.57344774663585</v>
      </c>
      <c r="V30" s="25">
        <v>185.02897139178236</v>
      </c>
      <c r="W30" s="25">
        <v>241.63141393221673</v>
      </c>
      <c r="X30" s="25">
        <v>327.28899990791047</v>
      </c>
      <c r="Y30" s="25">
        <v>301.69235328986366</v>
      </c>
      <c r="Z30" s="25">
        <v>344.00529018251427</v>
      </c>
      <c r="AA30" s="25">
        <v>392.63471432439752</v>
      </c>
      <c r="AB30" s="25">
        <v>426.36358543766067</v>
      </c>
      <c r="AC30" s="25">
        <v>450.19410657869912</v>
      </c>
      <c r="AD30" s="25">
        <v>504.90821433432842</v>
      </c>
      <c r="AE30" s="25">
        <v>538.55569155446756</v>
      </c>
      <c r="AF30" s="25">
        <v>476.57528853525622</v>
      </c>
      <c r="AG30" s="25" t="s">
        <v>1</v>
      </c>
    </row>
    <row r="31" spans="1:33" x14ac:dyDescent="0.25">
      <c r="A31" s="9" t="s">
        <v>27</v>
      </c>
      <c r="B31" s="22" t="s">
        <v>1</v>
      </c>
      <c r="C31" s="23" t="s">
        <v>1</v>
      </c>
      <c r="D31" s="23" t="s">
        <v>1</v>
      </c>
      <c r="E31" s="23" t="s">
        <v>1</v>
      </c>
      <c r="F31" s="23" t="s">
        <v>1</v>
      </c>
      <c r="G31" s="23">
        <v>4.7039635382957155</v>
      </c>
      <c r="H31" s="23" t="s">
        <v>1</v>
      </c>
      <c r="I31" s="23">
        <v>19.078698236838886</v>
      </c>
      <c r="J31" s="23" t="s">
        <v>1</v>
      </c>
      <c r="K31" s="23">
        <v>25.252796612901495</v>
      </c>
      <c r="L31" s="23" t="s">
        <v>1</v>
      </c>
      <c r="M31" s="23">
        <v>25.733117373639761</v>
      </c>
      <c r="N31" s="23" t="s">
        <v>1</v>
      </c>
      <c r="O31" s="23">
        <v>29.938910917297662</v>
      </c>
      <c r="P31" s="23" t="s">
        <v>1</v>
      </c>
      <c r="Q31" s="23">
        <v>37.028511531902225</v>
      </c>
      <c r="R31" s="23" t="s">
        <v>1</v>
      </c>
      <c r="S31" s="23">
        <v>61.9864423253346</v>
      </c>
      <c r="T31" s="23" t="s">
        <v>1</v>
      </c>
      <c r="U31" s="23">
        <v>47.529683913029203</v>
      </c>
      <c r="V31" s="23" t="s">
        <v>1</v>
      </c>
      <c r="W31" s="23">
        <v>55.517601567247191</v>
      </c>
      <c r="X31" s="23" t="s">
        <v>1</v>
      </c>
      <c r="Y31" s="23">
        <v>63.040254691933789</v>
      </c>
      <c r="Z31" s="23" t="s">
        <v>1</v>
      </c>
      <c r="AA31" s="23">
        <v>72.506463747953973</v>
      </c>
      <c r="AB31" s="23" t="s">
        <v>1</v>
      </c>
      <c r="AC31" s="23" t="s">
        <v>1</v>
      </c>
      <c r="AD31" s="23" t="s">
        <v>1</v>
      </c>
      <c r="AE31" s="23">
        <v>83.688425657337575</v>
      </c>
      <c r="AF31" s="23" t="s">
        <v>1</v>
      </c>
      <c r="AG31" s="23" t="s">
        <v>1</v>
      </c>
    </row>
    <row r="32" spans="1:33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 t="s">
        <v>1</v>
      </c>
      <c r="AF32" s="29" t="s">
        <v>1</v>
      </c>
      <c r="AG32" s="29" t="s">
        <v>1</v>
      </c>
    </row>
    <row r="33" spans="1:33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</row>
    <row r="34" spans="1:33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</row>
    <row r="35" spans="1:33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 t="s">
        <v>1</v>
      </c>
      <c r="Y35" s="23" t="s">
        <v>1</v>
      </c>
      <c r="Z35" s="23" t="s">
        <v>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3.5265399148426448E-2</v>
      </c>
      <c r="AF35" s="23" t="s">
        <v>54</v>
      </c>
      <c r="AG35" s="23" t="s">
        <v>1</v>
      </c>
    </row>
    <row r="36" spans="1:33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>
        <v>0.20515479933899858</v>
      </c>
      <c r="AD36" s="25">
        <v>0.67459981855109552</v>
      </c>
      <c r="AE36" s="25">
        <v>0.51891092643392056</v>
      </c>
      <c r="AF36" s="25" t="s">
        <v>1</v>
      </c>
      <c r="AG36" s="25" t="s">
        <v>1</v>
      </c>
    </row>
    <row r="37" spans="1:33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</row>
    <row r="38" spans="1:33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</row>
    <row r="39" spans="1:33" s="5" customFormat="1" x14ac:dyDescent="0.25">
      <c r="A39" s="9" t="s">
        <v>35</v>
      </c>
      <c r="B39" s="22" t="s">
        <v>1</v>
      </c>
      <c r="C39" s="23" t="s">
        <v>1</v>
      </c>
      <c r="D39" s="23" t="s">
        <v>1</v>
      </c>
      <c r="E39" s="23" t="s">
        <v>1</v>
      </c>
      <c r="F39" s="23" t="s">
        <v>1</v>
      </c>
      <c r="G39" s="23" t="s">
        <v>1</v>
      </c>
      <c r="H39" s="23" t="s">
        <v>1</v>
      </c>
      <c r="I39" s="23" t="s">
        <v>1</v>
      </c>
      <c r="J39" s="23" t="s">
        <v>1</v>
      </c>
      <c r="K39" s="23" t="s">
        <v>1</v>
      </c>
      <c r="L39" s="23" t="s">
        <v>1</v>
      </c>
      <c r="M39" s="23" t="s">
        <v>1</v>
      </c>
      <c r="N39" s="23" t="s">
        <v>1</v>
      </c>
      <c r="O39" s="23" t="s">
        <v>1</v>
      </c>
      <c r="P39" s="23" t="s">
        <v>1</v>
      </c>
      <c r="Q39" s="23" t="s">
        <v>1</v>
      </c>
      <c r="R39" s="23" t="s">
        <v>1</v>
      </c>
      <c r="S39" s="23" t="s">
        <v>1</v>
      </c>
      <c r="T39" s="23" t="s">
        <v>1</v>
      </c>
      <c r="U39" s="23" t="s">
        <v>1</v>
      </c>
      <c r="V39" s="23" t="s">
        <v>1</v>
      </c>
      <c r="W39" s="23" t="s">
        <v>1</v>
      </c>
      <c r="X39" s="23" t="s">
        <v>1</v>
      </c>
      <c r="Y39" s="23">
        <v>3.6366259155596192</v>
      </c>
      <c r="Z39" s="23">
        <v>6.0563905172731314</v>
      </c>
      <c r="AA39" s="23">
        <v>9.2776945698143898</v>
      </c>
      <c r="AB39" s="23">
        <v>8.8223983512098663</v>
      </c>
      <c r="AC39" s="23">
        <v>4.7180599401166532</v>
      </c>
      <c r="AD39" s="23">
        <v>5.0024729326276844</v>
      </c>
      <c r="AE39" s="23">
        <v>9.4337838128310256</v>
      </c>
      <c r="AF39" s="23">
        <v>8.7383249665207909</v>
      </c>
      <c r="AG39" s="23" t="s">
        <v>1</v>
      </c>
    </row>
    <row r="40" spans="1:33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</row>
    <row r="41" spans="1:33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</row>
    <row r="42" spans="1:33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</row>
    <row r="43" spans="1:33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</row>
    <row r="44" spans="1:33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</row>
    <row r="45" spans="1:33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</row>
    <row r="46" spans="1:33" x14ac:dyDescent="0.25">
      <c r="A46" s="12" t="s">
        <v>42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</row>
    <row r="47" spans="1:33" s="5" customFormat="1" x14ac:dyDescent="0.25">
      <c r="A47" s="9" t="s">
        <v>43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>
        <v>28.824593194616956</v>
      </c>
      <c r="L47" s="23" t="s">
        <v>1</v>
      </c>
      <c r="M47" s="23">
        <v>19.516098820109622</v>
      </c>
      <c r="N47" s="23" t="s">
        <v>1</v>
      </c>
      <c r="O47" s="23">
        <v>22.593132796628645</v>
      </c>
      <c r="P47" s="23" t="s">
        <v>1</v>
      </c>
      <c r="Q47" s="23">
        <v>18.167273056779166</v>
      </c>
      <c r="R47" s="23" t="s">
        <v>1</v>
      </c>
      <c r="S47" s="23">
        <v>19.634779650030222</v>
      </c>
      <c r="T47" s="23">
        <v>22.089828734408584</v>
      </c>
      <c r="U47" s="23">
        <v>23.536112686239949</v>
      </c>
      <c r="V47" s="23">
        <v>27.384305951540703</v>
      </c>
      <c r="W47" s="23">
        <v>29.121181106662132</v>
      </c>
      <c r="X47" s="23">
        <v>33.661296756642216</v>
      </c>
      <c r="Y47" s="23">
        <v>35.661485672998133</v>
      </c>
      <c r="Z47" s="23">
        <v>37.344567383933835</v>
      </c>
      <c r="AA47" s="23">
        <v>35.791535598835182</v>
      </c>
      <c r="AB47" s="23">
        <v>38.419024288232308</v>
      </c>
      <c r="AC47" s="23">
        <v>40.626349382502056</v>
      </c>
      <c r="AD47" s="23">
        <v>47.360188580987952</v>
      </c>
      <c r="AE47" s="23">
        <v>58.034028852806891</v>
      </c>
      <c r="AF47" s="23">
        <v>56.926950597861442</v>
      </c>
      <c r="AG47" s="23" t="s">
        <v>1</v>
      </c>
    </row>
    <row r="48" spans="1:33" x14ac:dyDescent="0.25">
      <c r="A48" s="12" t="s">
        <v>44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 t="s">
        <v>1</v>
      </c>
      <c r="L48" s="25" t="s">
        <v>1</v>
      </c>
      <c r="M48" s="25" t="s">
        <v>1</v>
      </c>
      <c r="N48" s="25" t="s">
        <v>1</v>
      </c>
      <c r="O48" s="25" t="s">
        <v>1</v>
      </c>
      <c r="P48" s="25" t="s">
        <v>1</v>
      </c>
      <c r="Q48" s="25" t="s">
        <v>1</v>
      </c>
      <c r="R48" s="25" t="s">
        <v>1</v>
      </c>
      <c r="S48" s="25" t="s">
        <v>1</v>
      </c>
      <c r="T48" s="25" t="s">
        <v>1</v>
      </c>
      <c r="U48" s="25" t="s">
        <v>1</v>
      </c>
      <c r="V48" s="25" t="s">
        <v>1</v>
      </c>
      <c r="W48" s="25" t="s">
        <v>1</v>
      </c>
      <c r="X48" s="25" t="s">
        <v>1</v>
      </c>
      <c r="Y48" s="25" t="s">
        <v>1</v>
      </c>
      <c r="Z48" s="25" t="s">
        <v>1</v>
      </c>
      <c r="AA48" s="25" t="s">
        <v>1</v>
      </c>
      <c r="AB48" s="25" t="s">
        <v>1</v>
      </c>
      <c r="AC48" s="25" t="s">
        <v>1</v>
      </c>
      <c r="AD48" s="25" t="s">
        <v>1</v>
      </c>
      <c r="AE48" s="25" t="s">
        <v>1</v>
      </c>
      <c r="AF48" s="25" t="s">
        <v>1</v>
      </c>
      <c r="AG48" s="25" t="s">
        <v>1</v>
      </c>
    </row>
    <row r="49" spans="1:33" s="5" customFormat="1" x14ac:dyDescent="0.25">
      <c r="A49" s="9" t="s">
        <v>45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</row>
    <row r="50" spans="1:33" x14ac:dyDescent="0.25">
      <c r="A50" s="12" t="s">
        <v>46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>
        <v>0.47838062698670475</v>
      </c>
      <c r="AB50" s="25">
        <v>0.4610042704340449</v>
      </c>
      <c r="AC50" s="25" t="s">
        <v>1</v>
      </c>
      <c r="AD50" s="25">
        <v>9.4981014989459378E-2</v>
      </c>
      <c r="AE50" s="25">
        <v>0.11573125387090928</v>
      </c>
      <c r="AF50" s="25">
        <v>0.42262802840364683</v>
      </c>
      <c r="AG50" s="25" t="s">
        <v>1</v>
      </c>
    </row>
    <row r="51" spans="1:33" s="5" customFormat="1" x14ac:dyDescent="0.25">
      <c r="A51" s="9" t="s">
        <v>47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 t="s">
        <v>1</v>
      </c>
      <c r="AB51" s="23" t="s">
        <v>1</v>
      </c>
      <c r="AC51" s="23" t="s">
        <v>1</v>
      </c>
      <c r="AD51" s="23" t="s">
        <v>1</v>
      </c>
      <c r="AE51" s="23" t="s">
        <v>1</v>
      </c>
      <c r="AF51" s="23" t="s">
        <v>1</v>
      </c>
      <c r="AG51" s="23" t="s">
        <v>1</v>
      </c>
    </row>
    <row r="52" spans="1:33" x14ac:dyDescent="0.25">
      <c r="A52" s="12" t="s">
        <v>48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</row>
    <row r="53" spans="1:33" s="5" customFormat="1" x14ac:dyDescent="0.25">
      <c r="A53" s="9" t="s">
        <v>49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>
        <v>0.62956569879383983</v>
      </c>
      <c r="V53" s="23" t="s">
        <v>54</v>
      </c>
      <c r="W53" s="23" t="s">
        <v>54</v>
      </c>
      <c r="X53" s="23" t="s">
        <v>1</v>
      </c>
      <c r="Y53" s="23" t="s">
        <v>1</v>
      </c>
      <c r="Z53" s="23" t="s">
        <v>1</v>
      </c>
      <c r="AA53" s="23">
        <v>2.6118596213721603</v>
      </c>
      <c r="AB53" s="23">
        <v>5.5345432685951534</v>
      </c>
      <c r="AC53" s="23">
        <v>12.74894743344332</v>
      </c>
      <c r="AD53" s="23">
        <v>6.9924037691603402</v>
      </c>
      <c r="AE53" s="23">
        <v>5.8228016435337588</v>
      </c>
      <c r="AF53" s="23">
        <v>4.7122979191665468</v>
      </c>
      <c r="AG53" s="23" t="s">
        <v>1</v>
      </c>
    </row>
    <row r="54" spans="1:33" x14ac:dyDescent="0.25">
      <c r="A54" s="12" t="s">
        <v>50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 t="s">
        <v>1</v>
      </c>
      <c r="V54" s="25" t="s">
        <v>1</v>
      </c>
      <c r="W54" s="25" t="s">
        <v>1</v>
      </c>
      <c r="X54" s="25">
        <v>25.355372535581566</v>
      </c>
      <c r="Y54" s="25" t="s">
        <v>1</v>
      </c>
      <c r="Z54" s="25" t="s">
        <v>1</v>
      </c>
      <c r="AA54" s="25">
        <v>52.761476887621498</v>
      </c>
      <c r="AB54" s="25" t="s">
        <v>1</v>
      </c>
      <c r="AC54" s="25">
        <v>49.125808477712873</v>
      </c>
      <c r="AD54" s="25" t="s">
        <v>1</v>
      </c>
      <c r="AE54" s="25">
        <v>66.509013657881084</v>
      </c>
      <c r="AF54" s="25" t="s">
        <v>1</v>
      </c>
      <c r="AG54" s="25" t="s">
        <v>1</v>
      </c>
    </row>
    <row r="55" spans="1:33" s="5" customFormat="1" x14ac:dyDescent="0.25">
      <c r="A55" s="9" t="s">
        <v>51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</row>
    <row r="56" spans="1:33" x14ac:dyDescent="0.25">
      <c r="A56" s="12" t="s">
        <v>52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 t="s">
        <v>54</v>
      </c>
      <c r="P56" s="25">
        <v>0.15779381523985292</v>
      </c>
      <c r="Q56" s="25">
        <v>1.2149692842824431</v>
      </c>
      <c r="R56" s="25">
        <v>1.4065015056931236</v>
      </c>
      <c r="S56" s="25" t="s">
        <v>1</v>
      </c>
      <c r="T56" s="25">
        <v>4.2320105459339068</v>
      </c>
      <c r="U56" s="25">
        <v>4.0325968243300014</v>
      </c>
      <c r="V56" s="25">
        <v>2.3198729991774498</v>
      </c>
      <c r="W56" s="25">
        <v>31.139254131752391</v>
      </c>
      <c r="X56" s="25">
        <v>6.6646663842738576</v>
      </c>
      <c r="Y56" s="25">
        <v>14.432483037371039</v>
      </c>
      <c r="Z56" s="25">
        <v>9.027581611293396</v>
      </c>
      <c r="AA56" s="25">
        <v>18.643350435114741</v>
      </c>
      <c r="AB56" s="25">
        <v>72.541682379142856</v>
      </c>
      <c r="AC56" s="25">
        <v>20.450440035260627</v>
      </c>
      <c r="AD56" s="25">
        <v>16.556311672720369</v>
      </c>
      <c r="AE56" s="25">
        <v>19.88312047665498</v>
      </c>
      <c r="AF56" s="25">
        <v>36.956916518785903</v>
      </c>
      <c r="AG56" s="25" t="s">
        <v>1</v>
      </c>
    </row>
    <row r="57" spans="1:33" s="5" customFormat="1" x14ac:dyDescent="0.25">
      <c r="A57" s="9" t="s">
        <v>53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>
        <v>110.84208314019939</v>
      </c>
      <c r="N57" s="23">
        <v>194.23752350056606</v>
      </c>
      <c r="O57" s="23">
        <v>134.50633588071472</v>
      </c>
      <c r="P57" s="23">
        <v>60.77003484827118</v>
      </c>
      <c r="Q57" s="23">
        <v>102.03230834672331</v>
      </c>
      <c r="R57" s="23">
        <v>73.94251436135923</v>
      </c>
      <c r="S57" s="23">
        <v>37.46691876786246</v>
      </c>
      <c r="T57" s="23">
        <v>66.239983126475906</v>
      </c>
      <c r="U57" s="23">
        <v>61.40205105383383</v>
      </c>
      <c r="V57" s="23">
        <v>83.058143691001547</v>
      </c>
      <c r="W57" s="23">
        <v>96.310186785109309</v>
      </c>
      <c r="X57" s="23">
        <v>59.860269029151951</v>
      </c>
      <c r="Y57" s="23">
        <v>63.862103882355647</v>
      </c>
      <c r="Z57" s="23">
        <v>87.336994805596447</v>
      </c>
      <c r="AA57" s="23">
        <v>96.310596620321107</v>
      </c>
      <c r="AB57" s="23">
        <v>142.17190456620145</v>
      </c>
      <c r="AC57" s="23">
        <v>67.776704971216802</v>
      </c>
      <c r="AD57" s="23">
        <v>109.4931904832532</v>
      </c>
      <c r="AE57" s="23" t="s">
        <v>1</v>
      </c>
      <c r="AF57" s="23" t="s">
        <v>1</v>
      </c>
      <c r="AG57" s="23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404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453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 t="s">
        <v>1</v>
      </c>
      <c r="K5" s="23" t="s">
        <v>1</v>
      </c>
      <c r="L5" s="23">
        <v>2868.65</v>
      </c>
      <c r="M5" s="23">
        <v>3091.7289999999998</v>
      </c>
      <c r="N5" s="23">
        <v>3100.962</v>
      </c>
      <c r="O5" s="23">
        <v>3093.3</v>
      </c>
      <c r="P5" s="23">
        <v>3280.9569999999999</v>
      </c>
      <c r="Q5" s="23">
        <v>3375.93</v>
      </c>
      <c r="R5" s="23">
        <v>3583.3090000000002</v>
      </c>
      <c r="S5" s="23">
        <v>3849.28</v>
      </c>
      <c r="T5" s="23">
        <v>4092.44</v>
      </c>
      <c r="U5" s="23">
        <v>4174.4560000000001</v>
      </c>
      <c r="V5" s="23">
        <v>4633.0590000000002</v>
      </c>
      <c r="W5" s="23">
        <v>4868.3329999999996</v>
      </c>
      <c r="X5" s="23">
        <v>5067.2190000000001</v>
      </c>
      <c r="Y5" s="23">
        <v>5265.2960000000003</v>
      </c>
      <c r="Z5" s="23" t="s">
        <v>1</v>
      </c>
      <c r="AA5" s="23">
        <v>5716.7340000000004</v>
      </c>
      <c r="AB5" s="23" t="s">
        <v>1</v>
      </c>
      <c r="AC5" s="23">
        <v>6519.6689999999999</v>
      </c>
      <c r="AD5" s="23" t="s">
        <v>1</v>
      </c>
      <c r="AE5" s="23">
        <v>7514.4480000000003</v>
      </c>
      <c r="AF5" s="23" t="s">
        <v>1</v>
      </c>
      <c r="AG5" s="23" t="s">
        <v>1</v>
      </c>
    </row>
    <row r="6" spans="1:33" x14ac:dyDescent="0.25">
      <c r="A6" s="12" t="s">
        <v>2</v>
      </c>
      <c r="B6" s="24">
        <v>116.66666666666669</v>
      </c>
      <c r="C6" s="25">
        <v>33.136094674556219</v>
      </c>
      <c r="D6" s="25">
        <v>31.389432485322899</v>
      </c>
      <c r="E6" s="25">
        <v>60.18575851393188</v>
      </c>
      <c r="F6" s="25">
        <v>41.70807453416149</v>
      </c>
      <c r="G6" s="25">
        <v>35.779294653014787</v>
      </c>
      <c r="H6" s="25">
        <v>25.366292134831461</v>
      </c>
      <c r="I6" s="25">
        <v>22.464304600740348</v>
      </c>
      <c r="J6" s="25">
        <v>32.434614798638968</v>
      </c>
      <c r="K6" s="25">
        <v>32.923611821249615</v>
      </c>
      <c r="L6" s="25">
        <v>39.427016480977564</v>
      </c>
      <c r="M6" s="25">
        <v>34.311159018581257</v>
      </c>
      <c r="N6" s="25">
        <v>40.4247896572953</v>
      </c>
      <c r="O6" s="25">
        <v>43.604925602873266</v>
      </c>
      <c r="P6" s="25">
        <v>47.694158603389134</v>
      </c>
      <c r="Q6" s="25">
        <v>54.140505164127212</v>
      </c>
      <c r="R6" s="25">
        <v>64.684528070354844</v>
      </c>
      <c r="S6" s="25">
        <v>77.826976173432868</v>
      </c>
      <c r="T6" s="25">
        <v>85.961243480928516</v>
      </c>
      <c r="U6" s="25">
        <v>96.039983638408842</v>
      </c>
      <c r="V6" s="25">
        <v>89.953983024849165</v>
      </c>
      <c r="W6" s="25">
        <v>82.752326413743745</v>
      </c>
      <c r="X6" s="25">
        <v>94.761223028939568</v>
      </c>
      <c r="Y6" s="25">
        <v>105.41926577359648</v>
      </c>
      <c r="Z6" s="25">
        <v>140.7444523979957</v>
      </c>
      <c r="AA6" s="25">
        <v>181.44544431946005</v>
      </c>
      <c r="AB6" s="25">
        <v>208.59852745679515</v>
      </c>
      <c r="AC6" s="25">
        <v>241.87237958891501</v>
      </c>
      <c r="AD6" s="25">
        <v>284.84251968503941</v>
      </c>
      <c r="AE6" s="25">
        <v>340.97146947540648</v>
      </c>
      <c r="AF6" s="25">
        <v>354.01063503425712</v>
      </c>
      <c r="AG6" s="25" t="s">
        <v>1</v>
      </c>
    </row>
    <row r="7" spans="1:33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>
        <v>125.06052570901547</v>
      </c>
      <c r="H7" s="27">
        <v>146.49853440520067</v>
      </c>
      <c r="I7" s="27">
        <v>150.74311160590037</v>
      </c>
      <c r="J7" s="27">
        <v>160.29848262087714</v>
      </c>
      <c r="K7" s="27">
        <v>193.64494089578136</v>
      </c>
      <c r="L7" s="27">
        <v>215.21548358099949</v>
      </c>
      <c r="M7" s="27">
        <v>250.54068333920395</v>
      </c>
      <c r="N7" s="27">
        <v>310.66355018828727</v>
      </c>
      <c r="O7" s="27">
        <v>346.65866984864658</v>
      </c>
      <c r="P7" s="27">
        <v>398.38713116553259</v>
      </c>
      <c r="Q7" s="27">
        <v>506.76035860586933</v>
      </c>
      <c r="R7" s="27">
        <v>591.2374567779267</v>
      </c>
      <c r="S7" s="27">
        <v>711.95127133904782</v>
      </c>
      <c r="T7" s="27">
        <v>852.96865228894399</v>
      </c>
      <c r="U7" s="27">
        <v>837.3613391337243</v>
      </c>
      <c r="V7" s="27">
        <v>920.11663502610349</v>
      </c>
      <c r="W7" s="27">
        <v>1056.2113054087029</v>
      </c>
      <c r="X7" s="27">
        <v>1175.1058889021433</v>
      </c>
      <c r="Y7" s="27">
        <v>1246.0349884526559</v>
      </c>
      <c r="Z7" s="27">
        <v>1313.2610764090646</v>
      </c>
      <c r="AA7" s="27">
        <v>1394.4836320979507</v>
      </c>
      <c r="AB7" s="27">
        <v>1503.3213360952873</v>
      </c>
      <c r="AC7" s="27">
        <v>1752.1931550558384</v>
      </c>
      <c r="AD7" s="27">
        <v>2063.7292080945144</v>
      </c>
      <c r="AE7" s="27">
        <v>2309.1354888975457</v>
      </c>
      <c r="AF7" s="27">
        <v>2374.3705537705537</v>
      </c>
      <c r="AG7" s="27" t="s">
        <v>1</v>
      </c>
    </row>
    <row r="8" spans="1:33" x14ac:dyDescent="0.25">
      <c r="A8" s="12" t="s">
        <v>4</v>
      </c>
      <c r="B8" s="24">
        <v>911.72914147521169</v>
      </c>
      <c r="C8" s="25">
        <v>959.84118554484996</v>
      </c>
      <c r="D8" s="25">
        <v>1037.6090046483039</v>
      </c>
      <c r="E8" s="25">
        <v>1134.5080067425199</v>
      </c>
      <c r="F8" s="25" t="s">
        <v>1</v>
      </c>
      <c r="G8" s="25">
        <v>1333.7882096069868</v>
      </c>
      <c r="H8" s="25" t="s">
        <v>1</v>
      </c>
      <c r="I8" s="25">
        <v>1619.0068950772356</v>
      </c>
      <c r="J8" s="25" t="s">
        <v>1</v>
      </c>
      <c r="K8" s="25" t="s">
        <v>1</v>
      </c>
      <c r="L8" s="25" t="s">
        <v>1</v>
      </c>
      <c r="M8" s="25">
        <v>2250.6072113900782</v>
      </c>
      <c r="N8" s="25">
        <v>2478.1643227239083</v>
      </c>
      <c r="O8" s="25">
        <v>2627.654056818335</v>
      </c>
      <c r="P8" s="25">
        <v>2704.8500651890481</v>
      </c>
      <c r="Q8" s="25">
        <v>2924.8174937598965</v>
      </c>
      <c r="R8" s="25">
        <v>3078.565108391093</v>
      </c>
      <c r="S8" s="25">
        <v>3358.306713553271</v>
      </c>
      <c r="T8" s="25" t="s">
        <v>1</v>
      </c>
      <c r="U8" s="25">
        <v>4122.8821412263969</v>
      </c>
      <c r="V8" s="25">
        <v>4256.1330952157159</v>
      </c>
      <c r="W8" s="25">
        <v>4383.0966633559719</v>
      </c>
      <c r="X8" s="25">
        <v>4499.8320727595155</v>
      </c>
      <c r="Y8" s="25">
        <v>4566.7010820740425</v>
      </c>
      <c r="Z8" s="25">
        <v>4798.5190749584162</v>
      </c>
      <c r="AA8" s="25">
        <v>4942.2821671336824</v>
      </c>
      <c r="AB8" s="25">
        <v>5205.0985870090799</v>
      </c>
      <c r="AC8" s="25">
        <v>5166.9669023741026</v>
      </c>
      <c r="AD8" s="25">
        <v>5394.9981216121932</v>
      </c>
      <c r="AE8" s="25">
        <v>5690.5211556234181</v>
      </c>
      <c r="AF8" s="25">
        <v>5625.1509216280756</v>
      </c>
      <c r="AG8" s="25" t="s">
        <v>1</v>
      </c>
    </row>
    <row r="9" spans="1:33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>
        <v>14.821</v>
      </c>
      <c r="K9" s="23">
        <v>18.79</v>
      </c>
      <c r="L9" s="23">
        <v>19.236999999999998</v>
      </c>
      <c r="M9" s="23">
        <v>23.2</v>
      </c>
      <c r="N9" s="23">
        <v>27.117999999999999</v>
      </c>
      <c r="O9" s="23">
        <v>31.515000000000001</v>
      </c>
      <c r="P9" s="23">
        <v>38.270000000000003</v>
      </c>
      <c r="Q9" s="23">
        <v>48.106000000000002</v>
      </c>
      <c r="R9" s="23">
        <v>65.554000000000002</v>
      </c>
      <c r="S9" s="23">
        <v>84.701999999999998</v>
      </c>
      <c r="T9" s="23">
        <v>96.947999999999993</v>
      </c>
      <c r="U9" s="23">
        <v>100.288</v>
      </c>
      <c r="V9" s="23">
        <v>109.497</v>
      </c>
      <c r="W9" s="23">
        <v>123.083</v>
      </c>
      <c r="X9" s="23">
        <v>145.91200000000001</v>
      </c>
      <c r="Y9" s="23">
        <v>150.43799999999999</v>
      </c>
      <c r="Z9" s="23">
        <v>150.34899999999999</v>
      </c>
      <c r="AA9" s="23">
        <v>164.25</v>
      </c>
      <c r="AB9" s="23">
        <v>160.61000000000001</v>
      </c>
      <c r="AC9" s="23">
        <v>170.73</v>
      </c>
      <c r="AD9" s="23">
        <v>192.39</v>
      </c>
      <c r="AE9" s="23">
        <v>240.54</v>
      </c>
      <c r="AF9" s="23">
        <v>273.99</v>
      </c>
      <c r="AG9" s="23" t="s">
        <v>1</v>
      </c>
    </row>
    <row r="10" spans="1:33" x14ac:dyDescent="0.25">
      <c r="A10" s="12" t="s">
        <v>6</v>
      </c>
      <c r="B10" s="24" t="s">
        <v>1</v>
      </c>
      <c r="C10" s="25">
        <v>957.71299999999997</v>
      </c>
      <c r="D10" s="25" t="s">
        <v>1</v>
      </c>
      <c r="E10" s="25">
        <v>1034.356</v>
      </c>
      <c r="F10" s="25" t="s">
        <v>1</v>
      </c>
      <c r="G10" s="25">
        <v>1182.1759999999999</v>
      </c>
      <c r="H10" s="25" t="s">
        <v>1</v>
      </c>
      <c r="I10" s="25">
        <v>1517.0550000000001</v>
      </c>
      <c r="J10" s="25">
        <v>1713.633</v>
      </c>
      <c r="K10" s="25">
        <v>2059.848</v>
      </c>
      <c r="L10" s="25">
        <v>2137.61</v>
      </c>
      <c r="M10" s="25">
        <v>2342.0329999999999</v>
      </c>
      <c r="N10" s="25">
        <v>2523.489</v>
      </c>
      <c r="O10" s="25">
        <v>2638.7179999999998</v>
      </c>
      <c r="P10" s="25">
        <v>2868.09</v>
      </c>
      <c r="Q10" s="25">
        <v>2970.3270000000002</v>
      </c>
      <c r="R10" s="25">
        <v>3055.078</v>
      </c>
      <c r="S10" s="25">
        <v>3311.5970000000002</v>
      </c>
      <c r="T10" s="25">
        <v>3477.471</v>
      </c>
      <c r="U10" s="25">
        <v>3479.4569999999999</v>
      </c>
      <c r="V10" s="25">
        <v>3564.1489999999999</v>
      </c>
      <c r="W10" s="25">
        <v>3536.4589999999998</v>
      </c>
      <c r="X10" s="25">
        <v>3367.1869999999999</v>
      </c>
      <c r="Y10" s="25">
        <v>3420.7</v>
      </c>
      <c r="Z10" s="25">
        <v>3415.6</v>
      </c>
      <c r="AA10" s="25">
        <v>3440.1</v>
      </c>
      <c r="AB10" s="25">
        <v>3246.74</v>
      </c>
      <c r="AC10" s="25">
        <v>3300.7</v>
      </c>
      <c r="AD10" s="25">
        <v>3460.3</v>
      </c>
      <c r="AE10" s="25">
        <v>3603.2</v>
      </c>
      <c r="AF10" s="25">
        <v>3753.2</v>
      </c>
      <c r="AG10" s="25" t="s">
        <v>1</v>
      </c>
    </row>
    <row r="11" spans="1:33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 t="s">
        <v>1</v>
      </c>
      <c r="N11" s="23">
        <v>19006.687999999998</v>
      </c>
      <c r="O11" s="23">
        <v>19717.741000000002</v>
      </c>
      <c r="P11" s="23">
        <v>20611.066999999999</v>
      </c>
      <c r="Q11" s="23">
        <v>20815.8</v>
      </c>
      <c r="R11" s="23">
        <v>22191.341</v>
      </c>
      <c r="S11" s="23">
        <v>22997.47</v>
      </c>
      <c r="T11" s="23">
        <v>23943.228999999999</v>
      </c>
      <c r="U11" s="23">
        <v>25125.325000000001</v>
      </c>
      <c r="V11" s="23">
        <v>26131.313999999998</v>
      </c>
      <c r="W11" s="23">
        <v>26947.9</v>
      </c>
      <c r="X11" s="23">
        <v>28321.949000000001</v>
      </c>
      <c r="Y11" s="23">
        <v>29213.446</v>
      </c>
      <c r="Z11" s="23">
        <v>29309.077000000001</v>
      </c>
      <c r="AA11" s="23" t="s">
        <v>1</v>
      </c>
      <c r="AB11" s="23">
        <v>31053.215</v>
      </c>
      <c r="AC11" s="23">
        <v>32038.026000000002</v>
      </c>
      <c r="AD11" s="23">
        <v>32852.813000000002</v>
      </c>
      <c r="AE11" s="23">
        <v>33960.864999999998</v>
      </c>
      <c r="AF11" s="23" t="s">
        <v>1</v>
      </c>
      <c r="AG11" s="23" t="s">
        <v>1</v>
      </c>
    </row>
    <row r="12" spans="1:33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>
        <v>126.66936462970457</v>
      </c>
      <c r="O12" s="25">
        <v>138.33104323010252</v>
      </c>
      <c r="P12" s="25">
        <v>175.67729801112489</v>
      </c>
      <c r="Q12" s="25">
        <v>155.6858717976435</v>
      </c>
      <c r="R12" s="25">
        <v>160.22499214984913</v>
      </c>
      <c r="S12" s="25">
        <v>188.29044919319668</v>
      </c>
      <c r="T12" s="25">
        <v>220.24114398039839</v>
      </c>
      <c r="U12" s="25">
        <v>233.79836512261579</v>
      </c>
      <c r="V12" s="25">
        <v>203.22851929593503</v>
      </c>
      <c r="W12" s="25">
        <v>207.18940717838419</v>
      </c>
      <c r="X12" s="25">
        <v>200.45295611364452</v>
      </c>
      <c r="Y12" s="25">
        <v>199.24761829361626</v>
      </c>
      <c r="Z12" s="25">
        <v>194.28141045792728</v>
      </c>
      <c r="AA12" s="25">
        <v>198.85206929613724</v>
      </c>
      <c r="AB12" s="25">
        <v>253.52727224456746</v>
      </c>
      <c r="AC12" s="25">
        <v>271.11861409220626</v>
      </c>
      <c r="AD12" s="25">
        <v>345.72564773125555</v>
      </c>
      <c r="AE12" s="25">
        <v>389.36168778646532</v>
      </c>
      <c r="AF12" s="25">
        <v>403.44065053592271</v>
      </c>
      <c r="AG12" s="25" t="s">
        <v>1</v>
      </c>
    </row>
    <row r="13" spans="1:33" x14ac:dyDescent="0.25">
      <c r="A13" s="9" t="s">
        <v>9</v>
      </c>
      <c r="B13" s="22">
        <v>163.55000000000001</v>
      </c>
      <c r="C13" s="23">
        <v>181.14099999999999</v>
      </c>
      <c r="D13" s="23">
        <v>202.69</v>
      </c>
      <c r="E13" s="23">
        <v>232.05600000000001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 t="s">
        <v>1</v>
      </c>
      <c r="M13" s="23" t="s">
        <v>1</v>
      </c>
      <c r="N13" s="23" t="s">
        <v>1</v>
      </c>
      <c r="O13" s="23" t="s">
        <v>1</v>
      </c>
      <c r="P13" s="23" t="s">
        <v>1</v>
      </c>
      <c r="Q13" s="23" t="s">
        <v>1</v>
      </c>
      <c r="R13" s="23" t="s">
        <v>1</v>
      </c>
      <c r="S13" s="23" t="s">
        <v>1</v>
      </c>
      <c r="T13" s="23" t="s">
        <v>1</v>
      </c>
      <c r="U13" s="23" t="s">
        <v>1</v>
      </c>
      <c r="V13" s="23" t="s">
        <v>1</v>
      </c>
      <c r="W13" s="23" t="s">
        <v>1</v>
      </c>
      <c r="X13" s="23" t="s">
        <v>1</v>
      </c>
      <c r="Y13" s="23" t="s">
        <v>1</v>
      </c>
      <c r="Z13" s="23" t="s">
        <v>1</v>
      </c>
      <c r="AA13" s="23" t="s">
        <v>1</v>
      </c>
      <c r="AB13" s="23" t="s">
        <v>1</v>
      </c>
      <c r="AC13" s="23" t="s">
        <v>1</v>
      </c>
      <c r="AD13" s="23" t="s">
        <v>1</v>
      </c>
      <c r="AE13" s="23" t="s">
        <v>1</v>
      </c>
      <c r="AF13" s="23" t="s">
        <v>1</v>
      </c>
      <c r="AG13" s="23" t="s">
        <v>1</v>
      </c>
    </row>
    <row r="14" spans="1:33" x14ac:dyDescent="0.25">
      <c r="A14" s="12" t="s">
        <v>10</v>
      </c>
      <c r="B14" s="24" t="s">
        <v>1</v>
      </c>
      <c r="C14" s="25">
        <v>4623.78</v>
      </c>
      <c r="D14" s="25">
        <v>4930.4399999999996</v>
      </c>
      <c r="E14" s="25">
        <v>5060.5200000000004</v>
      </c>
      <c r="F14" s="25" t="s">
        <v>1</v>
      </c>
      <c r="G14" s="25" t="s">
        <v>1</v>
      </c>
      <c r="H14" s="25" t="s">
        <v>1</v>
      </c>
      <c r="I14" s="25" t="s">
        <v>1</v>
      </c>
      <c r="J14" s="25">
        <v>6820.7</v>
      </c>
      <c r="K14" s="25">
        <v>6937.8</v>
      </c>
      <c r="L14" s="25">
        <v>7271.1</v>
      </c>
      <c r="M14" s="25" t="s">
        <v>1</v>
      </c>
      <c r="N14" s="25" t="s">
        <v>1</v>
      </c>
      <c r="O14" s="25">
        <v>8892</v>
      </c>
      <c r="P14" s="25">
        <v>8959</v>
      </c>
      <c r="Q14" s="25">
        <v>9137.1</v>
      </c>
      <c r="R14" s="25">
        <v>10612.1</v>
      </c>
      <c r="S14" s="25">
        <v>11107.4</v>
      </c>
      <c r="T14" s="25">
        <v>11758.8</v>
      </c>
      <c r="U14" s="25">
        <v>12017.2</v>
      </c>
      <c r="V14" s="25">
        <v>12357.9</v>
      </c>
      <c r="W14" s="25">
        <v>12540.8</v>
      </c>
      <c r="X14" s="25">
        <v>12993.6</v>
      </c>
      <c r="Y14" s="25">
        <v>13528.5</v>
      </c>
      <c r="Z14" s="25">
        <v>13604.254000000001</v>
      </c>
      <c r="AA14" s="25">
        <v>15034</v>
      </c>
      <c r="AB14" s="25">
        <v>16036.641</v>
      </c>
      <c r="AC14" s="25" t="s">
        <v>1</v>
      </c>
      <c r="AD14" s="25" t="s">
        <v>1</v>
      </c>
      <c r="AE14" s="25">
        <v>17695.123</v>
      </c>
      <c r="AF14" s="25">
        <v>17095.425999999999</v>
      </c>
      <c r="AG14" s="25" t="s">
        <v>1</v>
      </c>
    </row>
    <row r="15" spans="1:33" x14ac:dyDescent="0.25">
      <c r="A15" s="9" t="s">
        <v>11</v>
      </c>
      <c r="B15" s="22" t="s">
        <v>1</v>
      </c>
      <c r="C15" s="23">
        <v>5.758</v>
      </c>
      <c r="D15" s="23">
        <v>6.5439999999999996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>
        <v>12.728999999999999</v>
      </c>
      <c r="K15" s="23">
        <v>14.762</v>
      </c>
      <c r="L15" s="23">
        <v>16.215</v>
      </c>
      <c r="M15" s="23">
        <v>17.946999999999999</v>
      </c>
      <c r="N15" s="23">
        <v>22.193000000000001</v>
      </c>
      <c r="O15" s="23">
        <v>26.835000000000001</v>
      </c>
      <c r="P15" s="23">
        <v>28.913</v>
      </c>
      <c r="Q15" s="23">
        <v>32.473999999999997</v>
      </c>
      <c r="R15" s="23">
        <v>34.801000000000002</v>
      </c>
      <c r="S15" s="23">
        <v>37.371000000000002</v>
      </c>
      <c r="T15" s="23">
        <v>41.53</v>
      </c>
      <c r="U15" s="23">
        <v>45.790999999999997</v>
      </c>
      <c r="V15" s="23">
        <v>47.399000000000001</v>
      </c>
      <c r="W15" s="23">
        <v>47.502000000000002</v>
      </c>
      <c r="X15" s="23">
        <v>46.956000000000003</v>
      </c>
      <c r="Y15" s="23">
        <v>46.140999999999998</v>
      </c>
      <c r="Z15" s="23">
        <v>47.706000000000003</v>
      </c>
      <c r="AA15" s="23">
        <v>47.106000000000002</v>
      </c>
      <c r="AB15" s="23">
        <v>56.868000000000002</v>
      </c>
      <c r="AC15" s="23">
        <v>65.673000000000002</v>
      </c>
      <c r="AD15" s="23">
        <v>75.575999999999993</v>
      </c>
      <c r="AE15" s="23">
        <v>88.161000000000001</v>
      </c>
      <c r="AF15" s="23">
        <v>94.343000000000004</v>
      </c>
      <c r="AG15" s="23" t="s">
        <v>1</v>
      </c>
    </row>
    <row r="16" spans="1:33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>
        <v>26.202000000000002</v>
      </c>
      <c r="I16" s="25">
        <v>35.790999999999997</v>
      </c>
      <c r="J16" s="25">
        <v>41.786000000000001</v>
      </c>
      <c r="K16" s="25">
        <v>39.283999999999999</v>
      </c>
      <c r="L16" s="25">
        <v>39.646000000000001</v>
      </c>
      <c r="M16" s="25">
        <v>41.305999999999997</v>
      </c>
      <c r="N16" s="25">
        <v>47.411000000000001</v>
      </c>
      <c r="O16" s="25">
        <v>58.764000000000003</v>
      </c>
      <c r="P16" s="25">
        <v>73.766000000000005</v>
      </c>
      <c r="Q16" s="25">
        <v>85.004000000000005</v>
      </c>
      <c r="R16" s="25">
        <v>93.808000000000007</v>
      </c>
      <c r="S16" s="25">
        <v>110.258</v>
      </c>
      <c r="T16" s="25">
        <v>132.44300000000001</v>
      </c>
      <c r="U16" s="25">
        <v>128.33099999999999</v>
      </c>
      <c r="V16" s="25">
        <v>119.23699999999999</v>
      </c>
      <c r="W16" s="25">
        <v>133.91999999999999</v>
      </c>
      <c r="X16" s="25">
        <v>144.54900000000001</v>
      </c>
      <c r="Y16" s="25">
        <v>160.21799999999999</v>
      </c>
      <c r="Z16" s="25">
        <v>176.81299999999999</v>
      </c>
      <c r="AA16" s="25">
        <v>167.28100000000001</v>
      </c>
      <c r="AB16" s="25">
        <v>167.27199999999999</v>
      </c>
      <c r="AC16" s="25">
        <v>203.70099999999999</v>
      </c>
      <c r="AD16" s="25">
        <v>239.56100000000001</v>
      </c>
      <c r="AE16" s="25">
        <v>277.33499999999998</v>
      </c>
      <c r="AF16" s="25">
        <v>316.84899999999999</v>
      </c>
      <c r="AG16" s="25" t="s">
        <v>1</v>
      </c>
    </row>
    <row r="17" spans="1:33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>
        <v>13.944000000000001</v>
      </c>
      <c r="M17" s="23">
        <v>12.962</v>
      </c>
      <c r="N17" s="23">
        <v>14.442</v>
      </c>
      <c r="O17" s="23">
        <v>15.058</v>
      </c>
      <c r="P17" s="23">
        <v>16.882000000000001</v>
      </c>
      <c r="Q17" s="23">
        <v>24.757999999999999</v>
      </c>
      <c r="R17" s="23">
        <v>42.828000000000003</v>
      </c>
      <c r="S17" s="23">
        <v>49.923000000000002</v>
      </c>
      <c r="T17" s="23">
        <v>62.749000000000002</v>
      </c>
      <c r="U17" s="23">
        <v>50.654000000000003</v>
      </c>
      <c r="V17" s="23">
        <v>56.488</v>
      </c>
      <c r="W17" s="23">
        <v>75.980999999999995</v>
      </c>
      <c r="X17" s="23">
        <v>77.67</v>
      </c>
      <c r="Y17" s="23">
        <v>68.099999999999994</v>
      </c>
      <c r="Z17" s="23">
        <v>82.5</v>
      </c>
      <c r="AA17" s="23">
        <v>73.2</v>
      </c>
      <c r="AB17" s="23">
        <v>70.599999999999994</v>
      </c>
      <c r="AC17" s="23">
        <v>85.3</v>
      </c>
      <c r="AD17" s="23">
        <v>98</v>
      </c>
      <c r="AE17" s="23">
        <v>110</v>
      </c>
      <c r="AF17" s="23">
        <v>131.25</v>
      </c>
      <c r="AG17" s="23" t="s">
        <v>1</v>
      </c>
    </row>
    <row r="18" spans="1:33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>
        <v>369.46</v>
      </c>
      <c r="V18" s="25" t="s">
        <v>1</v>
      </c>
      <c r="W18" s="25">
        <v>382.00200000000001</v>
      </c>
      <c r="X18" s="25" t="s">
        <v>1</v>
      </c>
      <c r="Y18" s="25">
        <v>364.25599999999997</v>
      </c>
      <c r="Z18" s="25">
        <v>159.1</v>
      </c>
      <c r="AA18" s="25">
        <v>399.8</v>
      </c>
      <c r="AB18" s="25" t="s">
        <v>1</v>
      </c>
      <c r="AC18" s="25">
        <v>441</v>
      </c>
      <c r="AD18" s="25" t="s">
        <v>1</v>
      </c>
      <c r="AE18" s="25">
        <v>460.9</v>
      </c>
      <c r="AF18" s="25" t="s">
        <v>1</v>
      </c>
      <c r="AG18" s="25" t="s">
        <v>1</v>
      </c>
    </row>
    <row r="19" spans="1:33" x14ac:dyDescent="0.25">
      <c r="A19" s="9" t="s">
        <v>15</v>
      </c>
      <c r="B19" s="22">
        <v>53.532025743181116</v>
      </c>
      <c r="C19" s="23">
        <v>51.012658227848107</v>
      </c>
      <c r="D19" s="23">
        <v>46.313230697997454</v>
      </c>
      <c r="E19" s="23">
        <v>79.620853080568722</v>
      </c>
      <c r="F19" s="23">
        <v>89.578501159721668</v>
      </c>
      <c r="G19" s="23">
        <v>72.865390458827093</v>
      </c>
      <c r="H19" s="23">
        <v>70.920210569777041</v>
      </c>
      <c r="I19" s="23">
        <v>80.108669974013694</v>
      </c>
      <c r="J19" s="23">
        <v>114.43155838217567</v>
      </c>
      <c r="K19" s="23">
        <v>128.63037544012343</v>
      </c>
      <c r="L19" s="23">
        <v>175.1195969850792</v>
      </c>
      <c r="M19" s="23">
        <v>239.12701196461282</v>
      </c>
      <c r="N19" s="23">
        <v>306.75954889693776</v>
      </c>
      <c r="O19" s="23">
        <v>330.87493099913257</v>
      </c>
      <c r="P19" s="23">
        <v>339.61614877215294</v>
      </c>
      <c r="Q19" s="23">
        <v>391.76214472888529</v>
      </c>
      <c r="R19" s="23">
        <v>422.66252932717782</v>
      </c>
      <c r="S19" s="23">
        <v>473.02566142828726</v>
      </c>
      <c r="T19" s="23">
        <v>516.54407379428255</v>
      </c>
      <c r="U19" s="23">
        <v>513.36496272250565</v>
      </c>
      <c r="V19" s="23">
        <v>555.42761724989111</v>
      </c>
      <c r="W19" s="23">
        <v>604.30575938719255</v>
      </c>
      <c r="X19" s="23">
        <v>604.58599827139153</v>
      </c>
      <c r="Y19" s="23">
        <v>660.39646983528144</v>
      </c>
      <c r="Z19" s="23">
        <v>710.72657186356128</v>
      </c>
      <c r="AA19" s="23">
        <v>707.45225806451617</v>
      </c>
      <c r="AB19" s="23">
        <v>708.4061135371179</v>
      </c>
      <c r="AC19" s="23">
        <v>839.9401662408228</v>
      </c>
      <c r="AD19" s="23">
        <v>950.99313242811013</v>
      </c>
      <c r="AE19" s="23">
        <v>1043.2185674761758</v>
      </c>
      <c r="AF19" s="23">
        <v>1054.5437722419929</v>
      </c>
      <c r="AG19" s="23" t="s">
        <v>1</v>
      </c>
    </row>
    <row r="20" spans="1:33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>
        <v>6.6619999999999999</v>
      </c>
      <c r="O20" s="25" t="s">
        <v>1</v>
      </c>
      <c r="P20" s="25" t="s">
        <v>1</v>
      </c>
      <c r="Q20" s="25">
        <v>17.335999999999999</v>
      </c>
      <c r="R20" s="25">
        <v>18.218</v>
      </c>
      <c r="S20" s="25">
        <v>20.285</v>
      </c>
      <c r="T20" s="25">
        <v>21.853000000000002</v>
      </c>
      <c r="U20" s="25">
        <v>21.414000000000001</v>
      </c>
      <c r="V20" s="25">
        <v>26.001999999999999</v>
      </c>
      <c r="W20" s="25">
        <v>29.727</v>
      </c>
      <c r="X20" s="25">
        <v>31.48</v>
      </c>
      <c r="Y20" s="25">
        <v>32.871000000000002</v>
      </c>
      <c r="Z20" s="25">
        <v>38.277999999999999</v>
      </c>
      <c r="AA20" s="25">
        <v>39.268999999999998</v>
      </c>
      <c r="AB20" s="25">
        <v>41.225000000000001</v>
      </c>
      <c r="AC20" s="25">
        <v>47.622</v>
      </c>
      <c r="AD20" s="25">
        <v>50.648000000000003</v>
      </c>
      <c r="AE20" s="25">
        <v>49.901000000000003</v>
      </c>
      <c r="AF20" s="25">
        <v>61.063000000000002</v>
      </c>
      <c r="AG20" s="25" t="s">
        <v>1</v>
      </c>
    </row>
    <row r="21" spans="1:33" x14ac:dyDescent="0.25">
      <c r="A21" s="9" t="s">
        <v>17</v>
      </c>
      <c r="B21" s="22" t="s">
        <v>1</v>
      </c>
      <c r="C21" s="23">
        <v>21573.55</v>
      </c>
      <c r="D21" s="23" t="s">
        <v>1</v>
      </c>
      <c r="E21" s="23">
        <v>22599.82</v>
      </c>
      <c r="F21" s="23" t="s">
        <v>1</v>
      </c>
      <c r="G21" s="23">
        <v>23663.200000000001</v>
      </c>
      <c r="H21" s="23" t="s">
        <v>1</v>
      </c>
      <c r="I21" s="23">
        <v>25757.692999999999</v>
      </c>
      <c r="J21" s="23" t="s">
        <v>1</v>
      </c>
      <c r="K21" s="23">
        <v>28352.473000000002</v>
      </c>
      <c r="L21" s="23" t="s">
        <v>1</v>
      </c>
      <c r="M21" s="23">
        <v>30215.145</v>
      </c>
      <c r="N21" s="23" t="s">
        <v>1</v>
      </c>
      <c r="O21" s="23">
        <v>31958.182000000001</v>
      </c>
      <c r="P21" s="23" t="s">
        <v>1</v>
      </c>
      <c r="Q21" s="23">
        <v>32847.402999999998</v>
      </c>
      <c r="R21" s="23" t="s">
        <v>1</v>
      </c>
      <c r="S21" s="23">
        <v>35698.396000000001</v>
      </c>
      <c r="T21" s="23" t="s">
        <v>1</v>
      </c>
      <c r="U21" s="23">
        <v>38867.591</v>
      </c>
      <c r="V21" s="23" t="s">
        <v>1</v>
      </c>
      <c r="W21" s="23">
        <v>43634.959000000003</v>
      </c>
      <c r="X21" s="23" t="s">
        <v>1</v>
      </c>
      <c r="Y21" s="23">
        <v>48105.748</v>
      </c>
      <c r="Z21" s="23" t="s">
        <v>1</v>
      </c>
      <c r="AA21" s="23">
        <v>53115.6</v>
      </c>
      <c r="AB21" s="23" t="s">
        <v>1</v>
      </c>
      <c r="AC21" s="23">
        <v>59779.430999999997</v>
      </c>
      <c r="AD21" s="23" t="s">
        <v>1</v>
      </c>
      <c r="AE21" s="23">
        <v>65811.289999999994</v>
      </c>
      <c r="AF21" s="23" t="s">
        <v>1</v>
      </c>
      <c r="AG21" s="23" t="s">
        <v>1</v>
      </c>
    </row>
    <row r="22" spans="1:33" x14ac:dyDescent="0.25">
      <c r="A22" s="12" t="s">
        <v>18</v>
      </c>
      <c r="B22" s="24" t="s">
        <v>1</v>
      </c>
      <c r="C22" s="25" t="s">
        <v>1</v>
      </c>
      <c r="D22" s="25">
        <v>2820</v>
      </c>
      <c r="E22" s="25">
        <v>3001</v>
      </c>
      <c r="F22" s="25">
        <v>3216</v>
      </c>
      <c r="G22" s="25">
        <v>3357</v>
      </c>
      <c r="H22" s="25">
        <v>3545</v>
      </c>
      <c r="I22" s="25">
        <v>3814</v>
      </c>
      <c r="J22" s="25">
        <v>3823.8</v>
      </c>
      <c r="K22" s="25">
        <v>4264.7</v>
      </c>
      <c r="L22" s="25">
        <v>4566</v>
      </c>
      <c r="M22" s="25">
        <v>4862</v>
      </c>
      <c r="N22" s="25">
        <v>4952</v>
      </c>
      <c r="O22" s="25">
        <v>5273</v>
      </c>
      <c r="P22" s="25" t="s">
        <v>1</v>
      </c>
      <c r="Q22" s="25">
        <v>5698</v>
      </c>
      <c r="R22" s="25" t="s">
        <v>1</v>
      </c>
      <c r="S22" s="25">
        <v>6128</v>
      </c>
      <c r="T22" s="25" t="s">
        <v>1</v>
      </c>
      <c r="U22" s="25">
        <v>6393</v>
      </c>
      <c r="V22" s="25" t="s">
        <v>1</v>
      </c>
      <c r="W22" s="25">
        <v>7988.4759999999997</v>
      </c>
      <c r="X22" s="25">
        <v>8320.5020000000004</v>
      </c>
      <c r="Y22" s="25" t="s">
        <v>1</v>
      </c>
      <c r="Z22" s="25" t="s">
        <v>1</v>
      </c>
      <c r="AA22" s="25" t="s">
        <v>1</v>
      </c>
      <c r="AB22" s="25" t="s">
        <v>1</v>
      </c>
      <c r="AC22" s="25" t="s">
        <v>1</v>
      </c>
      <c r="AD22" s="25" t="s">
        <v>1</v>
      </c>
      <c r="AE22" s="25" t="s">
        <v>1</v>
      </c>
      <c r="AF22" s="25" t="s">
        <v>1</v>
      </c>
      <c r="AG22" s="25" t="s">
        <v>1</v>
      </c>
    </row>
    <row r="23" spans="1:33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>
        <v>253.52581898945033</v>
      </c>
      <c r="G23" s="23">
        <v>283.45686800189247</v>
      </c>
      <c r="H23" s="23">
        <v>327.55749057651286</v>
      </c>
      <c r="I23" s="23">
        <v>364.95761001211145</v>
      </c>
      <c r="J23" s="23">
        <v>407.37903740584704</v>
      </c>
      <c r="K23" s="23">
        <v>443.77158537162319</v>
      </c>
      <c r="L23" s="23">
        <v>481.83723367097446</v>
      </c>
      <c r="M23" s="23">
        <v>518.04144767299363</v>
      </c>
      <c r="N23" s="23">
        <v>477.83481101259918</v>
      </c>
      <c r="O23" s="23">
        <v>450.83643967633418</v>
      </c>
      <c r="P23" s="23">
        <v>457.32084474684103</v>
      </c>
      <c r="Q23" s="23">
        <v>568.28237633606761</v>
      </c>
      <c r="R23" s="23">
        <v>638.26073564516537</v>
      </c>
      <c r="S23" s="23">
        <v>704.97132436503955</v>
      </c>
      <c r="T23" s="23">
        <v>910.11075994419286</v>
      </c>
      <c r="U23" s="23">
        <v>883.88483223957849</v>
      </c>
      <c r="V23" s="23">
        <v>1058.427416326633</v>
      </c>
      <c r="W23" s="23">
        <v>1127.7241178469155</v>
      </c>
      <c r="X23" s="23">
        <v>1243.1954500920017</v>
      </c>
      <c r="Y23" s="23">
        <v>1445.5032757593806</v>
      </c>
      <c r="Z23" s="23">
        <v>1658.6047845517769</v>
      </c>
      <c r="AA23" s="23">
        <v>1770.2014770201476</v>
      </c>
      <c r="AB23" s="23">
        <v>1904.8175650898424</v>
      </c>
      <c r="AC23" s="23">
        <v>2262.8376791167489</v>
      </c>
      <c r="AD23" s="23">
        <v>2765.90332042708</v>
      </c>
      <c r="AE23" s="23">
        <v>3353.6082930007447</v>
      </c>
      <c r="AF23" s="23">
        <v>3661.015079900968</v>
      </c>
      <c r="AG23" s="23" t="s">
        <v>1</v>
      </c>
    </row>
    <row r="24" spans="1:33" x14ac:dyDescent="0.25">
      <c r="A24" s="12" t="s">
        <v>20</v>
      </c>
      <c r="B24" s="24">
        <v>156.47999999999999</v>
      </c>
      <c r="C24" s="25">
        <v>193.01</v>
      </c>
      <c r="D24" s="25">
        <v>229.54</v>
      </c>
      <c r="E24" s="25">
        <v>240.29</v>
      </c>
      <c r="F24" s="25">
        <v>251.54</v>
      </c>
      <c r="G24" s="25">
        <v>298.77</v>
      </c>
      <c r="H24" s="25">
        <v>339.3</v>
      </c>
      <c r="I24" s="25">
        <v>379.83</v>
      </c>
      <c r="J24" s="25">
        <v>444.92</v>
      </c>
      <c r="K24" s="25">
        <v>510</v>
      </c>
      <c r="L24" s="25">
        <v>573.19200000000001</v>
      </c>
      <c r="M24" s="25">
        <v>636.38</v>
      </c>
      <c r="N24" s="25">
        <v>682.07899999999995</v>
      </c>
      <c r="O24" s="25">
        <v>727.779</v>
      </c>
      <c r="P24" s="25">
        <v>737.35199999999998</v>
      </c>
      <c r="Q24" s="25">
        <v>746.92499999999995</v>
      </c>
      <c r="R24" s="25">
        <v>896.99699999999996</v>
      </c>
      <c r="S24" s="25">
        <v>1047.068</v>
      </c>
      <c r="T24" s="25">
        <v>1396.2850000000001</v>
      </c>
      <c r="U24" s="25">
        <v>1283.5989999999999</v>
      </c>
      <c r="V24" s="25">
        <v>1423.048</v>
      </c>
      <c r="W24" s="25">
        <v>1337.2370000000001</v>
      </c>
      <c r="X24" s="25">
        <v>1205.048</v>
      </c>
      <c r="Y24" s="25">
        <v>1288.328</v>
      </c>
      <c r="Z24" s="25">
        <v>1323.3050000000001</v>
      </c>
      <c r="AA24" s="25">
        <v>1381.415</v>
      </c>
      <c r="AB24" s="25">
        <v>1253.077</v>
      </c>
      <c r="AC24" s="25">
        <v>1331.6410000000001</v>
      </c>
      <c r="AD24" s="25">
        <v>1420.154</v>
      </c>
      <c r="AE24" s="25">
        <v>1587.117</v>
      </c>
      <c r="AF24" s="25">
        <v>1783.384</v>
      </c>
      <c r="AG24" s="25" t="s">
        <v>1</v>
      </c>
    </row>
    <row r="25" spans="1:33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>
        <v>1150.8320000000001</v>
      </c>
      <c r="F25" s="23" t="s">
        <v>1</v>
      </c>
      <c r="G25" s="23" t="s">
        <v>1</v>
      </c>
      <c r="H25" s="23" t="s">
        <v>1</v>
      </c>
      <c r="I25" s="23" t="s">
        <v>1</v>
      </c>
      <c r="J25" s="23">
        <v>1714.0840000000001</v>
      </c>
      <c r="K25" s="23" t="s">
        <v>1</v>
      </c>
      <c r="L25" s="23" t="s">
        <v>1</v>
      </c>
      <c r="M25" s="23" t="s">
        <v>1</v>
      </c>
      <c r="N25" s="23">
        <v>2322.0520000000001</v>
      </c>
      <c r="O25" s="23" t="s">
        <v>1</v>
      </c>
      <c r="P25" s="23">
        <v>2699.069</v>
      </c>
      <c r="Q25" s="23" t="s">
        <v>1</v>
      </c>
      <c r="R25" s="23">
        <v>3198.3429999999998</v>
      </c>
      <c r="S25" s="23">
        <v>3513.143</v>
      </c>
      <c r="T25" s="23" t="s">
        <v>1</v>
      </c>
      <c r="U25" s="23">
        <v>3800.4789999999998</v>
      </c>
      <c r="V25" s="23" t="s">
        <v>1</v>
      </c>
      <c r="W25" s="23">
        <v>4186.375</v>
      </c>
      <c r="X25" s="23" t="s">
        <v>1</v>
      </c>
      <c r="Y25" s="23">
        <v>4686.4480000000003</v>
      </c>
      <c r="Z25" s="23" t="s">
        <v>1</v>
      </c>
      <c r="AA25" s="23">
        <v>5206.9309999999996</v>
      </c>
      <c r="AB25" s="23" t="s">
        <v>1</v>
      </c>
      <c r="AC25" s="23">
        <v>5622.2079999999996</v>
      </c>
      <c r="AD25" s="23" t="s">
        <v>1</v>
      </c>
      <c r="AE25" s="23">
        <v>6358.6509999999998</v>
      </c>
      <c r="AF25" s="23" t="s">
        <v>1</v>
      </c>
      <c r="AG25" s="23" t="s">
        <v>1</v>
      </c>
    </row>
    <row r="26" spans="1:33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>
        <v>103.58916478555305</v>
      </c>
      <c r="F26" s="25">
        <v>114.41176470588236</v>
      </c>
      <c r="G26" s="25">
        <v>125.04507888805409</v>
      </c>
      <c r="H26" s="25">
        <v>110.71392146863845</v>
      </c>
      <c r="I26" s="25">
        <v>98.460779477059688</v>
      </c>
      <c r="J26" s="25">
        <v>100.85628442663996</v>
      </c>
      <c r="K26" s="25">
        <v>73.438972162740896</v>
      </c>
      <c r="L26" s="25">
        <v>77.028912759763074</v>
      </c>
      <c r="M26" s="25">
        <v>88.832871865866792</v>
      </c>
      <c r="N26" s="25">
        <v>90.281100095938612</v>
      </c>
      <c r="O26" s="25">
        <v>96.491970919549402</v>
      </c>
      <c r="P26" s="25">
        <v>109.14490249321155</v>
      </c>
      <c r="Q26" s="25">
        <v>160.52224585047918</v>
      </c>
      <c r="R26" s="25">
        <v>194.22797662941744</v>
      </c>
      <c r="S26" s="25">
        <v>278.58063742391988</v>
      </c>
      <c r="T26" s="25">
        <v>333.08179003964591</v>
      </c>
      <c r="U26" s="25">
        <v>283.20833038515065</v>
      </c>
      <c r="V26" s="25">
        <v>277.01937229951096</v>
      </c>
      <c r="W26" s="25">
        <v>286.26901936731855</v>
      </c>
      <c r="X26" s="25">
        <v>293.03836925077928</v>
      </c>
      <c r="Y26" s="25">
        <v>263.4960398280154</v>
      </c>
      <c r="Z26" s="25">
        <v>275.39325336993949</v>
      </c>
      <c r="AA26" s="25">
        <v>345.54865703873668</v>
      </c>
      <c r="AB26" s="25">
        <v>444.60872082665242</v>
      </c>
      <c r="AC26" s="25">
        <v>470.74330239887928</v>
      </c>
      <c r="AD26" s="25">
        <v>494.41018478727977</v>
      </c>
      <c r="AE26" s="25">
        <v>531.83908288200951</v>
      </c>
      <c r="AF26" s="25">
        <v>539.14639439472546</v>
      </c>
      <c r="AG26" s="25" t="s">
        <v>1</v>
      </c>
    </row>
    <row r="27" spans="1:33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>
        <v>222.74</v>
      </c>
      <c r="H27" s="23" t="s">
        <v>1</v>
      </c>
      <c r="I27" s="23">
        <v>290.95</v>
      </c>
      <c r="J27" s="23" t="s">
        <v>1</v>
      </c>
      <c r="K27" s="23">
        <v>414.78</v>
      </c>
      <c r="L27" s="23" t="s">
        <v>1</v>
      </c>
      <c r="M27" s="23">
        <v>508.3</v>
      </c>
      <c r="N27" s="23" t="s">
        <v>1</v>
      </c>
      <c r="O27" s="23">
        <v>603.26</v>
      </c>
      <c r="P27" s="23" t="s">
        <v>1</v>
      </c>
      <c r="Q27" s="23">
        <v>705.73</v>
      </c>
      <c r="R27" s="23" t="s">
        <v>1</v>
      </c>
      <c r="S27" s="23" t="s">
        <v>1</v>
      </c>
      <c r="T27" s="23" t="s">
        <v>1</v>
      </c>
      <c r="U27" s="23" t="s">
        <v>1</v>
      </c>
      <c r="V27" s="23" t="s">
        <v>1</v>
      </c>
      <c r="W27" s="23">
        <v>910.82600000000002</v>
      </c>
      <c r="X27" s="23" t="s">
        <v>1</v>
      </c>
      <c r="Y27" s="23">
        <v>957.51</v>
      </c>
      <c r="Z27" s="23" t="s">
        <v>1</v>
      </c>
      <c r="AA27" s="23">
        <v>1146.67</v>
      </c>
      <c r="AB27" s="23" t="s">
        <v>1</v>
      </c>
      <c r="AC27" s="23">
        <v>1099.68</v>
      </c>
      <c r="AD27" s="23" t="s">
        <v>1</v>
      </c>
      <c r="AE27" s="23">
        <v>1353.73</v>
      </c>
      <c r="AF27" s="23">
        <v>1407.64</v>
      </c>
      <c r="AG27" s="23" t="s">
        <v>1</v>
      </c>
    </row>
    <row r="28" spans="1:33" x14ac:dyDescent="0.25">
      <c r="A28" s="12" t="s">
        <v>24</v>
      </c>
      <c r="B28" s="24">
        <v>75.814999999999998</v>
      </c>
      <c r="C28" s="25">
        <v>64.197000000000003</v>
      </c>
      <c r="D28" s="25">
        <v>59.484000000000002</v>
      </c>
      <c r="E28" s="25">
        <v>55.732999999999997</v>
      </c>
      <c r="F28" s="25">
        <v>49.625</v>
      </c>
      <c r="G28" s="25">
        <v>66.587000000000003</v>
      </c>
      <c r="H28" s="25">
        <v>71.731999999999999</v>
      </c>
      <c r="I28" s="25">
        <v>87.997</v>
      </c>
      <c r="J28" s="25">
        <v>82.587000000000003</v>
      </c>
      <c r="K28" s="25">
        <v>78.968000000000004</v>
      </c>
      <c r="L28" s="25">
        <v>83.549000000000007</v>
      </c>
      <c r="M28" s="25">
        <v>94.072000000000003</v>
      </c>
      <c r="N28" s="25">
        <v>92.545000000000002</v>
      </c>
      <c r="O28" s="25">
        <v>103.1</v>
      </c>
      <c r="P28" s="25">
        <v>105.258</v>
      </c>
      <c r="Q28" s="25">
        <v>115.083</v>
      </c>
      <c r="R28" s="25">
        <v>121.991</v>
      </c>
      <c r="S28" s="25">
        <v>131.13300000000001</v>
      </c>
      <c r="T28" s="25">
        <v>146.89500000000001</v>
      </c>
      <c r="U28" s="25">
        <v>146.10900000000001</v>
      </c>
      <c r="V28" s="25">
        <v>196.001</v>
      </c>
      <c r="W28" s="25">
        <v>218.74299999999999</v>
      </c>
      <c r="X28" s="25">
        <v>254.65899999999999</v>
      </c>
      <c r="Y28" s="25">
        <v>261.40699999999998</v>
      </c>
      <c r="Z28" s="25">
        <v>292.589</v>
      </c>
      <c r="AA28" s="25">
        <v>303.745</v>
      </c>
      <c r="AB28" s="25">
        <v>334.50099999999998</v>
      </c>
      <c r="AC28" s="25">
        <v>365.93299999999999</v>
      </c>
      <c r="AD28" s="25">
        <v>372.22199999999998</v>
      </c>
      <c r="AE28" s="25">
        <v>425.12799999999999</v>
      </c>
      <c r="AF28" s="25">
        <v>489.95299999999997</v>
      </c>
      <c r="AG28" s="25" t="s">
        <v>1</v>
      </c>
    </row>
    <row r="29" spans="1:33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>
        <v>52.274000000000001</v>
      </c>
      <c r="F29" s="23">
        <v>74.241</v>
      </c>
      <c r="G29" s="23">
        <v>85.260999999999996</v>
      </c>
      <c r="H29" s="23">
        <v>86.914000000000001</v>
      </c>
      <c r="I29" s="23">
        <v>95.826999999999998</v>
      </c>
      <c r="J29" s="23">
        <v>111.367</v>
      </c>
      <c r="K29" s="23">
        <v>139.40100000000001</v>
      </c>
      <c r="L29" s="23">
        <v>153.20099999999999</v>
      </c>
      <c r="M29" s="23">
        <v>174.22200000000001</v>
      </c>
      <c r="N29" s="23">
        <v>199.904</v>
      </c>
      <c r="O29" s="23">
        <v>169.386</v>
      </c>
      <c r="P29" s="23">
        <v>193.40100000000001</v>
      </c>
      <c r="Q29" s="23">
        <v>235.28</v>
      </c>
      <c r="R29" s="23">
        <v>261.71499999999997</v>
      </c>
      <c r="S29" s="23">
        <v>275.096</v>
      </c>
      <c r="T29" s="23">
        <v>328.24799999999999</v>
      </c>
      <c r="U29" s="23">
        <v>355.08300000000003</v>
      </c>
      <c r="V29" s="23">
        <v>390.99099999999999</v>
      </c>
      <c r="W29" s="23">
        <v>452.41800000000001</v>
      </c>
      <c r="X29" s="23">
        <v>468.38299999999998</v>
      </c>
      <c r="Y29" s="23">
        <v>464.822</v>
      </c>
      <c r="Z29" s="23">
        <v>454.19499999999999</v>
      </c>
      <c r="AA29" s="23">
        <v>448.255</v>
      </c>
      <c r="AB29" s="23">
        <v>454.99299999999999</v>
      </c>
      <c r="AC29" s="23">
        <v>478.642</v>
      </c>
      <c r="AD29" s="23">
        <v>527.58799999999997</v>
      </c>
      <c r="AE29" s="23">
        <v>602.19200000000001</v>
      </c>
      <c r="AF29" s="23">
        <v>622.30799999999999</v>
      </c>
      <c r="AG29" s="23" t="s">
        <v>1</v>
      </c>
    </row>
    <row r="30" spans="1:33" x14ac:dyDescent="0.25">
      <c r="A30" s="12" t="s">
        <v>26</v>
      </c>
      <c r="B30" s="24">
        <v>1428.808</v>
      </c>
      <c r="C30" s="25">
        <v>1652.473</v>
      </c>
      <c r="D30" s="25">
        <v>1861.6030000000001</v>
      </c>
      <c r="E30" s="25">
        <v>1964.4590000000001</v>
      </c>
      <c r="F30" s="25">
        <v>1974.367</v>
      </c>
      <c r="G30" s="25">
        <v>2039.434</v>
      </c>
      <c r="H30" s="25">
        <v>2245.4609999999998</v>
      </c>
      <c r="I30" s="25">
        <v>2296.1489999999999</v>
      </c>
      <c r="J30" s="25">
        <v>2562.7489999999998</v>
      </c>
      <c r="K30" s="25">
        <v>2783.8539999999998</v>
      </c>
      <c r="L30" s="25">
        <v>3213.8519999999999</v>
      </c>
      <c r="M30" s="25">
        <v>3477.279</v>
      </c>
      <c r="N30" s="25">
        <v>4018.2570000000001</v>
      </c>
      <c r="O30" s="25">
        <v>4574.4359999999997</v>
      </c>
      <c r="P30" s="25">
        <v>5081.893</v>
      </c>
      <c r="Q30" s="25">
        <v>5776.598</v>
      </c>
      <c r="R30" s="25">
        <v>6425.5309999999999</v>
      </c>
      <c r="S30" s="25">
        <v>7147.0789999999997</v>
      </c>
      <c r="T30" s="25">
        <v>7840.942</v>
      </c>
      <c r="U30" s="25">
        <v>8436.3590000000004</v>
      </c>
      <c r="V30" s="25">
        <v>8478.6990000000005</v>
      </c>
      <c r="W30" s="25">
        <v>8356.2549999999992</v>
      </c>
      <c r="X30" s="25">
        <v>8162.5749999999998</v>
      </c>
      <c r="Y30" s="25">
        <v>8207.7669999999998</v>
      </c>
      <c r="Z30" s="25">
        <v>8202.5130000000008</v>
      </c>
      <c r="AA30" s="25">
        <v>8215</v>
      </c>
      <c r="AB30" s="25">
        <v>8378</v>
      </c>
      <c r="AC30" s="25">
        <v>8879</v>
      </c>
      <c r="AD30" s="25">
        <v>9421</v>
      </c>
      <c r="AE30" s="25">
        <v>9947</v>
      </c>
      <c r="AF30" s="25">
        <v>10038</v>
      </c>
      <c r="AG30" s="25" t="s">
        <v>1</v>
      </c>
    </row>
    <row r="31" spans="1:33" x14ac:dyDescent="0.25">
      <c r="A31" s="9" t="s">
        <v>27</v>
      </c>
      <c r="B31" s="22" t="s">
        <v>1</v>
      </c>
      <c r="C31" s="23">
        <v>2807.9499418394767</v>
      </c>
      <c r="D31" s="23" t="s">
        <v>1</v>
      </c>
      <c r="E31" s="23" t="s">
        <v>1</v>
      </c>
      <c r="F31" s="23" t="s">
        <v>1</v>
      </c>
      <c r="G31" s="23" t="s">
        <v>1</v>
      </c>
      <c r="H31" s="23" t="s">
        <v>1</v>
      </c>
      <c r="I31" s="23" t="s">
        <v>1</v>
      </c>
      <c r="J31" s="23" t="s">
        <v>1</v>
      </c>
      <c r="K31" s="23" t="s">
        <v>1</v>
      </c>
      <c r="L31" s="23" t="s">
        <v>1</v>
      </c>
      <c r="M31" s="23" t="s">
        <v>1</v>
      </c>
      <c r="N31" s="23" t="s">
        <v>1</v>
      </c>
      <c r="O31" s="23" t="s">
        <v>1</v>
      </c>
      <c r="P31" s="23" t="s">
        <v>1</v>
      </c>
      <c r="Q31" s="23" t="s">
        <v>1</v>
      </c>
      <c r="R31" s="23" t="s">
        <v>1</v>
      </c>
      <c r="S31" s="23">
        <v>4681.3547961643662</v>
      </c>
      <c r="T31" s="23" t="s">
        <v>1</v>
      </c>
      <c r="U31" s="23">
        <v>4373.6286502622634</v>
      </c>
      <c r="V31" s="23" t="s">
        <v>1</v>
      </c>
      <c r="W31" s="23">
        <v>5216.6160933796982</v>
      </c>
      <c r="X31" s="23" t="s">
        <v>1</v>
      </c>
      <c r="Y31" s="23">
        <v>5683.1763278044264</v>
      </c>
      <c r="Z31" s="23" t="s">
        <v>1</v>
      </c>
      <c r="AA31" s="23" t="s">
        <v>1</v>
      </c>
      <c r="AB31" s="23" t="s">
        <v>1</v>
      </c>
      <c r="AC31" s="23" t="s">
        <v>1</v>
      </c>
      <c r="AD31" s="23" t="s">
        <v>1</v>
      </c>
      <c r="AE31" s="23" t="s">
        <v>1</v>
      </c>
      <c r="AF31" s="23" t="s">
        <v>1</v>
      </c>
      <c r="AG31" s="23" t="s">
        <v>1</v>
      </c>
    </row>
    <row r="32" spans="1:33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 t="s">
        <v>1</v>
      </c>
      <c r="AF32" s="29" t="s">
        <v>1</v>
      </c>
      <c r="AG32" s="29" t="s">
        <v>1</v>
      </c>
    </row>
    <row r="33" spans="1:33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</row>
    <row r="34" spans="1:33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</row>
    <row r="35" spans="1:33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>
        <v>12.209650122965698</v>
      </c>
      <c r="Y35" s="23">
        <v>13.330913218429005</v>
      </c>
      <c r="Z35" s="23">
        <v>16.719244515116348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23.390580980964604</v>
      </c>
      <c r="AF35" s="23">
        <v>23.778140226911336</v>
      </c>
      <c r="AG35" s="23" t="s">
        <v>1</v>
      </c>
    </row>
    <row r="36" spans="1:33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>
        <v>8.4329999999999998</v>
      </c>
      <c r="AD36" s="25">
        <v>9.798</v>
      </c>
      <c r="AE36" s="25">
        <v>9.2509999999999994</v>
      </c>
      <c r="AF36" s="25" t="s">
        <v>1</v>
      </c>
      <c r="AG36" s="25" t="s">
        <v>1</v>
      </c>
    </row>
    <row r="37" spans="1:33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</row>
    <row r="38" spans="1:33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</row>
    <row r="39" spans="1:33" x14ac:dyDescent="0.25">
      <c r="A39" s="9" t="s">
        <v>35</v>
      </c>
      <c r="B39" s="22">
        <v>26.245332973119005</v>
      </c>
      <c r="C39" s="23">
        <v>35.899410958904113</v>
      </c>
      <c r="D39" s="23">
        <v>40.468336458612377</v>
      </c>
      <c r="E39" s="23" t="s">
        <v>1</v>
      </c>
      <c r="F39" s="23" t="s">
        <v>1</v>
      </c>
      <c r="G39" s="23">
        <v>45.782453654504664</v>
      </c>
      <c r="H39" s="23" t="s">
        <v>1</v>
      </c>
      <c r="I39" s="23">
        <v>68.104177026355046</v>
      </c>
      <c r="J39" s="23" t="s">
        <v>1</v>
      </c>
      <c r="K39" s="23">
        <v>107.6820419797875</v>
      </c>
      <c r="L39" s="23">
        <v>144.31707081840727</v>
      </c>
      <c r="M39" s="23">
        <v>156.28002745367192</v>
      </c>
      <c r="N39" s="23" t="s">
        <v>1</v>
      </c>
      <c r="O39" s="23">
        <v>164.36353144835545</v>
      </c>
      <c r="P39" s="23" t="s">
        <v>1</v>
      </c>
      <c r="Q39" s="23">
        <v>224.60181516042437</v>
      </c>
      <c r="R39" s="23">
        <v>237.96140610756606</v>
      </c>
      <c r="S39" s="23">
        <v>232.7900034234851</v>
      </c>
      <c r="T39" s="23">
        <v>158.14029062087184</v>
      </c>
      <c r="U39" s="23">
        <v>129.628789019517</v>
      </c>
      <c r="V39" s="23" t="s">
        <v>1</v>
      </c>
      <c r="W39" s="23">
        <v>165.04584314211377</v>
      </c>
      <c r="X39" s="23" t="s">
        <v>1</v>
      </c>
      <c r="Y39" s="23" t="s">
        <v>1</v>
      </c>
      <c r="Z39" s="23" t="s">
        <v>1</v>
      </c>
      <c r="AA39" s="23">
        <v>176.47505126452492</v>
      </c>
      <c r="AB39" s="23">
        <v>204.90381016543154</v>
      </c>
      <c r="AC39" s="23">
        <v>266.57375145180021</v>
      </c>
      <c r="AD39" s="23">
        <v>287.89115646258506</v>
      </c>
      <c r="AE39" s="23">
        <v>263.09003496503499</v>
      </c>
      <c r="AF39" s="23">
        <v>261.54990620350605</v>
      </c>
      <c r="AG39" s="23" t="s">
        <v>1</v>
      </c>
    </row>
    <row r="40" spans="1:33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</row>
    <row r="41" spans="1:33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</row>
    <row r="42" spans="1:33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</row>
    <row r="43" spans="1:33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</row>
    <row r="44" spans="1:33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</row>
    <row r="45" spans="1:33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</row>
    <row r="46" spans="1:33" x14ac:dyDescent="0.25">
      <c r="A46" s="12" t="s">
        <v>42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</row>
    <row r="47" spans="1:33" x14ac:dyDescent="0.25">
      <c r="A47" s="9" t="s">
        <v>43</v>
      </c>
      <c r="B47" s="22" t="s">
        <v>1</v>
      </c>
      <c r="C47" s="23">
        <v>803.19321441935892</v>
      </c>
      <c r="D47" s="23" t="s">
        <v>1</v>
      </c>
      <c r="E47" s="23">
        <v>873.50622781154095</v>
      </c>
      <c r="F47" s="23" t="s">
        <v>1</v>
      </c>
      <c r="G47" s="23">
        <v>1017.6448580083758</v>
      </c>
      <c r="H47" s="23" t="s">
        <v>1</v>
      </c>
      <c r="I47" s="23">
        <v>1250.9415608709751</v>
      </c>
      <c r="J47" s="23" t="s">
        <v>1</v>
      </c>
      <c r="K47" s="23">
        <v>1354.4715055833656</v>
      </c>
      <c r="L47" s="23" t="s">
        <v>1</v>
      </c>
      <c r="M47" s="23">
        <v>1615.8863873564931</v>
      </c>
      <c r="N47" s="23" t="s">
        <v>1</v>
      </c>
      <c r="O47" s="23">
        <v>1941.211750153062</v>
      </c>
      <c r="P47" s="23" t="s">
        <v>1</v>
      </c>
      <c r="Q47" s="23">
        <v>2147.4441891824404</v>
      </c>
      <c r="R47" s="23" t="s">
        <v>1</v>
      </c>
      <c r="S47" s="23">
        <v>2634.6161042849121</v>
      </c>
      <c r="T47" s="23">
        <v>2885.8786191130516</v>
      </c>
      <c r="U47" s="23">
        <v>2903.6985265473545</v>
      </c>
      <c r="V47" s="23">
        <v>3254.2633334582656</v>
      </c>
      <c r="W47" s="23">
        <v>3522.4292349937127</v>
      </c>
      <c r="X47" s="23">
        <v>3917.0713435271769</v>
      </c>
      <c r="Y47" s="23">
        <v>3948.352056566795</v>
      </c>
      <c r="Z47" s="23">
        <v>3940.2949344058225</v>
      </c>
      <c r="AA47" s="23">
        <v>4115.3459372485913</v>
      </c>
      <c r="AB47" s="23">
        <v>4145.0928895873249</v>
      </c>
      <c r="AC47" s="23">
        <v>4450.5092741503167</v>
      </c>
      <c r="AD47" s="23">
        <v>4516.1760875227919</v>
      </c>
      <c r="AE47" s="23">
        <v>4751.6927043680398</v>
      </c>
      <c r="AF47" s="23">
        <v>4478.7648748461224</v>
      </c>
      <c r="AG47" s="23" t="s">
        <v>1</v>
      </c>
    </row>
    <row r="48" spans="1:33" x14ac:dyDescent="0.25">
      <c r="A48" s="12" t="s">
        <v>44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 t="s">
        <v>1</v>
      </c>
      <c r="L48" s="25" t="s">
        <v>1</v>
      </c>
      <c r="M48" s="25" t="s">
        <v>1</v>
      </c>
      <c r="N48" s="25" t="s">
        <v>1</v>
      </c>
      <c r="O48" s="25" t="s">
        <v>1</v>
      </c>
      <c r="P48" s="25" t="s">
        <v>1</v>
      </c>
      <c r="Q48" s="25" t="s">
        <v>1</v>
      </c>
      <c r="R48" s="25" t="s">
        <v>1</v>
      </c>
      <c r="S48" s="25" t="s">
        <v>1</v>
      </c>
      <c r="T48" s="25" t="s">
        <v>1</v>
      </c>
      <c r="U48" s="25" t="s">
        <v>1</v>
      </c>
      <c r="V48" s="25" t="s">
        <v>1</v>
      </c>
      <c r="W48" s="25" t="s">
        <v>1</v>
      </c>
      <c r="X48" s="25" t="s">
        <v>1</v>
      </c>
      <c r="Y48" s="25" t="s">
        <v>1</v>
      </c>
      <c r="Z48" s="25" t="s">
        <v>1</v>
      </c>
      <c r="AA48" s="25" t="s">
        <v>1</v>
      </c>
      <c r="AB48" s="25" t="s">
        <v>1</v>
      </c>
      <c r="AC48" s="25" t="s">
        <v>1</v>
      </c>
      <c r="AD48" s="25" t="s">
        <v>1</v>
      </c>
      <c r="AE48" s="25" t="s">
        <v>1</v>
      </c>
      <c r="AF48" s="25" t="s">
        <v>1</v>
      </c>
      <c r="AG48" s="25" t="s">
        <v>1</v>
      </c>
    </row>
    <row r="49" spans="1:33" x14ac:dyDescent="0.25">
      <c r="A49" s="9" t="s">
        <v>45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</row>
    <row r="50" spans="1:33" x14ac:dyDescent="0.25">
      <c r="A50" s="12" t="s">
        <v>46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>
        <v>24.067130869487592</v>
      </c>
      <c r="AB50" s="25">
        <v>25.472640046756663</v>
      </c>
      <c r="AC50" s="25">
        <v>21.338309403050282</v>
      </c>
      <c r="AD50" s="25">
        <v>22.143826764101021</v>
      </c>
      <c r="AE50" s="25">
        <v>25.610509543784346</v>
      </c>
      <c r="AF50" s="25">
        <v>24.19290767262639</v>
      </c>
      <c r="AG50" s="25" t="s">
        <v>1</v>
      </c>
    </row>
    <row r="51" spans="1:33" x14ac:dyDescent="0.25">
      <c r="A51" s="9" t="s">
        <v>47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 t="s">
        <v>1</v>
      </c>
      <c r="AB51" s="23" t="s">
        <v>1</v>
      </c>
      <c r="AC51" s="23" t="s">
        <v>1</v>
      </c>
      <c r="AD51" s="23" t="s">
        <v>1</v>
      </c>
      <c r="AE51" s="23" t="s">
        <v>1</v>
      </c>
      <c r="AF51" s="23" t="s">
        <v>1</v>
      </c>
      <c r="AG51" s="23" t="s">
        <v>1</v>
      </c>
    </row>
    <row r="52" spans="1:33" x14ac:dyDescent="0.25">
      <c r="A52" s="12" t="s">
        <v>48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</row>
    <row r="53" spans="1:33" x14ac:dyDescent="0.25">
      <c r="A53" s="9" t="s">
        <v>49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>
        <v>137.23628204705184</v>
      </c>
      <c r="V53" s="23">
        <v>127.9771668360133</v>
      </c>
      <c r="W53" s="23">
        <v>143.50645707414014</v>
      </c>
      <c r="X53" s="23" t="s">
        <v>1</v>
      </c>
      <c r="Y53" s="23" t="s">
        <v>1</v>
      </c>
      <c r="Z53" s="23" t="s">
        <v>1</v>
      </c>
      <c r="AA53" s="23">
        <v>157.04762914468975</v>
      </c>
      <c r="AB53" s="23">
        <v>176.08487474201559</v>
      </c>
      <c r="AC53" s="23">
        <v>177.91856874301016</v>
      </c>
      <c r="AD53" s="23">
        <v>198.06377862479241</v>
      </c>
      <c r="AE53" s="23">
        <v>253.17600659808372</v>
      </c>
      <c r="AF53" s="23">
        <v>265.13102399519636</v>
      </c>
      <c r="AG53" s="23" t="s">
        <v>1</v>
      </c>
    </row>
    <row r="54" spans="1:33" x14ac:dyDescent="0.25">
      <c r="A54" s="12" t="s">
        <v>50</v>
      </c>
      <c r="B54" s="24" t="s">
        <v>1</v>
      </c>
      <c r="C54" s="25" t="s">
        <v>1</v>
      </c>
      <c r="D54" s="25">
        <v>2888.1065023654965</v>
      </c>
      <c r="E54" s="25" t="s">
        <v>1</v>
      </c>
      <c r="F54" s="25" t="s">
        <v>1</v>
      </c>
      <c r="G54" s="25" t="s">
        <v>1</v>
      </c>
      <c r="H54" s="25">
        <v>3514.2547356336499</v>
      </c>
      <c r="I54" s="25" t="s">
        <v>1</v>
      </c>
      <c r="J54" s="25" t="s">
        <v>1</v>
      </c>
      <c r="K54" s="25" t="s">
        <v>1</v>
      </c>
      <c r="L54" s="25">
        <v>3998.972976442647</v>
      </c>
      <c r="M54" s="25" t="s">
        <v>1</v>
      </c>
      <c r="N54" s="25" t="s">
        <v>1</v>
      </c>
      <c r="O54" s="25" t="s">
        <v>1</v>
      </c>
      <c r="P54" s="25">
        <v>5133.4369737012566</v>
      </c>
      <c r="Q54" s="25" t="s">
        <v>1</v>
      </c>
      <c r="R54" s="25" t="s">
        <v>1</v>
      </c>
      <c r="S54" s="25" t="s">
        <v>1</v>
      </c>
      <c r="T54" s="25">
        <v>5502.7088320524126</v>
      </c>
      <c r="U54" s="25" t="s">
        <v>1</v>
      </c>
      <c r="V54" s="25" t="s">
        <v>1</v>
      </c>
      <c r="W54" s="25" t="s">
        <v>1</v>
      </c>
      <c r="X54" s="25">
        <v>9552.2284908321581</v>
      </c>
      <c r="Y54" s="25" t="s">
        <v>1</v>
      </c>
      <c r="Z54" s="25" t="s">
        <v>1</v>
      </c>
      <c r="AA54" s="25">
        <v>11726.529637606516</v>
      </c>
      <c r="AB54" s="25" t="s">
        <v>1</v>
      </c>
      <c r="AC54" s="25">
        <v>11548.417738598544</v>
      </c>
      <c r="AD54" s="25" t="s">
        <v>1</v>
      </c>
      <c r="AE54" s="25">
        <v>13021.279216109311</v>
      </c>
      <c r="AF54" s="25" t="s">
        <v>1</v>
      </c>
      <c r="AG54" s="25" t="s">
        <v>1</v>
      </c>
    </row>
    <row r="55" spans="1:33" x14ac:dyDescent="0.25">
      <c r="A55" s="9" t="s">
        <v>51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</row>
    <row r="56" spans="1:33" x14ac:dyDescent="0.25">
      <c r="A56" s="12" t="s">
        <v>52</v>
      </c>
      <c r="B56" s="24">
        <v>175.45454545454544</v>
      </c>
      <c r="C56" s="25">
        <v>212.11538461538461</v>
      </c>
      <c r="D56" s="25">
        <v>229.32584269662919</v>
      </c>
      <c r="E56" s="25">
        <v>291.00775193798449</v>
      </c>
      <c r="F56" s="25">
        <v>151.69014084507043</v>
      </c>
      <c r="G56" s="25">
        <v>217.34557595993323</v>
      </c>
      <c r="H56" s="25">
        <v>278.67248062015506</v>
      </c>
      <c r="I56" s="25">
        <v>332.74738067520371</v>
      </c>
      <c r="J56" s="25">
        <v>346.24106230847804</v>
      </c>
      <c r="K56" s="25">
        <v>391.17620751341684</v>
      </c>
      <c r="L56" s="25">
        <v>470.92032011134307</v>
      </c>
      <c r="M56" s="25">
        <v>413.30097968069663</v>
      </c>
      <c r="N56" s="25">
        <v>530.89324164756545</v>
      </c>
      <c r="O56" s="25">
        <v>569.82063838574538</v>
      </c>
      <c r="P56" s="25">
        <v>657.89713578301723</v>
      </c>
      <c r="Q56" s="25">
        <v>1042.0243277085444</v>
      </c>
      <c r="R56" s="25">
        <v>1157.4510779436155</v>
      </c>
      <c r="S56" s="25">
        <v>1641.1066330814442</v>
      </c>
      <c r="T56" s="25">
        <v>1702.3095887536717</v>
      </c>
      <c r="U56" s="25">
        <v>1851.4382136748186</v>
      </c>
      <c r="V56" s="25">
        <v>2382.4693213122969</v>
      </c>
      <c r="W56" s="25">
        <v>2449.4533321926597</v>
      </c>
      <c r="X56" s="25">
        <v>2979.3071104387295</v>
      </c>
      <c r="Y56" s="25">
        <v>3156.3951055851585</v>
      </c>
      <c r="Z56" s="25">
        <v>3172.1482883192843</v>
      </c>
      <c r="AA56" s="25">
        <v>3653.7428524210873</v>
      </c>
      <c r="AB56" s="25">
        <v>3681.5870547064274</v>
      </c>
      <c r="AC56" s="25">
        <v>3680.8787555210411</v>
      </c>
      <c r="AD56" s="25">
        <v>3312.2290940308703</v>
      </c>
      <c r="AE56" s="25">
        <v>3726.5579288433105</v>
      </c>
      <c r="AF56" s="25">
        <v>3600.8397581536246</v>
      </c>
      <c r="AG56" s="25" t="s">
        <v>1</v>
      </c>
    </row>
    <row r="57" spans="1:33" x14ac:dyDescent="0.25">
      <c r="A57" s="9" t="s">
        <v>53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 t="s">
        <v>1</v>
      </c>
      <c r="N57" s="23" t="s">
        <v>1</v>
      </c>
      <c r="O57" s="23" t="s">
        <v>1</v>
      </c>
      <c r="P57" s="23" t="s">
        <v>1</v>
      </c>
      <c r="Q57" s="23" t="s">
        <v>1</v>
      </c>
      <c r="R57" s="23" t="s">
        <v>1</v>
      </c>
      <c r="S57" s="23" t="s">
        <v>1</v>
      </c>
      <c r="T57" s="23" t="s">
        <v>1</v>
      </c>
      <c r="U57" s="23" t="s">
        <v>1</v>
      </c>
      <c r="V57" s="23" t="s">
        <v>1</v>
      </c>
      <c r="W57" s="23" t="s">
        <v>1</v>
      </c>
      <c r="X57" s="23">
        <v>14580.142316277579</v>
      </c>
      <c r="Y57" s="23">
        <v>15234.203895155782</v>
      </c>
      <c r="Z57" s="23">
        <v>16513.670421277231</v>
      </c>
      <c r="AA57" s="23">
        <v>19479.775157059408</v>
      </c>
      <c r="AB57" s="23">
        <v>18731.756723776052</v>
      </c>
      <c r="AC57" s="23">
        <v>18600.043345842794</v>
      </c>
      <c r="AD57" s="23">
        <v>18882.232595991907</v>
      </c>
      <c r="AE57" s="23" t="s">
        <v>1</v>
      </c>
      <c r="AF57" s="23" t="s">
        <v>1</v>
      </c>
      <c r="AG57" s="23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233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5.7601285071434809</v>
      </c>
      <c r="M5" s="11">
        <v>7.91439346480038</v>
      </c>
      <c r="N5" s="11">
        <v>4.3925673352432613</v>
      </c>
      <c r="O5" s="11">
        <v>4.5025062613069675</v>
      </c>
      <c r="P5" s="11">
        <v>4.3626256953190499</v>
      </c>
      <c r="Q5" s="11">
        <v>4.4861636829851355</v>
      </c>
      <c r="R5" s="11">
        <v>3.5065732349543963</v>
      </c>
      <c r="S5" s="11">
        <v>3.5919857472161114</v>
      </c>
      <c r="T5" s="11">
        <v>5.2048595674582527</v>
      </c>
      <c r="U5" s="11">
        <v>6.9354423869418484</v>
      </c>
      <c r="V5" s="11">
        <v>3.8992277629179051</v>
      </c>
      <c r="W5" s="11">
        <v>3.602928916752373</v>
      </c>
      <c r="X5" s="11">
        <v>4.5842059831700652</v>
      </c>
      <c r="Y5" s="11">
        <v>4.7418907326603845</v>
      </c>
      <c r="Z5" s="11" t="s">
        <v>1</v>
      </c>
      <c r="AA5" s="11">
        <v>6.2500488464184727</v>
      </c>
      <c r="AB5" s="11" t="s">
        <v>1</v>
      </c>
      <c r="AC5" s="11">
        <v>10.417785274902291</v>
      </c>
      <c r="AD5" s="11" t="s">
        <v>1</v>
      </c>
      <c r="AE5" s="11">
        <v>14.387537257541055</v>
      </c>
      <c r="AF5" s="11" t="s">
        <v>1</v>
      </c>
      <c r="AG5" s="11" t="s">
        <v>1</v>
      </c>
    </row>
    <row r="6" spans="1:33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6.2540727063016582E-2</v>
      </c>
      <c r="V6" s="14">
        <v>0.1432472080524782</v>
      </c>
      <c r="W6" s="14">
        <v>8.3511023783903265E-2</v>
      </c>
      <c r="X6" s="14">
        <v>0.52429342449005367</v>
      </c>
      <c r="Y6" s="14">
        <v>1.8433351724329938</v>
      </c>
      <c r="Z6" s="14">
        <v>3.3368602097386653</v>
      </c>
      <c r="AA6" s="14">
        <v>2.6993006229227201</v>
      </c>
      <c r="AB6" s="14">
        <v>2.0962929267372483</v>
      </c>
      <c r="AC6" s="14">
        <v>2.0021888525158982</v>
      </c>
      <c r="AD6" s="14">
        <v>2.224850422125443</v>
      </c>
      <c r="AE6" s="14">
        <v>2.1836160670668185</v>
      </c>
      <c r="AF6" s="14">
        <v>2.3748720513002786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 t="s">
        <v>1</v>
      </c>
      <c r="R7" s="18" t="s">
        <v>1</v>
      </c>
      <c r="S7" s="18">
        <v>1.1070119796450444</v>
      </c>
      <c r="T7" s="18">
        <v>1.4733456889767429</v>
      </c>
      <c r="U7" s="18">
        <v>2.639350306807414</v>
      </c>
      <c r="V7" s="18">
        <v>5.0946332224680413</v>
      </c>
      <c r="W7" s="18">
        <v>8.8444152782991736</v>
      </c>
      <c r="X7" s="18">
        <v>13.186351685362903</v>
      </c>
      <c r="Y7" s="18">
        <v>12.921973539015688</v>
      </c>
      <c r="Z7" s="18">
        <v>14.825800136608647</v>
      </c>
      <c r="AA7" s="18">
        <v>14.896902398050655</v>
      </c>
      <c r="AB7" s="18">
        <v>4.0856664757474892</v>
      </c>
      <c r="AC7" s="18">
        <v>9.6128495141202794</v>
      </c>
      <c r="AD7" s="18">
        <v>11.610296487259625</v>
      </c>
      <c r="AE7" s="18">
        <v>12.326405480966761</v>
      </c>
      <c r="AF7" s="18">
        <v>12.49939074872103</v>
      </c>
      <c r="AG7" s="18" t="s">
        <v>1</v>
      </c>
    </row>
    <row r="8" spans="1:33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>
        <v>4.4069832327702878</v>
      </c>
      <c r="N8" s="14" t="s">
        <v>1</v>
      </c>
      <c r="O8" s="14">
        <v>3.7612166707524564</v>
      </c>
      <c r="P8" s="14" t="s">
        <v>1</v>
      </c>
      <c r="Q8" s="14">
        <v>2.1558754912526328</v>
      </c>
      <c r="R8" s="14" t="s">
        <v>1</v>
      </c>
      <c r="S8" s="14">
        <v>3.1356437385144327</v>
      </c>
      <c r="T8" s="14">
        <v>3.6628788737325402</v>
      </c>
      <c r="U8" s="14">
        <v>4.8144836710937406</v>
      </c>
      <c r="V8" s="14">
        <v>5.2910033630673077</v>
      </c>
      <c r="W8" s="14">
        <v>5.3400169973566296</v>
      </c>
      <c r="X8" s="14">
        <v>5.3555902995693376</v>
      </c>
      <c r="Y8" s="14">
        <v>6.5786160704177465</v>
      </c>
      <c r="Z8" s="14" t="s">
        <v>1</v>
      </c>
      <c r="AA8" s="14">
        <v>5.6066291074338537</v>
      </c>
      <c r="AB8" s="14" t="s">
        <v>1</v>
      </c>
      <c r="AC8" s="14">
        <v>7.8953353988433026</v>
      </c>
      <c r="AD8" s="14" t="s">
        <v>1</v>
      </c>
      <c r="AE8" s="14">
        <v>8.4693811388716203</v>
      </c>
      <c r="AF8" s="14" t="s">
        <v>54</v>
      </c>
      <c r="AG8" s="14" t="s">
        <v>1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0.49781027150173079</v>
      </c>
      <c r="P9" s="11">
        <v>0.17084557450488128</v>
      </c>
      <c r="Q9" s="11">
        <v>0.19638430220950534</v>
      </c>
      <c r="R9" s="11">
        <v>0.62754709221748195</v>
      </c>
      <c r="S9" s="11">
        <v>0.62082314416948248</v>
      </c>
      <c r="T9" s="11">
        <v>1.3909929311000651</v>
      </c>
      <c r="U9" s="11">
        <v>0.77719967527144473</v>
      </c>
      <c r="V9" s="11">
        <v>0.80039295389173937</v>
      </c>
      <c r="W9" s="11">
        <v>1.33675683550652</v>
      </c>
      <c r="X9" s="11">
        <v>0.82819735180244647</v>
      </c>
      <c r="Y9" s="11">
        <v>3.1925253286623607</v>
      </c>
      <c r="Z9" s="11">
        <v>2.7295016753450079</v>
      </c>
      <c r="AA9" s="11">
        <v>2.3334997922446243</v>
      </c>
      <c r="AB9" s="11">
        <v>5.9143627302278743</v>
      </c>
      <c r="AC9" s="11">
        <v>9.8334788751779669</v>
      </c>
      <c r="AD9" s="11">
        <v>4.8264958203266515</v>
      </c>
      <c r="AE9" s="11">
        <v>3.8114877071533551</v>
      </c>
      <c r="AF9" s="11">
        <v>13.272439998189634</v>
      </c>
      <c r="AG9" s="11" t="s">
        <v>1</v>
      </c>
    </row>
    <row r="10" spans="1:33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>
        <v>2.8615722619074777</v>
      </c>
      <c r="M10" s="14">
        <v>2.5307907108906567</v>
      </c>
      <c r="N10" s="14">
        <v>3.6128607225213689</v>
      </c>
      <c r="O10" s="14">
        <v>3.0409211877302393</v>
      </c>
      <c r="P10" s="14">
        <v>3.3910015898138268</v>
      </c>
      <c r="Q10" s="14">
        <v>2.7957260162755788</v>
      </c>
      <c r="R10" s="14">
        <v>2.8635453899733774</v>
      </c>
      <c r="S10" s="14">
        <v>2.1290639275674681</v>
      </c>
      <c r="T10" s="14">
        <v>3.1863133330399345</v>
      </c>
      <c r="U10" s="14">
        <v>3.2365570769082095</v>
      </c>
      <c r="V10" s="14">
        <v>2.5589030378983799</v>
      </c>
      <c r="W10" s="14">
        <v>3.9125148163314867</v>
      </c>
      <c r="X10" s="14">
        <v>4.5593964357547394</v>
      </c>
      <c r="Y10" s="14">
        <v>3.4523231145904769</v>
      </c>
      <c r="Z10" s="14">
        <v>3.4109394906074684</v>
      </c>
      <c r="AA10" s="14">
        <v>4.3814889835777979</v>
      </c>
      <c r="AB10" s="14">
        <v>6.194625349477759</v>
      </c>
      <c r="AC10" s="14">
        <v>9.3488688406453022</v>
      </c>
      <c r="AD10" s="14">
        <v>9.7351422630930333</v>
      </c>
      <c r="AE10" s="14">
        <v>9.3602854994676665</v>
      </c>
      <c r="AF10" s="14">
        <v>10.508846278233202</v>
      </c>
      <c r="AG10" s="14" t="s">
        <v>1</v>
      </c>
    </row>
    <row r="11" spans="1:33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2.6774878830662243</v>
      </c>
      <c r="N11" s="11">
        <v>2.8108013084218681</v>
      </c>
      <c r="O11" s="11">
        <v>2.8378905910503796</v>
      </c>
      <c r="P11" s="11">
        <v>2.9191166898865619</v>
      </c>
      <c r="Q11" s="11">
        <v>2.3487330143231366</v>
      </c>
      <c r="R11" s="11">
        <v>3.5179980681622367</v>
      </c>
      <c r="S11" s="11">
        <v>2.7799553025377381</v>
      </c>
      <c r="T11" s="11">
        <v>3.6851710886801508</v>
      </c>
      <c r="U11" s="11">
        <v>2.8302245339781429</v>
      </c>
      <c r="V11" s="11">
        <v>3.1539374818269188</v>
      </c>
      <c r="W11" s="11">
        <v>3.3502519322625783</v>
      </c>
      <c r="X11" s="11">
        <v>3.5134034278844792</v>
      </c>
      <c r="Y11" s="11">
        <v>4.2699655415713886</v>
      </c>
      <c r="Z11" s="11">
        <v>4.6265210714181357</v>
      </c>
      <c r="AA11" s="11" t="s">
        <v>1</v>
      </c>
      <c r="AB11" s="11">
        <v>4.4206625121132683</v>
      </c>
      <c r="AC11" s="11">
        <v>4.3507263532181204</v>
      </c>
      <c r="AD11" s="11">
        <v>5.562777614990825</v>
      </c>
      <c r="AE11" s="11">
        <v>6.3144838477345386</v>
      </c>
      <c r="AF11" s="11">
        <v>6.3989061401983145</v>
      </c>
      <c r="AG11" s="11" t="s">
        <v>1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 t="s">
        <v>54</v>
      </c>
      <c r="R12" s="14">
        <v>2.9226819649439011E-2</v>
      </c>
      <c r="S12" s="14">
        <v>6.5230984864307479E-2</v>
      </c>
      <c r="T12" s="14">
        <v>2.3731641529302683E-2</v>
      </c>
      <c r="U12" s="14">
        <v>6.8938190229964058E-2</v>
      </c>
      <c r="V12" s="14">
        <v>8.7920051221803297E-2</v>
      </c>
      <c r="W12" s="14">
        <v>5.5481942449078177E-2</v>
      </c>
      <c r="X12" s="14">
        <v>0.27794116140282848</v>
      </c>
      <c r="Y12" s="14">
        <v>0.31996115121067042</v>
      </c>
      <c r="Z12" s="14">
        <v>0.29921795571041354</v>
      </c>
      <c r="AA12" s="14">
        <v>0.4755362488713335</v>
      </c>
      <c r="AB12" s="14">
        <v>0.67502657728730819</v>
      </c>
      <c r="AC12" s="14">
        <v>1.2311438927457015</v>
      </c>
      <c r="AD12" s="14">
        <v>4.3832695461049189</v>
      </c>
      <c r="AE12" s="14">
        <v>7.8791284137105544</v>
      </c>
      <c r="AF12" s="14">
        <v>7.338533464496579</v>
      </c>
      <c r="AG12" s="14" t="s">
        <v>1</v>
      </c>
    </row>
    <row r="13" spans="1:33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>
        <v>1.652173968994928</v>
      </c>
      <c r="M13" s="11">
        <v>1.5568129933407868</v>
      </c>
      <c r="N13" s="11">
        <v>1.2507679480662592</v>
      </c>
      <c r="O13" s="11">
        <v>0.9259867316788839</v>
      </c>
      <c r="P13" s="11">
        <v>1.2430934765173605</v>
      </c>
      <c r="Q13" s="11">
        <v>1.2411377105785297</v>
      </c>
      <c r="R13" s="11" t="s">
        <v>1</v>
      </c>
      <c r="S13" s="11" t="s">
        <v>1</v>
      </c>
      <c r="T13" s="11" t="s">
        <v>1</v>
      </c>
      <c r="U13" s="11" t="s">
        <v>1</v>
      </c>
      <c r="V13" s="11" t="s">
        <v>1</v>
      </c>
      <c r="W13" s="11" t="s">
        <v>1</v>
      </c>
      <c r="X13" s="11" t="s">
        <v>1</v>
      </c>
      <c r="Y13" s="11" t="s">
        <v>1</v>
      </c>
      <c r="Z13" s="11" t="s">
        <v>1</v>
      </c>
      <c r="AA13" s="11">
        <v>2.9200929400369171</v>
      </c>
      <c r="AB13" s="11" t="s">
        <v>1</v>
      </c>
      <c r="AC13" s="11">
        <v>4.9660640759343222</v>
      </c>
      <c r="AD13" s="11" t="s">
        <v>1</v>
      </c>
      <c r="AE13" s="11">
        <v>3.3393394957126596</v>
      </c>
      <c r="AF13" s="11" t="s">
        <v>1</v>
      </c>
      <c r="AG13" s="11" t="s">
        <v>1</v>
      </c>
    </row>
    <row r="14" spans="1:33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>
        <v>2.1589718664427768</v>
      </c>
      <c r="R14" s="14">
        <v>2.204631042424261</v>
      </c>
      <c r="S14" s="14">
        <v>1.6025437969609606</v>
      </c>
      <c r="T14" s="14">
        <v>1.9057146263384459</v>
      </c>
      <c r="U14" s="14">
        <v>2.217614536786126</v>
      </c>
      <c r="V14" s="14">
        <v>2.7057046889470144</v>
      </c>
      <c r="W14" s="14">
        <v>2.112389878062416</v>
      </c>
      <c r="X14" s="14">
        <v>3.8862067968127403</v>
      </c>
      <c r="Y14" s="14">
        <v>4.4881822584842963</v>
      </c>
      <c r="Z14" s="14">
        <v>3.9229112005641875</v>
      </c>
      <c r="AA14" s="14">
        <v>3.4391853005537856</v>
      </c>
      <c r="AB14" s="14">
        <v>4.2587333755085481</v>
      </c>
      <c r="AC14" s="14">
        <v>5.3899468899046905</v>
      </c>
      <c r="AD14" s="14">
        <v>4.3077725774716038</v>
      </c>
      <c r="AE14" s="14">
        <v>4.2552486376989824</v>
      </c>
      <c r="AF14" s="14">
        <v>5.2607131887982392</v>
      </c>
      <c r="AG14" s="14" t="s">
        <v>1</v>
      </c>
    </row>
    <row r="15" spans="1:33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0.8442828031733538</v>
      </c>
      <c r="N15" s="11">
        <v>1.5460847725793274</v>
      </c>
      <c r="O15" s="11">
        <v>1.579526583077361</v>
      </c>
      <c r="P15" s="11">
        <v>1.5025410250698126</v>
      </c>
      <c r="Q15" s="11">
        <v>2.0657043635429617</v>
      </c>
      <c r="R15" s="11">
        <v>2.1060155218509307</v>
      </c>
      <c r="S15" s="11">
        <v>2.3005369511080263</v>
      </c>
      <c r="T15" s="11">
        <v>2.1667489251232896</v>
      </c>
      <c r="U15" s="11">
        <v>2.1997787657829075</v>
      </c>
      <c r="V15" s="11">
        <v>2.6378556700734048</v>
      </c>
      <c r="W15" s="11">
        <v>2.3330682112794583</v>
      </c>
      <c r="X15" s="11">
        <v>2.6859927251523641</v>
      </c>
      <c r="Y15" s="11">
        <v>2.8301673384282822</v>
      </c>
      <c r="Z15" s="11">
        <v>3.2776658143324942</v>
      </c>
      <c r="AA15" s="11">
        <v>2.7855776645544861</v>
      </c>
      <c r="AB15" s="11">
        <v>3.1317882027269266</v>
      </c>
      <c r="AC15" s="11">
        <v>6.6134643410219978</v>
      </c>
      <c r="AD15" s="11">
        <v>9.2144705665482789</v>
      </c>
      <c r="AE15" s="11">
        <v>10.126175047642491</v>
      </c>
      <c r="AF15" s="11">
        <v>10.256674499728883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0.47573913956012021</v>
      </c>
      <c r="Q16" s="14">
        <v>1.2341083675820701</v>
      </c>
      <c r="R16" s="14">
        <v>2.5934119257065609</v>
      </c>
      <c r="S16" s="14">
        <v>7.6927288582190512</v>
      </c>
      <c r="T16" s="14">
        <v>6.6212239800745083</v>
      </c>
      <c r="U16" s="14">
        <v>6.2144680100582654</v>
      </c>
      <c r="V16" s="14">
        <v>8.7284417524786981</v>
      </c>
      <c r="W16" s="14">
        <v>11.992497203567039</v>
      </c>
      <c r="X16" s="14">
        <v>16.932462668005464</v>
      </c>
      <c r="Y16" s="14">
        <v>11.311078663915323</v>
      </c>
      <c r="Z16" s="14">
        <v>15.280054474531482</v>
      </c>
      <c r="AA16" s="14">
        <v>15.707593467658326</v>
      </c>
      <c r="AB16" s="14">
        <v>3.9277056797095393</v>
      </c>
      <c r="AC16" s="14">
        <v>12.61866027683079</v>
      </c>
      <c r="AD16" s="14">
        <v>19.983206342627827</v>
      </c>
      <c r="AE16" s="14">
        <v>36.082159422386539</v>
      </c>
      <c r="AF16" s="14">
        <v>51.521388283661103</v>
      </c>
      <c r="AG16" s="14" t="s">
        <v>1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2.5779542175311603</v>
      </c>
      <c r="Y17" s="11">
        <v>7.4437721471854505</v>
      </c>
      <c r="Z17" s="11">
        <v>13.821580729589444</v>
      </c>
      <c r="AA17" s="11">
        <v>14.889625801978486</v>
      </c>
      <c r="AB17" s="11">
        <v>3.3451774347374226</v>
      </c>
      <c r="AC17" s="11">
        <v>5.6062190446874816</v>
      </c>
      <c r="AD17" s="11">
        <v>6.5621531144954037</v>
      </c>
      <c r="AE17" s="11">
        <v>6.8916769558973927</v>
      </c>
      <c r="AF17" s="11">
        <v>11.092687278681323</v>
      </c>
      <c r="AG17" s="11" t="s">
        <v>1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 t="s">
        <v>1</v>
      </c>
      <c r="W18" s="14" t="s">
        <v>1</v>
      </c>
      <c r="X18" s="14" t="s">
        <v>1</v>
      </c>
      <c r="Y18" s="14">
        <v>2.4705133411880769</v>
      </c>
      <c r="Z18" s="14" t="s">
        <v>1</v>
      </c>
      <c r="AA18" s="14">
        <v>7.2079757635610981</v>
      </c>
      <c r="AB18" s="14" t="s">
        <v>1</v>
      </c>
      <c r="AC18" s="14">
        <v>3.9830864439805045</v>
      </c>
      <c r="AD18" s="14" t="s">
        <v>1</v>
      </c>
      <c r="AE18" s="14" t="s">
        <v>1</v>
      </c>
      <c r="AF18" s="14" t="s">
        <v>1</v>
      </c>
      <c r="AG18" s="14" t="s">
        <v>1</v>
      </c>
    </row>
    <row r="19" spans="1:33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1.0117763994169637</v>
      </c>
      <c r="V19" s="11">
        <v>1.5334780033230462</v>
      </c>
      <c r="W19" s="11">
        <v>1.7919026267730331</v>
      </c>
      <c r="X19" s="11">
        <v>2.9149539644560556</v>
      </c>
      <c r="Y19" s="11">
        <v>3.5314608730249208</v>
      </c>
      <c r="Z19" s="11">
        <v>3.3267065169940917</v>
      </c>
      <c r="AA19" s="11">
        <v>3.9813347012535907</v>
      </c>
      <c r="AB19" s="11">
        <v>2.8329088807968614</v>
      </c>
      <c r="AC19" s="11">
        <v>3.0774140865338304</v>
      </c>
      <c r="AD19" s="11">
        <v>4.2798322756649982</v>
      </c>
      <c r="AE19" s="11">
        <v>3.2538146188067794</v>
      </c>
      <c r="AF19" s="11">
        <v>2.5660592950799557</v>
      </c>
      <c r="AG19" s="11" t="s">
        <v>1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1.0043631656271101</v>
      </c>
      <c r="O20" s="14" t="s">
        <v>1</v>
      </c>
      <c r="P20" s="14" t="s">
        <v>1</v>
      </c>
      <c r="Q20" s="14" t="s">
        <v>54</v>
      </c>
      <c r="R20" s="14" t="s">
        <v>54</v>
      </c>
      <c r="S20" s="14" t="s">
        <v>1</v>
      </c>
      <c r="T20" s="14" t="s">
        <v>54</v>
      </c>
      <c r="U20" s="14">
        <v>0.16641048738810665</v>
      </c>
      <c r="V20" s="14">
        <v>2.2390820240013105</v>
      </c>
      <c r="W20" s="14">
        <v>4.6366228163783667</v>
      </c>
      <c r="X20" s="14">
        <v>5.7169660735267307</v>
      </c>
      <c r="Y20" s="14">
        <v>4.965605329471189</v>
      </c>
      <c r="Z20" s="14">
        <v>5.1813671184629264</v>
      </c>
      <c r="AA20" s="14">
        <v>6.0575802001311203</v>
      </c>
      <c r="AB20" s="14">
        <v>3.9999750614555816</v>
      </c>
      <c r="AC20" s="14">
        <v>4.1080238561938387</v>
      </c>
      <c r="AD20" s="14">
        <v>4.5088355048799018</v>
      </c>
      <c r="AE20" s="14">
        <v>3.4586232683134699</v>
      </c>
      <c r="AF20" s="14">
        <v>3.2577537920242441</v>
      </c>
      <c r="AG20" s="14" t="s">
        <v>1</v>
      </c>
    </row>
    <row r="21" spans="1:33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>
        <v>6.4838345205151988</v>
      </c>
      <c r="X21" s="11" t="s">
        <v>1</v>
      </c>
      <c r="Y21" s="11">
        <v>5.5411923784216039</v>
      </c>
      <c r="Z21" s="11" t="s">
        <v>1</v>
      </c>
      <c r="AA21" s="11">
        <v>6.417288709062853</v>
      </c>
      <c r="AB21" s="11" t="s">
        <v>1</v>
      </c>
      <c r="AC21" s="11">
        <v>7.2852699774316871</v>
      </c>
      <c r="AD21" s="11" t="s">
        <v>1</v>
      </c>
      <c r="AE21" s="11">
        <v>7.1975721887431074</v>
      </c>
      <c r="AF21" s="11" t="s">
        <v>1</v>
      </c>
      <c r="AG21" s="11" t="s">
        <v>1</v>
      </c>
    </row>
    <row r="22" spans="1:33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>
        <v>1.4315067312797036</v>
      </c>
      <c r="K22" s="14">
        <v>2.097175574700664</v>
      </c>
      <c r="L22" s="14">
        <v>1.3537269741756759</v>
      </c>
      <c r="M22" s="14">
        <v>1.1036191686500207</v>
      </c>
      <c r="N22" s="14">
        <v>2.5493993079353148</v>
      </c>
      <c r="O22" s="14">
        <v>2.6010354282719867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2.5524114108215681</v>
      </c>
      <c r="X22" s="14">
        <v>2.5345062942772865</v>
      </c>
      <c r="Y22" s="14">
        <v>9.6698054383374821</v>
      </c>
      <c r="Z22" s="14">
        <v>11.125230054894867</v>
      </c>
      <c r="AA22" s="14">
        <v>10.495770991347145</v>
      </c>
      <c r="AB22" s="14">
        <v>11.845063187162337</v>
      </c>
      <c r="AC22" s="14">
        <v>10.065163251942163</v>
      </c>
      <c r="AD22" s="14">
        <v>10.414338179034562</v>
      </c>
      <c r="AE22" s="14">
        <v>9.6445762806392192</v>
      </c>
      <c r="AF22" s="14">
        <v>11.988664598209862</v>
      </c>
      <c r="AG22" s="14" t="s">
        <v>1</v>
      </c>
    </row>
    <row r="23" spans="1:33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>
        <v>5.6300068278114963E-2</v>
      </c>
      <c r="O23" s="11">
        <v>0.13695287589430513</v>
      </c>
      <c r="P23" s="11">
        <v>0.19353116634809167</v>
      </c>
      <c r="Q23" s="11">
        <v>0.30980638823687073</v>
      </c>
      <c r="R23" s="11">
        <v>1.2159535289885148</v>
      </c>
      <c r="S23" s="11">
        <v>0.53301729925997776</v>
      </c>
      <c r="T23" s="11" t="s">
        <v>1</v>
      </c>
      <c r="U23" s="11">
        <v>0.26783564928986531</v>
      </c>
      <c r="V23" s="11">
        <v>0.7155437114213139</v>
      </c>
      <c r="W23" s="11">
        <v>1.5673295733130144</v>
      </c>
      <c r="X23" s="11">
        <v>4.1813403673267047</v>
      </c>
      <c r="Y23" s="11">
        <v>5.6710534363799212</v>
      </c>
      <c r="Z23" s="11">
        <v>7.4978796765481857</v>
      </c>
      <c r="AA23" s="11">
        <v>9.3066817907319184</v>
      </c>
      <c r="AB23" s="11">
        <v>2.5004043047250502</v>
      </c>
      <c r="AC23" s="11">
        <v>5.5028284806167971</v>
      </c>
      <c r="AD23" s="11">
        <v>10.080056981726226</v>
      </c>
      <c r="AE23" s="11">
        <v>12.895741843703439</v>
      </c>
      <c r="AF23" s="11">
        <v>14.350789162871841</v>
      </c>
      <c r="AG23" s="11" t="s">
        <v>1</v>
      </c>
    </row>
    <row r="24" spans="1:33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1.3205856913544929</v>
      </c>
      <c r="M24" s="14">
        <v>1.3922844068809435</v>
      </c>
      <c r="N24" s="14">
        <v>1.3702997604638549</v>
      </c>
      <c r="O24" s="14">
        <v>1.3551926167209554</v>
      </c>
      <c r="P24" s="14">
        <v>1.3655595169392201</v>
      </c>
      <c r="Q24" s="14">
        <v>1.4138234467578121</v>
      </c>
      <c r="R24" s="14">
        <v>1.1964636449608466</v>
      </c>
      <c r="S24" s="14">
        <v>0.91827927657649533</v>
      </c>
      <c r="T24" s="14">
        <v>1.5159814959643469</v>
      </c>
      <c r="U24" s="14">
        <v>2.0002309461226648</v>
      </c>
      <c r="V24" s="14">
        <v>1.7382449247762521</v>
      </c>
      <c r="W24" s="14">
        <v>6.0026412181308659</v>
      </c>
      <c r="X24" s="14">
        <v>2.5528018652873752</v>
      </c>
      <c r="Y24" s="14">
        <v>3.3160298318124246</v>
      </c>
      <c r="Z24" s="14">
        <v>3.6935563544477938</v>
      </c>
      <c r="AA24" s="14">
        <v>3.4692865103355679</v>
      </c>
      <c r="AB24" s="14">
        <v>4.9339192590407936</v>
      </c>
      <c r="AC24" s="14">
        <v>7.1818559239507529</v>
      </c>
      <c r="AD24" s="14">
        <v>6.1386528959552233</v>
      </c>
      <c r="AE24" s="14">
        <v>7.080047437219128</v>
      </c>
      <c r="AF24" s="14">
        <v>7.0918370920102003</v>
      </c>
      <c r="AG24" s="14" t="s">
        <v>1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>
        <v>2.8195480788227312</v>
      </c>
      <c r="K25" s="11" t="s">
        <v>1</v>
      </c>
      <c r="L25" s="11" t="s">
        <v>1</v>
      </c>
      <c r="M25" s="11" t="s">
        <v>1</v>
      </c>
      <c r="N25" s="11">
        <v>4.1113111595886922</v>
      </c>
      <c r="O25" s="11" t="s">
        <v>1</v>
      </c>
      <c r="P25" s="11">
        <v>3.8695795753479145</v>
      </c>
      <c r="Q25" s="11" t="s">
        <v>1</v>
      </c>
      <c r="R25" s="11">
        <v>4.7621294193833457</v>
      </c>
      <c r="S25" s="11">
        <v>4.3190374784231356</v>
      </c>
      <c r="T25" s="11" t="s">
        <v>1</v>
      </c>
      <c r="U25" s="11">
        <v>4.7127268495756978</v>
      </c>
      <c r="V25" s="11" t="s">
        <v>1</v>
      </c>
      <c r="W25" s="11">
        <v>7.1048450799497473</v>
      </c>
      <c r="X25" s="11" t="s">
        <v>1</v>
      </c>
      <c r="Y25" s="11">
        <v>9.047246332851353</v>
      </c>
      <c r="Z25" s="11" t="s">
        <v>1</v>
      </c>
      <c r="AA25" s="11">
        <v>11.359042750759</v>
      </c>
      <c r="AB25" s="11" t="s">
        <v>1</v>
      </c>
      <c r="AC25" s="11">
        <v>8.9934863770473079</v>
      </c>
      <c r="AD25" s="11" t="s">
        <v>1</v>
      </c>
      <c r="AE25" s="11">
        <v>11.647600899625509</v>
      </c>
      <c r="AF25" s="11" t="s">
        <v>1</v>
      </c>
      <c r="AG25" s="11" t="s">
        <v>1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7.8484333600447528E-2</v>
      </c>
      <c r="O26" s="14">
        <v>0.1390568146696359</v>
      </c>
      <c r="P26" s="14">
        <v>0.26752499676336849</v>
      </c>
      <c r="Q26" s="14">
        <v>0.36599094412429506</v>
      </c>
      <c r="R26" s="14">
        <v>0.15402401415415717</v>
      </c>
      <c r="S26" s="14">
        <v>0.15876863164787838</v>
      </c>
      <c r="T26" s="14">
        <v>1.2235539654990462</v>
      </c>
      <c r="U26" s="14">
        <v>0.34225537633551073</v>
      </c>
      <c r="V26" s="14">
        <v>0.49122376766282227</v>
      </c>
      <c r="W26" s="14">
        <v>0.809798716633648</v>
      </c>
      <c r="X26" s="14">
        <v>2.406446671944384</v>
      </c>
      <c r="Y26" s="14">
        <v>1.1861335344442214</v>
      </c>
      <c r="Z26" s="14">
        <v>2.3076481288953077</v>
      </c>
      <c r="AA26" s="14">
        <v>1.8657834788688927</v>
      </c>
      <c r="AB26" s="14">
        <v>6.1539346309376324</v>
      </c>
      <c r="AC26" s="14">
        <v>2.7400042756728706</v>
      </c>
      <c r="AD26" s="14">
        <v>1.8672666751594784</v>
      </c>
      <c r="AE26" s="14">
        <v>1.2692942935448013</v>
      </c>
      <c r="AF26" s="14">
        <v>1.8822590018908323</v>
      </c>
      <c r="AG26" s="14" t="s">
        <v>1</v>
      </c>
    </row>
    <row r="27" spans="1:33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>
        <v>3.0624355362402698</v>
      </c>
      <c r="N27" s="11" t="s">
        <v>1</v>
      </c>
      <c r="O27" s="11">
        <v>7.2223580163774592</v>
      </c>
      <c r="P27" s="11" t="s">
        <v>1</v>
      </c>
      <c r="Q27" s="11">
        <v>3.2834439908595363</v>
      </c>
      <c r="R27" s="11" t="s">
        <v>1</v>
      </c>
      <c r="S27" s="11">
        <v>5.2141088368301256</v>
      </c>
      <c r="T27" s="11" t="s">
        <v>1</v>
      </c>
      <c r="U27" s="11" t="s">
        <v>1</v>
      </c>
      <c r="V27" s="11" t="s">
        <v>1</v>
      </c>
      <c r="W27" s="11">
        <v>5.2942557998608475</v>
      </c>
      <c r="X27" s="11" t="s">
        <v>1</v>
      </c>
      <c r="Y27" s="11">
        <v>5.3537238668424303</v>
      </c>
      <c r="Z27" s="11" t="s">
        <v>1</v>
      </c>
      <c r="AA27" s="11">
        <v>4.1185768573570716</v>
      </c>
      <c r="AB27" s="11" t="s">
        <v>1</v>
      </c>
      <c r="AC27" s="11">
        <v>10.159814127213727</v>
      </c>
      <c r="AD27" s="11" t="s">
        <v>1</v>
      </c>
      <c r="AE27" s="11">
        <v>12.333487832173528</v>
      </c>
      <c r="AF27" s="11">
        <v>14.444742421290792</v>
      </c>
      <c r="AG27" s="11" t="s">
        <v>1</v>
      </c>
    </row>
    <row r="28" spans="1:33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0.4635810879177199</v>
      </c>
      <c r="S28" s="14">
        <v>0.48635423816927015</v>
      </c>
      <c r="T28" s="14">
        <v>0.24605553366344085</v>
      </c>
      <c r="U28" s="14">
        <v>0.33253913648923816</v>
      </c>
      <c r="V28" s="14">
        <v>0.75034448478817173</v>
      </c>
      <c r="W28" s="14">
        <v>1.9630366734015847</v>
      </c>
      <c r="X28" s="14">
        <v>2.5252202429304207</v>
      </c>
      <c r="Y28" s="14">
        <v>3.9245299463048746</v>
      </c>
      <c r="Z28" s="14">
        <v>2.8642920709144222</v>
      </c>
      <c r="AA28" s="14">
        <v>3.201510597013796</v>
      </c>
      <c r="AB28" s="14">
        <v>2.1870569006064926</v>
      </c>
      <c r="AC28" s="14">
        <v>0.1762944188011237</v>
      </c>
      <c r="AD28" s="14">
        <v>0.16978752541800679</v>
      </c>
      <c r="AE28" s="14">
        <v>0.34481330021056511</v>
      </c>
      <c r="AF28" s="14">
        <v>1.146419321736182</v>
      </c>
      <c r="AG28" s="14" t="s">
        <v>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0.61899857962417937</v>
      </c>
      <c r="P29" s="11">
        <v>0.47449206383584214</v>
      </c>
      <c r="Q29" s="11">
        <v>1.703904060737861</v>
      </c>
      <c r="R29" s="11">
        <v>2.0051643964268009</v>
      </c>
      <c r="S29" s="11">
        <v>3.3775666231568731</v>
      </c>
      <c r="T29" s="11">
        <v>2.1650489435046096</v>
      </c>
      <c r="U29" s="11">
        <v>3.876542952460301</v>
      </c>
      <c r="V29" s="11">
        <v>5.1425274447377864</v>
      </c>
      <c r="W29" s="11">
        <v>7.0034448090790562</v>
      </c>
      <c r="X29" s="11">
        <v>9.9946135468696617</v>
      </c>
      <c r="Y29" s="11">
        <v>10.975518376445603</v>
      </c>
      <c r="Z29" s="11">
        <v>10.164617970696314</v>
      </c>
      <c r="AA29" s="11">
        <v>10.346472417532743</v>
      </c>
      <c r="AB29" s="11">
        <v>8.0540397664240828</v>
      </c>
      <c r="AC29" s="11">
        <v>12.735523531582961</v>
      </c>
      <c r="AD29" s="11">
        <v>13.239724395121915</v>
      </c>
      <c r="AE29" s="11">
        <v>13.290949871009435</v>
      </c>
      <c r="AF29" s="11">
        <v>12.356656801934726</v>
      </c>
      <c r="AG29" s="11" t="s">
        <v>1</v>
      </c>
    </row>
    <row r="30" spans="1:33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>
        <v>2.6833259933667364</v>
      </c>
      <c r="M30" s="14">
        <v>1.6765844607471034</v>
      </c>
      <c r="N30" s="14">
        <v>4.2644936008034966</v>
      </c>
      <c r="O30" s="14">
        <v>3.2836606696507933</v>
      </c>
      <c r="P30" s="14" t="s">
        <v>1</v>
      </c>
      <c r="Q30" s="14">
        <v>2.9736013896676892</v>
      </c>
      <c r="R30" s="14">
        <v>3.2712243839809032</v>
      </c>
      <c r="S30" s="14">
        <v>3.1542667071438584</v>
      </c>
      <c r="T30" s="14">
        <v>3.2413067830076328</v>
      </c>
      <c r="U30" s="14">
        <v>3.3181970453879144</v>
      </c>
      <c r="V30" s="14">
        <v>3.9425734003788828</v>
      </c>
      <c r="W30" s="14">
        <v>5.1318958091330922</v>
      </c>
      <c r="X30" s="14">
        <v>6.9542651903193393</v>
      </c>
      <c r="Y30" s="14">
        <v>6.4284846682478758</v>
      </c>
      <c r="Z30" s="14">
        <v>7.3540091866519139</v>
      </c>
      <c r="AA30" s="14">
        <v>8.4126529152535401</v>
      </c>
      <c r="AB30" s="14">
        <v>9.1427350314096216</v>
      </c>
      <c r="AC30" s="14">
        <v>9.6509952612756944</v>
      </c>
      <c r="AD30" s="14">
        <v>10.813392796267223</v>
      </c>
      <c r="AE30" s="14">
        <v>11.523167356568788</v>
      </c>
      <c r="AF30" s="14">
        <v>10.193082053245044</v>
      </c>
      <c r="AG30" s="14" t="s">
        <v>1</v>
      </c>
    </row>
    <row r="31" spans="1:33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>
        <v>0.53233815711517962</v>
      </c>
      <c r="H31" s="11" t="s">
        <v>1</v>
      </c>
      <c r="I31" s="11">
        <v>2.1512024426201322</v>
      </c>
      <c r="J31" s="11" t="s">
        <v>1</v>
      </c>
      <c r="K31" s="11">
        <v>2.8459948172455505</v>
      </c>
      <c r="L31" s="11" t="s">
        <v>1</v>
      </c>
      <c r="M31" s="11">
        <v>2.8920786731765689</v>
      </c>
      <c r="N31" s="11" t="s">
        <v>1</v>
      </c>
      <c r="O31" s="11">
        <v>3.344593081746623</v>
      </c>
      <c r="P31" s="11" t="s">
        <v>1</v>
      </c>
      <c r="Q31" s="11">
        <v>4.0966983059147646</v>
      </c>
      <c r="R31" s="11" t="s">
        <v>1</v>
      </c>
      <c r="S31" s="11">
        <v>6.7649083253020237</v>
      </c>
      <c r="T31" s="11" t="s">
        <v>1</v>
      </c>
      <c r="U31" s="11">
        <v>5.1035369811351705</v>
      </c>
      <c r="V31" s="11" t="s">
        <v>1</v>
      </c>
      <c r="W31" s="11">
        <v>5.8645085322405759</v>
      </c>
      <c r="X31" s="11" t="s">
        <v>1</v>
      </c>
      <c r="Y31" s="11">
        <v>6.5543927866135574</v>
      </c>
      <c r="Z31" s="11" t="s">
        <v>1</v>
      </c>
      <c r="AA31" s="11">
        <v>7.425175115894497</v>
      </c>
      <c r="AB31" s="11" t="s">
        <v>1</v>
      </c>
      <c r="AC31" s="11" t="s">
        <v>1</v>
      </c>
      <c r="AD31" s="11" t="s">
        <v>1</v>
      </c>
      <c r="AE31" s="11">
        <v>8.338507907815913</v>
      </c>
      <c r="AF31" s="11" t="s">
        <v>1</v>
      </c>
      <c r="AG31" s="11" t="s">
        <v>1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1.0683247242782927E-2</v>
      </c>
      <c r="AF35" s="11" t="s">
        <v>54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>
        <v>0.32690709831363318</v>
      </c>
      <c r="AD36" s="14">
        <v>1.0745303405193229</v>
      </c>
      <c r="AE36" s="14">
        <v>0.82630838924041516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</row>
    <row r="39" spans="1:33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11.114823986159655</v>
      </c>
      <c r="Z39" s="11">
        <v>18.431226733516532</v>
      </c>
      <c r="AA39" s="11">
        <v>28.093538908665405</v>
      </c>
      <c r="AB39" s="11">
        <v>26.557010864372909</v>
      </c>
      <c r="AC39" s="11">
        <v>14.109326272130856</v>
      </c>
      <c r="AD39" s="11">
        <v>14.856785846188549</v>
      </c>
      <c r="AE39" s="11">
        <v>27.825726298866549</v>
      </c>
      <c r="AF39" s="11">
        <v>25.607338367441354</v>
      </c>
      <c r="AG39" s="11" t="s">
        <v>1</v>
      </c>
    </row>
    <row r="40" spans="1:33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</row>
    <row r="41" spans="1:33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</row>
    <row r="44" spans="1:33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>
        <v>6.4426838229507517</v>
      </c>
      <c r="L47" s="11" t="s">
        <v>1</v>
      </c>
      <c r="M47" s="11">
        <v>4.3147188118244317</v>
      </c>
      <c r="N47" s="11" t="s">
        <v>1</v>
      </c>
      <c r="O47" s="11">
        <v>4.9436780671233107</v>
      </c>
      <c r="P47" s="11" t="s">
        <v>1</v>
      </c>
      <c r="Q47" s="11">
        <v>3.9218146624011339</v>
      </c>
      <c r="R47" s="11" t="s">
        <v>1</v>
      </c>
      <c r="S47" s="11">
        <v>4.1604380491490707</v>
      </c>
      <c r="T47" s="11">
        <v>4.6300022562074448</v>
      </c>
      <c r="U47" s="11">
        <v>4.8760832506513463</v>
      </c>
      <c r="V47" s="11">
        <v>5.6047870928297234</v>
      </c>
      <c r="W47" s="11">
        <v>5.885052352341523</v>
      </c>
      <c r="X47" s="11">
        <v>6.7138513137962761</v>
      </c>
      <c r="Y47" s="11">
        <v>7.0207307029982804</v>
      </c>
      <c r="Z47" s="11">
        <v>7.2622798288174248</v>
      </c>
      <c r="AA47" s="11">
        <v>6.8832047008473305</v>
      </c>
      <c r="AB47" s="11">
        <v>7.3165868280633282</v>
      </c>
      <c r="AC47" s="11">
        <v>7.6706663038683907</v>
      </c>
      <c r="AD47" s="11">
        <v>8.8723352809532834</v>
      </c>
      <c r="AE47" s="11">
        <v>10.789286432564928</v>
      </c>
      <c r="AF47" s="11">
        <v>10.500723099722267</v>
      </c>
      <c r="AG47" s="11" t="s">
        <v>1</v>
      </c>
    </row>
    <row r="48" spans="1:33" x14ac:dyDescent="0.25">
      <c r="A48" s="12" t="s">
        <v>44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 t="s">
        <v>1</v>
      </c>
      <c r="P48" s="14" t="s">
        <v>1</v>
      </c>
      <c r="Q48" s="14" t="s">
        <v>1</v>
      </c>
      <c r="R48" s="14" t="s">
        <v>1</v>
      </c>
      <c r="S48" s="14" t="s">
        <v>1</v>
      </c>
      <c r="T48" s="14" t="s">
        <v>1</v>
      </c>
      <c r="U48" s="14" t="s">
        <v>1</v>
      </c>
      <c r="V48" s="14" t="s">
        <v>1</v>
      </c>
      <c r="W48" s="14" t="s">
        <v>1</v>
      </c>
      <c r="X48" s="14" t="s">
        <v>1</v>
      </c>
      <c r="Y48" s="14" t="s">
        <v>1</v>
      </c>
      <c r="Z48" s="14" t="s">
        <v>1</v>
      </c>
      <c r="AA48" s="14" t="s">
        <v>1</v>
      </c>
      <c r="AB48" s="14" t="s">
        <v>1</v>
      </c>
      <c r="AC48" s="14" t="s">
        <v>1</v>
      </c>
      <c r="AD48" s="14" t="s">
        <v>1</v>
      </c>
      <c r="AE48" s="14" t="s">
        <v>1</v>
      </c>
      <c r="AF48" s="14" t="s">
        <v>1</v>
      </c>
      <c r="AG48" s="14" t="s">
        <v>1</v>
      </c>
    </row>
    <row r="49" spans="1:33" s="5" customFormat="1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>
        <v>0.23006501474837293</v>
      </c>
      <c r="AB50" s="14">
        <v>0.22155752557333841</v>
      </c>
      <c r="AC50" s="14" t="s">
        <v>1</v>
      </c>
      <c r="AD50" s="14">
        <v>4.5599124220739737E-2</v>
      </c>
      <c r="AE50" s="14">
        <v>5.5547651223714641E-2</v>
      </c>
      <c r="AF50" s="14">
        <v>0.20285749385547042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 t="s">
        <v>1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8.5948345287326228E-2</v>
      </c>
      <c r="V53" s="11" t="s">
        <v>54</v>
      </c>
      <c r="W53" s="11" t="s">
        <v>54</v>
      </c>
      <c r="X53" s="11" t="s">
        <v>1</v>
      </c>
      <c r="Y53" s="11" t="s">
        <v>1</v>
      </c>
      <c r="Z53" s="11" t="s">
        <v>1</v>
      </c>
      <c r="AA53" s="11">
        <v>0.36909586174556119</v>
      </c>
      <c r="AB53" s="11">
        <v>0.78612634122590064</v>
      </c>
      <c r="AC53" s="11">
        <v>1.8209025785885482</v>
      </c>
      <c r="AD53" s="11">
        <v>1.0041126852030511</v>
      </c>
      <c r="AE53" s="11">
        <v>0.84063081126361794</v>
      </c>
      <c r="AF53" s="11">
        <v>0.68576958276885058</v>
      </c>
      <c r="AG53" s="11" t="s">
        <v>1</v>
      </c>
    </row>
    <row r="54" spans="1:33" x14ac:dyDescent="0.25">
      <c r="A54" s="12" t="s">
        <v>50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 t="s">
        <v>1</v>
      </c>
      <c r="V54" s="14" t="s">
        <v>1</v>
      </c>
      <c r="W54" s="14" t="s">
        <v>1</v>
      </c>
      <c r="X54" s="14">
        <v>3.1662505670048402</v>
      </c>
      <c r="Y54" s="14" t="s">
        <v>1</v>
      </c>
      <c r="Z54" s="14" t="s">
        <v>1</v>
      </c>
      <c r="AA54" s="14">
        <v>6.3592753675520299</v>
      </c>
      <c r="AB54" s="14" t="s">
        <v>1</v>
      </c>
      <c r="AC54" s="14">
        <v>5.8097146619899034</v>
      </c>
      <c r="AD54" s="14" t="s">
        <v>1</v>
      </c>
      <c r="AE54" s="14">
        <v>7.7413791240252374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</row>
    <row r="56" spans="1:33" x14ac:dyDescent="0.25">
      <c r="A56" s="12" t="s">
        <v>52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54</v>
      </c>
      <c r="P56" s="14">
        <v>2.3547474306035284E-3</v>
      </c>
      <c r="Q56" s="14">
        <v>1.7892595211629659E-2</v>
      </c>
      <c r="R56" s="14">
        <v>2.0456177441814469E-2</v>
      </c>
      <c r="S56" s="14" t="s">
        <v>1</v>
      </c>
      <c r="T56" s="14">
        <v>6.0097904609610078E-2</v>
      </c>
      <c r="U56" s="14">
        <v>5.6541190734775149E-2</v>
      </c>
      <c r="V56" s="14">
        <v>3.2074790660126064E-2</v>
      </c>
      <c r="W56" s="14">
        <v>0.42399068848059407</v>
      </c>
      <c r="X56" s="14">
        <v>8.9277597358293798E-2</v>
      </c>
      <c r="Y56" s="14">
        <v>0.19008752343674959</v>
      </c>
      <c r="Z56" s="14">
        <v>0.11689328732227325</v>
      </c>
      <c r="AA56" s="14">
        <v>0.23740596895507948</v>
      </c>
      <c r="AB56" s="14">
        <v>0.90872625651187477</v>
      </c>
      <c r="AC56" s="14">
        <v>0.25211211826036056</v>
      </c>
      <c r="AD56" s="14">
        <v>0.20107230967157055</v>
      </c>
      <c r="AE56" s="14">
        <v>0.23832209313988781</v>
      </c>
      <c r="AF56" s="14">
        <v>0.43819451451586372</v>
      </c>
      <c r="AG56" s="14" t="s">
        <v>1</v>
      </c>
    </row>
    <row r="57" spans="1:33" s="5" customFormat="1" x14ac:dyDescent="0.25">
      <c r="A57" s="9" t="s">
        <v>53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>
        <v>1.8747301132860896</v>
      </c>
      <c r="N57" s="11">
        <v>3.2740545617187222</v>
      </c>
      <c r="O57" s="11">
        <v>2.258279080340357</v>
      </c>
      <c r="P57" s="11">
        <v>1.0149864805493607</v>
      </c>
      <c r="Q57" s="11">
        <v>1.6924161723372353</v>
      </c>
      <c r="R57" s="11">
        <v>1.2157327495519703</v>
      </c>
      <c r="S57" s="11">
        <v>0.60966268005057833</v>
      </c>
      <c r="T57" s="11">
        <v>1.0658923442741735</v>
      </c>
      <c r="U57" s="11">
        <v>0.97729434393133585</v>
      </c>
      <c r="V57" s="11">
        <v>1.3088306805309204</v>
      </c>
      <c r="W57" s="11">
        <v>1.5043314584979766</v>
      </c>
      <c r="X57" s="11">
        <v>0.92770212454225642</v>
      </c>
      <c r="Y57" s="11">
        <v>0.982735537872645</v>
      </c>
      <c r="Z57" s="11">
        <v>1.3349576152513418</v>
      </c>
      <c r="AA57" s="11">
        <v>1.4623501839841215</v>
      </c>
      <c r="AB57" s="11">
        <v>2.144439118145224</v>
      </c>
      <c r="AC57" s="11">
        <v>1.0157243203246831</v>
      </c>
      <c r="AD57" s="11">
        <v>1.6307781390060638</v>
      </c>
      <c r="AE57" s="11" t="s">
        <v>1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252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31" t="s">
        <v>1</v>
      </c>
      <c r="C5" s="32" t="s">
        <v>1</v>
      </c>
      <c r="D5" s="32" t="s">
        <v>1</v>
      </c>
      <c r="E5" s="32" t="s">
        <v>1</v>
      </c>
      <c r="F5" s="32" t="s">
        <v>1</v>
      </c>
      <c r="G5" s="32" t="s">
        <v>1</v>
      </c>
      <c r="H5" s="32" t="s">
        <v>1</v>
      </c>
      <c r="I5" s="32" t="s">
        <v>1</v>
      </c>
      <c r="J5" s="32" t="s">
        <v>1</v>
      </c>
      <c r="K5" s="32" t="s">
        <v>1</v>
      </c>
      <c r="L5" s="32">
        <v>2.0793645592964097E-2</v>
      </c>
      <c r="M5" s="32">
        <v>2.7578651173189767E-2</v>
      </c>
      <c r="N5" s="32">
        <v>1.4550463503258299E-2</v>
      </c>
      <c r="O5" s="32">
        <v>1.4615921325802757E-2</v>
      </c>
      <c r="P5" s="32">
        <v>1.368339096090994E-2</v>
      </c>
      <c r="Q5" s="32">
        <v>1.3609639605002749E-2</v>
      </c>
      <c r="R5" s="32">
        <v>1.0012563374303977E-2</v>
      </c>
      <c r="S5" s="32">
        <v>9.829203224851717E-3</v>
      </c>
      <c r="T5" s="32">
        <v>1.382742120598812E-2</v>
      </c>
      <c r="U5" s="32">
        <v>1.8480238564181659E-2</v>
      </c>
      <c r="V5" s="32">
        <v>9.8259597328964783E-3</v>
      </c>
      <c r="W5" s="32">
        <v>8.7805391844727135E-3</v>
      </c>
      <c r="X5" s="32">
        <v>1.0818678696455258E-2</v>
      </c>
      <c r="Y5" s="32">
        <v>1.0852932193036043E-2</v>
      </c>
      <c r="Z5" s="32" t="s">
        <v>1</v>
      </c>
      <c r="AA5" s="32">
        <v>1.3544470932903032E-2</v>
      </c>
      <c r="AB5" s="32" t="s">
        <v>1</v>
      </c>
      <c r="AC5" s="32">
        <v>2.0733845470431306E-2</v>
      </c>
      <c r="AD5" s="32" t="s">
        <v>1</v>
      </c>
      <c r="AE5" s="32">
        <v>2.6600507683147215E-2</v>
      </c>
      <c r="AF5" s="32" t="s">
        <v>1</v>
      </c>
      <c r="AG5" s="32" t="s">
        <v>1</v>
      </c>
    </row>
    <row r="6" spans="1:33" x14ac:dyDescent="0.25">
      <c r="A6" s="12" t="s">
        <v>2</v>
      </c>
      <c r="B6" s="33" t="s">
        <v>1</v>
      </c>
      <c r="C6" s="34" t="s">
        <v>1</v>
      </c>
      <c r="D6" s="34" t="s">
        <v>1</v>
      </c>
      <c r="E6" s="34" t="s">
        <v>1</v>
      </c>
      <c r="F6" s="34" t="s">
        <v>1</v>
      </c>
      <c r="G6" s="34" t="s">
        <v>1</v>
      </c>
      <c r="H6" s="34" t="s">
        <v>1</v>
      </c>
      <c r="I6" s="34" t="s">
        <v>1</v>
      </c>
      <c r="J6" s="34" t="s">
        <v>1</v>
      </c>
      <c r="K6" s="34" t="s">
        <v>1</v>
      </c>
      <c r="L6" s="34" t="s">
        <v>1</v>
      </c>
      <c r="M6" s="34" t="s">
        <v>1</v>
      </c>
      <c r="N6" s="34" t="s">
        <v>1</v>
      </c>
      <c r="O6" s="34" t="s">
        <v>1</v>
      </c>
      <c r="P6" s="34" t="s">
        <v>1</v>
      </c>
      <c r="Q6" s="34" t="s">
        <v>1</v>
      </c>
      <c r="R6" s="34" t="s">
        <v>1</v>
      </c>
      <c r="S6" s="34" t="s">
        <v>1</v>
      </c>
      <c r="T6" s="34" t="s">
        <v>1</v>
      </c>
      <c r="U6" s="34">
        <v>4.4273484418876362E-4</v>
      </c>
      <c r="V6" s="34">
        <v>9.6156799688024608E-4</v>
      </c>
      <c r="W6" s="34">
        <v>5.3251549472168669E-4</v>
      </c>
      <c r="X6" s="34">
        <v>3.2233903920218672E-3</v>
      </c>
      <c r="Y6" s="34">
        <v>1.1111138131704317E-2</v>
      </c>
      <c r="Z6" s="34">
        <v>1.8998149739216614E-2</v>
      </c>
      <c r="AA6" s="34">
        <v>1.4721015002265629E-2</v>
      </c>
      <c r="AB6" s="34">
        <v>1.0477982608331016E-2</v>
      </c>
      <c r="AC6" s="34">
        <v>9.3604670402937101E-3</v>
      </c>
      <c r="AD6" s="34">
        <v>9.7031402890390001E-3</v>
      </c>
      <c r="AE6" s="34">
        <v>8.9446493238978051E-3</v>
      </c>
      <c r="AF6" s="34">
        <v>9.6397115303259815E-3</v>
      </c>
      <c r="AG6" s="34" t="s">
        <v>1</v>
      </c>
    </row>
    <row r="7" spans="1:33" s="15" customFormat="1" x14ac:dyDescent="0.25">
      <c r="A7" s="16" t="s">
        <v>3</v>
      </c>
      <c r="B7" s="35" t="s">
        <v>1</v>
      </c>
      <c r="C7" s="36" t="s">
        <v>1</v>
      </c>
      <c r="D7" s="36" t="s">
        <v>1</v>
      </c>
      <c r="E7" s="36" t="s">
        <v>1</v>
      </c>
      <c r="F7" s="36" t="s">
        <v>1</v>
      </c>
      <c r="G7" s="36" t="s">
        <v>1</v>
      </c>
      <c r="H7" s="36" t="s">
        <v>1</v>
      </c>
      <c r="I7" s="36" t="s">
        <v>1</v>
      </c>
      <c r="J7" s="36" t="s">
        <v>1</v>
      </c>
      <c r="K7" s="36" t="s">
        <v>1</v>
      </c>
      <c r="L7" s="36" t="s">
        <v>1</v>
      </c>
      <c r="M7" s="36" t="s">
        <v>1</v>
      </c>
      <c r="N7" s="36" t="s">
        <v>1</v>
      </c>
      <c r="O7" s="36" t="s">
        <v>1</v>
      </c>
      <c r="P7" s="36" t="s">
        <v>1</v>
      </c>
      <c r="Q7" s="36" t="s">
        <v>1</v>
      </c>
      <c r="R7" s="36" t="s">
        <v>1</v>
      </c>
      <c r="S7" s="36">
        <v>4.2360047187056053E-3</v>
      </c>
      <c r="T7" s="36">
        <v>5.2873708216460633E-3</v>
      </c>
      <c r="U7" s="36">
        <v>9.5474822472637524E-3</v>
      </c>
      <c r="V7" s="36">
        <v>1.8380488220252601E-2</v>
      </c>
      <c r="W7" s="36">
        <v>3.0701177626692909E-2</v>
      </c>
      <c r="X7" s="36">
        <v>4.5376618523460525E-2</v>
      </c>
      <c r="Y7" s="36">
        <v>4.2217977117469274E-2</v>
      </c>
      <c r="Z7" s="36">
        <v>4.5899365037141891E-2</v>
      </c>
      <c r="AA7" s="36">
        <v>4.4175178763768058E-2</v>
      </c>
      <c r="AB7" s="36">
        <v>1.1374618423293674E-2</v>
      </c>
      <c r="AC7" s="36">
        <v>2.4868399761052356E-2</v>
      </c>
      <c r="AD7" s="36">
        <v>2.831370670410318E-2</v>
      </c>
      <c r="AE7" s="36">
        <v>2.8809437558296666E-2</v>
      </c>
      <c r="AF7" s="36">
        <v>2.9994389689078783E-2</v>
      </c>
      <c r="AG7" s="36" t="s">
        <v>1</v>
      </c>
    </row>
    <row r="8" spans="1:33" x14ac:dyDescent="0.25">
      <c r="A8" s="12" t="s">
        <v>4</v>
      </c>
      <c r="B8" s="33" t="s">
        <v>1</v>
      </c>
      <c r="C8" s="34" t="s">
        <v>1</v>
      </c>
      <c r="D8" s="34" t="s">
        <v>1</v>
      </c>
      <c r="E8" s="34" t="s">
        <v>1</v>
      </c>
      <c r="F8" s="34" t="s">
        <v>1</v>
      </c>
      <c r="G8" s="34" t="s">
        <v>1</v>
      </c>
      <c r="H8" s="34" t="s">
        <v>1</v>
      </c>
      <c r="I8" s="34" t="s">
        <v>1</v>
      </c>
      <c r="J8" s="34" t="s">
        <v>1</v>
      </c>
      <c r="K8" s="34" t="s">
        <v>1</v>
      </c>
      <c r="L8" s="34" t="s">
        <v>1</v>
      </c>
      <c r="M8" s="34">
        <v>1.4968726080478813E-2</v>
      </c>
      <c r="N8" s="34" t="s">
        <v>1</v>
      </c>
      <c r="O8" s="34">
        <v>1.2195500515329307E-2</v>
      </c>
      <c r="P8" s="34" t="s">
        <v>1</v>
      </c>
      <c r="Q8" s="34">
        <v>6.3155736356011625E-3</v>
      </c>
      <c r="R8" s="34" t="s">
        <v>1</v>
      </c>
      <c r="S8" s="34">
        <v>8.0513200340478815E-3</v>
      </c>
      <c r="T8" s="34">
        <v>8.8802482905764903E-3</v>
      </c>
      <c r="U8" s="34">
        <v>1.1944423878976334E-2</v>
      </c>
      <c r="V8" s="34">
        <v>1.231966680464399E-2</v>
      </c>
      <c r="W8" s="34">
        <v>1.2052931537183023E-2</v>
      </c>
      <c r="X8" s="34">
        <v>1.1994708396923846E-2</v>
      </c>
      <c r="Y8" s="34">
        <v>1.4137080972618734E-2</v>
      </c>
      <c r="Z8" s="34" t="s">
        <v>1</v>
      </c>
      <c r="AA8" s="34">
        <v>1.1442006069468592E-2</v>
      </c>
      <c r="AB8" s="34" t="s">
        <v>1</v>
      </c>
      <c r="AC8" s="34">
        <v>1.4181745221071063E-2</v>
      </c>
      <c r="AD8" s="34" t="s">
        <v>1</v>
      </c>
      <c r="AE8" s="34">
        <v>1.4366356278365983E-2</v>
      </c>
      <c r="AF8" s="34" t="s">
        <v>54</v>
      </c>
      <c r="AG8" s="34" t="s">
        <v>1</v>
      </c>
    </row>
    <row r="9" spans="1:33" x14ac:dyDescent="0.25">
      <c r="A9" s="9" t="s">
        <v>5</v>
      </c>
      <c r="B9" s="31" t="s">
        <v>1</v>
      </c>
      <c r="C9" s="32" t="s">
        <v>1</v>
      </c>
      <c r="D9" s="32" t="s">
        <v>1</v>
      </c>
      <c r="E9" s="32" t="s">
        <v>1</v>
      </c>
      <c r="F9" s="32" t="s">
        <v>1</v>
      </c>
      <c r="G9" s="32" t="s">
        <v>1</v>
      </c>
      <c r="H9" s="32" t="s">
        <v>1</v>
      </c>
      <c r="I9" s="32" t="s">
        <v>1</v>
      </c>
      <c r="J9" s="32" t="s">
        <v>1</v>
      </c>
      <c r="K9" s="32" t="s">
        <v>1</v>
      </c>
      <c r="L9" s="32" t="s">
        <v>1</v>
      </c>
      <c r="M9" s="32" t="s">
        <v>1</v>
      </c>
      <c r="N9" s="32" t="s">
        <v>1</v>
      </c>
      <c r="O9" s="32">
        <v>3.7967156122775724E-3</v>
      </c>
      <c r="P9" s="32">
        <v>1.1761697775504987E-3</v>
      </c>
      <c r="Q9" s="32">
        <v>1.18131407967699E-3</v>
      </c>
      <c r="R9" s="32">
        <v>3.250079225287238E-3</v>
      </c>
      <c r="S9" s="32">
        <v>2.8046557285093259E-3</v>
      </c>
      <c r="T9" s="32">
        <v>6.1138156588298317E-3</v>
      </c>
      <c r="U9" s="32">
        <v>3.799913670490168E-3</v>
      </c>
      <c r="V9" s="32">
        <v>3.7039298288458803E-3</v>
      </c>
      <c r="W9" s="32">
        <v>5.4445263921618012E-3</v>
      </c>
      <c r="X9" s="32">
        <v>3.186970814938018E-3</v>
      </c>
      <c r="Y9" s="32">
        <v>1.1633563889417688E-2</v>
      </c>
      <c r="Z9" s="32">
        <v>9.4422441914984879E-3</v>
      </c>
      <c r="AA9" s="32">
        <v>7.9975183458223867E-3</v>
      </c>
      <c r="AB9" s="32">
        <v>1.8898376394962273E-2</v>
      </c>
      <c r="AC9" s="32">
        <v>2.9118555316863592E-2</v>
      </c>
      <c r="AD9" s="32">
        <v>1.3265361211158328E-2</v>
      </c>
      <c r="AE9" s="32">
        <v>1.0048730942527742E-2</v>
      </c>
      <c r="AF9" s="32">
        <v>3.4371017658838522E-2</v>
      </c>
      <c r="AG9" s="32" t="s">
        <v>1</v>
      </c>
    </row>
    <row r="10" spans="1:33" x14ac:dyDescent="0.25">
      <c r="A10" s="12" t="s">
        <v>6</v>
      </c>
      <c r="B10" s="33" t="s">
        <v>1</v>
      </c>
      <c r="C10" s="34" t="s">
        <v>1</v>
      </c>
      <c r="D10" s="34" t="s">
        <v>1</v>
      </c>
      <c r="E10" s="34" t="s">
        <v>1</v>
      </c>
      <c r="F10" s="34" t="s">
        <v>1</v>
      </c>
      <c r="G10" s="34" t="s">
        <v>1</v>
      </c>
      <c r="H10" s="34" t="s">
        <v>1</v>
      </c>
      <c r="I10" s="34" t="s">
        <v>1</v>
      </c>
      <c r="J10" s="34" t="s">
        <v>1</v>
      </c>
      <c r="K10" s="34" t="s">
        <v>1</v>
      </c>
      <c r="L10" s="34">
        <v>1.0707846557511617E-2</v>
      </c>
      <c r="M10" s="34">
        <v>9.12686340127776E-3</v>
      </c>
      <c r="N10" s="34">
        <v>1.2661126301469499E-2</v>
      </c>
      <c r="O10" s="34">
        <v>1.0495621058458375E-2</v>
      </c>
      <c r="P10" s="34">
        <v>1.0897088650650677E-2</v>
      </c>
      <c r="Q10" s="34">
        <v>8.7438595639000045E-3</v>
      </c>
      <c r="R10" s="34">
        <v>8.3286581028010898E-3</v>
      </c>
      <c r="S10" s="34">
        <v>5.6363325350667123E-3</v>
      </c>
      <c r="T10" s="34">
        <v>7.9582014258873183E-3</v>
      </c>
      <c r="U10" s="34">
        <v>8.5288890600670152E-3</v>
      </c>
      <c r="V10" s="34">
        <v>6.5715971362208542E-3</v>
      </c>
      <c r="W10" s="34">
        <v>9.5652481338195337E-3</v>
      </c>
      <c r="X10" s="34">
        <v>1.1156652755462924E-2</v>
      </c>
      <c r="Y10" s="34">
        <v>8.3202411891092933E-3</v>
      </c>
      <c r="Z10" s="34">
        <v>8.1683156353161215E-3</v>
      </c>
      <c r="AA10" s="34">
        <v>1.0312936111833858E-2</v>
      </c>
      <c r="AB10" s="34">
        <v>1.3791962044520453E-2</v>
      </c>
      <c r="AC10" s="34">
        <v>1.966407572215766E-2</v>
      </c>
      <c r="AD10" s="34">
        <v>1.9660587161936416E-2</v>
      </c>
      <c r="AE10" s="34">
        <v>1.8636026315570046E-2</v>
      </c>
      <c r="AF10" s="34">
        <v>2.0668534676508026E-2</v>
      </c>
      <c r="AG10" s="34" t="s">
        <v>1</v>
      </c>
    </row>
    <row r="11" spans="1:33" x14ac:dyDescent="0.25">
      <c r="A11" s="9" t="s">
        <v>7</v>
      </c>
      <c r="B11" s="31" t="s">
        <v>1</v>
      </c>
      <c r="C11" s="32" t="s">
        <v>1</v>
      </c>
      <c r="D11" s="32" t="s">
        <v>1</v>
      </c>
      <c r="E11" s="32" t="s">
        <v>1</v>
      </c>
      <c r="F11" s="32" t="s">
        <v>1</v>
      </c>
      <c r="G11" s="32" t="s">
        <v>1</v>
      </c>
      <c r="H11" s="32" t="s">
        <v>1</v>
      </c>
      <c r="I11" s="32" t="s">
        <v>1</v>
      </c>
      <c r="J11" s="32" t="s">
        <v>1</v>
      </c>
      <c r="K11" s="32" t="s">
        <v>1</v>
      </c>
      <c r="L11" s="32" t="s">
        <v>1</v>
      </c>
      <c r="M11" s="32">
        <v>9.426602522428813E-3</v>
      </c>
      <c r="N11" s="32">
        <v>9.5350317949854796E-3</v>
      </c>
      <c r="O11" s="32">
        <v>9.7506172324682075E-3</v>
      </c>
      <c r="P11" s="32">
        <v>9.723483130176366E-3</v>
      </c>
      <c r="Q11" s="32">
        <v>7.4501176450601824E-3</v>
      </c>
      <c r="R11" s="32">
        <v>1.0475334537058931E-2</v>
      </c>
      <c r="S11" s="32">
        <v>7.8740161536242637E-3</v>
      </c>
      <c r="T11" s="32">
        <v>1.0147210873427759E-2</v>
      </c>
      <c r="U11" s="32">
        <v>7.8884664603066888E-3</v>
      </c>
      <c r="V11" s="32">
        <v>8.4944586974618728E-3</v>
      </c>
      <c r="W11" s="32">
        <v>8.6577771041052402E-3</v>
      </c>
      <c r="X11" s="32">
        <v>9.0269359882497353E-3</v>
      </c>
      <c r="Y11" s="32">
        <v>1.0458915099218823E-2</v>
      </c>
      <c r="Z11" s="32">
        <v>1.1156614792779676E-2</v>
      </c>
      <c r="AA11" s="32" t="s">
        <v>1</v>
      </c>
      <c r="AB11" s="32">
        <v>9.981249963632359E-3</v>
      </c>
      <c r="AC11" s="32">
        <v>9.4572970544679232E-3</v>
      </c>
      <c r="AD11" s="32">
        <v>1.1567482162699202E-2</v>
      </c>
      <c r="AE11" s="32">
        <v>1.2462202093422518E-2</v>
      </c>
      <c r="AF11" s="32">
        <v>1.3148109756071171E-2</v>
      </c>
      <c r="AG11" s="32" t="s">
        <v>1</v>
      </c>
    </row>
    <row r="12" spans="1:33" x14ac:dyDescent="0.25">
      <c r="A12" s="12" t="s">
        <v>8</v>
      </c>
      <c r="B12" s="33" t="s">
        <v>1</v>
      </c>
      <c r="C12" s="34" t="s">
        <v>1</v>
      </c>
      <c r="D12" s="34" t="s">
        <v>1</v>
      </c>
      <c r="E12" s="34" t="s">
        <v>1</v>
      </c>
      <c r="F12" s="34" t="s">
        <v>1</v>
      </c>
      <c r="G12" s="34" t="s">
        <v>1</v>
      </c>
      <c r="H12" s="34" t="s">
        <v>1</v>
      </c>
      <c r="I12" s="34" t="s">
        <v>1</v>
      </c>
      <c r="J12" s="34" t="s">
        <v>1</v>
      </c>
      <c r="K12" s="34" t="s">
        <v>1</v>
      </c>
      <c r="L12" s="34" t="s">
        <v>1</v>
      </c>
      <c r="M12" s="34" t="s">
        <v>1</v>
      </c>
      <c r="N12" s="34" t="s">
        <v>1</v>
      </c>
      <c r="O12" s="34" t="s">
        <v>1</v>
      </c>
      <c r="P12" s="34" t="s">
        <v>1</v>
      </c>
      <c r="Q12" s="34" t="s">
        <v>54</v>
      </c>
      <c r="R12" s="34">
        <v>1.6821916130636312E-4</v>
      </c>
      <c r="S12" s="34">
        <v>3.3813287330868242E-4</v>
      </c>
      <c r="T12" s="34">
        <v>1.1425045985810094E-4</v>
      </c>
      <c r="U12" s="34">
        <v>3.436911895809567E-4</v>
      </c>
      <c r="V12" s="34">
        <v>4.4187857752271003E-4</v>
      </c>
      <c r="W12" s="34">
        <v>2.6501738106754784E-4</v>
      </c>
      <c r="X12" s="34">
        <v>1.303528465337316E-3</v>
      </c>
      <c r="Y12" s="34">
        <v>1.452619570158823E-3</v>
      </c>
      <c r="Z12" s="34">
        <v>1.343534108108639E-3</v>
      </c>
      <c r="AA12" s="34">
        <v>2.0517713868146267E-3</v>
      </c>
      <c r="AB12" s="34">
        <v>2.6942084612951492E-3</v>
      </c>
      <c r="AC12" s="34">
        <v>4.5891010926354591E-3</v>
      </c>
      <c r="AD12" s="34">
        <v>1.541648244647818E-2</v>
      </c>
      <c r="AE12" s="34">
        <v>2.6174389169365306E-2</v>
      </c>
      <c r="AF12" s="34">
        <v>2.5740608765949774E-2</v>
      </c>
      <c r="AG12" s="34" t="s">
        <v>1</v>
      </c>
    </row>
    <row r="13" spans="1:33" x14ac:dyDescent="0.25">
      <c r="A13" s="9" t="s">
        <v>9</v>
      </c>
      <c r="B13" s="31" t="s">
        <v>1</v>
      </c>
      <c r="C13" s="32" t="s">
        <v>1</v>
      </c>
      <c r="D13" s="32" t="s">
        <v>1</v>
      </c>
      <c r="E13" s="32" t="s">
        <v>1</v>
      </c>
      <c r="F13" s="32" t="s">
        <v>1</v>
      </c>
      <c r="G13" s="32" t="s">
        <v>1</v>
      </c>
      <c r="H13" s="32" t="s">
        <v>1</v>
      </c>
      <c r="I13" s="32" t="s">
        <v>1</v>
      </c>
      <c r="J13" s="32" t="s">
        <v>1</v>
      </c>
      <c r="K13" s="32" t="s">
        <v>1</v>
      </c>
      <c r="L13" s="32">
        <v>5.4380235825883701E-3</v>
      </c>
      <c r="M13" s="32">
        <v>4.7506249529032868E-3</v>
      </c>
      <c r="N13" s="32">
        <v>3.5294740495420505E-3</v>
      </c>
      <c r="O13" s="32">
        <v>2.5416207572106471E-3</v>
      </c>
      <c r="P13" s="32">
        <v>3.1997890699045125E-3</v>
      </c>
      <c r="Q13" s="32">
        <v>3.0533131971242486E-3</v>
      </c>
      <c r="R13" s="32" t="s">
        <v>1</v>
      </c>
      <c r="S13" s="32" t="s">
        <v>1</v>
      </c>
      <c r="T13" s="32" t="s">
        <v>1</v>
      </c>
      <c r="U13" s="32" t="s">
        <v>1</v>
      </c>
      <c r="V13" s="32" t="s">
        <v>1</v>
      </c>
      <c r="W13" s="32" t="s">
        <v>1</v>
      </c>
      <c r="X13" s="32" t="s">
        <v>1</v>
      </c>
      <c r="Y13" s="32" t="s">
        <v>1</v>
      </c>
      <c r="Z13" s="32" t="s">
        <v>1</v>
      </c>
      <c r="AA13" s="32">
        <v>4.1828928050060858E-3</v>
      </c>
      <c r="AB13" s="32" t="s">
        <v>1</v>
      </c>
      <c r="AC13" s="32">
        <v>6.2976217343177392E-3</v>
      </c>
      <c r="AD13" s="32" t="s">
        <v>1</v>
      </c>
      <c r="AE13" s="32">
        <v>3.7795980203226983E-3</v>
      </c>
      <c r="AF13" s="32" t="s">
        <v>1</v>
      </c>
      <c r="AG13" s="32" t="s">
        <v>1</v>
      </c>
    </row>
    <row r="14" spans="1:33" x14ac:dyDescent="0.25">
      <c r="A14" s="12" t="s">
        <v>10</v>
      </c>
      <c r="B14" s="33" t="s">
        <v>1</v>
      </c>
      <c r="C14" s="34" t="s">
        <v>1</v>
      </c>
      <c r="D14" s="34" t="s">
        <v>1</v>
      </c>
      <c r="E14" s="34" t="s">
        <v>1</v>
      </c>
      <c r="F14" s="34" t="s">
        <v>1</v>
      </c>
      <c r="G14" s="34" t="s">
        <v>1</v>
      </c>
      <c r="H14" s="34" t="s">
        <v>1</v>
      </c>
      <c r="I14" s="34" t="s">
        <v>1</v>
      </c>
      <c r="J14" s="34" t="s">
        <v>1</v>
      </c>
      <c r="K14" s="34" t="s">
        <v>1</v>
      </c>
      <c r="L14" s="34" t="s">
        <v>1</v>
      </c>
      <c r="M14" s="34" t="s">
        <v>1</v>
      </c>
      <c r="N14" s="34" t="s">
        <v>1</v>
      </c>
      <c r="O14" s="34" t="s">
        <v>1</v>
      </c>
      <c r="P14" s="34" t="s">
        <v>1</v>
      </c>
      <c r="Q14" s="34">
        <v>7.2039004434348861E-3</v>
      </c>
      <c r="R14" s="34">
        <v>6.8397567365163416E-3</v>
      </c>
      <c r="S14" s="34">
        <v>4.7187343289408646E-3</v>
      </c>
      <c r="T14" s="34">
        <v>5.3733914783140307E-3</v>
      </c>
      <c r="U14" s="34">
        <v>6.4098666551191856E-3</v>
      </c>
      <c r="V14" s="34">
        <v>7.7019541117449896E-3</v>
      </c>
      <c r="W14" s="34">
        <v>5.7922464927795854E-3</v>
      </c>
      <c r="X14" s="34">
        <v>1.0711919725612331E-2</v>
      </c>
      <c r="Y14" s="34">
        <v>1.2345362859109149E-2</v>
      </c>
      <c r="Z14" s="34">
        <v>1.0770640091197917E-2</v>
      </c>
      <c r="AA14" s="34">
        <v>9.2970994137209235E-3</v>
      </c>
      <c r="AB14" s="34">
        <v>1.0672568037444329E-2</v>
      </c>
      <c r="AC14" s="34">
        <v>1.2991819383335001E-2</v>
      </c>
      <c r="AD14" s="34">
        <v>1.0043687695863003E-2</v>
      </c>
      <c r="AE14" s="34">
        <v>9.7207661932759808E-3</v>
      </c>
      <c r="AF14" s="34">
        <v>1.2714397152776665E-2</v>
      </c>
      <c r="AG14" s="34" t="s">
        <v>1</v>
      </c>
    </row>
    <row r="15" spans="1:33" x14ac:dyDescent="0.25">
      <c r="A15" s="9" t="s">
        <v>11</v>
      </c>
      <c r="B15" s="31" t="s">
        <v>1</v>
      </c>
      <c r="C15" s="32" t="s">
        <v>1</v>
      </c>
      <c r="D15" s="32" t="s">
        <v>1</v>
      </c>
      <c r="E15" s="32" t="s">
        <v>1</v>
      </c>
      <c r="F15" s="32" t="s">
        <v>1</v>
      </c>
      <c r="G15" s="32" t="s">
        <v>1</v>
      </c>
      <c r="H15" s="32" t="s">
        <v>1</v>
      </c>
      <c r="I15" s="32" t="s">
        <v>1</v>
      </c>
      <c r="J15" s="32" t="s">
        <v>1</v>
      </c>
      <c r="K15" s="32" t="s">
        <v>1</v>
      </c>
      <c r="L15" s="32" t="s">
        <v>1</v>
      </c>
      <c r="M15" s="32">
        <v>3.7137927108059107E-3</v>
      </c>
      <c r="N15" s="32">
        <v>6.6009935168813679E-3</v>
      </c>
      <c r="O15" s="32">
        <v>6.5471417561287007E-3</v>
      </c>
      <c r="P15" s="32">
        <v>5.8312404376317083E-3</v>
      </c>
      <c r="Q15" s="32">
        <v>7.4954629173610036E-3</v>
      </c>
      <c r="R15" s="32">
        <v>7.0812500000000007E-3</v>
      </c>
      <c r="S15" s="32">
        <v>7.081020580643688E-3</v>
      </c>
      <c r="T15" s="32">
        <v>6.3020789495833686E-3</v>
      </c>
      <c r="U15" s="32">
        <v>6.58081443602581E-3</v>
      </c>
      <c r="V15" s="32">
        <v>7.9697447729059501E-3</v>
      </c>
      <c r="W15" s="32">
        <v>7.0751985335958632E-3</v>
      </c>
      <c r="X15" s="32">
        <v>8.4327584968761846E-3</v>
      </c>
      <c r="Y15" s="32">
        <v>9.2515091212452133E-3</v>
      </c>
      <c r="Z15" s="32">
        <v>1.0793465577596266E-2</v>
      </c>
      <c r="AA15" s="32">
        <v>8.732626698320348E-3</v>
      </c>
      <c r="AB15" s="32">
        <v>8.7620570322607793E-3</v>
      </c>
      <c r="AC15" s="32">
        <v>1.730962367814734E-2</v>
      </c>
      <c r="AD15" s="32">
        <v>2.2804969757924991E-2</v>
      </c>
      <c r="AE15" s="32">
        <v>2.3908147150956585E-2</v>
      </c>
      <c r="AF15" s="32">
        <v>2.5462550639646676E-2</v>
      </c>
      <c r="AG15" s="32" t="s">
        <v>1</v>
      </c>
    </row>
    <row r="16" spans="1:33" x14ac:dyDescent="0.25">
      <c r="A16" s="12" t="s">
        <v>12</v>
      </c>
      <c r="B16" s="33" t="s">
        <v>1</v>
      </c>
      <c r="C16" s="34" t="s">
        <v>1</v>
      </c>
      <c r="D16" s="34" t="s">
        <v>1</v>
      </c>
      <c r="E16" s="34" t="s">
        <v>1</v>
      </c>
      <c r="F16" s="34" t="s">
        <v>1</v>
      </c>
      <c r="G16" s="34" t="s">
        <v>1</v>
      </c>
      <c r="H16" s="34" t="s">
        <v>1</v>
      </c>
      <c r="I16" s="34" t="s">
        <v>1</v>
      </c>
      <c r="J16" s="34" t="s">
        <v>1</v>
      </c>
      <c r="K16" s="34" t="s">
        <v>1</v>
      </c>
      <c r="L16" s="34" t="s">
        <v>1</v>
      </c>
      <c r="M16" s="34" t="s">
        <v>1</v>
      </c>
      <c r="N16" s="34" t="s">
        <v>1</v>
      </c>
      <c r="O16" s="34" t="s">
        <v>1</v>
      </c>
      <c r="P16" s="34">
        <v>3.6553840074205392E-3</v>
      </c>
      <c r="Q16" s="34">
        <v>8.5605746452556974E-3</v>
      </c>
      <c r="R16" s="34">
        <v>1.5893869032523603E-2</v>
      </c>
      <c r="S16" s="34">
        <v>4.063258327818222E-2</v>
      </c>
      <c r="T16" s="34">
        <v>3.2100330372534069E-2</v>
      </c>
      <c r="U16" s="34">
        <v>3.4349555712533002E-2</v>
      </c>
      <c r="V16" s="34">
        <v>4.3804264851714715E-2</v>
      </c>
      <c r="W16" s="34">
        <v>5.3360453680405651E-2</v>
      </c>
      <c r="X16" s="34">
        <v>6.9867884657978704E-2</v>
      </c>
      <c r="Y16" s="34">
        <v>4.3062829092880894E-2</v>
      </c>
      <c r="Z16" s="34">
        <v>5.4937905432557076E-2</v>
      </c>
      <c r="AA16" s="34">
        <v>5.4980894721480662E-2</v>
      </c>
      <c r="AB16" s="34">
        <v>1.2795095898935198E-2</v>
      </c>
      <c r="AC16" s="34">
        <v>3.7600263031533035E-2</v>
      </c>
      <c r="AD16" s="34">
        <v>5.49289028720076E-2</v>
      </c>
      <c r="AE16" s="34">
        <v>9.2373058096597307E-2</v>
      </c>
      <c r="AF16" s="34">
        <v>0.12838961936603871</v>
      </c>
      <c r="AG16" s="34" t="s">
        <v>1</v>
      </c>
    </row>
    <row r="17" spans="1:33" x14ac:dyDescent="0.25">
      <c r="A17" s="9" t="s">
        <v>13</v>
      </c>
      <c r="B17" s="31" t="s">
        <v>1</v>
      </c>
      <c r="C17" s="32" t="s">
        <v>1</v>
      </c>
      <c r="D17" s="32" t="s">
        <v>1</v>
      </c>
      <c r="E17" s="32" t="s">
        <v>1</v>
      </c>
      <c r="F17" s="32" t="s">
        <v>1</v>
      </c>
      <c r="G17" s="32" t="s">
        <v>1</v>
      </c>
      <c r="H17" s="32" t="s">
        <v>1</v>
      </c>
      <c r="I17" s="32" t="s">
        <v>1</v>
      </c>
      <c r="J17" s="32" t="s">
        <v>1</v>
      </c>
      <c r="K17" s="32" t="s">
        <v>1</v>
      </c>
      <c r="L17" s="32" t="s">
        <v>1</v>
      </c>
      <c r="M17" s="32" t="s">
        <v>1</v>
      </c>
      <c r="N17" s="32" t="s">
        <v>1</v>
      </c>
      <c r="O17" s="32" t="s">
        <v>1</v>
      </c>
      <c r="P17" s="32" t="s">
        <v>1</v>
      </c>
      <c r="Q17" s="32" t="s">
        <v>1</v>
      </c>
      <c r="R17" s="32" t="s">
        <v>1</v>
      </c>
      <c r="S17" s="32" t="s">
        <v>1</v>
      </c>
      <c r="T17" s="32" t="s">
        <v>1</v>
      </c>
      <c r="U17" s="32" t="s">
        <v>1</v>
      </c>
      <c r="V17" s="32" t="s">
        <v>1</v>
      </c>
      <c r="W17" s="32" t="s">
        <v>1</v>
      </c>
      <c r="X17" s="32">
        <v>1.2314990079591324E-2</v>
      </c>
      <c r="Y17" s="32">
        <v>3.3408061892830458E-2</v>
      </c>
      <c r="Z17" s="32">
        <v>5.8833986573999617E-2</v>
      </c>
      <c r="AA17" s="32">
        <v>6.0230912294838464E-2</v>
      </c>
      <c r="AB17" s="32">
        <v>1.2612676528203127E-2</v>
      </c>
      <c r="AC17" s="32">
        <v>1.964097775010747E-2</v>
      </c>
      <c r="AD17" s="32">
        <v>2.1266670325448659E-2</v>
      </c>
      <c r="AE17" s="32">
        <v>2.1513367624337486E-2</v>
      </c>
      <c r="AF17" s="32">
        <v>3.4066151713210542E-2</v>
      </c>
      <c r="AG17" s="32" t="s">
        <v>1</v>
      </c>
    </row>
    <row r="18" spans="1:33" x14ac:dyDescent="0.25">
      <c r="A18" s="12" t="s">
        <v>14</v>
      </c>
      <c r="B18" s="33" t="s">
        <v>1</v>
      </c>
      <c r="C18" s="34" t="s">
        <v>1</v>
      </c>
      <c r="D18" s="34" t="s">
        <v>1</v>
      </c>
      <c r="E18" s="34" t="s">
        <v>1</v>
      </c>
      <c r="F18" s="34" t="s">
        <v>1</v>
      </c>
      <c r="G18" s="34" t="s">
        <v>1</v>
      </c>
      <c r="H18" s="34" t="s">
        <v>1</v>
      </c>
      <c r="I18" s="34" t="s">
        <v>1</v>
      </c>
      <c r="J18" s="34" t="s">
        <v>1</v>
      </c>
      <c r="K18" s="34" t="s">
        <v>1</v>
      </c>
      <c r="L18" s="34" t="s">
        <v>1</v>
      </c>
      <c r="M18" s="34" t="s">
        <v>1</v>
      </c>
      <c r="N18" s="34" t="s">
        <v>1</v>
      </c>
      <c r="O18" s="34" t="s">
        <v>1</v>
      </c>
      <c r="P18" s="34" t="s">
        <v>1</v>
      </c>
      <c r="Q18" s="34" t="s">
        <v>1</v>
      </c>
      <c r="R18" s="34" t="s">
        <v>1</v>
      </c>
      <c r="S18" s="34" t="s">
        <v>1</v>
      </c>
      <c r="T18" s="34" t="s">
        <v>1</v>
      </c>
      <c r="U18" s="34" t="s">
        <v>1</v>
      </c>
      <c r="V18" s="34" t="s">
        <v>1</v>
      </c>
      <c r="W18" s="34" t="s">
        <v>1</v>
      </c>
      <c r="X18" s="34" t="s">
        <v>1</v>
      </c>
      <c r="Y18" s="34">
        <v>2.4442656509384964E-3</v>
      </c>
      <c r="Z18" s="34" t="s">
        <v>1</v>
      </c>
      <c r="AA18" s="34">
        <v>6.6491449384307646E-3</v>
      </c>
      <c r="AB18" s="34" t="s">
        <v>1</v>
      </c>
      <c r="AC18" s="34">
        <v>3.4382693127587298E-3</v>
      </c>
      <c r="AD18" s="34" t="s">
        <v>1</v>
      </c>
      <c r="AE18" s="34" t="s">
        <v>1</v>
      </c>
      <c r="AF18" s="34" t="s">
        <v>1</v>
      </c>
      <c r="AG18" s="34" t="s">
        <v>1</v>
      </c>
    </row>
    <row r="19" spans="1:33" x14ac:dyDescent="0.25">
      <c r="A19" s="9" t="s">
        <v>15</v>
      </c>
      <c r="B19" s="31" t="s">
        <v>1</v>
      </c>
      <c r="C19" s="32" t="s">
        <v>1</v>
      </c>
      <c r="D19" s="32" t="s">
        <v>1</v>
      </c>
      <c r="E19" s="32" t="s">
        <v>1</v>
      </c>
      <c r="F19" s="32" t="s">
        <v>1</v>
      </c>
      <c r="G19" s="32" t="s">
        <v>1</v>
      </c>
      <c r="H19" s="32" t="s">
        <v>1</v>
      </c>
      <c r="I19" s="32" t="s">
        <v>1</v>
      </c>
      <c r="J19" s="32" t="s">
        <v>1</v>
      </c>
      <c r="K19" s="32" t="s">
        <v>1</v>
      </c>
      <c r="L19" s="32" t="s">
        <v>1</v>
      </c>
      <c r="M19" s="32" t="s">
        <v>1</v>
      </c>
      <c r="N19" s="32" t="s">
        <v>1</v>
      </c>
      <c r="O19" s="32" t="s">
        <v>1</v>
      </c>
      <c r="P19" s="32" t="s">
        <v>1</v>
      </c>
      <c r="Q19" s="32" t="s">
        <v>1</v>
      </c>
      <c r="R19" s="32" t="s">
        <v>1</v>
      </c>
      <c r="S19" s="32" t="s">
        <v>1</v>
      </c>
      <c r="T19" s="32" t="s">
        <v>1</v>
      </c>
      <c r="U19" s="32">
        <v>4.8516679904087286E-3</v>
      </c>
      <c r="V19" s="32">
        <v>7.001613565578985E-3</v>
      </c>
      <c r="W19" s="32">
        <v>7.7215796566300846E-3</v>
      </c>
      <c r="X19" s="32">
        <v>1.2457309264652159E-2</v>
      </c>
      <c r="Y19" s="32">
        <v>1.4299927091886135E-2</v>
      </c>
      <c r="Z19" s="32">
        <v>1.2867970440949223E-2</v>
      </c>
      <c r="AA19" s="32">
        <v>1.4758096854722435E-2</v>
      </c>
      <c r="AB19" s="32">
        <v>1.0075492728327981E-2</v>
      </c>
      <c r="AC19" s="32">
        <v>1.0371292685528263E-2</v>
      </c>
      <c r="AD19" s="32">
        <v>1.3319370136786531E-2</v>
      </c>
      <c r="AE19" s="32">
        <v>9.5955254309117236E-3</v>
      </c>
      <c r="AF19" s="32">
        <v>7.6194633404188319E-3</v>
      </c>
      <c r="AG19" s="32" t="s">
        <v>1</v>
      </c>
    </row>
    <row r="20" spans="1:33" x14ac:dyDescent="0.25">
      <c r="A20" s="12" t="s">
        <v>16</v>
      </c>
      <c r="B20" s="33" t="s">
        <v>1</v>
      </c>
      <c r="C20" s="34" t="s">
        <v>1</v>
      </c>
      <c r="D20" s="34" t="s">
        <v>1</v>
      </c>
      <c r="E20" s="34" t="s">
        <v>1</v>
      </c>
      <c r="F20" s="34" t="s">
        <v>1</v>
      </c>
      <c r="G20" s="34" t="s">
        <v>1</v>
      </c>
      <c r="H20" s="34" t="s">
        <v>1</v>
      </c>
      <c r="I20" s="34" t="s">
        <v>1</v>
      </c>
      <c r="J20" s="34" t="s">
        <v>1</v>
      </c>
      <c r="K20" s="34" t="s">
        <v>1</v>
      </c>
      <c r="L20" s="34" t="s">
        <v>1</v>
      </c>
      <c r="M20" s="34" t="s">
        <v>1</v>
      </c>
      <c r="N20" s="34">
        <v>5.1598901585614317E-3</v>
      </c>
      <c r="O20" s="34" t="s">
        <v>1</v>
      </c>
      <c r="P20" s="34" t="s">
        <v>1</v>
      </c>
      <c r="Q20" s="34" t="s">
        <v>54</v>
      </c>
      <c r="R20" s="34" t="s">
        <v>54</v>
      </c>
      <c r="S20" s="34" t="s">
        <v>1</v>
      </c>
      <c r="T20" s="34" t="s">
        <v>54</v>
      </c>
      <c r="U20" s="34">
        <v>6.2304300594287173E-4</v>
      </c>
      <c r="V20" s="34">
        <v>7.7907215587311833E-3</v>
      </c>
      <c r="W20" s="34">
        <v>1.6058689310573897E-2</v>
      </c>
      <c r="X20" s="34">
        <v>1.8982958788784029E-2</v>
      </c>
      <c r="Y20" s="34">
        <v>1.538209785632466E-2</v>
      </c>
      <c r="Z20" s="34">
        <v>1.4935265280936109E-2</v>
      </c>
      <c r="AA20" s="34">
        <v>1.5755199215741193E-2</v>
      </c>
      <c r="AB20" s="34">
        <v>9.6479494549904649E-3</v>
      </c>
      <c r="AC20" s="34">
        <v>8.8352539193353868E-3</v>
      </c>
      <c r="AD20" s="34">
        <v>8.9695098417599383E-3</v>
      </c>
      <c r="AE20" s="34">
        <v>6.3710590194975764E-3</v>
      </c>
      <c r="AF20" s="34">
        <v>6.4479612051491905E-3</v>
      </c>
      <c r="AG20" s="34" t="s">
        <v>1</v>
      </c>
    </row>
    <row r="21" spans="1:33" x14ac:dyDescent="0.25">
      <c r="A21" s="9" t="s">
        <v>17</v>
      </c>
      <c r="B21" s="31" t="s">
        <v>1</v>
      </c>
      <c r="C21" s="32" t="s">
        <v>1</v>
      </c>
      <c r="D21" s="32" t="s">
        <v>1</v>
      </c>
      <c r="E21" s="32" t="s">
        <v>1</v>
      </c>
      <c r="F21" s="32" t="s">
        <v>1</v>
      </c>
      <c r="G21" s="32" t="s">
        <v>1</v>
      </c>
      <c r="H21" s="32" t="s">
        <v>1</v>
      </c>
      <c r="I21" s="32" t="s">
        <v>1</v>
      </c>
      <c r="J21" s="32" t="s">
        <v>1</v>
      </c>
      <c r="K21" s="32" t="s">
        <v>1</v>
      </c>
      <c r="L21" s="32" t="s">
        <v>1</v>
      </c>
      <c r="M21" s="32" t="s">
        <v>1</v>
      </c>
      <c r="N21" s="32" t="s">
        <v>1</v>
      </c>
      <c r="O21" s="32" t="s">
        <v>1</v>
      </c>
      <c r="P21" s="32" t="s">
        <v>1</v>
      </c>
      <c r="Q21" s="32" t="s">
        <v>1</v>
      </c>
      <c r="R21" s="32" t="s">
        <v>1</v>
      </c>
      <c r="S21" s="32" t="s">
        <v>1</v>
      </c>
      <c r="T21" s="32" t="s">
        <v>1</v>
      </c>
      <c r="U21" s="32" t="s">
        <v>1</v>
      </c>
      <c r="V21" s="32" t="s">
        <v>1</v>
      </c>
      <c r="W21" s="32">
        <v>1.5351430820178499E-2</v>
      </c>
      <c r="X21" s="32" t="s">
        <v>1</v>
      </c>
      <c r="Y21" s="32">
        <v>1.2396179771284257E-2</v>
      </c>
      <c r="Z21" s="32" t="s">
        <v>1</v>
      </c>
      <c r="AA21" s="32">
        <v>1.3495562061741203E-2</v>
      </c>
      <c r="AB21" s="32" t="s">
        <v>1</v>
      </c>
      <c r="AC21" s="32">
        <v>1.3727518701257361E-2</v>
      </c>
      <c r="AD21" s="32" t="s">
        <v>1</v>
      </c>
      <c r="AE21" s="32">
        <v>1.2999314764803097E-2</v>
      </c>
      <c r="AF21" s="32" t="s">
        <v>1</v>
      </c>
      <c r="AG21" s="32" t="s">
        <v>1</v>
      </c>
    </row>
    <row r="22" spans="1:33" x14ac:dyDescent="0.25">
      <c r="A22" s="12" t="s">
        <v>18</v>
      </c>
      <c r="B22" s="33" t="s">
        <v>1</v>
      </c>
      <c r="C22" s="34" t="s">
        <v>1</v>
      </c>
      <c r="D22" s="34" t="s">
        <v>1</v>
      </c>
      <c r="E22" s="34" t="s">
        <v>1</v>
      </c>
      <c r="F22" s="34" t="s">
        <v>1</v>
      </c>
      <c r="G22" s="34" t="s">
        <v>1</v>
      </c>
      <c r="H22" s="34" t="s">
        <v>1</v>
      </c>
      <c r="I22" s="34" t="s">
        <v>1</v>
      </c>
      <c r="J22" s="34">
        <v>5.1788635412571811E-3</v>
      </c>
      <c r="K22" s="34">
        <v>7.1759099220662812E-3</v>
      </c>
      <c r="L22" s="34">
        <v>4.2477218273168334E-3</v>
      </c>
      <c r="M22" s="34">
        <v>3.3203218221926158E-3</v>
      </c>
      <c r="N22" s="34">
        <v>7.3832105791430281E-3</v>
      </c>
      <c r="O22" s="34">
        <v>7.6051559056960674E-3</v>
      </c>
      <c r="P22" s="34" t="s">
        <v>1</v>
      </c>
      <c r="Q22" s="34" t="s">
        <v>1</v>
      </c>
      <c r="R22" s="34" t="s">
        <v>1</v>
      </c>
      <c r="S22" s="34" t="s">
        <v>1</v>
      </c>
      <c r="T22" s="34" t="s">
        <v>1</v>
      </c>
      <c r="U22" s="34" t="s">
        <v>1</v>
      </c>
      <c r="V22" s="34" t="s">
        <v>1</v>
      </c>
      <c r="W22" s="34">
        <v>5.492197386366607E-3</v>
      </c>
      <c r="X22" s="34">
        <v>5.373327248279389E-3</v>
      </c>
      <c r="Y22" s="34">
        <v>1.9683161660834902E-2</v>
      </c>
      <c r="Z22" s="34">
        <v>2.2633867413187209E-2</v>
      </c>
      <c r="AA22" s="34">
        <v>2.0869323254223141E-2</v>
      </c>
      <c r="AB22" s="34">
        <v>2.2588118367387274E-2</v>
      </c>
      <c r="AC22" s="34">
        <v>1.8153590211150639E-2</v>
      </c>
      <c r="AD22" s="34">
        <v>1.7829756830541083E-2</v>
      </c>
      <c r="AE22" s="34">
        <v>1.6112071139098832E-2</v>
      </c>
      <c r="AF22" s="34">
        <v>1.9961583367858082E-2</v>
      </c>
      <c r="AG22" s="34" t="s">
        <v>1</v>
      </c>
    </row>
    <row r="23" spans="1:33" x14ac:dyDescent="0.25">
      <c r="A23" s="9" t="s">
        <v>19</v>
      </c>
      <c r="B23" s="31" t="s">
        <v>1</v>
      </c>
      <c r="C23" s="32" t="s">
        <v>1</v>
      </c>
      <c r="D23" s="32" t="s">
        <v>1</v>
      </c>
      <c r="E23" s="32" t="s">
        <v>1</v>
      </c>
      <c r="F23" s="32" t="s">
        <v>1</v>
      </c>
      <c r="G23" s="32" t="s">
        <v>1</v>
      </c>
      <c r="H23" s="32" t="s">
        <v>1</v>
      </c>
      <c r="I23" s="32" t="s">
        <v>1</v>
      </c>
      <c r="J23" s="32" t="s">
        <v>1</v>
      </c>
      <c r="K23" s="32" t="s">
        <v>1</v>
      </c>
      <c r="L23" s="32" t="s">
        <v>1</v>
      </c>
      <c r="M23" s="32" t="s">
        <v>1</v>
      </c>
      <c r="N23" s="32">
        <v>4.8016901949486218E-4</v>
      </c>
      <c r="O23" s="32">
        <v>1.1214044232912158E-3</v>
      </c>
      <c r="P23" s="32">
        <v>1.4575212921354938E-3</v>
      </c>
      <c r="Q23" s="32">
        <v>2.2412243950208476E-3</v>
      </c>
      <c r="R23" s="32">
        <v>8.0697118374163466E-3</v>
      </c>
      <c r="S23" s="32">
        <v>3.1915574463498354E-3</v>
      </c>
      <c r="T23" s="32" t="s">
        <v>1</v>
      </c>
      <c r="U23" s="32">
        <v>1.3993914105063679E-3</v>
      </c>
      <c r="V23" s="32">
        <v>3.4509972336248433E-3</v>
      </c>
      <c r="W23" s="32">
        <v>6.9578493358504311E-3</v>
      </c>
      <c r="X23" s="32">
        <v>1.7802012600923026E-2</v>
      </c>
      <c r="Y23" s="32">
        <v>2.3390829911307469E-2</v>
      </c>
      <c r="Z23" s="32">
        <v>2.9678598478611651E-2</v>
      </c>
      <c r="AA23" s="32">
        <v>3.4740621338903994E-2</v>
      </c>
      <c r="AB23" s="32">
        <v>8.8819099883714961E-3</v>
      </c>
      <c r="AC23" s="32">
        <v>1.8357933300181463E-2</v>
      </c>
      <c r="AD23" s="32">
        <v>3.1428973160668255E-2</v>
      </c>
      <c r="AE23" s="32">
        <v>3.815582488380994E-2</v>
      </c>
      <c r="AF23" s="32">
        <v>4.1600019164365232E-2</v>
      </c>
      <c r="AG23" s="32" t="s">
        <v>1</v>
      </c>
    </row>
    <row r="24" spans="1:33" x14ac:dyDescent="0.25">
      <c r="A24" s="12" t="s">
        <v>20</v>
      </c>
      <c r="B24" s="33" t="s">
        <v>1</v>
      </c>
      <c r="C24" s="34" t="s">
        <v>1</v>
      </c>
      <c r="D24" s="34" t="s">
        <v>1</v>
      </c>
      <c r="E24" s="34" t="s">
        <v>1</v>
      </c>
      <c r="F24" s="34" t="s">
        <v>1</v>
      </c>
      <c r="G24" s="34" t="s">
        <v>1</v>
      </c>
      <c r="H24" s="34" t="s">
        <v>1</v>
      </c>
      <c r="I24" s="34" t="s">
        <v>1</v>
      </c>
      <c r="J24" s="34" t="s">
        <v>1</v>
      </c>
      <c r="K24" s="34" t="s">
        <v>1</v>
      </c>
      <c r="L24" s="34">
        <v>7.0007724990343769E-3</v>
      </c>
      <c r="M24" s="34">
        <v>7.1161848646658079E-3</v>
      </c>
      <c r="N24" s="34">
        <v>6.7097239437884371E-3</v>
      </c>
      <c r="O24" s="34">
        <v>6.4812323583757978E-3</v>
      </c>
      <c r="P24" s="34">
        <v>6.35014883571847E-3</v>
      </c>
      <c r="Q24" s="34">
        <v>6.2244288492091272E-3</v>
      </c>
      <c r="R24" s="34">
        <v>4.8568361095990926E-3</v>
      </c>
      <c r="S24" s="34">
        <v>3.5786860751501285E-3</v>
      </c>
      <c r="T24" s="34">
        <v>5.7051034378022012E-3</v>
      </c>
      <c r="U24" s="34">
        <v>7.5853797022399274E-3</v>
      </c>
      <c r="V24" s="34">
        <v>6.3899275544677722E-3</v>
      </c>
      <c r="W24" s="34">
        <v>2.2448525294696871E-2</v>
      </c>
      <c r="X24" s="34">
        <v>9.6663252039863191E-3</v>
      </c>
      <c r="Y24" s="34">
        <v>1.1887926903443735E-2</v>
      </c>
      <c r="Z24" s="34">
        <v>1.2871727099738401E-2</v>
      </c>
      <c r="AA24" s="34">
        <v>1.1708099349407834E-2</v>
      </c>
      <c r="AB24" s="34">
        <v>1.5609969017072248E-2</v>
      </c>
      <c r="AC24" s="34">
        <v>2.1708909338842296E-2</v>
      </c>
      <c r="AD24" s="34">
        <v>1.7527673927950557E-2</v>
      </c>
      <c r="AE24" s="34">
        <v>1.9458928436484547E-2</v>
      </c>
      <c r="AF24" s="34">
        <v>2.0503802883418971E-2</v>
      </c>
      <c r="AG24" s="34" t="s">
        <v>1</v>
      </c>
    </row>
    <row r="25" spans="1:33" x14ac:dyDescent="0.25">
      <c r="A25" s="9" t="s">
        <v>21</v>
      </c>
      <c r="B25" s="31" t="s">
        <v>1</v>
      </c>
      <c r="C25" s="32" t="s">
        <v>1</v>
      </c>
      <c r="D25" s="32" t="s">
        <v>1</v>
      </c>
      <c r="E25" s="32" t="s">
        <v>1</v>
      </c>
      <c r="F25" s="32" t="s">
        <v>1</v>
      </c>
      <c r="G25" s="32" t="s">
        <v>1</v>
      </c>
      <c r="H25" s="32" t="s">
        <v>1</v>
      </c>
      <c r="I25" s="32" t="s">
        <v>1</v>
      </c>
      <c r="J25" s="32">
        <v>1.065513739479064E-2</v>
      </c>
      <c r="K25" s="32" t="s">
        <v>1</v>
      </c>
      <c r="L25" s="32" t="s">
        <v>1</v>
      </c>
      <c r="M25" s="32" t="s">
        <v>1</v>
      </c>
      <c r="N25" s="32">
        <v>1.3271869564143546E-2</v>
      </c>
      <c r="O25" s="32" t="s">
        <v>1</v>
      </c>
      <c r="P25" s="32">
        <v>1.1520196345507685E-2</v>
      </c>
      <c r="Q25" s="32" t="s">
        <v>1</v>
      </c>
      <c r="R25" s="32">
        <v>1.2669864034096956E-2</v>
      </c>
      <c r="S25" s="32">
        <v>1.0977610941692667E-2</v>
      </c>
      <c r="T25" s="32" t="s">
        <v>1</v>
      </c>
      <c r="U25" s="32">
        <v>1.1557956423324214E-2</v>
      </c>
      <c r="V25" s="32" t="s">
        <v>1</v>
      </c>
      <c r="W25" s="32">
        <v>1.6100734952940506E-2</v>
      </c>
      <c r="X25" s="32" t="s">
        <v>1</v>
      </c>
      <c r="Y25" s="32">
        <v>1.904910682034712E-2</v>
      </c>
      <c r="Z25" s="32" t="s">
        <v>1</v>
      </c>
      <c r="AA25" s="32">
        <v>2.287396026133038E-2</v>
      </c>
      <c r="AB25" s="32" t="s">
        <v>1</v>
      </c>
      <c r="AC25" s="32">
        <v>1.6643568272742802E-2</v>
      </c>
      <c r="AD25" s="32" t="s">
        <v>1</v>
      </c>
      <c r="AE25" s="32">
        <v>2.0243246271428195E-2</v>
      </c>
      <c r="AF25" s="32" t="s">
        <v>1</v>
      </c>
      <c r="AG25" s="32" t="s">
        <v>1</v>
      </c>
    </row>
    <row r="26" spans="1:33" x14ac:dyDescent="0.25">
      <c r="A26" s="12" t="s">
        <v>22</v>
      </c>
      <c r="B26" s="33" t="s">
        <v>1</v>
      </c>
      <c r="C26" s="34" t="s">
        <v>1</v>
      </c>
      <c r="D26" s="34" t="s">
        <v>1</v>
      </c>
      <c r="E26" s="34" t="s">
        <v>1</v>
      </c>
      <c r="F26" s="34" t="s">
        <v>1</v>
      </c>
      <c r="G26" s="34" t="s">
        <v>1</v>
      </c>
      <c r="H26" s="34" t="s">
        <v>1</v>
      </c>
      <c r="I26" s="34" t="s">
        <v>1</v>
      </c>
      <c r="J26" s="34" t="s">
        <v>1</v>
      </c>
      <c r="K26" s="34" t="s">
        <v>1</v>
      </c>
      <c r="L26" s="34" t="s">
        <v>1</v>
      </c>
      <c r="M26" s="34" t="s">
        <v>1</v>
      </c>
      <c r="N26" s="34">
        <v>1.101979030875771E-3</v>
      </c>
      <c r="O26" s="34">
        <v>1.8518364131273003E-3</v>
      </c>
      <c r="P26" s="34">
        <v>2.9931958332294595E-3</v>
      </c>
      <c r="Q26" s="34">
        <v>3.8290201661496347E-3</v>
      </c>
      <c r="R26" s="34">
        <v>1.3353265496293936E-3</v>
      </c>
      <c r="S26" s="34">
        <v>1.167278338682674E-3</v>
      </c>
      <c r="T26" s="34">
        <v>7.3943018843179008E-3</v>
      </c>
      <c r="U26" s="34">
        <v>2.0851604386861117E-3</v>
      </c>
      <c r="V26" s="34">
        <v>2.861736292749534E-3</v>
      </c>
      <c r="W26" s="34">
        <v>4.3472167135300502E-3</v>
      </c>
      <c r="X26" s="34">
        <v>1.2250737885233879E-2</v>
      </c>
      <c r="Y26" s="34">
        <v>6.0729613496074836E-3</v>
      </c>
      <c r="Z26" s="34">
        <v>1.1256040727404942E-2</v>
      </c>
      <c r="AA26" s="34">
        <v>8.6758199778932833E-3</v>
      </c>
      <c r="AB26" s="34">
        <v>2.5866341965153267E-2</v>
      </c>
      <c r="AC26" s="34">
        <v>1.020338068741247E-2</v>
      </c>
      <c r="AD26" s="34">
        <v>6.325578019945809E-3</v>
      </c>
      <c r="AE26" s="34">
        <v>3.9635470982838233E-3</v>
      </c>
      <c r="AF26" s="34">
        <v>5.7961314440974502E-3</v>
      </c>
      <c r="AG26" s="34" t="s">
        <v>1</v>
      </c>
    </row>
    <row r="27" spans="1:33" x14ac:dyDescent="0.25">
      <c r="A27" s="9" t="s">
        <v>23</v>
      </c>
      <c r="B27" s="31" t="s">
        <v>1</v>
      </c>
      <c r="C27" s="32" t="s">
        <v>1</v>
      </c>
      <c r="D27" s="32" t="s">
        <v>1</v>
      </c>
      <c r="E27" s="32" t="s">
        <v>1</v>
      </c>
      <c r="F27" s="32" t="s">
        <v>1</v>
      </c>
      <c r="G27" s="32" t="s">
        <v>1</v>
      </c>
      <c r="H27" s="32" t="s">
        <v>1</v>
      </c>
      <c r="I27" s="32" t="s">
        <v>1</v>
      </c>
      <c r="J27" s="32" t="s">
        <v>1</v>
      </c>
      <c r="K27" s="32" t="s">
        <v>1</v>
      </c>
      <c r="L27" s="32" t="s">
        <v>1</v>
      </c>
      <c r="M27" s="32">
        <v>1.4980899353324513E-2</v>
      </c>
      <c r="N27" s="32" t="s">
        <v>1</v>
      </c>
      <c r="O27" s="32">
        <v>3.1027657710884386E-2</v>
      </c>
      <c r="P27" s="32" t="s">
        <v>1</v>
      </c>
      <c r="Q27" s="32">
        <v>1.311468498406212E-2</v>
      </c>
      <c r="R27" s="32" t="s">
        <v>1</v>
      </c>
      <c r="S27" s="32">
        <v>1.7898997226407486E-2</v>
      </c>
      <c r="T27" s="32" t="s">
        <v>1</v>
      </c>
      <c r="U27" s="32" t="s">
        <v>1</v>
      </c>
      <c r="V27" s="32" t="s">
        <v>1</v>
      </c>
      <c r="W27" s="32">
        <v>2.0110846488238052E-2</v>
      </c>
      <c r="X27" s="32" t="s">
        <v>1</v>
      </c>
      <c r="Y27" s="32">
        <v>2.0179626471222629E-2</v>
      </c>
      <c r="Z27" s="32" t="s">
        <v>1</v>
      </c>
      <c r="AA27" s="32">
        <v>1.5161403172554797E-2</v>
      </c>
      <c r="AB27" s="32" t="s">
        <v>1</v>
      </c>
      <c r="AC27" s="32">
        <v>3.4906056073540699E-2</v>
      </c>
      <c r="AD27" s="32" t="s">
        <v>1</v>
      </c>
      <c r="AE27" s="32">
        <v>3.9667043357229183E-2</v>
      </c>
      <c r="AF27" s="32">
        <v>5.0318640387072046E-2</v>
      </c>
      <c r="AG27" s="32" t="s">
        <v>1</v>
      </c>
    </row>
    <row r="28" spans="1:33" x14ac:dyDescent="0.25">
      <c r="A28" s="12" t="s">
        <v>24</v>
      </c>
      <c r="B28" s="33" t="s">
        <v>1</v>
      </c>
      <c r="C28" s="34" t="s">
        <v>1</v>
      </c>
      <c r="D28" s="34" t="s">
        <v>1</v>
      </c>
      <c r="E28" s="34" t="s">
        <v>1</v>
      </c>
      <c r="F28" s="34" t="s">
        <v>1</v>
      </c>
      <c r="G28" s="34" t="s">
        <v>1</v>
      </c>
      <c r="H28" s="34" t="s">
        <v>1</v>
      </c>
      <c r="I28" s="34" t="s">
        <v>1</v>
      </c>
      <c r="J28" s="34" t="s">
        <v>1</v>
      </c>
      <c r="K28" s="34" t="s">
        <v>1</v>
      </c>
      <c r="L28" s="34" t="s">
        <v>1</v>
      </c>
      <c r="M28" s="34" t="s">
        <v>1</v>
      </c>
      <c r="N28" s="34" t="s">
        <v>1</v>
      </c>
      <c r="O28" s="34" t="s">
        <v>1</v>
      </c>
      <c r="P28" s="34" t="s">
        <v>1</v>
      </c>
      <c r="Q28" s="34" t="s">
        <v>1</v>
      </c>
      <c r="R28" s="34">
        <v>2.462678357883232E-3</v>
      </c>
      <c r="S28" s="34">
        <v>2.3019660119626239E-3</v>
      </c>
      <c r="T28" s="34">
        <v>1.0409604828657028E-3</v>
      </c>
      <c r="U28" s="34">
        <v>1.444719208056728E-3</v>
      </c>
      <c r="V28" s="34">
        <v>2.9608128565590877E-3</v>
      </c>
      <c r="W28" s="34">
        <v>7.4903393150177328E-3</v>
      </c>
      <c r="X28" s="34">
        <v>9.3673666959495881E-3</v>
      </c>
      <c r="Y28" s="34">
        <v>1.4028201383220926E-2</v>
      </c>
      <c r="Z28" s="34">
        <v>9.885468439974069E-3</v>
      </c>
      <c r="AA28" s="34">
        <v>1.0675685794873076E-2</v>
      </c>
      <c r="AB28" s="34">
        <v>7.3696982226094318E-3</v>
      </c>
      <c r="AC28" s="34">
        <v>5.8580440038313506E-4</v>
      </c>
      <c r="AD28" s="34">
        <v>5.4186550831324056E-4</v>
      </c>
      <c r="AE28" s="34">
        <v>1.0747849106551952E-3</v>
      </c>
      <c r="AF28" s="34">
        <v>3.6043924987528607E-3</v>
      </c>
      <c r="AG28" s="34" t="s">
        <v>1</v>
      </c>
    </row>
    <row r="29" spans="1:33" x14ac:dyDescent="0.25">
      <c r="A29" s="9" t="s">
        <v>25</v>
      </c>
      <c r="B29" s="31" t="s">
        <v>1</v>
      </c>
      <c r="C29" s="32" t="s">
        <v>1</v>
      </c>
      <c r="D29" s="32" t="s">
        <v>1</v>
      </c>
      <c r="E29" s="32" t="s">
        <v>1</v>
      </c>
      <c r="F29" s="32" t="s">
        <v>1</v>
      </c>
      <c r="G29" s="32" t="s">
        <v>1</v>
      </c>
      <c r="H29" s="32" t="s">
        <v>1</v>
      </c>
      <c r="I29" s="32" t="s">
        <v>1</v>
      </c>
      <c r="J29" s="32" t="s">
        <v>1</v>
      </c>
      <c r="K29" s="32" t="s">
        <v>1</v>
      </c>
      <c r="L29" s="32" t="s">
        <v>1</v>
      </c>
      <c r="M29" s="32" t="s">
        <v>1</v>
      </c>
      <c r="N29" s="32" t="s">
        <v>1</v>
      </c>
      <c r="O29" s="32">
        <v>2.9203577828706179E-3</v>
      </c>
      <c r="P29" s="32">
        <v>2.0775873925916273E-3</v>
      </c>
      <c r="Q29" s="32">
        <v>7.1238184216311272E-3</v>
      </c>
      <c r="R29" s="32">
        <v>7.7787628335287563E-3</v>
      </c>
      <c r="S29" s="32">
        <v>1.2214349865282905E-2</v>
      </c>
      <c r="T29" s="32">
        <v>7.3195748529361355E-3</v>
      </c>
      <c r="U29" s="32">
        <v>1.403672331188336E-2</v>
      </c>
      <c r="V29" s="32">
        <v>1.8433116359906392E-2</v>
      </c>
      <c r="W29" s="32">
        <v>2.4188717328771189E-2</v>
      </c>
      <c r="X29" s="32">
        <v>3.4424452394678555E-2</v>
      </c>
      <c r="Y29" s="32">
        <v>3.6673314259223183E-2</v>
      </c>
      <c r="Z29" s="32">
        <v>3.3015095272132068E-2</v>
      </c>
      <c r="AA29" s="32">
        <v>3.2834353428084606E-2</v>
      </c>
      <c r="AB29" s="32">
        <v>2.3838370850971239E-2</v>
      </c>
      <c r="AC29" s="32">
        <v>3.5053578943207944E-2</v>
      </c>
      <c r="AD29" s="32">
        <v>3.4037182597550369E-2</v>
      </c>
      <c r="AE29" s="32">
        <v>3.243559550080255E-2</v>
      </c>
      <c r="AF29" s="32">
        <v>3.0690803605228346E-2</v>
      </c>
      <c r="AG29" s="32" t="s">
        <v>1</v>
      </c>
    </row>
    <row r="30" spans="1:33" x14ac:dyDescent="0.25">
      <c r="A30" s="12" t="s">
        <v>26</v>
      </c>
      <c r="B30" s="33" t="s">
        <v>1</v>
      </c>
      <c r="C30" s="34" t="s">
        <v>1</v>
      </c>
      <c r="D30" s="34" t="s">
        <v>1</v>
      </c>
      <c r="E30" s="34" t="s">
        <v>1</v>
      </c>
      <c r="F30" s="34" t="s">
        <v>1</v>
      </c>
      <c r="G30" s="34" t="s">
        <v>1</v>
      </c>
      <c r="H30" s="34" t="s">
        <v>1</v>
      </c>
      <c r="I30" s="34" t="s">
        <v>1</v>
      </c>
      <c r="J30" s="34" t="s">
        <v>1</v>
      </c>
      <c r="K30" s="34" t="s">
        <v>1</v>
      </c>
      <c r="L30" s="34">
        <v>1.2510592713448E-2</v>
      </c>
      <c r="M30" s="34">
        <v>7.3895174416862934E-3</v>
      </c>
      <c r="N30" s="34">
        <v>1.7703908467991546E-2</v>
      </c>
      <c r="O30" s="34">
        <v>1.3237504767745363E-2</v>
      </c>
      <c r="P30" s="34" t="s">
        <v>1</v>
      </c>
      <c r="Q30" s="34">
        <v>1.0861512880152951E-2</v>
      </c>
      <c r="R30" s="34">
        <v>1.0727887286902172E-2</v>
      </c>
      <c r="S30" s="34">
        <v>9.7579911095738974E-3</v>
      </c>
      <c r="T30" s="34">
        <v>9.7687241841446157E-3</v>
      </c>
      <c r="U30" s="34">
        <v>1.0388722584289313E-2</v>
      </c>
      <c r="V30" s="34">
        <v>1.2538535614038849E-2</v>
      </c>
      <c r="W30" s="34">
        <v>1.6221282372107321E-2</v>
      </c>
      <c r="X30" s="34">
        <v>2.2059656445906524E-2</v>
      </c>
      <c r="Y30" s="34">
        <v>1.994578108451547E-2</v>
      </c>
      <c r="Z30" s="34">
        <v>2.2065972760234281E-2</v>
      </c>
      <c r="AA30" s="34">
        <v>2.4209436671452901E-2</v>
      </c>
      <c r="AB30" s="34">
        <v>2.4586780567470077E-2</v>
      </c>
      <c r="AC30" s="34">
        <v>2.4430275649208768E-2</v>
      </c>
      <c r="AD30" s="34">
        <v>2.6498119796421339E-2</v>
      </c>
      <c r="AE30" s="34">
        <v>2.7378277063346588E-2</v>
      </c>
      <c r="AF30" s="34">
        <v>2.6744449185099318E-2</v>
      </c>
      <c r="AG30" s="34" t="s">
        <v>1</v>
      </c>
    </row>
    <row r="31" spans="1:33" x14ac:dyDescent="0.25">
      <c r="A31" s="9" t="s">
        <v>27</v>
      </c>
      <c r="B31" s="31" t="s">
        <v>1</v>
      </c>
      <c r="C31" s="32" t="s">
        <v>1</v>
      </c>
      <c r="D31" s="32" t="s">
        <v>1</v>
      </c>
      <c r="E31" s="32" t="s">
        <v>1</v>
      </c>
      <c r="F31" s="32" t="s">
        <v>1</v>
      </c>
      <c r="G31" s="32">
        <v>2.3075636166444563E-3</v>
      </c>
      <c r="H31" s="32" t="s">
        <v>1</v>
      </c>
      <c r="I31" s="32">
        <v>8.6945096125619053E-3</v>
      </c>
      <c r="J31" s="32" t="s">
        <v>1</v>
      </c>
      <c r="K31" s="32">
        <v>1.0377594288172105E-2</v>
      </c>
      <c r="L31" s="32" t="s">
        <v>1</v>
      </c>
      <c r="M31" s="32">
        <v>9.6655750957271355E-3</v>
      </c>
      <c r="N31" s="32" t="s">
        <v>1</v>
      </c>
      <c r="O31" s="32">
        <v>1.0504702888904259E-2</v>
      </c>
      <c r="P31" s="32" t="s">
        <v>1</v>
      </c>
      <c r="Q31" s="32">
        <v>1.197508772348806E-2</v>
      </c>
      <c r="R31" s="32" t="s">
        <v>1</v>
      </c>
      <c r="S31" s="32">
        <v>1.6564878001179419E-2</v>
      </c>
      <c r="T31" s="32" t="s">
        <v>1</v>
      </c>
      <c r="U31" s="32">
        <v>1.2690176815465972E-2</v>
      </c>
      <c r="V31" s="32" t="s">
        <v>1</v>
      </c>
      <c r="W31" s="32">
        <v>1.3170936491139124E-2</v>
      </c>
      <c r="X31" s="32" t="s">
        <v>1</v>
      </c>
      <c r="Y31" s="32">
        <v>1.4178567812924524E-2</v>
      </c>
      <c r="Z31" s="32" t="s">
        <v>1</v>
      </c>
      <c r="AA31" s="32">
        <v>1.5068760019434475E-2</v>
      </c>
      <c r="AB31" s="32" t="s">
        <v>1</v>
      </c>
      <c r="AC31" s="32" t="s">
        <v>1</v>
      </c>
      <c r="AD31" s="32" t="s">
        <v>1</v>
      </c>
      <c r="AE31" s="32">
        <v>1.4912016134286566E-2</v>
      </c>
      <c r="AF31" s="32" t="s">
        <v>1</v>
      </c>
      <c r="AG31" s="32" t="s">
        <v>1</v>
      </c>
    </row>
    <row r="32" spans="1:33" s="15" customFormat="1" ht="15.75" thickBot="1" x14ac:dyDescent="0.3">
      <c r="A32" s="19" t="s">
        <v>28</v>
      </c>
      <c r="B32" s="37" t="s">
        <v>1</v>
      </c>
      <c r="C32" s="38" t="s">
        <v>1</v>
      </c>
      <c r="D32" s="38" t="s">
        <v>1</v>
      </c>
      <c r="E32" s="38" t="s">
        <v>1</v>
      </c>
      <c r="F32" s="38" t="s">
        <v>1</v>
      </c>
      <c r="G32" s="38" t="s">
        <v>1</v>
      </c>
      <c r="H32" s="38" t="s">
        <v>1</v>
      </c>
      <c r="I32" s="38" t="s">
        <v>1</v>
      </c>
      <c r="J32" s="38" t="s">
        <v>1</v>
      </c>
      <c r="K32" s="38" t="s">
        <v>1</v>
      </c>
      <c r="L32" s="38" t="s">
        <v>1</v>
      </c>
      <c r="M32" s="38" t="s">
        <v>1</v>
      </c>
      <c r="N32" s="38" t="s">
        <v>1</v>
      </c>
      <c r="O32" s="38" t="s">
        <v>1</v>
      </c>
      <c r="P32" s="38" t="s">
        <v>1</v>
      </c>
      <c r="Q32" s="38" t="s">
        <v>1</v>
      </c>
      <c r="R32" s="38" t="s">
        <v>1</v>
      </c>
      <c r="S32" s="38" t="s">
        <v>1</v>
      </c>
      <c r="T32" s="38" t="s">
        <v>1</v>
      </c>
      <c r="U32" s="38" t="s">
        <v>1</v>
      </c>
      <c r="V32" s="38" t="s">
        <v>1</v>
      </c>
      <c r="W32" s="38" t="s">
        <v>1</v>
      </c>
      <c r="X32" s="38" t="s">
        <v>1</v>
      </c>
      <c r="Y32" s="38" t="s">
        <v>1</v>
      </c>
      <c r="Z32" s="38" t="s">
        <v>1</v>
      </c>
      <c r="AA32" s="38" t="s">
        <v>1</v>
      </c>
      <c r="AB32" s="38" t="s">
        <v>1</v>
      </c>
      <c r="AC32" s="38" t="s">
        <v>1</v>
      </c>
      <c r="AD32" s="38" t="s">
        <v>1</v>
      </c>
      <c r="AE32" s="38" t="s">
        <v>1</v>
      </c>
      <c r="AF32" s="38" t="s">
        <v>1</v>
      </c>
      <c r="AG32" s="38" t="s">
        <v>1</v>
      </c>
    </row>
    <row r="33" spans="1:33" x14ac:dyDescent="0.25">
      <c r="A33" s="9" t="s">
        <v>29</v>
      </c>
      <c r="B33" s="31" t="s">
        <v>1</v>
      </c>
      <c r="C33" s="32" t="s">
        <v>1</v>
      </c>
      <c r="D33" s="32" t="s">
        <v>1</v>
      </c>
      <c r="E33" s="32" t="s">
        <v>1</v>
      </c>
      <c r="F33" s="32" t="s">
        <v>1</v>
      </c>
      <c r="G33" s="32" t="s">
        <v>1</v>
      </c>
      <c r="H33" s="32" t="s">
        <v>1</v>
      </c>
      <c r="I33" s="32" t="s">
        <v>1</v>
      </c>
      <c r="J33" s="32" t="s">
        <v>1</v>
      </c>
      <c r="K33" s="32" t="s">
        <v>1</v>
      </c>
      <c r="L33" s="32" t="s">
        <v>1</v>
      </c>
      <c r="M33" s="32" t="s">
        <v>1</v>
      </c>
      <c r="N33" s="32" t="s">
        <v>1</v>
      </c>
      <c r="O33" s="32" t="s">
        <v>1</v>
      </c>
      <c r="P33" s="32" t="s">
        <v>1</v>
      </c>
      <c r="Q33" s="32" t="s">
        <v>1</v>
      </c>
      <c r="R33" s="32" t="s">
        <v>1</v>
      </c>
      <c r="S33" s="32" t="s">
        <v>1</v>
      </c>
      <c r="T33" s="32" t="s">
        <v>1</v>
      </c>
      <c r="U33" s="32" t="s">
        <v>1</v>
      </c>
      <c r="V33" s="32" t="s">
        <v>1</v>
      </c>
      <c r="W33" s="32" t="s">
        <v>1</v>
      </c>
      <c r="X33" s="32" t="s">
        <v>1</v>
      </c>
      <c r="Y33" s="32" t="s">
        <v>1</v>
      </c>
      <c r="Z33" s="32" t="s">
        <v>1</v>
      </c>
      <c r="AA33" s="32" t="s">
        <v>1</v>
      </c>
      <c r="AB33" s="32" t="s">
        <v>1</v>
      </c>
      <c r="AC33" s="32" t="s">
        <v>1</v>
      </c>
      <c r="AD33" s="32" t="s">
        <v>1</v>
      </c>
      <c r="AE33" s="32" t="s">
        <v>1</v>
      </c>
      <c r="AF33" s="32" t="s">
        <v>1</v>
      </c>
      <c r="AG33" s="32" t="s">
        <v>1</v>
      </c>
    </row>
    <row r="34" spans="1:33" x14ac:dyDescent="0.25">
      <c r="A34" s="12" t="s">
        <v>30</v>
      </c>
      <c r="B34" s="33" t="s">
        <v>1</v>
      </c>
      <c r="C34" s="34" t="s">
        <v>1</v>
      </c>
      <c r="D34" s="34" t="s">
        <v>1</v>
      </c>
      <c r="E34" s="34" t="s">
        <v>1</v>
      </c>
      <c r="F34" s="34" t="s">
        <v>1</v>
      </c>
      <c r="G34" s="34" t="s">
        <v>1</v>
      </c>
      <c r="H34" s="34" t="s">
        <v>1</v>
      </c>
      <c r="I34" s="34" t="s">
        <v>1</v>
      </c>
      <c r="J34" s="34" t="s">
        <v>1</v>
      </c>
      <c r="K34" s="34" t="s">
        <v>1</v>
      </c>
      <c r="L34" s="34" t="s">
        <v>1</v>
      </c>
      <c r="M34" s="34" t="s">
        <v>1</v>
      </c>
      <c r="N34" s="34" t="s">
        <v>1</v>
      </c>
      <c r="O34" s="34" t="s">
        <v>1</v>
      </c>
      <c r="P34" s="34" t="s">
        <v>1</v>
      </c>
      <c r="Q34" s="34" t="s">
        <v>1</v>
      </c>
      <c r="R34" s="34" t="s">
        <v>1</v>
      </c>
      <c r="S34" s="34" t="s">
        <v>1</v>
      </c>
      <c r="T34" s="34" t="s">
        <v>1</v>
      </c>
      <c r="U34" s="34" t="s">
        <v>1</v>
      </c>
      <c r="V34" s="34" t="s">
        <v>1</v>
      </c>
      <c r="W34" s="34" t="s">
        <v>1</v>
      </c>
      <c r="X34" s="34" t="s">
        <v>1</v>
      </c>
      <c r="Y34" s="34" t="s">
        <v>1</v>
      </c>
      <c r="Z34" s="34" t="s">
        <v>1</v>
      </c>
      <c r="AA34" s="34" t="s">
        <v>1</v>
      </c>
      <c r="AB34" s="34" t="s">
        <v>1</v>
      </c>
      <c r="AC34" s="34" t="s">
        <v>1</v>
      </c>
      <c r="AD34" s="34" t="s">
        <v>1</v>
      </c>
      <c r="AE34" s="34" t="s">
        <v>1</v>
      </c>
      <c r="AF34" s="34" t="s">
        <v>1</v>
      </c>
      <c r="AG34" s="34" t="s">
        <v>1</v>
      </c>
    </row>
    <row r="35" spans="1:33" x14ac:dyDescent="0.25">
      <c r="A35" s="9" t="s">
        <v>31</v>
      </c>
      <c r="B35" s="31" t="s">
        <v>1</v>
      </c>
      <c r="C35" s="32" t="s">
        <v>1</v>
      </c>
      <c r="D35" s="32" t="s">
        <v>1</v>
      </c>
      <c r="E35" s="32" t="s">
        <v>1</v>
      </c>
      <c r="F35" s="32" t="s">
        <v>1</v>
      </c>
      <c r="G35" s="32" t="s">
        <v>1</v>
      </c>
      <c r="H35" s="32" t="s">
        <v>1</v>
      </c>
      <c r="I35" s="32" t="s">
        <v>1</v>
      </c>
      <c r="J35" s="32" t="s">
        <v>1</v>
      </c>
      <c r="K35" s="32" t="s">
        <v>1</v>
      </c>
      <c r="L35" s="32" t="s">
        <v>1</v>
      </c>
      <c r="M35" s="32" t="s">
        <v>1</v>
      </c>
      <c r="N35" s="32" t="s">
        <v>1</v>
      </c>
      <c r="O35" s="32" t="s">
        <v>1</v>
      </c>
      <c r="P35" s="32" t="s">
        <v>1</v>
      </c>
      <c r="Q35" s="32" t="s">
        <v>1</v>
      </c>
      <c r="R35" s="32" t="s">
        <v>1</v>
      </c>
      <c r="S35" s="32" t="s">
        <v>1</v>
      </c>
      <c r="T35" s="32" t="s">
        <v>1</v>
      </c>
      <c r="U35" s="32" t="s">
        <v>1</v>
      </c>
      <c r="V35" s="32" t="s">
        <v>1</v>
      </c>
      <c r="W35" s="32" t="s">
        <v>1</v>
      </c>
      <c r="X35" s="32" t="s">
        <v>1</v>
      </c>
      <c r="Y35" s="32" t="s">
        <v>1</v>
      </c>
      <c r="Z35" s="32" t="s">
        <v>1</v>
      </c>
      <c r="AA35" s="32" t="s">
        <v>1</v>
      </c>
      <c r="AB35" s="32" t="s">
        <v>1</v>
      </c>
      <c r="AC35" s="32" t="s">
        <v>1</v>
      </c>
      <c r="AD35" s="32" t="s">
        <v>1</v>
      </c>
      <c r="AE35" s="32">
        <v>6.7996758821162865E-5</v>
      </c>
      <c r="AF35" s="32" t="s">
        <v>54</v>
      </c>
      <c r="AG35" s="32" t="s">
        <v>1</v>
      </c>
    </row>
    <row r="36" spans="1:33" x14ac:dyDescent="0.25">
      <c r="A36" s="12" t="s">
        <v>32</v>
      </c>
      <c r="B36" s="33" t="s">
        <v>1</v>
      </c>
      <c r="C36" s="34" t="s">
        <v>1</v>
      </c>
      <c r="D36" s="34" t="s">
        <v>1</v>
      </c>
      <c r="E36" s="34" t="s">
        <v>1</v>
      </c>
      <c r="F36" s="34" t="s">
        <v>1</v>
      </c>
      <c r="G36" s="34" t="s">
        <v>1</v>
      </c>
      <c r="H36" s="34" t="s">
        <v>1</v>
      </c>
      <c r="I36" s="34" t="s">
        <v>1</v>
      </c>
      <c r="J36" s="34" t="s">
        <v>1</v>
      </c>
      <c r="K36" s="34" t="s">
        <v>1</v>
      </c>
      <c r="L36" s="34" t="s">
        <v>1</v>
      </c>
      <c r="M36" s="34" t="s">
        <v>1</v>
      </c>
      <c r="N36" s="34" t="s">
        <v>1</v>
      </c>
      <c r="O36" s="34" t="s">
        <v>1</v>
      </c>
      <c r="P36" s="34" t="s">
        <v>1</v>
      </c>
      <c r="Q36" s="34" t="s">
        <v>1</v>
      </c>
      <c r="R36" s="34" t="s">
        <v>1</v>
      </c>
      <c r="S36" s="34" t="s">
        <v>1</v>
      </c>
      <c r="T36" s="34" t="s">
        <v>1</v>
      </c>
      <c r="U36" s="34" t="s">
        <v>1</v>
      </c>
      <c r="V36" s="34" t="s">
        <v>1</v>
      </c>
      <c r="W36" s="34" t="s">
        <v>1</v>
      </c>
      <c r="X36" s="34" t="s">
        <v>1</v>
      </c>
      <c r="Y36" s="34" t="s">
        <v>1</v>
      </c>
      <c r="Z36" s="34" t="s">
        <v>1</v>
      </c>
      <c r="AA36" s="34" t="s">
        <v>1</v>
      </c>
      <c r="AB36" s="34" t="s">
        <v>1</v>
      </c>
      <c r="AC36" s="34">
        <v>1.6747691377265006E-3</v>
      </c>
      <c r="AD36" s="34">
        <v>5.039565953979112E-3</v>
      </c>
      <c r="AE36" s="34">
        <v>3.6156503120770797E-3</v>
      </c>
      <c r="AF36" s="34" t="s">
        <v>1</v>
      </c>
      <c r="AG36" s="34" t="s">
        <v>1</v>
      </c>
    </row>
    <row r="37" spans="1:33" s="5" customFormat="1" x14ac:dyDescent="0.25">
      <c r="A37" s="9" t="s">
        <v>33</v>
      </c>
      <c r="B37" s="31" t="s">
        <v>1</v>
      </c>
      <c r="C37" s="32" t="s">
        <v>1</v>
      </c>
      <c r="D37" s="32" t="s">
        <v>1</v>
      </c>
      <c r="E37" s="32" t="s">
        <v>1</v>
      </c>
      <c r="F37" s="32" t="s">
        <v>1</v>
      </c>
      <c r="G37" s="32" t="s">
        <v>1</v>
      </c>
      <c r="H37" s="32" t="s">
        <v>1</v>
      </c>
      <c r="I37" s="32" t="s">
        <v>1</v>
      </c>
      <c r="J37" s="32" t="s">
        <v>1</v>
      </c>
      <c r="K37" s="32" t="s">
        <v>1</v>
      </c>
      <c r="L37" s="32" t="s">
        <v>1</v>
      </c>
      <c r="M37" s="32" t="s">
        <v>1</v>
      </c>
      <c r="N37" s="32" t="s">
        <v>1</v>
      </c>
      <c r="O37" s="32" t="s">
        <v>1</v>
      </c>
      <c r="P37" s="32" t="s">
        <v>1</v>
      </c>
      <c r="Q37" s="32" t="s">
        <v>1</v>
      </c>
      <c r="R37" s="32" t="s">
        <v>1</v>
      </c>
      <c r="S37" s="32" t="s">
        <v>1</v>
      </c>
      <c r="T37" s="32" t="s">
        <v>1</v>
      </c>
      <c r="U37" s="32" t="s">
        <v>1</v>
      </c>
      <c r="V37" s="32" t="s">
        <v>1</v>
      </c>
      <c r="W37" s="32" t="s">
        <v>1</v>
      </c>
      <c r="X37" s="32" t="s">
        <v>1</v>
      </c>
      <c r="Y37" s="32" t="s">
        <v>1</v>
      </c>
      <c r="Z37" s="32" t="s">
        <v>1</v>
      </c>
      <c r="AA37" s="32" t="s">
        <v>1</v>
      </c>
      <c r="AB37" s="32" t="s">
        <v>1</v>
      </c>
      <c r="AC37" s="32" t="s">
        <v>1</v>
      </c>
      <c r="AD37" s="32" t="s">
        <v>1</v>
      </c>
      <c r="AE37" s="32" t="s">
        <v>1</v>
      </c>
      <c r="AF37" s="32" t="s">
        <v>1</v>
      </c>
      <c r="AG37" s="32" t="s">
        <v>1</v>
      </c>
    </row>
    <row r="38" spans="1:33" x14ac:dyDescent="0.25">
      <c r="A38" s="12" t="s">
        <v>34</v>
      </c>
      <c r="B38" s="33" t="s">
        <v>1</v>
      </c>
      <c r="C38" s="34" t="s">
        <v>1</v>
      </c>
      <c r="D38" s="34" t="s">
        <v>1</v>
      </c>
      <c r="E38" s="34" t="s">
        <v>1</v>
      </c>
      <c r="F38" s="34" t="s">
        <v>1</v>
      </c>
      <c r="G38" s="34" t="s">
        <v>1</v>
      </c>
      <c r="H38" s="34" t="s">
        <v>1</v>
      </c>
      <c r="I38" s="34" t="s">
        <v>1</v>
      </c>
      <c r="J38" s="34" t="s">
        <v>1</v>
      </c>
      <c r="K38" s="34" t="s">
        <v>1</v>
      </c>
      <c r="L38" s="34" t="s">
        <v>1</v>
      </c>
      <c r="M38" s="34" t="s">
        <v>1</v>
      </c>
      <c r="N38" s="34" t="s">
        <v>1</v>
      </c>
      <c r="O38" s="34" t="s">
        <v>1</v>
      </c>
      <c r="P38" s="34" t="s">
        <v>1</v>
      </c>
      <c r="Q38" s="34" t="s">
        <v>1</v>
      </c>
      <c r="R38" s="34" t="s">
        <v>1</v>
      </c>
      <c r="S38" s="34" t="s">
        <v>1</v>
      </c>
      <c r="T38" s="34" t="s">
        <v>1</v>
      </c>
      <c r="U38" s="34" t="s">
        <v>1</v>
      </c>
      <c r="V38" s="34" t="s">
        <v>1</v>
      </c>
      <c r="W38" s="34" t="s">
        <v>1</v>
      </c>
      <c r="X38" s="34" t="s">
        <v>1</v>
      </c>
      <c r="Y38" s="34" t="s">
        <v>1</v>
      </c>
      <c r="Z38" s="34" t="s">
        <v>1</v>
      </c>
      <c r="AA38" s="34" t="s">
        <v>1</v>
      </c>
      <c r="AB38" s="34" t="s">
        <v>1</v>
      </c>
      <c r="AC38" s="34" t="s">
        <v>1</v>
      </c>
      <c r="AD38" s="34" t="s">
        <v>1</v>
      </c>
      <c r="AE38" s="34" t="s">
        <v>1</v>
      </c>
      <c r="AF38" s="34" t="s">
        <v>1</v>
      </c>
      <c r="AG38" s="34" t="s">
        <v>1</v>
      </c>
    </row>
    <row r="39" spans="1:33" s="5" customFormat="1" x14ac:dyDescent="0.25">
      <c r="A39" s="9" t="s">
        <v>35</v>
      </c>
      <c r="B39" s="31" t="s">
        <v>1</v>
      </c>
      <c r="C39" s="32" t="s">
        <v>1</v>
      </c>
      <c r="D39" s="32" t="s">
        <v>1</v>
      </c>
      <c r="E39" s="32" t="s">
        <v>1</v>
      </c>
      <c r="F39" s="32" t="s">
        <v>1</v>
      </c>
      <c r="G39" s="32" t="s">
        <v>1</v>
      </c>
      <c r="H39" s="32" t="s">
        <v>1</v>
      </c>
      <c r="I39" s="32" t="s">
        <v>1</v>
      </c>
      <c r="J39" s="32" t="s">
        <v>1</v>
      </c>
      <c r="K39" s="32" t="s">
        <v>1</v>
      </c>
      <c r="L39" s="32" t="s">
        <v>1</v>
      </c>
      <c r="M39" s="32" t="s">
        <v>1</v>
      </c>
      <c r="N39" s="32" t="s">
        <v>1</v>
      </c>
      <c r="O39" s="32" t="s">
        <v>1</v>
      </c>
      <c r="P39" s="32" t="s">
        <v>1</v>
      </c>
      <c r="Q39" s="32" t="s">
        <v>1</v>
      </c>
      <c r="R39" s="32" t="s">
        <v>1</v>
      </c>
      <c r="S39" s="32" t="s">
        <v>1</v>
      </c>
      <c r="T39" s="32" t="s">
        <v>1</v>
      </c>
      <c r="U39" s="32" t="s">
        <v>1</v>
      </c>
      <c r="V39" s="32" t="s">
        <v>1</v>
      </c>
      <c r="W39" s="32" t="s">
        <v>1</v>
      </c>
      <c r="X39" s="32" t="s">
        <v>1</v>
      </c>
      <c r="Y39" s="32">
        <v>2.5292545622387218E-2</v>
      </c>
      <c r="Z39" s="32">
        <v>4.0218378461699504E-2</v>
      </c>
      <c r="AA39" s="32">
        <v>5.700072501529526E-2</v>
      </c>
      <c r="AB39" s="32">
        <v>4.9178863454730375E-2</v>
      </c>
      <c r="AC39" s="32">
        <v>2.469379355337558E-2</v>
      </c>
      <c r="AD39" s="32">
        <v>2.4792490336395634E-2</v>
      </c>
      <c r="AE39" s="32">
        <v>4.4943107053002612E-2</v>
      </c>
      <c r="AF39" s="32">
        <v>4.4521142437021981E-2</v>
      </c>
      <c r="AG39" s="32" t="s">
        <v>1</v>
      </c>
    </row>
    <row r="40" spans="1:33" x14ac:dyDescent="0.25">
      <c r="A40" s="12" t="s">
        <v>36</v>
      </c>
      <c r="B40" s="33" t="s">
        <v>1</v>
      </c>
      <c r="C40" s="34" t="s">
        <v>1</v>
      </c>
      <c r="D40" s="34" t="s">
        <v>1</v>
      </c>
      <c r="E40" s="34" t="s">
        <v>1</v>
      </c>
      <c r="F40" s="34" t="s">
        <v>1</v>
      </c>
      <c r="G40" s="34" t="s">
        <v>1</v>
      </c>
      <c r="H40" s="34" t="s">
        <v>1</v>
      </c>
      <c r="I40" s="34" t="s">
        <v>1</v>
      </c>
      <c r="J40" s="34" t="s">
        <v>1</v>
      </c>
      <c r="K40" s="34" t="s">
        <v>1</v>
      </c>
      <c r="L40" s="34" t="s">
        <v>1</v>
      </c>
      <c r="M40" s="34" t="s">
        <v>1</v>
      </c>
      <c r="N40" s="34" t="s">
        <v>1</v>
      </c>
      <c r="O40" s="34" t="s">
        <v>1</v>
      </c>
      <c r="P40" s="34" t="s">
        <v>1</v>
      </c>
      <c r="Q40" s="34" t="s">
        <v>1</v>
      </c>
      <c r="R40" s="34" t="s">
        <v>1</v>
      </c>
      <c r="S40" s="34" t="s">
        <v>1</v>
      </c>
      <c r="T40" s="34" t="s">
        <v>1</v>
      </c>
      <c r="U40" s="34" t="s">
        <v>1</v>
      </c>
      <c r="V40" s="34" t="s">
        <v>1</v>
      </c>
      <c r="W40" s="34" t="s">
        <v>1</v>
      </c>
      <c r="X40" s="34" t="s">
        <v>1</v>
      </c>
      <c r="Y40" s="34" t="s">
        <v>1</v>
      </c>
      <c r="Z40" s="34" t="s">
        <v>1</v>
      </c>
      <c r="AA40" s="34" t="s">
        <v>1</v>
      </c>
      <c r="AB40" s="34" t="s">
        <v>1</v>
      </c>
      <c r="AC40" s="34" t="s">
        <v>1</v>
      </c>
      <c r="AD40" s="34" t="s">
        <v>1</v>
      </c>
      <c r="AE40" s="34" t="s">
        <v>1</v>
      </c>
      <c r="AF40" s="34" t="s">
        <v>1</v>
      </c>
      <c r="AG40" s="34" t="s">
        <v>1</v>
      </c>
    </row>
    <row r="41" spans="1:33" s="5" customFormat="1" x14ac:dyDescent="0.25">
      <c r="A41" s="9" t="s">
        <v>37</v>
      </c>
      <c r="B41" s="31" t="s">
        <v>1</v>
      </c>
      <c r="C41" s="32" t="s">
        <v>1</v>
      </c>
      <c r="D41" s="32" t="s">
        <v>1</v>
      </c>
      <c r="E41" s="32" t="s">
        <v>1</v>
      </c>
      <c r="F41" s="32" t="s">
        <v>1</v>
      </c>
      <c r="G41" s="32" t="s">
        <v>1</v>
      </c>
      <c r="H41" s="32" t="s">
        <v>1</v>
      </c>
      <c r="I41" s="32" t="s">
        <v>1</v>
      </c>
      <c r="J41" s="32" t="s">
        <v>1</v>
      </c>
      <c r="K41" s="32" t="s">
        <v>1</v>
      </c>
      <c r="L41" s="32" t="s">
        <v>1</v>
      </c>
      <c r="M41" s="32" t="s">
        <v>1</v>
      </c>
      <c r="N41" s="32" t="s">
        <v>1</v>
      </c>
      <c r="O41" s="32" t="s">
        <v>1</v>
      </c>
      <c r="P41" s="32" t="s">
        <v>1</v>
      </c>
      <c r="Q41" s="32" t="s">
        <v>1</v>
      </c>
      <c r="R41" s="32" t="s">
        <v>1</v>
      </c>
      <c r="S41" s="32" t="s">
        <v>1</v>
      </c>
      <c r="T41" s="32" t="s">
        <v>1</v>
      </c>
      <c r="U41" s="32" t="s">
        <v>1</v>
      </c>
      <c r="V41" s="32" t="s">
        <v>1</v>
      </c>
      <c r="W41" s="32" t="s">
        <v>1</v>
      </c>
      <c r="X41" s="32" t="s">
        <v>1</v>
      </c>
      <c r="Y41" s="32" t="s">
        <v>1</v>
      </c>
      <c r="Z41" s="32" t="s">
        <v>1</v>
      </c>
      <c r="AA41" s="32" t="s">
        <v>1</v>
      </c>
      <c r="AB41" s="32" t="s">
        <v>1</v>
      </c>
      <c r="AC41" s="32" t="s">
        <v>1</v>
      </c>
      <c r="AD41" s="32" t="s">
        <v>1</v>
      </c>
      <c r="AE41" s="32" t="s">
        <v>1</v>
      </c>
      <c r="AF41" s="32" t="s">
        <v>1</v>
      </c>
      <c r="AG41" s="32" t="s">
        <v>1</v>
      </c>
    </row>
    <row r="42" spans="1:33" x14ac:dyDescent="0.25">
      <c r="A42" s="12" t="s">
        <v>38</v>
      </c>
      <c r="B42" s="33" t="s">
        <v>1</v>
      </c>
      <c r="C42" s="34" t="s">
        <v>1</v>
      </c>
      <c r="D42" s="34" t="s">
        <v>1</v>
      </c>
      <c r="E42" s="34" t="s">
        <v>1</v>
      </c>
      <c r="F42" s="34" t="s">
        <v>1</v>
      </c>
      <c r="G42" s="34" t="s">
        <v>1</v>
      </c>
      <c r="H42" s="34" t="s">
        <v>1</v>
      </c>
      <c r="I42" s="34" t="s">
        <v>1</v>
      </c>
      <c r="J42" s="34" t="s">
        <v>1</v>
      </c>
      <c r="K42" s="34" t="s">
        <v>1</v>
      </c>
      <c r="L42" s="34" t="s">
        <v>1</v>
      </c>
      <c r="M42" s="34" t="s">
        <v>1</v>
      </c>
      <c r="N42" s="34" t="s">
        <v>1</v>
      </c>
      <c r="O42" s="34" t="s">
        <v>1</v>
      </c>
      <c r="P42" s="34" t="s">
        <v>1</v>
      </c>
      <c r="Q42" s="34" t="s">
        <v>1</v>
      </c>
      <c r="R42" s="34" t="s">
        <v>1</v>
      </c>
      <c r="S42" s="34" t="s">
        <v>1</v>
      </c>
      <c r="T42" s="34" t="s">
        <v>1</v>
      </c>
      <c r="U42" s="34" t="s">
        <v>1</v>
      </c>
      <c r="V42" s="34" t="s">
        <v>1</v>
      </c>
      <c r="W42" s="34" t="s">
        <v>1</v>
      </c>
      <c r="X42" s="34" t="s">
        <v>1</v>
      </c>
      <c r="Y42" s="34" t="s">
        <v>1</v>
      </c>
      <c r="Z42" s="34" t="s">
        <v>1</v>
      </c>
      <c r="AA42" s="34" t="s">
        <v>1</v>
      </c>
      <c r="AB42" s="34" t="s">
        <v>1</v>
      </c>
      <c r="AC42" s="34" t="s">
        <v>1</v>
      </c>
      <c r="AD42" s="34" t="s">
        <v>1</v>
      </c>
      <c r="AE42" s="34" t="s">
        <v>1</v>
      </c>
      <c r="AF42" s="34" t="s">
        <v>1</v>
      </c>
      <c r="AG42" s="34" t="s">
        <v>1</v>
      </c>
    </row>
    <row r="43" spans="1:33" s="5" customFormat="1" x14ac:dyDescent="0.25">
      <c r="A43" s="9" t="s">
        <v>39</v>
      </c>
      <c r="B43" s="31" t="s">
        <v>1</v>
      </c>
      <c r="C43" s="32" t="s">
        <v>1</v>
      </c>
      <c r="D43" s="32" t="s">
        <v>1</v>
      </c>
      <c r="E43" s="32" t="s">
        <v>1</v>
      </c>
      <c r="F43" s="32" t="s">
        <v>1</v>
      </c>
      <c r="G43" s="32" t="s">
        <v>1</v>
      </c>
      <c r="H43" s="32" t="s">
        <v>1</v>
      </c>
      <c r="I43" s="32" t="s">
        <v>1</v>
      </c>
      <c r="J43" s="32" t="s">
        <v>1</v>
      </c>
      <c r="K43" s="32" t="s">
        <v>1</v>
      </c>
      <c r="L43" s="32" t="s">
        <v>1</v>
      </c>
      <c r="M43" s="32" t="s">
        <v>1</v>
      </c>
      <c r="N43" s="32" t="s">
        <v>1</v>
      </c>
      <c r="O43" s="32" t="s">
        <v>1</v>
      </c>
      <c r="P43" s="32" t="s">
        <v>1</v>
      </c>
      <c r="Q43" s="32" t="s">
        <v>1</v>
      </c>
      <c r="R43" s="32" t="s">
        <v>1</v>
      </c>
      <c r="S43" s="32" t="s">
        <v>1</v>
      </c>
      <c r="T43" s="32" t="s">
        <v>1</v>
      </c>
      <c r="U43" s="32" t="s">
        <v>1</v>
      </c>
      <c r="V43" s="32" t="s">
        <v>1</v>
      </c>
      <c r="W43" s="32" t="s">
        <v>1</v>
      </c>
      <c r="X43" s="32" t="s">
        <v>1</v>
      </c>
      <c r="Y43" s="32" t="s">
        <v>1</v>
      </c>
      <c r="Z43" s="32" t="s">
        <v>1</v>
      </c>
      <c r="AA43" s="32" t="s">
        <v>1</v>
      </c>
      <c r="AB43" s="32" t="s">
        <v>1</v>
      </c>
      <c r="AC43" s="32" t="s">
        <v>1</v>
      </c>
      <c r="AD43" s="32" t="s">
        <v>1</v>
      </c>
      <c r="AE43" s="32" t="s">
        <v>1</v>
      </c>
      <c r="AF43" s="32" t="s">
        <v>1</v>
      </c>
      <c r="AG43" s="32" t="s">
        <v>1</v>
      </c>
    </row>
    <row r="44" spans="1:33" x14ac:dyDescent="0.25">
      <c r="A44" s="12" t="s">
        <v>40</v>
      </c>
      <c r="B44" s="33" t="s">
        <v>1</v>
      </c>
      <c r="C44" s="34" t="s">
        <v>1</v>
      </c>
      <c r="D44" s="34" t="s">
        <v>1</v>
      </c>
      <c r="E44" s="34" t="s">
        <v>1</v>
      </c>
      <c r="F44" s="34" t="s">
        <v>1</v>
      </c>
      <c r="G44" s="34" t="s">
        <v>1</v>
      </c>
      <c r="H44" s="34" t="s">
        <v>1</v>
      </c>
      <c r="I44" s="34" t="s">
        <v>1</v>
      </c>
      <c r="J44" s="34" t="s">
        <v>1</v>
      </c>
      <c r="K44" s="34" t="s">
        <v>1</v>
      </c>
      <c r="L44" s="34" t="s">
        <v>1</v>
      </c>
      <c r="M44" s="34" t="s">
        <v>1</v>
      </c>
      <c r="N44" s="34" t="s">
        <v>1</v>
      </c>
      <c r="O44" s="34" t="s">
        <v>1</v>
      </c>
      <c r="P44" s="34" t="s">
        <v>1</v>
      </c>
      <c r="Q44" s="34" t="s">
        <v>1</v>
      </c>
      <c r="R44" s="34" t="s">
        <v>1</v>
      </c>
      <c r="S44" s="34" t="s">
        <v>1</v>
      </c>
      <c r="T44" s="34" t="s">
        <v>1</v>
      </c>
      <c r="U44" s="34" t="s">
        <v>1</v>
      </c>
      <c r="V44" s="34" t="s">
        <v>1</v>
      </c>
      <c r="W44" s="34" t="s">
        <v>1</v>
      </c>
      <c r="X44" s="34" t="s">
        <v>1</v>
      </c>
      <c r="Y44" s="34" t="s">
        <v>1</v>
      </c>
      <c r="Z44" s="34" t="s">
        <v>1</v>
      </c>
      <c r="AA44" s="34" t="s">
        <v>1</v>
      </c>
      <c r="AB44" s="34" t="s">
        <v>1</v>
      </c>
      <c r="AC44" s="34" t="s">
        <v>1</v>
      </c>
      <c r="AD44" s="34" t="s">
        <v>1</v>
      </c>
      <c r="AE44" s="34" t="s">
        <v>1</v>
      </c>
      <c r="AF44" s="34" t="s">
        <v>1</v>
      </c>
      <c r="AG44" s="34" t="s">
        <v>1</v>
      </c>
    </row>
    <row r="45" spans="1:33" s="5" customFormat="1" x14ac:dyDescent="0.25">
      <c r="A45" s="9" t="s">
        <v>41</v>
      </c>
      <c r="B45" s="31" t="s">
        <v>1</v>
      </c>
      <c r="C45" s="32" t="s">
        <v>1</v>
      </c>
      <c r="D45" s="32" t="s">
        <v>1</v>
      </c>
      <c r="E45" s="32" t="s">
        <v>1</v>
      </c>
      <c r="F45" s="32" t="s">
        <v>1</v>
      </c>
      <c r="G45" s="32" t="s">
        <v>1</v>
      </c>
      <c r="H45" s="32" t="s">
        <v>1</v>
      </c>
      <c r="I45" s="32" t="s">
        <v>1</v>
      </c>
      <c r="J45" s="32" t="s">
        <v>1</v>
      </c>
      <c r="K45" s="32" t="s">
        <v>1</v>
      </c>
      <c r="L45" s="32" t="s">
        <v>1</v>
      </c>
      <c r="M45" s="32" t="s">
        <v>1</v>
      </c>
      <c r="N45" s="32" t="s">
        <v>1</v>
      </c>
      <c r="O45" s="32" t="s">
        <v>1</v>
      </c>
      <c r="P45" s="32" t="s">
        <v>1</v>
      </c>
      <c r="Q45" s="32" t="s">
        <v>1</v>
      </c>
      <c r="R45" s="32" t="s">
        <v>1</v>
      </c>
      <c r="S45" s="32" t="s">
        <v>1</v>
      </c>
      <c r="T45" s="32" t="s">
        <v>1</v>
      </c>
      <c r="U45" s="32" t="s">
        <v>1</v>
      </c>
      <c r="V45" s="32" t="s">
        <v>1</v>
      </c>
      <c r="W45" s="32" t="s">
        <v>1</v>
      </c>
      <c r="X45" s="32" t="s">
        <v>1</v>
      </c>
      <c r="Y45" s="32" t="s">
        <v>1</v>
      </c>
      <c r="Z45" s="32" t="s">
        <v>1</v>
      </c>
      <c r="AA45" s="32" t="s">
        <v>1</v>
      </c>
      <c r="AB45" s="32" t="s">
        <v>1</v>
      </c>
      <c r="AC45" s="32" t="s">
        <v>1</v>
      </c>
      <c r="AD45" s="32" t="s">
        <v>1</v>
      </c>
      <c r="AE45" s="32" t="s">
        <v>1</v>
      </c>
      <c r="AF45" s="32" t="s">
        <v>1</v>
      </c>
      <c r="AG45" s="32" t="s">
        <v>1</v>
      </c>
    </row>
    <row r="46" spans="1:33" x14ac:dyDescent="0.25">
      <c r="A46" s="12" t="s">
        <v>42</v>
      </c>
      <c r="B46" s="33" t="s">
        <v>1</v>
      </c>
      <c r="C46" s="34" t="s">
        <v>1</v>
      </c>
      <c r="D46" s="34" t="s">
        <v>1</v>
      </c>
      <c r="E46" s="34" t="s">
        <v>1</v>
      </c>
      <c r="F46" s="34" t="s">
        <v>1</v>
      </c>
      <c r="G46" s="34" t="s">
        <v>1</v>
      </c>
      <c r="H46" s="34" t="s">
        <v>1</v>
      </c>
      <c r="I46" s="34" t="s">
        <v>1</v>
      </c>
      <c r="J46" s="34" t="s">
        <v>1</v>
      </c>
      <c r="K46" s="34" t="s">
        <v>1</v>
      </c>
      <c r="L46" s="34" t="s">
        <v>1</v>
      </c>
      <c r="M46" s="34" t="s">
        <v>1</v>
      </c>
      <c r="N46" s="34" t="s">
        <v>1</v>
      </c>
      <c r="O46" s="34" t="s">
        <v>1</v>
      </c>
      <c r="P46" s="34" t="s">
        <v>1</v>
      </c>
      <c r="Q46" s="34" t="s">
        <v>1</v>
      </c>
      <c r="R46" s="34" t="s">
        <v>1</v>
      </c>
      <c r="S46" s="34" t="s">
        <v>1</v>
      </c>
      <c r="T46" s="34" t="s">
        <v>1</v>
      </c>
      <c r="U46" s="34" t="s">
        <v>1</v>
      </c>
      <c r="V46" s="34" t="s">
        <v>1</v>
      </c>
      <c r="W46" s="34" t="s">
        <v>1</v>
      </c>
      <c r="X46" s="34" t="s">
        <v>1</v>
      </c>
      <c r="Y46" s="34" t="s">
        <v>1</v>
      </c>
      <c r="Z46" s="34" t="s">
        <v>1</v>
      </c>
      <c r="AA46" s="34" t="s">
        <v>1</v>
      </c>
      <c r="AB46" s="34" t="s">
        <v>1</v>
      </c>
      <c r="AC46" s="34" t="s">
        <v>1</v>
      </c>
      <c r="AD46" s="34" t="s">
        <v>1</v>
      </c>
      <c r="AE46" s="34" t="s">
        <v>1</v>
      </c>
      <c r="AF46" s="34" t="s">
        <v>1</v>
      </c>
      <c r="AG46" s="34" t="s">
        <v>1</v>
      </c>
    </row>
    <row r="47" spans="1:33" s="5" customFormat="1" x14ac:dyDescent="0.25">
      <c r="A47" s="9" t="s">
        <v>43</v>
      </c>
      <c r="B47" s="31" t="s">
        <v>1</v>
      </c>
      <c r="C47" s="32" t="s">
        <v>1</v>
      </c>
      <c r="D47" s="32" t="s">
        <v>1</v>
      </c>
      <c r="E47" s="32" t="s">
        <v>1</v>
      </c>
      <c r="F47" s="32" t="s">
        <v>1</v>
      </c>
      <c r="G47" s="32" t="s">
        <v>1</v>
      </c>
      <c r="H47" s="32" t="s">
        <v>1</v>
      </c>
      <c r="I47" s="32" t="s">
        <v>1</v>
      </c>
      <c r="J47" s="32" t="s">
        <v>1</v>
      </c>
      <c r="K47" s="32">
        <v>2.1142634565047183E-2</v>
      </c>
      <c r="L47" s="32" t="s">
        <v>1</v>
      </c>
      <c r="M47" s="32">
        <v>1.1449166595282508E-2</v>
      </c>
      <c r="N47" s="32" t="s">
        <v>1</v>
      </c>
      <c r="O47" s="32">
        <v>1.2824278989165399E-2</v>
      </c>
      <c r="P47" s="32" t="s">
        <v>1</v>
      </c>
      <c r="Q47" s="32">
        <v>8.2211592337035361E-3</v>
      </c>
      <c r="R47" s="32" t="s">
        <v>1</v>
      </c>
      <c r="S47" s="32">
        <v>7.4547703509486316E-3</v>
      </c>
      <c r="T47" s="32">
        <v>7.5064535554967412E-3</v>
      </c>
      <c r="U47" s="32">
        <v>8.8038572259778857E-3</v>
      </c>
      <c r="V47" s="32">
        <v>9.6701536072644218E-3</v>
      </c>
      <c r="W47" s="32">
        <v>9.4711787911481524E-3</v>
      </c>
      <c r="X47" s="32">
        <v>1.0262974380012772E-2</v>
      </c>
      <c r="Y47" s="32">
        <v>1.0484419241318771E-2</v>
      </c>
      <c r="Z47" s="32">
        <v>1.1032171914669254E-2</v>
      </c>
      <c r="AA47" s="32">
        <v>1.1426576771167611E-2</v>
      </c>
      <c r="AB47" s="32">
        <v>1.2452600715007802E-2</v>
      </c>
      <c r="AC47" s="32">
        <v>1.2019850809405404E-2</v>
      </c>
      <c r="AD47" s="32">
        <v>1.277188440867779E-2</v>
      </c>
      <c r="AE47" s="32">
        <v>1.6245337428202288E-2</v>
      </c>
      <c r="AF47" s="32">
        <v>1.6892451587043042E-2</v>
      </c>
      <c r="AG47" s="32" t="s">
        <v>1</v>
      </c>
    </row>
    <row r="48" spans="1:33" x14ac:dyDescent="0.25">
      <c r="A48" s="12" t="s">
        <v>44</v>
      </c>
      <c r="B48" s="33" t="s">
        <v>1</v>
      </c>
      <c r="C48" s="34" t="s">
        <v>1</v>
      </c>
      <c r="D48" s="34" t="s">
        <v>1</v>
      </c>
      <c r="E48" s="34" t="s">
        <v>1</v>
      </c>
      <c r="F48" s="34" t="s">
        <v>1</v>
      </c>
      <c r="G48" s="34" t="s">
        <v>1</v>
      </c>
      <c r="H48" s="34" t="s">
        <v>1</v>
      </c>
      <c r="I48" s="34" t="s">
        <v>1</v>
      </c>
      <c r="J48" s="34" t="s">
        <v>1</v>
      </c>
      <c r="K48" s="34" t="s">
        <v>1</v>
      </c>
      <c r="L48" s="34" t="s">
        <v>1</v>
      </c>
      <c r="M48" s="34" t="s">
        <v>1</v>
      </c>
      <c r="N48" s="34" t="s">
        <v>1</v>
      </c>
      <c r="O48" s="34" t="s">
        <v>1</v>
      </c>
      <c r="P48" s="34" t="s">
        <v>1</v>
      </c>
      <c r="Q48" s="34" t="s">
        <v>1</v>
      </c>
      <c r="R48" s="34" t="s">
        <v>1</v>
      </c>
      <c r="S48" s="34" t="s">
        <v>1</v>
      </c>
      <c r="T48" s="34" t="s">
        <v>1</v>
      </c>
      <c r="U48" s="34" t="s">
        <v>1</v>
      </c>
      <c r="V48" s="34" t="s">
        <v>1</v>
      </c>
      <c r="W48" s="34" t="s">
        <v>1</v>
      </c>
      <c r="X48" s="34" t="s">
        <v>1</v>
      </c>
      <c r="Y48" s="34" t="s">
        <v>1</v>
      </c>
      <c r="Z48" s="34" t="s">
        <v>1</v>
      </c>
      <c r="AA48" s="34" t="s">
        <v>1</v>
      </c>
      <c r="AB48" s="34" t="s">
        <v>1</v>
      </c>
      <c r="AC48" s="34" t="s">
        <v>1</v>
      </c>
      <c r="AD48" s="34" t="s">
        <v>1</v>
      </c>
      <c r="AE48" s="34" t="s">
        <v>1</v>
      </c>
      <c r="AF48" s="34" t="s">
        <v>1</v>
      </c>
      <c r="AG48" s="34" t="s">
        <v>1</v>
      </c>
    </row>
    <row r="49" spans="1:33" s="5" customFormat="1" x14ac:dyDescent="0.25">
      <c r="A49" s="9" t="s">
        <v>45</v>
      </c>
      <c r="B49" s="31" t="s">
        <v>1</v>
      </c>
      <c r="C49" s="32" t="s">
        <v>1</v>
      </c>
      <c r="D49" s="32" t="s">
        <v>1</v>
      </c>
      <c r="E49" s="32" t="s">
        <v>1</v>
      </c>
      <c r="F49" s="32" t="s">
        <v>1</v>
      </c>
      <c r="G49" s="32" t="s">
        <v>1</v>
      </c>
      <c r="H49" s="32" t="s">
        <v>1</v>
      </c>
      <c r="I49" s="32" t="s">
        <v>1</v>
      </c>
      <c r="J49" s="32" t="s">
        <v>1</v>
      </c>
      <c r="K49" s="32" t="s">
        <v>1</v>
      </c>
      <c r="L49" s="32" t="s">
        <v>1</v>
      </c>
      <c r="M49" s="32" t="s">
        <v>1</v>
      </c>
      <c r="N49" s="32" t="s">
        <v>1</v>
      </c>
      <c r="O49" s="32" t="s">
        <v>1</v>
      </c>
      <c r="P49" s="32" t="s">
        <v>1</v>
      </c>
      <c r="Q49" s="32" t="s">
        <v>1</v>
      </c>
      <c r="R49" s="32" t="s">
        <v>1</v>
      </c>
      <c r="S49" s="32" t="s">
        <v>1</v>
      </c>
      <c r="T49" s="32" t="s">
        <v>1</v>
      </c>
      <c r="U49" s="32" t="s">
        <v>1</v>
      </c>
      <c r="V49" s="32" t="s">
        <v>1</v>
      </c>
      <c r="W49" s="32" t="s">
        <v>1</v>
      </c>
      <c r="X49" s="32" t="s">
        <v>1</v>
      </c>
      <c r="Y49" s="32" t="s">
        <v>1</v>
      </c>
      <c r="Z49" s="32" t="s">
        <v>1</v>
      </c>
      <c r="AA49" s="32" t="s">
        <v>1</v>
      </c>
      <c r="AB49" s="32" t="s">
        <v>1</v>
      </c>
      <c r="AC49" s="32" t="s">
        <v>1</v>
      </c>
      <c r="AD49" s="32" t="s">
        <v>1</v>
      </c>
      <c r="AE49" s="32" t="s">
        <v>1</v>
      </c>
      <c r="AF49" s="32" t="s">
        <v>1</v>
      </c>
      <c r="AG49" s="32" t="s">
        <v>1</v>
      </c>
    </row>
    <row r="50" spans="1:33" x14ac:dyDescent="0.25">
      <c r="A50" s="12" t="s">
        <v>46</v>
      </c>
      <c r="B50" s="33" t="s">
        <v>1</v>
      </c>
      <c r="C50" s="34" t="s">
        <v>1</v>
      </c>
      <c r="D50" s="34" t="s">
        <v>1</v>
      </c>
      <c r="E50" s="34" t="s">
        <v>1</v>
      </c>
      <c r="F50" s="34" t="s">
        <v>1</v>
      </c>
      <c r="G50" s="34" t="s">
        <v>1</v>
      </c>
      <c r="H50" s="34" t="s">
        <v>1</v>
      </c>
      <c r="I50" s="34" t="s">
        <v>1</v>
      </c>
      <c r="J50" s="34" t="s">
        <v>1</v>
      </c>
      <c r="K50" s="34" t="s">
        <v>1</v>
      </c>
      <c r="L50" s="34" t="s">
        <v>1</v>
      </c>
      <c r="M50" s="34" t="s">
        <v>1</v>
      </c>
      <c r="N50" s="34" t="s">
        <v>1</v>
      </c>
      <c r="O50" s="34" t="s">
        <v>1</v>
      </c>
      <c r="P50" s="34" t="s">
        <v>1</v>
      </c>
      <c r="Q50" s="34" t="s">
        <v>1</v>
      </c>
      <c r="R50" s="34" t="s">
        <v>1</v>
      </c>
      <c r="S50" s="34" t="s">
        <v>1</v>
      </c>
      <c r="T50" s="34" t="s">
        <v>1</v>
      </c>
      <c r="U50" s="34" t="s">
        <v>1</v>
      </c>
      <c r="V50" s="34" t="s">
        <v>1</v>
      </c>
      <c r="W50" s="34" t="s">
        <v>1</v>
      </c>
      <c r="X50" s="34" t="s">
        <v>1</v>
      </c>
      <c r="Y50" s="34" t="s">
        <v>1</v>
      </c>
      <c r="Z50" s="34" t="s">
        <v>1</v>
      </c>
      <c r="AA50" s="34">
        <v>1.6638232583169696E-3</v>
      </c>
      <c r="AB50" s="34">
        <v>1.4694140787017509E-3</v>
      </c>
      <c r="AC50" s="34" t="s">
        <v>1</v>
      </c>
      <c r="AD50" s="34">
        <v>2.7236486239067963E-4</v>
      </c>
      <c r="AE50" s="34">
        <v>3.1760564610444403E-4</v>
      </c>
      <c r="AF50" s="34">
        <v>1.2196408523582059E-3</v>
      </c>
      <c r="AG50" s="34" t="s">
        <v>1</v>
      </c>
    </row>
    <row r="51" spans="1:33" s="5" customFormat="1" x14ac:dyDescent="0.25">
      <c r="A51" s="9" t="s">
        <v>47</v>
      </c>
      <c r="B51" s="31" t="s">
        <v>1</v>
      </c>
      <c r="C51" s="32" t="s">
        <v>1</v>
      </c>
      <c r="D51" s="32" t="s">
        <v>1</v>
      </c>
      <c r="E51" s="32" t="s">
        <v>1</v>
      </c>
      <c r="F51" s="32" t="s">
        <v>1</v>
      </c>
      <c r="G51" s="32" t="s">
        <v>1</v>
      </c>
      <c r="H51" s="32" t="s">
        <v>1</v>
      </c>
      <c r="I51" s="32" t="s">
        <v>1</v>
      </c>
      <c r="J51" s="32" t="s">
        <v>1</v>
      </c>
      <c r="K51" s="32" t="s">
        <v>1</v>
      </c>
      <c r="L51" s="32" t="s">
        <v>1</v>
      </c>
      <c r="M51" s="32" t="s">
        <v>1</v>
      </c>
      <c r="N51" s="32" t="s">
        <v>1</v>
      </c>
      <c r="O51" s="32" t="s">
        <v>1</v>
      </c>
      <c r="P51" s="32" t="s">
        <v>1</v>
      </c>
      <c r="Q51" s="32" t="s">
        <v>1</v>
      </c>
      <c r="R51" s="32" t="s">
        <v>1</v>
      </c>
      <c r="S51" s="32" t="s">
        <v>1</v>
      </c>
      <c r="T51" s="32" t="s">
        <v>1</v>
      </c>
      <c r="U51" s="32" t="s">
        <v>1</v>
      </c>
      <c r="V51" s="32" t="s">
        <v>1</v>
      </c>
      <c r="W51" s="32" t="s">
        <v>1</v>
      </c>
      <c r="X51" s="32" t="s">
        <v>1</v>
      </c>
      <c r="Y51" s="32" t="s">
        <v>1</v>
      </c>
      <c r="Z51" s="32" t="s">
        <v>1</v>
      </c>
      <c r="AA51" s="32" t="s">
        <v>1</v>
      </c>
      <c r="AB51" s="32" t="s">
        <v>1</v>
      </c>
      <c r="AC51" s="32" t="s">
        <v>1</v>
      </c>
      <c r="AD51" s="32" t="s">
        <v>1</v>
      </c>
      <c r="AE51" s="32" t="s">
        <v>1</v>
      </c>
      <c r="AF51" s="32" t="s">
        <v>1</v>
      </c>
      <c r="AG51" s="32" t="s">
        <v>1</v>
      </c>
    </row>
    <row r="52" spans="1:33" x14ac:dyDescent="0.25">
      <c r="A52" s="12" t="s">
        <v>48</v>
      </c>
      <c r="B52" s="33" t="s">
        <v>1</v>
      </c>
      <c r="C52" s="34" t="s">
        <v>1</v>
      </c>
      <c r="D52" s="34" t="s">
        <v>1</v>
      </c>
      <c r="E52" s="34" t="s">
        <v>1</v>
      </c>
      <c r="F52" s="34" t="s">
        <v>1</v>
      </c>
      <c r="G52" s="34" t="s">
        <v>1</v>
      </c>
      <c r="H52" s="34" t="s">
        <v>1</v>
      </c>
      <c r="I52" s="34" t="s">
        <v>1</v>
      </c>
      <c r="J52" s="34" t="s">
        <v>1</v>
      </c>
      <c r="K52" s="34" t="s">
        <v>1</v>
      </c>
      <c r="L52" s="34" t="s">
        <v>1</v>
      </c>
      <c r="M52" s="34" t="s">
        <v>1</v>
      </c>
      <c r="N52" s="34" t="s">
        <v>1</v>
      </c>
      <c r="O52" s="34" t="s">
        <v>1</v>
      </c>
      <c r="P52" s="34" t="s">
        <v>1</v>
      </c>
      <c r="Q52" s="34" t="s">
        <v>1</v>
      </c>
      <c r="R52" s="34" t="s">
        <v>1</v>
      </c>
      <c r="S52" s="34" t="s">
        <v>1</v>
      </c>
      <c r="T52" s="34" t="s">
        <v>1</v>
      </c>
      <c r="U52" s="34" t="s">
        <v>1</v>
      </c>
      <c r="V52" s="34" t="s">
        <v>1</v>
      </c>
      <c r="W52" s="34" t="s">
        <v>1</v>
      </c>
      <c r="X52" s="34" t="s">
        <v>1</v>
      </c>
      <c r="Y52" s="34" t="s">
        <v>1</v>
      </c>
      <c r="Z52" s="34" t="s">
        <v>1</v>
      </c>
      <c r="AA52" s="34" t="s">
        <v>1</v>
      </c>
      <c r="AB52" s="34" t="s">
        <v>1</v>
      </c>
      <c r="AC52" s="34" t="s">
        <v>1</v>
      </c>
      <c r="AD52" s="34" t="s">
        <v>1</v>
      </c>
      <c r="AE52" s="34" t="s">
        <v>1</v>
      </c>
      <c r="AF52" s="34" t="s">
        <v>1</v>
      </c>
      <c r="AG52" s="34" t="s">
        <v>1</v>
      </c>
    </row>
    <row r="53" spans="1:33" s="5" customFormat="1" x14ac:dyDescent="0.25">
      <c r="A53" s="9" t="s">
        <v>49</v>
      </c>
      <c r="B53" s="31" t="s">
        <v>1</v>
      </c>
      <c r="C53" s="32" t="s">
        <v>1</v>
      </c>
      <c r="D53" s="32" t="s">
        <v>1</v>
      </c>
      <c r="E53" s="32" t="s">
        <v>1</v>
      </c>
      <c r="F53" s="32" t="s">
        <v>1</v>
      </c>
      <c r="G53" s="32" t="s">
        <v>1</v>
      </c>
      <c r="H53" s="32" t="s">
        <v>1</v>
      </c>
      <c r="I53" s="32" t="s">
        <v>1</v>
      </c>
      <c r="J53" s="32" t="s">
        <v>1</v>
      </c>
      <c r="K53" s="32" t="s">
        <v>1</v>
      </c>
      <c r="L53" s="32" t="s">
        <v>1</v>
      </c>
      <c r="M53" s="32" t="s">
        <v>1</v>
      </c>
      <c r="N53" s="32" t="s">
        <v>1</v>
      </c>
      <c r="O53" s="32" t="s">
        <v>1</v>
      </c>
      <c r="P53" s="32" t="s">
        <v>1</v>
      </c>
      <c r="Q53" s="32" t="s">
        <v>1</v>
      </c>
      <c r="R53" s="32" t="s">
        <v>1</v>
      </c>
      <c r="S53" s="32" t="s">
        <v>1</v>
      </c>
      <c r="T53" s="32" t="s">
        <v>1</v>
      </c>
      <c r="U53" s="32">
        <v>6.8610977461518337E-4</v>
      </c>
      <c r="V53" s="32" t="s">
        <v>54</v>
      </c>
      <c r="W53" s="32" t="s">
        <v>54</v>
      </c>
      <c r="X53" s="32" t="s">
        <v>1</v>
      </c>
      <c r="Y53" s="32" t="s">
        <v>1</v>
      </c>
      <c r="Z53" s="32" t="s">
        <v>1</v>
      </c>
      <c r="AA53" s="32">
        <v>2.4658052601558961E-3</v>
      </c>
      <c r="AB53" s="32">
        <v>4.9445784309626976E-3</v>
      </c>
      <c r="AC53" s="32">
        <v>1.093170094127603E-2</v>
      </c>
      <c r="AD53" s="32">
        <v>5.6519383405124147E-3</v>
      </c>
      <c r="AE53" s="32">
        <v>4.4541981444603616E-3</v>
      </c>
      <c r="AF53" s="32">
        <v>3.5757740319225751E-3</v>
      </c>
      <c r="AG53" s="32" t="s">
        <v>1</v>
      </c>
    </row>
    <row r="54" spans="1:33" x14ac:dyDescent="0.25">
      <c r="A54" s="12" t="s">
        <v>50</v>
      </c>
      <c r="B54" s="33" t="s">
        <v>1</v>
      </c>
      <c r="C54" s="34" t="s">
        <v>1</v>
      </c>
      <c r="D54" s="34" t="s">
        <v>1</v>
      </c>
      <c r="E54" s="34" t="s">
        <v>1</v>
      </c>
      <c r="F54" s="34" t="s">
        <v>1</v>
      </c>
      <c r="G54" s="34" t="s">
        <v>1</v>
      </c>
      <c r="H54" s="34" t="s">
        <v>1</v>
      </c>
      <c r="I54" s="34" t="s">
        <v>1</v>
      </c>
      <c r="J54" s="34" t="s">
        <v>1</v>
      </c>
      <c r="K54" s="34" t="s">
        <v>1</v>
      </c>
      <c r="L54" s="34" t="s">
        <v>1</v>
      </c>
      <c r="M54" s="34" t="s">
        <v>1</v>
      </c>
      <c r="N54" s="34" t="s">
        <v>1</v>
      </c>
      <c r="O54" s="34" t="s">
        <v>1</v>
      </c>
      <c r="P54" s="34" t="s">
        <v>1</v>
      </c>
      <c r="Q54" s="34" t="s">
        <v>1</v>
      </c>
      <c r="R54" s="34" t="s">
        <v>1</v>
      </c>
      <c r="S54" s="34" t="s">
        <v>1</v>
      </c>
      <c r="T54" s="34" t="s">
        <v>1</v>
      </c>
      <c r="U54" s="34" t="s">
        <v>1</v>
      </c>
      <c r="V54" s="34" t="s">
        <v>1</v>
      </c>
      <c r="W54" s="34" t="s">
        <v>1</v>
      </c>
      <c r="X54" s="34">
        <v>5.334146617331028E-3</v>
      </c>
      <c r="Y54" s="34" t="s">
        <v>1</v>
      </c>
      <c r="Z54" s="34" t="s">
        <v>1</v>
      </c>
      <c r="AA54" s="34">
        <v>9.7606849275695563E-3</v>
      </c>
      <c r="AB54" s="34" t="s">
        <v>1</v>
      </c>
      <c r="AC54" s="34">
        <v>8.5234497855186941E-3</v>
      </c>
      <c r="AD54" s="34" t="s">
        <v>1</v>
      </c>
      <c r="AE54" s="34">
        <v>1.0922211933791859E-2</v>
      </c>
      <c r="AF54" s="34" t="s">
        <v>1</v>
      </c>
      <c r="AG54" s="34" t="s">
        <v>1</v>
      </c>
    </row>
    <row r="55" spans="1:33" s="5" customFormat="1" x14ac:dyDescent="0.25">
      <c r="A55" s="9" t="s">
        <v>51</v>
      </c>
      <c r="B55" s="31" t="s">
        <v>1</v>
      </c>
      <c r="C55" s="32" t="s">
        <v>1</v>
      </c>
      <c r="D55" s="32" t="s">
        <v>1</v>
      </c>
      <c r="E55" s="32" t="s">
        <v>1</v>
      </c>
      <c r="F55" s="32" t="s">
        <v>1</v>
      </c>
      <c r="G55" s="32" t="s">
        <v>1</v>
      </c>
      <c r="H55" s="32" t="s">
        <v>1</v>
      </c>
      <c r="I55" s="32" t="s">
        <v>1</v>
      </c>
      <c r="J55" s="32" t="s">
        <v>1</v>
      </c>
      <c r="K55" s="32" t="s">
        <v>1</v>
      </c>
      <c r="L55" s="32" t="s">
        <v>1</v>
      </c>
      <c r="M55" s="32" t="s">
        <v>1</v>
      </c>
      <c r="N55" s="32" t="s">
        <v>1</v>
      </c>
      <c r="O55" s="32" t="s">
        <v>1</v>
      </c>
      <c r="P55" s="32" t="s">
        <v>1</v>
      </c>
      <c r="Q55" s="32" t="s">
        <v>1</v>
      </c>
      <c r="R55" s="32" t="s">
        <v>1</v>
      </c>
      <c r="S55" s="32" t="s">
        <v>1</v>
      </c>
      <c r="T55" s="32" t="s">
        <v>1</v>
      </c>
      <c r="U55" s="32" t="s">
        <v>1</v>
      </c>
      <c r="V55" s="32" t="s">
        <v>1</v>
      </c>
      <c r="W55" s="32" t="s">
        <v>1</v>
      </c>
      <c r="X55" s="32" t="s">
        <v>1</v>
      </c>
      <c r="Y55" s="32" t="s">
        <v>1</v>
      </c>
      <c r="Z55" s="32" t="s">
        <v>1</v>
      </c>
      <c r="AA55" s="32" t="s">
        <v>1</v>
      </c>
      <c r="AB55" s="32" t="s">
        <v>1</v>
      </c>
      <c r="AC55" s="32" t="s">
        <v>1</v>
      </c>
      <c r="AD55" s="32" t="s">
        <v>1</v>
      </c>
      <c r="AE55" s="32" t="s">
        <v>1</v>
      </c>
      <c r="AF55" s="32" t="s">
        <v>1</v>
      </c>
      <c r="AG55" s="32" t="s">
        <v>1</v>
      </c>
    </row>
    <row r="56" spans="1:33" x14ac:dyDescent="0.25">
      <c r="A56" s="12" t="s">
        <v>52</v>
      </c>
      <c r="B56" s="33" t="s">
        <v>1</v>
      </c>
      <c r="C56" s="34" t="s">
        <v>1</v>
      </c>
      <c r="D56" s="34" t="s">
        <v>1</v>
      </c>
      <c r="E56" s="34" t="s">
        <v>1</v>
      </c>
      <c r="F56" s="34" t="s">
        <v>1</v>
      </c>
      <c r="G56" s="34" t="s">
        <v>1</v>
      </c>
      <c r="H56" s="34" t="s">
        <v>1</v>
      </c>
      <c r="I56" s="34" t="s">
        <v>1</v>
      </c>
      <c r="J56" s="34" t="s">
        <v>1</v>
      </c>
      <c r="K56" s="34" t="s">
        <v>1</v>
      </c>
      <c r="L56" s="34" t="s">
        <v>1</v>
      </c>
      <c r="M56" s="34" t="s">
        <v>1</v>
      </c>
      <c r="N56" s="34" t="s">
        <v>1</v>
      </c>
      <c r="O56" s="34" t="s">
        <v>54</v>
      </c>
      <c r="P56" s="34">
        <v>2.1446238226873064E-5</v>
      </c>
      <c r="Q56" s="34">
        <v>1.4905719121568046E-4</v>
      </c>
      <c r="R56" s="34">
        <v>1.4878912170560591E-4</v>
      </c>
      <c r="S56" s="34" t="s">
        <v>1</v>
      </c>
      <c r="T56" s="34">
        <v>3.7137630122567144E-4</v>
      </c>
      <c r="U56" s="34">
        <v>3.6249003226936349E-4</v>
      </c>
      <c r="V56" s="34">
        <v>1.8284361646688752E-4</v>
      </c>
      <c r="W56" s="34">
        <v>2.1414626632717585E-3</v>
      </c>
      <c r="X56" s="34">
        <v>4.2978747809092405E-4</v>
      </c>
      <c r="Y56" s="34">
        <v>8.4714098554957459E-4</v>
      </c>
      <c r="Z56" s="34">
        <v>4.8523094433212201E-4</v>
      </c>
      <c r="AA56" s="34">
        <v>9.2184351859402036E-4</v>
      </c>
      <c r="AB56" s="34">
        <v>3.4276015123509279E-3</v>
      </c>
      <c r="AC56" s="34">
        <v>9.0318030325962798E-4</v>
      </c>
      <c r="AD56" s="34">
        <v>7.1911751431058481E-4</v>
      </c>
      <c r="AE56" s="34">
        <v>8.8827396725511365E-4</v>
      </c>
      <c r="AF56" s="34">
        <v>1.6084877123325109E-3</v>
      </c>
      <c r="AG56" s="34" t="s">
        <v>1</v>
      </c>
    </row>
    <row r="57" spans="1:33" s="5" customFormat="1" x14ac:dyDescent="0.25">
      <c r="A57" s="9" t="s">
        <v>53</v>
      </c>
      <c r="B57" s="31" t="s">
        <v>1</v>
      </c>
      <c r="C57" s="32" t="s">
        <v>1</v>
      </c>
      <c r="D57" s="32" t="s">
        <v>1</v>
      </c>
      <c r="E57" s="32" t="s">
        <v>1</v>
      </c>
      <c r="F57" s="32" t="s">
        <v>1</v>
      </c>
      <c r="G57" s="32" t="s">
        <v>1</v>
      </c>
      <c r="H57" s="32" t="s">
        <v>1</v>
      </c>
      <c r="I57" s="32" t="s">
        <v>1</v>
      </c>
      <c r="J57" s="32" t="s">
        <v>1</v>
      </c>
      <c r="K57" s="32" t="s">
        <v>1</v>
      </c>
      <c r="L57" s="32" t="s">
        <v>1</v>
      </c>
      <c r="M57" s="32">
        <v>6.7640276710222904E-3</v>
      </c>
      <c r="N57" s="32">
        <v>1.1282585833955699E-2</v>
      </c>
      <c r="O57" s="32">
        <v>7.4511140052285164E-3</v>
      </c>
      <c r="P57" s="32">
        <v>3.1727742571116065E-3</v>
      </c>
      <c r="Q57" s="32">
        <v>5.1829167617825217E-3</v>
      </c>
      <c r="R57" s="32">
        <v>3.5016886298470337E-3</v>
      </c>
      <c r="S57" s="32">
        <v>1.7187282717315026E-3</v>
      </c>
      <c r="T57" s="32">
        <v>2.9246334297933817E-3</v>
      </c>
      <c r="U57" s="32">
        <v>2.8156043895014118E-3</v>
      </c>
      <c r="V57" s="32">
        <v>3.6317571248802166E-3</v>
      </c>
      <c r="W57" s="32">
        <v>4.0960376257197428E-3</v>
      </c>
      <c r="X57" s="32">
        <v>2.4536006589670339E-3</v>
      </c>
      <c r="Y57" s="32">
        <v>2.4939112616944215E-3</v>
      </c>
      <c r="Z57" s="32">
        <v>3.2742747213109122E-3</v>
      </c>
      <c r="AA57" s="32">
        <v>3.4746080126440309E-3</v>
      </c>
      <c r="AB57" s="32">
        <v>4.9079766903693369E-3</v>
      </c>
      <c r="AC57" s="32">
        <v>2.2428927128705788E-3</v>
      </c>
      <c r="AD57" s="32">
        <v>3.5157475609209491E-3</v>
      </c>
      <c r="AE57" s="32" t="s">
        <v>1</v>
      </c>
      <c r="AF57" s="32" t="s">
        <v>1</v>
      </c>
      <c r="AG57" s="32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305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1.0739431299670625</v>
      </c>
      <c r="M5" s="11">
        <v>1.3566884741776963</v>
      </c>
      <c r="N5" s="11">
        <v>0.76450703044587709</v>
      </c>
      <c r="O5" s="11">
        <v>0.79382799698074957</v>
      </c>
      <c r="P5" s="11">
        <v>0.75162617927954556</v>
      </c>
      <c r="Q5" s="11">
        <v>0.76005759109207827</v>
      </c>
      <c r="R5" s="11">
        <v>0.54932807875389789</v>
      </c>
      <c r="S5" s="11">
        <v>0.53130984117965097</v>
      </c>
      <c r="T5" s="11">
        <v>0.71391676044985997</v>
      </c>
      <c r="U5" s="11">
        <v>0.92466110994858741</v>
      </c>
      <c r="V5" s="11">
        <v>0.47655425709515864</v>
      </c>
      <c r="W5" s="11">
        <v>0.40401419654877008</v>
      </c>
      <c r="X5" s="11">
        <v>0.47426618662242193</v>
      </c>
      <c r="Y5" s="11">
        <v>0.46564615980883606</v>
      </c>
      <c r="Z5" s="11" t="s">
        <v>1</v>
      </c>
      <c r="AA5" s="11">
        <v>0.55780672451621827</v>
      </c>
      <c r="AB5" s="11" t="s">
        <v>1</v>
      </c>
      <c r="AC5" s="11">
        <v>0.77752062461171789</v>
      </c>
      <c r="AD5" s="11" t="s">
        <v>1</v>
      </c>
      <c r="AE5" s="11">
        <v>0.84263970544341205</v>
      </c>
      <c r="AF5" s="11" t="s">
        <v>1</v>
      </c>
      <c r="AG5" s="11" t="s">
        <v>1</v>
      </c>
    </row>
    <row r="6" spans="1:33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8.9735777987038162E-2</v>
      </c>
      <c r="V6" s="14">
        <v>0.17077312789958538</v>
      </c>
      <c r="W6" s="14">
        <v>0.10056661840089766</v>
      </c>
      <c r="X6" s="14">
        <v>0.53690625906936251</v>
      </c>
      <c r="Y6" s="14">
        <v>1.7516418047776234</v>
      </c>
      <c r="Z6" s="14">
        <v>2.4046784962749821</v>
      </c>
      <c r="AA6" s="14">
        <v>1.5509308524710834</v>
      </c>
      <c r="AB6" s="14">
        <v>1.3612084862054219</v>
      </c>
      <c r="AC6" s="14">
        <v>1.2650052483840502</v>
      </c>
      <c r="AD6" s="14">
        <v>1.287241948404158</v>
      </c>
      <c r="AE6" s="14">
        <v>1.0746089337532383</v>
      </c>
      <c r="AF6" s="14">
        <v>1.1350960646226278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 t="s">
        <v>1</v>
      </c>
      <c r="R7" s="18" t="s">
        <v>1</v>
      </c>
      <c r="S7" s="18">
        <v>0.3269218863654797</v>
      </c>
      <c r="T7" s="18">
        <v>0.42861946299020792</v>
      </c>
      <c r="U7" s="18">
        <v>0.74209499239689647</v>
      </c>
      <c r="V7" s="18">
        <v>1.3854248971864609</v>
      </c>
      <c r="W7" s="18">
        <v>1.9874316616741887</v>
      </c>
      <c r="X7" s="18">
        <v>2.5641267663499554</v>
      </c>
      <c r="Y7" s="18">
        <v>2.2465445497771923</v>
      </c>
      <c r="Z7" s="18">
        <v>2.3438005903967412</v>
      </c>
      <c r="AA7" s="18">
        <v>2.3045238852247811</v>
      </c>
      <c r="AB7" s="18">
        <v>0.68110316027916751</v>
      </c>
      <c r="AC7" s="18">
        <v>1.4061465807352411</v>
      </c>
      <c r="AD7" s="18">
        <v>1.4909307915148191</v>
      </c>
      <c r="AE7" s="18">
        <v>1.4947745941265531</v>
      </c>
      <c r="AF7" s="18">
        <v>1.5103026563903963</v>
      </c>
      <c r="AG7" s="18" t="s">
        <v>1</v>
      </c>
    </row>
    <row r="8" spans="1:33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>
        <v>0.64390914639539476</v>
      </c>
      <c r="N8" s="14" t="s">
        <v>1</v>
      </c>
      <c r="O8" s="14">
        <v>0.48571297969038979</v>
      </c>
      <c r="P8" s="14" t="s">
        <v>1</v>
      </c>
      <c r="Q8" s="14">
        <v>0.26387755158493426</v>
      </c>
      <c r="R8" s="14" t="s">
        <v>1</v>
      </c>
      <c r="S8" s="14">
        <v>0.32007952604452811</v>
      </c>
      <c r="T8" s="14">
        <v>0.3201869383343674</v>
      </c>
      <c r="U8" s="14">
        <v>0.39096132390870092</v>
      </c>
      <c r="V8" s="14">
        <v>0.4223307127753621</v>
      </c>
      <c r="W8" s="14">
        <v>0.4093160780679399</v>
      </c>
      <c r="X8" s="14">
        <v>0.402338626455225</v>
      </c>
      <c r="Y8" s="14">
        <v>0.47591882164732813</v>
      </c>
      <c r="Z8" s="14" t="s">
        <v>1</v>
      </c>
      <c r="AA8" s="14">
        <v>0.37453785565021702</v>
      </c>
      <c r="AB8" s="14" t="s">
        <v>1</v>
      </c>
      <c r="AC8" s="14">
        <v>0.48381325741665493</v>
      </c>
      <c r="AD8" s="14" t="s">
        <v>1</v>
      </c>
      <c r="AE8" s="14">
        <v>0.48824247415403166</v>
      </c>
      <c r="AF8" s="14" t="s">
        <v>54</v>
      </c>
      <c r="AG8" s="14" t="s">
        <v>1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0.49653027039961717</v>
      </c>
      <c r="P9" s="11">
        <v>0.13905346908176347</v>
      </c>
      <c r="Q9" s="11">
        <v>0.1288176653240149</v>
      </c>
      <c r="R9" s="11">
        <v>0.29207038830128945</v>
      </c>
      <c r="S9" s="11">
        <v>0.26490371325900675</v>
      </c>
      <c r="T9" s="11">
        <v>0.48836996909233366</v>
      </c>
      <c r="U9" s="11">
        <v>0.27204612118970783</v>
      </c>
      <c r="V9" s="11">
        <v>0.23457638769548034</v>
      </c>
      <c r="W9" s="11">
        <v>0.23618340109299854</v>
      </c>
      <c r="X9" s="11">
        <v>0.14998883620746264</v>
      </c>
      <c r="Y9" s="11">
        <v>0.67475348494839671</v>
      </c>
      <c r="Z9" s="11">
        <v>0.6601891635511411</v>
      </c>
      <c r="AA9" s="11">
        <v>0.54487814543293045</v>
      </c>
      <c r="AB9" s="11">
        <v>1.5203077605977662</v>
      </c>
      <c r="AC9" s="11">
        <v>2.2804942166140907</v>
      </c>
      <c r="AD9" s="11">
        <v>0.94081610327097687</v>
      </c>
      <c r="AE9" s="11">
        <v>0.61593483012120009</v>
      </c>
      <c r="AF9" s="11">
        <v>1.9630268876458232</v>
      </c>
      <c r="AG9" s="11" t="s">
        <v>1</v>
      </c>
    </row>
    <row r="10" spans="1:33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>
        <v>0.33034791672790503</v>
      </c>
      <c r="M10" s="14">
        <v>0.28577502837183139</v>
      </c>
      <c r="N10" s="14">
        <v>0.38920454251386799</v>
      </c>
      <c r="O10" s="14">
        <v>0.31822063377194648</v>
      </c>
      <c r="P10" s="14">
        <v>0.3293094760990799</v>
      </c>
      <c r="Q10" s="14">
        <v>0.26307616420337249</v>
      </c>
      <c r="R10" s="14">
        <v>0.24994810105401724</v>
      </c>
      <c r="S10" s="14">
        <v>0.16890208836923945</v>
      </c>
      <c r="T10" s="14">
        <v>0.2250006258102788</v>
      </c>
      <c r="U10" s="14">
        <v>0.22841028446002579</v>
      </c>
      <c r="V10" s="14">
        <v>0.17735570448041191</v>
      </c>
      <c r="W10" s="14">
        <v>0.26437485028669572</v>
      </c>
      <c r="X10" s="14">
        <v>0.3282987074729562</v>
      </c>
      <c r="Y10" s="14">
        <v>0.2543349141993686</v>
      </c>
      <c r="Z10" s="14">
        <v>0.25951689931051425</v>
      </c>
      <c r="AA10" s="14">
        <v>0.3590900854897956</v>
      </c>
      <c r="AB10" s="14">
        <v>0.50623512934307546</v>
      </c>
      <c r="AC10" s="14">
        <v>0.72085790189852916</v>
      </c>
      <c r="AD10" s="14">
        <v>0.71298755766811128</v>
      </c>
      <c r="AE10" s="14">
        <v>0.66566395139312895</v>
      </c>
      <c r="AF10" s="14">
        <v>0.70968021117313607</v>
      </c>
      <c r="AG10" s="14" t="s">
        <v>1</v>
      </c>
    </row>
    <row r="11" spans="1:33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0.44089874015465508</v>
      </c>
      <c r="N11" s="11">
        <v>0.43849416931638502</v>
      </c>
      <c r="O11" s="11">
        <v>0.45994840188902836</v>
      </c>
      <c r="P11" s="11">
        <v>0.46421385765638096</v>
      </c>
      <c r="Q11" s="11">
        <v>0.36315361827007026</v>
      </c>
      <c r="R11" s="11">
        <v>0.51075822771221657</v>
      </c>
      <c r="S11" s="11">
        <v>0.38893383588250546</v>
      </c>
      <c r="T11" s="11">
        <v>0.49230363283316114</v>
      </c>
      <c r="U11" s="11">
        <v>0.35661093962199109</v>
      </c>
      <c r="V11" s="11">
        <v>0.38990925728117104</v>
      </c>
      <c r="W11" s="11">
        <v>0.39504105315552029</v>
      </c>
      <c r="X11" s="11">
        <v>0.40532868296478286</v>
      </c>
      <c r="Y11" s="11">
        <v>0.4675368219425492</v>
      </c>
      <c r="Z11" s="11">
        <v>0.5005161133524868</v>
      </c>
      <c r="AA11" s="11" t="s">
        <v>1</v>
      </c>
      <c r="AB11" s="11">
        <v>0.449123601335081</v>
      </c>
      <c r="AC11" s="11">
        <v>0.43009607036901232</v>
      </c>
      <c r="AD11" s="11">
        <v>0.5265940848098194</v>
      </c>
      <c r="AE11" s="11">
        <v>0.56858591059599861</v>
      </c>
      <c r="AF11" s="11">
        <v>0.57070140572862227</v>
      </c>
      <c r="AG11" s="11" t="s">
        <v>1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 t="s">
        <v>54</v>
      </c>
      <c r="R12" s="14">
        <v>2.2945252627231429E-2</v>
      </c>
      <c r="S12" s="14">
        <v>4.3078128059526148E-2</v>
      </c>
      <c r="T12" s="14">
        <v>1.3012361743656473E-2</v>
      </c>
      <c r="U12" s="14">
        <v>4.1157123582316033E-2</v>
      </c>
      <c r="V12" s="14">
        <v>6.0338098023620279E-2</v>
      </c>
      <c r="W12" s="14">
        <v>3.5887328176428181E-2</v>
      </c>
      <c r="X12" s="14">
        <v>0.17625798851563376</v>
      </c>
      <c r="Y12" s="14">
        <v>0.18199377679497503</v>
      </c>
      <c r="Z12" s="14">
        <v>0.17389936961478514</v>
      </c>
      <c r="AA12" s="14">
        <v>0.24775027333127755</v>
      </c>
      <c r="AB12" s="14">
        <v>0.31698335309530551</v>
      </c>
      <c r="AC12" s="14">
        <v>0.54163239481176839</v>
      </c>
      <c r="AD12" s="14">
        <v>1.620658499477047</v>
      </c>
      <c r="AE12" s="14">
        <v>2.4243822302027676</v>
      </c>
      <c r="AF12" s="14">
        <v>2.0714895285469699</v>
      </c>
      <c r="AG12" s="14" t="s">
        <v>1</v>
      </c>
    </row>
    <row r="13" spans="1:33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>
        <v>0.50174334552257838</v>
      </c>
      <c r="M13" s="11">
        <v>0.45160787977886785</v>
      </c>
      <c r="N13" s="11">
        <v>0.33430839949853741</v>
      </c>
      <c r="O13" s="11">
        <v>0.22605083088954059</v>
      </c>
      <c r="P13" s="11">
        <v>0.27168006955009782</v>
      </c>
      <c r="Q13" s="11">
        <v>0.25615763546798032</v>
      </c>
      <c r="R13" s="11" t="s">
        <v>1</v>
      </c>
      <c r="S13" s="11" t="s">
        <v>1</v>
      </c>
      <c r="T13" s="11" t="s">
        <v>1</v>
      </c>
      <c r="U13" s="11" t="s">
        <v>1</v>
      </c>
      <c r="V13" s="11" t="s">
        <v>1</v>
      </c>
      <c r="W13" s="11" t="s">
        <v>1</v>
      </c>
      <c r="X13" s="11" t="s">
        <v>1</v>
      </c>
      <c r="Y13" s="11" t="s">
        <v>1</v>
      </c>
      <c r="Z13" s="11" t="s">
        <v>1</v>
      </c>
      <c r="AA13" s="11">
        <v>0.35384565895712039</v>
      </c>
      <c r="AB13" s="11" t="s">
        <v>1</v>
      </c>
      <c r="AC13" s="11">
        <v>0.50305786318983003</v>
      </c>
      <c r="AD13" s="11" t="s">
        <v>1</v>
      </c>
      <c r="AE13" s="11">
        <v>0.30846952713694425</v>
      </c>
      <c r="AF13" s="11" t="s">
        <v>1</v>
      </c>
      <c r="AG13" s="11" t="s">
        <v>1</v>
      </c>
    </row>
    <row r="14" spans="1:33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>
        <v>0.68979665102443777</v>
      </c>
      <c r="R14" s="14">
        <v>0.63096730496158948</v>
      </c>
      <c r="S14" s="14">
        <v>0.41796022247331521</v>
      </c>
      <c r="T14" s="14">
        <v>0.46333347373741629</v>
      </c>
      <c r="U14" s="14">
        <v>0.52631578947368418</v>
      </c>
      <c r="V14" s="14">
        <v>0.63235991011419157</v>
      </c>
      <c r="W14" s="14">
        <v>0.48206515703714181</v>
      </c>
      <c r="X14" s="14">
        <v>0.84867699061090107</v>
      </c>
      <c r="Y14" s="14">
        <v>0.94885884354552008</v>
      </c>
      <c r="Z14" s="14">
        <v>0.80473709642800983</v>
      </c>
      <c r="AA14" s="14">
        <v>0.69458861759263435</v>
      </c>
      <c r="AB14" s="14">
        <v>0.78105916843420309</v>
      </c>
      <c r="AC14" s="14">
        <v>0.94821517505721054</v>
      </c>
      <c r="AD14" s="14">
        <v>0.70510180169079706</v>
      </c>
      <c r="AE14" s="14">
        <v>0.66508093916368527</v>
      </c>
      <c r="AF14" s="14">
        <v>0.84359849749025673</v>
      </c>
      <c r="AG14" s="14" t="s">
        <v>1</v>
      </c>
    </row>
    <row r="15" spans="1:33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1.5674097075893683</v>
      </c>
      <c r="N15" s="11">
        <v>2.3602372279254604</v>
      </c>
      <c r="O15" s="11">
        <v>2.0566369950112491</v>
      </c>
      <c r="P15" s="11">
        <v>1.7373355121699494</v>
      </c>
      <c r="Q15" s="11">
        <v>2.0408538153495721</v>
      </c>
      <c r="R15" s="11">
        <v>1.8466904633840238</v>
      </c>
      <c r="S15" s="11">
        <v>1.7699620314596476</v>
      </c>
      <c r="T15" s="11">
        <v>1.6329312342397602</v>
      </c>
      <c r="U15" s="11">
        <v>1.4809370029401843</v>
      </c>
      <c r="V15" s="11">
        <v>1.7993456924754636</v>
      </c>
      <c r="W15" s="11">
        <v>1.5631431972675591</v>
      </c>
      <c r="X15" s="11">
        <v>1.9268184055694895</v>
      </c>
      <c r="Y15" s="11">
        <v>1.9081045856246215</v>
      </c>
      <c r="Z15" s="11">
        <v>2.1078853006557119</v>
      </c>
      <c r="AA15" s="11">
        <v>1.8373472785685809</v>
      </c>
      <c r="AB15" s="11">
        <v>1.685978849364975</v>
      </c>
      <c r="AC15" s="11">
        <v>3.1901573302847188</v>
      </c>
      <c r="AD15" s="11">
        <v>3.713832768582312</v>
      </c>
      <c r="AE15" s="11">
        <v>3.369720558275306</v>
      </c>
      <c r="AF15" s="11">
        <v>3.0173626897014567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0.48647582594976008</v>
      </c>
      <c r="Q16" s="14">
        <v>1.1441385197548639</v>
      </c>
      <c r="R16" s="14">
        <v>2.0066977408247246</v>
      </c>
      <c r="S16" s="14">
        <v>5.0680585053784704</v>
      </c>
      <c r="T16" s="14">
        <v>4.0668603636278995</v>
      </c>
      <c r="U16" s="14">
        <v>4.1343172044694843</v>
      </c>
      <c r="V16" s="14">
        <v>5.5922400837925217</v>
      </c>
      <c r="W16" s="14">
        <v>5.9112551203050607</v>
      </c>
      <c r="X16" s="14">
        <v>7.8235863885751433</v>
      </c>
      <c r="Y16" s="14">
        <v>4.539055308549873</v>
      </c>
      <c r="Z16" s="14">
        <v>5.3332165688764341</v>
      </c>
      <c r="AA16" s="14">
        <v>5.2693304591064232</v>
      </c>
      <c r="AB16" s="14">
        <v>1.5188698826660805</v>
      </c>
      <c r="AC16" s="14">
        <v>4.1952357576813242</v>
      </c>
      <c r="AD16" s="14">
        <v>5.864566766594888</v>
      </c>
      <c r="AE16" s="14">
        <v>9.2959230284898293</v>
      </c>
      <c r="AF16" s="14">
        <v>11.050181405660412</v>
      </c>
      <c r="AG16" s="14" t="s">
        <v>1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1.8572784679516285</v>
      </c>
      <c r="Y17" s="11">
        <v>5.4480286738351253</v>
      </c>
      <c r="Z17" s="11">
        <v>8.5380835380835371</v>
      </c>
      <c r="AA17" s="11">
        <v>9.7240473061760859</v>
      </c>
      <c r="AB17" s="11">
        <v>2.8985507246376812</v>
      </c>
      <c r="AC17" s="11">
        <v>3.8433647570703404</v>
      </c>
      <c r="AD17" s="11">
        <v>3.3297529538131045</v>
      </c>
      <c r="AE17" s="11">
        <v>3.3811475409836067</v>
      </c>
      <c r="AF17" s="11">
        <v>4.956058204869616</v>
      </c>
      <c r="AG17" s="11" t="s">
        <v>1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 t="s">
        <v>1</v>
      </c>
      <c r="W18" s="14" t="s">
        <v>1</v>
      </c>
      <c r="X18" s="14" t="s">
        <v>1</v>
      </c>
      <c r="Y18" s="14">
        <v>0.1981077408948857</v>
      </c>
      <c r="Z18" s="14" t="s">
        <v>1</v>
      </c>
      <c r="AA18" s="14">
        <v>0.53097345132743357</v>
      </c>
      <c r="AB18" s="14" t="s">
        <v>1</v>
      </c>
      <c r="AC18" s="14">
        <v>0.27750797835437768</v>
      </c>
      <c r="AD18" s="14" t="s">
        <v>1</v>
      </c>
      <c r="AE18" s="14" t="s">
        <v>1</v>
      </c>
      <c r="AF18" s="14" t="s">
        <v>1</v>
      </c>
      <c r="AG18" s="14" t="s">
        <v>1</v>
      </c>
    </row>
    <row r="19" spans="1:33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0.43010616104428867</v>
      </c>
      <c r="V19" s="11">
        <v>0.62035295388131606</v>
      </c>
      <c r="W19" s="11">
        <v>0.65478625994800577</v>
      </c>
      <c r="X19" s="11">
        <v>0.99322652614884255</v>
      </c>
      <c r="Y19" s="11">
        <v>1.0331580339266602</v>
      </c>
      <c r="Z19" s="11">
        <v>0.95701101878723305</v>
      </c>
      <c r="AA19" s="11">
        <v>1.1016894692603187</v>
      </c>
      <c r="AB19" s="11">
        <v>0.8539489756123595</v>
      </c>
      <c r="AC19" s="11">
        <v>0.78747936232982396</v>
      </c>
      <c r="AD19" s="11">
        <v>0.88338825592577763</v>
      </c>
      <c r="AE19" s="11">
        <v>0.65133929925592338</v>
      </c>
      <c r="AF19" s="11">
        <v>0.47812698965741079</v>
      </c>
      <c r="AG19" s="11" t="s">
        <v>1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2.062311913613029</v>
      </c>
      <c r="O20" s="14" t="s">
        <v>1</v>
      </c>
      <c r="P20" s="14" t="s">
        <v>1</v>
      </c>
      <c r="Q20" s="14" t="s">
        <v>54</v>
      </c>
      <c r="R20" s="14" t="s">
        <v>54</v>
      </c>
      <c r="S20" s="14" t="s">
        <v>1</v>
      </c>
      <c r="T20" s="14" t="s">
        <v>54</v>
      </c>
      <c r="U20" s="14">
        <v>0.12279210352318883</v>
      </c>
      <c r="V20" s="14">
        <v>1.3262731972925046</v>
      </c>
      <c r="W20" s="14">
        <v>2.4146092545545352</v>
      </c>
      <c r="X20" s="14">
        <v>2.3601310058412395</v>
      </c>
      <c r="Y20" s="14">
        <v>2.0692574718482772</v>
      </c>
      <c r="Z20" s="14">
        <v>2.1589388658550686</v>
      </c>
      <c r="AA20" s="14">
        <v>2.2030745128757463</v>
      </c>
      <c r="AB20" s="14">
        <v>1.7324793022384246</v>
      </c>
      <c r="AC20" s="14">
        <v>1.6002305545443514</v>
      </c>
      <c r="AD20" s="14">
        <v>1.557098062337523</v>
      </c>
      <c r="AE20" s="14">
        <v>1.118051217988757</v>
      </c>
      <c r="AF20" s="14">
        <v>0.97790151383330437</v>
      </c>
      <c r="AG20" s="14" t="s">
        <v>1</v>
      </c>
    </row>
    <row r="21" spans="1:33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>
        <v>0.54718151696792672</v>
      </c>
      <c r="X21" s="11" t="s">
        <v>1</v>
      </c>
      <c r="Y21" s="11">
        <v>0.43710291050585687</v>
      </c>
      <c r="Z21" s="11" t="s">
        <v>1</v>
      </c>
      <c r="AA21" s="11">
        <v>0.46000409160348465</v>
      </c>
      <c r="AB21" s="11" t="s">
        <v>1</v>
      </c>
      <c r="AC21" s="11">
        <v>0.45051100906269448</v>
      </c>
      <c r="AD21" s="11" t="s">
        <v>1</v>
      </c>
      <c r="AE21" s="11">
        <v>0.41035975235175215</v>
      </c>
      <c r="AF21" s="11" t="s">
        <v>1</v>
      </c>
      <c r="AG21" s="11" t="s">
        <v>1</v>
      </c>
    </row>
    <row r="22" spans="1:33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>
        <v>0.29728320709473216</v>
      </c>
      <c r="K22" s="14">
        <v>0.39366989275438141</v>
      </c>
      <c r="L22" s="14">
        <v>0.2373300370828183</v>
      </c>
      <c r="M22" s="14">
        <v>0.18486424032351242</v>
      </c>
      <c r="N22" s="14">
        <v>0.42300217217331659</v>
      </c>
      <c r="O22" s="14">
        <v>0.42632269348491469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0.29193399426250277</v>
      </c>
      <c r="X22" s="14">
        <v>0.28040499284881754</v>
      </c>
      <c r="Y22" s="14">
        <v>0.9129213483146067</v>
      </c>
      <c r="Z22" s="14">
        <v>1.0414525522439191</v>
      </c>
      <c r="AA22" s="14">
        <v>0.97244732576985426</v>
      </c>
      <c r="AB22" s="14">
        <v>1.0502133245815555</v>
      </c>
      <c r="AC22" s="14">
        <v>0.83328151234375969</v>
      </c>
      <c r="AD22" s="14">
        <v>0.83363537513591879</v>
      </c>
      <c r="AE22" s="14">
        <v>0.73761261261261257</v>
      </c>
      <c r="AF22" s="14">
        <v>0.85973829350059483</v>
      </c>
      <c r="AG22" s="14" t="s">
        <v>1</v>
      </c>
    </row>
    <row r="23" spans="1:33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>
        <v>8.6245024325519684E-2</v>
      </c>
      <c r="O23" s="11">
        <v>0.20841560265016895</v>
      </c>
      <c r="P23" s="11">
        <v>0.26380618004771789</v>
      </c>
      <c r="Q23" s="11">
        <v>0.3982419947977397</v>
      </c>
      <c r="R23" s="11">
        <v>1.4644990496877544</v>
      </c>
      <c r="S23" s="11">
        <v>0.56796043758429493</v>
      </c>
      <c r="T23" s="11" t="s">
        <v>1</v>
      </c>
      <c r="U23" s="11">
        <v>0.21168921377302941</v>
      </c>
      <c r="V23" s="11">
        <v>0.47522128991378798</v>
      </c>
      <c r="W23" s="11">
        <v>0.92498310044751719</v>
      </c>
      <c r="X23" s="11">
        <v>2.0002926237903145</v>
      </c>
      <c r="Y23" s="11">
        <v>2.6435474701534964</v>
      </c>
      <c r="Z23" s="11">
        <v>3.1215596046560532</v>
      </c>
      <c r="AA23" s="11">
        <v>3.4594450934902854</v>
      </c>
      <c r="AB23" s="11">
        <v>0.91734938416095424</v>
      </c>
      <c r="AC23" s="11">
        <v>1.7688364069295623</v>
      </c>
      <c r="AD23" s="11">
        <v>2.6058344515582474</v>
      </c>
      <c r="AE23" s="11">
        <v>2.8832693816064032</v>
      </c>
      <c r="AF23" s="11">
        <v>3.0012632827469856</v>
      </c>
      <c r="AG23" s="11" t="s">
        <v>1</v>
      </c>
    </row>
    <row r="24" spans="1:33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0.97022415523586492</v>
      </c>
      <c r="M24" s="14">
        <v>0.93044128070013254</v>
      </c>
      <c r="N24" s="14">
        <v>0.92953782582414468</v>
      </c>
      <c r="O24" s="14">
        <v>0.9285186758089844</v>
      </c>
      <c r="P24" s="14">
        <v>0.8707195775010671</v>
      </c>
      <c r="Q24" s="14">
        <v>0.82165526612006201</v>
      </c>
      <c r="R24" s="14">
        <v>0.50884668559639346</v>
      </c>
      <c r="S24" s="14">
        <v>0.31834008961172139</v>
      </c>
      <c r="T24" s="14">
        <v>0.395268996063944</v>
      </c>
      <c r="U24" s="14">
        <v>0.48008370616250534</v>
      </c>
      <c r="V24" s="14">
        <v>0.41620203404827832</v>
      </c>
      <c r="W24" s="14">
        <v>1.5402988563969686</v>
      </c>
      <c r="X24" s="14">
        <v>0.70116670035726403</v>
      </c>
      <c r="Y24" s="14">
        <v>0.89742130848702517</v>
      </c>
      <c r="Z24" s="14">
        <v>0.99787254916454216</v>
      </c>
      <c r="AA24" s="14">
        <v>0.94169721218956581</v>
      </c>
      <c r="AB24" s="14">
        <v>1.2188152484417829</v>
      </c>
      <c r="AC24" s="14">
        <v>1.6455069436385437</v>
      </c>
      <c r="AD24" s="14">
        <v>1.298774463069216</v>
      </c>
      <c r="AE24" s="14">
        <v>1.3942812908608146</v>
      </c>
      <c r="AF24" s="14">
        <v>1.2704359294137713</v>
      </c>
      <c r="AG24" s="14" t="s">
        <v>1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>
        <v>0.61535339214991314</v>
      </c>
      <c r="K25" s="11" t="s">
        <v>1</v>
      </c>
      <c r="L25" s="11" t="s">
        <v>1</v>
      </c>
      <c r="M25" s="11" t="s">
        <v>1</v>
      </c>
      <c r="N25" s="11">
        <v>0.64239942975629505</v>
      </c>
      <c r="O25" s="11" t="s">
        <v>1</v>
      </c>
      <c r="P25" s="11">
        <v>0.53183646738213175</v>
      </c>
      <c r="Q25" s="11" t="s">
        <v>1</v>
      </c>
      <c r="R25" s="11">
        <v>0.53703462498815002</v>
      </c>
      <c r="S25" s="11">
        <v>0.45391438179391852</v>
      </c>
      <c r="T25" s="11" t="s">
        <v>1</v>
      </c>
      <c r="U25" s="11">
        <v>0.44509538761013917</v>
      </c>
      <c r="V25" s="11" t="s">
        <v>1</v>
      </c>
      <c r="W25" s="11">
        <v>0.603322605960247</v>
      </c>
      <c r="X25" s="11" t="s">
        <v>1</v>
      </c>
      <c r="Y25" s="11">
        <v>0.6446576331153967</v>
      </c>
      <c r="Z25" s="11" t="s">
        <v>1</v>
      </c>
      <c r="AA25" s="11">
        <v>0.75004195579335686</v>
      </c>
      <c r="AB25" s="11" t="s">
        <v>1</v>
      </c>
      <c r="AC25" s="11">
        <v>0.54451897694029672</v>
      </c>
      <c r="AD25" s="11" t="s">
        <v>1</v>
      </c>
      <c r="AE25" s="11">
        <v>0.64623825035977145</v>
      </c>
      <c r="AF25" s="11" t="s">
        <v>1</v>
      </c>
      <c r="AG25" s="11" t="s">
        <v>1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0.29213803957617351</v>
      </c>
      <c r="O26" s="14">
        <v>0.46636441773339538</v>
      </c>
      <c r="P26" s="14">
        <v>0.7686236976215064</v>
      </c>
      <c r="Q26" s="14">
        <v>0.92796918033894871</v>
      </c>
      <c r="R26" s="14">
        <v>0.29231026655988435</v>
      </c>
      <c r="S26" s="14">
        <v>0.22821476713505273</v>
      </c>
      <c r="T26" s="14">
        <v>1.3391820713255276</v>
      </c>
      <c r="U26" s="14">
        <v>0.46968336043806558</v>
      </c>
      <c r="V26" s="14">
        <v>0.64069655810499981</v>
      </c>
      <c r="W26" s="14">
        <v>0.91598698162428283</v>
      </c>
      <c r="X26" s="14">
        <v>2.6493980634435284</v>
      </c>
      <c r="Y26" s="14">
        <v>1.5562044304986371</v>
      </c>
      <c r="Z26" s="14">
        <v>2.9459685983514254</v>
      </c>
      <c r="AA26" s="14">
        <v>1.7779750141863535</v>
      </c>
      <c r="AB26" s="14">
        <v>5.2935369572114492</v>
      </c>
      <c r="AC26" s="14">
        <v>2.0127924222977209</v>
      </c>
      <c r="AD26" s="14">
        <v>1.2720159017713366</v>
      </c>
      <c r="AE26" s="14">
        <v>0.83240348312805557</v>
      </c>
      <c r="AF26" s="14">
        <v>1.2454746498814693</v>
      </c>
      <c r="AG26" s="14" t="s">
        <v>1</v>
      </c>
    </row>
    <row r="27" spans="1:33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>
        <v>2.677627715795655</v>
      </c>
      <c r="N27" s="11" t="s">
        <v>1</v>
      </c>
      <c r="O27" s="11">
        <v>5.6771461883041177</v>
      </c>
      <c r="P27" s="11" t="s">
        <v>1</v>
      </c>
      <c r="Q27" s="11">
        <v>2.2652285254081828</v>
      </c>
      <c r="R27" s="11" t="s">
        <v>1</v>
      </c>
      <c r="S27" s="11">
        <v>3.1045020870602267</v>
      </c>
      <c r="T27" s="11" t="s">
        <v>1</v>
      </c>
      <c r="U27" s="11" t="s">
        <v>1</v>
      </c>
      <c r="V27" s="11" t="s">
        <v>1</v>
      </c>
      <c r="W27" s="11">
        <v>2.9390665029658791</v>
      </c>
      <c r="X27" s="11" t="s">
        <v>1</v>
      </c>
      <c r="Y27" s="11">
        <v>2.4766830186876989</v>
      </c>
      <c r="Z27" s="11" t="s">
        <v>1</v>
      </c>
      <c r="AA27" s="11">
        <v>1.5694146095244803</v>
      </c>
      <c r="AB27" s="11" t="s">
        <v>1</v>
      </c>
      <c r="AC27" s="11">
        <v>3.0292921513125295</v>
      </c>
      <c r="AD27" s="11" t="s">
        <v>1</v>
      </c>
      <c r="AE27" s="11">
        <v>3.1112308890086671</v>
      </c>
      <c r="AF27" s="11">
        <v>3.3369417047550325</v>
      </c>
      <c r="AG27" s="11" t="s">
        <v>1</v>
      </c>
    </row>
    <row r="28" spans="1:33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0.51858964539378061</v>
      </c>
      <c r="S28" s="14">
        <v>0.51445352581113113</v>
      </c>
      <c r="T28" s="14">
        <v>0.22562164451003131</v>
      </c>
      <c r="U28" s="14">
        <v>0.30561661287022185</v>
      </c>
      <c r="V28" s="14">
        <v>0.4889893339801954</v>
      </c>
      <c r="W28" s="14">
        <v>1.1478548967955271</v>
      </c>
      <c r="X28" s="14">
        <v>1.1788628305352642</v>
      </c>
      <c r="Y28" s="14">
        <v>1.710658136839555</v>
      </c>
      <c r="Z28" s="14">
        <v>1.1271862754468127</v>
      </c>
      <c r="AA28" s="14">
        <v>0.92249091960072116</v>
      </c>
      <c r="AB28" s="14">
        <v>0.93456193872057547</v>
      </c>
      <c r="AC28" s="14">
        <v>6.6225607680034174E-2</v>
      </c>
      <c r="AD28" s="14">
        <v>6.4851447572198836E-2</v>
      </c>
      <c r="AE28" s="14">
        <v>0.13069959695592268</v>
      </c>
      <c r="AF28" s="14">
        <v>0.40134600507553098</v>
      </c>
      <c r="AG28" s="14" t="s">
        <v>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0.23401912199028882</v>
      </c>
      <c r="P29" s="11">
        <v>0.15161960911725159</v>
      </c>
      <c r="Q29" s="11">
        <v>0.50246508303756376</v>
      </c>
      <c r="R29" s="11">
        <v>0.50608208122121245</v>
      </c>
      <c r="S29" s="11">
        <v>0.85592695450640355</v>
      </c>
      <c r="T29" s="11">
        <v>0.4499561552089395</v>
      </c>
      <c r="U29" s="11">
        <v>0.7747205738625812</v>
      </c>
      <c r="V29" s="11">
        <v>0.89859533314922602</v>
      </c>
      <c r="W29" s="11">
        <v>1.0024457260182977</v>
      </c>
      <c r="X29" s="11">
        <v>1.3443842870777525</v>
      </c>
      <c r="Y29" s="11">
        <v>1.4298303968102879</v>
      </c>
      <c r="Z29" s="11">
        <v>1.3957035918726803</v>
      </c>
      <c r="AA29" s="11">
        <v>1.4954276744968449</v>
      </c>
      <c r="AB29" s="11">
        <v>1.1873839988275185</v>
      </c>
      <c r="AC29" s="11">
        <v>1.8792433169510812</v>
      </c>
      <c r="AD29" s="11">
        <v>1.7491408318808501</v>
      </c>
      <c r="AE29" s="11">
        <v>1.5889806984570476</v>
      </c>
      <c r="AF29" s="11">
        <v>1.4323672720306742</v>
      </c>
      <c r="AG29" s="11" t="s">
        <v>1</v>
      </c>
    </row>
    <row r="30" spans="1:33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>
        <v>1.4172082832807891</v>
      </c>
      <c r="M30" s="14">
        <v>0.83184027638936986</v>
      </c>
      <c r="N30" s="14">
        <v>1.8447111838430545</v>
      </c>
      <c r="O30" s="14">
        <v>1.2930662911985289</v>
      </c>
      <c r="P30" s="14" t="s">
        <v>1</v>
      </c>
      <c r="Q30" s="14">
        <v>0.98780302310385215</v>
      </c>
      <c r="R30" s="14">
        <v>0.91144319131479401</v>
      </c>
      <c r="S30" s="14">
        <v>0.78659932331367499</v>
      </c>
      <c r="T30" s="14">
        <v>0.73726346884271443</v>
      </c>
      <c r="U30" s="14">
        <v>0.76183972267659761</v>
      </c>
      <c r="V30" s="14">
        <v>0.92197563072991628</v>
      </c>
      <c r="W30" s="14">
        <v>1.2165285620469681</v>
      </c>
      <c r="X30" s="14">
        <v>1.6985116125346269</v>
      </c>
      <c r="Y30" s="14">
        <v>1.564595454064073</v>
      </c>
      <c r="Z30" s="14">
        <v>1.7772352894010306</v>
      </c>
      <c r="AA30" s="14">
        <v>1.9814758578803524</v>
      </c>
      <c r="AB30" s="14">
        <v>2.0663650075414779</v>
      </c>
      <c r="AC30" s="14">
        <v>2.0194837516888291</v>
      </c>
      <c r="AD30" s="14">
        <v>2.1343503278469158</v>
      </c>
      <c r="AE30" s="14">
        <v>2.1898278962239917</v>
      </c>
      <c r="AF30" s="14">
        <v>1.8962455606291222</v>
      </c>
      <c r="AG30" s="14" t="s">
        <v>1</v>
      </c>
    </row>
    <row r="31" spans="1:33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>
        <v>7.454721040950138E-2</v>
      </c>
      <c r="H31" s="11" t="s">
        <v>1</v>
      </c>
      <c r="I31" s="11">
        <v>0.26556684594268837</v>
      </c>
      <c r="J31" s="11" t="s">
        <v>1</v>
      </c>
      <c r="K31" s="11">
        <v>0.30690980923713895</v>
      </c>
      <c r="L31" s="11" t="s">
        <v>1</v>
      </c>
      <c r="M31" s="11">
        <v>0.24951128523562027</v>
      </c>
      <c r="N31" s="11" t="s">
        <v>1</v>
      </c>
      <c r="O31" s="11">
        <v>0.29347028613352893</v>
      </c>
      <c r="P31" s="11" t="s">
        <v>1</v>
      </c>
      <c r="Q31" s="11">
        <v>0.3564465025591031</v>
      </c>
      <c r="R31" s="11" t="s">
        <v>1</v>
      </c>
      <c r="S31" s="11">
        <v>0.51223782736653878</v>
      </c>
      <c r="T31" s="11" t="s">
        <v>1</v>
      </c>
      <c r="U31" s="11">
        <v>0.37375927786886692</v>
      </c>
      <c r="V31" s="11" t="s">
        <v>1</v>
      </c>
      <c r="W31" s="11">
        <v>0.41326835509094423</v>
      </c>
      <c r="X31" s="11" t="s">
        <v>1</v>
      </c>
      <c r="Y31" s="11">
        <v>0.43486981987403217</v>
      </c>
      <c r="Z31" s="11" t="s">
        <v>1</v>
      </c>
      <c r="AA31" s="11">
        <v>0.46811427238125797</v>
      </c>
      <c r="AB31" s="11" t="s">
        <v>1</v>
      </c>
      <c r="AC31" s="11" t="s">
        <v>1</v>
      </c>
      <c r="AD31" s="11" t="s">
        <v>1</v>
      </c>
      <c r="AE31" s="11">
        <v>0.44019642230796213</v>
      </c>
      <c r="AF31" s="11" t="s">
        <v>1</v>
      </c>
      <c r="AG31" s="11" t="s">
        <v>1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3.5297232108715479E-2</v>
      </c>
      <c r="AF35" s="11" t="s">
        <v>54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>
        <v>0.47990401919616071</v>
      </c>
      <c r="AD36" s="14">
        <v>1.0004257130693912</v>
      </c>
      <c r="AE36" s="14">
        <v>0.99527383931053648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</row>
    <row r="39" spans="1:33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1.4944979800433684</v>
      </c>
      <c r="Z39" s="11">
        <v>2.0772236033796632</v>
      </c>
      <c r="AA39" s="11">
        <v>2.613046186563404</v>
      </c>
      <c r="AB39" s="11">
        <v>2.330969784563599</v>
      </c>
      <c r="AC39" s="11">
        <v>1.1848569327025236</v>
      </c>
      <c r="AD39" s="11">
        <v>1.2393629547875051</v>
      </c>
      <c r="AE39" s="11">
        <v>1.931985086430912</v>
      </c>
      <c r="AF39" s="11">
        <v>1.7992489373701803</v>
      </c>
      <c r="AG39" s="11" t="s">
        <v>1</v>
      </c>
    </row>
    <row r="40" spans="1:33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</row>
    <row r="41" spans="1:33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</row>
    <row r="44" spans="1:33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>
        <v>1.3170133916047779</v>
      </c>
      <c r="L47" s="11" t="s">
        <v>1</v>
      </c>
      <c r="M47" s="11">
        <v>0.73270413235312171</v>
      </c>
      <c r="N47" s="11" t="s">
        <v>1</v>
      </c>
      <c r="O47" s="11">
        <v>0.76354109636858691</v>
      </c>
      <c r="P47" s="11" t="s">
        <v>1</v>
      </c>
      <c r="Q47" s="11">
        <v>0.55458943093564927</v>
      </c>
      <c r="R47" s="11" t="s">
        <v>1</v>
      </c>
      <c r="S47" s="11">
        <v>0.47647279590537989</v>
      </c>
      <c r="T47" s="11">
        <v>0.4828915258335863</v>
      </c>
      <c r="U47" s="11">
        <v>0.5104513602884122</v>
      </c>
      <c r="V47" s="11">
        <v>0.5860740754599606</v>
      </c>
      <c r="W47" s="11">
        <v>0.58208114365190444</v>
      </c>
      <c r="X47" s="11">
        <v>0.63317618408317455</v>
      </c>
      <c r="Y47" s="11">
        <v>0.63450526324086376</v>
      </c>
      <c r="Z47" s="11">
        <v>0.64325216413047703</v>
      </c>
      <c r="AA47" s="11">
        <v>0.59044132790337689</v>
      </c>
      <c r="AB47" s="11">
        <v>0.60904762506156773</v>
      </c>
      <c r="AC47" s="11">
        <v>0.57259577716035293</v>
      </c>
      <c r="AD47" s="11">
        <v>0.62368519767894015</v>
      </c>
      <c r="AE47" s="11">
        <v>0.753477790041442</v>
      </c>
      <c r="AF47" s="11">
        <v>0.74153401389877494</v>
      </c>
      <c r="AG47" s="11" t="s">
        <v>1</v>
      </c>
    </row>
    <row r="48" spans="1:33" x14ac:dyDescent="0.25">
      <c r="A48" s="12" t="s">
        <v>44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 t="s">
        <v>1</v>
      </c>
      <c r="P48" s="14" t="s">
        <v>1</v>
      </c>
      <c r="Q48" s="14" t="s">
        <v>1</v>
      </c>
      <c r="R48" s="14" t="s">
        <v>1</v>
      </c>
      <c r="S48" s="14" t="s">
        <v>1</v>
      </c>
      <c r="T48" s="14" t="s">
        <v>1</v>
      </c>
      <c r="U48" s="14" t="s">
        <v>1</v>
      </c>
      <c r="V48" s="14" t="s">
        <v>1</v>
      </c>
      <c r="W48" s="14" t="s">
        <v>1</v>
      </c>
      <c r="X48" s="14" t="s">
        <v>1</v>
      </c>
      <c r="Y48" s="14" t="s">
        <v>1</v>
      </c>
      <c r="Z48" s="14" t="s">
        <v>1</v>
      </c>
      <c r="AA48" s="14" t="s">
        <v>1</v>
      </c>
      <c r="AB48" s="14" t="s">
        <v>1</v>
      </c>
      <c r="AC48" s="14" t="s">
        <v>1</v>
      </c>
      <c r="AD48" s="14" t="s">
        <v>1</v>
      </c>
      <c r="AE48" s="14" t="s">
        <v>1</v>
      </c>
      <c r="AF48" s="14" t="s">
        <v>1</v>
      </c>
      <c r="AG48" s="14" t="s">
        <v>1</v>
      </c>
    </row>
    <row r="49" spans="1:33" s="5" customFormat="1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>
        <v>0.3746374476313245</v>
      </c>
      <c r="AB50" s="14">
        <v>0.33713933035025456</v>
      </c>
      <c r="AC50" s="14" t="s">
        <v>1</v>
      </c>
      <c r="AD50" s="14">
        <v>7.4897016602172004E-2</v>
      </c>
      <c r="AE50" s="14">
        <v>8.6345617959888543E-2</v>
      </c>
      <c r="AF50" s="14">
        <v>0.32076984763432237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 t="s">
        <v>1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8.394880153374433E-2</v>
      </c>
      <c r="V53" s="11" t="s">
        <v>54</v>
      </c>
      <c r="W53" s="11" t="s">
        <v>54</v>
      </c>
      <c r="X53" s="11" t="s">
        <v>1</v>
      </c>
      <c r="Y53" s="11" t="s">
        <v>1</v>
      </c>
      <c r="Z53" s="11" t="s">
        <v>1</v>
      </c>
      <c r="AA53" s="11">
        <v>0.30408166764788264</v>
      </c>
      <c r="AB53" s="11">
        <v>0.58988889854912097</v>
      </c>
      <c r="AC53" s="11">
        <v>1.2530962076108407</v>
      </c>
      <c r="AD53" s="11">
        <v>0.61507003643217195</v>
      </c>
      <c r="AE53" s="11">
        <v>0.50234949796252037</v>
      </c>
      <c r="AF53" s="11">
        <v>0.3948592268056666</v>
      </c>
      <c r="AG53" s="11" t="s">
        <v>1</v>
      </c>
    </row>
    <row r="54" spans="1:33" x14ac:dyDescent="0.25">
      <c r="A54" s="12" t="s">
        <v>50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 t="s">
        <v>1</v>
      </c>
      <c r="V54" s="14" t="s">
        <v>1</v>
      </c>
      <c r="W54" s="14" t="s">
        <v>1</v>
      </c>
      <c r="X54" s="14">
        <v>0.18556358242945878</v>
      </c>
      <c r="Y54" s="14" t="s">
        <v>1</v>
      </c>
      <c r="Z54" s="14" t="s">
        <v>1</v>
      </c>
      <c r="AA54" s="14">
        <v>0.31707823894117787</v>
      </c>
      <c r="AB54" s="14" t="s">
        <v>1</v>
      </c>
      <c r="AC54" s="14">
        <v>0.27721976907443102</v>
      </c>
      <c r="AD54" s="14" t="s">
        <v>1</v>
      </c>
      <c r="AE54" s="14">
        <v>0.3421511127285205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</row>
    <row r="56" spans="1:33" x14ac:dyDescent="0.25">
      <c r="A56" s="12" t="s">
        <v>52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54</v>
      </c>
      <c r="P56" s="14">
        <v>4.3140400260084843E-3</v>
      </c>
      <c r="Q56" s="14">
        <v>2.6437637810097982E-2</v>
      </c>
      <c r="R56" s="14">
        <v>2.6909818697369314E-2</v>
      </c>
      <c r="S56" s="14" t="s">
        <v>1</v>
      </c>
      <c r="T56" s="14">
        <v>5.402544708813866E-2</v>
      </c>
      <c r="U56" s="14">
        <v>4.5106908194706051E-2</v>
      </c>
      <c r="V56" s="14">
        <v>2.3037272904822072E-2</v>
      </c>
      <c r="W56" s="14">
        <v>0.26972920392858263</v>
      </c>
      <c r="X56" s="14">
        <v>5.2035393867050438E-2</v>
      </c>
      <c r="Y56" s="14">
        <v>0.10432001141057105</v>
      </c>
      <c r="Z56" s="14">
        <v>5.6659471010449595E-2</v>
      </c>
      <c r="AA56" s="14">
        <v>0.10512606979067146</v>
      </c>
      <c r="AB56" s="14">
        <v>0.3653548123285294</v>
      </c>
      <c r="AC56" s="14">
        <v>9.4800022963959923E-2</v>
      </c>
      <c r="AD56" s="14">
        <v>7.0146445952332076E-2</v>
      </c>
      <c r="AE56" s="14">
        <v>8.334477419887773E-2</v>
      </c>
      <c r="AF56" s="14">
        <v>0.1477523438534761</v>
      </c>
      <c r="AG56" s="14" t="s">
        <v>1</v>
      </c>
    </row>
    <row r="57" spans="1:33" s="5" customFormat="1" x14ac:dyDescent="0.25">
      <c r="A57" s="9" t="s">
        <v>53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>
        <v>0.42108717051296074</v>
      </c>
      <c r="N57" s="11">
        <v>0.69690760253383122</v>
      </c>
      <c r="O57" s="11">
        <v>0.47039667103894345</v>
      </c>
      <c r="P57" s="11">
        <v>0.20643912268311598</v>
      </c>
      <c r="Q57" s="11">
        <v>0.33300739811449548</v>
      </c>
      <c r="R57" s="11">
        <v>0.22195310109425032</v>
      </c>
      <c r="S57" s="11">
        <v>0.10630544976550434</v>
      </c>
      <c r="T57" s="11">
        <v>0.18127068959418491</v>
      </c>
      <c r="U57" s="11">
        <v>0.16857668692680061</v>
      </c>
      <c r="V57" s="11">
        <v>0.22125407783931414</v>
      </c>
      <c r="W57" s="11">
        <v>0.2483591858201514</v>
      </c>
      <c r="X57" s="11">
        <v>0.15552099533437014</v>
      </c>
      <c r="Y57" s="11">
        <v>0.1537657012443247</v>
      </c>
      <c r="Z57" s="11">
        <v>0.19934901109818429</v>
      </c>
      <c r="AA57" s="11">
        <v>0.21090242205780058</v>
      </c>
      <c r="AB57" s="11">
        <v>0.29550613348787791</v>
      </c>
      <c r="AC57" s="11">
        <v>0.13330039128261409</v>
      </c>
      <c r="AD57" s="11">
        <v>0.20311880426954107</v>
      </c>
      <c r="AE57" s="11" t="s">
        <v>1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322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1.4855333959388175</v>
      </c>
      <c r="M5" s="11">
        <v>1.8591707486388398</v>
      </c>
      <c r="N5" s="11">
        <v>1.0856426220672153</v>
      </c>
      <c r="O5" s="11">
        <v>1.1391693542933103</v>
      </c>
      <c r="P5" s="11">
        <v>1.0883447031390097</v>
      </c>
      <c r="Q5" s="11">
        <v>1.1175636133259033</v>
      </c>
      <c r="R5" s="11">
        <v>0.79296280825162602</v>
      </c>
      <c r="S5" s="11">
        <v>0.76407354470853894</v>
      </c>
      <c r="T5" s="11">
        <v>1.0459545149463088</v>
      </c>
      <c r="U5" s="11">
        <v>1.399612264406034</v>
      </c>
      <c r="V5" s="11">
        <v>0.70970821648069704</v>
      </c>
      <c r="W5" s="11">
        <v>0.58809277799551074</v>
      </c>
      <c r="X5" s="11">
        <v>0.67944878438694056</v>
      </c>
      <c r="Y5" s="11">
        <v>0.67075811445220324</v>
      </c>
      <c r="Z5" s="11" t="s">
        <v>1</v>
      </c>
      <c r="AA5" s="11">
        <v>0.79758474832555248</v>
      </c>
      <c r="AB5" s="11" t="s">
        <v>1</v>
      </c>
      <c r="AC5" s="11">
        <v>1.107275238462083</v>
      </c>
      <c r="AD5" s="11" t="s">
        <v>1</v>
      </c>
      <c r="AE5" s="11">
        <v>1.1425731578136886</v>
      </c>
      <c r="AF5" s="11" t="s">
        <v>1</v>
      </c>
      <c r="AG5" s="11" t="s">
        <v>1</v>
      </c>
    </row>
    <row r="6" spans="1:33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0.29951744411781023</v>
      </c>
      <c r="V6" s="14">
        <v>0.33945131466665407</v>
      </c>
      <c r="W6" s="14">
        <v>0.18890118106965292</v>
      </c>
      <c r="X6" s="14">
        <v>0.88709811691447038</v>
      </c>
      <c r="Y6" s="14">
        <v>2.8678132061260357</v>
      </c>
      <c r="Z6" s="14">
        <v>3.6587124133495976</v>
      </c>
      <c r="AA6" s="14">
        <v>2.1141682935664532</v>
      </c>
      <c r="AB6" s="14">
        <v>1.8580415368485235</v>
      </c>
      <c r="AC6" s="14">
        <v>1.8006969110848561</v>
      </c>
      <c r="AD6" s="14">
        <v>1.7900191751819801</v>
      </c>
      <c r="AE6" s="14">
        <v>1.5998585694718046</v>
      </c>
      <c r="AF6" s="14">
        <v>1.6815781743568372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 t="s">
        <v>1</v>
      </c>
      <c r="R7" s="18" t="s">
        <v>1</v>
      </c>
      <c r="S7" s="18">
        <v>0.56706380093823394</v>
      </c>
      <c r="T7" s="18">
        <v>0.74407567843591682</v>
      </c>
      <c r="U7" s="18">
        <v>1.3423319901053601</v>
      </c>
      <c r="V7" s="18">
        <v>2.4452813778330214</v>
      </c>
      <c r="W7" s="18">
        <v>3.6522790002969723</v>
      </c>
      <c r="X7" s="18">
        <v>4.8535376903919003</v>
      </c>
      <c r="Y7" s="18">
        <v>4.2131945921903817</v>
      </c>
      <c r="Z7" s="18">
        <v>4.2457585974643228</v>
      </c>
      <c r="AA7" s="18">
        <v>4.2437692254250763</v>
      </c>
      <c r="AB7" s="18">
        <v>1.1139711747560679</v>
      </c>
      <c r="AC7" s="18">
        <v>2.2372067571684884</v>
      </c>
      <c r="AD7" s="18">
        <v>2.4067559910626901</v>
      </c>
      <c r="AE7" s="18">
        <v>2.4248519178145562</v>
      </c>
      <c r="AF7" s="18">
        <v>2.4777252454279428</v>
      </c>
      <c r="AG7" s="18" t="s">
        <v>1</v>
      </c>
    </row>
    <row r="8" spans="1:33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>
        <v>0.93889799991402212</v>
      </c>
      <c r="N8" s="14" t="s">
        <v>1</v>
      </c>
      <c r="O8" s="14">
        <v>0.70287759859507104</v>
      </c>
      <c r="P8" s="14" t="s">
        <v>1</v>
      </c>
      <c r="Q8" s="14">
        <v>0.38661215869069698</v>
      </c>
      <c r="R8" s="14" t="s">
        <v>1</v>
      </c>
      <c r="S8" s="14">
        <v>0.45809269832959765</v>
      </c>
      <c r="T8" s="14">
        <v>0.45809232002748979</v>
      </c>
      <c r="U8" s="14">
        <v>0.56027215553612619</v>
      </c>
      <c r="V8" s="14">
        <v>0.63000175078926712</v>
      </c>
      <c r="W8" s="14">
        <v>0.6134529741170246</v>
      </c>
      <c r="X8" s="14">
        <v>0.6135863623479868</v>
      </c>
      <c r="Y8" s="14">
        <v>0.75135577301784473</v>
      </c>
      <c r="Z8" s="14" t="s">
        <v>1</v>
      </c>
      <c r="AA8" s="14">
        <v>0.59006761719046774</v>
      </c>
      <c r="AB8" s="14" t="s">
        <v>1</v>
      </c>
      <c r="AC8" s="14">
        <v>0.76305910641116859</v>
      </c>
      <c r="AD8" s="14" t="s">
        <v>1</v>
      </c>
      <c r="AE8" s="14">
        <v>0.78035021741685284</v>
      </c>
      <c r="AF8" s="14" t="s">
        <v>54</v>
      </c>
      <c r="AG8" s="14" t="s">
        <v>1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1.4653308028423886</v>
      </c>
      <c r="P9" s="11">
        <v>0.35687686196623641</v>
      </c>
      <c r="Q9" s="11">
        <v>0.2857264702119493</v>
      </c>
      <c r="R9" s="11">
        <v>0.6572867916654247</v>
      </c>
      <c r="S9" s="11">
        <v>0.5618183372619906</v>
      </c>
      <c r="T9" s="11">
        <v>1.1304086605324937</v>
      </c>
      <c r="U9" s="11">
        <v>0.60879522033398714</v>
      </c>
      <c r="V9" s="11">
        <v>0.46761388453534086</v>
      </c>
      <c r="W9" s="11">
        <v>0.37390104799357615</v>
      </c>
      <c r="X9" s="11">
        <v>0.26073416530820054</v>
      </c>
      <c r="Y9" s="11">
        <v>1.4138817480719794</v>
      </c>
      <c r="Z9" s="11">
        <v>1.5164745371668442</v>
      </c>
      <c r="AA9" s="11">
        <v>1.1832197920401579</v>
      </c>
      <c r="AB9" s="11">
        <v>2.9523741110552404</v>
      </c>
      <c r="AC9" s="11">
        <v>4.8321960729703388</v>
      </c>
      <c r="AD9" s="11">
        <v>2.2216481529320586</v>
      </c>
      <c r="AE9" s="11">
        <v>1.15527950310559</v>
      </c>
      <c r="AF9" s="11">
        <v>3.5718339702599411</v>
      </c>
      <c r="AG9" s="11" t="s">
        <v>1</v>
      </c>
    </row>
    <row r="10" spans="1:33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>
        <v>0.46588901573371932</v>
      </c>
      <c r="M10" s="14">
        <v>0.40194872047846508</v>
      </c>
      <c r="N10" s="14">
        <v>0.55701904738484009</v>
      </c>
      <c r="O10" s="14">
        <v>0.45145504752650706</v>
      </c>
      <c r="P10" s="14">
        <v>0.46966608641638813</v>
      </c>
      <c r="Q10" s="14">
        <v>0.37143078232608528</v>
      </c>
      <c r="R10" s="14">
        <v>0.35055371663623258</v>
      </c>
      <c r="S10" s="14">
        <v>0.23361778543899164</v>
      </c>
      <c r="T10" s="14">
        <v>0.3030192556388826</v>
      </c>
      <c r="U10" s="14">
        <v>0.31979524521967895</v>
      </c>
      <c r="V10" s="14">
        <v>0.25469346455004399</v>
      </c>
      <c r="W10" s="14">
        <v>0.37522080552709225</v>
      </c>
      <c r="X10" s="14">
        <v>0.47772128501892541</v>
      </c>
      <c r="Y10" s="14">
        <v>0.36937250130366767</v>
      </c>
      <c r="Z10" s="14">
        <v>0.38326340854972213</v>
      </c>
      <c r="AA10" s="14">
        <v>0.53863069206631586</v>
      </c>
      <c r="AB10" s="14">
        <v>0.76889560960606917</v>
      </c>
      <c r="AC10" s="14">
        <v>1.1046843581659758</v>
      </c>
      <c r="AD10" s="14">
        <v>1.0859021978281957</v>
      </c>
      <c r="AE10" s="14">
        <v>1.0140883413870552</v>
      </c>
      <c r="AF10" s="14">
        <v>1.0593630902396485</v>
      </c>
      <c r="AG10" s="14" t="s">
        <v>1</v>
      </c>
    </row>
    <row r="11" spans="1:33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0.69771414410924748</v>
      </c>
      <c r="N11" s="11">
        <v>0.69326566132461365</v>
      </c>
      <c r="O11" s="11">
        <v>0.7345406224524953</v>
      </c>
      <c r="P11" s="11">
        <v>0.73563549489879021</v>
      </c>
      <c r="Q11" s="11">
        <v>0.58463869624530884</v>
      </c>
      <c r="R11" s="11">
        <v>0.80968375074287235</v>
      </c>
      <c r="S11" s="11">
        <v>0.61756051335942286</v>
      </c>
      <c r="T11" s="11">
        <v>0.78478844743705756</v>
      </c>
      <c r="U11" s="11">
        <v>0.57804581582795955</v>
      </c>
      <c r="V11" s="11">
        <v>0.61734348780549098</v>
      </c>
      <c r="W11" s="11">
        <v>0.61769599245769591</v>
      </c>
      <c r="X11" s="11">
        <v>0.62765048807144519</v>
      </c>
      <c r="Y11" s="11">
        <v>0.72388828056796306</v>
      </c>
      <c r="Z11" s="11">
        <v>0.77037694575658633</v>
      </c>
      <c r="AA11" s="11" t="s">
        <v>1</v>
      </c>
      <c r="AB11" s="11">
        <v>0.6898367301230417</v>
      </c>
      <c r="AC11" s="11">
        <v>0.65797355882539288</v>
      </c>
      <c r="AD11" s="11">
        <v>0.8035005731416982</v>
      </c>
      <c r="AE11" s="11">
        <v>0.8625205065930579</v>
      </c>
      <c r="AF11" s="11">
        <v>0.86448725524222203</v>
      </c>
      <c r="AG11" s="11" t="s">
        <v>1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 t="s">
        <v>54</v>
      </c>
      <c r="R12" s="14">
        <v>6.250781347668459E-2</v>
      </c>
      <c r="S12" s="14">
        <v>0.10599344767777993</v>
      </c>
      <c r="T12" s="14">
        <v>2.9379360998898277E-2</v>
      </c>
      <c r="U12" s="14">
        <v>0.10182965757785317</v>
      </c>
      <c r="V12" s="14">
        <v>0.1368281127003223</v>
      </c>
      <c r="W12" s="14">
        <v>8.0270165420899917E-2</v>
      </c>
      <c r="X12" s="14">
        <v>0.38445619440214207</v>
      </c>
      <c r="Y12" s="14">
        <v>0.36322866625581934</v>
      </c>
      <c r="Z12" s="14">
        <v>0.36039950668720006</v>
      </c>
      <c r="AA12" s="14">
        <v>0.48365029415788757</v>
      </c>
      <c r="AB12" s="14">
        <v>0.68661430827610359</v>
      </c>
      <c r="AC12" s="14">
        <v>1.1191541989363425</v>
      </c>
      <c r="AD12" s="14">
        <v>3.3744112415112495</v>
      </c>
      <c r="AE12" s="14">
        <v>4.9506787937829655</v>
      </c>
      <c r="AF12" s="14">
        <v>4.3264673005631495</v>
      </c>
      <c r="AG12" s="14" t="s">
        <v>1</v>
      </c>
    </row>
    <row r="13" spans="1:33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>
        <v>0.7005461885537877</v>
      </c>
      <c r="M13" s="11">
        <v>0.64444444444444449</v>
      </c>
      <c r="N13" s="11">
        <v>0.48573163327261681</v>
      </c>
      <c r="O13" s="11">
        <v>0.33484162895927605</v>
      </c>
      <c r="P13" s="11">
        <v>0.41322314049586778</v>
      </c>
      <c r="Q13" s="11">
        <v>0.39097744360902259</v>
      </c>
      <c r="R13" s="11" t="s">
        <v>1</v>
      </c>
      <c r="S13" s="11" t="s">
        <v>1</v>
      </c>
      <c r="T13" s="11" t="s">
        <v>1</v>
      </c>
      <c r="U13" s="11" t="s">
        <v>1</v>
      </c>
      <c r="V13" s="11" t="s">
        <v>1</v>
      </c>
      <c r="W13" s="11" t="s">
        <v>1</v>
      </c>
      <c r="X13" s="11" t="s">
        <v>1</v>
      </c>
      <c r="Y13" s="11" t="s">
        <v>1</v>
      </c>
      <c r="Z13" s="11" t="s">
        <v>1</v>
      </c>
      <c r="AA13" s="11">
        <v>0.49258877793202277</v>
      </c>
      <c r="AB13" s="11" t="s">
        <v>1</v>
      </c>
      <c r="AC13" s="11">
        <v>0.67691521304852253</v>
      </c>
      <c r="AD13" s="11" t="s">
        <v>1</v>
      </c>
      <c r="AE13" s="11">
        <v>0.41402882724077517</v>
      </c>
      <c r="AF13" s="11" t="s">
        <v>1</v>
      </c>
      <c r="AG13" s="11" t="s">
        <v>1</v>
      </c>
    </row>
    <row r="14" spans="1:33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>
        <v>1.3696886376944422</v>
      </c>
      <c r="R14" s="14">
        <v>1.2934971925508205</v>
      </c>
      <c r="S14" s="14">
        <v>0.80594836430558336</v>
      </c>
      <c r="T14" s="14">
        <v>0.86500938731778299</v>
      </c>
      <c r="U14" s="14">
        <v>0.98748791279631953</v>
      </c>
      <c r="V14" s="14">
        <v>1.1730565638233512</v>
      </c>
      <c r="W14" s="14">
        <v>0.88219264131248099</v>
      </c>
      <c r="X14" s="14">
        <v>1.5665514261019877</v>
      </c>
      <c r="Y14" s="14">
        <v>1.7342601303090486</v>
      </c>
      <c r="Z14" s="14">
        <v>1.4200034300695583</v>
      </c>
      <c r="AA14" s="14">
        <v>1.1942823441768067</v>
      </c>
      <c r="AB14" s="14">
        <v>1.2846499296290315</v>
      </c>
      <c r="AC14" s="14">
        <v>1.5203094378726356</v>
      </c>
      <c r="AD14" s="14">
        <v>1.1165600363850223</v>
      </c>
      <c r="AE14" s="14">
        <v>1.052780185298668</v>
      </c>
      <c r="AF14" s="14">
        <v>1.3650724851692269</v>
      </c>
      <c r="AG14" s="14" t="s">
        <v>1</v>
      </c>
    </row>
    <row r="15" spans="1:33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8.0916030534351133</v>
      </c>
      <c r="N15" s="11">
        <v>11.628596855532484</v>
      </c>
      <c r="O15" s="11">
        <v>9.5764062855841487</v>
      </c>
      <c r="P15" s="11">
        <v>8.1632653061224492</v>
      </c>
      <c r="Q15" s="11">
        <v>9.2676009342676018</v>
      </c>
      <c r="R15" s="11">
        <v>8.1195356170273758</v>
      </c>
      <c r="S15" s="11">
        <v>7.7330838790146554</v>
      </c>
      <c r="T15" s="11">
        <v>7.1599330623954103</v>
      </c>
      <c r="U15" s="11">
        <v>7.4783984422538641</v>
      </c>
      <c r="V15" s="11">
        <v>10.482562854825629</v>
      </c>
      <c r="W15" s="11">
        <v>10.20704685797312</v>
      </c>
      <c r="X15" s="11">
        <v>11.777347947560713</v>
      </c>
      <c r="Y15" s="11">
        <v>9.8188022120249432</v>
      </c>
      <c r="Z15" s="11">
        <v>9.4307561597281229</v>
      </c>
      <c r="AA15" s="11">
        <v>8.045386866560559</v>
      </c>
      <c r="AB15" s="11">
        <v>4.5539033457249065</v>
      </c>
      <c r="AC15" s="11">
        <v>8.5875485430964993</v>
      </c>
      <c r="AD15" s="11">
        <v>9.1694956128146625</v>
      </c>
      <c r="AE15" s="11">
        <v>7.8419994905035528</v>
      </c>
      <c r="AF15" s="11">
        <v>6.8097425123369328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2.2700160196325712</v>
      </c>
      <c r="Q16" s="14">
        <v>5.6119738774489889</v>
      </c>
      <c r="R16" s="14">
        <v>7.1817703636910135</v>
      </c>
      <c r="S16" s="14">
        <v>17.765854834820352</v>
      </c>
      <c r="T16" s="14">
        <v>17.12344428837422</v>
      </c>
      <c r="U16" s="14">
        <v>16.950116498798319</v>
      </c>
      <c r="V16" s="14">
        <v>19.022244253051614</v>
      </c>
      <c r="W16" s="14">
        <v>22.547696791429416</v>
      </c>
      <c r="X16" s="14">
        <v>29.054903473942321</v>
      </c>
      <c r="Y16" s="14">
        <v>17.830006971770239</v>
      </c>
      <c r="Z16" s="14">
        <v>17.274962178517399</v>
      </c>
      <c r="AA16" s="14">
        <v>19.23646243207795</v>
      </c>
      <c r="AB16" s="14">
        <v>4.3435754189944129</v>
      </c>
      <c r="AC16" s="14">
        <v>11.397923478460392</v>
      </c>
      <c r="AD16" s="14">
        <v>14.02061508782162</v>
      </c>
      <c r="AE16" s="14">
        <v>21.494909125511462</v>
      </c>
      <c r="AF16" s="14">
        <v>22.920036873500223</v>
      </c>
      <c r="AG16" s="14" t="s">
        <v>1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8.221680876979292</v>
      </c>
      <c r="Y17" s="11">
        <v>19.289340101522843</v>
      </c>
      <c r="Z17" s="11">
        <v>24.048442906574397</v>
      </c>
      <c r="AA17" s="11">
        <v>39.361702127659576</v>
      </c>
      <c r="AB17" s="11">
        <v>11.851851851851853</v>
      </c>
      <c r="AC17" s="11">
        <v>14.133333333333335</v>
      </c>
      <c r="AD17" s="11">
        <v>13.390928725701945</v>
      </c>
      <c r="AE17" s="11">
        <v>12.865497076023392</v>
      </c>
      <c r="AF17" s="11">
        <v>16.017383206580785</v>
      </c>
      <c r="AG17" s="11" t="s">
        <v>1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 t="s">
        <v>1</v>
      </c>
      <c r="W18" s="14" t="s">
        <v>1</v>
      </c>
      <c r="X18" s="14" t="s">
        <v>1</v>
      </c>
      <c r="Y18" s="14">
        <v>0.37747719408619063</v>
      </c>
      <c r="Z18" s="14" t="s">
        <v>1</v>
      </c>
      <c r="AA18" s="14">
        <v>1.0069930069930071</v>
      </c>
      <c r="AB18" s="14" t="s">
        <v>1</v>
      </c>
      <c r="AC18" s="14">
        <v>0.49751243781094528</v>
      </c>
      <c r="AD18" s="14" t="s">
        <v>1</v>
      </c>
      <c r="AE18" s="14" t="s">
        <v>1</v>
      </c>
      <c r="AF18" s="14" t="s">
        <v>1</v>
      </c>
      <c r="AG18" s="14" t="s">
        <v>1</v>
      </c>
    </row>
    <row r="19" spans="1:33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0.7514651731196581</v>
      </c>
      <c r="V19" s="11">
        <v>1.0371462632769164</v>
      </c>
      <c r="W19" s="11">
        <v>1.0489671938318674</v>
      </c>
      <c r="X19" s="11">
        <v>1.5134641410141993</v>
      </c>
      <c r="Y19" s="11">
        <v>1.4880404444750717</v>
      </c>
      <c r="Z19" s="11">
        <v>1.3379744424155617</v>
      </c>
      <c r="AA19" s="11">
        <v>1.5001292212392621</v>
      </c>
      <c r="AB19" s="11">
        <v>1.1518387425760395</v>
      </c>
      <c r="AC19" s="11">
        <v>1.0771041913798876</v>
      </c>
      <c r="AD19" s="11">
        <v>1.16849779445738</v>
      </c>
      <c r="AE19" s="11">
        <v>0.86739810532959505</v>
      </c>
      <c r="AF19" s="11">
        <v>0.62540330688759149</v>
      </c>
      <c r="AG19" s="11" t="s">
        <v>1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8.3363148479427558</v>
      </c>
      <c r="O20" s="14" t="s">
        <v>1</v>
      </c>
      <c r="P20" s="14" t="s">
        <v>1</v>
      </c>
      <c r="Q20" s="14" t="s">
        <v>54</v>
      </c>
      <c r="R20" s="14" t="s">
        <v>54</v>
      </c>
      <c r="S20" s="14" t="s">
        <v>1</v>
      </c>
      <c r="T20" s="14" t="s">
        <v>54</v>
      </c>
      <c r="U20" s="14">
        <v>0.19379844961240311</v>
      </c>
      <c r="V20" s="14">
        <v>2.1631090109173865</v>
      </c>
      <c r="W20" s="14">
        <v>3.7114916057541478</v>
      </c>
      <c r="X20" s="14">
        <v>4.0897522160138076</v>
      </c>
      <c r="Y20" s="14">
        <v>4.0007857517024616</v>
      </c>
      <c r="Z20" s="14">
        <v>3.9061566049013745</v>
      </c>
      <c r="AA20" s="14">
        <v>4.2881646655231558</v>
      </c>
      <c r="AB20" s="14">
        <v>2.7965682230655005</v>
      </c>
      <c r="AC20" s="14">
        <v>2.4493870728083205</v>
      </c>
      <c r="AD20" s="14">
        <v>2.4727613210759278</v>
      </c>
      <c r="AE20" s="14">
        <v>1.8044354838709677</v>
      </c>
      <c r="AF20" s="14">
        <v>1.5407391161311548</v>
      </c>
      <c r="AG20" s="14" t="s">
        <v>1</v>
      </c>
    </row>
    <row r="21" spans="1:33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>
        <v>0.80955886383748521</v>
      </c>
      <c r="X21" s="11" t="s">
        <v>1</v>
      </c>
      <c r="Y21" s="11">
        <v>0.65059683158409598</v>
      </c>
      <c r="Z21" s="11" t="s">
        <v>1</v>
      </c>
      <c r="AA21" s="11">
        <v>0.67003543772148566</v>
      </c>
      <c r="AB21" s="11" t="s">
        <v>1</v>
      </c>
      <c r="AC21" s="11">
        <v>0.65200989136075982</v>
      </c>
      <c r="AD21" s="11" t="s">
        <v>1</v>
      </c>
      <c r="AE21" s="11">
        <v>0.59540764653753642</v>
      </c>
      <c r="AF21" s="11" t="s">
        <v>1</v>
      </c>
      <c r="AG21" s="11" t="s">
        <v>1</v>
      </c>
    </row>
    <row r="22" spans="1:33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>
        <v>0.54884447005599191</v>
      </c>
      <c r="K22" s="14">
        <v>0.70607553366174058</v>
      </c>
      <c r="L22" s="14">
        <v>0.43068640646029605</v>
      </c>
      <c r="M22" s="14">
        <v>0.3395585738539898</v>
      </c>
      <c r="N22" s="14">
        <v>0.81443979749064499</v>
      </c>
      <c r="O22" s="14">
        <v>0.81182348043297248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0.51604091342376723</v>
      </c>
      <c r="X22" s="14">
        <v>0.49573147591097683</v>
      </c>
      <c r="Y22" s="14">
        <v>1.3979997849231101</v>
      </c>
      <c r="Z22" s="14">
        <v>1.6094875052943669</v>
      </c>
      <c r="AA22" s="14">
        <v>1.5133998949027849</v>
      </c>
      <c r="AB22" s="14">
        <v>1.5987210231814548</v>
      </c>
      <c r="AC22" s="14">
        <v>1.2562107434142682</v>
      </c>
      <c r="AD22" s="14">
        <v>1.2547735951991272</v>
      </c>
      <c r="AE22" s="14">
        <v>1.1058585176430862</v>
      </c>
      <c r="AF22" s="14">
        <v>1.2912132532077312</v>
      </c>
      <c r="AG22" s="14" t="s">
        <v>1</v>
      </c>
    </row>
    <row r="23" spans="1:33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>
        <v>0.42395912599195562</v>
      </c>
      <c r="O23" s="11">
        <v>0.7601824437865089</v>
      </c>
      <c r="P23" s="11">
        <v>0.91978898958474242</v>
      </c>
      <c r="Q23" s="11">
        <v>1.2541664312750693</v>
      </c>
      <c r="R23" s="11">
        <v>4.6440294893181937</v>
      </c>
      <c r="S23" s="11">
        <v>1.8709581872932812</v>
      </c>
      <c r="T23" s="11" t="s">
        <v>1</v>
      </c>
      <c r="U23" s="11">
        <v>0.74283282392540706</v>
      </c>
      <c r="V23" s="11">
        <v>1.7847485127095726</v>
      </c>
      <c r="W23" s="11">
        <v>3.0696274420717851</v>
      </c>
      <c r="X23" s="11">
        <v>5.3752972234183973</v>
      </c>
      <c r="Y23" s="11">
        <v>6.0608468972533069</v>
      </c>
      <c r="Z23" s="11">
        <v>6.7006545319366451</v>
      </c>
      <c r="AA23" s="11">
        <v>7.428014361461825</v>
      </c>
      <c r="AB23" s="11">
        <v>1.3969870570761722</v>
      </c>
      <c r="AC23" s="11">
        <v>2.7426366985887478</v>
      </c>
      <c r="AD23" s="11">
        <v>3.9428070888749951</v>
      </c>
      <c r="AE23" s="11">
        <v>4.5882923097723269</v>
      </c>
      <c r="AF23" s="11">
        <v>4.7766063035237822</v>
      </c>
      <c r="AG23" s="11" t="s">
        <v>1</v>
      </c>
    </row>
    <row r="24" spans="1:33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3.4905843525529021</v>
      </c>
      <c r="M24" s="14">
        <v>2.9251220819167396</v>
      </c>
      <c r="N24" s="14">
        <v>2.862281326494581</v>
      </c>
      <c r="O24" s="14">
        <v>2.8005727166768231</v>
      </c>
      <c r="P24" s="14">
        <v>2.4168368635117128</v>
      </c>
      <c r="Q24" s="14">
        <v>2.1360778329707912</v>
      </c>
      <c r="R24" s="14">
        <v>1.0965478094844934</v>
      </c>
      <c r="S24" s="14">
        <v>0.62129621385253131</v>
      </c>
      <c r="T24" s="14">
        <v>0.78897443361472752</v>
      </c>
      <c r="U24" s="14">
        <v>1.0148962297970359</v>
      </c>
      <c r="V24" s="14">
        <v>0.90634417229462938</v>
      </c>
      <c r="W24" s="14">
        <v>3.2499798577049619</v>
      </c>
      <c r="X24" s="14">
        <v>1.4105218618749849</v>
      </c>
      <c r="Y24" s="14">
        <v>1.88906980927553</v>
      </c>
      <c r="Z24" s="14">
        <v>2.1501670904257475</v>
      </c>
      <c r="AA24" s="14">
        <v>2.0299421532572079</v>
      </c>
      <c r="AB24" s="14">
        <v>2.5172378608623172</v>
      </c>
      <c r="AC24" s="14">
        <v>3.263407912947148</v>
      </c>
      <c r="AD24" s="14">
        <v>2.5245370909841367</v>
      </c>
      <c r="AE24" s="14">
        <v>2.6561435457271845</v>
      </c>
      <c r="AF24" s="14">
        <v>2.2301428920907873</v>
      </c>
      <c r="AG24" s="14" t="s">
        <v>1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>
        <v>0.96826088848037517</v>
      </c>
      <c r="K25" s="11" t="s">
        <v>1</v>
      </c>
      <c r="L25" s="11" t="s">
        <v>1</v>
      </c>
      <c r="M25" s="11" t="s">
        <v>1</v>
      </c>
      <c r="N25" s="11">
        <v>0.96113429945025097</v>
      </c>
      <c r="O25" s="11" t="s">
        <v>1</v>
      </c>
      <c r="P25" s="11">
        <v>0.78501799110862169</v>
      </c>
      <c r="Q25" s="11" t="s">
        <v>1</v>
      </c>
      <c r="R25" s="11">
        <v>0.76276627023411003</v>
      </c>
      <c r="S25" s="11">
        <v>0.64331189029152913</v>
      </c>
      <c r="T25" s="11" t="s">
        <v>1</v>
      </c>
      <c r="U25" s="11">
        <v>0.65369410210524381</v>
      </c>
      <c r="V25" s="11" t="s">
        <v>1</v>
      </c>
      <c r="W25" s="11">
        <v>0.87711917476704504</v>
      </c>
      <c r="X25" s="11" t="s">
        <v>1</v>
      </c>
      <c r="Y25" s="11">
        <v>0.91027112512945485</v>
      </c>
      <c r="Z25" s="11" t="s">
        <v>1</v>
      </c>
      <c r="AA25" s="11">
        <v>1.0501850506395423</v>
      </c>
      <c r="AB25" s="11" t="s">
        <v>1</v>
      </c>
      <c r="AC25" s="11">
        <v>0.77930451176429716</v>
      </c>
      <c r="AD25" s="11" t="s">
        <v>1</v>
      </c>
      <c r="AE25" s="11">
        <v>0.91894714716629966</v>
      </c>
      <c r="AF25" s="11" t="s">
        <v>1</v>
      </c>
      <c r="AG25" s="11" t="s">
        <v>1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0.48475954135622884</v>
      </c>
      <c r="O26" s="14">
        <v>0.80158422272944596</v>
      </c>
      <c r="P26" s="14">
        <v>1.3897427723508742</v>
      </c>
      <c r="Q26" s="14">
        <v>1.8663132497366366</v>
      </c>
      <c r="R26" s="14">
        <v>0.60285159208403305</v>
      </c>
      <c r="S26" s="14">
        <v>0.548148605745577</v>
      </c>
      <c r="T26" s="14">
        <v>4.4699888017917129</v>
      </c>
      <c r="U26" s="14">
        <v>1.1688965806343297</v>
      </c>
      <c r="V26" s="14">
        <v>1.6720733579878455</v>
      </c>
      <c r="W26" s="14">
        <v>2.541173238191563</v>
      </c>
      <c r="X26" s="14">
        <v>6.798965549585283</v>
      </c>
      <c r="Y26" s="14">
        <v>5.0756242473964885</v>
      </c>
      <c r="Z26" s="14">
        <v>7.1065975473464826</v>
      </c>
      <c r="AA26" s="14">
        <v>4.0408114174705503</v>
      </c>
      <c r="AB26" s="14">
        <v>9.591799404706439</v>
      </c>
      <c r="AC26" s="14">
        <v>3.5488289689388641</v>
      </c>
      <c r="AD26" s="14">
        <v>2.1435211537829617</v>
      </c>
      <c r="AE26" s="14">
        <v>1.4401788166241531</v>
      </c>
      <c r="AF26" s="14">
        <v>2.1109022543556648</v>
      </c>
      <c r="AG26" s="14" t="s">
        <v>1</v>
      </c>
    </row>
    <row r="27" spans="1:33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>
        <v>8.1984897518878093</v>
      </c>
      <c r="N27" s="11" t="s">
        <v>1</v>
      </c>
      <c r="O27" s="11">
        <v>17.707103894861078</v>
      </c>
      <c r="P27" s="11" t="s">
        <v>1</v>
      </c>
      <c r="Q27" s="11">
        <v>7.3120361768096807</v>
      </c>
      <c r="R27" s="11" t="s">
        <v>1</v>
      </c>
      <c r="S27" s="11">
        <v>10.859645920788466</v>
      </c>
      <c r="T27" s="11" t="s">
        <v>1</v>
      </c>
      <c r="U27" s="11" t="s">
        <v>1</v>
      </c>
      <c r="V27" s="11" t="s">
        <v>1</v>
      </c>
      <c r="W27" s="11">
        <v>8.415335187079485</v>
      </c>
      <c r="X27" s="11" t="s">
        <v>1</v>
      </c>
      <c r="Y27" s="11">
        <v>7.4280218543452907</v>
      </c>
      <c r="Z27" s="11" t="s">
        <v>1</v>
      </c>
      <c r="AA27" s="11">
        <v>4.7614807955982119</v>
      </c>
      <c r="AB27" s="11" t="s">
        <v>1</v>
      </c>
      <c r="AC27" s="11">
        <v>6.2120236610196775</v>
      </c>
      <c r="AD27" s="11" t="s">
        <v>1</v>
      </c>
      <c r="AE27" s="11">
        <v>6.7473791631876789</v>
      </c>
      <c r="AF27" s="11">
        <v>7.2381465892093084</v>
      </c>
      <c r="AG27" s="11" t="s">
        <v>1</v>
      </c>
    </row>
    <row r="28" spans="1:33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1.2043488446754418</v>
      </c>
      <c r="S28" s="14">
        <v>1.3006879154105575</v>
      </c>
      <c r="T28" s="14">
        <v>0.52612575437148601</v>
      </c>
      <c r="U28" s="14">
        <v>0.74451662700199406</v>
      </c>
      <c r="V28" s="14">
        <v>1.1618020485605867</v>
      </c>
      <c r="W28" s="14">
        <v>3.0876568376927271</v>
      </c>
      <c r="X28" s="14">
        <v>2.8510738535162141</v>
      </c>
      <c r="Y28" s="14">
        <v>3.6976883255664186</v>
      </c>
      <c r="Z28" s="14">
        <v>3.0598594118648603</v>
      </c>
      <c r="AA28" s="14">
        <v>3.3002943797769193</v>
      </c>
      <c r="AB28" s="14">
        <v>1.8557882994546353</v>
      </c>
      <c r="AC28" s="14">
        <v>0.12237214454716137</v>
      </c>
      <c r="AD28" s="14">
        <v>0.11992799395188598</v>
      </c>
      <c r="AE28" s="14">
        <v>0.23836194850912232</v>
      </c>
      <c r="AF28" s="14">
        <v>0.74217596205137693</v>
      </c>
      <c r="AG28" s="14" t="s">
        <v>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0.36609957125237375</v>
      </c>
      <c r="P29" s="11">
        <v>0.22638086411232275</v>
      </c>
      <c r="Q29" s="11">
        <v>0.85406380359003298</v>
      </c>
      <c r="R29" s="11">
        <v>0.84024960355870426</v>
      </c>
      <c r="S29" s="11">
        <v>1.4306228084822175</v>
      </c>
      <c r="T29" s="11">
        <v>0.69700758774110283</v>
      </c>
      <c r="U29" s="11">
        <v>1.199107443702742</v>
      </c>
      <c r="V29" s="11">
        <v>1.3251828230367901</v>
      </c>
      <c r="W29" s="11">
        <v>1.3571865480465839</v>
      </c>
      <c r="X29" s="11">
        <v>1.7750014933906797</v>
      </c>
      <c r="Y29" s="11">
        <v>1.8683843485601044</v>
      </c>
      <c r="Z29" s="11">
        <v>1.8046006059391333</v>
      </c>
      <c r="AA29" s="11">
        <v>1.9608687031090768</v>
      </c>
      <c r="AB29" s="11">
        <v>1.5684839019311176</v>
      </c>
      <c r="AC29" s="11">
        <v>2.5129338506873609</v>
      </c>
      <c r="AD29" s="11">
        <v>2.3571874971695639</v>
      </c>
      <c r="AE29" s="11">
        <v>2.1527344732897919</v>
      </c>
      <c r="AF29" s="11">
        <v>1.9538765446808282</v>
      </c>
      <c r="AG29" s="11" t="s">
        <v>1</v>
      </c>
    </row>
    <row r="30" spans="1:33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>
        <v>2.640933988054702</v>
      </c>
      <c r="M30" s="14">
        <v>1.5884546942362705</v>
      </c>
      <c r="N30" s="14">
        <v>3.3797387337160645</v>
      </c>
      <c r="O30" s="14">
        <v>2.3900412248353637</v>
      </c>
      <c r="P30" s="14" t="s">
        <v>1</v>
      </c>
      <c r="Q30" s="14">
        <v>1.836360540335757</v>
      </c>
      <c r="R30" s="14">
        <v>1.6422191956756882</v>
      </c>
      <c r="S30" s="14">
        <v>1.4080008028010027</v>
      </c>
      <c r="T30" s="14">
        <v>1.3425121455682101</v>
      </c>
      <c r="U30" s="14">
        <v>1.4679562703928699</v>
      </c>
      <c r="V30" s="14">
        <v>1.7918207065583527</v>
      </c>
      <c r="W30" s="14">
        <v>2.3329825756394795</v>
      </c>
      <c r="X30" s="14">
        <v>3.2062163875380745</v>
      </c>
      <c r="Y30" s="14">
        <v>2.9477313493173574</v>
      </c>
      <c r="Z30" s="14">
        <v>3.3585577076286746</v>
      </c>
      <c r="AA30" s="14">
        <v>3.7716763005780347</v>
      </c>
      <c r="AB30" s="14">
        <v>3.8450743755262415</v>
      </c>
      <c r="AC30" s="14">
        <v>3.6744727649113726</v>
      </c>
      <c r="AD30" s="14">
        <v>3.7773830669034933</v>
      </c>
      <c r="AE30" s="14">
        <v>3.9011554742020365</v>
      </c>
      <c r="AF30" s="14">
        <v>3.4105167103912399</v>
      </c>
      <c r="AG30" s="14" t="s">
        <v>1</v>
      </c>
    </row>
    <row r="31" spans="1:33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>
        <v>9.9934134320561446E-2</v>
      </c>
      <c r="H31" s="11" t="s">
        <v>1</v>
      </c>
      <c r="I31" s="11">
        <v>0.35492791892521125</v>
      </c>
      <c r="J31" s="11" t="s">
        <v>1</v>
      </c>
      <c r="K31" s="11">
        <v>0.41261712224805891</v>
      </c>
      <c r="L31" s="11" t="s">
        <v>1</v>
      </c>
      <c r="M31" s="11">
        <v>0.32208613432367988</v>
      </c>
      <c r="N31" s="11" t="s">
        <v>1</v>
      </c>
      <c r="O31" s="11">
        <v>0.39470209720234045</v>
      </c>
      <c r="P31" s="11" t="s">
        <v>1</v>
      </c>
      <c r="Q31" s="11">
        <v>0.48953292143763688</v>
      </c>
      <c r="R31" s="11" t="s">
        <v>1</v>
      </c>
      <c r="S31" s="11">
        <v>0.70196038390851534</v>
      </c>
      <c r="T31" s="11" t="s">
        <v>1</v>
      </c>
      <c r="U31" s="11">
        <v>0.52694372638695564</v>
      </c>
      <c r="V31" s="11" t="s">
        <v>1</v>
      </c>
      <c r="W31" s="11">
        <v>0.59829893012940794</v>
      </c>
      <c r="X31" s="11" t="s">
        <v>1</v>
      </c>
      <c r="Y31" s="11">
        <v>0.63071659645774669</v>
      </c>
      <c r="Z31" s="11" t="s">
        <v>1</v>
      </c>
      <c r="AA31" s="11">
        <v>0.67171674897463807</v>
      </c>
      <c r="AB31" s="11" t="s">
        <v>1</v>
      </c>
      <c r="AC31" s="11" t="s">
        <v>1</v>
      </c>
      <c r="AD31" s="11" t="s">
        <v>1</v>
      </c>
      <c r="AE31" s="11">
        <v>0.61393710609778962</v>
      </c>
      <c r="AF31" s="11" t="s">
        <v>1</v>
      </c>
      <c r="AG31" s="11" t="s">
        <v>1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9.3479784996494508E-2</v>
      </c>
      <c r="AF35" s="11" t="s">
        <v>54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>
        <v>2.5650160313501957</v>
      </c>
      <c r="AD36" s="14">
        <v>2.6096612992781787</v>
      </c>
      <c r="AE36" s="14">
        <v>7.2235673930589179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</row>
    <row r="39" spans="1:33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2.6762696571281261</v>
      </c>
      <c r="Z39" s="11">
        <v>3.4014396874194079</v>
      </c>
      <c r="AA39" s="11">
        <v>3.9597174207124608</v>
      </c>
      <c r="AB39" s="11">
        <v>3.6177284507372218</v>
      </c>
      <c r="AC39" s="11">
        <v>1.8420792568435616</v>
      </c>
      <c r="AD39" s="11">
        <v>1.926618036772942</v>
      </c>
      <c r="AE39" s="11">
        <v>2.8113440197287298</v>
      </c>
      <c r="AF39" s="11">
        <v>2.6479340850658946</v>
      </c>
      <c r="AG39" s="11" t="s">
        <v>1</v>
      </c>
    </row>
    <row r="40" spans="1:33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</row>
    <row r="41" spans="1:33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</row>
    <row r="44" spans="1:33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>
        <v>2.353665508597564</v>
      </c>
      <c r="L47" s="11" t="s">
        <v>1</v>
      </c>
      <c r="M47" s="11">
        <v>1.2267543409020856</v>
      </c>
      <c r="N47" s="11" t="s">
        <v>1</v>
      </c>
      <c r="O47" s="11">
        <v>1.3321452153677504</v>
      </c>
      <c r="P47" s="11" t="s">
        <v>1</v>
      </c>
      <c r="Q47" s="11">
        <v>1.0365911610961509</v>
      </c>
      <c r="R47" s="11" t="s">
        <v>1</v>
      </c>
      <c r="S47" s="11">
        <v>0.90686046150501554</v>
      </c>
      <c r="T47" s="11">
        <v>0.90817543517706378</v>
      </c>
      <c r="U47" s="11">
        <v>0.98973691885360893</v>
      </c>
      <c r="V47" s="11">
        <v>1.1437595275259924</v>
      </c>
      <c r="W47" s="11">
        <v>1.1155865792193</v>
      </c>
      <c r="X47" s="11">
        <v>1.2112138815781615</v>
      </c>
      <c r="Y47" s="11">
        <v>1.2089174557168281</v>
      </c>
      <c r="Z47" s="11">
        <v>1.1973585544616723</v>
      </c>
      <c r="AA47" s="11">
        <v>1.095693661928421</v>
      </c>
      <c r="AB47" s="11">
        <v>1.1433313082519596</v>
      </c>
      <c r="AC47" s="11">
        <v>1.0884110737102426</v>
      </c>
      <c r="AD47" s="11">
        <v>1.2106227545868442</v>
      </c>
      <c r="AE47" s="11">
        <v>1.4218347046543045</v>
      </c>
      <c r="AF47" s="11">
        <v>1.3649847413613361</v>
      </c>
      <c r="AG47" s="11" t="s">
        <v>1</v>
      </c>
    </row>
    <row r="48" spans="1:33" x14ac:dyDescent="0.25">
      <c r="A48" s="12" t="s">
        <v>44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 t="s">
        <v>1</v>
      </c>
      <c r="P48" s="14" t="s">
        <v>1</v>
      </c>
      <c r="Q48" s="14" t="s">
        <v>1</v>
      </c>
      <c r="R48" s="14" t="s">
        <v>1</v>
      </c>
      <c r="S48" s="14" t="s">
        <v>1</v>
      </c>
      <c r="T48" s="14" t="s">
        <v>1</v>
      </c>
      <c r="U48" s="14" t="s">
        <v>1</v>
      </c>
      <c r="V48" s="14" t="s">
        <v>1</v>
      </c>
      <c r="W48" s="14" t="s">
        <v>1</v>
      </c>
      <c r="X48" s="14" t="s">
        <v>1</v>
      </c>
      <c r="Y48" s="14" t="s">
        <v>1</v>
      </c>
      <c r="Z48" s="14" t="s">
        <v>1</v>
      </c>
      <c r="AA48" s="14" t="s">
        <v>1</v>
      </c>
      <c r="AB48" s="14" t="s">
        <v>1</v>
      </c>
      <c r="AC48" s="14" t="s">
        <v>1</v>
      </c>
      <c r="AD48" s="14" t="s">
        <v>1</v>
      </c>
      <c r="AE48" s="14" t="s">
        <v>1</v>
      </c>
      <c r="AF48" s="14" t="s">
        <v>1</v>
      </c>
      <c r="AG48" s="14" t="s">
        <v>1</v>
      </c>
    </row>
    <row r="49" spans="1:33" s="5" customFormat="1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>
        <v>2.1688432835820897</v>
      </c>
      <c r="AB50" s="14">
        <v>1.4401054539462845</v>
      </c>
      <c r="AC50" s="14" t="s">
        <v>1</v>
      </c>
      <c r="AD50" s="14">
        <v>0.24499795835034704</v>
      </c>
      <c r="AE50" s="14">
        <v>0.31143827859569656</v>
      </c>
      <c r="AF50" s="14">
        <v>1.2490241998438718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 t="s">
        <v>1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0.58627734185475977</v>
      </c>
      <c r="V53" s="11" t="s">
        <v>54</v>
      </c>
      <c r="W53" s="11" t="s">
        <v>54</v>
      </c>
      <c r="X53" s="11" t="s">
        <v>1</v>
      </c>
      <c r="Y53" s="11" t="s">
        <v>1</v>
      </c>
      <c r="Z53" s="11" t="s">
        <v>1</v>
      </c>
      <c r="AA53" s="11">
        <v>0.95822188600401681</v>
      </c>
      <c r="AB53" s="11">
        <v>1.5723977133867999</v>
      </c>
      <c r="AC53" s="11">
        <v>3.4168766224327172</v>
      </c>
      <c r="AD53" s="11">
        <v>1.5728721182813612</v>
      </c>
      <c r="AE53" s="11">
        <v>1.270778410974474</v>
      </c>
      <c r="AF53" s="11">
        <v>1.0124380722310005</v>
      </c>
      <c r="AG53" s="11" t="s">
        <v>1</v>
      </c>
    </row>
    <row r="54" spans="1:33" x14ac:dyDescent="0.25">
      <c r="A54" s="12" t="s">
        <v>50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 t="s">
        <v>1</v>
      </c>
      <c r="V54" s="14" t="s">
        <v>1</v>
      </c>
      <c r="W54" s="14" t="s">
        <v>1</v>
      </c>
      <c r="X54" s="14">
        <v>0.26783497939028833</v>
      </c>
      <c r="Y54" s="14" t="s">
        <v>1</v>
      </c>
      <c r="Z54" s="14" t="s">
        <v>1</v>
      </c>
      <c r="AA54" s="14">
        <v>0.46702011555814754</v>
      </c>
      <c r="AB54" s="14" t="s">
        <v>1</v>
      </c>
      <c r="AC54" s="14">
        <v>0.41323537348055539</v>
      </c>
      <c r="AD54" s="14" t="s">
        <v>1</v>
      </c>
      <c r="AE54" s="14">
        <v>0.50665892928853429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</row>
    <row r="56" spans="1:33" x14ac:dyDescent="0.25">
      <c r="A56" s="12" t="s">
        <v>52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54</v>
      </c>
      <c r="P56" s="14">
        <v>1.7841951709687179E-2</v>
      </c>
      <c r="Q56" s="14">
        <v>7.8144808340994978E-2</v>
      </c>
      <c r="R56" s="14">
        <v>7.2678701211966457E-2</v>
      </c>
      <c r="S56" s="14" t="s">
        <v>1</v>
      </c>
      <c r="T56" s="14">
        <v>0.12215831836150398</v>
      </c>
      <c r="U56" s="14">
        <v>0.11275713448513758</v>
      </c>
      <c r="V56" s="14">
        <v>5.4147852295818213E-2</v>
      </c>
      <c r="W56" s="14">
        <v>0.62454421827452999</v>
      </c>
      <c r="X56" s="14">
        <v>0.1153751815202806</v>
      </c>
      <c r="Y56" s="14">
        <v>0.21968226211150108</v>
      </c>
      <c r="Z56" s="14">
        <v>0.11382394104123049</v>
      </c>
      <c r="AA56" s="14">
        <v>0.21022941896476563</v>
      </c>
      <c r="AB56" s="14">
        <v>0.67391211266222373</v>
      </c>
      <c r="AC56" s="14">
        <v>0.16667612831311721</v>
      </c>
      <c r="AD56" s="14">
        <v>0.11606153365247751</v>
      </c>
      <c r="AE56" s="14">
        <v>0.12982738381550815</v>
      </c>
      <c r="AF56" s="14">
        <v>0.22794050977266866</v>
      </c>
      <c r="AG56" s="14" t="s">
        <v>1</v>
      </c>
    </row>
    <row r="57" spans="1:33" s="5" customFormat="1" x14ac:dyDescent="0.25">
      <c r="A57" s="9" t="s">
        <v>53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>
        <v>0.64284521622975455</v>
      </c>
      <c r="N57" s="11">
        <v>1.0746565509940571</v>
      </c>
      <c r="O57" s="11">
        <v>0.7383566830745929</v>
      </c>
      <c r="P57" s="11">
        <v>0.32996787154934915</v>
      </c>
      <c r="Q57" s="11">
        <v>0.54246558874797146</v>
      </c>
      <c r="R57" s="11">
        <v>0.35999888155687282</v>
      </c>
      <c r="S57" s="11">
        <v>0.17000524736777525</v>
      </c>
      <c r="T57" s="11">
        <v>0.29239964740930635</v>
      </c>
      <c r="U57" s="11">
        <v>0.27905785970302099</v>
      </c>
      <c r="V57" s="11">
        <v>0.36301455120305709</v>
      </c>
      <c r="W57" s="11">
        <v>0.39062051217242444</v>
      </c>
      <c r="X57" s="11">
        <v>0.24551783804006616</v>
      </c>
      <c r="Y57" s="11">
        <v>0.24067910536757769</v>
      </c>
      <c r="Z57" s="11">
        <v>0.30599601703545037</v>
      </c>
      <c r="AA57" s="11">
        <v>0.31936490912224919</v>
      </c>
      <c r="AB57" s="11">
        <v>0.44050484825305408</v>
      </c>
      <c r="AC57" s="11">
        <v>0.19590623522259001</v>
      </c>
      <c r="AD57" s="11">
        <v>0.30061920369845463</v>
      </c>
      <c r="AE57" s="11" t="s">
        <v>1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337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37.560769393362925</v>
      </c>
      <c r="M5" s="11" t="s">
        <v>1</v>
      </c>
      <c r="N5" s="11" t="s">
        <v>1</v>
      </c>
      <c r="O5" s="11" t="s">
        <v>1</v>
      </c>
      <c r="P5" s="11">
        <v>26.883286227735159</v>
      </c>
      <c r="Q5" s="11">
        <v>26.321699260784133</v>
      </c>
      <c r="R5" s="11">
        <v>19.893918654673445</v>
      </c>
      <c r="S5" s="11">
        <v>21.014154611914762</v>
      </c>
      <c r="T5" s="11">
        <v>25.401890635608709</v>
      </c>
      <c r="U5" s="11">
        <v>30.620794536663748</v>
      </c>
      <c r="V5" s="11">
        <v>15.671169825905171</v>
      </c>
      <c r="W5" s="11">
        <v>14.025993890288618</v>
      </c>
      <c r="X5" s="11">
        <v>18.670927088686796</v>
      </c>
      <c r="Y5" s="11">
        <v>17.067000756505347</v>
      </c>
      <c r="Z5" s="11" t="s">
        <v>1</v>
      </c>
      <c r="AA5" s="11">
        <v>19.411999394664793</v>
      </c>
      <c r="AB5" s="11" t="s">
        <v>1</v>
      </c>
      <c r="AC5" s="11">
        <v>25.8126959883407</v>
      </c>
      <c r="AD5" s="11" t="s">
        <v>1</v>
      </c>
      <c r="AE5" s="11">
        <v>28.34612361939493</v>
      </c>
      <c r="AF5" s="11" t="s">
        <v>1</v>
      </c>
      <c r="AG5" s="11" t="s">
        <v>1</v>
      </c>
    </row>
    <row r="6" spans="1:33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2.2820115509226651</v>
      </c>
      <c r="V6" s="14">
        <v>5.7590785474324102</v>
      </c>
      <c r="W6" s="14">
        <v>3.0420392930075346</v>
      </c>
      <c r="X6" s="14">
        <v>16.726313806743267</v>
      </c>
      <c r="Y6" s="14">
        <v>35.115090496868156</v>
      </c>
      <c r="Z6" s="14">
        <v>30.838525491406415</v>
      </c>
      <c r="AA6" s="14">
        <v>30.919618368925665</v>
      </c>
      <c r="AB6" s="14">
        <v>38.678843697999298</v>
      </c>
      <c r="AC6" s="14">
        <v>29.82847926553147</v>
      </c>
      <c r="AD6" s="14">
        <v>31.788118929869508</v>
      </c>
      <c r="AE6" s="14">
        <v>16.664087645456799</v>
      </c>
      <c r="AF6" s="14">
        <v>26.7395306028532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 t="s">
        <v>1</v>
      </c>
      <c r="R7" s="18" t="s">
        <v>1</v>
      </c>
      <c r="S7" s="18">
        <v>20.574795529396066</v>
      </c>
      <c r="T7" s="18">
        <v>24.767602051752647</v>
      </c>
      <c r="U7" s="18">
        <v>32.756842020325422</v>
      </c>
      <c r="V7" s="18">
        <v>36.717315161178483</v>
      </c>
      <c r="W7" s="18">
        <v>20.985569508943318</v>
      </c>
      <c r="X7" s="18">
        <v>16.130383988702359</v>
      </c>
      <c r="Y7" s="18">
        <v>14.09662064459274</v>
      </c>
      <c r="Z7" s="18">
        <v>15.189339890701392</v>
      </c>
      <c r="AA7" s="18">
        <v>15.108547983141287</v>
      </c>
      <c r="AB7" s="18">
        <v>23.549006228363542</v>
      </c>
      <c r="AC7" s="18">
        <v>31.817470619233529</v>
      </c>
      <c r="AD7" s="18">
        <v>24.282776280344816</v>
      </c>
      <c r="AE7" s="18">
        <v>21.67674113418926</v>
      </c>
      <c r="AF7" s="18">
        <v>25.072112269810653</v>
      </c>
      <c r="AG7" s="18" t="s">
        <v>1</v>
      </c>
    </row>
    <row r="8" spans="1:33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>
        <v>38.564129536403932</v>
      </c>
      <c r="N8" s="14" t="s">
        <v>1</v>
      </c>
      <c r="O8" s="14">
        <v>28.908349680508277</v>
      </c>
      <c r="P8" s="14" t="s">
        <v>1</v>
      </c>
      <c r="Q8" s="14">
        <v>17.832485303385834</v>
      </c>
      <c r="R8" s="14" t="s">
        <v>1</v>
      </c>
      <c r="S8" s="14">
        <v>22.857142857142858</v>
      </c>
      <c r="T8" s="14" t="s">
        <v>1</v>
      </c>
      <c r="U8" s="14">
        <v>27.654056757363549</v>
      </c>
      <c r="V8" s="14">
        <v>27.63491685990051</v>
      </c>
      <c r="W8" s="14">
        <v>27.467917077986183</v>
      </c>
      <c r="X8" s="14">
        <v>22.782399518893456</v>
      </c>
      <c r="Y8" s="14">
        <v>15.561893896177981</v>
      </c>
      <c r="Z8" s="14" t="s">
        <v>1</v>
      </c>
      <c r="AA8" s="14">
        <v>19.208573784006592</v>
      </c>
      <c r="AB8" s="14" t="s">
        <v>1</v>
      </c>
      <c r="AC8" s="14">
        <v>20.733333333333331</v>
      </c>
      <c r="AD8" s="14" t="s">
        <v>1</v>
      </c>
      <c r="AE8" s="14">
        <v>21.628664495114009</v>
      </c>
      <c r="AF8" s="14" t="s">
        <v>54</v>
      </c>
      <c r="AG8" s="14" t="s">
        <v>1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8.1292850146914795</v>
      </c>
      <c r="P9" s="11">
        <v>1.7711381487756046</v>
      </c>
      <c r="Q9" s="11">
        <v>2.0574236143098421</v>
      </c>
      <c r="R9" s="11">
        <v>3.1307681385773103</v>
      </c>
      <c r="S9" s="11">
        <v>4.4290390910841522</v>
      </c>
      <c r="T9" s="11">
        <v>8.871038155941676</v>
      </c>
      <c r="U9" s="11">
        <v>4.3808125305922667</v>
      </c>
      <c r="V9" s="11">
        <v>3.931451612903226</v>
      </c>
      <c r="W9" s="11">
        <v>4.4790844514601424</v>
      </c>
      <c r="X9" s="11">
        <v>3.0074791951964599</v>
      </c>
      <c r="Y9" s="11">
        <v>12.965582272512965</v>
      </c>
      <c r="Z9" s="11">
        <v>11.335329341317365</v>
      </c>
      <c r="AA9" s="11">
        <v>7.9980610761027622</v>
      </c>
      <c r="AB9" s="11">
        <v>18.546931407942242</v>
      </c>
      <c r="AC9" s="11">
        <v>21.023932141775223</v>
      </c>
      <c r="AD9" s="11">
        <v>8.2771896053897969</v>
      </c>
      <c r="AE9" s="11">
        <v>8.5872576177285325</v>
      </c>
      <c r="AF9" s="11">
        <v>25.984035232590148</v>
      </c>
      <c r="AG9" s="11" t="s">
        <v>1</v>
      </c>
    </row>
    <row r="10" spans="1:33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>
        <v>22.518495684340319</v>
      </c>
      <c r="M10" s="14">
        <v>18.911174785100286</v>
      </c>
      <c r="N10" s="14">
        <v>19.583333333333332</v>
      </c>
      <c r="O10" s="14">
        <v>15.444962713705261</v>
      </c>
      <c r="P10" s="14">
        <v>16.22447926924195</v>
      </c>
      <c r="Q10" s="14">
        <v>12.66713581984518</v>
      </c>
      <c r="R10" s="14">
        <v>11.78261083018312</v>
      </c>
      <c r="S10" s="14">
        <v>8.4876878617369815</v>
      </c>
      <c r="T10" s="14">
        <v>13.47065384079186</v>
      </c>
      <c r="U10" s="14">
        <v>11.018388860061272</v>
      </c>
      <c r="V10" s="14">
        <v>7.5995894107306396</v>
      </c>
      <c r="W10" s="14">
        <v>10.416976057290892</v>
      </c>
      <c r="X10" s="14">
        <v>12.228619407460716</v>
      </c>
      <c r="Y10" s="14">
        <v>9.1842247433819573</v>
      </c>
      <c r="Z10" s="14">
        <v>9.4943820224719087</v>
      </c>
      <c r="AA10" s="14">
        <v>13.947536788227765</v>
      </c>
      <c r="AB10" s="14">
        <v>16</v>
      </c>
      <c r="AC10" s="14">
        <v>20.497466605251034</v>
      </c>
      <c r="AD10" s="14">
        <v>19.14095079232694</v>
      </c>
      <c r="AE10" s="14">
        <v>17.543171114599687</v>
      </c>
      <c r="AF10" s="14">
        <v>18.337681699590011</v>
      </c>
      <c r="AG10" s="14" t="s">
        <v>1</v>
      </c>
    </row>
    <row r="11" spans="1:33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38.057742782152232</v>
      </c>
      <c r="N11" s="11">
        <v>35.01387604070306</v>
      </c>
      <c r="O11" s="11">
        <v>39.167771082853378</v>
      </c>
      <c r="P11" s="11">
        <v>39.221302453077172</v>
      </c>
      <c r="Q11" s="11">
        <v>32.407147396580008</v>
      </c>
      <c r="R11" s="11">
        <v>37.997589822298458</v>
      </c>
      <c r="S11" s="11">
        <v>36.933600073450172</v>
      </c>
      <c r="T11" s="11">
        <v>39.534010579113584</v>
      </c>
      <c r="U11" s="11">
        <v>31.948014464594575</v>
      </c>
      <c r="V11" s="11">
        <v>30.995731638180445</v>
      </c>
      <c r="W11" s="11">
        <v>29.70006449688265</v>
      </c>
      <c r="X11" s="11">
        <v>29.568117773801667</v>
      </c>
      <c r="Y11" s="11">
        <v>30.77178559318736</v>
      </c>
      <c r="Z11" s="11">
        <v>31.714386587557335</v>
      </c>
      <c r="AA11" s="11" t="s">
        <v>1</v>
      </c>
      <c r="AB11" s="11">
        <v>29.934330634249019</v>
      </c>
      <c r="AC11" s="11">
        <v>28.981936397871483</v>
      </c>
      <c r="AD11" s="11">
        <v>31.428735665220014</v>
      </c>
      <c r="AE11" s="11">
        <v>29.672016979829131</v>
      </c>
      <c r="AF11" s="11">
        <v>30.795018186094232</v>
      </c>
      <c r="AG11" s="11" t="s">
        <v>1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 t="s">
        <v>54</v>
      </c>
      <c r="R12" s="14">
        <v>5.8139534883720936</v>
      </c>
      <c r="S12" s="14">
        <v>9.1666666666666679</v>
      </c>
      <c r="T12" s="14">
        <v>5.479452054794522</v>
      </c>
      <c r="U12" s="14">
        <v>10.511882998171846</v>
      </c>
      <c r="V12" s="14">
        <v>11.051132103763683</v>
      </c>
      <c r="W12" s="14">
        <v>5.1650753479811353</v>
      </c>
      <c r="X12" s="14">
        <v>18.92956040152302</v>
      </c>
      <c r="Y12" s="14">
        <v>15.288455528470527</v>
      </c>
      <c r="Z12" s="14">
        <v>10.051460268662698</v>
      </c>
      <c r="AA12" s="14">
        <v>8.1311098332374936</v>
      </c>
      <c r="AB12" s="14">
        <v>7.6623708051550343</v>
      </c>
      <c r="AC12" s="14">
        <v>14.825815502117232</v>
      </c>
      <c r="AD12" s="14">
        <v>32.914825121405578</v>
      </c>
      <c r="AE12" s="14">
        <v>27.198896335046907</v>
      </c>
      <c r="AF12" s="14">
        <v>20.206096150669094</v>
      </c>
      <c r="AG12" s="14" t="s">
        <v>1</v>
      </c>
    </row>
    <row r="13" spans="1:33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>
        <v>15.775401069518718</v>
      </c>
      <c r="M13" s="11">
        <v>17.008797653958943</v>
      </c>
      <c r="N13" s="11">
        <v>15.554115359688916</v>
      </c>
      <c r="O13" s="11">
        <v>11.314984709480122</v>
      </c>
      <c r="P13" s="11">
        <v>12.919896640826872</v>
      </c>
      <c r="Q13" s="11">
        <v>12.903225806451616</v>
      </c>
      <c r="R13" s="11" t="s">
        <v>1</v>
      </c>
      <c r="S13" s="11" t="s">
        <v>1</v>
      </c>
      <c r="T13" s="11" t="s">
        <v>1</v>
      </c>
      <c r="U13" s="11" t="s">
        <v>1</v>
      </c>
      <c r="V13" s="11" t="s">
        <v>1</v>
      </c>
      <c r="W13" s="11" t="s">
        <v>1</v>
      </c>
      <c r="X13" s="11" t="s">
        <v>1</v>
      </c>
      <c r="Y13" s="11" t="s">
        <v>1</v>
      </c>
      <c r="Z13" s="11" t="s">
        <v>1</v>
      </c>
      <c r="AA13" s="11">
        <v>9.8214285714285712</v>
      </c>
      <c r="AB13" s="11" t="s">
        <v>1</v>
      </c>
      <c r="AC13" s="11">
        <v>16.680751131946234</v>
      </c>
      <c r="AD13" s="11" t="s">
        <v>1</v>
      </c>
      <c r="AE13" s="11">
        <v>10.452459219748185</v>
      </c>
      <c r="AF13" s="11" t="s">
        <v>1</v>
      </c>
      <c r="AG13" s="11" t="s">
        <v>1</v>
      </c>
    </row>
    <row r="14" spans="1:33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 t="s">
        <v>1</v>
      </c>
      <c r="R14" s="14" t="s">
        <v>1</v>
      </c>
      <c r="S14" s="14">
        <v>22.431557256402709</v>
      </c>
      <c r="T14" s="14">
        <v>21.531685833129437</v>
      </c>
      <c r="U14" s="14">
        <v>20.224044808961793</v>
      </c>
      <c r="V14" s="14">
        <v>24.200468018720748</v>
      </c>
      <c r="W14" s="14">
        <v>23.095525997581621</v>
      </c>
      <c r="X14" s="14">
        <v>32.620922384701913</v>
      </c>
      <c r="Y14" s="14">
        <v>32.963576158940391</v>
      </c>
      <c r="Z14" s="14">
        <v>30.292430608001965</v>
      </c>
      <c r="AA14" s="14">
        <v>28.083941605839417</v>
      </c>
      <c r="AB14" s="14">
        <v>33.451069327463166</v>
      </c>
      <c r="AC14" s="14">
        <v>29.200911173524197</v>
      </c>
      <c r="AD14" s="14">
        <v>24.241371370021106</v>
      </c>
      <c r="AE14" s="14">
        <v>23.001215594910569</v>
      </c>
      <c r="AF14" s="14">
        <v>26.581744611902096</v>
      </c>
      <c r="AG14" s="14" t="s">
        <v>1</v>
      </c>
    </row>
    <row r="15" spans="1:33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26.483447845096812</v>
      </c>
      <c r="N15" s="11">
        <v>25.322997416020669</v>
      </c>
      <c r="O15" s="11">
        <v>22.735874560692078</v>
      </c>
      <c r="P15" s="11">
        <v>21.102115434839384</v>
      </c>
      <c r="Q15" s="11">
        <v>23.871938117748172</v>
      </c>
      <c r="R15" s="11">
        <v>19.164411366711771</v>
      </c>
      <c r="S15" s="11">
        <v>16.476215785277702</v>
      </c>
      <c r="T15" s="11">
        <v>14.889386030325626</v>
      </c>
      <c r="U15" s="11">
        <v>14.809013134112545</v>
      </c>
      <c r="V15" s="11">
        <v>13.280246596455175</v>
      </c>
      <c r="W15" s="11">
        <v>12.851001554925457</v>
      </c>
      <c r="X15" s="11">
        <v>12.855802314670003</v>
      </c>
      <c r="Y15" s="11">
        <v>11.664802907464356</v>
      </c>
      <c r="Z15" s="11">
        <v>10.818093217909762</v>
      </c>
      <c r="AA15" s="11">
        <v>8.993858692532859</v>
      </c>
      <c r="AB15" s="11">
        <v>9.9641148325358841</v>
      </c>
      <c r="AC15" s="11">
        <v>16.04893189702392</v>
      </c>
      <c r="AD15" s="11">
        <v>15.958545877187316</v>
      </c>
      <c r="AE15" s="11">
        <v>16.956362078462579</v>
      </c>
      <c r="AF15" s="11">
        <v>15.842118723537268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15.434530706836616</v>
      </c>
      <c r="Q16" s="14">
        <v>18.026698785506376</v>
      </c>
      <c r="R16" s="14">
        <v>20.152872957301003</v>
      </c>
      <c r="S16" s="14">
        <v>27.934973221479691</v>
      </c>
      <c r="T16" s="14">
        <v>29.842589166263412</v>
      </c>
      <c r="U16" s="14">
        <v>37.309695917295969</v>
      </c>
      <c r="V16" s="14">
        <v>31.856386842378331</v>
      </c>
      <c r="W16" s="14">
        <v>21.922390722569133</v>
      </c>
      <c r="X16" s="14">
        <v>28.004990822165972</v>
      </c>
      <c r="Y16" s="14">
        <v>14.223097805595355</v>
      </c>
      <c r="Z16" s="14">
        <v>17.206188303182337</v>
      </c>
      <c r="AA16" s="14">
        <v>17.26695538830257</v>
      </c>
      <c r="AB16" s="14">
        <v>9.864013004004283</v>
      </c>
      <c r="AC16" s="14">
        <v>20.701960018232729</v>
      </c>
      <c r="AD16" s="14">
        <v>31.178370558818763</v>
      </c>
      <c r="AE16" s="14">
        <v>38.625890238793467</v>
      </c>
      <c r="AF16" s="14">
        <v>39.855420484385043</v>
      </c>
      <c r="AG16" s="14" t="s">
        <v>1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4.4240537440602985</v>
      </c>
      <c r="Y17" s="11">
        <v>13.818181818181818</v>
      </c>
      <c r="Z17" s="11">
        <v>23.801369863013701</v>
      </c>
      <c r="AA17" s="11">
        <v>25.78397212543554</v>
      </c>
      <c r="AB17" s="11">
        <v>18.285714285714285</v>
      </c>
      <c r="AC17" s="11">
        <v>17.320261437908496</v>
      </c>
      <c r="AD17" s="11">
        <v>9.4656488549618327</v>
      </c>
      <c r="AE17" s="11">
        <v>10.509554140127388</v>
      </c>
      <c r="AF17" s="11">
        <v>18.928833455612619</v>
      </c>
      <c r="AG17" s="11" t="s">
        <v>1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 t="s">
        <v>1</v>
      </c>
      <c r="W18" s="14" t="s">
        <v>1</v>
      </c>
      <c r="X18" s="14" t="s">
        <v>1</v>
      </c>
      <c r="Y18" s="14">
        <v>15.864621893178214</v>
      </c>
      <c r="Z18" s="14" t="s">
        <v>1</v>
      </c>
      <c r="AA18" s="14">
        <v>36.734693877551017</v>
      </c>
      <c r="AB18" s="14" t="s">
        <v>1</v>
      </c>
      <c r="AC18" s="14">
        <v>17.391304347826086</v>
      </c>
      <c r="AD18" s="14" t="s">
        <v>1</v>
      </c>
      <c r="AE18" s="14" t="s">
        <v>1</v>
      </c>
      <c r="AF18" s="14" t="s">
        <v>1</v>
      </c>
      <c r="AG18" s="14" t="s">
        <v>1</v>
      </c>
    </row>
    <row r="19" spans="1:33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13.957802245484627</v>
      </c>
      <c r="V19" s="11">
        <v>20.903304294931672</v>
      </c>
      <c r="W19" s="11">
        <v>19.939013907362664</v>
      </c>
      <c r="X19" s="11">
        <v>24.44027957265709</v>
      </c>
      <c r="Y19" s="11">
        <v>22.393804465036606</v>
      </c>
      <c r="Z19" s="11">
        <v>27.388452380179984</v>
      </c>
      <c r="AA19" s="11">
        <v>28.81103263448815</v>
      </c>
      <c r="AB19" s="11">
        <v>28.649064664582909</v>
      </c>
      <c r="AC19" s="11">
        <v>26.497833751837728</v>
      </c>
      <c r="AD19" s="11">
        <v>33.089026820274384</v>
      </c>
      <c r="AE19" s="11">
        <v>25.817650180069318</v>
      </c>
      <c r="AF19" s="11">
        <v>24.215826582461297</v>
      </c>
      <c r="AG19" s="11" t="s">
        <v>1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100</v>
      </c>
      <c r="O20" s="14" t="s">
        <v>1</v>
      </c>
      <c r="P20" s="14" t="s">
        <v>1</v>
      </c>
      <c r="Q20" s="14" t="s">
        <v>54</v>
      </c>
      <c r="R20" s="14" t="s">
        <v>54</v>
      </c>
      <c r="S20" s="14" t="s">
        <v>1</v>
      </c>
      <c r="T20" s="14" t="s">
        <v>54</v>
      </c>
      <c r="U20" s="14">
        <v>3.1758957654723128</v>
      </c>
      <c r="V20" s="14">
        <v>44.435146443514647</v>
      </c>
      <c r="W20" s="14">
        <v>45.020242914979761</v>
      </c>
      <c r="X20" s="14">
        <v>24.262408885803541</v>
      </c>
      <c r="Y20" s="14">
        <v>16.95103343043418</v>
      </c>
      <c r="Z20" s="14">
        <v>16.195786864931843</v>
      </c>
      <c r="AA20" s="14">
        <v>13.08139534883721</v>
      </c>
      <c r="AB20" s="14">
        <v>44.762323943661968</v>
      </c>
      <c r="AC20" s="14">
        <v>46.292233435717414</v>
      </c>
      <c r="AD20" s="14">
        <v>31.219774314884468</v>
      </c>
      <c r="AE20" s="14">
        <v>24.353741496598641</v>
      </c>
      <c r="AF20" s="14">
        <v>24.106376894480981</v>
      </c>
      <c r="AG20" s="14" t="s">
        <v>1</v>
      </c>
    </row>
    <row r="21" spans="1:33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>
        <v>23.388367022201166</v>
      </c>
      <c r="Z21" s="11" t="s">
        <v>1</v>
      </c>
      <c r="AA21" s="11">
        <v>26.591276967292206</v>
      </c>
      <c r="AB21" s="11" t="s">
        <v>1</v>
      </c>
      <c r="AC21" s="11">
        <v>29.026232983896747</v>
      </c>
      <c r="AD21" s="11" t="s">
        <v>1</v>
      </c>
      <c r="AE21" s="11">
        <v>25.950811286160143</v>
      </c>
      <c r="AF21" s="11" t="s">
        <v>1</v>
      </c>
      <c r="AG21" s="11" t="s">
        <v>1</v>
      </c>
    </row>
    <row r="22" spans="1:33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>
        <v>15.51718897230919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24.821926185363548</v>
      </c>
      <c r="X22" s="14">
        <v>22.847058976746609</v>
      </c>
      <c r="Y22" s="14">
        <v>64.676616915422898</v>
      </c>
      <c r="Z22" s="14">
        <v>64.957264957264954</v>
      </c>
      <c r="AA22" s="14">
        <v>66.055045871559642</v>
      </c>
      <c r="AB22" s="14">
        <v>67.796610169491515</v>
      </c>
      <c r="AC22" s="14">
        <v>63.20754716981132</v>
      </c>
      <c r="AD22" s="14">
        <v>63.888888888888886</v>
      </c>
      <c r="AE22" s="14">
        <v>63.285024154589372</v>
      </c>
      <c r="AF22" s="14">
        <v>66.806722689075627</v>
      </c>
      <c r="AG22" s="14" t="s">
        <v>1</v>
      </c>
    </row>
    <row r="23" spans="1:33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>
        <v>6.7944250871080136</v>
      </c>
      <c r="O23" s="11">
        <v>7.8903654485049834</v>
      </c>
      <c r="P23" s="11">
        <v>9.6522356281050392</v>
      </c>
      <c r="Q23" s="11">
        <v>9.3591905564924112</v>
      </c>
      <c r="R23" s="11">
        <v>26.175310888686681</v>
      </c>
      <c r="S23" s="11">
        <v>11.693921629126812</v>
      </c>
      <c r="T23" s="11" t="s">
        <v>1</v>
      </c>
      <c r="U23" s="11">
        <v>5.9627329192546572</v>
      </c>
      <c r="V23" s="11">
        <v>5.5331991951710258</v>
      </c>
      <c r="W23" s="11">
        <v>8.8093879879390435</v>
      </c>
      <c r="X23" s="11">
        <v>18.379105050893031</v>
      </c>
      <c r="Y23" s="11">
        <v>25.744379177638244</v>
      </c>
      <c r="Z23" s="11">
        <v>28.263426107408858</v>
      </c>
      <c r="AA23" s="11">
        <v>23.758460719446344</v>
      </c>
      <c r="AB23" s="11">
        <v>32.261858094864756</v>
      </c>
      <c r="AC23" s="11">
        <v>58.389477061276871</v>
      </c>
      <c r="AD23" s="11">
        <v>64.529362864036671</v>
      </c>
      <c r="AE23" s="11">
        <v>61.298166866853734</v>
      </c>
      <c r="AF23" s="11">
        <v>56.7918927457875</v>
      </c>
      <c r="AG23" s="11" t="s">
        <v>1</v>
      </c>
    </row>
    <row r="24" spans="1:33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25.352509870276368</v>
      </c>
      <c r="M24" s="14">
        <v>24.585241730279904</v>
      </c>
      <c r="N24" s="14">
        <v>25.977729494839757</v>
      </c>
      <c r="O24" s="14">
        <v>27.665108123904155</v>
      </c>
      <c r="P24" s="14">
        <v>26.82574916759156</v>
      </c>
      <c r="Q24" s="14">
        <v>26.080866807610992</v>
      </c>
      <c r="R24" s="14">
        <v>23.955026847429465</v>
      </c>
      <c r="S24" s="14">
        <v>21.232714609324812</v>
      </c>
      <c r="T24" s="14">
        <v>23.631443835426353</v>
      </c>
      <c r="U24" s="14">
        <v>18.767277856135401</v>
      </c>
      <c r="V24" s="14">
        <v>20.836207835590574</v>
      </c>
      <c r="W24" s="14">
        <v>33.809140980465941</v>
      </c>
      <c r="X24" s="14">
        <v>19.740562317222633</v>
      </c>
      <c r="Y24" s="14">
        <v>22.323798614400108</v>
      </c>
      <c r="Z24" s="14">
        <v>24.745325882888789</v>
      </c>
      <c r="AA24" s="14">
        <v>19.997528939915224</v>
      </c>
      <c r="AB24" s="14">
        <v>28.037986265614919</v>
      </c>
      <c r="AC24" s="14">
        <v>37.250643641522316</v>
      </c>
      <c r="AD24" s="14">
        <v>29.283544901598361</v>
      </c>
      <c r="AE24" s="14">
        <v>31.060594778931073</v>
      </c>
      <c r="AF24" s="14">
        <v>30.76543172923666</v>
      </c>
      <c r="AG24" s="14" t="s">
        <v>1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>
        <v>38.441001009184852</v>
      </c>
      <c r="O25" s="11" t="s">
        <v>1</v>
      </c>
      <c r="P25" s="11">
        <v>32.100397820038175</v>
      </c>
      <c r="Q25" s="11" t="s">
        <v>1</v>
      </c>
      <c r="R25" s="11">
        <v>32.671236833490596</v>
      </c>
      <c r="S25" s="11">
        <v>30.836647080934576</v>
      </c>
      <c r="T25" s="11" t="s">
        <v>1</v>
      </c>
      <c r="U25" s="11">
        <v>29.866331748452502</v>
      </c>
      <c r="V25" s="11" t="s">
        <v>1</v>
      </c>
      <c r="W25" s="11">
        <v>33.231287310577073</v>
      </c>
      <c r="X25" s="11" t="s">
        <v>1</v>
      </c>
      <c r="Y25" s="11">
        <v>34.153658806598031</v>
      </c>
      <c r="Z25" s="11" t="s">
        <v>1</v>
      </c>
      <c r="AA25" s="11">
        <v>39.701337527917687</v>
      </c>
      <c r="AB25" s="11" t="s">
        <v>1</v>
      </c>
      <c r="AC25" s="11">
        <v>29.741170778906628</v>
      </c>
      <c r="AD25" s="11" t="s">
        <v>1</v>
      </c>
      <c r="AE25" s="11">
        <v>32.423669278573357</v>
      </c>
      <c r="AF25" s="11" t="s">
        <v>1</v>
      </c>
      <c r="AG25" s="11" t="s">
        <v>1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20.13197360527894</v>
      </c>
      <c r="O26" s="14">
        <v>24.471527921228393</v>
      </c>
      <c r="P26" s="14">
        <v>41.453475209418158</v>
      </c>
      <c r="Q26" s="14">
        <v>36.567015114188692</v>
      </c>
      <c r="R26" s="14">
        <v>15.077744103307417</v>
      </c>
      <c r="S26" s="14">
        <v>11.420363134911515</v>
      </c>
      <c r="T26" s="14">
        <v>41.697918081250194</v>
      </c>
      <c r="U26" s="14">
        <v>8.754309935785912</v>
      </c>
      <c r="V26" s="14">
        <v>8.3237336491360274</v>
      </c>
      <c r="W26" s="14">
        <v>9.3395335904171617</v>
      </c>
      <c r="X26" s="14">
        <v>24.231522310129101</v>
      </c>
      <c r="Y26" s="14">
        <v>12.462918617534578</v>
      </c>
      <c r="Z26" s="14">
        <v>28.605134478972339</v>
      </c>
      <c r="AA26" s="14">
        <v>13.547558572990789</v>
      </c>
      <c r="AB26" s="14">
        <v>59.852449383308567</v>
      </c>
      <c r="AC26" s="14">
        <v>31.483219263698324</v>
      </c>
      <c r="AD26" s="14">
        <v>20.301786019054884</v>
      </c>
      <c r="AE26" s="14">
        <v>13.671721740709398</v>
      </c>
      <c r="AF26" s="14">
        <v>20.393476145714807</v>
      </c>
      <c r="AG26" s="14" t="s">
        <v>1</v>
      </c>
    </row>
    <row r="27" spans="1:33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>
        <v>15.489130434782611</v>
      </c>
      <c r="N27" s="11" t="s">
        <v>1</v>
      </c>
      <c r="O27" s="11">
        <v>27.799479166666664</v>
      </c>
      <c r="P27" s="11" t="s">
        <v>1</v>
      </c>
      <c r="Q27" s="11">
        <v>12.884615384615383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24.74176273032586</v>
      </c>
      <c r="X27" s="11" t="s">
        <v>1</v>
      </c>
      <c r="Y27" s="11">
        <v>21.679407548972765</v>
      </c>
      <c r="Z27" s="11" t="s">
        <v>1</v>
      </c>
      <c r="AA27" s="11">
        <v>15.640170790197111</v>
      </c>
      <c r="AB27" s="11" t="s">
        <v>1</v>
      </c>
      <c r="AC27" s="11">
        <v>27.435908828364507</v>
      </c>
      <c r="AD27" s="11" t="s">
        <v>1</v>
      </c>
      <c r="AE27" s="11">
        <v>27.858428773892065</v>
      </c>
      <c r="AF27" s="11">
        <v>29.984148713884291</v>
      </c>
      <c r="AG27" s="11" t="s">
        <v>1</v>
      </c>
    </row>
    <row r="28" spans="1:33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14.687830687830688</v>
      </c>
      <c r="S28" s="14">
        <v>18.175000000000001</v>
      </c>
      <c r="T28" s="14">
        <v>9.4257425742574252</v>
      </c>
      <c r="U28" s="14">
        <v>10.819020913658139</v>
      </c>
      <c r="V28" s="14">
        <v>7.500736811081639</v>
      </c>
      <c r="W28" s="14">
        <v>12.112269952469983</v>
      </c>
      <c r="X28" s="14">
        <v>8.9660281236191608</v>
      </c>
      <c r="Y28" s="14">
        <v>13.891104376030203</v>
      </c>
      <c r="Z28" s="14">
        <v>7.0308133686053873</v>
      </c>
      <c r="AA28" s="14">
        <v>2.6202050462073805</v>
      </c>
      <c r="AB28" s="14">
        <v>21.848095724500219</v>
      </c>
      <c r="AC28" s="14">
        <v>1.1031537742982962</v>
      </c>
      <c r="AD28" s="14">
        <v>1.4047941846713012</v>
      </c>
      <c r="AE28" s="14">
        <v>6.433007985803016</v>
      </c>
      <c r="AF28" s="14">
        <v>10.036066648782379</v>
      </c>
      <c r="AG28" s="14" t="s">
        <v>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11.094630673390684</v>
      </c>
      <c r="P29" s="11">
        <v>8.8703446144336251</v>
      </c>
      <c r="Q29" s="11">
        <v>18.297309219232464</v>
      </c>
      <c r="R29" s="11">
        <v>16.300439472632839</v>
      </c>
      <c r="S29" s="11">
        <v>21.731852077309387</v>
      </c>
      <c r="T29" s="11">
        <v>16.023088023088022</v>
      </c>
      <c r="U29" s="11">
        <v>24.276105519248201</v>
      </c>
      <c r="V29" s="11">
        <v>26.926166947858928</v>
      </c>
      <c r="W29" s="11">
        <v>29.721485411140584</v>
      </c>
      <c r="X29" s="11">
        <v>34.432335494550976</v>
      </c>
      <c r="Y29" s="11">
        <v>34.512223455610915</v>
      </c>
      <c r="Z29" s="11">
        <v>32.532991202346047</v>
      </c>
      <c r="AA29" s="11">
        <v>30.390451914143462</v>
      </c>
      <c r="AB29" s="11">
        <v>28.440366972477065</v>
      </c>
      <c r="AC29" s="11">
        <v>37.6257143570163</v>
      </c>
      <c r="AD29" s="11">
        <v>35.05286551282915</v>
      </c>
      <c r="AE29" s="11">
        <v>29.997903843588624</v>
      </c>
      <c r="AF29" s="11">
        <v>29.856829560971569</v>
      </c>
      <c r="AG29" s="11" t="s">
        <v>1</v>
      </c>
    </row>
    <row r="30" spans="1:33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>
        <v>35.969467003949759</v>
      </c>
      <c r="M30" s="14">
        <v>20.59642147117296</v>
      </c>
      <c r="N30" s="14">
        <v>36.476085761407361</v>
      </c>
      <c r="O30" s="14">
        <v>36.432246998284732</v>
      </c>
      <c r="P30" s="14" t="s">
        <v>1</v>
      </c>
      <c r="Q30" s="14">
        <v>29.191506133911417</v>
      </c>
      <c r="R30" s="14">
        <v>29.674157148565051</v>
      </c>
      <c r="S30" s="14">
        <v>29.244525933893229</v>
      </c>
      <c r="T30" s="14">
        <v>27.926630371769338</v>
      </c>
      <c r="U30" s="14">
        <v>30.15060510738315</v>
      </c>
      <c r="V30" s="14">
        <v>33.596690837606751</v>
      </c>
      <c r="W30" s="14">
        <v>34.154152489870896</v>
      </c>
      <c r="X30" s="14">
        <v>40.108268237202658</v>
      </c>
      <c r="Y30" s="14">
        <v>35.359014306382733</v>
      </c>
      <c r="Z30" s="14">
        <v>42.362703047407628</v>
      </c>
      <c r="AA30" s="14">
        <v>38.046647230320701</v>
      </c>
      <c r="AB30" s="14">
        <v>42.612752721617419</v>
      </c>
      <c r="AC30" s="14">
        <v>42.136498516320472</v>
      </c>
      <c r="AD30" s="14">
        <v>44.490934449093444</v>
      </c>
      <c r="AE30" s="14">
        <v>41.94341943419434</v>
      </c>
      <c r="AF30" s="14">
        <v>37.281795511221944</v>
      </c>
      <c r="AG30" s="14" t="s">
        <v>1</v>
      </c>
    </row>
    <row r="31" spans="1:33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>
        <v>22.188603126575892</v>
      </c>
      <c r="H31" s="11" t="s">
        <v>1</v>
      </c>
      <c r="I31" s="11">
        <v>31.097134870719774</v>
      </c>
      <c r="J31" s="11" t="s">
        <v>1</v>
      </c>
      <c r="K31" s="11">
        <v>33.192090395480228</v>
      </c>
      <c r="L31" s="11" t="s">
        <v>1</v>
      </c>
      <c r="M31" s="11">
        <v>32.614555256064691</v>
      </c>
      <c r="N31" s="11" t="s">
        <v>1</v>
      </c>
      <c r="O31" s="11">
        <v>29.645093945720252</v>
      </c>
      <c r="P31" s="11" t="s">
        <v>1</v>
      </c>
      <c r="Q31" s="11">
        <v>29.974380871050382</v>
      </c>
      <c r="R31" s="11" t="s">
        <v>1</v>
      </c>
      <c r="S31" s="11">
        <v>34.374999999999993</v>
      </c>
      <c r="T31" s="11" t="s">
        <v>1</v>
      </c>
      <c r="U31" s="11">
        <v>25.044300059066749</v>
      </c>
      <c r="V31" s="11" t="s">
        <v>1</v>
      </c>
      <c r="W31" s="11">
        <v>25.612936880542513</v>
      </c>
      <c r="X31" s="11" t="s">
        <v>1</v>
      </c>
      <c r="Y31" s="11">
        <v>25.150812064965201</v>
      </c>
      <c r="Z31" s="11" t="s">
        <v>1</v>
      </c>
      <c r="AA31" s="11">
        <v>28.724832214765101</v>
      </c>
      <c r="AB31" s="11" t="s">
        <v>1</v>
      </c>
      <c r="AC31" s="11" t="s">
        <v>1</v>
      </c>
      <c r="AD31" s="11" t="s">
        <v>1</v>
      </c>
      <c r="AE31" s="11">
        <v>27.734806629834253</v>
      </c>
      <c r="AF31" s="11" t="s">
        <v>1</v>
      </c>
      <c r="AG31" s="11" t="s">
        <v>1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0.64136825227151262</v>
      </c>
      <c r="AF35" s="11" t="s">
        <v>54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>
        <v>15</v>
      </c>
      <c r="AD36" s="14">
        <v>30.921052631578945</v>
      </c>
      <c r="AE36" s="14">
        <v>24.189189189189189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</row>
    <row r="39" spans="1:33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46.143161403833687</v>
      </c>
      <c r="Z39" s="11">
        <v>59.049964813511615</v>
      </c>
      <c r="AA39" s="11">
        <v>70.650075091182146</v>
      </c>
      <c r="AB39" s="11">
        <v>73.759627440444206</v>
      </c>
      <c r="AC39" s="11">
        <v>55.599113686722347</v>
      </c>
      <c r="AD39" s="11">
        <v>50.519378178952643</v>
      </c>
      <c r="AE39" s="11">
        <v>57.648546144121369</v>
      </c>
      <c r="AF39" s="11">
        <v>64.62450592885375</v>
      </c>
      <c r="AG39" s="11" t="s">
        <v>1</v>
      </c>
    </row>
    <row r="40" spans="1:33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</row>
    <row r="41" spans="1:33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</row>
    <row r="44" spans="1:33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>
        <v>61.081944761469998</v>
      </c>
      <c r="L47" s="11" t="s">
        <v>1</v>
      </c>
      <c r="M47" s="11">
        <v>48.974569319114032</v>
      </c>
      <c r="N47" s="11" t="s">
        <v>1</v>
      </c>
      <c r="O47" s="11">
        <v>44.988092660749082</v>
      </c>
      <c r="P47" s="11" t="s">
        <v>1</v>
      </c>
      <c r="Q47" s="11">
        <v>36.89670726206586</v>
      </c>
      <c r="R47" s="11" t="s">
        <v>1</v>
      </c>
      <c r="S47" s="11">
        <v>36.386292834890966</v>
      </c>
      <c r="T47" s="11" t="s">
        <v>1</v>
      </c>
      <c r="U47" s="11">
        <v>36.342002379738233</v>
      </c>
      <c r="V47" s="11" t="s">
        <v>1</v>
      </c>
      <c r="W47" s="11">
        <v>39.37769837725174</v>
      </c>
      <c r="X47" s="11" t="s">
        <v>1</v>
      </c>
      <c r="Y47" s="11">
        <v>37.225433526011564</v>
      </c>
      <c r="Z47" s="11" t="s">
        <v>1</v>
      </c>
      <c r="AA47" s="11">
        <v>37.038966451344038</v>
      </c>
      <c r="AB47" s="11" t="s">
        <v>1</v>
      </c>
      <c r="AC47" s="11">
        <v>34.794448348559378</v>
      </c>
      <c r="AD47" s="11">
        <v>36.343982704780203</v>
      </c>
      <c r="AE47" s="11">
        <v>38.51886353050768</v>
      </c>
      <c r="AF47" s="11">
        <v>39.340344168260032</v>
      </c>
      <c r="AG47" s="11" t="s">
        <v>1</v>
      </c>
    </row>
    <row r="48" spans="1:33" x14ac:dyDescent="0.25">
      <c r="A48" s="12" t="s">
        <v>44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 t="s">
        <v>1</v>
      </c>
      <c r="P48" s="14" t="s">
        <v>1</v>
      </c>
      <c r="Q48" s="14" t="s">
        <v>1</v>
      </c>
      <c r="R48" s="14" t="s">
        <v>1</v>
      </c>
      <c r="S48" s="14" t="s">
        <v>1</v>
      </c>
      <c r="T48" s="14" t="s">
        <v>1</v>
      </c>
      <c r="U48" s="14" t="s">
        <v>1</v>
      </c>
      <c r="V48" s="14" t="s">
        <v>1</v>
      </c>
      <c r="W48" s="14" t="s">
        <v>1</v>
      </c>
      <c r="X48" s="14" t="s">
        <v>1</v>
      </c>
      <c r="Y48" s="14" t="s">
        <v>1</v>
      </c>
      <c r="Z48" s="14" t="s">
        <v>1</v>
      </c>
      <c r="AA48" s="14" t="s">
        <v>1</v>
      </c>
      <c r="AB48" s="14" t="s">
        <v>1</v>
      </c>
      <c r="AC48" s="14" t="s">
        <v>1</v>
      </c>
      <c r="AD48" s="14" t="s">
        <v>1</v>
      </c>
      <c r="AE48" s="14" t="s">
        <v>1</v>
      </c>
      <c r="AF48" s="14" t="s">
        <v>1</v>
      </c>
      <c r="AG48" s="14" t="s">
        <v>1</v>
      </c>
    </row>
    <row r="49" spans="1:33" s="5" customFormat="1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>
        <v>34.191176470588239</v>
      </c>
      <c r="AB50" s="14">
        <v>17.086999022482892</v>
      </c>
      <c r="AC50" s="14" t="s">
        <v>1</v>
      </c>
      <c r="AD50" s="14">
        <v>31.03448275862069</v>
      </c>
      <c r="AE50" s="14">
        <v>9.9547511312217196</v>
      </c>
      <c r="AF50" s="14">
        <v>31.746031746031743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 t="s">
        <v>1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5.7236646103638753</v>
      </c>
      <c r="V53" s="11" t="s">
        <v>54</v>
      </c>
      <c r="W53" s="11" t="s">
        <v>54</v>
      </c>
      <c r="X53" s="11" t="s">
        <v>1</v>
      </c>
      <c r="Y53" s="11" t="s">
        <v>1</v>
      </c>
      <c r="Z53" s="11" t="s">
        <v>1</v>
      </c>
      <c r="AA53" s="11">
        <v>22.614240170031884</v>
      </c>
      <c r="AB53" s="11">
        <v>40.306030603060307</v>
      </c>
      <c r="AC53" s="11">
        <v>62.929674132671011</v>
      </c>
      <c r="AD53" s="11">
        <v>40.757814832188998</v>
      </c>
      <c r="AE53" s="11">
        <v>28.192855475134255</v>
      </c>
      <c r="AF53" s="11">
        <v>28.387519218177147</v>
      </c>
      <c r="AG53" s="11" t="s">
        <v>1</v>
      </c>
    </row>
    <row r="54" spans="1:33" x14ac:dyDescent="0.25">
      <c r="A54" s="12" t="s">
        <v>50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 t="s">
        <v>1</v>
      </c>
      <c r="V54" s="14" t="s">
        <v>1</v>
      </c>
      <c r="W54" s="14" t="s">
        <v>1</v>
      </c>
      <c r="X54" s="14" t="s">
        <v>1</v>
      </c>
      <c r="Y54" s="14" t="s">
        <v>1</v>
      </c>
      <c r="Z54" s="14" t="s">
        <v>1</v>
      </c>
      <c r="AA54" s="14" t="s">
        <v>1</v>
      </c>
      <c r="AB54" s="14" t="s">
        <v>1</v>
      </c>
      <c r="AC54" s="14" t="s">
        <v>1</v>
      </c>
      <c r="AD54" s="14" t="s">
        <v>1</v>
      </c>
      <c r="AE54" s="14" t="s">
        <v>1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</row>
    <row r="56" spans="1:33" x14ac:dyDescent="0.25">
      <c r="A56" s="12" t="s">
        <v>52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54</v>
      </c>
      <c r="P56" s="14">
        <v>6.6207627118644075</v>
      </c>
      <c r="Q56" s="14">
        <v>21.745657302165984</v>
      </c>
      <c r="R56" s="14">
        <v>17.532948319265511</v>
      </c>
      <c r="S56" s="14" t="s">
        <v>1</v>
      </c>
      <c r="T56" s="14">
        <v>33.528405510038716</v>
      </c>
      <c r="U56" s="14">
        <v>27.451275491007603</v>
      </c>
      <c r="V56" s="14">
        <v>22.332635983263597</v>
      </c>
      <c r="W56" s="14">
        <v>57.443436754176602</v>
      </c>
      <c r="X56" s="14">
        <v>26.70307220869018</v>
      </c>
      <c r="Y56" s="14">
        <v>36.522911051212944</v>
      </c>
      <c r="Z56" s="14">
        <v>25.449858342479388</v>
      </c>
      <c r="AA56" s="14">
        <v>37.1770679658284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</row>
    <row r="57" spans="1:33" s="5" customFormat="1" x14ac:dyDescent="0.25">
      <c r="A57" s="9" t="s">
        <v>53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 t="s">
        <v>1</v>
      </c>
      <c r="P57" s="11" t="s">
        <v>1</v>
      </c>
      <c r="Q57" s="11" t="s">
        <v>1</v>
      </c>
      <c r="R57" s="11" t="s">
        <v>1</v>
      </c>
      <c r="S57" s="11" t="s">
        <v>1</v>
      </c>
      <c r="T57" s="11" t="s">
        <v>1</v>
      </c>
      <c r="U57" s="11">
        <v>10.304892460411249</v>
      </c>
      <c r="V57" s="11">
        <v>10.484810354125472</v>
      </c>
      <c r="W57" s="11">
        <v>11.312593578439525</v>
      </c>
      <c r="X57" s="11">
        <v>6.2203791469194307</v>
      </c>
      <c r="Y57" s="11">
        <v>5.7797448581098667</v>
      </c>
      <c r="Z57" s="11">
        <v>7.218934911242604</v>
      </c>
      <c r="AA57" s="11">
        <v>8.3762401105111142</v>
      </c>
      <c r="AB57" s="11">
        <v>11.768241375165283</v>
      </c>
      <c r="AC57" s="11">
        <v>4.7030204743563759</v>
      </c>
      <c r="AD57" s="11">
        <v>7.453231713352471</v>
      </c>
      <c r="AE57" s="11" t="s">
        <v>1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2:B57"/>
  <sheetViews>
    <sheetView showGridLines="0" workbookViewId="0"/>
  </sheetViews>
  <sheetFormatPr defaultRowHeight="15" x14ac:dyDescent="0.25"/>
  <sheetData>
    <row r="2" spans="1:2" s="60" customFormat="1" ht="15.75" x14ac:dyDescent="0.25">
      <c r="B2" s="70" t="s">
        <v>57</v>
      </c>
    </row>
    <row r="3" spans="1:2" s="60" customFormat="1" ht="15" customHeight="1" x14ac:dyDescent="0.25">
      <c r="A3" s="94"/>
    </row>
    <row r="5" spans="1:2" x14ac:dyDescent="0.25">
      <c r="A5" s="41"/>
    </row>
    <row r="6" spans="1:2" x14ac:dyDescent="0.25">
      <c r="A6" s="41"/>
    </row>
    <row r="7" spans="1:2" x14ac:dyDescent="0.25">
      <c r="A7" s="41"/>
    </row>
    <row r="8" spans="1:2" x14ac:dyDescent="0.25">
      <c r="A8" s="41"/>
    </row>
    <row r="9" spans="1:2" x14ac:dyDescent="0.25">
      <c r="A9" s="41"/>
    </row>
    <row r="10" spans="1:2" x14ac:dyDescent="0.25">
      <c r="A10" s="41"/>
    </row>
    <row r="11" spans="1:2" x14ac:dyDescent="0.25">
      <c r="A11" s="41"/>
    </row>
    <row r="12" spans="1:2" x14ac:dyDescent="0.25">
      <c r="A12" s="41"/>
    </row>
    <row r="13" spans="1:2" x14ac:dyDescent="0.25">
      <c r="A13" s="41"/>
    </row>
    <row r="14" spans="1:2" x14ac:dyDescent="0.25">
      <c r="A14" s="41"/>
    </row>
    <row r="15" spans="1:2" x14ac:dyDescent="0.25">
      <c r="A15" s="41"/>
    </row>
    <row r="16" spans="1:2" x14ac:dyDescent="0.25">
      <c r="A16" s="41"/>
    </row>
    <row r="17" spans="1:1" x14ac:dyDescent="0.25">
      <c r="A17" s="41"/>
    </row>
    <row r="18" spans="1:1" x14ac:dyDescent="0.25">
      <c r="A18" s="41"/>
    </row>
    <row r="19" spans="1:1" x14ac:dyDescent="0.25">
      <c r="A19" s="41"/>
    </row>
    <row r="20" spans="1:1" x14ac:dyDescent="0.25">
      <c r="A20" s="41"/>
    </row>
    <row r="21" spans="1:1" x14ac:dyDescent="0.25">
      <c r="A21" s="41"/>
    </row>
    <row r="22" spans="1:1" x14ac:dyDescent="0.25">
      <c r="A22" s="41"/>
    </row>
    <row r="23" spans="1:1" x14ac:dyDescent="0.25">
      <c r="A23" s="41"/>
    </row>
    <row r="24" spans="1:1" x14ac:dyDescent="0.25">
      <c r="A24" s="41"/>
    </row>
    <row r="25" spans="1:1" x14ac:dyDescent="0.25">
      <c r="A25" s="41"/>
    </row>
    <row r="26" spans="1:1" x14ac:dyDescent="0.25">
      <c r="A26" s="41"/>
    </row>
    <row r="27" spans="1:1" x14ac:dyDescent="0.25">
      <c r="A27" s="41"/>
    </row>
    <row r="28" spans="1:1" x14ac:dyDescent="0.25">
      <c r="A28" s="41"/>
    </row>
    <row r="29" spans="1:1" x14ac:dyDescent="0.25">
      <c r="A29" s="41"/>
    </row>
    <row r="30" spans="1:1" x14ac:dyDescent="0.25">
      <c r="A30" s="41"/>
    </row>
    <row r="31" spans="1:1" x14ac:dyDescent="0.25">
      <c r="A31" s="41"/>
    </row>
    <row r="32" spans="1:1" x14ac:dyDescent="0.25">
      <c r="A32" s="41"/>
    </row>
    <row r="33" spans="1:1" x14ac:dyDescent="0.25">
      <c r="A33" s="41"/>
    </row>
    <row r="34" spans="1:1" x14ac:dyDescent="0.25">
      <c r="A34" s="41"/>
    </row>
    <row r="35" spans="1:1" x14ac:dyDescent="0.25">
      <c r="A35" s="41"/>
    </row>
    <row r="36" spans="1:1" x14ac:dyDescent="0.25">
      <c r="A36" s="41"/>
    </row>
    <row r="37" spans="1:1" x14ac:dyDescent="0.25">
      <c r="A37" s="41"/>
    </row>
    <row r="38" spans="1:1" x14ac:dyDescent="0.25">
      <c r="A38" s="41"/>
    </row>
    <row r="39" spans="1:1" x14ac:dyDescent="0.25">
      <c r="A39" s="41"/>
    </row>
    <row r="40" spans="1:1" x14ac:dyDescent="0.25">
      <c r="A40" s="41"/>
    </row>
    <row r="41" spans="1:1" x14ac:dyDescent="0.25">
      <c r="A41" s="41"/>
    </row>
    <row r="42" spans="1:1" x14ac:dyDescent="0.25">
      <c r="A42" s="41"/>
    </row>
    <row r="43" spans="1:1" x14ac:dyDescent="0.25">
      <c r="A43" s="41"/>
    </row>
    <row r="44" spans="1:1" x14ac:dyDescent="0.25">
      <c r="A44" s="41"/>
    </row>
    <row r="45" spans="1:1" x14ac:dyDescent="0.25">
      <c r="A45" s="41"/>
    </row>
    <row r="46" spans="1:1" x14ac:dyDescent="0.25">
      <c r="A46" s="41"/>
    </row>
    <row r="47" spans="1:1" x14ac:dyDescent="0.25">
      <c r="A47" s="41"/>
    </row>
    <row r="48" spans="1:1" x14ac:dyDescent="0.25">
      <c r="A48" s="41"/>
    </row>
    <row r="49" spans="1:1" x14ac:dyDescent="0.25">
      <c r="A49" s="41"/>
    </row>
    <row r="50" spans="1:1" x14ac:dyDescent="0.25">
      <c r="A50" s="41"/>
    </row>
    <row r="51" spans="1:1" x14ac:dyDescent="0.25">
      <c r="A51" s="41"/>
    </row>
    <row r="52" spans="1:1" x14ac:dyDescent="0.25">
      <c r="A52" s="41"/>
    </row>
    <row r="53" spans="1:1" x14ac:dyDescent="0.25">
      <c r="A53" s="41"/>
    </row>
    <row r="54" spans="1:1" x14ac:dyDescent="0.25">
      <c r="A54" s="41"/>
    </row>
    <row r="55" spans="1:1" x14ac:dyDescent="0.25">
      <c r="A55" s="41"/>
    </row>
    <row r="56" spans="1:1" x14ac:dyDescent="0.25">
      <c r="A56" s="41"/>
    </row>
    <row r="57" spans="1:1" x14ac:dyDescent="0.25">
      <c r="A57" s="41"/>
    </row>
  </sheetData>
  <pageMargins left="0.7" right="0.7" top="0.78740157499999996" bottom="0.78740157499999996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B57"/>
  <sheetViews>
    <sheetView showGridLines="0" workbookViewId="0"/>
  </sheetViews>
  <sheetFormatPr defaultRowHeight="15" x14ac:dyDescent="0.25"/>
  <sheetData>
    <row r="2" spans="1:2" s="60" customFormat="1" x14ac:dyDescent="0.25">
      <c r="B2" s="93" t="s">
        <v>439</v>
      </c>
    </row>
    <row r="3" spans="1:2" s="60" customFormat="1" ht="15" customHeight="1" x14ac:dyDescent="0.25">
      <c r="A3" s="94"/>
    </row>
    <row r="5" spans="1:2" x14ac:dyDescent="0.25">
      <c r="A5" s="41"/>
    </row>
    <row r="6" spans="1:2" x14ac:dyDescent="0.25">
      <c r="A6" s="41"/>
    </row>
    <row r="7" spans="1:2" x14ac:dyDescent="0.25">
      <c r="A7" s="41"/>
    </row>
    <row r="8" spans="1:2" x14ac:dyDescent="0.25">
      <c r="A8" s="41"/>
    </row>
    <row r="9" spans="1:2" x14ac:dyDescent="0.25">
      <c r="A9" s="41"/>
    </row>
    <row r="10" spans="1:2" x14ac:dyDescent="0.25">
      <c r="A10" s="41"/>
    </row>
    <row r="11" spans="1:2" x14ac:dyDescent="0.25">
      <c r="A11" s="41"/>
    </row>
    <row r="12" spans="1:2" x14ac:dyDescent="0.25">
      <c r="A12" s="41"/>
    </row>
    <row r="13" spans="1:2" x14ac:dyDescent="0.25">
      <c r="A13" s="41"/>
    </row>
    <row r="14" spans="1:2" x14ac:dyDescent="0.25">
      <c r="A14" s="41"/>
    </row>
    <row r="15" spans="1:2" x14ac:dyDescent="0.25">
      <c r="A15" s="41"/>
    </row>
    <row r="16" spans="1:2" x14ac:dyDescent="0.25">
      <c r="A16" s="41"/>
    </row>
    <row r="17" spans="1:1" x14ac:dyDescent="0.25">
      <c r="A17" s="41"/>
    </row>
    <row r="18" spans="1:1" x14ac:dyDescent="0.25">
      <c r="A18" s="41"/>
    </row>
    <row r="19" spans="1:1" x14ac:dyDescent="0.25">
      <c r="A19" s="41"/>
    </row>
    <row r="20" spans="1:1" x14ac:dyDescent="0.25">
      <c r="A20" s="41"/>
    </row>
    <row r="21" spans="1:1" x14ac:dyDescent="0.25">
      <c r="A21" s="41"/>
    </row>
    <row r="22" spans="1:1" x14ac:dyDescent="0.25">
      <c r="A22" s="41"/>
    </row>
    <row r="23" spans="1:1" x14ac:dyDescent="0.25">
      <c r="A23" s="41"/>
    </row>
    <row r="24" spans="1:1" x14ac:dyDescent="0.25">
      <c r="A24" s="41"/>
    </row>
    <row r="25" spans="1:1" x14ac:dyDescent="0.25">
      <c r="A25" s="41"/>
    </row>
    <row r="26" spans="1:1" x14ac:dyDescent="0.25">
      <c r="A26" s="41"/>
    </row>
    <row r="27" spans="1:1" x14ac:dyDescent="0.25">
      <c r="A27" s="41"/>
    </row>
    <row r="28" spans="1:1" x14ac:dyDescent="0.25">
      <c r="A28" s="41"/>
    </row>
    <row r="29" spans="1:1" x14ac:dyDescent="0.25">
      <c r="A29" s="41"/>
    </row>
    <row r="30" spans="1:1" x14ac:dyDescent="0.25">
      <c r="A30" s="41"/>
    </row>
    <row r="31" spans="1:1" x14ac:dyDescent="0.25">
      <c r="A31" s="41"/>
    </row>
    <row r="32" spans="1:1" x14ac:dyDescent="0.25">
      <c r="A32" s="41"/>
    </row>
    <row r="33" spans="1:1" x14ac:dyDescent="0.25">
      <c r="A33" s="41"/>
    </row>
    <row r="34" spans="1:1" x14ac:dyDescent="0.25">
      <c r="A34" s="41"/>
    </row>
    <row r="35" spans="1:1" x14ac:dyDescent="0.25">
      <c r="A35" s="41"/>
    </row>
    <row r="36" spans="1:1" x14ac:dyDescent="0.25">
      <c r="A36" s="41"/>
    </row>
    <row r="37" spans="1:1" x14ac:dyDescent="0.25">
      <c r="A37" s="41"/>
    </row>
    <row r="38" spans="1:1" x14ac:dyDescent="0.25">
      <c r="A38" s="41"/>
    </row>
    <row r="39" spans="1:1" x14ac:dyDescent="0.25">
      <c r="A39" s="41"/>
    </row>
    <row r="40" spans="1:1" x14ac:dyDescent="0.25">
      <c r="A40" s="41"/>
    </row>
    <row r="41" spans="1:1" x14ac:dyDescent="0.25">
      <c r="A41" s="41"/>
    </row>
    <row r="42" spans="1:1" x14ac:dyDescent="0.25">
      <c r="A42" s="41"/>
    </row>
    <row r="43" spans="1:1" x14ac:dyDescent="0.25">
      <c r="A43" s="41"/>
    </row>
    <row r="44" spans="1:1" x14ac:dyDescent="0.25">
      <c r="A44" s="41"/>
    </row>
    <row r="45" spans="1:1" x14ac:dyDescent="0.25">
      <c r="A45" s="41"/>
    </row>
    <row r="46" spans="1:1" x14ac:dyDescent="0.25">
      <c r="A46" s="41"/>
    </row>
    <row r="47" spans="1:1" x14ac:dyDescent="0.25">
      <c r="A47" s="41"/>
    </row>
    <row r="48" spans="1:1" x14ac:dyDescent="0.25">
      <c r="A48" s="41"/>
    </row>
    <row r="49" spans="1:1" x14ac:dyDescent="0.25">
      <c r="A49" s="41"/>
    </row>
    <row r="50" spans="1:1" x14ac:dyDescent="0.25">
      <c r="A50" s="41"/>
    </row>
    <row r="51" spans="1:1" x14ac:dyDescent="0.25">
      <c r="A51" s="41"/>
    </row>
    <row r="52" spans="1:1" x14ac:dyDescent="0.25">
      <c r="A52" s="41"/>
    </row>
    <row r="53" spans="1:1" x14ac:dyDescent="0.25">
      <c r="A53" s="41"/>
    </row>
    <row r="54" spans="1:1" x14ac:dyDescent="0.25">
      <c r="A54" s="41"/>
    </row>
    <row r="55" spans="1:1" x14ac:dyDescent="0.25">
      <c r="A55" s="41"/>
    </row>
    <row r="56" spans="1:1" x14ac:dyDescent="0.25">
      <c r="A56" s="41"/>
    </row>
    <row r="57" spans="1:1" x14ac:dyDescent="0.25">
      <c r="A57" s="41"/>
    </row>
  </sheetData>
  <pageMargins left="0.7" right="0.7" top="0.78740157499999996" bottom="0.78740157499999996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283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452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22" t="s">
        <v>1</v>
      </c>
      <c r="C5" s="23">
        <v>170.19</v>
      </c>
      <c r="D5" s="23" t="s">
        <v>1</v>
      </c>
      <c r="E5" s="23">
        <v>157.88</v>
      </c>
      <c r="F5" s="23">
        <v>162.82</v>
      </c>
      <c r="G5" s="23">
        <v>166.78</v>
      </c>
      <c r="H5" s="23">
        <v>205.52</v>
      </c>
      <c r="I5" s="23">
        <v>221.95</v>
      </c>
      <c r="J5" s="23">
        <v>258.08999999999997</v>
      </c>
      <c r="K5" s="23">
        <v>286.17700000000002</v>
      </c>
      <c r="L5" s="23">
        <v>312.14</v>
      </c>
      <c r="M5" s="23">
        <v>330.89299999999997</v>
      </c>
      <c r="N5" s="23">
        <v>372.64400000000001</v>
      </c>
      <c r="O5" s="23">
        <v>354.44900000000001</v>
      </c>
      <c r="P5" s="23">
        <v>418.59199999999998</v>
      </c>
      <c r="Q5" s="23">
        <v>464.24900000000002</v>
      </c>
      <c r="R5" s="23">
        <v>475.95600000000002</v>
      </c>
      <c r="S5" s="23">
        <v>513.28200000000004</v>
      </c>
      <c r="T5" s="23">
        <v>608.58500000000004</v>
      </c>
      <c r="U5" s="23">
        <v>637.87300000000005</v>
      </c>
      <c r="V5" s="23">
        <v>630.9</v>
      </c>
      <c r="W5" s="23">
        <v>658.6</v>
      </c>
      <c r="X5" s="23">
        <v>747.07600000000002</v>
      </c>
      <c r="Y5" s="23">
        <v>775.19200000000001</v>
      </c>
      <c r="Z5" s="23">
        <v>859.25699999999995</v>
      </c>
      <c r="AA5" s="23">
        <v>929.38400000000001</v>
      </c>
      <c r="AB5" s="23">
        <v>1045.7940000000001</v>
      </c>
      <c r="AC5" s="23">
        <v>1114.163</v>
      </c>
      <c r="AD5" s="23">
        <v>1206.7760000000001</v>
      </c>
      <c r="AE5" s="23">
        <v>1329.3810000000001</v>
      </c>
      <c r="AF5" s="23">
        <v>1287.8019999999999</v>
      </c>
      <c r="AG5" s="23">
        <v>1391.694</v>
      </c>
    </row>
    <row r="6" spans="1:33" x14ac:dyDescent="0.25">
      <c r="A6" s="12" t="s">
        <v>2</v>
      </c>
      <c r="B6" s="24">
        <v>80.666666666666671</v>
      </c>
      <c r="C6" s="25">
        <v>22.692307692307693</v>
      </c>
      <c r="D6" s="25">
        <v>26.555772994129157</v>
      </c>
      <c r="E6" s="25">
        <v>45.789473684210527</v>
      </c>
      <c r="F6" s="25">
        <v>30.01552795031056</v>
      </c>
      <c r="G6" s="25">
        <v>26.211604095563136</v>
      </c>
      <c r="H6" s="25">
        <v>13.501123595505618</v>
      </c>
      <c r="I6" s="25">
        <v>32.392384981491276</v>
      </c>
      <c r="J6" s="25">
        <v>48.968056472500123</v>
      </c>
      <c r="K6" s="25">
        <v>50.342570815011754</v>
      </c>
      <c r="L6" s="25">
        <v>49.065564511988498</v>
      </c>
      <c r="M6" s="25">
        <v>47.709167436608155</v>
      </c>
      <c r="N6" s="25">
        <v>58.004822491278475</v>
      </c>
      <c r="O6" s="25">
        <v>62.237044638276032</v>
      </c>
      <c r="P6" s="25">
        <v>66.554036758306452</v>
      </c>
      <c r="Q6" s="25">
        <v>71.09162491052254</v>
      </c>
      <c r="R6" s="25">
        <v>77.672563656815626</v>
      </c>
      <c r="S6" s="25">
        <v>81.614684528070356</v>
      </c>
      <c r="T6" s="25">
        <v>97.161775232641375</v>
      </c>
      <c r="U6" s="25">
        <v>101.98588812762041</v>
      </c>
      <c r="V6" s="25">
        <v>80.341548215563961</v>
      </c>
      <c r="W6" s="25">
        <v>78.710502096328867</v>
      </c>
      <c r="X6" s="25">
        <v>76.164229471316077</v>
      </c>
      <c r="Y6" s="25">
        <v>79.152776357500755</v>
      </c>
      <c r="Z6" s="25">
        <v>84.007055936189786</v>
      </c>
      <c r="AA6" s="25">
        <v>90.01994068923203</v>
      </c>
      <c r="AB6" s="25">
        <v>79.617036506800289</v>
      </c>
      <c r="AC6" s="25">
        <v>90.122711933735559</v>
      </c>
      <c r="AD6" s="25">
        <v>93.486552817261483</v>
      </c>
      <c r="AE6" s="25">
        <v>127.52837713467635</v>
      </c>
      <c r="AF6" s="25">
        <v>134.79138971264956</v>
      </c>
      <c r="AG6" s="25">
        <v>148.7882196543614</v>
      </c>
    </row>
    <row r="7" spans="1:33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>
        <v>85.077116684714227</v>
      </c>
      <c r="F7" s="27">
        <v>108.45948874117887</v>
      </c>
      <c r="G7" s="27">
        <v>106.58577357620476</v>
      </c>
      <c r="H7" s="27">
        <v>146.93676176103548</v>
      </c>
      <c r="I7" s="27">
        <v>144.38074032841638</v>
      </c>
      <c r="J7" s="27">
        <v>163.05029265721657</v>
      </c>
      <c r="K7" s="27">
        <v>155.53085348660667</v>
      </c>
      <c r="L7" s="27">
        <v>188.40416865642294</v>
      </c>
      <c r="M7" s="27">
        <v>197.08817658800047</v>
      </c>
      <c r="N7" s="27">
        <v>220.32528243085312</v>
      </c>
      <c r="O7" s="27">
        <v>236.28989512026627</v>
      </c>
      <c r="P7" s="27">
        <v>246.72807375121508</v>
      </c>
      <c r="Q7" s="27">
        <v>291.65328050500301</v>
      </c>
      <c r="R7" s="27">
        <v>338.33857878766491</v>
      </c>
      <c r="S7" s="27">
        <v>420.28091910970255</v>
      </c>
      <c r="T7" s="27">
        <v>469.14607552312992</v>
      </c>
      <c r="U7" s="27">
        <v>465.37586533005486</v>
      </c>
      <c r="V7" s="27">
        <v>475.40143964562566</v>
      </c>
      <c r="W7" s="27">
        <v>527.51882879219193</v>
      </c>
      <c r="X7" s="27">
        <v>552.0850928466341</v>
      </c>
      <c r="Y7" s="27">
        <v>572.57290223248651</v>
      </c>
      <c r="Z7" s="27">
        <v>586.33606914584539</v>
      </c>
      <c r="AA7" s="27">
        <v>663.17060742695855</v>
      </c>
      <c r="AB7" s="27">
        <v>538.19168454538726</v>
      </c>
      <c r="AC7" s="27">
        <v>591.89766770493054</v>
      </c>
      <c r="AD7" s="27">
        <v>655.05992903653453</v>
      </c>
      <c r="AE7" s="27">
        <v>707.85410985586293</v>
      </c>
      <c r="AF7" s="27">
        <v>734.7006993006994</v>
      </c>
      <c r="AG7" s="27">
        <v>791.97593603744144</v>
      </c>
    </row>
    <row r="8" spans="1:33" x14ac:dyDescent="0.25">
      <c r="A8" s="12" t="s">
        <v>4</v>
      </c>
      <c r="B8" s="24">
        <v>303.18844269076561</v>
      </c>
      <c r="C8" s="25">
        <v>315.73224085173104</v>
      </c>
      <c r="D8" s="25">
        <v>338.8267834505013</v>
      </c>
      <c r="E8" s="25">
        <v>368.07311420143276</v>
      </c>
      <c r="F8" s="25" t="s">
        <v>1</v>
      </c>
      <c r="G8" s="25">
        <v>430.40393013100436</v>
      </c>
      <c r="H8" s="25">
        <v>434.62014050249343</v>
      </c>
      <c r="I8" s="25">
        <v>445.90838633812604</v>
      </c>
      <c r="J8" s="25">
        <v>454.70910618324376</v>
      </c>
      <c r="K8" s="25">
        <v>516.30690605877214</v>
      </c>
      <c r="L8" s="25">
        <v>491.69551101451606</v>
      </c>
      <c r="M8" s="25">
        <v>503.46211135116278</v>
      </c>
      <c r="N8" s="25">
        <v>341.29600968979207</v>
      </c>
      <c r="O8" s="25">
        <v>340.14292058621663</v>
      </c>
      <c r="P8" s="25">
        <v>336.10532399629028</v>
      </c>
      <c r="Q8" s="25">
        <v>328.59980139026811</v>
      </c>
      <c r="R8" s="25">
        <v>355.55053558740332</v>
      </c>
      <c r="S8" s="25">
        <v>190.05717660322659</v>
      </c>
      <c r="T8" s="25">
        <v>174.56021995708153</v>
      </c>
      <c r="U8" s="25">
        <v>146.2689694072144</v>
      </c>
      <c r="V8" s="25">
        <v>156.61246357740387</v>
      </c>
      <c r="W8" s="25">
        <v>148.05196896894211</v>
      </c>
      <c r="X8" s="25">
        <v>180.15234359256823</v>
      </c>
      <c r="Y8" s="25">
        <v>181.01610372893174</v>
      </c>
      <c r="Z8" s="25">
        <v>177.60369158126309</v>
      </c>
      <c r="AA8" s="25">
        <v>186.09141003123867</v>
      </c>
      <c r="AB8" s="25">
        <v>193.8161500026863</v>
      </c>
      <c r="AC8" s="25">
        <v>265.10364853601482</v>
      </c>
      <c r="AD8" s="25">
        <v>260.42505232651746</v>
      </c>
      <c r="AE8" s="25">
        <v>264.93082064263808</v>
      </c>
      <c r="AF8" s="25">
        <v>319.28308872850204</v>
      </c>
      <c r="AG8" s="25">
        <v>322.03845636681456</v>
      </c>
    </row>
    <row r="9" spans="1:33" x14ac:dyDescent="0.25">
      <c r="A9" s="9" t="s">
        <v>5</v>
      </c>
      <c r="B9" s="22" t="s">
        <v>1</v>
      </c>
      <c r="C9" s="23" t="s">
        <v>1</v>
      </c>
      <c r="D9" s="23">
        <v>2.7290000000000001</v>
      </c>
      <c r="E9" s="23">
        <v>6.1479999999999997</v>
      </c>
      <c r="F9" s="23">
        <v>10.111000000000001</v>
      </c>
      <c r="G9" s="23">
        <v>11.497999999999999</v>
      </c>
      <c r="H9" s="23">
        <v>12.308999999999999</v>
      </c>
      <c r="I9" s="23">
        <v>8.9220000000000006</v>
      </c>
      <c r="J9" s="23">
        <v>6.8639999999999999</v>
      </c>
      <c r="K9" s="23">
        <v>8.9350000000000005</v>
      </c>
      <c r="L9" s="23">
        <v>8.5640000000000001</v>
      </c>
      <c r="M9" s="23">
        <v>6.8769999999999998</v>
      </c>
      <c r="N9" s="23">
        <v>9.4529999999999994</v>
      </c>
      <c r="O9" s="23">
        <v>10.539</v>
      </c>
      <c r="P9" s="23">
        <v>10.967000000000001</v>
      </c>
      <c r="Q9" s="23">
        <v>11.741</v>
      </c>
      <c r="R9" s="23">
        <v>19.824999999999999</v>
      </c>
      <c r="S9" s="23">
        <v>15.038</v>
      </c>
      <c r="T9" s="23">
        <v>24.491</v>
      </c>
      <c r="U9" s="23">
        <v>21.684999999999999</v>
      </c>
      <c r="V9" s="23">
        <v>24.561</v>
      </c>
      <c r="W9" s="23">
        <v>31.097000000000001</v>
      </c>
      <c r="X9" s="23">
        <v>35.363</v>
      </c>
      <c r="Y9" s="23">
        <v>29.117000000000001</v>
      </c>
      <c r="Z9" s="23">
        <v>31.481999999999999</v>
      </c>
      <c r="AA9" s="23">
        <v>32.71</v>
      </c>
      <c r="AB9" s="23">
        <v>30.9</v>
      </c>
      <c r="AC9" s="23">
        <v>35.799999999999997</v>
      </c>
      <c r="AD9" s="23">
        <v>41.8</v>
      </c>
      <c r="AE9" s="23">
        <v>46.41</v>
      </c>
      <c r="AF9" s="23">
        <v>47.26</v>
      </c>
      <c r="AG9" s="23">
        <v>51.353999999999999</v>
      </c>
    </row>
    <row r="10" spans="1:33" x14ac:dyDescent="0.25">
      <c r="A10" s="12" t="s">
        <v>6</v>
      </c>
      <c r="B10" s="24">
        <v>310.47500000000002</v>
      </c>
      <c r="C10" s="25">
        <v>345.92899999999997</v>
      </c>
      <c r="D10" s="25">
        <v>359.58600000000001</v>
      </c>
      <c r="E10" s="25">
        <v>367.81</v>
      </c>
      <c r="F10" s="25">
        <v>379.86900000000003</v>
      </c>
      <c r="G10" s="25">
        <v>361.62099999999998</v>
      </c>
      <c r="H10" s="25">
        <v>394.56900000000002</v>
      </c>
      <c r="I10" s="25">
        <v>395.10700000000003</v>
      </c>
      <c r="J10" s="25">
        <v>422.286</v>
      </c>
      <c r="K10" s="25">
        <v>441.83</v>
      </c>
      <c r="L10" s="25">
        <v>467.9</v>
      </c>
      <c r="M10" s="25">
        <v>471.3</v>
      </c>
      <c r="N10" s="25">
        <v>500.5</v>
      </c>
      <c r="O10" s="25">
        <v>485.2</v>
      </c>
      <c r="P10" s="25">
        <v>497.3</v>
      </c>
      <c r="Q10" s="25">
        <v>523</v>
      </c>
      <c r="R10" s="25">
        <v>538.50400000000002</v>
      </c>
      <c r="S10" s="25">
        <v>528.28399999999999</v>
      </c>
      <c r="T10" s="25">
        <v>552.04100000000005</v>
      </c>
      <c r="U10" s="25">
        <v>617.29600000000005</v>
      </c>
      <c r="V10" s="25">
        <v>644.61599999999999</v>
      </c>
      <c r="W10" s="25">
        <v>633.71199999999999</v>
      </c>
      <c r="X10" s="25">
        <v>615.86400000000003</v>
      </c>
      <c r="Y10" s="25">
        <v>596.4</v>
      </c>
      <c r="Z10" s="25">
        <v>563.1</v>
      </c>
      <c r="AA10" s="25">
        <v>496.2</v>
      </c>
      <c r="AB10" s="25">
        <v>483.4</v>
      </c>
      <c r="AC10" s="25">
        <v>527.1</v>
      </c>
      <c r="AD10" s="25">
        <v>535</v>
      </c>
      <c r="AE10" s="25">
        <v>543.1</v>
      </c>
      <c r="AF10" s="25">
        <v>528.70000000000005</v>
      </c>
      <c r="AG10" s="25">
        <v>548.87</v>
      </c>
    </row>
    <row r="11" spans="1:33" x14ac:dyDescent="0.25">
      <c r="A11" s="9" t="s">
        <v>7</v>
      </c>
      <c r="B11" s="22">
        <v>5794.0079999999998</v>
      </c>
      <c r="C11" s="23">
        <v>5631.8779999999997</v>
      </c>
      <c r="D11" s="23">
        <v>5400.0339999999997</v>
      </c>
      <c r="E11" s="23">
        <v>5594.2690000000002</v>
      </c>
      <c r="F11" s="23">
        <v>5521.2460000000001</v>
      </c>
      <c r="G11" s="23">
        <v>5730.6959999999999</v>
      </c>
      <c r="H11" s="23">
        <v>5641.8329999999996</v>
      </c>
      <c r="I11" s="23">
        <v>5180.6750000000002</v>
      </c>
      <c r="J11" s="23">
        <v>5278.8519999999999</v>
      </c>
      <c r="K11" s="23">
        <v>5357.058</v>
      </c>
      <c r="L11" s="23">
        <v>5361.43</v>
      </c>
      <c r="M11" s="23">
        <v>5432.04</v>
      </c>
      <c r="N11" s="23">
        <v>5708.5240000000003</v>
      </c>
      <c r="O11" s="23">
        <v>5766.558</v>
      </c>
      <c r="P11" s="23">
        <v>6060.0959999999995</v>
      </c>
      <c r="Q11" s="23">
        <v>6437.3320000000003</v>
      </c>
      <c r="R11" s="23">
        <v>6253.6629999999996</v>
      </c>
      <c r="S11" s="23">
        <v>6426.9290000000001</v>
      </c>
      <c r="T11" s="23">
        <v>6564.33</v>
      </c>
      <c r="U11" s="23">
        <v>6985.8509999999997</v>
      </c>
      <c r="V11" s="23">
        <v>6092.8059999999996</v>
      </c>
      <c r="W11" s="23">
        <v>6248.99</v>
      </c>
      <c r="X11" s="23">
        <v>6119.7020000000002</v>
      </c>
      <c r="Y11" s="23">
        <v>6185.1790000000001</v>
      </c>
      <c r="Z11" s="23">
        <v>6163.09</v>
      </c>
      <c r="AA11" s="23">
        <v>6349.64</v>
      </c>
      <c r="AB11" s="23">
        <v>6310.41</v>
      </c>
      <c r="AC11" s="23">
        <v>6272.42</v>
      </c>
      <c r="AD11" s="23">
        <v>6456.9</v>
      </c>
      <c r="AE11" s="23">
        <v>6586.09</v>
      </c>
      <c r="AF11" s="23">
        <v>6234.72</v>
      </c>
      <c r="AG11" s="23">
        <v>6765.8320000000003</v>
      </c>
    </row>
    <row r="12" spans="1:33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>
        <v>60.164575745312284</v>
      </c>
      <c r="O12" s="25">
        <v>64.078850015854556</v>
      </c>
      <c r="P12" s="25">
        <v>72.16508597116065</v>
      </c>
      <c r="Q12" s="25">
        <v>75.03242892660252</v>
      </c>
      <c r="R12" s="25">
        <v>78.85647193741724</v>
      </c>
      <c r="S12" s="25">
        <v>88.721107719145223</v>
      </c>
      <c r="T12" s="25">
        <v>107.4350420133169</v>
      </c>
      <c r="U12" s="25">
        <v>103.38024523160763</v>
      </c>
      <c r="V12" s="25">
        <v>92.253364612915163</v>
      </c>
      <c r="W12" s="25">
        <v>92.105121656136575</v>
      </c>
      <c r="X12" s="25">
        <v>91.151202520706747</v>
      </c>
      <c r="Y12" s="25">
        <v>90.554324017628588</v>
      </c>
      <c r="Z12" s="25">
        <v>88.565702609242365</v>
      </c>
      <c r="AA12" s="25">
        <v>91.953977698096864</v>
      </c>
      <c r="AB12" s="25">
        <v>85.419006278788842</v>
      </c>
      <c r="AC12" s="25">
        <v>94.521617964280452</v>
      </c>
      <c r="AD12" s="25">
        <v>100.02224259254267</v>
      </c>
      <c r="AE12" s="25">
        <v>112.24386627123214</v>
      </c>
      <c r="AF12" s="25">
        <v>124.95224450811844</v>
      </c>
      <c r="AG12" s="25">
        <v>153.28622283619362</v>
      </c>
    </row>
    <row r="13" spans="1:33" x14ac:dyDescent="0.25">
      <c r="A13" s="9" t="s">
        <v>9</v>
      </c>
      <c r="B13" s="22">
        <v>44.441000000000003</v>
      </c>
      <c r="C13" s="23">
        <v>40.631999999999998</v>
      </c>
      <c r="D13" s="23">
        <v>46.956000000000003</v>
      </c>
      <c r="E13" s="23">
        <v>51.494999999999997</v>
      </c>
      <c r="F13" s="23">
        <v>58.137</v>
      </c>
      <c r="G13" s="23">
        <v>60.177999999999997</v>
      </c>
      <c r="H13" s="23">
        <v>64.156999999999996</v>
      </c>
      <c r="I13" s="23">
        <v>65.367000000000004</v>
      </c>
      <c r="J13" s="23">
        <v>69.962999999999994</v>
      </c>
      <c r="K13" s="23">
        <v>63.887999999999998</v>
      </c>
      <c r="L13" s="23">
        <v>95.6</v>
      </c>
      <c r="M13" s="23">
        <v>104</v>
      </c>
      <c r="N13" s="23">
        <v>125.3</v>
      </c>
      <c r="O13" s="23">
        <v>127.4</v>
      </c>
      <c r="P13" s="23">
        <v>138.4</v>
      </c>
      <c r="Q13" s="23">
        <v>150</v>
      </c>
      <c r="R13" s="23">
        <v>150</v>
      </c>
      <c r="S13" s="23">
        <v>168.8</v>
      </c>
      <c r="T13" s="23">
        <v>169.1</v>
      </c>
      <c r="U13" s="23">
        <v>138.1</v>
      </c>
      <c r="V13" s="23">
        <v>127.4</v>
      </c>
      <c r="W13" s="23">
        <v>131.9</v>
      </c>
      <c r="X13" s="23">
        <v>132</v>
      </c>
      <c r="Y13" s="23">
        <v>129</v>
      </c>
      <c r="Z13" s="23">
        <v>130.30000000000001</v>
      </c>
      <c r="AA13" s="23">
        <v>136.19999999999999</v>
      </c>
      <c r="AB13" s="23">
        <v>133.5</v>
      </c>
      <c r="AC13" s="23">
        <v>142.40799999999999</v>
      </c>
      <c r="AD13" s="23">
        <v>158.60499999999999</v>
      </c>
      <c r="AE13" s="23">
        <v>164.66300000000001</v>
      </c>
      <c r="AF13" s="23">
        <v>165.29900000000001</v>
      </c>
      <c r="AG13" s="23">
        <v>168.815</v>
      </c>
    </row>
    <row r="14" spans="1:33" x14ac:dyDescent="0.25">
      <c r="A14" s="12" t="s">
        <v>10</v>
      </c>
      <c r="B14" s="24">
        <v>1839.21</v>
      </c>
      <c r="C14" s="25">
        <v>2074.16</v>
      </c>
      <c r="D14" s="25">
        <v>2037.95</v>
      </c>
      <c r="E14" s="25">
        <v>1944.58</v>
      </c>
      <c r="F14" s="25">
        <v>1908.97</v>
      </c>
      <c r="G14" s="25">
        <v>1949.31</v>
      </c>
      <c r="H14" s="25">
        <v>1976.49</v>
      </c>
      <c r="I14" s="25">
        <v>2093.6</v>
      </c>
      <c r="J14" s="25">
        <v>2315.8000000000002</v>
      </c>
      <c r="K14" s="25">
        <v>2212.6</v>
      </c>
      <c r="L14" s="25">
        <v>2356.1999999999998</v>
      </c>
      <c r="M14" s="25">
        <v>2493.3000000000002</v>
      </c>
      <c r="N14" s="25">
        <v>2565</v>
      </c>
      <c r="O14" s="25">
        <v>2582</v>
      </c>
      <c r="P14" s="25">
        <v>2722</v>
      </c>
      <c r="Q14" s="25">
        <v>2701.2</v>
      </c>
      <c r="R14" s="25">
        <v>2897.1</v>
      </c>
      <c r="S14" s="25">
        <v>2644.3</v>
      </c>
      <c r="T14" s="25">
        <v>2417.1</v>
      </c>
      <c r="U14" s="25">
        <v>2524.6</v>
      </c>
      <c r="V14" s="25">
        <v>2687.6</v>
      </c>
      <c r="W14" s="25">
        <v>2653.6</v>
      </c>
      <c r="X14" s="25">
        <v>3040.4</v>
      </c>
      <c r="Y14" s="25">
        <v>2937.4</v>
      </c>
      <c r="Z14" s="25">
        <v>2959.7829999999999</v>
      </c>
      <c r="AA14" s="25">
        <v>2910.6</v>
      </c>
      <c r="AB14" s="25">
        <v>2911.3270000000002</v>
      </c>
      <c r="AC14" s="25">
        <v>2938.5830000000001</v>
      </c>
      <c r="AD14" s="25">
        <v>3146.904</v>
      </c>
      <c r="AE14" s="25">
        <v>3306.7190000000001</v>
      </c>
      <c r="AF14" s="25">
        <v>3306.741</v>
      </c>
      <c r="AG14" s="25">
        <v>3571.386</v>
      </c>
    </row>
    <row r="15" spans="1:33" x14ac:dyDescent="0.25">
      <c r="A15" s="9" t="s">
        <v>11</v>
      </c>
      <c r="B15" s="22" t="s">
        <v>1</v>
      </c>
      <c r="C15" s="23">
        <v>6.8339999999999996</v>
      </c>
      <c r="D15" s="23">
        <v>7.9790000000000001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>
        <v>10.337</v>
      </c>
      <c r="K15" s="23">
        <v>10.474</v>
      </c>
      <c r="L15" s="23">
        <v>11.191000000000001</v>
      </c>
      <c r="M15" s="23">
        <v>12.292</v>
      </c>
      <c r="N15" s="23">
        <v>13.541</v>
      </c>
      <c r="O15" s="23">
        <v>15.555</v>
      </c>
      <c r="P15" s="23">
        <v>16.795999999999999</v>
      </c>
      <c r="Q15" s="23">
        <v>17.312000000000001</v>
      </c>
      <c r="R15" s="23">
        <v>17.576000000000001</v>
      </c>
      <c r="S15" s="23">
        <v>16.917000000000002</v>
      </c>
      <c r="T15" s="23">
        <v>16.809000000000001</v>
      </c>
      <c r="U15" s="23">
        <v>16.942</v>
      </c>
      <c r="V15" s="23">
        <v>16.890999999999998</v>
      </c>
      <c r="W15" s="23">
        <v>14.731</v>
      </c>
      <c r="X15" s="23">
        <v>13.696</v>
      </c>
      <c r="Y15" s="23">
        <v>12.318</v>
      </c>
      <c r="Z15" s="23">
        <v>12.351000000000001</v>
      </c>
      <c r="AA15" s="23">
        <v>11.074999999999999</v>
      </c>
      <c r="AB15" s="23">
        <v>10.468999999999999</v>
      </c>
      <c r="AC15" s="23">
        <v>11.013</v>
      </c>
      <c r="AD15" s="23">
        <v>11.144</v>
      </c>
      <c r="AE15" s="23">
        <v>12.199</v>
      </c>
      <c r="AF15" s="23">
        <v>11.372999999999999</v>
      </c>
      <c r="AG15" s="23">
        <v>11.5</v>
      </c>
    </row>
    <row r="16" spans="1:33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>
        <v>30.555</v>
      </c>
      <c r="I16" s="25">
        <v>35.796999999999997</v>
      </c>
      <c r="J16" s="25">
        <v>41.76</v>
      </c>
      <c r="K16" s="25">
        <v>36.947000000000003</v>
      </c>
      <c r="L16" s="25">
        <v>32.796999999999997</v>
      </c>
      <c r="M16" s="25">
        <v>37.448</v>
      </c>
      <c r="N16" s="25">
        <v>33.335000000000001</v>
      </c>
      <c r="O16" s="25">
        <v>29.222999999999999</v>
      </c>
      <c r="P16" s="25">
        <v>33.741</v>
      </c>
      <c r="Q16" s="25">
        <v>39.215000000000003</v>
      </c>
      <c r="R16" s="25">
        <v>43.53</v>
      </c>
      <c r="S16" s="25">
        <v>48.481999999999999</v>
      </c>
      <c r="T16" s="25">
        <v>59.603999999999999</v>
      </c>
      <c r="U16" s="25">
        <v>52.305</v>
      </c>
      <c r="V16" s="25">
        <v>38.520000000000003</v>
      </c>
      <c r="W16" s="25">
        <v>55.345999999999997</v>
      </c>
      <c r="X16" s="25">
        <v>58.415999999999997</v>
      </c>
      <c r="Y16" s="25">
        <v>65.918000000000006</v>
      </c>
      <c r="Z16" s="25">
        <v>64.043999999999997</v>
      </c>
      <c r="AA16" s="25">
        <v>66.536000000000001</v>
      </c>
      <c r="AB16" s="25">
        <v>85.5</v>
      </c>
      <c r="AC16" s="25">
        <v>105.794</v>
      </c>
      <c r="AD16" s="25">
        <v>94.805999999999997</v>
      </c>
      <c r="AE16" s="25">
        <v>99.058000000000007</v>
      </c>
      <c r="AF16" s="25">
        <v>89.385000000000005</v>
      </c>
      <c r="AG16" s="25">
        <v>98.222999999999999</v>
      </c>
    </row>
    <row r="17" spans="1:33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>
        <v>8.2669999999999995</v>
      </c>
      <c r="H17" s="23">
        <v>8.1389999999999993</v>
      </c>
      <c r="I17" s="23">
        <v>7.5270000000000001</v>
      </c>
      <c r="J17" s="23">
        <v>7.157</v>
      </c>
      <c r="K17" s="23">
        <v>7.3849999999999998</v>
      </c>
      <c r="L17" s="23">
        <v>6.6020000000000003</v>
      </c>
      <c r="M17" s="23">
        <v>6.46</v>
      </c>
      <c r="N17" s="23">
        <v>6.5170000000000003</v>
      </c>
      <c r="O17" s="23">
        <v>8.0389999999999997</v>
      </c>
      <c r="P17" s="23">
        <v>8.5939999999999994</v>
      </c>
      <c r="Q17" s="23">
        <v>13.459</v>
      </c>
      <c r="R17" s="23">
        <v>16.79</v>
      </c>
      <c r="S17" s="23">
        <v>30.347000000000001</v>
      </c>
      <c r="T17" s="23">
        <v>38.987000000000002</v>
      </c>
      <c r="U17" s="23">
        <v>21.059000000000001</v>
      </c>
      <c r="V17" s="23">
        <v>25.184999999999999</v>
      </c>
      <c r="W17" s="23">
        <v>33.011000000000003</v>
      </c>
      <c r="X17" s="23">
        <v>39.414000000000001</v>
      </c>
      <c r="Y17" s="23">
        <v>40.299999999999997</v>
      </c>
      <c r="Z17" s="23">
        <v>39</v>
      </c>
      <c r="AA17" s="23">
        <v>39</v>
      </c>
      <c r="AB17" s="23">
        <v>35.1</v>
      </c>
      <c r="AC17" s="23">
        <v>36</v>
      </c>
      <c r="AD17" s="23">
        <v>42.4</v>
      </c>
      <c r="AE17" s="23">
        <v>36.9</v>
      </c>
      <c r="AF17" s="23">
        <v>39.200000000000003</v>
      </c>
      <c r="AG17" s="23">
        <v>45.7</v>
      </c>
    </row>
    <row r="18" spans="1:33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>
        <v>26</v>
      </c>
      <c r="M18" s="25">
        <v>32.5</v>
      </c>
      <c r="N18" s="25">
        <v>38</v>
      </c>
      <c r="O18" s="25">
        <v>44.9</v>
      </c>
      <c r="P18" s="25">
        <v>49.2</v>
      </c>
      <c r="Q18" s="25">
        <v>56.9</v>
      </c>
      <c r="R18" s="25">
        <v>66.52</v>
      </c>
      <c r="S18" s="25">
        <v>79</v>
      </c>
      <c r="T18" s="25">
        <v>99</v>
      </c>
      <c r="U18" s="25">
        <v>99.88</v>
      </c>
      <c r="V18" s="25">
        <v>128.59</v>
      </c>
      <c r="W18" s="25">
        <v>147.78800000000001</v>
      </c>
      <c r="X18" s="25">
        <v>156.226</v>
      </c>
      <c r="Y18" s="25">
        <v>175.453</v>
      </c>
      <c r="Z18" s="25">
        <v>188</v>
      </c>
      <c r="AA18" s="25">
        <v>197.4</v>
      </c>
      <c r="AB18" s="25">
        <v>181.4</v>
      </c>
      <c r="AC18" s="25">
        <v>171.9</v>
      </c>
      <c r="AD18" s="25">
        <v>183.5</v>
      </c>
      <c r="AE18" s="25">
        <v>175.7</v>
      </c>
      <c r="AF18" s="25">
        <v>174.8</v>
      </c>
      <c r="AG18" s="25">
        <v>210.11099999999999</v>
      </c>
    </row>
    <row r="19" spans="1:33" x14ac:dyDescent="0.25">
      <c r="A19" s="9" t="s">
        <v>15</v>
      </c>
      <c r="B19" s="22">
        <v>49.90806006742261</v>
      </c>
      <c r="C19" s="23">
        <v>45.977496483825604</v>
      </c>
      <c r="D19" s="23">
        <v>45.34089593702975</v>
      </c>
      <c r="E19" s="23">
        <v>82.919802992286961</v>
      </c>
      <c r="F19" s="23">
        <v>84.611693193633528</v>
      </c>
      <c r="G19" s="23">
        <v>64.037070799149191</v>
      </c>
      <c r="H19" s="23">
        <v>65.668352601156073</v>
      </c>
      <c r="I19" s="23">
        <v>73.307347035199626</v>
      </c>
      <c r="J19" s="23">
        <v>88.92006484599078</v>
      </c>
      <c r="K19" s="23">
        <v>99.881710646041853</v>
      </c>
      <c r="L19" s="23">
        <v>105.73027226580524</v>
      </c>
      <c r="M19" s="23">
        <v>141.82470088467986</v>
      </c>
      <c r="N19" s="23">
        <v>231.84063220283173</v>
      </c>
      <c r="O19" s="23">
        <v>217.21867360618248</v>
      </c>
      <c r="P19" s="23">
        <v>213.14432170388619</v>
      </c>
      <c r="Q19" s="23">
        <v>234.51279983874218</v>
      </c>
      <c r="R19" s="23">
        <v>228.45909331718761</v>
      </c>
      <c r="S19" s="23">
        <v>236.0716132882435</v>
      </c>
      <c r="T19" s="23">
        <v>247.75873722714806</v>
      </c>
      <c r="U19" s="23">
        <v>214.04416223736311</v>
      </c>
      <c r="V19" s="23">
        <v>208.54544794540436</v>
      </c>
      <c r="W19" s="23">
        <v>189.83892329169203</v>
      </c>
      <c r="X19" s="23">
        <v>181.60172860847018</v>
      </c>
      <c r="Y19" s="23">
        <v>210.77104456496107</v>
      </c>
      <c r="Z19" s="23">
        <v>196.32794532085131</v>
      </c>
      <c r="AA19" s="23">
        <v>200.77774193548387</v>
      </c>
      <c r="AB19" s="23">
        <v>183.98022090932443</v>
      </c>
      <c r="AC19" s="23">
        <v>210.08441411429865</v>
      </c>
      <c r="AD19" s="23">
        <v>223.05967575025872</v>
      </c>
      <c r="AE19" s="23">
        <v>215.84875499538887</v>
      </c>
      <c r="AF19" s="23">
        <v>217.86192170818506</v>
      </c>
      <c r="AG19" s="23">
        <v>258.05815575142253</v>
      </c>
    </row>
    <row r="20" spans="1:33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>
        <v>1.8640000000000001</v>
      </c>
      <c r="O20" s="25">
        <v>0.79200000000000004</v>
      </c>
      <c r="P20" s="25">
        <v>0.60499999999999998</v>
      </c>
      <c r="Q20" s="25">
        <v>1.288</v>
      </c>
      <c r="R20" s="25">
        <v>1.3660000000000001</v>
      </c>
      <c r="S20" s="25">
        <v>0.58099999999999996</v>
      </c>
      <c r="T20" s="25">
        <v>1.32</v>
      </c>
      <c r="U20" s="25">
        <v>1.5029999999999999</v>
      </c>
      <c r="V20" s="25">
        <v>1.1970000000000001</v>
      </c>
      <c r="W20" s="25">
        <v>1.8560000000000001</v>
      </c>
      <c r="X20" s="25">
        <v>4.2430000000000003</v>
      </c>
      <c r="Y20" s="25">
        <v>5.6280000000000001</v>
      </c>
      <c r="Z20" s="25">
        <v>6.0419999999999998</v>
      </c>
      <c r="AA20" s="25">
        <v>11.803000000000001</v>
      </c>
      <c r="AB20" s="25">
        <v>0.76500000000000001</v>
      </c>
      <c r="AC20" s="25">
        <v>0.60699999999999998</v>
      </c>
      <c r="AD20" s="25">
        <v>0.86199999999999999</v>
      </c>
      <c r="AE20" s="25">
        <v>0.76100000000000001</v>
      </c>
      <c r="AF20" s="25">
        <v>0.755</v>
      </c>
      <c r="AG20" s="25">
        <v>0.97</v>
      </c>
    </row>
    <row r="21" spans="1:33" x14ac:dyDescent="0.25">
      <c r="A21" s="9" t="s">
        <v>17</v>
      </c>
      <c r="B21" s="22">
        <v>4384.33</v>
      </c>
      <c r="C21" s="23">
        <v>5457</v>
      </c>
      <c r="D21" s="23">
        <v>5499.97</v>
      </c>
      <c r="E21" s="23">
        <v>5874.59</v>
      </c>
      <c r="F21" s="23">
        <v>5932.32</v>
      </c>
      <c r="G21" s="23">
        <v>6265.83</v>
      </c>
      <c r="H21" s="23">
        <v>6305.15</v>
      </c>
      <c r="I21" s="23">
        <v>6272.32</v>
      </c>
      <c r="J21" s="23">
        <v>6546.89</v>
      </c>
      <c r="K21" s="23">
        <v>6631.56</v>
      </c>
      <c r="L21" s="23">
        <v>6872.9</v>
      </c>
      <c r="M21" s="23">
        <v>7145.9</v>
      </c>
      <c r="N21" s="23">
        <v>7333.3890000000001</v>
      </c>
      <c r="O21" s="23">
        <v>7307.4</v>
      </c>
      <c r="P21" s="23">
        <v>7514.4</v>
      </c>
      <c r="Q21" s="23">
        <v>7866.9</v>
      </c>
      <c r="R21" s="23">
        <v>8156.08</v>
      </c>
      <c r="S21" s="23">
        <v>8540.2000000000007</v>
      </c>
      <c r="T21" s="23">
        <v>9346.3799999999992</v>
      </c>
      <c r="U21" s="23">
        <v>9931.73</v>
      </c>
      <c r="V21" s="23">
        <v>10353.728999999999</v>
      </c>
      <c r="W21" s="23">
        <v>10974.3</v>
      </c>
      <c r="X21" s="23">
        <v>11340.547</v>
      </c>
      <c r="Y21" s="23">
        <v>11861.635</v>
      </c>
      <c r="Z21" s="23">
        <v>12319.97</v>
      </c>
      <c r="AA21" s="23">
        <v>12485.607</v>
      </c>
      <c r="AB21" s="23">
        <v>12720.861000000001</v>
      </c>
      <c r="AC21" s="23">
        <v>13484.009</v>
      </c>
      <c r="AD21" s="23">
        <v>14168.026</v>
      </c>
      <c r="AE21" s="23">
        <v>15022.2</v>
      </c>
      <c r="AF21" s="23">
        <v>15589.054</v>
      </c>
      <c r="AG21" s="23">
        <v>17048</v>
      </c>
    </row>
    <row r="22" spans="1:33" x14ac:dyDescent="0.25">
      <c r="A22" s="12" t="s">
        <v>18</v>
      </c>
      <c r="B22" s="24">
        <v>859.91</v>
      </c>
      <c r="C22" s="25">
        <v>922.08</v>
      </c>
      <c r="D22" s="25">
        <v>933.43</v>
      </c>
      <c r="E22" s="25">
        <v>956.56899999999996</v>
      </c>
      <c r="F22" s="25">
        <v>1055.9469999999999</v>
      </c>
      <c r="G22" s="25">
        <v>1087.2570000000001</v>
      </c>
      <c r="H22" s="25">
        <v>1125.375</v>
      </c>
      <c r="I22" s="25">
        <v>1166.2149999999999</v>
      </c>
      <c r="J22" s="25">
        <v>1216.585</v>
      </c>
      <c r="K22" s="25">
        <v>1138</v>
      </c>
      <c r="L22" s="25">
        <v>974</v>
      </c>
      <c r="M22" s="25">
        <v>1179</v>
      </c>
      <c r="N22" s="25">
        <v>1106</v>
      </c>
      <c r="O22" s="25">
        <v>1216</v>
      </c>
      <c r="P22" s="25">
        <v>1253</v>
      </c>
      <c r="Q22" s="25">
        <v>1216</v>
      </c>
      <c r="R22" s="25">
        <v>1260</v>
      </c>
      <c r="S22" s="25">
        <v>1259</v>
      </c>
      <c r="T22" s="25">
        <v>1259</v>
      </c>
      <c r="U22" s="25">
        <v>1327</v>
      </c>
      <c r="V22" s="25">
        <v>1279</v>
      </c>
      <c r="W22" s="25">
        <v>1319.3869999999999</v>
      </c>
      <c r="X22" s="25">
        <v>1481.6410000000001</v>
      </c>
      <c r="Y22" s="25">
        <v>848</v>
      </c>
      <c r="Z22" s="25">
        <v>889</v>
      </c>
      <c r="AA22" s="25">
        <v>900</v>
      </c>
      <c r="AB22" s="25">
        <v>923</v>
      </c>
      <c r="AC22" s="25">
        <v>907</v>
      </c>
      <c r="AD22" s="25">
        <v>971</v>
      </c>
      <c r="AE22" s="25">
        <v>1014</v>
      </c>
      <c r="AF22" s="25">
        <v>1038</v>
      </c>
      <c r="AG22" s="25">
        <v>1084</v>
      </c>
    </row>
    <row r="23" spans="1:33" x14ac:dyDescent="0.25">
      <c r="A23" s="9" t="s">
        <v>19</v>
      </c>
      <c r="B23" s="22">
        <v>80.028545213579363</v>
      </c>
      <c r="C23" s="23">
        <v>96.187218007833792</v>
      </c>
      <c r="D23" s="23">
        <v>76.643807987091563</v>
      </c>
      <c r="E23" s="23">
        <v>222.88191499387429</v>
      </c>
      <c r="F23" s="23">
        <v>223.46844345733854</v>
      </c>
      <c r="G23" s="23">
        <v>235.19949534773696</v>
      </c>
      <c r="H23" s="23">
        <v>251.08844928849018</v>
      </c>
      <c r="I23" s="23">
        <v>289.05934598304401</v>
      </c>
      <c r="J23" s="23">
        <v>315.2304353376739</v>
      </c>
      <c r="K23" s="23">
        <v>334.2953115390074</v>
      </c>
      <c r="L23" s="23">
        <v>385.85898907240153</v>
      </c>
      <c r="M23" s="23">
        <v>413.65975872116775</v>
      </c>
      <c r="N23" s="23">
        <v>532.89780681287914</v>
      </c>
      <c r="O23" s="23">
        <v>421.33375761432853</v>
      </c>
      <c r="P23" s="23">
        <v>444.28735530617661</v>
      </c>
      <c r="Q23" s="23">
        <v>503.80313199105149</v>
      </c>
      <c r="R23" s="23">
        <v>560.12731332939745</v>
      </c>
      <c r="S23" s="23">
        <v>624.91740888548247</v>
      </c>
      <c r="T23" s="23">
        <v>775.34808234389675</v>
      </c>
      <c r="U23" s="23">
        <v>719.10527775210278</v>
      </c>
      <c r="V23" s="23">
        <v>935.96515382882319</v>
      </c>
      <c r="W23" s="23">
        <v>979.42047274668755</v>
      </c>
      <c r="X23" s="23">
        <v>958.94568308361409</v>
      </c>
      <c r="Y23" s="23">
        <v>921.92972007147125</v>
      </c>
      <c r="Z23" s="23">
        <v>925.5311521640416</v>
      </c>
      <c r="AA23" s="23">
        <v>1052.9863052986307</v>
      </c>
      <c r="AB23" s="23">
        <v>103.36450311697837</v>
      </c>
      <c r="AC23" s="23">
        <v>110.45337091848721</v>
      </c>
      <c r="AD23" s="23">
        <v>116.99683210137276</v>
      </c>
      <c r="AE23" s="23">
        <v>89.401759121370077</v>
      </c>
      <c r="AF23" s="23">
        <v>143.84334908845375</v>
      </c>
      <c r="AG23" s="23">
        <v>168.66730920879698</v>
      </c>
    </row>
    <row r="24" spans="1:33" x14ac:dyDescent="0.25">
      <c r="A24" s="12" t="s">
        <v>20</v>
      </c>
      <c r="B24" s="24">
        <v>66.040000000000006</v>
      </c>
      <c r="C24" s="25">
        <v>77.39</v>
      </c>
      <c r="D24" s="25">
        <v>88.73</v>
      </c>
      <c r="E24" s="25">
        <v>99.29</v>
      </c>
      <c r="F24" s="25">
        <v>111.1</v>
      </c>
      <c r="G24" s="25">
        <v>124.31</v>
      </c>
      <c r="H24" s="25">
        <v>132.01</v>
      </c>
      <c r="I24" s="25">
        <v>139.69999999999999</v>
      </c>
      <c r="J24" s="25">
        <v>183.69</v>
      </c>
      <c r="K24" s="25">
        <v>227.67</v>
      </c>
      <c r="L24" s="25">
        <v>221.6</v>
      </c>
      <c r="M24" s="25">
        <v>215.51900000000001</v>
      </c>
      <c r="N24" s="25">
        <v>193.78200000000001</v>
      </c>
      <c r="O24" s="25">
        <v>172.04499999999999</v>
      </c>
      <c r="P24" s="25">
        <v>173.79900000000001</v>
      </c>
      <c r="Q24" s="25">
        <v>175.55199999999999</v>
      </c>
      <c r="R24" s="25">
        <v>180.01400000000001</v>
      </c>
      <c r="S24" s="25">
        <v>184.47499999999999</v>
      </c>
      <c r="T24" s="25">
        <v>188.316</v>
      </c>
      <c r="U24" s="25">
        <v>202.53700000000001</v>
      </c>
      <c r="V24" s="25">
        <v>196.28800000000001</v>
      </c>
      <c r="W24" s="25">
        <v>189.33</v>
      </c>
      <c r="X24" s="25">
        <v>124.224</v>
      </c>
      <c r="Y24" s="25">
        <v>147.15</v>
      </c>
      <c r="Z24" s="25">
        <v>139.833</v>
      </c>
      <c r="AA24" s="25">
        <v>144.876</v>
      </c>
      <c r="AB24" s="25">
        <v>125.527</v>
      </c>
      <c r="AC24" s="25">
        <v>141.74299999999999</v>
      </c>
      <c r="AD24" s="25">
        <v>147.03800000000001</v>
      </c>
      <c r="AE24" s="25">
        <v>153.56899999999999</v>
      </c>
      <c r="AF24" s="25">
        <v>160.13900000000001</v>
      </c>
      <c r="AG24" s="25">
        <v>165.36</v>
      </c>
    </row>
    <row r="25" spans="1:33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>
        <v>204.57400000000001</v>
      </c>
      <c r="F25" s="23" t="s">
        <v>1</v>
      </c>
      <c r="G25" s="23" t="s">
        <v>1</v>
      </c>
      <c r="H25" s="23" t="s">
        <v>1</v>
      </c>
      <c r="I25" s="23" t="s">
        <v>1</v>
      </c>
      <c r="J25" s="23">
        <v>218.95099999999999</v>
      </c>
      <c r="K25" s="23" t="s">
        <v>1</v>
      </c>
      <c r="L25" s="23" t="s">
        <v>1</v>
      </c>
      <c r="M25" s="23" t="s">
        <v>1</v>
      </c>
      <c r="N25" s="23">
        <v>266.428</v>
      </c>
      <c r="O25" s="23" t="s">
        <v>1</v>
      </c>
      <c r="P25" s="23">
        <v>269.83199999999999</v>
      </c>
      <c r="Q25" s="23">
        <v>313.916</v>
      </c>
      <c r="R25" s="23">
        <v>330.23200000000003</v>
      </c>
      <c r="S25" s="23">
        <v>367.3</v>
      </c>
      <c r="T25" s="23">
        <v>403.21</v>
      </c>
      <c r="U25" s="23">
        <v>399.09300000000002</v>
      </c>
      <c r="V25" s="23">
        <v>422.41699999999997</v>
      </c>
      <c r="W25" s="23">
        <v>425.22199999999998</v>
      </c>
      <c r="X25" s="23">
        <v>425.14800000000002</v>
      </c>
      <c r="Y25" s="23">
        <v>424.88499999999999</v>
      </c>
      <c r="Z25" s="23">
        <v>467.541</v>
      </c>
      <c r="AA25" s="23">
        <v>481.113</v>
      </c>
      <c r="AB25" s="23">
        <v>789.63</v>
      </c>
      <c r="AC25" s="23">
        <v>806.60400000000004</v>
      </c>
      <c r="AD25" s="23">
        <v>851.06</v>
      </c>
      <c r="AE25" s="23">
        <v>913.29499999999996</v>
      </c>
      <c r="AF25" s="23">
        <v>920.86</v>
      </c>
      <c r="AG25" s="23">
        <v>977.68</v>
      </c>
    </row>
    <row r="26" spans="1:33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>
        <v>36.444695259593679</v>
      </c>
      <c r="F26" s="25">
        <v>27.494929006085194</v>
      </c>
      <c r="G26" s="25">
        <v>43.144252441773105</v>
      </c>
      <c r="H26" s="25">
        <v>45.359510453850078</v>
      </c>
      <c r="I26" s="25">
        <v>28.49531327084361</v>
      </c>
      <c r="J26" s="25">
        <v>34.349524286429642</v>
      </c>
      <c r="K26" s="25">
        <v>24.937289691037012</v>
      </c>
      <c r="L26" s="25">
        <v>27.977110731854232</v>
      </c>
      <c r="M26" s="25">
        <v>47.816874327026611</v>
      </c>
      <c r="N26" s="25">
        <v>44.399424368404219</v>
      </c>
      <c r="O26" s="25">
        <v>65.155654975899438</v>
      </c>
      <c r="P26" s="25">
        <v>80.318193038755865</v>
      </c>
      <c r="Q26" s="25">
        <v>111.70151067414179</v>
      </c>
      <c r="R26" s="25">
        <v>143.64938453684272</v>
      </c>
      <c r="S26" s="25">
        <v>221.6187449404851</v>
      </c>
      <c r="T26" s="25">
        <v>331.50491500570251</v>
      </c>
      <c r="U26" s="25">
        <v>194.04349159178284</v>
      </c>
      <c r="V26" s="25">
        <v>210.67162053083896</v>
      </c>
      <c r="W26" s="25">
        <v>267.6431317968437</v>
      </c>
      <c r="X26" s="25">
        <v>263.55324826766531</v>
      </c>
      <c r="Y26" s="25">
        <v>274.57976917854717</v>
      </c>
      <c r="Z26" s="25">
        <v>247.04525508022596</v>
      </c>
      <c r="AA26" s="25">
        <v>299.2232420029693</v>
      </c>
      <c r="AB26" s="25">
        <v>272.24078033137357</v>
      </c>
      <c r="AC26" s="25">
        <v>305.73651724741723</v>
      </c>
      <c r="AD26" s="25">
        <v>313.88525999140523</v>
      </c>
      <c r="AE26" s="25">
        <v>339.3149010599962</v>
      </c>
      <c r="AF26" s="25">
        <v>327.66901597668601</v>
      </c>
      <c r="AG26" s="25">
        <v>342.8649801889668</v>
      </c>
    </row>
    <row r="27" spans="1:33" x14ac:dyDescent="0.25">
      <c r="A27" s="9" t="s">
        <v>23</v>
      </c>
      <c r="B27" s="22" t="s">
        <v>1</v>
      </c>
      <c r="C27" s="23">
        <v>70.09</v>
      </c>
      <c r="D27" s="23" t="s">
        <v>1</v>
      </c>
      <c r="E27" s="23">
        <v>94.27</v>
      </c>
      <c r="F27" s="23" t="s">
        <v>1</v>
      </c>
      <c r="G27" s="23">
        <v>99.04</v>
      </c>
      <c r="H27" s="23" t="s">
        <v>1</v>
      </c>
      <c r="I27" s="23">
        <v>115.3</v>
      </c>
      <c r="J27" s="23" t="s">
        <v>1</v>
      </c>
      <c r="K27" s="23">
        <v>165.04</v>
      </c>
      <c r="L27" s="23" t="s">
        <v>1</v>
      </c>
      <c r="M27" s="23">
        <v>187.8</v>
      </c>
      <c r="N27" s="23" t="s">
        <v>1</v>
      </c>
      <c r="O27" s="23">
        <v>198.39</v>
      </c>
      <c r="P27" s="23">
        <v>202.6</v>
      </c>
      <c r="Q27" s="23">
        <v>233.9</v>
      </c>
      <c r="R27" s="23">
        <v>254.4</v>
      </c>
      <c r="S27" s="23">
        <v>280.68</v>
      </c>
      <c r="T27" s="23">
        <v>545.92999999999995</v>
      </c>
      <c r="U27" s="23">
        <v>388.37</v>
      </c>
      <c r="V27" s="23">
        <v>320.55</v>
      </c>
      <c r="W27" s="23">
        <v>331.72699999999998</v>
      </c>
      <c r="X27" s="23">
        <v>331.9</v>
      </c>
      <c r="Y27" s="23">
        <v>410.13</v>
      </c>
      <c r="Z27" s="23">
        <v>412.69</v>
      </c>
      <c r="AA27" s="23">
        <v>479.35</v>
      </c>
      <c r="AB27" s="23">
        <v>438.82</v>
      </c>
      <c r="AC27" s="23">
        <v>451.14</v>
      </c>
      <c r="AD27" s="23">
        <v>488.09</v>
      </c>
      <c r="AE27" s="23">
        <v>523.94000000000005</v>
      </c>
      <c r="AF27" s="23">
        <v>537.24</v>
      </c>
      <c r="AG27" s="23">
        <v>579.00400000000002</v>
      </c>
    </row>
    <row r="28" spans="1:33" x14ac:dyDescent="0.25">
      <c r="A28" s="12" t="s">
        <v>24</v>
      </c>
      <c r="B28" s="24">
        <v>50.786999999999999</v>
      </c>
      <c r="C28" s="25">
        <v>51.218000000000004</v>
      </c>
      <c r="D28" s="25">
        <v>55.698999999999998</v>
      </c>
      <c r="E28" s="25">
        <v>48.064999999999998</v>
      </c>
      <c r="F28" s="25">
        <v>62.936</v>
      </c>
      <c r="G28" s="25">
        <v>71.765000000000001</v>
      </c>
      <c r="H28" s="25">
        <v>76.578000000000003</v>
      </c>
      <c r="I28" s="25">
        <v>45.475999999999999</v>
      </c>
      <c r="J28" s="25">
        <v>50.588000000000001</v>
      </c>
      <c r="K28" s="25">
        <v>50.72</v>
      </c>
      <c r="L28" s="25">
        <v>49.856999999999999</v>
      </c>
      <c r="M28" s="25">
        <v>50.853000000000002</v>
      </c>
      <c r="N28" s="25">
        <v>55.832000000000001</v>
      </c>
      <c r="O28" s="25">
        <v>73.623999999999995</v>
      </c>
      <c r="P28" s="25">
        <v>70.504000000000005</v>
      </c>
      <c r="Q28" s="25">
        <v>73.856999999999999</v>
      </c>
      <c r="R28" s="25">
        <v>87.691999999999993</v>
      </c>
      <c r="S28" s="25">
        <v>99.927000000000007</v>
      </c>
      <c r="T28" s="25">
        <v>103.803</v>
      </c>
      <c r="U28" s="25">
        <v>102.699</v>
      </c>
      <c r="V28" s="25">
        <v>124.752</v>
      </c>
      <c r="W28" s="25">
        <v>129.57499999999999</v>
      </c>
      <c r="X28" s="25">
        <v>143.51499999999999</v>
      </c>
      <c r="Y28" s="25">
        <v>125.126</v>
      </c>
      <c r="Z28" s="25">
        <v>189.768</v>
      </c>
      <c r="AA28" s="25">
        <v>258.34100000000001</v>
      </c>
      <c r="AB28" s="25">
        <v>137.39400000000001</v>
      </c>
      <c r="AC28" s="25">
        <v>155.827</v>
      </c>
      <c r="AD28" s="25">
        <v>159.386</v>
      </c>
      <c r="AE28" s="25">
        <v>154.93899999999999</v>
      </c>
      <c r="AF28" s="25">
        <v>165.41399999999999</v>
      </c>
      <c r="AG28" s="25">
        <v>169.85</v>
      </c>
    </row>
    <row r="29" spans="1:33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>
        <v>29.760999999999999</v>
      </c>
      <c r="F29" s="23">
        <v>39.939</v>
      </c>
      <c r="G29" s="23">
        <v>39.604999999999997</v>
      </c>
      <c r="H29" s="23">
        <v>40.923999999999999</v>
      </c>
      <c r="I29" s="23">
        <v>48.648000000000003</v>
      </c>
      <c r="J29" s="23">
        <v>60.970999999999997</v>
      </c>
      <c r="K29" s="23">
        <v>65.747</v>
      </c>
      <c r="L29" s="23">
        <v>66.408000000000001</v>
      </c>
      <c r="M29" s="23">
        <v>75.44</v>
      </c>
      <c r="N29" s="23">
        <v>78.384</v>
      </c>
      <c r="O29" s="23">
        <v>70.688999999999993</v>
      </c>
      <c r="P29" s="23">
        <v>75.084000000000003</v>
      </c>
      <c r="Q29" s="23">
        <v>99.875</v>
      </c>
      <c r="R29" s="23">
        <v>118.53700000000001</v>
      </c>
      <c r="S29" s="23">
        <v>122.49</v>
      </c>
      <c r="T29" s="23">
        <v>135.22499999999999</v>
      </c>
      <c r="U29" s="23">
        <v>136.351</v>
      </c>
      <c r="V29" s="23">
        <v>135.92099999999999</v>
      </c>
      <c r="W29" s="23">
        <v>127.831</v>
      </c>
      <c r="X29" s="23">
        <v>121.483</v>
      </c>
      <c r="Y29" s="23">
        <v>121.66200000000001</v>
      </c>
      <c r="Z29" s="23">
        <v>108.289</v>
      </c>
      <c r="AA29" s="23">
        <v>115.218</v>
      </c>
      <c r="AB29" s="23">
        <v>109.131</v>
      </c>
      <c r="AC29" s="23">
        <v>110.681</v>
      </c>
      <c r="AD29" s="23">
        <v>120.932</v>
      </c>
      <c r="AE29" s="23">
        <v>136.63800000000001</v>
      </c>
      <c r="AF29" s="23">
        <v>138.59100000000001</v>
      </c>
      <c r="AG29" s="23">
        <v>150</v>
      </c>
    </row>
    <row r="30" spans="1:33" x14ac:dyDescent="0.25">
      <c r="A30" s="12" t="s">
        <v>26</v>
      </c>
      <c r="B30" s="24">
        <v>544.17100000000005</v>
      </c>
      <c r="C30" s="25">
        <v>612.726</v>
      </c>
      <c r="D30" s="25">
        <v>649.30100000000004</v>
      </c>
      <c r="E30" s="25">
        <v>670.09299999999996</v>
      </c>
      <c r="F30" s="25">
        <v>681.80899999999997</v>
      </c>
      <c r="G30" s="25">
        <v>661.11800000000005</v>
      </c>
      <c r="H30" s="25">
        <v>704.93200000000002</v>
      </c>
      <c r="I30" s="25">
        <v>701.54600000000005</v>
      </c>
      <c r="J30" s="25">
        <v>767.303</v>
      </c>
      <c r="K30" s="25">
        <v>843.26099999999997</v>
      </c>
      <c r="L30" s="25">
        <v>904.78</v>
      </c>
      <c r="M30" s="25">
        <v>989.053</v>
      </c>
      <c r="N30" s="25">
        <v>1107.8150000000001</v>
      </c>
      <c r="O30" s="25">
        <v>1261.7629999999999</v>
      </c>
      <c r="P30" s="25">
        <v>1427.5039999999999</v>
      </c>
      <c r="Q30" s="25">
        <v>1738.0530000000001</v>
      </c>
      <c r="R30" s="25">
        <v>1970.8240000000001</v>
      </c>
      <c r="S30" s="25">
        <v>2348.8429999999998</v>
      </c>
      <c r="T30" s="25">
        <v>2672.288</v>
      </c>
      <c r="U30" s="25">
        <v>2926.7330000000002</v>
      </c>
      <c r="V30" s="25">
        <v>2930.5619999999999</v>
      </c>
      <c r="W30" s="25">
        <v>2762.3850000000002</v>
      </c>
      <c r="X30" s="25">
        <v>2556.6460000000002</v>
      </c>
      <c r="Y30" s="25">
        <v>2436.444</v>
      </c>
      <c r="Z30" s="25">
        <v>2408.6950000000002</v>
      </c>
      <c r="AA30" s="25">
        <v>2520</v>
      </c>
      <c r="AB30" s="25">
        <v>2453</v>
      </c>
      <c r="AC30" s="25">
        <v>2495</v>
      </c>
      <c r="AD30" s="25">
        <v>2515</v>
      </c>
      <c r="AE30" s="25">
        <v>2648</v>
      </c>
      <c r="AF30" s="25">
        <v>2753</v>
      </c>
      <c r="AG30" s="25">
        <v>2910.0250000000001</v>
      </c>
    </row>
    <row r="31" spans="1:33" x14ac:dyDescent="0.25">
      <c r="A31" s="9" t="s">
        <v>27</v>
      </c>
      <c r="B31" s="22" t="s">
        <v>1</v>
      </c>
      <c r="C31" s="23">
        <v>226.75918869412911</v>
      </c>
      <c r="D31" s="23" t="s">
        <v>1</v>
      </c>
      <c r="E31" s="23">
        <v>219.37181384640687</v>
      </c>
      <c r="F31" s="23" t="s">
        <v>1</v>
      </c>
      <c r="G31" s="23">
        <v>232.64287015505954</v>
      </c>
      <c r="H31" s="23" t="s">
        <v>1</v>
      </c>
      <c r="I31" s="23">
        <v>274.217565193268</v>
      </c>
      <c r="J31" s="23" t="s">
        <v>1</v>
      </c>
      <c r="K31" s="23">
        <v>289.18535339199548</v>
      </c>
      <c r="L31" s="23" t="s">
        <v>1</v>
      </c>
      <c r="M31" s="23">
        <v>297.24152089118428</v>
      </c>
      <c r="N31" s="23" t="s">
        <v>1</v>
      </c>
      <c r="O31" s="23">
        <v>370.66263343635609</v>
      </c>
      <c r="P31" s="23">
        <v>324.6276426684787</v>
      </c>
      <c r="Q31" s="23">
        <v>517.65745189717961</v>
      </c>
      <c r="R31" s="23">
        <v>525.15560165975103</v>
      </c>
      <c r="S31" s="23">
        <v>573.61542037383379</v>
      </c>
      <c r="T31" s="23">
        <v>546.84249937598804</v>
      </c>
      <c r="U31" s="23">
        <v>467.08289779736515</v>
      </c>
      <c r="V31" s="23">
        <v>578.25590051691779</v>
      </c>
      <c r="W31" s="23">
        <v>566.90070654942519</v>
      </c>
      <c r="X31" s="23">
        <v>667.15685711331435</v>
      </c>
      <c r="Y31" s="23">
        <v>530.42824943651385</v>
      </c>
      <c r="Z31" s="23">
        <v>509.9741715667418</v>
      </c>
      <c r="AA31" s="23">
        <v>501.09584647458166</v>
      </c>
      <c r="AB31" s="23">
        <v>515.47698254285081</v>
      </c>
      <c r="AC31" s="23">
        <v>584.63326794740067</v>
      </c>
      <c r="AD31" s="23">
        <v>565.29834378015846</v>
      </c>
      <c r="AE31" s="23">
        <v>728.95713516729461</v>
      </c>
      <c r="AF31" s="23">
        <v>737.16236838089424</v>
      </c>
      <c r="AG31" s="23">
        <v>811.87986005026357</v>
      </c>
    </row>
    <row r="32" spans="1:33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>
        <v>22726.944033194264</v>
      </c>
      <c r="Q32" s="29">
        <v>24267.801030133513</v>
      </c>
      <c r="R32" s="29">
        <v>25146.41854281248</v>
      </c>
      <c r="S32" s="29">
        <v>26111.772075448189</v>
      </c>
      <c r="T32" s="29">
        <v>27955.2763466789</v>
      </c>
      <c r="U32" s="29">
        <v>28942.89379747511</v>
      </c>
      <c r="V32" s="29">
        <v>28919.531938873493</v>
      </c>
      <c r="W32" s="29">
        <v>29720.577655898251</v>
      </c>
      <c r="X32" s="29">
        <v>30458.314385504291</v>
      </c>
      <c r="Y32" s="29">
        <v>30187.941889588044</v>
      </c>
      <c r="Z32" s="29">
        <v>30767.626043404398</v>
      </c>
      <c r="AA32" s="29">
        <v>31650.372071557191</v>
      </c>
      <c r="AB32" s="29">
        <v>30898.034364234194</v>
      </c>
      <c r="AC32" s="29">
        <v>32160.345216366564</v>
      </c>
      <c r="AD32" s="29">
        <v>33627.462888396054</v>
      </c>
      <c r="AE32" s="29">
        <v>35453.64172424846</v>
      </c>
      <c r="AF32" s="29">
        <v>35928.597077404193</v>
      </c>
      <c r="AG32" s="29">
        <v>38945.933140094268</v>
      </c>
    </row>
    <row r="33" spans="1:33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>
        <v>518.804347826087</v>
      </c>
      <c r="M33" s="23">
        <v>508.54462191444213</v>
      </c>
      <c r="N33" s="23">
        <v>143.36417796932437</v>
      </c>
      <c r="O33" s="23">
        <v>190.17926734216681</v>
      </c>
      <c r="P33" s="23">
        <v>211.80801745295884</v>
      </c>
      <c r="Q33" s="23">
        <v>267.41406314401121</v>
      </c>
      <c r="R33" s="23">
        <v>340.75377925036241</v>
      </c>
      <c r="S33" s="23">
        <v>376.02715673650948</v>
      </c>
      <c r="T33" s="23">
        <v>487.3054873054873</v>
      </c>
      <c r="U33" s="23">
        <v>585.0475898065705</v>
      </c>
      <c r="V33" s="23">
        <v>761.10768281394633</v>
      </c>
      <c r="W33" s="23">
        <v>877.00470055710321</v>
      </c>
      <c r="X33" s="23">
        <v>1251.430920489192</v>
      </c>
      <c r="Y33" s="23">
        <v>1288.2630631126017</v>
      </c>
      <c r="Z33" s="23">
        <v>1202.6873780997491</v>
      </c>
      <c r="AA33" s="23">
        <v>1838.0493133583018</v>
      </c>
      <c r="AB33" s="23">
        <v>1322.3953953770174</v>
      </c>
      <c r="AC33" s="23">
        <v>1481.182069929622</v>
      </c>
      <c r="AD33" s="23">
        <v>910.50240797289712</v>
      </c>
      <c r="AE33" s="23">
        <v>723.44390561129683</v>
      </c>
      <c r="AF33" s="23" t="s">
        <v>1</v>
      </c>
      <c r="AG33" s="23" t="s">
        <v>1</v>
      </c>
    </row>
    <row r="34" spans="1:33" x14ac:dyDescent="0.25">
      <c r="A34" s="12" t="s">
        <v>30</v>
      </c>
      <c r="B34" s="24">
        <v>1045.2705189547294</v>
      </c>
      <c r="C34" s="25" t="s">
        <v>1</v>
      </c>
      <c r="D34" s="25">
        <v>1030.7431477818593</v>
      </c>
      <c r="E34" s="25" t="s">
        <v>1</v>
      </c>
      <c r="F34" s="25">
        <v>1216.2245337600787</v>
      </c>
      <c r="G34" s="25" t="s">
        <v>1</v>
      </c>
      <c r="H34" s="25">
        <v>1271.618504373537</v>
      </c>
      <c r="I34" s="25" t="s">
        <v>1</v>
      </c>
      <c r="J34" s="25">
        <v>1143.5047853584822</v>
      </c>
      <c r="K34" s="25" t="s">
        <v>1</v>
      </c>
      <c r="L34" s="25">
        <v>1482.6609604128644</v>
      </c>
      <c r="M34" s="25" t="s">
        <v>1</v>
      </c>
      <c r="N34" s="25">
        <v>1428.5220994475137</v>
      </c>
      <c r="O34" s="25" t="s">
        <v>1</v>
      </c>
      <c r="P34" s="25">
        <v>1470.5708370304644</v>
      </c>
      <c r="Q34" s="25" t="s">
        <v>1</v>
      </c>
      <c r="R34" s="25">
        <v>1857.0914326853851</v>
      </c>
      <c r="S34" s="25" t="s">
        <v>1</v>
      </c>
      <c r="T34" s="25">
        <v>1963.9986219568214</v>
      </c>
      <c r="U34" s="25" t="s">
        <v>1</v>
      </c>
      <c r="V34" s="25">
        <v>2657.5608403244819</v>
      </c>
      <c r="W34" s="25">
        <v>2632.0083061406108</v>
      </c>
      <c r="X34" s="25">
        <v>3002.7403884903683</v>
      </c>
      <c r="Y34" s="25">
        <v>2723.0892066487627</v>
      </c>
      <c r="Z34" s="25">
        <v>2261.9063795094776</v>
      </c>
      <c r="AA34" s="25">
        <v>2679.1635649996615</v>
      </c>
      <c r="AB34" s="25">
        <v>2203.0504602566689</v>
      </c>
      <c r="AC34" s="25">
        <v>2259.706760792832</v>
      </c>
      <c r="AD34" s="25">
        <v>2107.8685826422739</v>
      </c>
      <c r="AE34" s="25">
        <v>2100.6890558073128</v>
      </c>
      <c r="AF34" s="25">
        <v>2186.2348178137649</v>
      </c>
      <c r="AG34" s="25" t="s">
        <v>1</v>
      </c>
    </row>
    <row r="35" spans="1:33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>
        <v>5.0663912507733295</v>
      </c>
      <c r="Y35" s="23">
        <v>2.5564594059810926</v>
      </c>
      <c r="Z35" s="23">
        <v>6.9024403961489496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1.5338756435886556</v>
      </c>
      <c r="AF35" s="23">
        <v>1.7670247414141311</v>
      </c>
      <c r="AG35" s="23" t="s">
        <v>1</v>
      </c>
    </row>
    <row r="36" spans="1:33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>
        <v>2.5339999999999998</v>
      </c>
      <c r="X36" s="25" t="s">
        <v>1</v>
      </c>
      <c r="Y36" s="25">
        <v>2.0139999999999998</v>
      </c>
      <c r="Z36" s="25">
        <v>2.6739999999999999</v>
      </c>
      <c r="AA36" s="25">
        <v>2.62</v>
      </c>
      <c r="AB36" s="25">
        <v>2.7090000000000001</v>
      </c>
      <c r="AC36" s="25">
        <v>4.46</v>
      </c>
      <c r="AD36" s="25">
        <v>6.2839999999999998</v>
      </c>
      <c r="AE36" s="25">
        <v>8.9339999999999993</v>
      </c>
      <c r="AF36" s="25" t="s">
        <v>1</v>
      </c>
      <c r="AG36" s="25" t="s">
        <v>1</v>
      </c>
    </row>
    <row r="37" spans="1:33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>
        <v>3700.8061128032773</v>
      </c>
      <c r="M37" s="23">
        <v>4182.7305715557595</v>
      </c>
      <c r="N37" s="23">
        <v>4718.5842969398836</v>
      </c>
      <c r="O37" s="23">
        <v>4454.7454766838273</v>
      </c>
      <c r="P37" s="23">
        <v>4384.1230685559449</v>
      </c>
      <c r="Q37" s="23">
        <v>5236.1943994899721</v>
      </c>
      <c r="R37" s="23">
        <v>5911.7826886189259</v>
      </c>
      <c r="S37" s="23">
        <v>6849.9395265795083</v>
      </c>
      <c r="T37" s="23">
        <v>8257.0650260182319</v>
      </c>
      <c r="U37" s="23">
        <v>11391.300103907555</v>
      </c>
      <c r="V37" s="23">
        <v>14265.806135188157</v>
      </c>
      <c r="W37" s="23">
        <v>15771.727434415294</v>
      </c>
      <c r="X37" s="23">
        <v>20673.298623106155</v>
      </c>
      <c r="Y37" s="23">
        <v>23443.140998946674</v>
      </c>
      <c r="Z37" s="23">
        <v>25127.342927300047</v>
      </c>
      <c r="AA37" s="23">
        <v>32838.776619391108</v>
      </c>
      <c r="AB37" s="23">
        <v>33466.839857457635</v>
      </c>
      <c r="AC37" s="23">
        <v>35128.328745576095</v>
      </c>
      <c r="AD37" s="23">
        <v>38246.475198831984</v>
      </c>
      <c r="AE37" s="23">
        <v>44278.592334044341</v>
      </c>
      <c r="AF37" s="23">
        <v>48724.067583526987</v>
      </c>
      <c r="AG37" s="23" t="s">
        <v>1</v>
      </c>
    </row>
    <row r="38" spans="1:33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>
        <v>38.723876349101346</v>
      </c>
      <c r="T38" s="25">
        <v>44.713784561879088</v>
      </c>
      <c r="U38" s="25">
        <v>14.599540692202053</v>
      </c>
      <c r="V38" s="25">
        <v>20.025412806612</v>
      </c>
      <c r="W38" s="25">
        <v>25.348212838295069</v>
      </c>
      <c r="X38" s="25">
        <v>30.673212498681131</v>
      </c>
      <c r="Y38" s="25">
        <v>68.437893478670802</v>
      </c>
      <c r="Z38" s="25">
        <v>59.937618367147493</v>
      </c>
      <c r="AA38" s="25">
        <v>65.350765437880057</v>
      </c>
      <c r="AB38" s="25">
        <v>107.77679153007506</v>
      </c>
      <c r="AC38" s="25">
        <v>114.57991608834617</v>
      </c>
      <c r="AD38" s="25">
        <v>116.74733665191064</v>
      </c>
      <c r="AE38" s="25">
        <v>96.131508450037501</v>
      </c>
      <c r="AF38" s="25">
        <v>82.625187225900902</v>
      </c>
      <c r="AG38" s="25" t="s">
        <v>1</v>
      </c>
    </row>
    <row r="39" spans="1:33" s="5" customFormat="1" x14ac:dyDescent="0.25">
      <c r="A39" s="9" t="s">
        <v>35</v>
      </c>
      <c r="B39" s="22">
        <v>24.019154396866135</v>
      </c>
      <c r="C39" s="23">
        <v>28.140547945205483</v>
      </c>
      <c r="D39" s="23">
        <v>30.835695151352805</v>
      </c>
      <c r="E39" s="23">
        <v>28.353135646687697</v>
      </c>
      <c r="F39" s="23">
        <v>29.739922993622908</v>
      </c>
      <c r="G39" s="23">
        <v>30.767764789231318</v>
      </c>
      <c r="H39" s="23" t="s">
        <v>1</v>
      </c>
      <c r="I39" s="23">
        <v>35.744878170064645</v>
      </c>
      <c r="J39" s="23">
        <v>55.093688833124212</v>
      </c>
      <c r="K39" s="23">
        <v>56.828271572946356</v>
      </c>
      <c r="L39" s="23">
        <v>64.191237255442275</v>
      </c>
      <c r="M39" s="23">
        <v>52.331640356897736</v>
      </c>
      <c r="N39" s="23">
        <v>68.600603388257127</v>
      </c>
      <c r="O39" s="23">
        <v>67.893825735718409</v>
      </c>
      <c r="P39" s="23" t="s">
        <v>1</v>
      </c>
      <c r="Q39" s="23">
        <v>85.555413524223439</v>
      </c>
      <c r="R39" s="23">
        <v>81.188343208751135</v>
      </c>
      <c r="S39" s="23">
        <v>71.455928335045073</v>
      </c>
      <c r="T39" s="23">
        <v>48.541868872975037</v>
      </c>
      <c r="U39" s="23">
        <v>54.026177100828178</v>
      </c>
      <c r="V39" s="23" t="s">
        <v>1</v>
      </c>
      <c r="W39" s="23">
        <v>46.628156362284727</v>
      </c>
      <c r="X39" s="23" t="s">
        <v>1</v>
      </c>
      <c r="Y39" s="23">
        <v>13.965389826333292</v>
      </c>
      <c r="Z39" s="23">
        <v>15.872400878212577</v>
      </c>
      <c r="AA39" s="23">
        <v>16.028708133971289</v>
      </c>
      <c r="AB39" s="23">
        <v>18.720712628190732</v>
      </c>
      <c r="AC39" s="23">
        <v>19.095735855317738</v>
      </c>
      <c r="AD39" s="23">
        <v>18.521385565720539</v>
      </c>
      <c r="AE39" s="23">
        <v>16.484557109557109</v>
      </c>
      <c r="AF39" s="23">
        <v>15.835435668542596</v>
      </c>
      <c r="AG39" s="23">
        <v>17.134931734931733</v>
      </c>
    </row>
    <row r="40" spans="1:33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>
        <v>182.10419666186743</v>
      </c>
      <c r="M40" s="25">
        <v>181.69993629220642</v>
      </c>
      <c r="N40" s="25">
        <v>149.84374999999997</v>
      </c>
      <c r="O40" s="25">
        <v>135.31359563693027</v>
      </c>
      <c r="P40" s="25">
        <v>123.95433166983808</v>
      </c>
      <c r="Q40" s="25">
        <v>124.17797050549214</v>
      </c>
      <c r="R40" s="25">
        <v>94.11659513590844</v>
      </c>
      <c r="S40" s="25">
        <v>101.24737908241231</v>
      </c>
      <c r="T40" s="25">
        <v>114.13405376610034</v>
      </c>
      <c r="U40" s="25">
        <v>114.27160313163094</v>
      </c>
      <c r="V40" s="25">
        <v>143.1950987726712</v>
      </c>
      <c r="W40" s="25">
        <v>157.76996484178804</v>
      </c>
      <c r="X40" s="25">
        <v>158.43023255813952</v>
      </c>
      <c r="Y40" s="25">
        <v>165.59606240093433</v>
      </c>
      <c r="Z40" s="25">
        <v>173.44938776370418</v>
      </c>
      <c r="AA40" s="25">
        <v>192.01335745095312</v>
      </c>
      <c r="AB40" s="25">
        <v>202.68208843968088</v>
      </c>
      <c r="AC40" s="25">
        <v>228.8051938156344</v>
      </c>
      <c r="AD40" s="25">
        <v>235.84422058885508</v>
      </c>
      <c r="AE40" s="25">
        <v>251.54620816688805</v>
      </c>
      <c r="AF40" s="25">
        <v>256.36788402674614</v>
      </c>
      <c r="AG40" s="25" t="s">
        <v>1</v>
      </c>
    </row>
    <row r="41" spans="1:33" s="5" customFormat="1" x14ac:dyDescent="0.25">
      <c r="A41" s="9" t="s">
        <v>37</v>
      </c>
      <c r="B41" s="22">
        <v>5318.888162909725</v>
      </c>
      <c r="C41" s="23">
        <v>6289.2425971529819</v>
      </c>
      <c r="D41" s="23">
        <v>7064.3100718548285</v>
      </c>
      <c r="E41" s="23">
        <v>9824.3565117172493</v>
      </c>
      <c r="F41" s="23">
        <v>10109.025717111772</v>
      </c>
      <c r="G41" s="23">
        <v>11300.967401024307</v>
      </c>
      <c r="H41" s="23">
        <v>9621.4875434530695</v>
      </c>
      <c r="I41" s="23">
        <v>9534.4032681645749</v>
      </c>
      <c r="J41" s="23">
        <v>9582.0913872003275</v>
      </c>
      <c r="K41" s="23">
        <v>12213.410814375207</v>
      </c>
      <c r="L41" s="23">
        <v>15216.969940685634</v>
      </c>
      <c r="M41" s="23">
        <v>13636.584468163415</v>
      </c>
      <c r="N41" s="23">
        <v>12563.196679654413</v>
      </c>
      <c r="O41" s="23">
        <v>11148.652363136596</v>
      </c>
      <c r="P41" s="23">
        <v>11139.140136864029</v>
      </c>
      <c r="Q41" s="23">
        <v>10100.109609061015</v>
      </c>
      <c r="R41" s="23">
        <v>9796.1923024243242</v>
      </c>
      <c r="S41" s="23">
        <v>8554.2573643410851</v>
      </c>
      <c r="T41" s="23">
        <v>9494.0242702525429</v>
      </c>
      <c r="U41" s="23">
        <v>11182.584011048028</v>
      </c>
      <c r="V41" s="23">
        <v>12186.157949070888</v>
      </c>
      <c r="W41" s="23">
        <v>12035.625450612833</v>
      </c>
      <c r="X41" s="23">
        <v>13359.264318470096</v>
      </c>
      <c r="Y41" s="23">
        <v>11794.670677155638</v>
      </c>
      <c r="Z41" s="23">
        <v>10368.184733803721</v>
      </c>
      <c r="AA41" s="23">
        <v>10254.128508673963</v>
      </c>
      <c r="AB41" s="23">
        <v>10620.599001663893</v>
      </c>
      <c r="AC41" s="23">
        <v>10799.195012232658</v>
      </c>
      <c r="AD41" s="23">
        <v>10652.837423312883</v>
      </c>
      <c r="AE41" s="23">
        <v>11494.926645356938</v>
      </c>
      <c r="AF41" s="23">
        <v>11970.570373409932</v>
      </c>
      <c r="AG41" s="23" t="s">
        <v>1</v>
      </c>
    </row>
    <row r="42" spans="1:33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>
        <v>264.02892838693629</v>
      </c>
      <c r="J42" s="25" t="s">
        <v>1</v>
      </c>
      <c r="K42" s="25" t="s">
        <v>1</v>
      </c>
      <c r="L42" s="25" t="s">
        <v>1</v>
      </c>
      <c r="M42" s="25">
        <v>194.81013682307182</v>
      </c>
      <c r="N42" s="25" t="s">
        <v>1</v>
      </c>
      <c r="O42" s="25">
        <v>259.13943320791867</v>
      </c>
      <c r="P42" s="25">
        <v>313.56202866703291</v>
      </c>
      <c r="Q42" s="25">
        <v>372.14225275627342</v>
      </c>
      <c r="R42" s="25">
        <v>441.44704144786192</v>
      </c>
      <c r="S42" s="25">
        <v>418.28781730092345</v>
      </c>
      <c r="T42" s="25">
        <v>354.67443403267271</v>
      </c>
      <c r="U42" s="25">
        <v>387.65567043867838</v>
      </c>
      <c r="V42" s="25">
        <v>475.06423739998354</v>
      </c>
      <c r="W42" s="25">
        <v>491.76478161830249</v>
      </c>
      <c r="X42" s="25">
        <v>517.81397200291906</v>
      </c>
      <c r="Y42" s="25">
        <v>467.67762799033744</v>
      </c>
      <c r="Z42" s="25">
        <v>478.88243992862942</v>
      </c>
      <c r="AA42" s="25">
        <v>547.11782843998503</v>
      </c>
      <c r="AB42" s="25">
        <v>506.30694026868326</v>
      </c>
      <c r="AC42" s="25">
        <v>574.07265665492719</v>
      </c>
      <c r="AD42" s="25">
        <v>490.90900720935292</v>
      </c>
      <c r="AE42" s="25">
        <v>500.25075576327458</v>
      </c>
      <c r="AF42" s="25" t="s">
        <v>1</v>
      </c>
      <c r="AG42" s="25" t="s">
        <v>1</v>
      </c>
    </row>
    <row r="43" spans="1:33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>
        <v>1264.1839283090937</v>
      </c>
      <c r="K43" s="23">
        <v>1359.5450026040435</v>
      </c>
      <c r="L43" s="23">
        <v>1767.0110206037375</v>
      </c>
      <c r="M43" s="23">
        <v>1724.2944849025398</v>
      </c>
      <c r="N43" s="23">
        <v>1976.0246703530413</v>
      </c>
      <c r="O43" s="23">
        <v>1782.6497884029993</v>
      </c>
      <c r="P43" s="23">
        <v>1880.9391826348572</v>
      </c>
      <c r="Q43" s="23">
        <v>2249.5175132104805</v>
      </c>
      <c r="R43" s="23">
        <v>2637.3930818134795</v>
      </c>
      <c r="S43" s="23">
        <v>2866.0323333254778</v>
      </c>
      <c r="T43" s="23">
        <v>2589.8540555012487</v>
      </c>
      <c r="U43" s="23">
        <v>2785.1435501156298</v>
      </c>
      <c r="V43" s="23">
        <v>3628.4105639043755</v>
      </c>
      <c r="W43" s="23">
        <v>3796.5765070755178</v>
      </c>
      <c r="X43" s="23">
        <v>4310.443741408727</v>
      </c>
      <c r="Y43" s="23">
        <v>4451.3729254217933</v>
      </c>
      <c r="Z43" s="23">
        <v>5111.3918463100972</v>
      </c>
      <c r="AA43" s="23">
        <v>6163.9999904499664</v>
      </c>
      <c r="AB43" s="23">
        <v>6239.4113364170125</v>
      </c>
      <c r="AC43" s="23">
        <v>6602.5314472797909</v>
      </c>
      <c r="AD43" s="23">
        <v>6647.9877912660595</v>
      </c>
      <c r="AE43" s="23">
        <v>6816.8096711917387</v>
      </c>
      <c r="AF43" s="23">
        <v>6991.5434236537403</v>
      </c>
      <c r="AG43" s="23" t="s">
        <v>1</v>
      </c>
    </row>
    <row r="44" spans="1:33" x14ac:dyDescent="0.25">
      <c r="A44" s="12" t="s">
        <v>40</v>
      </c>
      <c r="B44" s="24">
        <v>1316.8170189847851</v>
      </c>
      <c r="C44" s="25">
        <v>1417.8053246936188</v>
      </c>
      <c r="D44" s="25">
        <v>1280.7599132984826</v>
      </c>
      <c r="E44" s="25">
        <v>1341.1001522473027</v>
      </c>
      <c r="F44" s="25">
        <v>1239.6134671016187</v>
      </c>
      <c r="G44" s="25">
        <v>1103.7441497659906</v>
      </c>
      <c r="H44" s="25">
        <v>1174.7040138608143</v>
      </c>
      <c r="I44" s="25">
        <v>1232.4751465715015</v>
      </c>
      <c r="J44" s="25">
        <v>1177.1064800912859</v>
      </c>
      <c r="K44" s="25">
        <v>1320.7070707070707</v>
      </c>
      <c r="L44" s="25">
        <v>1685.3932584269662</v>
      </c>
      <c r="M44" s="25">
        <v>1715.9549913444891</v>
      </c>
      <c r="N44" s="25">
        <v>1665.992721391023</v>
      </c>
      <c r="O44" s="25">
        <v>1492.6977302901939</v>
      </c>
      <c r="P44" s="25">
        <v>1468.4233314777014</v>
      </c>
      <c r="Q44" s="25">
        <v>1800.8881818784384</v>
      </c>
      <c r="R44" s="25">
        <v>1986.3735337500877</v>
      </c>
      <c r="S44" s="25">
        <v>1992.0970159422266</v>
      </c>
      <c r="T44" s="25">
        <v>1924.4581249198411</v>
      </c>
      <c r="U44" s="25">
        <v>1985.4889589905363</v>
      </c>
      <c r="V44" s="25">
        <v>2360.9991941982271</v>
      </c>
      <c r="W44" s="25">
        <v>2072.5237991425042</v>
      </c>
      <c r="X44" s="25">
        <v>2161.6570627628093</v>
      </c>
      <c r="Y44" s="25">
        <v>2106.1093247588424</v>
      </c>
      <c r="Z44" s="25">
        <v>2008.0485642179933</v>
      </c>
      <c r="AA44" s="25">
        <v>1653.0382066826448</v>
      </c>
      <c r="AB44" s="25">
        <v>1587.4206971826181</v>
      </c>
      <c r="AC44" s="25">
        <v>1734.8262442821058</v>
      </c>
      <c r="AD44" s="25">
        <v>1769.3213024715574</v>
      </c>
      <c r="AE44" s="25">
        <v>1820.2625378660384</v>
      </c>
      <c r="AF44" s="25">
        <v>2332.0261437908498</v>
      </c>
      <c r="AG44" s="25">
        <v>1909.4833400782411</v>
      </c>
    </row>
    <row r="45" spans="1:33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>
        <v>2.9576555963565854</v>
      </c>
      <c r="M45" s="23">
        <v>3.1585528711909676</v>
      </c>
      <c r="N45" s="23">
        <v>3.0863790989571234</v>
      </c>
      <c r="O45" s="23">
        <v>3.6127305875986915</v>
      </c>
      <c r="P45" s="23">
        <v>9.6459908584393421</v>
      </c>
      <c r="Q45" s="23">
        <v>10.947161142683051</v>
      </c>
      <c r="R45" s="23">
        <v>17.140808911357507</v>
      </c>
      <c r="S45" s="23">
        <v>14.430517314291706</v>
      </c>
      <c r="T45" s="23">
        <v>11.94711087358799</v>
      </c>
      <c r="U45" s="23">
        <v>16.286985462044431</v>
      </c>
      <c r="V45" s="23">
        <v>29.026967679410532</v>
      </c>
      <c r="W45" s="23">
        <v>15.221781532564066</v>
      </c>
      <c r="X45" s="23">
        <v>15.864565289706883</v>
      </c>
      <c r="Y45" s="23">
        <v>53.552657485419189</v>
      </c>
      <c r="Z45" s="23">
        <v>28.110713332981266</v>
      </c>
      <c r="AA45" s="23">
        <v>21.286600289060136</v>
      </c>
      <c r="AB45" s="23">
        <v>56.032295689692084</v>
      </c>
      <c r="AC45" s="23">
        <v>68.977333427344576</v>
      </c>
      <c r="AD45" s="23">
        <v>67.496210678114394</v>
      </c>
      <c r="AE45" s="23">
        <v>72.645600678534336</v>
      </c>
      <c r="AF45" s="23">
        <v>42.530524841912467</v>
      </c>
      <c r="AG45" s="23" t="s">
        <v>1</v>
      </c>
    </row>
    <row r="46" spans="1:33" x14ac:dyDescent="0.25">
      <c r="A46" s="12" t="s">
        <v>42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>
        <v>871.57105295992937</v>
      </c>
      <c r="L46" s="25">
        <v>978.49154657112445</v>
      </c>
      <c r="M46" s="25">
        <v>1069.5137976346912</v>
      </c>
      <c r="N46" s="25">
        <v>720.60449382569732</v>
      </c>
      <c r="O46" s="25">
        <v>718.10200425107257</v>
      </c>
      <c r="P46" s="25">
        <v>632.58120259142652</v>
      </c>
      <c r="Q46" s="25">
        <v>650.90675424459801</v>
      </c>
      <c r="R46" s="25">
        <v>690.5537762239295</v>
      </c>
      <c r="S46" s="25">
        <v>833.69724771855783</v>
      </c>
      <c r="T46" s="25">
        <v>1068.4234001301936</v>
      </c>
      <c r="U46" s="25">
        <v>924.65450186851353</v>
      </c>
      <c r="V46" s="25">
        <v>1356.5539683981287</v>
      </c>
      <c r="W46" s="25">
        <v>1309.8235683720795</v>
      </c>
      <c r="X46" s="25">
        <v>1515.4617059434181</v>
      </c>
      <c r="Y46" s="25">
        <v>1704.6828130362944</v>
      </c>
      <c r="Z46" s="25">
        <v>1393.6646602411213</v>
      </c>
      <c r="AA46" s="25">
        <v>1363.6361188492083</v>
      </c>
      <c r="AB46" s="25">
        <v>996.38351394241135</v>
      </c>
      <c r="AC46" s="25">
        <v>883.53629434768322</v>
      </c>
      <c r="AD46" s="25">
        <v>845.39427878121501</v>
      </c>
      <c r="AE46" s="25">
        <v>843.01395816134345</v>
      </c>
      <c r="AF46" s="25">
        <v>743.61588709205773</v>
      </c>
      <c r="AG46" s="25" t="s">
        <v>1</v>
      </c>
    </row>
    <row r="47" spans="1:33" s="5" customFormat="1" x14ac:dyDescent="0.25">
      <c r="A47" s="9" t="s">
        <v>43</v>
      </c>
      <c r="B47" s="22" t="s">
        <v>1</v>
      </c>
      <c r="C47" s="23">
        <v>295.21017837096173</v>
      </c>
      <c r="D47" s="23" t="s">
        <v>1</v>
      </c>
      <c r="E47" s="23">
        <v>329.36999819483725</v>
      </c>
      <c r="F47" s="23" t="s">
        <v>1</v>
      </c>
      <c r="G47" s="23">
        <v>331.57126132976094</v>
      </c>
      <c r="H47" s="23" t="s">
        <v>1</v>
      </c>
      <c r="I47" s="23">
        <v>372.83316289626623</v>
      </c>
      <c r="J47" s="23" t="s">
        <v>1</v>
      </c>
      <c r="K47" s="23">
        <v>376.61243742780135</v>
      </c>
      <c r="L47" s="23" t="s">
        <v>1</v>
      </c>
      <c r="M47" s="23">
        <v>443.56642314000294</v>
      </c>
      <c r="N47" s="23">
        <v>535.3860906160935</v>
      </c>
      <c r="O47" s="23">
        <v>514.95008309072512</v>
      </c>
      <c r="P47" s="23">
        <v>513.75796026141916</v>
      </c>
      <c r="Q47" s="23">
        <v>576.89906607401485</v>
      </c>
      <c r="R47" s="23">
        <v>637.48881598568448</v>
      </c>
      <c r="S47" s="23">
        <v>714.51381525603438</v>
      </c>
      <c r="T47" s="23">
        <v>728.869000571519</v>
      </c>
      <c r="U47" s="23">
        <v>786.29207818694294</v>
      </c>
      <c r="V47" s="23">
        <v>876.89117099558973</v>
      </c>
      <c r="W47" s="23">
        <v>958.6958195396104</v>
      </c>
      <c r="X47" s="23">
        <v>1055.3972522106726</v>
      </c>
      <c r="Y47" s="23">
        <v>1039.0561953194051</v>
      </c>
      <c r="Z47" s="23">
        <v>982.50023939481002</v>
      </c>
      <c r="AA47" s="23">
        <v>1011.8105837132384</v>
      </c>
      <c r="AB47" s="23">
        <v>964.98611499795493</v>
      </c>
      <c r="AC47" s="23">
        <v>1014.441942746864</v>
      </c>
      <c r="AD47" s="23">
        <v>1050.5860901276374</v>
      </c>
      <c r="AE47" s="23">
        <v>992.87389225568711</v>
      </c>
      <c r="AF47" s="23">
        <v>901.66747491326896</v>
      </c>
      <c r="AG47" s="23">
        <v>1058.0281011088919</v>
      </c>
    </row>
    <row r="48" spans="1:33" x14ac:dyDescent="0.25">
      <c r="A48" s="12" t="s">
        <v>44</v>
      </c>
      <c r="B48" s="24">
        <v>149.26353316446193</v>
      </c>
      <c r="C48" s="25">
        <v>148.77923532981652</v>
      </c>
      <c r="D48" s="25">
        <v>131.79708222811672</v>
      </c>
      <c r="E48" s="25">
        <v>158.55572998430139</v>
      </c>
      <c r="F48" s="25" t="s">
        <v>1</v>
      </c>
      <c r="G48" s="25">
        <v>188.44687468646532</v>
      </c>
      <c r="H48" s="25" t="s">
        <v>1</v>
      </c>
      <c r="I48" s="25">
        <v>228.17751682995097</v>
      </c>
      <c r="J48" s="25" t="s">
        <v>1</v>
      </c>
      <c r="K48" s="25">
        <v>195.10335136758502</v>
      </c>
      <c r="L48" s="25" t="s">
        <v>1</v>
      </c>
      <c r="M48" s="25">
        <v>214.27230046948358</v>
      </c>
      <c r="N48" s="25" t="s">
        <v>1</v>
      </c>
      <c r="O48" s="25">
        <v>237.2672085605515</v>
      </c>
      <c r="P48" s="25" t="s">
        <v>1</v>
      </c>
      <c r="Q48" s="25">
        <v>267.83691959229895</v>
      </c>
      <c r="R48" s="25" t="s">
        <v>1</v>
      </c>
      <c r="S48" s="25">
        <v>313.52338003972727</v>
      </c>
      <c r="T48" s="25" t="s">
        <v>1</v>
      </c>
      <c r="U48" s="25">
        <v>278.0163645404819</v>
      </c>
      <c r="V48" s="25" t="s">
        <v>1</v>
      </c>
      <c r="W48" s="25">
        <v>338.63636363636363</v>
      </c>
      <c r="X48" s="25" t="s">
        <v>1</v>
      </c>
      <c r="Y48" s="25">
        <v>383.80846600024682</v>
      </c>
      <c r="Z48" s="25" t="s">
        <v>1</v>
      </c>
      <c r="AA48" s="25">
        <v>413.05712492153168</v>
      </c>
      <c r="AB48" s="25" t="s">
        <v>1</v>
      </c>
      <c r="AC48" s="25">
        <v>520.85299113040196</v>
      </c>
      <c r="AD48" s="25" t="s">
        <v>1</v>
      </c>
      <c r="AE48" s="25">
        <v>445.93481586068953</v>
      </c>
      <c r="AF48" s="25" t="s">
        <v>1</v>
      </c>
      <c r="AG48" s="25" t="s">
        <v>1</v>
      </c>
    </row>
    <row r="49" spans="1:33" s="5" customFormat="1" x14ac:dyDescent="0.25">
      <c r="A49" s="9" t="s">
        <v>45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>
        <v>456.06911349349707</v>
      </c>
      <c r="L49" s="23">
        <v>720.59558309183569</v>
      </c>
      <c r="M49" s="23">
        <v>978.17674276318303</v>
      </c>
      <c r="N49" s="23">
        <v>1111.6797069636532</v>
      </c>
      <c r="O49" s="23">
        <v>1238.6796616084846</v>
      </c>
      <c r="P49" s="23">
        <v>1383.2023049090988</v>
      </c>
      <c r="Q49" s="23">
        <v>1709.6031646792692</v>
      </c>
      <c r="R49" s="23">
        <v>2285.1572920728081</v>
      </c>
      <c r="S49" s="23">
        <v>3083.6705379758578</v>
      </c>
      <c r="T49" s="23">
        <v>3565.8622706318115</v>
      </c>
      <c r="U49" s="23">
        <v>3331.0193576451825</v>
      </c>
      <c r="V49" s="23">
        <v>4023.2670771355265</v>
      </c>
      <c r="W49" s="23">
        <v>4454.8632003248167</v>
      </c>
      <c r="X49" s="23">
        <v>5642.0871507932134</v>
      </c>
      <c r="Y49" s="23">
        <v>5359.9381155962865</v>
      </c>
      <c r="Z49" s="23">
        <v>5070.3095867074371</v>
      </c>
      <c r="AA49" s="23">
        <v>4174.3198378187799</v>
      </c>
      <c r="AB49" s="23">
        <v>4070.0914159628619</v>
      </c>
      <c r="AC49" s="23">
        <v>4701.8151817684111</v>
      </c>
      <c r="AD49" s="23">
        <v>4781.6065563142874</v>
      </c>
      <c r="AE49" s="23">
        <v>4430.2004132202892</v>
      </c>
      <c r="AF49" s="23">
        <v>4660.6422741426995</v>
      </c>
      <c r="AG49" s="23" t="s">
        <v>1</v>
      </c>
    </row>
    <row r="50" spans="1:33" x14ac:dyDescent="0.25">
      <c r="A50" s="12" t="s">
        <v>46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>
        <v>5.6304880621966857</v>
      </c>
      <c r="AB50" s="25">
        <v>4.6545608039548343</v>
      </c>
      <c r="AC50" s="25">
        <v>4.0373724922736125</v>
      </c>
      <c r="AD50" s="25">
        <v>3.8350552335742099</v>
      </c>
      <c r="AE50" s="25">
        <v>3.7362208565018049</v>
      </c>
      <c r="AF50" s="25">
        <v>3.8913597221569156</v>
      </c>
      <c r="AG50" s="25" t="s">
        <v>1</v>
      </c>
    </row>
    <row r="51" spans="1:33" s="5" customFormat="1" x14ac:dyDescent="0.25">
      <c r="A51" s="9" t="s">
        <v>47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>
        <v>168.76107174490701</v>
      </c>
      <c r="L51" s="23">
        <v>266.16215537273126</v>
      </c>
      <c r="M51" s="23">
        <v>265.04146143774551</v>
      </c>
      <c r="N51" s="23">
        <v>265.53334910122987</v>
      </c>
      <c r="O51" s="23">
        <v>221.19474191747449</v>
      </c>
      <c r="P51" s="23">
        <v>210.39684050247433</v>
      </c>
      <c r="Q51" s="23">
        <v>213.90203845039127</v>
      </c>
      <c r="R51" s="23">
        <v>259.89669525099043</v>
      </c>
      <c r="S51" s="23">
        <v>373.53653808877692</v>
      </c>
      <c r="T51" s="23">
        <v>262.27723726037954</v>
      </c>
      <c r="U51" s="23">
        <v>337.49320685736876</v>
      </c>
      <c r="V51" s="23">
        <v>372.35668789808915</v>
      </c>
      <c r="W51" s="23">
        <v>433.58110812510722</v>
      </c>
      <c r="X51" s="23">
        <v>451.54780442229838</v>
      </c>
      <c r="Y51" s="23">
        <v>516.19231000661898</v>
      </c>
      <c r="Z51" s="23">
        <v>577.83986209356237</v>
      </c>
      <c r="AA51" s="23">
        <v>673.81186496230748</v>
      </c>
      <c r="AB51" s="23">
        <v>671.37152209492626</v>
      </c>
      <c r="AC51" s="23">
        <v>647.69053117782914</v>
      </c>
      <c r="AD51" s="23">
        <v>670.85897274896399</v>
      </c>
      <c r="AE51" s="23">
        <v>727.35546389052581</v>
      </c>
      <c r="AF51" s="23" t="s">
        <v>1</v>
      </c>
      <c r="AG51" s="23" t="s">
        <v>1</v>
      </c>
    </row>
    <row r="52" spans="1:33" x14ac:dyDescent="0.25">
      <c r="A52" s="12" t="s">
        <v>48</v>
      </c>
      <c r="B52" s="24">
        <v>18786.712737553007</v>
      </c>
      <c r="C52" s="25">
        <v>19252.743705616525</v>
      </c>
      <c r="D52" s="25">
        <v>19027.809875972576</v>
      </c>
      <c r="E52" s="25">
        <v>21311.699402220325</v>
      </c>
      <c r="F52" s="25">
        <v>21037.410676754938</v>
      </c>
      <c r="G52" s="25">
        <v>19734.709480122325</v>
      </c>
      <c r="H52" s="25">
        <v>20086.634638103489</v>
      </c>
      <c r="I52" s="25">
        <v>22752.204585537922</v>
      </c>
      <c r="J52" s="25">
        <v>23459.102667023461</v>
      </c>
      <c r="K52" s="25">
        <v>25663.351473071871</v>
      </c>
      <c r="L52" s="25">
        <v>31481.16067561715</v>
      </c>
      <c r="M52" s="25">
        <v>37188.476998660117</v>
      </c>
      <c r="N52" s="25">
        <v>38012.901861252118</v>
      </c>
      <c r="O52" s="25">
        <v>33533.415841584159</v>
      </c>
      <c r="P52" s="25">
        <v>31048.315781011333</v>
      </c>
      <c r="Q52" s="25">
        <v>32455.59038662487</v>
      </c>
      <c r="R52" s="25">
        <v>33899.330997132842</v>
      </c>
      <c r="S52" s="25">
        <v>32898.941991973734</v>
      </c>
      <c r="T52" s="25">
        <v>31759.586619526784</v>
      </c>
      <c r="U52" s="25">
        <v>35324.060797246915</v>
      </c>
      <c r="V52" s="25">
        <v>40104.095949309798</v>
      </c>
      <c r="W52" s="25">
        <v>39492.097701149425</v>
      </c>
      <c r="X52" s="25">
        <v>41514.63262764633</v>
      </c>
      <c r="Y52" s="25">
        <v>39433.777576989683</v>
      </c>
      <c r="Z52" s="25">
        <v>40727.135867519755</v>
      </c>
      <c r="AA52" s="25">
        <v>49270.842721946829</v>
      </c>
      <c r="AB52" s="25">
        <v>47436.986177613151</v>
      </c>
      <c r="AC52" s="25">
        <v>47914.490572718423</v>
      </c>
      <c r="AD52" s="25">
        <v>50988.992379339543</v>
      </c>
      <c r="AE52" s="25">
        <v>57883.876730683347</v>
      </c>
      <c r="AF52" s="25">
        <v>59670.810716161788</v>
      </c>
      <c r="AG52" s="25" t="s">
        <v>1</v>
      </c>
    </row>
    <row r="53" spans="1:33" s="5" customFormat="1" x14ac:dyDescent="0.25">
      <c r="A53" s="9" t="s">
        <v>49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>
        <v>81.949491068282953</v>
      </c>
      <c r="V53" s="23">
        <v>81.129789379395618</v>
      </c>
      <c r="W53" s="23">
        <v>81.774474204072192</v>
      </c>
      <c r="X53" s="23">
        <v>82.636418843483966</v>
      </c>
      <c r="Y53" s="23">
        <v>83.084740699099953</v>
      </c>
      <c r="Z53" s="23">
        <v>62.725990145431609</v>
      </c>
      <c r="AA53" s="23">
        <v>79.258494791804722</v>
      </c>
      <c r="AB53" s="23">
        <v>80.38636136581276</v>
      </c>
      <c r="AC53" s="23">
        <v>92.537113667999876</v>
      </c>
      <c r="AD53" s="23">
        <v>111.0372143439338</v>
      </c>
      <c r="AE53" s="23">
        <v>105.18580868951332</v>
      </c>
      <c r="AF53" s="23">
        <v>124.28179833420793</v>
      </c>
      <c r="AG53" s="23">
        <v>140.94407488775084</v>
      </c>
    </row>
    <row r="54" spans="1:33" x14ac:dyDescent="0.25">
      <c r="A54" s="12" t="s">
        <v>50</v>
      </c>
      <c r="B54" s="24">
        <v>171.37668823062083</v>
      </c>
      <c r="C54" s="25">
        <v>191.25528913963328</v>
      </c>
      <c r="D54" s="25">
        <v>187.03927824843217</v>
      </c>
      <c r="E54" s="25" t="s">
        <v>1</v>
      </c>
      <c r="F54" s="25">
        <v>166.53302905076174</v>
      </c>
      <c r="G54" s="25" t="s">
        <v>1</v>
      </c>
      <c r="H54" s="25">
        <v>159.44894444798774</v>
      </c>
      <c r="I54" s="25" t="s">
        <v>1</v>
      </c>
      <c r="J54" s="25">
        <v>123.30456226880393</v>
      </c>
      <c r="K54" s="25" t="s">
        <v>1</v>
      </c>
      <c r="L54" s="25">
        <v>89.864561268374089</v>
      </c>
      <c r="M54" s="25" t="s">
        <v>1</v>
      </c>
      <c r="N54" s="25">
        <v>95.432856169052485</v>
      </c>
      <c r="O54" s="25" t="s">
        <v>1</v>
      </c>
      <c r="P54" s="25">
        <v>90.685321932892862</v>
      </c>
      <c r="Q54" s="25" t="s">
        <v>1</v>
      </c>
      <c r="R54" s="25">
        <v>76.292199122639715</v>
      </c>
      <c r="S54" s="25" t="s">
        <v>1</v>
      </c>
      <c r="T54" s="25">
        <v>75.595313090588391</v>
      </c>
      <c r="U54" s="25" t="s">
        <v>1</v>
      </c>
      <c r="V54" s="25">
        <v>90.560023183365928</v>
      </c>
      <c r="W54" s="25" t="s">
        <v>1</v>
      </c>
      <c r="X54" s="25">
        <v>115.57122708039492</v>
      </c>
      <c r="Y54" s="25" t="s">
        <v>1</v>
      </c>
      <c r="Z54" s="25">
        <v>156.92985344969537</v>
      </c>
      <c r="AA54" s="25">
        <v>181.57973593033054</v>
      </c>
      <c r="AB54" s="25" t="s">
        <v>1</v>
      </c>
      <c r="AC54" s="25">
        <v>165.9323558513988</v>
      </c>
      <c r="AD54" s="25" t="s">
        <v>1</v>
      </c>
      <c r="AE54" s="25">
        <v>192.40381157856885</v>
      </c>
      <c r="AF54" s="25" t="s">
        <v>1</v>
      </c>
      <c r="AG54" s="25" t="s">
        <v>1</v>
      </c>
    </row>
    <row r="55" spans="1:33" s="5" customFormat="1" x14ac:dyDescent="0.25">
      <c r="A55" s="9" t="s">
        <v>51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>
        <v>1297.5625758139533</v>
      </c>
      <c r="L55" s="23">
        <v>1618.2486945459607</v>
      </c>
      <c r="M55" s="23">
        <v>1576.6283265730801</v>
      </c>
      <c r="N55" s="23">
        <v>1704.6640861008234</v>
      </c>
      <c r="O55" s="23">
        <v>1540.0781495682565</v>
      </c>
      <c r="P55" s="23">
        <v>1471.2889095240387</v>
      </c>
      <c r="Q55" s="23">
        <v>1478.6561402820141</v>
      </c>
      <c r="R55" s="23">
        <v>1492.4456704203287</v>
      </c>
      <c r="S55" s="23">
        <v>1347.2894625758147</v>
      </c>
      <c r="T55" s="23">
        <v>1244.8262861093706</v>
      </c>
      <c r="U55" s="23">
        <v>1313.3574113097695</v>
      </c>
      <c r="V55" s="23">
        <v>1490.0715379828637</v>
      </c>
      <c r="W55" s="23">
        <v>1507.8301227203833</v>
      </c>
      <c r="X55" s="23">
        <v>1584.5152248861752</v>
      </c>
      <c r="Y55" s="23">
        <v>1518.6884622213204</v>
      </c>
      <c r="Z55" s="23">
        <v>1480.8278097982709</v>
      </c>
      <c r="AA55" s="23">
        <v>1762.5519334978862</v>
      </c>
      <c r="AB55" s="23">
        <v>1940.5795550075659</v>
      </c>
      <c r="AC55" s="23">
        <v>1961.9838198061868</v>
      </c>
      <c r="AD55" s="23">
        <v>1846.991309152558</v>
      </c>
      <c r="AE55" s="23">
        <v>2015.5959487964865</v>
      </c>
      <c r="AF55" s="23">
        <v>2036.0384432983581</v>
      </c>
      <c r="AG55" s="23" t="s">
        <v>1</v>
      </c>
    </row>
    <row r="56" spans="1:33" x14ac:dyDescent="0.25">
      <c r="A56" s="12" t="s">
        <v>52</v>
      </c>
      <c r="B56" s="24">
        <v>38.18181818181818</v>
      </c>
      <c r="C56" s="25">
        <v>50.384615384615387</v>
      </c>
      <c r="D56" s="25">
        <v>49.438202247191015</v>
      </c>
      <c r="E56" s="25">
        <v>67.596899224806208</v>
      </c>
      <c r="F56" s="25">
        <v>34.08450704225352</v>
      </c>
      <c r="G56" s="25">
        <v>36.26043405676127</v>
      </c>
      <c r="H56" s="25">
        <v>76.831395348837205</v>
      </c>
      <c r="I56" s="25">
        <v>86.961583236321303</v>
      </c>
      <c r="J56" s="25">
        <v>64.804221995233235</v>
      </c>
      <c r="K56" s="25">
        <v>72.980769230769241</v>
      </c>
      <c r="L56" s="25">
        <v>85.986430062630475</v>
      </c>
      <c r="M56" s="25">
        <v>86.2672351233672</v>
      </c>
      <c r="N56" s="25">
        <v>89.802736681253037</v>
      </c>
      <c r="O56" s="25">
        <v>135.30355773201958</v>
      </c>
      <c r="P56" s="25">
        <v>129.70232401102922</v>
      </c>
      <c r="Q56" s="25">
        <v>264.24244231113232</v>
      </c>
      <c r="R56" s="25">
        <v>284.02653399668327</v>
      </c>
      <c r="S56" s="25">
        <v>359.83319339490623</v>
      </c>
      <c r="T56" s="25">
        <v>432.04469156525386</v>
      </c>
      <c r="U56" s="25">
        <v>469.93758957052381</v>
      </c>
      <c r="V56" s="25">
        <v>531.27122464312549</v>
      </c>
      <c r="W56" s="25">
        <v>540.46710582599019</v>
      </c>
      <c r="X56" s="25">
        <v>621.10352280095094</v>
      </c>
      <c r="Y56" s="25">
        <v>609.23386619301357</v>
      </c>
      <c r="Z56" s="25">
        <v>586.75382762773097</v>
      </c>
      <c r="AA56" s="25">
        <v>704.26937696248547</v>
      </c>
      <c r="AB56" s="25">
        <v>699.42063230939493</v>
      </c>
      <c r="AC56" s="25">
        <v>693.69387953210708</v>
      </c>
      <c r="AD56" s="25">
        <v>623.58042644147383</v>
      </c>
      <c r="AE56" s="25">
        <v>478.85841014187292</v>
      </c>
      <c r="AF56" s="25">
        <v>461.4358076650899</v>
      </c>
      <c r="AG56" s="25" t="s">
        <v>1</v>
      </c>
    </row>
    <row r="57" spans="1:33" s="5" customFormat="1" x14ac:dyDescent="0.25">
      <c r="A57" s="9" t="s">
        <v>53</v>
      </c>
      <c r="B57" s="22">
        <v>2193.7381802899768</v>
      </c>
      <c r="C57" s="23">
        <v>2506.383646452975</v>
      </c>
      <c r="D57" s="23">
        <v>2503.0841184843762</v>
      </c>
      <c r="E57" s="23">
        <v>2472.2111821946437</v>
      </c>
      <c r="F57" s="23">
        <v>2643.3818791081326</v>
      </c>
      <c r="G57" s="23">
        <v>2466.0046573921018</v>
      </c>
      <c r="H57" s="23">
        <v>2543.2538707299091</v>
      </c>
      <c r="I57" s="23">
        <v>2914.1990466560737</v>
      </c>
      <c r="J57" s="23">
        <v>3072.9713348018277</v>
      </c>
      <c r="K57" s="23">
        <v>3145.2044812824479</v>
      </c>
      <c r="L57" s="23">
        <v>3672.3108223403551</v>
      </c>
      <c r="M57" s="23">
        <v>2949.1694405583157</v>
      </c>
      <c r="N57" s="23">
        <v>2809.8214143727241</v>
      </c>
      <c r="O57" s="23">
        <v>2988.0489602450898</v>
      </c>
      <c r="P57" s="23">
        <v>3196.8879851472016</v>
      </c>
      <c r="Q57" s="23">
        <v>3347.6162620649311</v>
      </c>
      <c r="R57" s="23">
        <v>3400.9065172428968</v>
      </c>
      <c r="S57" s="23">
        <v>3346.0692053657544</v>
      </c>
      <c r="T57" s="23">
        <v>2947.379062641282</v>
      </c>
      <c r="U57" s="23">
        <v>2660.1117920398683</v>
      </c>
      <c r="V57" s="23">
        <v>2927.6508439802292</v>
      </c>
      <c r="W57" s="23">
        <v>2706.3649352445041</v>
      </c>
      <c r="X57" s="23">
        <v>2679.8377051808552</v>
      </c>
      <c r="Y57" s="23">
        <v>2685.7499470126936</v>
      </c>
      <c r="Z57" s="23">
        <v>2756.6615392249291</v>
      </c>
      <c r="AA57" s="23">
        <v>2889.204232337705</v>
      </c>
      <c r="AB57" s="23">
        <v>2649.4850392932103</v>
      </c>
      <c r="AC57" s="23">
        <v>2505.3897133470978</v>
      </c>
      <c r="AD57" s="23">
        <v>2780.9112590566401</v>
      </c>
      <c r="AE57" s="23">
        <v>2922.1777914487848</v>
      </c>
      <c r="AF57" s="23" t="s">
        <v>1</v>
      </c>
      <c r="AG57" s="23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284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452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>
        <v>16.952132314087081</v>
      </c>
      <c r="D5" s="11" t="s">
        <v>1</v>
      </c>
      <c r="E5" s="11">
        <v>15.602834916907096</v>
      </c>
      <c r="F5" s="11">
        <v>16.032030188503864</v>
      </c>
      <c r="G5" s="11">
        <v>16.372963503448993</v>
      </c>
      <c r="H5" s="11">
        <v>20.132686472494129</v>
      </c>
      <c r="I5" s="11">
        <v>21.709172597360919</v>
      </c>
      <c r="J5" s="11">
        <v>25.21075139057675</v>
      </c>
      <c r="K5" s="11">
        <v>27.905659199856466</v>
      </c>
      <c r="L5" s="11">
        <v>30.357809588823532</v>
      </c>
      <c r="M5" s="11">
        <v>32.066323358838659</v>
      </c>
      <c r="N5" s="11">
        <v>35.952545541991064</v>
      </c>
      <c r="O5" s="11">
        <v>34.019379151537308</v>
      </c>
      <c r="P5" s="11">
        <v>39.941538820606674</v>
      </c>
      <c r="Q5" s="11">
        <v>44.017637054197799</v>
      </c>
      <c r="R5" s="11">
        <v>44.819164789219812</v>
      </c>
      <c r="S5" s="11">
        <v>47.981168063182942</v>
      </c>
      <c r="T5" s="11">
        <v>56.461514397113291</v>
      </c>
      <c r="U5" s="11">
        <v>58.73632819334177</v>
      </c>
      <c r="V5" s="11">
        <v>57.675752205075923</v>
      </c>
      <c r="W5" s="11">
        <v>59.797420575705893</v>
      </c>
      <c r="X5" s="11">
        <v>67.393042245455675</v>
      </c>
      <c r="Y5" s="11">
        <v>69.498957729010257</v>
      </c>
      <c r="Z5" s="11">
        <v>76.574218996115491</v>
      </c>
      <c r="AA5" s="11">
        <v>82.334243449203299</v>
      </c>
      <c r="AB5" s="11">
        <v>92.104572492474304</v>
      </c>
      <c r="AC5" s="11">
        <v>97.564587239578316</v>
      </c>
      <c r="AD5" s="11">
        <v>105.09992093834464</v>
      </c>
      <c r="AE5" s="11">
        <v>115.20436891992325</v>
      </c>
      <c r="AF5" s="11">
        <v>111.11681544775011</v>
      </c>
      <c r="AG5" s="11">
        <v>119.65245699130334</v>
      </c>
    </row>
    <row r="6" spans="1:33" x14ac:dyDescent="0.25">
      <c r="A6" s="12" t="s">
        <v>2</v>
      </c>
      <c r="B6" s="13">
        <v>9.123683748389313</v>
      </c>
      <c r="C6" s="14">
        <v>2.5883780404569103</v>
      </c>
      <c r="D6" s="14">
        <v>3.0606983760766915</v>
      </c>
      <c r="E6" s="14">
        <v>5.3392340010865773</v>
      </c>
      <c r="F6" s="14">
        <v>3.5417279304979901</v>
      </c>
      <c r="G6" s="14">
        <v>3.1281346974670385</v>
      </c>
      <c r="H6" s="14">
        <v>1.6282166476127651</v>
      </c>
      <c r="I6" s="14">
        <v>3.9446077299718763</v>
      </c>
      <c r="J6" s="14">
        <v>6.017454194198109</v>
      </c>
      <c r="K6" s="14">
        <v>6.2405582367829711</v>
      </c>
      <c r="L6" s="14">
        <v>6.1347622289027681</v>
      </c>
      <c r="M6" s="14">
        <v>6.0157551526779089</v>
      </c>
      <c r="N6" s="14">
        <v>7.3738952619261218</v>
      </c>
      <c r="O6" s="14">
        <v>7.974699709375539</v>
      </c>
      <c r="P6" s="14">
        <v>8.5935699408708448</v>
      </c>
      <c r="Q6" s="14">
        <v>9.2483382785712394</v>
      </c>
      <c r="R6" s="14">
        <v>10.178540363560643</v>
      </c>
      <c r="S6" s="14">
        <v>10.771838153752777</v>
      </c>
      <c r="T6" s="14">
        <v>12.913430590667197</v>
      </c>
      <c r="U6" s="14">
        <v>13.646311731527117</v>
      </c>
      <c r="V6" s="14">
        <v>10.820398875740466</v>
      </c>
      <c r="W6" s="14">
        <v>10.66733102889131</v>
      </c>
      <c r="X6" s="14">
        <v>10.385082944650565</v>
      </c>
      <c r="Y6" s="14">
        <v>10.8575885994107</v>
      </c>
      <c r="Z6" s="14">
        <v>11.594143011705206</v>
      </c>
      <c r="AA6" s="14">
        <v>12.503219308754582</v>
      </c>
      <c r="AB6" s="14">
        <v>11.132209133197644</v>
      </c>
      <c r="AC6" s="14">
        <v>12.688971843176173</v>
      </c>
      <c r="AD6" s="14">
        <v>13.257480111949144</v>
      </c>
      <c r="AE6" s="14">
        <v>18.218029884160021</v>
      </c>
      <c r="AF6" s="14">
        <v>19.398784866635562</v>
      </c>
      <c r="AG6" s="14">
        <v>21.756044785083034</v>
      </c>
    </row>
    <row r="7" spans="1:33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>
        <v>8.2131154310742218</v>
      </c>
      <c r="F7" s="18">
        <v>10.46808351044954</v>
      </c>
      <c r="G7" s="18">
        <v>10.289996872640311</v>
      </c>
      <c r="H7" s="18">
        <v>14.196364742447351</v>
      </c>
      <c r="I7" s="18">
        <v>13.965564519447117</v>
      </c>
      <c r="J7" s="18">
        <v>15.794477518286307</v>
      </c>
      <c r="K7" s="18">
        <v>15.090690007084588</v>
      </c>
      <c r="L7" s="18">
        <v>18.310558734377977</v>
      </c>
      <c r="M7" s="18">
        <v>19.188786201704882</v>
      </c>
      <c r="N7" s="18">
        <v>21.490409035709597</v>
      </c>
      <c r="O7" s="18">
        <v>23.077132203368162</v>
      </c>
      <c r="P7" s="18">
        <v>24.095858547642607</v>
      </c>
      <c r="Q7" s="18">
        <v>28.431325060803065</v>
      </c>
      <c r="R7" s="18">
        <v>32.852826485939261</v>
      </c>
      <c r="S7" s="18">
        <v>40.57729926838816</v>
      </c>
      <c r="T7" s="18">
        <v>45.000873409189744</v>
      </c>
      <c r="U7" s="18">
        <v>44.371566336505786</v>
      </c>
      <c r="V7" s="18">
        <v>45.119406586276959</v>
      </c>
      <c r="W7" s="18">
        <v>49.923624671421244</v>
      </c>
      <c r="X7" s="18">
        <v>52.17557937830793</v>
      </c>
      <c r="Y7" s="18">
        <v>54.0850250249526</v>
      </c>
      <c r="Z7" s="18">
        <v>55.361164209244713</v>
      </c>
      <c r="AA7" s="18">
        <v>62.555020572001837</v>
      </c>
      <c r="AB7" s="18">
        <v>50.682637928487715</v>
      </c>
      <c r="AC7" s="18">
        <v>55.62407447480485</v>
      </c>
      <c r="AD7" s="18">
        <v>61.417566745789742</v>
      </c>
      <c r="AE7" s="18">
        <v>66.221374271553955</v>
      </c>
      <c r="AF7" s="18">
        <v>68.606032572165304</v>
      </c>
      <c r="AG7" s="18">
        <v>75.306456292586773</v>
      </c>
    </row>
    <row r="8" spans="1:33" x14ac:dyDescent="0.25">
      <c r="A8" s="12" t="s">
        <v>4</v>
      </c>
      <c r="B8" s="13">
        <v>58.973285501445815</v>
      </c>
      <c r="C8" s="14">
        <v>61.248860474664347</v>
      </c>
      <c r="D8" s="14">
        <v>65.516186023899778</v>
      </c>
      <c r="E8" s="14">
        <v>70.909537442129221</v>
      </c>
      <c r="F8" s="14" t="s">
        <v>1</v>
      </c>
      <c r="G8" s="14">
        <v>82.252680474761107</v>
      </c>
      <c r="H8" s="14">
        <v>82.708224482192378</v>
      </c>
      <c r="I8" s="14">
        <v>84.488973787713277</v>
      </c>
      <c r="J8" s="14">
        <v>85.788036324052243</v>
      </c>
      <c r="K8" s="14">
        <v>97.017818881217465</v>
      </c>
      <c r="L8" s="14">
        <v>92.05722746908576</v>
      </c>
      <c r="M8" s="14">
        <v>93.963472492696567</v>
      </c>
      <c r="N8" s="14">
        <v>63.52292029609734</v>
      </c>
      <c r="O8" s="14">
        <v>63.141811977761257</v>
      </c>
      <c r="P8" s="14">
        <v>62.209918964820076</v>
      </c>
      <c r="Q8" s="14">
        <v>60.608237300808511</v>
      </c>
      <c r="R8" s="14">
        <v>65.307100983931278</v>
      </c>
      <c r="S8" s="14">
        <v>34.745872308434912</v>
      </c>
      <c r="T8" s="14">
        <v>31.751332224102267</v>
      </c>
      <c r="U8" s="14">
        <v>26.467372433353287</v>
      </c>
      <c r="V8" s="14">
        <v>28.193854512818699</v>
      </c>
      <c r="W8" s="14">
        <v>26.518458243779953</v>
      </c>
      <c r="X8" s="14">
        <v>32.107549104407653</v>
      </c>
      <c r="Y8" s="14">
        <v>32.105613411668507</v>
      </c>
      <c r="Z8" s="14">
        <v>31.35549892363596</v>
      </c>
      <c r="AA8" s="14">
        <v>32.71249557785022</v>
      </c>
      <c r="AB8" s="14">
        <v>33.935266432271305</v>
      </c>
      <c r="AC8" s="14">
        <v>46.247553507737905</v>
      </c>
      <c r="AD8" s="14">
        <v>45.274573666591706</v>
      </c>
      <c r="AE8" s="14">
        <v>45.900296652706693</v>
      </c>
      <c r="AF8" s="14">
        <v>55.122920217302863</v>
      </c>
      <c r="AG8" s="14">
        <v>54.829802119857689</v>
      </c>
    </row>
    <row r="9" spans="1:33" x14ac:dyDescent="0.25">
      <c r="A9" s="9" t="s">
        <v>5</v>
      </c>
      <c r="B9" s="10" t="s">
        <v>1</v>
      </c>
      <c r="C9" s="11" t="s">
        <v>1</v>
      </c>
      <c r="D9" s="11">
        <v>1.7944349502535815</v>
      </c>
      <c r="E9" s="11">
        <v>4.1315510587267585</v>
      </c>
      <c r="F9" s="11">
        <v>6.9391589967146921</v>
      </c>
      <c r="G9" s="11">
        <v>8.0235920682417028</v>
      </c>
      <c r="H9" s="11">
        <v>8.6821523894434502</v>
      </c>
      <c r="I9" s="11">
        <v>6.3291273933742085</v>
      </c>
      <c r="J9" s="11">
        <v>4.8807230637629777</v>
      </c>
      <c r="K9" s="11">
        <v>6.3649166648264099</v>
      </c>
      <c r="L9" s="11">
        <v>6.121025336070308</v>
      </c>
      <c r="M9" s="11">
        <v>4.9413320112378125</v>
      </c>
      <c r="N9" s="11">
        <v>6.8364657793411876</v>
      </c>
      <c r="O9" s="11">
        <v>7.6764009850616466</v>
      </c>
      <c r="P9" s="11">
        <v>8.0428875777832385</v>
      </c>
      <c r="Q9" s="11">
        <v>8.6608028042677745</v>
      </c>
      <c r="R9" s="11">
        <v>14.69211768812395</v>
      </c>
      <c r="S9" s="11">
        <v>11.186524396412695</v>
      </c>
      <c r="T9" s="11">
        <v>18.275870045885558</v>
      </c>
      <c r="U9" s="11">
        <v>16.229647453288774</v>
      </c>
      <c r="V9" s="11">
        <v>18.437791128450471</v>
      </c>
      <c r="W9" s="11">
        <v>23.421547944617384</v>
      </c>
      <c r="X9" s="11">
        <v>26.726190881065691</v>
      </c>
      <c r="Y9" s="11">
        <v>22.074019265205123</v>
      </c>
      <c r="Z9" s="11">
        <v>23.91745810342352</v>
      </c>
      <c r="AA9" s="11">
        <v>24.86837853762378</v>
      </c>
      <c r="AB9" s="11">
        <v>23.471147199793389</v>
      </c>
      <c r="AC9" s="11">
        <v>27.133751203207538</v>
      </c>
      <c r="AD9" s="11">
        <v>31.596770779790155</v>
      </c>
      <c r="AE9" s="11">
        <v>35.009293568126679</v>
      </c>
      <c r="AF9" s="11">
        <v>35.626651388768479</v>
      </c>
      <c r="AG9" s="11">
        <v>38.559959633457375</v>
      </c>
    </row>
    <row r="10" spans="1:33" x14ac:dyDescent="0.25">
      <c r="A10" s="12" t="s">
        <v>6</v>
      </c>
      <c r="B10" s="13">
        <v>62.141954460790572</v>
      </c>
      <c r="C10" s="14">
        <v>68.922172689462798</v>
      </c>
      <c r="D10" s="14">
        <v>71.276778148337186</v>
      </c>
      <c r="E10" s="14">
        <v>72.520761411801644</v>
      </c>
      <c r="F10" s="14">
        <v>74.526539322284833</v>
      </c>
      <c r="G10" s="14">
        <v>70.642830003096307</v>
      </c>
      <c r="H10" s="14">
        <v>76.809541171961186</v>
      </c>
      <c r="I10" s="14">
        <v>76.693804391753787</v>
      </c>
      <c r="J10" s="14">
        <v>81.771148602253731</v>
      </c>
      <c r="K10" s="14">
        <v>85.362503250626077</v>
      </c>
      <c r="L10" s="14">
        <v>90.189697133012345</v>
      </c>
      <c r="M10" s="14">
        <v>90.626302164205313</v>
      </c>
      <c r="N10" s="14">
        <v>96.00323476233973</v>
      </c>
      <c r="O10" s="14">
        <v>92.824061098587677</v>
      </c>
      <c r="P10" s="14">
        <v>94.865294334216557</v>
      </c>
      <c r="Q10" s="14">
        <v>99.449944827148201</v>
      </c>
      <c r="R10" s="14">
        <v>102.03788125834795</v>
      </c>
      <c r="S10" s="14">
        <v>99.718766817315839</v>
      </c>
      <c r="T10" s="14">
        <v>103.77785368371801</v>
      </c>
      <c r="U10" s="14">
        <v>115.54955560023078</v>
      </c>
      <c r="V10" s="14">
        <v>120.13458616097336</v>
      </c>
      <c r="W10" s="14">
        <v>117.57097074269235</v>
      </c>
      <c r="X10" s="14">
        <v>113.73779495712654</v>
      </c>
      <c r="Y10" s="14">
        <v>109.65287254122185</v>
      </c>
      <c r="Z10" s="14">
        <v>103.10522317401126</v>
      </c>
      <c r="AA10" s="14">
        <v>90.528909956757019</v>
      </c>
      <c r="AB10" s="14">
        <v>87.927470932003899</v>
      </c>
      <c r="AC10" s="14">
        <v>95.638635105493719</v>
      </c>
      <c r="AD10" s="14">
        <v>96.875081483713402</v>
      </c>
      <c r="AE10" s="14">
        <v>98.171490464115635</v>
      </c>
      <c r="AF10" s="14">
        <v>95.420811735658901</v>
      </c>
      <c r="AG10" s="14">
        <v>98.926849068019933</v>
      </c>
    </row>
    <row r="11" spans="1:33" x14ac:dyDescent="0.25">
      <c r="A11" s="9" t="s">
        <v>7</v>
      </c>
      <c r="B11" s="10">
        <v>102.24687100565623</v>
      </c>
      <c r="C11" s="11">
        <v>98.954894549169779</v>
      </c>
      <c r="D11" s="11">
        <v>94.493392004960938</v>
      </c>
      <c r="E11" s="11">
        <v>97.511449331319582</v>
      </c>
      <c r="F11" s="11">
        <v>95.876385993252555</v>
      </c>
      <c r="G11" s="11">
        <v>99.143744291276832</v>
      </c>
      <c r="H11" s="11">
        <v>97.252764244288656</v>
      </c>
      <c r="I11" s="11">
        <v>88.98344829796585</v>
      </c>
      <c r="J11" s="11">
        <v>90.322869423279073</v>
      </c>
      <c r="K11" s="11">
        <v>91.25482474638477</v>
      </c>
      <c r="L11" s="11">
        <v>90.848450030480336</v>
      </c>
      <c r="M11" s="11">
        <v>91.472920745898918</v>
      </c>
      <c r="N11" s="11">
        <v>95.454774918386391</v>
      </c>
      <c r="O11" s="11">
        <v>95.707983663434732</v>
      </c>
      <c r="P11" s="11">
        <v>99.840157780536387</v>
      </c>
      <c r="Q11" s="11">
        <v>105.32262146641156</v>
      </c>
      <c r="R11" s="11">
        <v>101.67082091467503</v>
      </c>
      <c r="S11" s="11">
        <v>103.87925163506569</v>
      </c>
      <c r="T11" s="11">
        <v>105.52023272053604</v>
      </c>
      <c r="U11" s="11">
        <v>111.69694721543132</v>
      </c>
      <c r="V11" s="11">
        <v>96.896493978246966</v>
      </c>
      <c r="W11" s="11">
        <v>98.841662126201285</v>
      </c>
      <c r="X11" s="11">
        <v>96.275890803412821</v>
      </c>
      <c r="Y11" s="11">
        <v>96.804472753694526</v>
      </c>
      <c r="Z11" s="11">
        <v>96.007932261107229</v>
      </c>
      <c r="AA11" s="11">
        <v>98.515512030434493</v>
      </c>
      <c r="AB11" s="11">
        <v>97.582257426114921</v>
      </c>
      <c r="AC11" s="11">
        <v>96.733147694824694</v>
      </c>
      <c r="AD11" s="11">
        <v>99.351426856760668</v>
      </c>
      <c r="AE11" s="11">
        <v>101.12263941897623</v>
      </c>
      <c r="AF11" s="11">
        <v>95.516847561639523</v>
      </c>
      <c r="AG11" s="11">
        <v>99.728397719296723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>
        <v>13.686835031654605</v>
      </c>
      <c r="O12" s="14">
        <v>14.600223977984108</v>
      </c>
      <c r="P12" s="14">
        <v>16.461457213301053</v>
      </c>
      <c r="Q12" s="14">
        <v>17.138290293687866</v>
      </c>
      <c r="R12" s="14">
        <v>18.041751372219913</v>
      </c>
      <c r="S12" s="14">
        <v>20.337561650133484</v>
      </c>
      <c r="T12" s="14">
        <v>24.682753626381093</v>
      </c>
      <c r="U12" s="14">
        <v>23.813397487830187</v>
      </c>
      <c r="V12" s="14">
        <v>21.314659818402291</v>
      </c>
      <c r="W12" s="14">
        <v>21.354743226653635</v>
      </c>
      <c r="X12" s="14">
        <v>21.218294029929794</v>
      </c>
      <c r="Y12" s="14">
        <v>21.174383006686295</v>
      </c>
      <c r="Z12" s="14">
        <v>20.811996913471834</v>
      </c>
      <c r="AA12" s="14">
        <v>21.723769169150053</v>
      </c>
      <c r="AB12" s="14">
        <v>20.296289903105318</v>
      </c>
      <c r="AC12" s="14">
        <v>22.597382115688021</v>
      </c>
      <c r="AD12" s="14">
        <v>24.06460453024733</v>
      </c>
      <c r="AE12" s="14">
        <v>27.175691249659138</v>
      </c>
      <c r="AF12" s="14">
        <v>30.437056714732179</v>
      </c>
      <c r="AG12" s="14">
        <v>39.516189388548298</v>
      </c>
    </row>
    <row r="13" spans="1:33" x14ac:dyDescent="0.25">
      <c r="A13" s="9" t="s">
        <v>9</v>
      </c>
      <c r="B13" s="10">
        <v>12.658061998612887</v>
      </c>
      <c r="C13" s="11">
        <v>11.550696333694363</v>
      </c>
      <c r="D13" s="11">
        <v>13.302536961170905</v>
      </c>
      <c r="E13" s="11">
        <v>14.51818487588284</v>
      </c>
      <c r="F13" s="11">
        <v>16.294404122074759</v>
      </c>
      <c r="G13" s="11">
        <v>16.752473285069314</v>
      </c>
      <c r="H13" s="11">
        <v>17.72468595642496</v>
      </c>
      <c r="I13" s="11">
        <v>17.90339120088872</v>
      </c>
      <c r="J13" s="11">
        <v>18.97137576437455</v>
      </c>
      <c r="K13" s="11">
        <v>17.121411733934206</v>
      </c>
      <c r="L13" s="11">
        <v>25.270260947164271</v>
      </c>
      <c r="M13" s="11">
        <v>27.067508709101059</v>
      </c>
      <c r="N13" s="11">
        <v>32.062452437283746</v>
      </c>
      <c r="O13" s="11">
        <v>32.009439015737392</v>
      </c>
      <c r="P13" s="11">
        <v>34.104378124899888</v>
      </c>
      <c r="Q13" s="11">
        <v>36.221183935277089</v>
      </c>
      <c r="R13" s="11">
        <v>35.455770934919045</v>
      </c>
      <c r="S13" s="11">
        <v>39.032141627478445</v>
      </c>
      <c r="T13" s="11">
        <v>38.293682425577551</v>
      </c>
      <c r="U13" s="11">
        <v>30.725923869125804</v>
      </c>
      <c r="V13" s="11">
        <v>27.973434459275051</v>
      </c>
      <c r="W13" s="11">
        <v>28.729467089077687</v>
      </c>
      <c r="X13" s="11">
        <v>28.644602510569207</v>
      </c>
      <c r="Y13" s="11">
        <v>27.949773606833787</v>
      </c>
      <c r="Z13" s="11">
        <v>28.16174480920472</v>
      </c>
      <c r="AA13" s="11">
        <v>29.275055481818619</v>
      </c>
      <c r="AB13" s="11">
        <v>28.429787688049203</v>
      </c>
      <c r="AC13" s="11">
        <v>29.95994975258132</v>
      </c>
      <c r="AD13" s="11">
        <v>32.914547314726612</v>
      </c>
      <c r="AE13" s="11">
        <v>33.725175345801688</v>
      </c>
      <c r="AF13" s="11">
        <v>33.476339395834493</v>
      </c>
      <c r="AG13" s="11">
        <v>33.362615254332752</v>
      </c>
    </row>
    <row r="14" spans="1:33" x14ac:dyDescent="0.25">
      <c r="A14" s="12" t="s">
        <v>10</v>
      </c>
      <c r="B14" s="13">
        <v>32.239559519421427</v>
      </c>
      <c r="C14" s="14">
        <v>36.332607455425965</v>
      </c>
      <c r="D14" s="14">
        <v>35.662596679419309</v>
      </c>
      <c r="E14" s="14">
        <v>33.997572591010048</v>
      </c>
      <c r="F14" s="14">
        <v>33.365700960597721</v>
      </c>
      <c r="G14" s="14">
        <v>34.094100283469487</v>
      </c>
      <c r="H14" s="14">
        <v>34.635629667630333</v>
      </c>
      <c r="I14" s="14">
        <v>36.792022443555453</v>
      </c>
      <c r="J14" s="14">
        <v>40.81225516700281</v>
      </c>
      <c r="K14" s="14">
        <v>39.05348721553402</v>
      </c>
      <c r="L14" s="14">
        <v>41.561289107643738</v>
      </c>
      <c r="M14" s="14">
        <v>43.838128453540527</v>
      </c>
      <c r="N14" s="14">
        <v>44.856365981358742</v>
      </c>
      <c r="O14" s="14">
        <v>44.853964732623467</v>
      </c>
      <c r="P14" s="14">
        <v>46.972804644350639</v>
      </c>
      <c r="Q14" s="14">
        <v>46.347697779517695</v>
      </c>
      <c r="R14" s="14">
        <v>49.48702414560578</v>
      </c>
      <c r="S14" s="14">
        <v>45.011000485617686</v>
      </c>
      <c r="T14" s="14">
        <v>41.021953236602577</v>
      </c>
      <c r="U14" s="14">
        <v>42.713362729858616</v>
      </c>
      <c r="V14" s="14">
        <v>45.302817120183384</v>
      </c>
      <c r="W14" s="14">
        <v>44.531652076632298</v>
      </c>
      <c r="X14" s="14">
        <v>50.775331665839197</v>
      </c>
      <c r="Y14" s="14">
        <v>48.820920098333254</v>
      </c>
      <c r="Z14" s="14">
        <v>48.99522625701006</v>
      </c>
      <c r="AA14" s="14">
        <v>48.046754018018341</v>
      </c>
      <c r="AB14" s="14">
        <v>47.991759729891633</v>
      </c>
      <c r="AC14" s="14">
        <v>48.432565536096106</v>
      </c>
      <c r="AD14" s="14">
        <v>51.905733343751088</v>
      </c>
      <c r="AE14" s="14">
        <v>54.611311381530079</v>
      </c>
      <c r="AF14" s="14">
        <v>54.691384940970849</v>
      </c>
      <c r="AG14" s="14">
        <v>60.54928730289997</v>
      </c>
    </row>
    <row r="15" spans="1:33" x14ac:dyDescent="0.25">
      <c r="A15" s="9" t="s">
        <v>11</v>
      </c>
      <c r="B15" s="10" t="s">
        <v>1</v>
      </c>
      <c r="C15" s="11">
        <v>11.487644982349975</v>
      </c>
      <c r="D15" s="11">
        <v>13.067474615132657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>
        <v>15.13691609313223</v>
      </c>
      <c r="K15" s="11">
        <v>15.168718320057929</v>
      </c>
      <c r="L15" s="11">
        <v>16.044444444444444</v>
      </c>
      <c r="M15" s="11">
        <v>17.423104181431608</v>
      </c>
      <c r="N15" s="11">
        <v>18.972957825416842</v>
      </c>
      <c r="O15" s="11">
        <v>21.517498962512104</v>
      </c>
      <c r="P15" s="11">
        <v>22.914051841746247</v>
      </c>
      <c r="Q15" s="11">
        <v>23.268817204301076</v>
      </c>
      <c r="R15" s="11">
        <v>23.190394511149229</v>
      </c>
      <c r="S15" s="11">
        <v>21.789026275115923</v>
      </c>
      <c r="T15" s="11">
        <v>21.092985318107669</v>
      </c>
      <c r="U15" s="11">
        <v>20.68367720669027</v>
      </c>
      <c r="V15" s="11">
        <v>20.113122171945701</v>
      </c>
      <c r="W15" s="11">
        <v>17.089327146171694</v>
      </c>
      <c r="X15" s="11">
        <v>15.817068945605728</v>
      </c>
      <c r="Y15" s="11">
        <v>14.356643356643357</v>
      </c>
      <c r="Z15" s="11">
        <v>14.582054309327038</v>
      </c>
      <c r="AA15" s="11">
        <v>13.055522810326535</v>
      </c>
      <c r="AB15" s="11">
        <v>12.247309312119793</v>
      </c>
      <c r="AC15" s="11">
        <v>12.743577875491784</v>
      </c>
      <c r="AD15" s="11">
        <v>12.722913574608974</v>
      </c>
      <c r="AE15" s="11">
        <v>13.737612612612612</v>
      </c>
      <c r="AF15" s="11">
        <v>12.807432432432432</v>
      </c>
      <c r="AG15" s="11">
        <v>12.71132579128003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>
        <v>8.4786539377249728</v>
      </c>
      <c r="I16" s="14">
        <v>9.9994133930741267</v>
      </c>
      <c r="J16" s="14">
        <v>11.746369553275102</v>
      </c>
      <c r="K16" s="14">
        <v>10.469001164859497</v>
      </c>
      <c r="L16" s="14">
        <v>9.3656504482359129</v>
      </c>
      <c r="M16" s="14">
        <v>10.780668609881607</v>
      </c>
      <c r="N16" s="14">
        <v>9.6770082586233084</v>
      </c>
      <c r="O16" s="14">
        <v>8.5588389056237393</v>
      </c>
      <c r="P16" s="14">
        <v>9.9792051831177204</v>
      </c>
      <c r="Q16" s="14">
        <v>11.726033918334297</v>
      </c>
      <c r="R16" s="14">
        <v>13.177591736835652</v>
      </c>
      <c r="S16" s="14">
        <v>14.876433730799207</v>
      </c>
      <c r="T16" s="14">
        <v>18.55166650326111</v>
      </c>
      <c r="U16" s="14">
        <v>16.514248097333187</v>
      </c>
      <c r="V16" s="14">
        <v>12.331071996558057</v>
      </c>
      <c r="W16" s="14">
        <v>17.949648489023328</v>
      </c>
      <c r="X16" s="14">
        <v>19.18070266857239</v>
      </c>
      <c r="Y16" s="14">
        <v>21.907426350993411</v>
      </c>
      <c r="Z16" s="14">
        <v>21.552772895278036</v>
      </c>
      <c r="AA16" s="14">
        <v>22.693971103865096</v>
      </c>
      <c r="AB16" s="14">
        <v>29.58931074901793</v>
      </c>
      <c r="AC16" s="14">
        <v>37.180529792852639</v>
      </c>
      <c r="AD16" s="14">
        <v>33.84400756230044</v>
      </c>
      <c r="AE16" s="14">
        <v>35.895430795538672</v>
      </c>
      <c r="AF16" s="14">
        <v>32.83450067204474</v>
      </c>
      <c r="AG16" s="14">
        <v>35.004657879299984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>
        <v>3.2956212527108049</v>
      </c>
      <c r="H17" s="11">
        <v>3.2834012147656635</v>
      </c>
      <c r="I17" s="11">
        <v>3.0681035842640156</v>
      </c>
      <c r="J17" s="11">
        <v>2.9446022277271511</v>
      </c>
      <c r="K17" s="11">
        <v>3.066743297182998</v>
      </c>
      <c r="L17" s="11">
        <v>2.7691048099040168</v>
      </c>
      <c r="M17" s="11">
        <v>2.738804922895858</v>
      </c>
      <c r="N17" s="11">
        <v>2.7939619211757192</v>
      </c>
      <c r="O17" s="11">
        <v>3.48635295995226</v>
      </c>
      <c r="P17" s="11">
        <v>3.7710828940538086</v>
      </c>
      <c r="Q17" s="11">
        <v>5.9764839411134929</v>
      </c>
      <c r="R17" s="11">
        <v>7.5458435839655991</v>
      </c>
      <c r="S17" s="11">
        <v>13.80608337514996</v>
      </c>
      <c r="T17" s="11">
        <v>17.955941690972843</v>
      </c>
      <c r="U17" s="11">
        <v>9.8186997764344675</v>
      </c>
      <c r="V17" s="11">
        <v>11.88610295814591</v>
      </c>
      <c r="W17" s="11">
        <v>15.767502065809776</v>
      </c>
      <c r="X17" s="11">
        <v>19.049635188901391</v>
      </c>
      <c r="Y17" s="11">
        <v>19.707015844342934</v>
      </c>
      <c r="Z17" s="11">
        <v>19.295286656220828</v>
      </c>
      <c r="AA17" s="11">
        <v>19.522704905805451</v>
      </c>
      <c r="AB17" s="11">
        <v>17.778759295859828</v>
      </c>
      <c r="AC17" s="11">
        <v>18.451158502114449</v>
      </c>
      <c r="AD17" s="11">
        <v>21.986466914774958</v>
      </c>
      <c r="AE17" s="11">
        <v>19.352372081607221</v>
      </c>
      <c r="AF17" s="11">
        <v>20.782547749493958</v>
      </c>
      <c r="AG17" s="11">
        <v>24.36349697748696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>
        <v>59.618943231300861</v>
      </c>
      <c r="M18" s="14">
        <v>73.830412677931292</v>
      </c>
      <c r="N18" s="14">
        <v>85.638434529416799</v>
      </c>
      <c r="O18" s="14">
        <v>100.37512127729018</v>
      </c>
      <c r="P18" s="14">
        <v>108.89316297012742</v>
      </c>
      <c r="Q18" s="14">
        <v>124.27868129179934</v>
      </c>
      <c r="R18" s="14">
        <v>142.86634737226433</v>
      </c>
      <c r="S18" s="14">
        <v>166.34555657328156</v>
      </c>
      <c r="T18" s="14">
        <v>203.95339973836283</v>
      </c>
      <c r="U18" s="14">
        <v>201.15723817637308</v>
      </c>
      <c r="V18" s="14">
        <v>253.18524323228107</v>
      </c>
      <c r="W18" s="14">
        <v>284.58695915903314</v>
      </c>
      <c r="X18" s="14">
        <v>294.29017607378256</v>
      </c>
      <c r="Y18" s="14">
        <v>323.37990268357413</v>
      </c>
      <c r="Z18" s="14">
        <v>339.03440117147204</v>
      </c>
      <c r="AA18" s="14">
        <v>348.30725146054368</v>
      </c>
      <c r="AB18" s="14">
        <v>313.15600486134127</v>
      </c>
      <c r="AC18" s="14">
        <v>290.4157726681421</v>
      </c>
      <c r="AD18" s="14">
        <v>303.6847636306465</v>
      </c>
      <c r="AE18" s="14">
        <v>285.35280943402046</v>
      </c>
      <c r="AF18" s="14">
        <v>279.2430404902409</v>
      </c>
      <c r="AG18" s="14">
        <v>325.55310917156413</v>
      </c>
    </row>
    <row r="19" spans="1:33" x14ac:dyDescent="0.25">
      <c r="A19" s="9" t="s">
        <v>15</v>
      </c>
      <c r="B19" s="10">
        <v>4.8094248025657382</v>
      </c>
      <c r="C19" s="11">
        <v>4.436676549905882</v>
      </c>
      <c r="D19" s="11">
        <v>4.3771178317331447</v>
      </c>
      <c r="E19" s="11">
        <v>8.0045636346256472</v>
      </c>
      <c r="F19" s="11">
        <v>8.1690513936719</v>
      </c>
      <c r="G19" s="11">
        <v>6.1875738865431886</v>
      </c>
      <c r="H19" s="11">
        <v>6.3555433159150185</v>
      </c>
      <c r="I19" s="11">
        <v>7.1113633663934577</v>
      </c>
      <c r="J19" s="11">
        <v>8.6501466541205367</v>
      </c>
      <c r="K19" s="11">
        <v>9.7451123699186226</v>
      </c>
      <c r="L19" s="11">
        <v>10.344914617817418</v>
      </c>
      <c r="M19" s="11">
        <v>13.913318336578705</v>
      </c>
      <c r="N19" s="11">
        <v>22.802614248352459</v>
      </c>
      <c r="O19" s="11">
        <v>21.419125161756941</v>
      </c>
      <c r="P19" s="11">
        <v>21.073186333245623</v>
      </c>
      <c r="Q19" s="11">
        <v>23.251463878739496</v>
      </c>
      <c r="R19" s="11">
        <v>22.719468672714505</v>
      </c>
      <c r="S19" s="11">
        <v>23.550289734145363</v>
      </c>
      <c r="T19" s="11">
        <v>24.79604034232522</v>
      </c>
      <c r="U19" s="11">
        <v>21.491588254856836</v>
      </c>
      <c r="V19" s="11">
        <v>21.007119503494316</v>
      </c>
      <c r="W19" s="11">
        <v>19.184020026081281</v>
      </c>
      <c r="X19" s="11">
        <v>18.409888267282088</v>
      </c>
      <c r="Y19" s="11">
        <v>21.433058258129645</v>
      </c>
      <c r="Z19" s="11">
        <v>20.023266244798322</v>
      </c>
      <c r="AA19" s="11">
        <v>20.533782270067363</v>
      </c>
      <c r="AB19" s="11">
        <v>18.864010305504159</v>
      </c>
      <c r="AC19" s="11">
        <v>21.591802246998601</v>
      </c>
      <c r="AD19" s="11">
        <v>22.978078674049691</v>
      </c>
      <c r="AE19" s="11">
        <v>22.287651970229359</v>
      </c>
      <c r="AF19" s="11">
        <v>22.552174523284407</v>
      </c>
      <c r="AG19" s="11">
        <v>26.634109754394157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4.6749833215455538</v>
      </c>
      <c r="O20" s="14">
        <v>1.9757570617099778</v>
      </c>
      <c r="P20" s="14">
        <v>1.5019227093196166</v>
      </c>
      <c r="Q20" s="14">
        <v>3.1829740543132017</v>
      </c>
      <c r="R20" s="14">
        <v>3.3618160697761414</v>
      </c>
      <c r="S20" s="14">
        <v>1.4245363514215941</v>
      </c>
      <c r="T20" s="14">
        <v>3.2235140699062983</v>
      </c>
      <c r="U20" s="14">
        <v>3.6520293911826451</v>
      </c>
      <c r="V20" s="14">
        <v>2.8895385187313072</v>
      </c>
      <c r="W20" s="14">
        <v>4.443231493318395</v>
      </c>
      <c r="X20" s="14">
        <v>10.059055164778373</v>
      </c>
      <c r="Y20" s="14">
        <v>13.206586397779191</v>
      </c>
      <c r="Z20" s="14">
        <v>14.04472834538595</v>
      </c>
      <c r="AA20" s="14">
        <v>27.223515138654715</v>
      </c>
      <c r="AB20" s="14">
        <v>1.754196887389732</v>
      </c>
      <c r="AC20" s="14">
        <v>1.3860567712412628</v>
      </c>
      <c r="AD20" s="14">
        <v>1.9624449058390703</v>
      </c>
      <c r="AE20" s="14">
        <v>1.7280844377026696</v>
      </c>
      <c r="AF20" s="14">
        <v>1.7099127378307435</v>
      </c>
      <c r="AG20" s="14">
        <v>1.8619078605143089</v>
      </c>
    </row>
    <row r="21" spans="1:33" x14ac:dyDescent="0.25">
      <c r="A21" s="9" t="s">
        <v>17</v>
      </c>
      <c r="B21" s="10">
        <v>55.459950000748854</v>
      </c>
      <c r="C21" s="11">
        <v>68.649423546752274</v>
      </c>
      <c r="D21" s="11">
        <v>68.781299648254262</v>
      </c>
      <c r="E21" s="11">
        <v>73.041097492786022</v>
      </c>
      <c r="F21" s="11">
        <v>73.389885610614385</v>
      </c>
      <c r="G21" s="11">
        <v>77.223731291886395</v>
      </c>
      <c r="H21" s="11">
        <v>77.53155342336764</v>
      </c>
      <c r="I21" s="11">
        <v>77.056237286507695</v>
      </c>
      <c r="J21" s="11">
        <v>80.425983063234312</v>
      </c>
      <c r="K21" s="11">
        <v>81.478878829809005</v>
      </c>
      <c r="L21" s="11">
        <v>84.432746072702258</v>
      </c>
      <c r="M21" s="11">
        <v>87.729394368359465</v>
      </c>
      <c r="N21" s="11">
        <v>89.941473319927084</v>
      </c>
      <c r="O21" s="11">
        <v>89.535692117001929</v>
      </c>
      <c r="P21" s="11">
        <v>92.035817737824175</v>
      </c>
      <c r="Q21" s="11">
        <v>96.404849930224771</v>
      </c>
      <c r="R21" s="11">
        <v>100.10871680368717</v>
      </c>
      <c r="S21" s="11">
        <v>105.07416352035975</v>
      </c>
      <c r="T21" s="11">
        <v>115.29381729537276</v>
      </c>
      <c r="U21" s="11">
        <v>122.76557216140066</v>
      </c>
      <c r="V21" s="11">
        <v>128.09740240025232</v>
      </c>
      <c r="W21" s="11">
        <v>135.72709443418856</v>
      </c>
      <c r="X21" s="11">
        <v>140.05408099141849</v>
      </c>
      <c r="Y21" s="11">
        <v>146.12537723885177</v>
      </c>
      <c r="Z21" s="11">
        <v>151.25737046917081</v>
      </c>
      <c r="AA21" s="11">
        <v>152.65927662143505</v>
      </c>
      <c r="AB21" s="11">
        <v>154.76673365309156</v>
      </c>
      <c r="AC21" s="11">
        <v>163.12930726745537</v>
      </c>
      <c r="AD21" s="11">
        <v>170.44361140669881</v>
      </c>
      <c r="AE21" s="11">
        <v>179.86986967750119</v>
      </c>
      <c r="AF21" s="11">
        <v>186.06255122252426</v>
      </c>
      <c r="AG21" s="11">
        <v>204.81245844101969</v>
      </c>
    </row>
    <row r="22" spans="1:33" x14ac:dyDescent="0.25">
      <c r="A22" s="12" t="s">
        <v>18</v>
      </c>
      <c r="B22" s="13">
        <v>57.459689813495721</v>
      </c>
      <c r="C22" s="14">
        <v>61.208724951656272</v>
      </c>
      <c r="D22" s="14">
        <v>61.548100595930514</v>
      </c>
      <c r="E22" s="14">
        <v>62.651861677287783</v>
      </c>
      <c r="F22" s="14">
        <v>68.705755436876018</v>
      </c>
      <c r="G22" s="14">
        <v>70.291406349854299</v>
      </c>
      <c r="H22" s="14">
        <v>72.309744973014958</v>
      </c>
      <c r="I22" s="14">
        <v>74.49246988673292</v>
      </c>
      <c r="J22" s="14">
        <v>77.264846595379666</v>
      </c>
      <c r="K22" s="14">
        <v>71.863745832707892</v>
      </c>
      <c r="L22" s="14">
        <v>61.15713314447877</v>
      </c>
      <c r="M22" s="14">
        <v>73.604170878044684</v>
      </c>
      <c r="N22" s="14">
        <v>68.651497747877073</v>
      </c>
      <c r="O22" s="14">
        <v>75.057322252255446</v>
      </c>
      <c r="P22" s="14">
        <v>76.931663193792517</v>
      </c>
      <c r="Q22" s="14">
        <v>74.295121975360658</v>
      </c>
      <c r="R22" s="14">
        <v>76.641883560662677</v>
      </c>
      <c r="S22" s="14">
        <v>76.272267155277675</v>
      </c>
      <c r="T22" s="14">
        <v>75.989382973453075</v>
      </c>
      <c r="U22" s="14">
        <v>79.812957402074403</v>
      </c>
      <c r="V22" s="14">
        <v>76.665249848093111</v>
      </c>
      <c r="W22" s="14">
        <v>78.824936479105006</v>
      </c>
      <c r="X22" s="14">
        <v>88.235774042630226</v>
      </c>
      <c r="Y22" s="14">
        <v>50.345824757820552</v>
      </c>
      <c r="Z22" s="14">
        <v>52.626833777287146</v>
      </c>
      <c r="AA22" s="14">
        <v>53.133397475183607</v>
      </c>
      <c r="AB22" s="14">
        <v>54.35392294875038</v>
      </c>
      <c r="AC22" s="14">
        <v>53.286029595660089</v>
      </c>
      <c r="AD22" s="14">
        <v>56.918232357692695</v>
      </c>
      <c r="AE22" s="14">
        <v>59.308199680297221</v>
      </c>
      <c r="AF22" s="14">
        <v>60.578217333634001</v>
      </c>
      <c r="AG22" s="14">
        <v>61.623569582787965</v>
      </c>
    </row>
    <row r="23" spans="1:33" x14ac:dyDescent="0.25">
      <c r="A23" s="9" t="s">
        <v>19</v>
      </c>
      <c r="B23" s="10">
        <v>2.1082228220910091</v>
      </c>
      <c r="C23" s="11">
        <v>2.5257293108672623</v>
      </c>
      <c r="D23" s="11">
        <v>2.006509154284839</v>
      </c>
      <c r="E23" s="11">
        <v>5.8191660344576439</v>
      </c>
      <c r="F23" s="11">
        <v>5.8210874211235728</v>
      </c>
      <c r="G23" s="11">
        <v>6.1156480722935882</v>
      </c>
      <c r="H23" s="11">
        <v>6.5201409248392377</v>
      </c>
      <c r="I23" s="11">
        <v>7.4993005155487351</v>
      </c>
      <c r="J23" s="11">
        <v>8.1741738765109435</v>
      </c>
      <c r="K23" s="11">
        <v>8.6677187571547911</v>
      </c>
      <c r="L23" s="11">
        <v>10.007574795701528</v>
      </c>
      <c r="M23" s="11">
        <v>10.736160042462121</v>
      </c>
      <c r="N23" s="11">
        <v>13.845584304714041</v>
      </c>
      <c r="O23" s="11">
        <v>10.960295682492292</v>
      </c>
      <c r="P23" s="11">
        <v>11.570116387958857</v>
      </c>
      <c r="Q23" s="11">
        <v>13.130490803671778</v>
      </c>
      <c r="R23" s="11">
        <v>14.603971985764296</v>
      </c>
      <c r="S23" s="11">
        <v>16.293690235918511</v>
      </c>
      <c r="T23" s="11">
        <v>20.214104548381524</v>
      </c>
      <c r="U23" s="11">
        <v>18.750178680827908</v>
      </c>
      <c r="V23" s="11">
        <v>24.418745148291435</v>
      </c>
      <c r="W23" s="11">
        <v>25.581131871339458</v>
      </c>
      <c r="X23" s="11">
        <v>25.085530628097064</v>
      </c>
      <c r="Y23" s="11">
        <v>24.160824190934523</v>
      </c>
      <c r="Z23" s="11">
        <v>24.297839113080798</v>
      </c>
      <c r="AA23" s="11">
        <v>27.685337281300558</v>
      </c>
      <c r="AB23" s="11">
        <v>2.7208903767168255</v>
      </c>
      <c r="AC23" s="11">
        <v>2.9102533942738713</v>
      </c>
      <c r="AD23" s="11">
        <v>3.0852299687569227</v>
      </c>
      <c r="AE23" s="11">
        <v>2.3596470270133114</v>
      </c>
      <c r="AF23" s="11">
        <v>3.8006929890883425</v>
      </c>
      <c r="AG23" s="11">
        <v>4.4793701281238469</v>
      </c>
    </row>
    <row r="24" spans="1:33" x14ac:dyDescent="0.25">
      <c r="A24" s="12" t="s">
        <v>20</v>
      </c>
      <c r="B24" s="13">
        <v>6.6738323117775158</v>
      </c>
      <c r="C24" s="14">
        <v>7.8045197235310155</v>
      </c>
      <c r="D24" s="14">
        <v>8.9164202918954434</v>
      </c>
      <c r="E24" s="14">
        <v>9.9323372653211486</v>
      </c>
      <c r="F24" s="14">
        <v>11.06018052285286</v>
      </c>
      <c r="G24" s="14">
        <v>12.318501286996506</v>
      </c>
      <c r="H24" s="14">
        <v>13.02641992022909</v>
      </c>
      <c r="I24" s="14">
        <v>13.730319425021007</v>
      </c>
      <c r="J24" s="14">
        <v>17.984047858773383</v>
      </c>
      <c r="K24" s="14">
        <v>22.201981766036145</v>
      </c>
      <c r="L24" s="14">
        <v>21.520597231534435</v>
      </c>
      <c r="M24" s="14">
        <v>20.840299632914288</v>
      </c>
      <c r="N24" s="14">
        <v>18.658024509370176</v>
      </c>
      <c r="O24" s="14">
        <v>16.495819786968102</v>
      </c>
      <c r="P24" s="14">
        <v>16.598253391463846</v>
      </c>
      <c r="Q24" s="14">
        <v>16.705722370329909</v>
      </c>
      <c r="R24" s="14">
        <v>17.074542603835972</v>
      </c>
      <c r="S24" s="14">
        <v>17.447508276394256</v>
      </c>
      <c r="T24" s="14">
        <v>17.77351761354123</v>
      </c>
      <c r="U24" s="14">
        <v>19.099955715058464</v>
      </c>
      <c r="V24" s="14">
        <v>18.524624912396668</v>
      </c>
      <c r="W24" s="14">
        <v>17.913065856275391</v>
      </c>
      <c r="X24" s="14">
        <v>11.801288732953662</v>
      </c>
      <c r="Y24" s="14">
        <v>14.050387180547046</v>
      </c>
      <c r="Z24" s="14">
        <v>13.42196909298692</v>
      </c>
      <c r="AA24" s="14">
        <v>13.972906588521164</v>
      </c>
      <c r="AB24" s="14">
        <v>12.156945236170746</v>
      </c>
      <c r="AC24" s="14">
        <v>13.776802063113601</v>
      </c>
      <c r="AD24" s="14">
        <v>14.336508683095181</v>
      </c>
      <c r="AE24" s="14">
        <v>15.017229784669496</v>
      </c>
      <c r="AF24" s="14">
        <v>15.704969122880726</v>
      </c>
      <c r="AG24" s="14">
        <v>15.973660075954097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>
        <v>25.921410385036353</v>
      </c>
      <c r="F25" s="11" t="s">
        <v>1</v>
      </c>
      <c r="G25" s="11" t="s">
        <v>1</v>
      </c>
      <c r="H25" s="11" t="s">
        <v>1</v>
      </c>
      <c r="I25" s="11" t="s">
        <v>1</v>
      </c>
      <c r="J25" s="11">
        <v>27.229155396372363</v>
      </c>
      <c r="K25" s="11" t="s">
        <v>1</v>
      </c>
      <c r="L25" s="11" t="s">
        <v>1</v>
      </c>
      <c r="M25" s="11" t="s">
        <v>1</v>
      </c>
      <c r="N25" s="11">
        <v>32.753197157950694</v>
      </c>
      <c r="O25" s="11" t="s">
        <v>1</v>
      </c>
      <c r="P25" s="11">
        <v>32.839041452243293</v>
      </c>
      <c r="Q25" s="11">
        <v>38.033597256971156</v>
      </c>
      <c r="R25" s="11">
        <v>39.857372229490082</v>
      </c>
      <c r="S25" s="11">
        <v>44.17989166604621</v>
      </c>
      <c r="T25" s="11">
        <v>48.337643492826011</v>
      </c>
      <c r="U25" s="11">
        <v>47.666196525525997</v>
      </c>
      <c r="V25" s="11">
        <v>50.228247519693639</v>
      </c>
      <c r="W25" s="11">
        <v>50.301289371113818</v>
      </c>
      <c r="X25" s="11">
        <v>50.004310635319435</v>
      </c>
      <c r="Y25" s="11">
        <v>49.658206474868656</v>
      </c>
      <c r="Z25" s="11">
        <v>54.269226510217855</v>
      </c>
      <c r="AA25" s="11">
        <v>55.436323119006843</v>
      </c>
      <c r="AB25" s="11">
        <v>90.271273390500681</v>
      </c>
      <c r="AC25" s="11">
        <v>91.452727190475272</v>
      </c>
      <c r="AD25" s="11">
        <v>95.717339070120445</v>
      </c>
      <c r="AE25" s="11">
        <v>101.98599636274382</v>
      </c>
      <c r="AF25" s="11">
        <v>102.24509287730788</v>
      </c>
      <c r="AG25" s="11">
        <v>108.88603752184697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>
        <v>1.5670449417195302</v>
      </c>
      <c r="F26" s="14">
        <v>1.1894425424262722</v>
      </c>
      <c r="G26" s="14">
        <v>1.8787160725419967</v>
      </c>
      <c r="H26" s="14">
        <v>1.9889547125054674</v>
      </c>
      <c r="I26" s="14">
        <v>1.2587601263297834</v>
      </c>
      <c r="J26" s="14">
        <v>1.5289364822663454</v>
      </c>
      <c r="K26" s="14">
        <v>1.1183581440608577</v>
      </c>
      <c r="L26" s="14">
        <v>1.2637927995063123</v>
      </c>
      <c r="M26" s="14">
        <v>2.1745469660097552</v>
      </c>
      <c r="N26" s="14">
        <v>2.0317059311163237</v>
      </c>
      <c r="O26" s="14">
        <v>2.9997437421821531</v>
      </c>
      <c r="P26" s="14">
        <v>3.7222458567536099</v>
      </c>
      <c r="Q26" s="14">
        <v>5.2154826991957943</v>
      </c>
      <c r="R26" s="14">
        <v>6.7649675624816883</v>
      </c>
      <c r="S26" s="14">
        <v>10.536120263086211</v>
      </c>
      <c r="T26" s="14">
        <v>15.915151321353372</v>
      </c>
      <c r="U26" s="14">
        <v>9.4022471272413508</v>
      </c>
      <c r="V26" s="14">
        <v>10.290788397716932</v>
      </c>
      <c r="W26" s="14">
        <v>13.160586275368704</v>
      </c>
      <c r="X26" s="14">
        <v>13.029472360959511</v>
      </c>
      <c r="Y26" s="14">
        <v>13.638445546632376</v>
      </c>
      <c r="Z26" s="14">
        <v>12.330111708327287</v>
      </c>
      <c r="AA26" s="14">
        <v>15.017345744916636</v>
      </c>
      <c r="AB26" s="14">
        <v>13.752114618039373</v>
      </c>
      <c r="AC26" s="14">
        <v>15.555968224403795</v>
      </c>
      <c r="AD26" s="14">
        <v>16.091634653186443</v>
      </c>
      <c r="AE26" s="14">
        <v>17.522471650655174</v>
      </c>
      <c r="AF26" s="14">
        <v>17.032658232044895</v>
      </c>
      <c r="AG26" s="14">
        <v>18.009413555333456</v>
      </c>
    </row>
    <row r="27" spans="1:33" x14ac:dyDescent="0.25">
      <c r="A27" s="9" t="s">
        <v>23</v>
      </c>
      <c r="B27" s="10" t="s">
        <v>1</v>
      </c>
      <c r="C27" s="11">
        <v>6.794888312840575</v>
      </c>
      <c r="D27" s="11" t="s">
        <v>1</v>
      </c>
      <c r="E27" s="11">
        <v>8.9492743132473844</v>
      </c>
      <c r="F27" s="11" t="s">
        <v>1</v>
      </c>
      <c r="G27" s="11">
        <v>9.2168789120434855</v>
      </c>
      <c r="H27" s="11" t="s">
        <v>1</v>
      </c>
      <c r="I27" s="11">
        <v>10.571912985362438</v>
      </c>
      <c r="J27" s="11" t="s">
        <v>1</v>
      </c>
      <c r="K27" s="11">
        <v>14.965677962259358</v>
      </c>
      <c r="L27" s="11" t="s">
        <v>1</v>
      </c>
      <c r="M27" s="11">
        <v>16.866561162344965</v>
      </c>
      <c r="N27" s="11" t="s">
        <v>1</v>
      </c>
      <c r="O27" s="11">
        <v>17.683577083068155</v>
      </c>
      <c r="P27" s="11">
        <v>18.032945639836679</v>
      </c>
      <c r="Q27" s="11">
        <v>20.837804463352594</v>
      </c>
      <c r="R27" s="11">
        <v>22.744283800026249</v>
      </c>
      <c r="S27" s="11">
        <v>25.240194605245623</v>
      </c>
      <c r="T27" s="11">
        <v>49.44879713058755</v>
      </c>
      <c r="U27" s="11">
        <v>35.437572860679069</v>
      </c>
      <c r="V27" s="11">
        <v>29.441650194619825</v>
      </c>
      <c r="W27" s="11">
        <v>30.632983654473293</v>
      </c>
      <c r="X27" s="11">
        <v>30.785284467066283</v>
      </c>
      <c r="Y27" s="11">
        <v>38.185373120432004</v>
      </c>
      <c r="Z27" s="11">
        <v>38.563911303284335</v>
      </c>
      <c r="AA27" s="11">
        <v>44.968221581181545</v>
      </c>
      <c r="AB27" s="11">
        <v>41.338893292957209</v>
      </c>
      <c r="AC27" s="11">
        <v>42.683394121737649</v>
      </c>
      <c r="AD27" s="11">
        <v>46.386484406466067</v>
      </c>
      <c r="AE27" s="11">
        <v>50.025516890080695</v>
      </c>
      <c r="AF27" s="11">
        <v>51.543434390726553</v>
      </c>
      <c r="AG27" s="11">
        <v>54.603392554185717</v>
      </c>
    </row>
    <row r="28" spans="1:33" x14ac:dyDescent="0.25">
      <c r="A28" s="12" t="s">
        <v>24</v>
      </c>
      <c r="B28" s="13">
        <v>9.6033736891726775</v>
      </c>
      <c r="C28" s="14">
        <v>9.6469642048242363</v>
      </c>
      <c r="D28" s="14">
        <v>10.451990070243513</v>
      </c>
      <c r="E28" s="14">
        <v>8.9887930425077425</v>
      </c>
      <c r="F28" s="14">
        <v>11.735450398441438</v>
      </c>
      <c r="G28" s="14">
        <v>13.350460517870996</v>
      </c>
      <c r="H28" s="14">
        <v>14.221172681264331</v>
      </c>
      <c r="I28" s="14">
        <v>8.4352215200908738</v>
      </c>
      <c r="J28" s="14">
        <v>9.3763889522161517</v>
      </c>
      <c r="K28" s="14">
        <v>9.3965809191605025</v>
      </c>
      <c r="L28" s="14">
        <v>9.2341269863318907</v>
      </c>
      <c r="M28" s="14">
        <v>9.4172361736832197</v>
      </c>
      <c r="N28" s="14">
        <v>10.339025673864406</v>
      </c>
      <c r="O28" s="14">
        <v>13.634493208494927</v>
      </c>
      <c r="P28" s="14">
        <v>13.057795524671352</v>
      </c>
      <c r="Q28" s="14">
        <v>13.679849259941214</v>
      </c>
      <c r="R28" s="14">
        <v>16.243250887764457</v>
      </c>
      <c r="S28" s="14">
        <v>18.509483408203323</v>
      </c>
      <c r="T28" s="14">
        <v>19.225017136255314</v>
      </c>
      <c r="U28" s="14">
        <v>19.014273433839033</v>
      </c>
      <c r="V28" s="14">
        <v>23.083866273744544</v>
      </c>
      <c r="W28" s="14">
        <v>23.955723647733372</v>
      </c>
      <c r="X28" s="14">
        <v>26.503775054299357</v>
      </c>
      <c r="Y28" s="14">
        <v>23.078632722980231</v>
      </c>
      <c r="Z28" s="14">
        <v>34.955772018251537</v>
      </c>
      <c r="AA28" s="14">
        <v>47.527499668390547</v>
      </c>
      <c r="AB28" s="14">
        <v>25.246954108625079</v>
      </c>
      <c r="AC28" s="14">
        <v>28.603131481855396</v>
      </c>
      <c r="AD28" s="14">
        <v>29.228973188038765</v>
      </c>
      <c r="AE28" s="14">
        <v>28.392638976670938</v>
      </c>
      <c r="AF28" s="14">
        <v>30.297590940944477</v>
      </c>
      <c r="AG28" s="14">
        <v>31.252806036456022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>
        <v>14.876364370704943</v>
      </c>
      <c r="F29" s="11">
        <v>20.016187757945406</v>
      </c>
      <c r="G29" s="11">
        <v>19.890705332798294</v>
      </c>
      <c r="H29" s="11">
        <v>20.579664230236379</v>
      </c>
      <c r="I29" s="11">
        <v>24.477535340422804</v>
      </c>
      <c r="J29" s="11">
        <v>30.67900784196318</v>
      </c>
      <c r="K29" s="11">
        <v>33.078054690204219</v>
      </c>
      <c r="L29" s="11">
        <v>33.409182494288672</v>
      </c>
      <c r="M29" s="11">
        <v>37.95797754018821</v>
      </c>
      <c r="N29" s="11">
        <v>39.443114589031069</v>
      </c>
      <c r="O29" s="11">
        <v>35.560315555103919</v>
      </c>
      <c r="P29" s="11">
        <v>37.726444587588723</v>
      </c>
      <c r="Q29" s="11">
        <v>50.063258906372809</v>
      </c>
      <c r="R29" s="11">
        <v>59.196576159965645</v>
      </c>
      <c r="S29" s="11">
        <v>60.876151398675418</v>
      </c>
      <c r="T29" s="11">
        <v>66.842078206590841</v>
      </c>
      <c r="U29" s="11">
        <v>67.042350196970801</v>
      </c>
      <c r="V29" s="11">
        <v>66.519130226683103</v>
      </c>
      <c r="W29" s="11">
        <v>62.317462159122549</v>
      </c>
      <c r="X29" s="11">
        <v>59.034717757552521</v>
      </c>
      <c r="Y29" s="11">
        <v>58.970195481578784</v>
      </c>
      <c r="Z29" s="11">
        <v>52.377087557461039</v>
      </c>
      <c r="AA29" s="11">
        <v>55.628647947396651</v>
      </c>
      <c r="AB29" s="11">
        <v>52.61328409370315</v>
      </c>
      <c r="AC29" s="11">
        <v>53.304430662003448</v>
      </c>
      <c r="AD29" s="11">
        <v>58.200907963425422</v>
      </c>
      <c r="AE29" s="11">
        <v>65.733883561189131</v>
      </c>
      <c r="AF29" s="11">
        <v>66.664325727847583</v>
      </c>
      <c r="AG29" s="11">
        <v>71.185185888248753</v>
      </c>
    </row>
    <row r="30" spans="1:33" x14ac:dyDescent="0.25">
      <c r="A30" s="12" t="s">
        <v>26</v>
      </c>
      <c r="B30" s="13">
        <v>13.881019143537312</v>
      </c>
      <c r="C30" s="14">
        <v>15.591356958194519</v>
      </c>
      <c r="D30" s="14">
        <v>16.47518093808516</v>
      </c>
      <c r="E30" s="14">
        <v>16.949907958331778</v>
      </c>
      <c r="F30" s="14">
        <v>17.191321578386564</v>
      </c>
      <c r="G30" s="14">
        <v>16.616257515975089</v>
      </c>
      <c r="H30" s="14">
        <v>17.663502573444724</v>
      </c>
      <c r="I30" s="14">
        <v>17.523188852395808</v>
      </c>
      <c r="J30" s="14">
        <v>19.086398637266811</v>
      </c>
      <c r="K30" s="14">
        <v>20.844692811449512</v>
      </c>
      <c r="L30" s="14">
        <v>22.16253403511017</v>
      </c>
      <c r="M30" s="14">
        <v>23.936754979685464</v>
      </c>
      <c r="N30" s="14">
        <v>26.427146165688427</v>
      </c>
      <c r="O30" s="14">
        <v>29.621316122260229</v>
      </c>
      <c r="P30" s="14">
        <v>32.961407322307046</v>
      </c>
      <c r="Q30" s="14">
        <v>39.484044241408448</v>
      </c>
      <c r="R30" s="14">
        <v>44.061865163794096</v>
      </c>
      <c r="S30" s="14">
        <v>51.703516928233356</v>
      </c>
      <c r="T30" s="14">
        <v>58.006446053057459</v>
      </c>
      <c r="U30" s="14">
        <v>62.827587369064609</v>
      </c>
      <c r="V30" s="14">
        <v>62.444036209317012</v>
      </c>
      <c r="W30" s="14">
        <v>58.668994126272402</v>
      </c>
      <c r="X30" s="14">
        <v>54.323836996574386</v>
      </c>
      <c r="Y30" s="14">
        <v>51.915942609244659</v>
      </c>
      <c r="Z30" s="14">
        <v>51.492130101965834</v>
      </c>
      <c r="AA30" s="14">
        <v>53.993914885792371</v>
      </c>
      <c r="AB30" s="14">
        <v>52.600948575442793</v>
      </c>
      <c r="AC30" s="14">
        <v>53.486335838280304</v>
      </c>
      <c r="AD30" s="14">
        <v>53.862627128114539</v>
      </c>
      <c r="AE30" s="14">
        <v>56.657737795178683</v>
      </c>
      <c r="AF30" s="14">
        <v>58.881682637868579</v>
      </c>
      <c r="AG30" s="14">
        <v>61.350472526345428</v>
      </c>
    </row>
    <row r="31" spans="1:33" x14ac:dyDescent="0.25">
      <c r="A31" s="9" t="s">
        <v>27</v>
      </c>
      <c r="B31" s="10" t="s">
        <v>1</v>
      </c>
      <c r="C31" s="11">
        <v>26.290502828433809</v>
      </c>
      <c r="D31" s="11" t="s">
        <v>1</v>
      </c>
      <c r="E31" s="11">
        <v>25.080305457280129</v>
      </c>
      <c r="F31" s="11" t="s">
        <v>1</v>
      </c>
      <c r="G31" s="11">
        <v>26.327728894174285</v>
      </c>
      <c r="H31" s="11" t="s">
        <v>1</v>
      </c>
      <c r="I31" s="11">
        <v>30.919169050751886</v>
      </c>
      <c r="J31" s="11" t="s">
        <v>1</v>
      </c>
      <c r="K31" s="11">
        <v>32.591242451003083</v>
      </c>
      <c r="L31" s="11" t="s">
        <v>1</v>
      </c>
      <c r="M31" s="11">
        <v>33.406207684443132</v>
      </c>
      <c r="N31" s="11" t="s">
        <v>1</v>
      </c>
      <c r="O31" s="11">
        <v>41.408175563826418</v>
      </c>
      <c r="P31" s="11">
        <v>36.107233430235304</v>
      </c>
      <c r="Q31" s="11">
        <v>57.271716266645889</v>
      </c>
      <c r="R31" s="11">
        <v>57.733737422281926</v>
      </c>
      <c r="S31" s="11">
        <v>62.6016849368782</v>
      </c>
      <c r="T31" s="11">
        <v>59.204976141857877</v>
      </c>
      <c r="U31" s="11">
        <v>50.153391436949441</v>
      </c>
      <c r="V31" s="11">
        <v>61.580996262997409</v>
      </c>
      <c r="W31" s="11">
        <v>59.883603337318362</v>
      </c>
      <c r="X31" s="11">
        <v>69.911977424821359</v>
      </c>
      <c r="Y31" s="11">
        <v>55.149445523537686</v>
      </c>
      <c r="Z31" s="11">
        <v>52.617342003192263</v>
      </c>
      <c r="AA31" s="11">
        <v>51.31576162444064</v>
      </c>
      <c r="AB31" s="11">
        <v>52.407138643033782</v>
      </c>
      <c r="AC31" s="11">
        <v>59.024675064473229</v>
      </c>
      <c r="AD31" s="11">
        <v>56.690620315354252</v>
      </c>
      <c r="AE31" s="11">
        <v>72.631487428612914</v>
      </c>
      <c r="AF31" s="11">
        <v>72.991684878146501</v>
      </c>
      <c r="AG31" s="11">
        <v>77.674563542149727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>
        <v>52.55444722054601</v>
      </c>
      <c r="Q32" s="21">
        <v>55.925307691979874</v>
      </c>
      <c r="R32" s="21">
        <v>57.777656279427823</v>
      </c>
      <c r="S32" s="21">
        <v>59.838556620385681</v>
      </c>
      <c r="T32" s="21">
        <v>63.915605280500564</v>
      </c>
      <c r="U32" s="21">
        <v>66.035451549555987</v>
      </c>
      <c r="V32" s="21">
        <v>65.853988439116748</v>
      </c>
      <c r="W32" s="21">
        <v>67.557903091767912</v>
      </c>
      <c r="X32" s="21">
        <v>69.128864072522532</v>
      </c>
      <c r="Y32" s="21">
        <v>68.421496225084738</v>
      </c>
      <c r="Z32" s="21">
        <v>69.643737313351963</v>
      </c>
      <c r="AA32" s="21">
        <v>71.545197610513426</v>
      </c>
      <c r="AB32" s="21">
        <v>69.746035739181082</v>
      </c>
      <c r="AC32" s="21">
        <v>72.49192432372125</v>
      </c>
      <c r="AD32" s="21">
        <v>75.699431243215315</v>
      </c>
      <c r="AE32" s="21">
        <v>79.729127378052439</v>
      </c>
      <c r="AF32" s="21">
        <v>80.750913200052736</v>
      </c>
      <c r="AG32" s="21">
        <v>87.160748990691786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>
        <v>14.070878059263746</v>
      </c>
      <c r="M33" s="11">
        <v>13.642809572169043</v>
      </c>
      <c r="N33" s="11">
        <v>3.8046051941305685</v>
      </c>
      <c r="O33" s="11">
        <v>4.9931717717086928</v>
      </c>
      <c r="P33" s="11">
        <v>5.5026543574581952</v>
      </c>
      <c r="Q33" s="11">
        <v>6.8756469689571924</v>
      </c>
      <c r="R33" s="11">
        <v>8.6728133706692194</v>
      </c>
      <c r="S33" s="11">
        <v>9.4754652120318497</v>
      </c>
      <c r="T33" s="11">
        <v>12.158272005538084</v>
      </c>
      <c r="U33" s="11">
        <v>14.451761321541651</v>
      </c>
      <c r="V33" s="11">
        <v>18.610922787627093</v>
      </c>
      <c r="W33" s="11">
        <v>21.224445506639636</v>
      </c>
      <c r="X33" s="11">
        <v>29.970663303536931</v>
      </c>
      <c r="Y33" s="11">
        <v>30.530432913063187</v>
      </c>
      <c r="Z33" s="11">
        <v>28.207260458982915</v>
      </c>
      <c r="AA33" s="11">
        <v>42.670494774984924</v>
      </c>
      <c r="AB33" s="11">
        <v>30.393983040930831</v>
      </c>
      <c r="AC33" s="11">
        <v>33.711390179916627</v>
      </c>
      <c r="AD33" s="11">
        <v>20.524770164274305</v>
      </c>
      <c r="AE33" s="11">
        <v>16.15526950633857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>
        <v>61.62934706571528</v>
      </c>
      <c r="C34" s="14" t="s">
        <v>1</v>
      </c>
      <c r="D34" s="14">
        <v>59.230714910250533</v>
      </c>
      <c r="E34" s="14" t="s">
        <v>1</v>
      </c>
      <c r="F34" s="14">
        <v>68.332868056684845</v>
      </c>
      <c r="G34" s="14" t="s">
        <v>1</v>
      </c>
      <c r="H34" s="14">
        <v>69.91033807300515</v>
      </c>
      <c r="I34" s="14" t="s">
        <v>1</v>
      </c>
      <c r="J34" s="14">
        <v>61.521681465711055</v>
      </c>
      <c r="K34" s="14" t="s">
        <v>1</v>
      </c>
      <c r="L34" s="14">
        <v>78.069996958779171</v>
      </c>
      <c r="M34" s="14" t="s">
        <v>1</v>
      </c>
      <c r="N34" s="14">
        <v>73.629967714004167</v>
      </c>
      <c r="O34" s="14" t="s">
        <v>1</v>
      </c>
      <c r="P34" s="14">
        <v>73.973682182741982</v>
      </c>
      <c r="Q34" s="14" t="s">
        <v>1</v>
      </c>
      <c r="R34" s="14">
        <v>90.473741554209013</v>
      </c>
      <c r="S34" s="14" t="s">
        <v>1</v>
      </c>
      <c r="T34" s="14">
        <v>92.066972579718453</v>
      </c>
      <c r="U34" s="14" t="s">
        <v>1</v>
      </c>
      <c r="V34" s="14">
        <v>119.95483393483073</v>
      </c>
      <c r="W34" s="14">
        <v>116.78091176500571</v>
      </c>
      <c r="X34" s="14">
        <v>131.10143231596442</v>
      </c>
      <c r="Y34" s="14">
        <v>117.09737235519921</v>
      </c>
      <c r="Z34" s="14">
        <v>95.858015583610367</v>
      </c>
      <c r="AA34" s="14">
        <v>111.94665584900658</v>
      </c>
      <c r="AB34" s="14">
        <v>90.799843820289709</v>
      </c>
      <c r="AC34" s="14">
        <v>91.915464253375973</v>
      </c>
      <c r="AD34" s="14">
        <v>84.659639905896384</v>
      </c>
      <c r="AE34" s="14">
        <v>83.350099293244952</v>
      </c>
      <c r="AF34" s="14">
        <v>85.735088748394489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>
        <v>1.4053899033815878</v>
      </c>
      <c r="Y35" s="11">
        <v>0.72163243837477054</v>
      </c>
      <c r="Z35" s="11">
        <v>1.9822608439863101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0.46466999199898684</v>
      </c>
      <c r="AF35" s="11">
        <v>0.53859257137139571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>
        <v>4.0526492555216143</v>
      </c>
      <c r="X36" s="14" t="s">
        <v>1</v>
      </c>
      <c r="Y36" s="14">
        <v>3.2154802864236158</v>
      </c>
      <c r="Z36" s="14">
        <v>4.2671688116876378</v>
      </c>
      <c r="AA36" s="14">
        <v>4.178921646814131</v>
      </c>
      <c r="AB36" s="14">
        <v>4.3187557392102844</v>
      </c>
      <c r="AC36" s="14">
        <v>7.1068562040783156</v>
      </c>
      <c r="AD36" s="14">
        <v>10.00941369110669</v>
      </c>
      <c r="AE36" s="14">
        <v>14.226409145412246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>
        <v>2.8676176196782754</v>
      </c>
      <c r="M37" s="11">
        <v>3.21964035164038</v>
      </c>
      <c r="N37" s="11">
        <v>3.6092677177669672</v>
      </c>
      <c r="O37" s="11">
        <v>3.3868574101413258</v>
      </c>
      <c r="P37" s="11">
        <v>3.3135620599770421</v>
      </c>
      <c r="Q37" s="11">
        <v>3.9346914163670172</v>
      </c>
      <c r="R37" s="11">
        <v>4.4170236809736672</v>
      </c>
      <c r="S37" s="11">
        <v>5.0891312268570337</v>
      </c>
      <c r="T37" s="11">
        <v>6.1002151153831949</v>
      </c>
      <c r="U37" s="11">
        <v>8.3687599389915146</v>
      </c>
      <c r="V37" s="11">
        <v>10.42204522587528</v>
      </c>
      <c r="W37" s="11">
        <v>11.457867407511982</v>
      </c>
      <c r="X37" s="11">
        <v>14.935127166130014</v>
      </c>
      <c r="Y37" s="11">
        <v>16.842748593696193</v>
      </c>
      <c r="Z37" s="11">
        <v>17.95510503076823</v>
      </c>
      <c r="AA37" s="11">
        <v>23.342094990975184</v>
      </c>
      <c r="AB37" s="11">
        <v>23.667377545055455</v>
      </c>
      <c r="AC37" s="11">
        <v>24.720471542421336</v>
      </c>
      <c r="AD37" s="11">
        <v>26.789853613678343</v>
      </c>
      <c r="AE37" s="11">
        <v>30.882337947067658</v>
      </c>
      <c r="AF37" s="11">
        <v>33.852054969129469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>
        <v>2.3426146121749531</v>
      </c>
      <c r="T38" s="14">
        <v>2.6761487979105354</v>
      </c>
      <c r="U38" s="14">
        <v>0.86458485605938806</v>
      </c>
      <c r="V38" s="14">
        <v>1.1736480911519833</v>
      </c>
      <c r="W38" s="14">
        <v>1.4708620450157919</v>
      </c>
      <c r="X38" s="14">
        <v>1.7627931499688558</v>
      </c>
      <c r="Y38" s="14">
        <v>3.8948220820599393</v>
      </c>
      <c r="Z38" s="14">
        <v>3.3750637279554216</v>
      </c>
      <c r="AA38" s="14">
        <v>3.6367901191478653</v>
      </c>
      <c r="AB38" s="14">
        <v>5.9188527128392883</v>
      </c>
      <c r="AC38" s="14">
        <v>6.2034213744646882</v>
      </c>
      <c r="AD38" s="14">
        <v>6.2334528965479841</v>
      </c>
      <c r="AE38" s="14">
        <v>5.0723573079600985</v>
      </c>
      <c r="AF38" s="14">
        <v>4.3222598060096198</v>
      </c>
      <c r="AG38" s="14" t="s">
        <v>1</v>
      </c>
    </row>
    <row r="39" spans="1:33" s="5" customFormat="1" x14ac:dyDescent="0.25">
      <c r="A39" s="9" t="s">
        <v>35</v>
      </c>
      <c r="B39" s="10">
        <v>94.17688153317728</v>
      </c>
      <c r="C39" s="11">
        <v>109.23108074249869</v>
      </c>
      <c r="D39" s="11">
        <v>118.5299889347064</v>
      </c>
      <c r="E39" s="11">
        <v>107.94779348915577</v>
      </c>
      <c r="F39" s="11">
        <v>112.16771263878776</v>
      </c>
      <c r="G39" s="11">
        <v>114.96424075578999</v>
      </c>
      <c r="H39" s="11" t="s">
        <v>1</v>
      </c>
      <c r="I39" s="11">
        <v>131.07333520369568</v>
      </c>
      <c r="J39" s="11">
        <v>200.12527909277364</v>
      </c>
      <c r="K39" s="11">
        <v>204.51387905476071</v>
      </c>
      <c r="L39" s="11">
        <v>228.8988081211057</v>
      </c>
      <c r="M39" s="11">
        <v>184.97824499534383</v>
      </c>
      <c r="N39" s="11">
        <v>240.42632676053654</v>
      </c>
      <c r="O39" s="11">
        <v>235.78174742914933</v>
      </c>
      <c r="P39" s="11" t="s">
        <v>1</v>
      </c>
      <c r="Q39" s="11">
        <v>290.03899777348028</v>
      </c>
      <c r="R39" s="11">
        <v>270.88063261961543</v>
      </c>
      <c r="S39" s="11">
        <v>234.14124749755089</v>
      </c>
      <c r="T39" s="11">
        <v>156.15548315932469</v>
      </c>
      <c r="U39" s="11">
        <v>170.93537692233858</v>
      </c>
      <c r="V39" s="11" t="s">
        <v>1</v>
      </c>
      <c r="W39" s="11">
        <v>144.14808102748515</v>
      </c>
      <c r="X39" s="11" t="s">
        <v>1</v>
      </c>
      <c r="Y39" s="11">
        <v>42.683205097798172</v>
      </c>
      <c r="Z39" s="11">
        <v>48.303988746637422</v>
      </c>
      <c r="AA39" s="11">
        <v>48.536102609203795</v>
      </c>
      <c r="AB39" s="11">
        <v>56.352722793058319</v>
      </c>
      <c r="AC39" s="11">
        <v>57.105668645329715</v>
      </c>
      <c r="AD39" s="11">
        <v>55.006446337743242</v>
      </c>
      <c r="AE39" s="11">
        <v>48.622565811259463</v>
      </c>
      <c r="AF39" s="11">
        <v>46.405158988001496</v>
      </c>
      <c r="AG39" s="11">
        <v>45.541588885340872</v>
      </c>
    </row>
    <row r="40" spans="1:33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>
        <v>30.626594011363608</v>
      </c>
      <c r="M40" s="14">
        <v>29.98014351735787</v>
      </c>
      <c r="N40" s="14">
        <v>24.288563410545059</v>
      </c>
      <c r="O40" s="14">
        <v>21.552331166784626</v>
      </c>
      <c r="P40" s="14">
        <v>19.378419506287031</v>
      </c>
      <c r="Q40" s="14">
        <v>19.018051900540936</v>
      </c>
      <c r="R40" s="14">
        <v>14.087967230656066</v>
      </c>
      <c r="S40" s="14">
        <v>14.786810886823028</v>
      </c>
      <c r="T40" s="14">
        <v>16.256476260960994</v>
      </c>
      <c r="U40" s="14">
        <v>15.893054626950434</v>
      </c>
      <c r="V40" s="14">
        <v>19.491751354691942</v>
      </c>
      <c r="W40" s="14">
        <v>21.072239564288981</v>
      </c>
      <c r="X40" s="14">
        <v>20.805151832623441</v>
      </c>
      <c r="Y40" s="14">
        <v>21.409110077496656</v>
      </c>
      <c r="Z40" s="14">
        <v>22.083611402403296</v>
      </c>
      <c r="AA40" s="14">
        <v>24.066378155635103</v>
      </c>
      <c r="AB40" s="14">
        <v>24.99475439153986</v>
      </c>
      <c r="AC40" s="14">
        <v>27.754659452192033</v>
      </c>
      <c r="AD40" s="14">
        <v>28.138611271380391</v>
      </c>
      <c r="AE40" s="14">
        <v>29.526361865062203</v>
      </c>
      <c r="AF40" s="14">
        <v>29.618952962092596</v>
      </c>
      <c r="AG40" s="14" t="s">
        <v>1</v>
      </c>
    </row>
    <row r="41" spans="1:33" s="5" customFormat="1" x14ac:dyDescent="0.25">
      <c r="A41" s="9" t="s">
        <v>37</v>
      </c>
      <c r="B41" s="10">
        <v>42.720195253707594</v>
      </c>
      <c r="C41" s="11">
        <v>50.34222424701921</v>
      </c>
      <c r="D41" s="11">
        <v>56.365091888060711</v>
      </c>
      <c r="E41" s="11">
        <v>78.152564224851076</v>
      </c>
      <c r="F41" s="11">
        <v>80.196547259939678</v>
      </c>
      <c r="G41" s="11">
        <v>89.430808503248457</v>
      </c>
      <c r="H41" s="11">
        <v>75.972650911404287</v>
      </c>
      <c r="I41" s="11">
        <v>75.137501313625805</v>
      </c>
      <c r="J41" s="11">
        <v>75.379836468381882</v>
      </c>
      <c r="K41" s="11">
        <v>95.922310445733601</v>
      </c>
      <c r="L41" s="11">
        <v>119.32615960865297</v>
      </c>
      <c r="M41" s="11">
        <v>106.77453398517986</v>
      </c>
      <c r="N41" s="11">
        <v>98.232030037266071</v>
      </c>
      <c r="O41" s="11">
        <v>87.059144896333663</v>
      </c>
      <c r="P41" s="11">
        <v>86.885925510191214</v>
      </c>
      <c r="Q41" s="11">
        <v>78.706579174117721</v>
      </c>
      <c r="R41" s="11">
        <v>76.280826589662269</v>
      </c>
      <c r="S41" s="11">
        <v>66.573175165144676</v>
      </c>
      <c r="T41" s="11">
        <v>73.861243802525678</v>
      </c>
      <c r="U41" s="11">
        <v>86.986640508521418</v>
      </c>
      <c r="V41" s="11">
        <v>94.802667484007301</v>
      </c>
      <c r="W41" s="11">
        <v>93.663209276532569</v>
      </c>
      <c r="X41" s="11">
        <v>104.02501826140697</v>
      </c>
      <c r="Y41" s="11">
        <v>91.92023280943809</v>
      </c>
      <c r="Z41" s="11">
        <v>80.894864880352827</v>
      </c>
      <c r="AA41" s="11">
        <v>80.119684750212059</v>
      </c>
      <c r="AB41" s="11">
        <v>83.127172757082349</v>
      </c>
      <c r="AC41" s="11">
        <v>84.697758516397656</v>
      </c>
      <c r="AD41" s="11">
        <v>83.747278689292429</v>
      </c>
      <c r="AE41" s="11">
        <v>90.61090470971638</v>
      </c>
      <c r="AF41" s="11">
        <v>94.646626564052355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>
        <v>6.1419986722857685</v>
      </c>
      <c r="J42" s="14" t="s">
        <v>1</v>
      </c>
      <c r="K42" s="14" t="s">
        <v>1</v>
      </c>
      <c r="L42" s="14" t="s">
        <v>1</v>
      </c>
      <c r="M42" s="14">
        <v>4.2748450882253541</v>
      </c>
      <c r="N42" s="14" t="s">
        <v>1</v>
      </c>
      <c r="O42" s="14">
        <v>5.5467442806147327</v>
      </c>
      <c r="P42" s="14">
        <v>6.6303944540486759</v>
      </c>
      <c r="Q42" s="14">
        <v>7.7722970260183954</v>
      </c>
      <c r="R42" s="14">
        <v>9.1039795153800736</v>
      </c>
      <c r="S42" s="14">
        <v>8.515673240598014</v>
      </c>
      <c r="T42" s="14">
        <v>7.1249136824429629</v>
      </c>
      <c r="U42" s="14">
        <v>7.6798459884773767</v>
      </c>
      <c r="V42" s="14">
        <v>9.2755251443639573</v>
      </c>
      <c r="W42" s="14">
        <v>9.4563321748266542</v>
      </c>
      <c r="X42" s="14">
        <v>9.8010206490636733</v>
      </c>
      <c r="Y42" s="14">
        <v>8.7111698165065974</v>
      </c>
      <c r="Z42" s="14">
        <v>8.7797155856103419</v>
      </c>
      <c r="AA42" s="14">
        <v>9.878203934913893</v>
      </c>
      <c r="AB42" s="14">
        <v>9.0077947806012606</v>
      </c>
      <c r="AC42" s="14">
        <v>10.069726603547069</v>
      </c>
      <c r="AD42" s="14">
        <v>8.494334979648281</v>
      </c>
      <c r="AE42" s="14">
        <v>8.5427857715618067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>
        <v>27.116370461113366</v>
      </c>
      <c r="K43" s="11">
        <v>28.916056872928706</v>
      </c>
      <c r="L43" s="11">
        <v>37.295047014445366</v>
      </c>
      <c r="M43" s="11">
        <v>36.144015189769362</v>
      </c>
      <c r="N43" s="11">
        <v>41.167569151288895</v>
      </c>
      <c r="O43" s="11">
        <v>36.937767410394365</v>
      </c>
      <c r="P43" s="11">
        <v>38.787496697437028</v>
      </c>
      <c r="Q43" s="11">
        <v>46.190307002280633</v>
      </c>
      <c r="R43" s="11">
        <v>53.955989109296056</v>
      </c>
      <c r="S43" s="11">
        <v>58.448933182885341</v>
      </c>
      <c r="T43" s="11">
        <v>52.658087174443843</v>
      </c>
      <c r="U43" s="11">
        <v>56.439449845568134</v>
      </c>
      <c r="V43" s="11">
        <v>73.233706474256891</v>
      </c>
      <c r="W43" s="11">
        <v>76.257670471737299</v>
      </c>
      <c r="X43" s="11">
        <v>86.104449074426057</v>
      </c>
      <c r="Y43" s="11">
        <v>88.416119397441364</v>
      </c>
      <c r="Z43" s="11">
        <v>100.99986641040297</v>
      </c>
      <c r="AA43" s="11">
        <v>121.28344865689238</v>
      </c>
      <c r="AB43" s="11">
        <v>122.38109582127811</v>
      </c>
      <c r="AC43" s="11">
        <v>129.21711723375878</v>
      </c>
      <c r="AD43" s="11">
        <v>129.91530497861572</v>
      </c>
      <c r="AE43" s="11">
        <v>133.07503531636627</v>
      </c>
      <c r="AF43" s="11">
        <v>136.36931079855745</v>
      </c>
      <c r="AG43" s="11" t="s">
        <v>1</v>
      </c>
    </row>
    <row r="44" spans="1:33" x14ac:dyDescent="0.25">
      <c r="A44" s="12" t="s">
        <v>40</v>
      </c>
      <c r="B44" s="13">
        <v>47.812416645142704</v>
      </c>
      <c r="C44" s="14">
        <v>50.837784928565213</v>
      </c>
      <c r="D44" s="14">
        <v>45.377740710123732</v>
      </c>
      <c r="E44" s="14">
        <v>46.977080793434531</v>
      </c>
      <c r="F44" s="14">
        <v>42.951557195378975</v>
      </c>
      <c r="G44" s="14">
        <v>37.845919530456108</v>
      </c>
      <c r="H44" s="14">
        <v>39.877497163513993</v>
      </c>
      <c r="I44" s="14">
        <v>41.438347021818949</v>
      </c>
      <c r="J44" s="14">
        <v>39.208034704708297</v>
      </c>
      <c r="K44" s="14">
        <v>43.584074480519874</v>
      </c>
      <c r="L44" s="14">
        <v>55.099128921818661</v>
      </c>
      <c r="M44" s="14">
        <v>55.568359289321926</v>
      </c>
      <c r="N44" s="14">
        <v>53.434430307776381</v>
      </c>
      <c r="O44" s="14">
        <v>47.405216426569027</v>
      </c>
      <c r="P44" s="14">
        <v>46.154346416173873</v>
      </c>
      <c r="Q44" s="14">
        <v>55.990264919990608</v>
      </c>
      <c r="R44" s="14">
        <v>61.049707330002235</v>
      </c>
      <c r="S44" s="14">
        <v>60.493440150341549</v>
      </c>
      <c r="T44" s="14">
        <v>57.72628897463705</v>
      </c>
      <c r="U44" s="14">
        <v>58.836113531440105</v>
      </c>
      <c r="V44" s="14">
        <v>69.141072382153723</v>
      </c>
      <c r="W44" s="14">
        <v>60.005045263044892</v>
      </c>
      <c r="X44" s="14">
        <v>61.899524820372967</v>
      </c>
      <c r="Y44" s="14">
        <v>59.669022538387978</v>
      </c>
      <c r="Z44" s="14">
        <v>56.304104691978239</v>
      </c>
      <c r="AA44" s="14">
        <v>45.883728120869236</v>
      </c>
      <c r="AB44" s="14">
        <v>43.6309029083138</v>
      </c>
      <c r="AC44" s="14">
        <v>47.229166871154661</v>
      </c>
      <c r="AD44" s="14">
        <v>47.723323136536514</v>
      </c>
      <c r="AE44" s="14">
        <v>48.655749673780534</v>
      </c>
      <c r="AF44" s="14">
        <v>61.788369147951911</v>
      </c>
      <c r="AG44" s="14">
        <v>49.9262131477075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>
        <v>7.4631793706131322E-2</v>
      </c>
      <c r="M45" s="11">
        <v>7.8461731429553483E-2</v>
      </c>
      <c r="N45" s="11">
        <v>7.5507080523746412E-2</v>
      </c>
      <c r="O45" s="11">
        <v>8.7087599943937041E-2</v>
      </c>
      <c r="P45" s="11">
        <v>0.22925185794212732</v>
      </c>
      <c r="Q45" s="11">
        <v>0.25668805677346596</v>
      </c>
      <c r="R45" s="11">
        <v>0.39676974557628997</v>
      </c>
      <c r="S45" s="11">
        <v>0.32993454210549372</v>
      </c>
      <c r="T45" s="11">
        <v>0.2699608546516632</v>
      </c>
      <c r="U45" s="11">
        <v>0.36395454320668374</v>
      </c>
      <c r="V45" s="11">
        <v>0.64186719677088122</v>
      </c>
      <c r="W45" s="11">
        <v>0.3333522882276832</v>
      </c>
      <c r="X45" s="11">
        <v>0.34431509650499387</v>
      </c>
      <c r="Y45" s="11">
        <v>1.1517816895805189</v>
      </c>
      <c r="Z45" s="11">
        <v>0.5985116521998709</v>
      </c>
      <c r="AA45" s="11">
        <v>0.44794405535301374</v>
      </c>
      <c r="AB45" s="11">
        <v>1.1630977728823642</v>
      </c>
      <c r="AC45" s="11">
        <v>1.4102956549774082</v>
      </c>
      <c r="AD45" s="11">
        <v>1.3591378635044995</v>
      </c>
      <c r="AE45" s="11">
        <v>1.4431149084930148</v>
      </c>
      <c r="AF45" s="11">
        <v>0.8358511870308718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>
        <v>8.9405811661031471</v>
      </c>
      <c r="L46" s="14">
        <v>9.8937621850784954</v>
      </c>
      <c r="M46" s="14">
        <v>10.663344893646158</v>
      </c>
      <c r="N46" s="14">
        <v>7.0866520017257386</v>
      </c>
      <c r="O46" s="14">
        <v>6.9663843474877591</v>
      </c>
      <c r="P46" s="14">
        <v>6.0525437895460383</v>
      </c>
      <c r="Q46" s="14">
        <v>6.1403283595862561</v>
      </c>
      <c r="R46" s="14">
        <v>6.4201635732512345</v>
      </c>
      <c r="S46" s="14">
        <v>7.6366530559560664</v>
      </c>
      <c r="T46" s="14">
        <v>9.6414816341530543</v>
      </c>
      <c r="U46" s="14">
        <v>8.2217903589666399</v>
      </c>
      <c r="V46" s="14">
        <v>11.889900417417758</v>
      </c>
      <c r="W46" s="14">
        <v>11.321303542897304</v>
      </c>
      <c r="X46" s="14">
        <v>12.922384356070767</v>
      </c>
      <c r="Y46" s="14">
        <v>14.345902053793024</v>
      </c>
      <c r="Z46" s="14">
        <v>11.579603490107388</v>
      </c>
      <c r="AA46" s="14">
        <v>11.190346401055628</v>
      </c>
      <c r="AB46" s="14">
        <v>8.0787824533596755</v>
      </c>
      <c r="AC46" s="14">
        <v>7.0809043344100191</v>
      </c>
      <c r="AD46" s="14">
        <v>6.6993343347789782</v>
      </c>
      <c r="AE46" s="14">
        <v>6.607959729967833</v>
      </c>
      <c r="AF46" s="14">
        <v>5.7674707922513511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>
        <v>69.144439292587236</v>
      </c>
      <c r="D47" s="11" t="s">
        <v>1</v>
      </c>
      <c r="E47" s="11">
        <v>76.299785441128279</v>
      </c>
      <c r="F47" s="11" t="s">
        <v>1</v>
      </c>
      <c r="G47" s="11">
        <v>75.926640934958925</v>
      </c>
      <c r="H47" s="11" t="s">
        <v>1</v>
      </c>
      <c r="I47" s="11">
        <v>84.346394602009156</v>
      </c>
      <c r="J47" s="11" t="s">
        <v>1</v>
      </c>
      <c r="K47" s="11">
        <v>84.177939364337035</v>
      </c>
      <c r="L47" s="11" t="s">
        <v>1</v>
      </c>
      <c r="M47" s="11">
        <v>98.065930484210185</v>
      </c>
      <c r="N47" s="11">
        <v>117.77031521779682</v>
      </c>
      <c r="O47" s="11">
        <v>112.67792980966418</v>
      </c>
      <c r="P47" s="11">
        <v>111.72989344589425</v>
      </c>
      <c r="Q47" s="11">
        <v>124.53664394119609</v>
      </c>
      <c r="R47" s="11">
        <v>136.41978054876262</v>
      </c>
      <c r="S47" s="11">
        <v>151.39922711734124</v>
      </c>
      <c r="T47" s="11">
        <v>152.77008969604165</v>
      </c>
      <c r="U47" s="11">
        <v>162.89969731529621</v>
      </c>
      <c r="V47" s="11">
        <v>179.47463505957163</v>
      </c>
      <c r="W47" s="11">
        <v>193.74128636117848</v>
      </c>
      <c r="X47" s="11">
        <v>210.50229524902073</v>
      </c>
      <c r="Y47" s="11">
        <v>204.56056709221858</v>
      </c>
      <c r="Z47" s="11">
        <v>191.06371207917329</v>
      </c>
      <c r="AA47" s="11">
        <v>194.58509532093672</v>
      </c>
      <c r="AB47" s="11">
        <v>183.77365977044434</v>
      </c>
      <c r="AC47" s="11">
        <v>191.5369149759407</v>
      </c>
      <c r="AD47" s="11">
        <v>196.81408187762247</v>
      </c>
      <c r="AE47" s="11">
        <v>184.58826703436941</v>
      </c>
      <c r="AF47" s="11">
        <v>166.32123067638369</v>
      </c>
      <c r="AG47" s="11">
        <v>195.0185154119319</v>
      </c>
    </row>
    <row r="48" spans="1:33" x14ac:dyDescent="0.25">
      <c r="A48" s="12" t="s">
        <v>44</v>
      </c>
      <c r="B48" s="13">
        <v>43.924655127657438</v>
      </c>
      <c r="C48" s="14">
        <v>43.172343595880797</v>
      </c>
      <c r="D48" s="14">
        <v>37.622116079105453</v>
      </c>
      <c r="E48" s="14">
        <v>44.482348533833246</v>
      </c>
      <c r="F48" s="14" t="s">
        <v>1</v>
      </c>
      <c r="G48" s="14">
        <v>51.278954160416752</v>
      </c>
      <c r="H48" s="14" t="s">
        <v>1</v>
      </c>
      <c r="I48" s="14">
        <v>60.809036236362843</v>
      </c>
      <c r="J48" s="14" t="s">
        <v>1</v>
      </c>
      <c r="K48" s="14">
        <v>51.099176892459951</v>
      </c>
      <c r="L48" s="14" t="s">
        <v>1</v>
      </c>
      <c r="M48" s="14">
        <v>54.830085487515674</v>
      </c>
      <c r="N48" s="14" t="s">
        <v>1</v>
      </c>
      <c r="O48" s="14">
        <v>58.991332212488523</v>
      </c>
      <c r="P48" s="14" t="s">
        <v>1</v>
      </c>
      <c r="Q48" s="14">
        <v>64.767576082899524</v>
      </c>
      <c r="R48" s="14" t="s">
        <v>1</v>
      </c>
      <c r="S48" s="14">
        <v>74.065668088588524</v>
      </c>
      <c r="T48" s="14" t="s">
        <v>1</v>
      </c>
      <c r="U48" s="14">
        <v>64.305966557888468</v>
      </c>
      <c r="V48" s="14" t="s">
        <v>1</v>
      </c>
      <c r="W48" s="14">
        <v>76.637483798630186</v>
      </c>
      <c r="X48" s="14" t="s">
        <v>1</v>
      </c>
      <c r="Y48" s="14">
        <v>84.941284028103667</v>
      </c>
      <c r="Z48" s="14" t="s">
        <v>1</v>
      </c>
      <c r="AA48" s="14">
        <v>89.512246295297487</v>
      </c>
      <c r="AB48" s="14" t="s">
        <v>1</v>
      </c>
      <c r="AC48" s="14">
        <v>110.77184706244189</v>
      </c>
      <c r="AD48" s="14" t="s">
        <v>1</v>
      </c>
      <c r="AE48" s="14">
        <v>93.232059845477579</v>
      </c>
      <c r="AF48" s="14" t="s">
        <v>1</v>
      </c>
      <c r="AG48" s="14" t="s">
        <v>1</v>
      </c>
    </row>
    <row r="49" spans="1:33" s="5" customFormat="1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>
        <v>3.1042866492271926</v>
      </c>
      <c r="L49" s="11">
        <v>4.9219361396102679</v>
      </c>
      <c r="M49" s="11">
        <v>6.7076178191780524</v>
      </c>
      <c r="N49" s="11">
        <v>7.6553685790424399</v>
      </c>
      <c r="O49" s="11">
        <v>8.5656047766065395</v>
      </c>
      <c r="P49" s="11">
        <v>9.6001952525232603</v>
      </c>
      <c r="Q49" s="11">
        <v>11.899338662759511</v>
      </c>
      <c r="R49" s="11">
        <v>15.935184150022424</v>
      </c>
      <c r="S49" s="11">
        <v>21.524059964507597</v>
      </c>
      <c r="T49" s="11">
        <v>24.892796077680725</v>
      </c>
      <c r="U49" s="11">
        <v>23.24071095876587</v>
      </c>
      <c r="V49" s="11">
        <v>28.04075435407853</v>
      </c>
      <c r="W49" s="11">
        <v>31.000483116655456</v>
      </c>
      <c r="X49" s="11">
        <v>39.182822774129988</v>
      </c>
      <c r="Y49" s="11">
        <v>37.137858587893859</v>
      </c>
      <c r="Z49" s="11">
        <v>35.048665257285542</v>
      </c>
      <c r="AA49" s="11">
        <v>28.791379775219038</v>
      </c>
      <c r="AB49" s="11">
        <v>28.016387442343632</v>
      </c>
      <c r="AC49" s="11">
        <v>32.308201281494583</v>
      </c>
      <c r="AD49" s="11">
        <v>32.810499331077942</v>
      </c>
      <c r="AE49" s="11">
        <v>30.370411308510164</v>
      </c>
      <c r="AF49" s="11">
        <v>31.936543365217599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>
        <v>2.7078402552154763</v>
      </c>
      <c r="AB50" s="14">
        <v>2.2369705455958924</v>
      </c>
      <c r="AC50" s="14">
        <v>1.9391835970259368</v>
      </c>
      <c r="AD50" s="14">
        <v>1.8411590990952813</v>
      </c>
      <c r="AE50" s="14">
        <v>1.7932778406015213</v>
      </c>
      <c r="AF50" s="14">
        <v>1.8678162068629616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>
        <v>42.673081852577276</v>
      </c>
      <c r="L51" s="11">
        <v>66.063707518243021</v>
      </c>
      <c r="M51" s="11">
        <v>65.006631218106179</v>
      </c>
      <c r="N51" s="11">
        <v>64.69450343671781</v>
      </c>
      <c r="O51" s="11">
        <v>53.568101015922963</v>
      </c>
      <c r="P51" s="11">
        <v>50.367754888839599</v>
      </c>
      <c r="Q51" s="11">
        <v>50.144803978911554</v>
      </c>
      <c r="R51" s="11">
        <v>59.036154994022581</v>
      </c>
      <c r="S51" s="11">
        <v>81.582599617959275</v>
      </c>
      <c r="T51" s="11">
        <v>54.917923193744876</v>
      </c>
      <c r="U51" s="11">
        <v>67.952372956176731</v>
      </c>
      <c r="V51" s="11">
        <v>72.567570897660246</v>
      </c>
      <c r="W51" s="11">
        <v>82.372927787010198</v>
      </c>
      <c r="X51" s="11">
        <v>84.095320366884664</v>
      </c>
      <c r="Y51" s="11">
        <v>94.649285436136537</v>
      </c>
      <c r="Z51" s="11">
        <v>104.57455175098032</v>
      </c>
      <c r="AA51" s="11">
        <v>120.49240881905705</v>
      </c>
      <c r="AB51" s="11">
        <v>118.75043946865436</v>
      </c>
      <c r="AC51" s="11">
        <v>113.46984564018184</v>
      </c>
      <c r="AD51" s="11">
        <v>116.51916444083864</v>
      </c>
      <c r="AE51" s="11">
        <v>125.31241102825797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>
        <v>74.514872729086676</v>
      </c>
      <c r="C52" s="14">
        <v>75.6375868519535</v>
      </c>
      <c r="D52" s="14">
        <v>74.040875088198561</v>
      </c>
      <c r="E52" s="14">
        <v>82.115842398149965</v>
      </c>
      <c r="F52" s="14">
        <v>80.221608952526807</v>
      </c>
      <c r="G52" s="14">
        <v>74.42461442126006</v>
      </c>
      <c r="H52" s="14">
        <v>74.856557711568811</v>
      </c>
      <c r="I52" s="14">
        <v>83.735969251369809</v>
      </c>
      <c r="J52" s="14">
        <v>85.251483624336842</v>
      </c>
      <c r="K52" s="14">
        <v>92.132550415688883</v>
      </c>
      <c r="L52" s="14">
        <v>111.74988142052088</v>
      </c>
      <c r="M52" s="14">
        <v>130.66560993829893</v>
      </c>
      <c r="N52" s="14">
        <v>132.32035680776755</v>
      </c>
      <c r="O52" s="14">
        <v>115.70605667332715</v>
      </c>
      <c r="P52" s="14">
        <v>106.20085889314387</v>
      </c>
      <c r="Q52" s="14">
        <v>110.02137056033368</v>
      </c>
      <c r="R52" s="14">
        <v>113.84822801805457</v>
      </c>
      <c r="S52" s="14">
        <v>109.44118267546561</v>
      </c>
      <c r="T52" s="14">
        <v>104.64926014292475</v>
      </c>
      <c r="U52" s="14">
        <v>115.32219443095545</v>
      </c>
      <c r="V52" s="14">
        <v>129.78189871204555</v>
      </c>
      <c r="W52" s="14">
        <v>126.74621207789058</v>
      </c>
      <c r="X52" s="14">
        <v>132.19373027322703</v>
      </c>
      <c r="Y52" s="14">
        <v>124.63246057119437</v>
      </c>
      <c r="Z52" s="14">
        <v>127.80211483511486</v>
      </c>
      <c r="AA52" s="14">
        <v>153.54993212831005</v>
      </c>
      <c r="AB52" s="14">
        <v>146.85646194583384</v>
      </c>
      <c r="AC52" s="14">
        <v>147.39076406498253</v>
      </c>
      <c r="AD52" s="14">
        <v>155.88374993930162</v>
      </c>
      <c r="AE52" s="14">
        <v>175.904126329831</v>
      </c>
      <c r="AF52" s="14">
        <v>180.27290879963914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11.18774921815413</v>
      </c>
      <c r="V53" s="11">
        <v>11.12908126875911</v>
      </c>
      <c r="W53" s="11">
        <v>11.327565120110666</v>
      </c>
      <c r="X53" s="11">
        <v>11.502962356021808</v>
      </c>
      <c r="Y53" s="11">
        <v>11.621576278552219</v>
      </c>
      <c r="Z53" s="11">
        <v>8.8167732855679475</v>
      </c>
      <c r="AA53" s="11">
        <v>11.20044208978905</v>
      </c>
      <c r="AB53" s="11">
        <v>11.418076086522333</v>
      </c>
      <c r="AC53" s="11">
        <v>13.21686121720032</v>
      </c>
      <c r="AD53" s="11">
        <v>15.944999621459571</v>
      </c>
      <c r="AE53" s="11">
        <v>15.18554762899724</v>
      </c>
      <c r="AF53" s="11">
        <v>18.086436479908809</v>
      </c>
      <c r="AG53" s="11">
        <v>20.735897839999652</v>
      </c>
    </row>
    <row r="54" spans="1:33" x14ac:dyDescent="0.25">
      <c r="A54" s="12" t="s">
        <v>50</v>
      </c>
      <c r="B54" s="13">
        <v>25.759820911916609</v>
      </c>
      <c r="C54" s="14">
        <v>28.465573034409168</v>
      </c>
      <c r="D54" s="14">
        <v>27.534501176437914</v>
      </c>
      <c r="E54" s="14" t="s">
        <v>1</v>
      </c>
      <c r="F54" s="14">
        <v>24.001595328437652</v>
      </c>
      <c r="G54" s="14" t="s">
        <v>1</v>
      </c>
      <c r="H54" s="14">
        <v>22.655327766719441</v>
      </c>
      <c r="I54" s="14" t="s">
        <v>1</v>
      </c>
      <c r="J54" s="14">
        <v>17.38699397594732</v>
      </c>
      <c r="K54" s="14" t="s">
        <v>1</v>
      </c>
      <c r="L54" s="14">
        <v>12.579446774377544</v>
      </c>
      <c r="M54" s="14" t="s">
        <v>1</v>
      </c>
      <c r="N54" s="14">
        <v>13.217156966880328</v>
      </c>
      <c r="O54" s="14" t="s">
        <v>1</v>
      </c>
      <c r="P54" s="14">
        <v>12.382383738369203</v>
      </c>
      <c r="Q54" s="14" t="s">
        <v>1</v>
      </c>
      <c r="R54" s="14">
        <v>10.229636466528737</v>
      </c>
      <c r="S54" s="14" t="s">
        <v>1</v>
      </c>
      <c r="T54" s="14">
        <v>9.9169734000822523</v>
      </c>
      <c r="U54" s="14" t="s">
        <v>1</v>
      </c>
      <c r="V54" s="14">
        <v>11.597361035433787</v>
      </c>
      <c r="W54" s="14" t="s">
        <v>1</v>
      </c>
      <c r="X54" s="14">
        <v>14.431949787337345</v>
      </c>
      <c r="Y54" s="14" t="s">
        <v>1</v>
      </c>
      <c r="Z54" s="14">
        <v>19.12378932514218</v>
      </c>
      <c r="AA54" s="14">
        <v>21.885580352646727</v>
      </c>
      <c r="AB54" s="14" t="s">
        <v>1</v>
      </c>
      <c r="AC54" s="14">
        <v>19.62348652492404</v>
      </c>
      <c r="AD54" s="14" t="s">
        <v>1</v>
      </c>
      <c r="AE54" s="14">
        <v>22.395022394994143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>
        <v>59.415924788605281</v>
      </c>
      <c r="L55" s="11">
        <v>73.668845992175306</v>
      </c>
      <c r="M55" s="11">
        <v>71.312533053058317</v>
      </c>
      <c r="N55" s="11">
        <v>76.571790096827982</v>
      </c>
      <c r="O55" s="11">
        <v>68.692793830034489</v>
      </c>
      <c r="P55" s="11">
        <v>65.187164714184433</v>
      </c>
      <c r="Q55" s="11">
        <v>65.122647339108624</v>
      </c>
      <c r="R55" s="11">
        <v>65.389748057397185</v>
      </c>
      <c r="S55" s="11">
        <v>58.763764485822399</v>
      </c>
      <c r="T55" s="11">
        <v>54.078102984262408</v>
      </c>
      <c r="U55" s="11">
        <v>56.844112466428449</v>
      </c>
      <c r="V55" s="11">
        <v>64.261703962736888</v>
      </c>
      <c r="W55" s="11">
        <v>64.80060814230508</v>
      </c>
      <c r="X55" s="11">
        <v>67.868346391150894</v>
      </c>
      <c r="Y55" s="11">
        <v>64.841412600622803</v>
      </c>
      <c r="Z55" s="11">
        <v>63.035472614064936</v>
      </c>
      <c r="AA55" s="11">
        <v>74.819214871689624</v>
      </c>
      <c r="AB55" s="11">
        <v>82.16458303374371</v>
      </c>
      <c r="AC55" s="11">
        <v>82.873133863102879</v>
      </c>
      <c r="AD55" s="11">
        <v>77.84521201867274</v>
      </c>
      <c r="AE55" s="11">
        <v>84.781966087334112</v>
      </c>
      <c r="AF55" s="11">
        <v>85.487579376232006</v>
      </c>
      <c r="AG55" s="11" t="s">
        <v>1</v>
      </c>
    </row>
    <row r="56" spans="1:33" x14ac:dyDescent="0.25">
      <c r="A56" s="12" t="s">
        <v>52</v>
      </c>
      <c r="B56" s="13">
        <v>0.70809666045429864</v>
      </c>
      <c r="C56" s="14">
        <v>0.91874677833727514</v>
      </c>
      <c r="D56" s="14">
        <v>0.8868006306987356</v>
      </c>
      <c r="E56" s="14">
        <v>1.1931572895759339</v>
      </c>
      <c r="F56" s="14">
        <v>0.59211288741617141</v>
      </c>
      <c r="G56" s="14">
        <v>0.61998001822441207</v>
      </c>
      <c r="H56" s="14">
        <v>1.2929510582878476</v>
      </c>
      <c r="I56" s="14">
        <v>1.4404155085190562</v>
      </c>
      <c r="J56" s="14">
        <v>1.0566535847219092</v>
      </c>
      <c r="K56" s="14">
        <v>1.1716779436258871</v>
      </c>
      <c r="L56" s="14">
        <v>1.3596800487776883</v>
      </c>
      <c r="M56" s="14">
        <v>1.3438887798852455</v>
      </c>
      <c r="N56" s="14">
        <v>1.3784976709280501</v>
      </c>
      <c r="O56" s="14">
        <v>2.0472807082142999</v>
      </c>
      <c r="P56" s="14">
        <v>1.9355398292641097</v>
      </c>
      <c r="Q56" s="14">
        <v>3.8914424579859435</v>
      </c>
      <c r="R56" s="14">
        <v>4.130885856930874</v>
      </c>
      <c r="S56" s="14">
        <v>5.1713658624718661</v>
      </c>
      <c r="T56" s="14">
        <v>6.1353771166104609</v>
      </c>
      <c r="U56" s="14">
        <v>6.5890125005893925</v>
      </c>
      <c r="V56" s="14">
        <v>7.3454078392304334</v>
      </c>
      <c r="W56" s="14">
        <v>7.3589758871780608</v>
      </c>
      <c r="X56" s="14">
        <v>8.3200909136703505</v>
      </c>
      <c r="Y56" s="14">
        <v>8.024104827877288</v>
      </c>
      <c r="Z56" s="14">
        <v>7.5975589824111589</v>
      </c>
      <c r="AA56" s="14">
        <v>8.9682245916620289</v>
      </c>
      <c r="AB56" s="14">
        <v>8.7616094923713419</v>
      </c>
      <c r="AC56" s="14">
        <v>8.5518273979212243</v>
      </c>
      <c r="AD56" s="14">
        <v>7.5732300218269613</v>
      </c>
      <c r="AE56" s="14">
        <v>5.7396694224451705</v>
      </c>
      <c r="AF56" s="14">
        <v>5.4711988652315764</v>
      </c>
      <c r="AG56" s="14" t="s">
        <v>1</v>
      </c>
    </row>
    <row r="57" spans="1:33" s="5" customFormat="1" x14ac:dyDescent="0.25">
      <c r="A57" s="9" t="s">
        <v>53</v>
      </c>
      <c r="B57" s="10">
        <v>38.396106826271705</v>
      </c>
      <c r="C57" s="11">
        <v>43.748460532579102</v>
      </c>
      <c r="D57" s="11">
        <v>43.572790208041269</v>
      </c>
      <c r="E57" s="11">
        <v>42.918631181267806</v>
      </c>
      <c r="F57" s="11">
        <v>45.762245398946931</v>
      </c>
      <c r="G57" s="11">
        <v>42.566895232143921</v>
      </c>
      <c r="H57" s="11">
        <v>43.763520975491296</v>
      </c>
      <c r="I57" s="11">
        <v>49.979992160778764</v>
      </c>
      <c r="J57" s="11">
        <v>52.520470010836576</v>
      </c>
      <c r="K57" s="11">
        <v>53.566528748478184</v>
      </c>
      <c r="L57" s="11">
        <v>62.323567441542615</v>
      </c>
      <c r="M57" s="11">
        <v>49.880844917038424</v>
      </c>
      <c r="N57" s="11">
        <v>47.362159759595372</v>
      </c>
      <c r="O57" s="11">
        <v>50.167513773763694</v>
      </c>
      <c r="P57" s="11">
        <v>53.394705019613873</v>
      </c>
      <c r="Q57" s="11">
        <v>55.527116778003965</v>
      </c>
      <c r="R57" s="11">
        <v>55.916321846604291</v>
      </c>
      <c r="S57" s="11">
        <v>54.447325439736929</v>
      </c>
      <c r="T57" s="11">
        <v>47.42737890716112</v>
      </c>
      <c r="U57" s="11">
        <v>42.339175385303228</v>
      </c>
      <c r="V57" s="11">
        <v>46.133937940376832</v>
      </c>
      <c r="W57" s="11">
        <v>42.272474451203252</v>
      </c>
      <c r="X57" s="11">
        <v>41.531572992329821</v>
      </c>
      <c r="Y57" s="11">
        <v>41.329391897753894</v>
      </c>
      <c r="Z57" s="11">
        <v>42.135939330751889</v>
      </c>
      <c r="AA57" s="11">
        <v>43.868779646156646</v>
      </c>
      <c r="AB57" s="11">
        <v>39.963306242094177</v>
      </c>
      <c r="AC57" s="11">
        <v>37.54660638664339</v>
      </c>
      <c r="AD57" s="11">
        <v>41.418550941567688</v>
      </c>
      <c r="AE57" s="11">
        <v>43.272180492132982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285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452</v>
      </c>
      <c r="B2" s="59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</row>
    <row r="3" spans="1:33" s="60" customFormat="1" ht="15" customHeight="1" thickBot="1" x14ac:dyDescent="0.3">
      <c r="A3" s="94" t="s">
        <v>451</v>
      </c>
      <c r="B3" s="59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22" t="s">
        <v>1</v>
      </c>
      <c r="C5" s="23">
        <v>170.19</v>
      </c>
      <c r="D5" s="23" t="s">
        <v>1</v>
      </c>
      <c r="E5" s="23">
        <v>157.88</v>
      </c>
      <c r="F5" s="23">
        <v>162.82</v>
      </c>
      <c r="G5" s="23">
        <v>166.78</v>
      </c>
      <c r="H5" s="23">
        <v>205.52</v>
      </c>
      <c r="I5" s="23">
        <v>221.95</v>
      </c>
      <c r="J5" s="23">
        <v>258.08999999999997</v>
      </c>
      <c r="K5" s="23">
        <v>286.17700000000002</v>
      </c>
      <c r="L5" s="23">
        <v>312.14</v>
      </c>
      <c r="M5" s="23">
        <v>330.89299999999997</v>
      </c>
      <c r="N5" s="23">
        <v>372.64400000000001</v>
      </c>
      <c r="O5" s="23">
        <v>354.44900000000001</v>
      </c>
      <c r="P5" s="23">
        <v>418.59199999999998</v>
      </c>
      <c r="Q5" s="23">
        <v>464.24900000000002</v>
      </c>
      <c r="R5" s="23">
        <v>475.95600000000002</v>
      </c>
      <c r="S5" s="23">
        <v>513.28200000000004</v>
      </c>
      <c r="T5" s="23">
        <v>608.58500000000004</v>
      </c>
      <c r="U5" s="23">
        <v>637.87300000000005</v>
      </c>
      <c r="V5" s="23">
        <v>630.9</v>
      </c>
      <c r="W5" s="23">
        <v>658.6</v>
      </c>
      <c r="X5" s="23">
        <v>747.07600000000002</v>
      </c>
      <c r="Y5" s="23">
        <v>775.19200000000001</v>
      </c>
      <c r="Z5" s="23">
        <v>859.25699999999995</v>
      </c>
      <c r="AA5" s="23">
        <v>929.38400000000001</v>
      </c>
      <c r="AB5" s="23">
        <v>1045.7940000000001</v>
      </c>
      <c r="AC5" s="23">
        <v>1114.163</v>
      </c>
      <c r="AD5" s="23">
        <v>1206.7760000000001</v>
      </c>
      <c r="AE5" s="23">
        <v>1329.3810000000001</v>
      </c>
      <c r="AF5" s="23">
        <v>1287.8019999999999</v>
      </c>
      <c r="AG5" s="23">
        <v>1391.694</v>
      </c>
    </row>
    <row r="6" spans="1:33" x14ac:dyDescent="0.25">
      <c r="A6" s="12" t="s">
        <v>2</v>
      </c>
      <c r="B6" s="24">
        <v>0.36299999999999999</v>
      </c>
      <c r="C6" s="25">
        <v>0.76700000000000002</v>
      </c>
      <c r="D6" s="25">
        <v>1.357</v>
      </c>
      <c r="E6" s="25">
        <v>1.4790000000000001</v>
      </c>
      <c r="F6" s="25">
        <v>1.9330000000000001</v>
      </c>
      <c r="G6" s="25">
        <v>2.3039999999999998</v>
      </c>
      <c r="H6" s="25">
        <v>3.004</v>
      </c>
      <c r="I6" s="25">
        <v>61.253999999999998</v>
      </c>
      <c r="J6" s="25">
        <v>96.423000000000002</v>
      </c>
      <c r="K6" s="25">
        <v>98.46</v>
      </c>
      <c r="L6" s="25">
        <v>95.564999999999998</v>
      </c>
      <c r="M6" s="25">
        <v>92.947000000000003</v>
      </c>
      <c r="N6" s="25">
        <v>113.063</v>
      </c>
      <c r="O6" s="25">
        <v>121.3</v>
      </c>
      <c r="P6" s="25">
        <v>130</v>
      </c>
      <c r="Q6" s="25">
        <v>139.041</v>
      </c>
      <c r="R6" s="25">
        <v>151.91200000000001</v>
      </c>
      <c r="S6" s="25">
        <v>159.62200000000001</v>
      </c>
      <c r="T6" s="25">
        <v>190.029</v>
      </c>
      <c r="U6" s="25">
        <v>199.464</v>
      </c>
      <c r="V6" s="25">
        <v>157.13200000000001</v>
      </c>
      <c r="W6" s="25">
        <v>153.94200000000001</v>
      </c>
      <c r="X6" s="25">
        <v>148.96199999999999</v>
      </c>
      <c r="Y6" s="25">
        <v>154.80699999999999</v>
      </c>
      <c r="Z6" s="25">
        <v>164.30099999999999</v>
      </c>
      <c r="AA6" s="25">
        <v>176.06100000000001</v>
      </c>
      <c r="AB6" s="25">
        <v>155.715</v>
      </c>
      <c r="AC6" s="25">
        <v>176.262</v>
      </c>
      <c r="AD6" s="25">
        <v>182.84100000000001</v>
      </c>
      <c r="AE6" s="25">
        <v>249.42</v>
      </c>
      <c r="AF6" s="25">
        <v>263.625</v>
      </c>
      <c r="AG6" s="25">
        <v>291</v>
      </c>
    </row>
    <row r="7" spans="1:33" s="15" customFormat="1" x14ac:dyDescent="0.25">
      <c r="A7" s="16" t="s">
        <v>3</v>
      </c>
      <c r="B7" s="26" t="s">
        <v>1</v>
      </c>
      <c r="C7" s="27">
        <v>4408</v>
      </c>
      <c r="D7" s="27">
        <v>3474</v>
      </c>
      <c r="E7" s="27">
        <v>2907</v>
      </c>
      <c r="F7" s="27">
        <v>3704</v>
      </c>
      <c r="G7" s="27">
        <v>3698.1</v>
      </c>
      <c r="H7" s="27">
        <v>5063</v>
      </c>
      <c r="I7" s="27">
        <v>5187.6000000000004</v>
      </c>
      <c r="J7" s="27">
        <v>5877.8</v>
      </c>
      <c r="K7" s="27">
        <v>5736.6</v>
      </c>
      <c r="L7" s="27">
        <v>6707</v>
      </c>
      <c r="M7" s="27">
        <v>6714.4</v>
      </c>
      <c r="N7" s="27">
        <v>6786.9</v>
      </c>
      <c r="O7" s="27">
        <v>7524.8879999999999</v>
      </c>
      <c r="P7" s="27">
        <v>7868.4049999999997</v>
      </c>
      <c r="Q7" s="27">
        <v>8686.018</v>
      </c>
      <c r="R7" s="27">
        <v>9589.1919999999991</v>
      </c>
      <c r="S7" s="27">
        <v>11669.52</v>
      </c>
      <c r="T7" s="27">
        <v>11703.317999999999</v>
      </c>
      <c r="U7" s="27">
        <v>12302.210999999999</v>
      </c>
      <c r="V7" s="27">
        <v>12020.05</v>
      </c>
      <c r="W7" s="27">
        <v>12971.688</v>
      </c>
      <c r="X7" s="27">
        <v>13884.388000000001</v>
      </c>
      <c r="Y7" s="27">
        <v>14875.444</v>
      </c>
      <c r="Z7" s="27">
        <v>16145.35</v>
      </c>
      <c r="AA7" s="27">
        <v>18090.631000000001</v>
      </c>
      <c r="AB7" s="27">
        <v>14549.474</v>
      </c>
      <c r="AC7" s="27">
        <v>15582.298000000001</v>
      </c>
      <c r="AD7" s="27">
        <v>16800.322</v>
      </c>
      <c r="AE7" s="27">
        <v>18170.615000000002</v>
      </c>
      <c r="AF7" s="27">
        <v>19436.507000000001</v>
      </c>
      <c r="AG7" s="27">
        <v>20306.262999999999</v>
      </c>
    </row>
    <row r="8" spans="1:33" x14ac:dyDescent="0.25">
      <c r="A8" s="12" t="s">
        <v>4</v>
      </c>
      <c r="B8" s="24">
        <v>2382</v>
      </c>
      <c r="C8" s="25">
        <v>2497</v>
      </c>
      <c r="D8" s="25">
        <v>2646</v>
      </c>
      <c r="E8" s="25">
        <v>2795</v>
      </c>
      <c r="F8" s="25" t="s">
        <v>1</v>
      </c>
      <c r="G8" s="25">
        <v>3154</v>
      </c>
      <c r="H8" s="25">
        <v>3198.5</v>
      </c>
      <c r="I8" s="25">
        <v>3337</v>
      </c>
      <c r="J8" s="25">
        <v>3410</v>
      </c>
      <c r="K8" s="25">
        <v>3839</v>
      </c>
      <c r="L8" s="25">
        <v>3665</v>
      </c>
      <c r="M8" s="25">
        <v>3751.85</v>
      </c>
      <c r="N8" s="25">
        <v>2536</v>
      </c>
      <c r="O8" s="25">
        <v>2527.5</v>
      </c>
      <c r="P8" s="25">
        <v>2500.59</v>
      </c>
      <c r="Q8" s="25">
        <v>2448.66</v>
      </c>
      <c r="R8" s="25">
        <v>2652.087</v>
      </c>
      <c r="S8" s="25">
        <v>1416.04</v>
      </c>
      <c r="T8" s="25">
        <v>1301.521</v>
      </c>
      <c r="U8" s="25">
        <v>1089.1479999999999</v>
      </c>
      <c r="V8" s="25">
        <v>1166.3399999999999</v>
      </c>
      <c r="W8" s="25">
        <v>1103.076</v>
      </c>
      <c r="X8" s="25">
        <v>1341</v>
      </c>
      <c r="Y8" s="25">
        <v>1350</v>
      </c>
      <c r="Z8" s="25">
        <v>1324</v>
      </c>
      <c r="AA8" s="25">
        <v>1388</v>
      </c>
      <c r="AB8" s="25">
        <v>1443</v>
      </c>
      <c r="AC8" s="25">
        <v>1972</v>
      </c>
      <c r="AD8" s="25">
        <v>1941</v>
      </c>
      <c r="AE8" s="25">
        <v>1978</v>
      </c>
      <c r="AF8" s="25">
        <v>2380</v>
      </c>
      <c r="AG8" s="25">
        <v>2395</v>
      </c>
    </row>
    <row r="9" spans="1:33" x14ac:dyDescent="0.25">
      <c r="A9" s="9" t="s">
        <v>5</v>
      </c>
      <c r="B9" s="22" t="s">
        <v>1</v>
      </c>
      <c r="C9" s="23" t="s">
        <v>1</v>
      </c>
      <c r="D9" s="23">
        <v>2.7290000000000001</v>
      </c>
      <c r="E9" s="23">
        <v>6.1479999999999997</v>
      </c>
      <c r="F9" s="23">
        <v>10.111000000000001</v>
      </c>
      <c r="G9" s="23">
        <v>11.497999999999999</v>
      </c>
      <c r="H9" s="23">
        <v>12.308999999999999</v>
      </c>
      <c r="I9" s="23">
        <v>8.9220000000000006</v>
      </c>
      <c r="J9" s="23">
        <v>6.8639999999999999</v>
      </c>
      <c r="K9" s="23">
        <v>8.9350000000000005</v>
      </c>
      <c r="L9" s="23">
        <v>8.5640000000000001</v>
      </c>
      <c r="M9" s="23">
        <v>6.8769999999999998</v>
      </c>
      <c r="N9" s="23">
        <v>9.4529999999999994</v>
      </c>
      <c r="O9" s="23">
        <v>10.539</v>
      </c>
      <c r="P9" s="23">
        <v>10.967000000000001</v>
      </c>
      <c r="Q9" s="23">
        <v>11.741</v>
      </c>
      <c r="R9" s="23">
        <v>19.824999999999999</v>
      </c>
      <c r="S9" s="23">
        <v>15.038</v>
      </c>
      <c r="T9" s="23">
        <v>24.491</v>
      </c>
      <c r="U9" s="23">
        <v>21.684999999999999</v>
      </c>
      <c r="V9" s="23">
        <v>24.561</v>
      </c>
      <c r="W9" s="23">
        <v>31.097000000000001</v>
      </c>
      <c r="X9" s="23">
        <v>35.363</v>
      </c>
      <c r="Y9" s="23">
        <v>29.117000000000001</v>
      </c>
      <c r="Z9" s="23">
        <v>31.481999999999999</v>
      </c>
      <c r="AA9" s="23">
        <v>32.71</v>
      </c>
      <c r="AB9" s="23">
        <v>30.9</v>
      </c>
      <c r="AC9" s="23">
        <v>35.799999999999997</v>
      </c>
      <c r="AD9" s="23">
        <v>41.8</v>
      </c>
      <c r="AE9" s="23">
        <v>46.41</v>
      </c>
      <c r="AF9" s="23">
        <v>47.26</v>
      </c>
      <c r="AG9" s="23">
        <v>51.353999999999999</v>
      </c>
    </row>
    <row r="10" spans="1:33" x14ac:dyDescent="0.25">
      <c r="A10" s="12" t="s">
        <v>6</v>
      </c>
      <c r="B10" s="24">
        <v>310.47500000000002</v>
      </c>
      <c r="C10" s="25">
        <v>345.92899999999997</v>
      </c>
      <c r="D10" s="25">
        <v>359.58600000000001</v>
      </c>
      <c r="E10" s="25">
        <v>367.81</v>
      </c>
      <c r="F10" s="25">
        <v>379.86900000000003</v>
      </c>
      <c r="G10" s="25">
        <v>361.62099999999998</v>
      </c>
      <c r="H10" s="25">
        <v>394.56900000000002</v>
      </c>
      <c r="I10" s="25">
        <v>395.10700000000003</v>
      </c>
      <c r="J10" s="25">
        <v>422.286</v>
      </c>
      <c r="K10" s="25">
        <v>441.83</v>
      </c>
      <c r="L10" s="25">
        <v>467.9</v>
      </c>
      <c r="M10" s="25">
        <v>471.3</v>
      </c>
      <c r="N10" s="25">
        <v>500.5</v>
      </c>
      <c r="O10" s="25">
        <v>485.2</v>
      </c>
      <c r="P10" s="25">
        <v>497.3</v>
      </c>
      <c r="Q10" s="25">
        <v>523</v>
      </c>
      <c r="R10" s="25">
        <v>538.50400000000002</v>
      </c>
      <c r="S10" s="25">
        <v>528.28399999999999</v>
      </c>
      <c r="T10" s="25">
        <v>552.04100000000005</v>
      </c>
      <c r="U10" s="25">
        <v>617.29600000000005</v>
      </c>
      <c r="V10" s="25">
        <v>644.61599999999999</v>
      </c>
      <c r="W10" s="25">
        <v>633.71199999999999</v>
      </c>
      <c r="X10" s="25">
        <v>615.86400000000003</v>
      </c>
      <c r="Y10" s="25">
        <v>596.4</v>
      </c>
      <c r="Z10" s="25">
        <v>563.1</v>
      </c>
      <c r="AA10" s="25">
        <v>496.2</v>
      </c>
      <c r="AB10" s="25">
        <v>483.4</v>
      </c>
      <c r="AC10" s="25">
        <v>527.1</v>
      </c>
      <c r="AD10" s="25">
        <v>535</v>
      </c>
      <c r="AE10" s="25">
        <v>543.1</v>
      </c>
      <c r="AF10" s="25">
        <v>528.70000000000005</v>
      </c>
      <c r="AG10" s="25">
        <v>548.87</v>
      </c>
    </row>
    <row r="11" spans="1:33" x14ac:dyDescent="0.25">
      <c r="A11" s="9" t="s">
        <v>7</v>
      </c>
      <c r="B11" s="22">
        <v>5794.0079999999998</v>
      </c>
      <c r="C11" s="23">
        <v>5631.8779999999997</v>
      </c>
      <c r="D11" s="23">
        <v>5400.0339999999997</v>
      </c>
      <c r="E11" s="23">
        <v>5594.2690000000002</v>
      </c>
      <c r="F11" s="23">
        <v>5521.2460000000001</v>
      </c>
      <c r="G11" s="23">
        <v>5730.6959999999999</v>
      </c>
      <c r="H11" s="23">
        <v>5641.8329999999996</v>
      </c>
      <c r="I11" s="23">
        <v>5180.6750000000002</v>
      </c>
      <c r="J11" s="23">
        <v>5278.8519999999999</v>
      </c>
      <c r="K11" s="23">
        <v>5357.058</v>
      </c>
      <c r="L11" s="23">
        <v>5361.43</v>
      </c>
      <c r="M11" s="23">
        <v>5432.04</v>
      </c>
      <c r="N11" s="23">
        <v>5708.5240000000003</v>
      </c>
      <c r="O11" s="23">
        <v>5766.558</v>
      </c>
      <c r="P11" s="23">
        <v>6060.0959999999995</v>
      </c>
      <c r="Q11" s="23">
        <v>6437.3320000000003</v>
      </c>
      <c r="R11" s="23">
        <v>6253.6629999999996</v>
      </c>
      <c r="S11" s="23">
        <v>6426.9290000000001</v>
      </c>
      <c r="T11" s="23">
        <v>6564.33</v>
      </c>
      <c r="U11" s="23">
        <v>6985.8509999999997</v>
      </c>
      <c r="V11" s="23">
        <v>6092.8059999999996</v>
      </c>
      <c r="W11" s="23">
        <v>6248.99</v>
      </c>
      <c r="X11" s="23">
        <v>6119.7020000000002</v>
      </c>
      <c r="Y11" s="23">
        <v>6185.1790000000001</v>
      </c>
      <c r="Z11" s="23">
        <v>6163.09</v>
      </c>
      <c r="AA11" s="23">
        <v>6349.64</v>
      </c>
      <c r="AB11" s="23">
        <v>6310.41</v>
      </c>
      <c r="AC11" s="23">
        <v>6272.42</v>
      </c>
      <c r="AD11" s="23">
        <v>6456.9</v>
      </c>
      <c r="AE11" s="23">
        <v>6586.09</v>
      </c>
      <c r="AF11" s="23">
        <v>6234.72</v>
      </c>
      <c r="AG11" s="23">
        <v>6765.8320000000003</v>
      </c>
    </row>
    <row r="12" spans="1:33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>
        <v>446</v>
      </c>
      <c r="O12" s="25">
        <v>485</v>
      </c>
      <c r="P12" s="25">
        <v>541</v>
      </c>
      <c r="Q12" s="25">
        <v>555.29999999999995</v>
      </c>
      <c r="R12" s="25">
        <v>577.6</v>
      </c>
      <c r="S12" s="25">
        <v>651</v>
      </c>
      <c r="T12" s="25">
        <v>776.1</v>
      </c>
      <c r="U12" s="25">
        <v>758.81100000000004</v>
      </c>
      <c r="V12" s="25">
        <v>672.44399999999996</v>
      </c>
      <c r="W12" s="25">
        <v>685.17</v>
      </c>
      <c r="X12" s="25">
        <v>685.61199999999997</v>
      </c>
      <c r="Y12" s="25">
        <v>686.27499999999998</v>
      </c>
      <c r="Z12" s="25">
        <v>676.14599999999996</v>
      </c>
      <c r="AA12" s="25">
        <v>700.11</v>
      </c>
      <c r="AB12" s="25">
        <v>643.48699999999997</v>
      </c>
      <c r="AC12" s="25">
        <v>705.48099999999999</v>
      </c>
      <c r="AD12" s="25">
        <v>741.98500000000001</v>
      </c>
      <c r="AE12" s="25">
        <v>832.625</v>
      </c>
      <c r="AF12" s="25">
        <v>941.94</v>
      </c>
      <c r="AG12" s="25">
        <v>1154</v>
      </c>
    </row>
    <row r="13" spans="1:33" x14ac:dyDescent="0.25">
      <c r="A13" s="9" t="s">
        <v>9</v>
      </c>
      <c r="B13" s="22">
        <v>44.441000000000003</v>
      </c>
      <c r="C13" s="23">
        <v>40.631999999999998</v>
      </c>
      <c r="D13" s="23">
        <v>46.956000000000003</v>
      </c>
      <c r="E13" s="23">
        <v>51.494999999999997</v>
      </c>
      <c r="F13" s="23">
        <v>58.137</v>
      </c>
      <c r="G13" s="23">
        <v>60.177999999999997</v>
      </c>
      <c r="H13" s="23">
        <v>64.156999999999996</v>
      </c>
      <c r="I13" s="23">
        <v>65.367000000000004</v>
      </c>
      <c r="J13" s="23">
        <v>69.962999999999994</v>
      </c>
      <c r="K13" s="23">
        <v>63.887999999999998</v>
      </c>
      <c r="L13" s="23">
        <v>95.6</v>
      </c>
      <c r="M13" s="23">
        <v>104</v>
      </c>
      <c r="N13" s="23">
        <v>125.3</v>
      </c>
      <c r="O13" s="23">
        <v>127.4</v>
      </c>
      <c r="P13" s="23">
        <v>138.4</v>
      </c>
      <c r="Q13" s="23">
        <v>150</v>
      </c>
      <c r="R13" s="23">
        <v>150</v>
      </c>
      <c r="S13" s="23">
        <v>168.8</v>
      </c>
      <c r="T13" s="23">
        <v>169.1</v>
      </c>
      <c r="U13" s="23">
        <v>138.1</v>
      </c>
      <c r="V13" s="23">
        <v>127.4</v>
      </c>
      <c r="W13" s="23">
        <v>131.9</v>
      </c>
      <c r="X13" s="23">
        <v>132</v>
      </c>
      <c r="Y13" s="23">
        <v>129</v>
      </c>
      <c r="Z13" s="23">
        <v>130.30000000000001</v>
      </c>
      <c r="AA13" s="23">
        <v>136.19999999999999</v>
      </c>
      <c r="AB13" s="23">
        <v>133.5</v>
      </c>
      <c r="AC13" s="23">
        <v>142.40799999999999</v>
      </c>
      <c r="AD13" s="23">
        <v>158.60499999999999</v>
      </c>
      <c r="AE13" s="23">
        <v>164.66300000000001</v>
      </c>
      <c r="AF13" s="23">
        <v>165.29900000000001</v>
      </c>
      <c r="AG13" s="23">
        <v>168.815</v>
      </c>
    </row>
    <row r="14" spans="1:33" x14ac:dyDescent="0.25">
      <c r="A14" s="12" t="s">
        <v>10</v>
      </c>
      <c r="B14" s="24">
        <v>1839.21</v>
      </c>
      <c r="C14" s="25">
        <v>2074.16</v>
      </c>
      <c r="D14" s="25">
        <v>2037.95</v>
      </c>
      <c r="E14" s="25">
        <v>1944.58</v>
      </c>
      <c r="F14" s="25">
        <v>1908.97</v>
      </c>
      <c r="G14" s="25">
        <v>1949.31</v>
      </c>
      <c r="H14" s="25">
        <v>1976.49</v>
      </c>
      <c r="I14" s="25">
        <v>2093.6</v>
      </c>
      <c r="J14" s="25">
        <v>2315.8000000000002</v>
      </c>
      <c r="K14" s="25">
        <v>2212.6</v>
      </c>
      <c r="L14" s="25">
        <v>2356.1999999999998</v>
      </c>
      <c r="M14" s="25">
        <v>2493.3000000000002</v>
      </c>
      <c r="N14" s="25">
        <v>2565</v>
      </c>
      <c r="O14" s="25">
        <v>2582</v>
      </c>
      <c r="P14" s="25">
        <v>2722</v>
      </c>
      <c r="Q14" s="25">
        <v>2701.2</v>
      </c>
      <c r="R14" s="25">
        <v>2897.1</v>
      </c>
      <c r="S14" s="25">
        <v>2644.3</v>
      </c>
      <c r="T14" s="25">
        <v>2417.1</v>
      </c>
      <c r="U14" s="25">
        <v>2524.6</v>
      </c>
      <c r="V14" s="25">
        <v>2687.6</v>
      </c>
      <c r="W14" s="25">
        <v>2653.6</v>
      </c>
      <c r="X14" s="25">
        <v>3040.4</v>
      </c>
      <c r="Y14" s="25">
        <v>2937.4</v>
      </c>
      <c r="Z14" s="25">
        <v>2959.7829999999999</v>
      </c>
      <c r="AA14" s="25">
        <v>2910.6</v>
      </c>
      <c r="AB14" s="25">
        <v>2911.3270000000002</v>
      </c>
      <c r="AC14" s="25">
        <v>2938.5830000000001</v>
      </c>
      <c r="AD14" s="25">
        <v>3146.904</v>
      </c>
      <c r="AE14" s="25">
        <v>3306.7190000000001</v>
      </c>
      <c r="AF14" s="25">
        <v>3306.741</v>
      </c>
      <c r="AG14" s="25">
        <v>3571.386</v>
      </c>
    </row>
    <row r="15" spans="1:33" x14ac:dyDescent="0.25">
      <c r="A15" s="9" t="s">
        <v>11</v>
      </c>
      <c r="B15" s="22" t="s">
        <v>1</v>
      </c>
      <c r="C15" s="23">
        <v>6.8339999999999996</v>
      </c>
      <c r="D15" s="23">
        <v>7.9790000000000001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>
        <v>10.337</v>
      </c>
      <c r="K15" s="23">
        <v>10.474</v>
      </c>
      <c r="L15" s="23">
        <v>11.191000000000001</v>
      </c>
      <c r="M15" s="23">
        <v>12.292</v>
      </c>
      <c r="N15" s="23">
        <v>13.541</v>
      </c>
      <c r="O15" s="23">
        <v>15.555</v>
      </c>
      <c r="P15" s="23">
        <v>16.795999999999999</v>
      </c>
      <c r="Q15" s="23">
        <v>17.312000000000001</v>
      </c>
      <c r="R15" s="23">
        <v>17.576000000000001</v>
      </c>
      <c r="S15" s="23">
        <v>16.917000000000002</v>
      </c>
      <c r="T15" s="23">
        <v>16.809000000000001</v>
      </c>
      <c r="U15" s="23">
        <v>16.942</v>
      </c>
      <c r="V15" s="23">
        <v>16.890999999999998</v>
      </c>
      <c r="W15" s="23">
        <v>14.731</v>
      </c>
      <c r="X15" s="23">
        <v>13.696</v>
      </c>
      <c r="Y15" s="23">
        <v>12.318</v>
      </c>
      <c r="Z15" s="23">
        <v>12.351000000000001</v>
      </c>
      <c r="AA15" s="23">
        <v>11.074999999999999</v>
      </c>
      <c r="AB15" s="23">
        <v>10.468999999999999</v>
      </c>
      <c r="AC15" s="23">
        <v>11.013</v>
      </c>
      <c r="AD15" s="23">
        <v>11.144</v>
      </c>
      <c r="AE15" s="23">
        <v>12.199</v>
      </c>
      <c r="AF15" s="23">
        <v>11.372999999999999</v>
      </c>
      <c r="AG15" s="23">
        <v>11.5</v>
      </c>
    </row>
    <row r="16" spans="1:33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>
        <v>30.555</v>
      </c>
      <c r="I16" s="25">
        <v>35.796999999999997</v>
      </c>
      <c r="J16" s="25">
        <v>41.76</v>
      </c>
      <c r="K16" s="25">
        <v>36.947000000000003</v>
      </c>
      <c r="L16" s="25">
        <v>32.796999999999997</v>
      </c>
      <c r="M16" s="25">
        <v>37.448</v>
      </c>
      <c r="N16" s="25">
        <v>33.335000000000001</v>
      </c>
      <c r="O16" s="25">
        <v>29.222999999999999</v>
      </c>
      <c r="P16" s="25">
        <v>33.741</v>
      </c>
      <c r="Q16" s="25">
        <v>39.215000000000003</v>
      </c>
      <c r="R16" s="25">
        <v>43.53</v>
      </c>
      <c r="S16" s="25">
        <v>48.481999999999999</v>
      </c>
      <c r="T16" s="25">
        <v>59.603999999999999</v>
      </c>
      <c r="U16" s="25">
        <v>52.305</v>
      </c>
      <c r="V16" s="25">
        <v>38.520000000000003</v>
      </c>
      <c r="W16" s="25">
        <v>55.345999999999997</v>
      </c>
      <c r="X16" s="25">
        <v>58.415999999999997</v>
      </c>
      <c r="Y16" s="25">
        <v>65.918000000000006</v>
      </c>
      <c r="Z16" s="25">
        <v>64.043999999999997</v>
      </c>
      <c r="AA16" s="25">
        <v>66.536000000000001</v>
      </c>
      <c r="AB16" s="25">
        <v>85.5</v>
      </c>
      <c r="AC16" s="25">
        <v>105.794</v>
      </c>
      <c r="AD16" s="25">
        <v>94.805999999999997</v>
      </c>
      <c r="AE16" s="25">
        <v>99.058000000000007</v>
      </c>
      <c r="AF16" s="25">
        <v>89.385000000000005</v>
      </c>
      <c r="AG16" s="25">
        <v>98.222999999999999</v>
      </c>
    </row>
    <row r="17" spans="1:33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>
        <v>8.2669999999999995</v>
      </c>
      <c r="H17" s="23">
        <v>8.1389999999999993</v>
      </c>
      <c r="I17" s="23">
        <v>7.5270000000000001</v>
      </c>
      <c r="J17" s="23">
        <v>7.157</v>
      </c>
      <c r="K17" s="23">
        <v>7.3849999999999998</v>
      </c>
      <c r="L17" s="23">
        <v>6.6020000000000003</v>
      </c>
      <c r="M17" s="23">
        <v>6.46</v>
      </c>
      <c r="N17" s="23">
        <v>6.5170000000000003</v>
      </c>
      <c r="O17" s="23">
        <v>8.0389999999999997</v>
      </c>
      <c r="P17" s="23">
        <v>8.5939999999999994</v>
      </c>
      <c r="Q17" s="23">
        <v>13.459</v>
      </c>
      <c r="R17" s="23">
        <v>16.79</v>
      </c>
      <c r="S17" s="23">
        <v>30.347000000000001</v>
      </c>
      <c r="T17" s="23">
        <v>38.987000000000002</v>
      </c>
      <c r="U17" s="23">
        <v>21.059000000000001</v>
      </c>
      <c r="V17" s="23">
        <v>25.184999999999999</v>
      </c>
      <c r="W17" s="23">
        <v>33.011000000000003</v>
      </c>
      <c r="X17" s="23">
        <v>39.414000000000001</v>
      </c>
      <c r="Y17" s="23">
        <v>40.299999999999997</v>
      </c>
      <c r="Z17" s="23">
        <v>39</v>
      </c>
      <c r="AA17" s="23">
        <v>39</v>
      </c>
      <c r="AB17" s="23">
        <v>35.1</v>
      </c>
      <c r="AC17" s="23">
        <v>36</v>
      </c>
      <c r="AD17" s="23">
        <v>42.4</v>
      </c>
      <c r="AE17" s="23">
        <v>36.9</v>
      </c>
      <c r="AF17" s="23">
        <v>39.200000000000003</v>
      </c>
      <c r="AG17" s="23">
        <v>45.7</v>
      </c>
    </row>
    <row r="18" spans="1:33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>
        <v>26</v>
      </c>
      <c r="M18" s="25">
        <v>32.5</v>
      </c>
      <c r="N18" s="25">
        <v>38</v>
      </c>
      <c r="O18" s="25">
        <v>44.9</v>
      </c>
      <c r="P18" s="25">
        <v>49.2</v>
      </c>
      <c r="Q18" s="25">
        <v>56.9</v>
      </c>
      <c r="R18" s="25">
        <v>66.52</v>
      </c>
      <c r="S18" s="25">
        <v>79</v>
      </c>
      <c r="T18" s="25">
        <v>99</v>
      </c>
      <c r="U18" s="25">
        <v>99.88</v>
      </c>
      <c r="V18" s="25">
        <v>128.59</v>
      </c>
      <c r="W18" s="25">
        <v>147.78800000000001</v>
      </c>
      <c r="X18" s="25">
        <v>156.226</v>
      </c>
      <c r="Y18" s="25">
        <v>175.453</v>
      </c>
      <c r="Z18" s="25">
        <v>188</v>
      </c>
      <c r="AA18" s="25">
        <v>197.4</v>
      </c>
      <c r="AB18" s="25">
        <v>181.4</v>
      </c>
      <c r="AC18" s="25">
        <v>171.9</v>
      </c>
      <c r="AD18" s="25">
        <v>183.5</v>
      </c>
      <c r="AE18" s="25">
        <v>175.7</v>
      </c>
      <c r="AF18" s="25">
        <v>174.8</v>
      </c>
      <c r="AG18" s="25">
        <v>210.11099999999999</v>
      </c>
    </row>
    <row r="19" spans="1:33" x14ac:dyDescent="0.25">
      <c r="A19" s="9" t="s">
        <v>15</v>
      </c>
      <c r="B19" s="22">
        <v>6514</v>
      </c>
      <c r="C19" s="23">
        <v>6538</v>
      </c>
      <c r="D19" s="23">
        <v>7834</v>
      </c>
      <c r="E19" s="23">
        <v>8923</v>
      </c>
      <c r="F19" s="23">
        <v>10579</v>
      </c>
      <c r="G19" s="23">
        <v>10537.3</v>
      </c>
      <c r="H19" s="23">
        <v>12723.9</v>
      </c>
      <c r="I19" s="23">
        <v>15515.5</v>
      </c>
      <c r="J19" s="23">
        <v>21391.5</v>
      </c>
      <c r="K19" s="23">
        <v>25247.1</v>
      </c>
      <c r="L19" s="23">
        <v>27494.1</v>
      </c>
      <c r="M19" s="23">
        <v>36390.800000000003</v>
      </c>
      <c r="N19" s="23">
        <v>56328</v>
      </c>
      <c r="O19" s="23">
        <v>55091</v>
      </c>
      <c r="P19" s="23">
        <v>53639.9</v>
      </c>
      <c r="Q19" s="23">
        <v>58170.9</v>
      </c>
      <c r="R19" s="23">
        <v>60372.6</v>
      </c>
      <c r="S19" s="23">
        <v>59336.6</v>
      </c>
      <c r="T19" s="23">
        <v>62313.8</v>
      </c>
      <c r="U19" s="23">
        <v>60003</v>
      </c>
      <c r="V19" s="23">
        <v>57450.1</v>
      </c>
      <c r="W19" s="23">
        <v>53035.3</v>
      </c>
      <c r="X19" s="23">
        <v>52528.3</v>
      </c>
      <c r="Y19" s="23">
        <v>62571.6</v>
      </c>
      <c r="Z19" s="23">
        <v>60608.4</v>
      </c>
      <c r="AA19" s="23">
        <v>62241.1</v>
      </c>
      <c r="AB19" s="23">
        <v>57298.8</v>
      </c>
      <c r="AC19" s="23">
        <v>64956</v>
      </c>
      <c r="AD19" s="23">
        <v>71131.5</v>
      </c>
      <c r="AE19" s="23">
        <v>70215.600000000006</v>
      </c>
      <c r="AF19" s="23">
        <v>76524</v>
      </c>
      <c r="AG19" s="23">
        <v>92519.01</v>
      </c>
    </row>
    <row r="20" spans="1:33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>
        <v>1.8640000000000001</v>
      </c>
      <c r="O20" s="25">
        <v>0.79200000000000004</v>
      </c>
      <c r="P20" s="25">
        <v>0.60499999999999998</v>
      </c>
      <c r="Q20" s="25">
        <v>1.288</v>
      </c>
      <c r="R20" s="25">
        <v>1.3660000000000001</v>
      </c>
      <c r="S20" s="25">
        <v>0.58099999999999996</v>
      </c>
      <c r="T20" s="25">
        <v>1.32</v>
      </c>
      <c r="U20" s="25">
        <v>1.5029999999999999</v>
      </c>
      <c r="V20" s="25">
        <v>1.1970000000000001</v>
      </c>
      <c r="W20" s="25">
        <v>1.8560000000000001</v>
      </c>
      <c r="X20" s="25">
        <v>4.2430000000000003</v>
      </c>
      <c r="Y20" s="25">
        <v>5.6280000000000001</v>
      </c>
      <c r="Z20" s="25">
        <v>6.0419999999999998</v>
      </c>
      <c r="AA20" s="25">
        <v>11.803000000000001</v>
      </c>
      <c r="AB20" s="25">
        <v>0.76500000000000001</v>
      </c>
      <c r="AC20" s="25">
        <v>0.60699999999999998</v>
      </c>
      <c r="AD20" s="25">
        <v>0.86199999999999999</v>
      </c>
      <c r="AE20" s="25">
        <v>0.76100000000000001</v>
      </c>
      <c r="AF20" s="25">
        <v>0.755</v>
      </c>
      <c r="AG20" s="25">
        <v>0.97</v>
      </c>
    </row>
    <row r="21" spans="1:33" x14ac:dyDescent="0.25">
      <c r="A21" s="9" t="s">
        <v>17</v>
      </c>
      <c r="B21" s="22">
        <v>4384.33</v>
      </c>
      <c r="C21" s="23">
        <v>5457</v>
      </c>
      <c r="D21" s="23">
        <v>5499.97</v>
      </c>
      <c r="E21" s="23">
        <v>5874.59</v>
      </c>
      <c r="F21" s="23">
        <v>5932.32</v>
      </c>
      <c r="G21" s="23">
        <v>6265.83</v>
      </c>
      <c r="H21" s="23">
        <v>6305.15</v>
      </c>
      <c r="I21" s="23">
        <v>6272.32</v>
      </c>
      <c r="J21" s="23">
        <v>6546.89</v>
      </c>
      <c r="K21" s="23">
        <v>6631.56</v>
      </c>
      <c r="L21" s="23">
        <v>6872.9</v>
      </c>
      <c r="M21" s="23">
        <v>7145.9</v>
      </c>
      <c r="N21" s="23">
        <v>7333.3890000000001</v>
      </c>
      <c r="O21" s="23">
        <v>7307.4</v>
      </c>
      <c r="P21" s="23">
        <v>7514.4</v>
      </c>
      <c r="Q21" s="23">
        <v>7866.9</v>
      </c>
      <c r="R21" s="23">
        <v>8156.08</v>
      </c>
      <c r="S21" s="23">
        <v>8540.2000000000007</v>
      </c>
      <c r="T21" s="23">
        <v>9346.3799999999992</v>
      </c>
      <c r="U21" s="23">
        <v>9931.73</v>
      </c>
      <c r="V21" s="23">
        <v>10353.728999999999</v>
      </c>
      <c r="W21" s="23">
        <v>10974.3</v>
      </c>
      <c r="X21" s="23">
        <v>11340.547</v>
      </c>
      <c r="Y21" s="23">
        <v>11861.635</v>
      </c>
      <c r="Z21" s="23">
        <v>12319.97</v>
      </c>
      <c r="AA21" s="23">
        <v>12485.607</v>
      </c>
      <c r="AB21" s="23">
        <v>12720.861000000001</v>
      </c>
      <c r="AC21" s="23">
        <v>13484.009</v>
      </c>
      <c r="AD21" s="23">
        <v>14168.026</v>
      </c>
      <c r="AE21" s="23">
        <v>15022.2</v>
      </c>
      <c r="AF21" s="23">
        <v>15589.054</v>
      </c>
      <c r="AG21" s="23">
        <v>17048</v>
      </c>
    </row>
    <row r="22" spans="1:33" x14ac:dyDescent="0.25">
      <c r="A22" s="12" t="s">
        <v>18</v>
      </c>
      <c r="B22" s="24">
        <v>859.91</v>
      </c>
      <c r="C22" s="25">
        <v>922.08</v>
      </c>
      <c r="D22" s="25">
        <v>933.43</v>
      </c>
      <c r="E22" s="25">
        <v>956.56899999999996</v>
      </c>
      <c r="F22" s="25">
        <v>1055.9469999999999</v>
      </c>
      <c r="G22" s="25">
        <v>1087.2570000000001</v>
      </c>
      <c r="H22" s="25">
        <v>1125.375</v>
      </c>
      <c r="I22" s="25">
        <v>1166.2149999999999</v>
      </c>
      <c r="J22" s="25">
        <v>1216.585</v>
      </c>
      <c r="K22" s="25">
        <v>1138</v>
      </c>
      <c r="L22" s="25">
        <v>974</v>
      </c>
      <c r="M22" s="25">
        <v>1179</v>
      </c>
      <c r="N22" s="25">
        <v>1106</v>
      </c>
      <c r="O22" s="25">
        <v>1216</v>
      </c>
      <c r="P22" s="25">
        <v>1253</v>
      </c>
      <c r="Q22" s="25">
        <v>1216</v>
      </c>
      <c r="R22" s="25">
        <v>1260</v>
      </c>
      <c r="S22" s="25">
        <v>1259</v>
      </c>
      <c r="T22" s="25">
        <v>1259</v>
      </c>
      <c r="U22" s="25">
        <v>1327</v>
      </c>
      <c r="V22" s="25">
        <v>1279</v>
      </c>
      <c r="W22" s="25">
        <v>1319.3869999999999</v>
      </c>
      <c r="X22" s="25">
        <v>1481.6410000000001</v>
      </c>
      <c r="Y22" s="25">
        <v>848</v>
      </c>
      <c r="Z22" s="25">
        <v>889</v>
      </c>
      <c r="AA22" s="25">
        <v>900</v>
      </c>
      <c r="AB22" s="25">
        <v>923</v>
      </c>
      <c r="AC22" s="25">
        <v>907</v>
      </c>
      <c r="AD22" s="25">
        <v>971</v>
      </c>
      <c r="AE22" s="25">
        <v>1014</v>
      </c>
      <c r="AF22" s="25">
        <v>1038</v>
      </c>
      <c r="AG22" s="25">
        <v>1084</v>
      </c>
    </row>
    <row r="23" spans="1:33" x14ac:dyDescent="0.25">
      <c r="A23" s="9" t="s">
        <v>19</v>
      </c>
      <c r="B23" s="22">
        <v>157</v>
      </c>
      <c r="C23" s="23">
        <v>194</v>
      </c>
      <c r="D23" s="23">
        <v>228</v>
      </c>
      <c r="E23" s="23">
        <v>473</v>
      </c>
      <c r="F23" s="23">
        <v>603.70000000000005</v>
      </c>
      <c r="G23" s="23">
        <v>745.7</v>
      </c>
      <c r="H23" s="23">
        <v>859.3</v>
      </c>
      <c r="I23" s="23">
        <v>1074</v>
      </c>
      <c r="J23" s="23">
        <v>1234.5999999999999</v>
      </c>
      <c r="K23" s="23">
        <v>1413.2</v>
      </c>
      <c r="L23" s="23">
        <v>1546.6</v>
      </c>
      <c r="M23" s="23">
        <v>1519</v>
      </c>
      <c r="N23" s="23">
        <v>2055.6</v>
      </c>
      <c r="O23" s="23">
        <v>1853.7</v>
      </c>
      <c r="P23" s="23">
        <v>2011.2</v>
      </c>
      <c r="Q23" s="23">
        <v>2026.8</v>
      </c>
      <c r="R23" s="23">
        <v>2182.1999999999998</v>
      </c>
      <c r="S23" s="23">
        <v>2364.5</v>
      </c>
      <c r="T23" s="23">
        <v>2723.1</v>
      </c>
      <c r="U23" s="23">
        <v>3112</v>
      </c>
      <c r="V23" s="23">
        <v>3738.9</v>
      </c>
      <c r="W23" s="23">
        <v>4035.8</v>
      </c>
      <c r="X23" s="23">
        <v>4012.9</v>
      </c>
      <c r="Y23" s="23">
        <v>3869.8</v>
      </c>
      <c r="Z23" s="23">
        <v>3872.7</v>
      </c>
      <c r="AA23" s="23">
        <v>4405.8</v>
      </c>
      <c r="AB23" s="23">
        <v>451</v>
      </c>
      <c r="AC23" s="23">
        <v>470.2</v>
      </c>
      <c r="AD23" s="23">
        <v>498.58199999999999</v>
      </c>
      <c r="AE23" s="23">
        <v>384.21300000000002</v>
      </c>
      <c r="AF23" s="23">
        <v>639.096</v>
      </c>
      <c r="AG23" s="23">
        <v>770</v>
      </c>
    </row>
    <row r="24" spans="1:33" x14ac:dyDescent="0.25">
      <c r="A24" s="12" t="s">
        <v>20</v>
      </c>
      <c r="B24" s="24">
        <v>66.040000000000006</v>
      </c>
      <c r="C24" s="25">
        <v>77.39</v>
      </c>
      <c r="D24" s="25">
        <v>88.73</v>
      </c>
      <c r="E24" s="25">
        <v>99.29</v>
      </c>
      <c r="F24" s="25">
        <v>111.1</v>
      </c>
      <c r="G24" s="25">
        <v>124.31</v>
      </c>
      <c r="H24" s="25">
        <v>132.01</v>
      </c>
      <c r="I24" s="25">
        <v>139.69999999999999</v>
      </c>
      <c r="J24" s="25">
        <v>183.69</v>
      </c>
      <c r="K24" s="25">
        <v>227.67</v>
      </c>
      <c r="L24" s="25">
        <v>221.6</v>
      </c>
      <c r="M24" s="25">
        <v>215.51900000000001</v>
      </c>
      <c r="N24" s="25">
        <v>193.78200000000001</v>
      </c>
      <c r="O24" s="25">
        <v>172.04499999999999</v>
      </c>
      <c r="P24" s="25">
        <v>173.79900000000001</v>
      </c>
      <c r="Q24" s="25">
        <v>175.55199999999999</v>
      </c>
      <c r="R24" s="25">
        <v>180.01400000000001</v>
      </c>
      <c r="S24" s="25">
        <v>184.47499999999999</v>
      </c>
      <c r="T24" s="25">
        <v>188.316</v>
      </c>
      <c r="U24" s="25">
        <v>202.53700000000001</v>
      </c>
      <c r="V24" s="25">
        <v>196.28800000000001</v>
      </c>
      <c r="W24" s="25">
        <v>189.33</v>
      </c>
      <c r="X24" s="25">
        <v>124.224</v>
      </c>
      <c r="Y24" s="25">
        <v>147.15</v>
      </c>
      <c r="Z24" s="25">
        <v>139.833</v>
      </c>
      <c r="AA24" s="25">
        <v>144.876</v>
      </c>
      <c r="AB24" s="25">
        <v>125.527</v>
      </c>
      <c r="AC24" s="25">
        <v>141.74299999999999</v>
      </c>
      <c r="AD24" s="25">
        <v>147.03800000000001</v>
      </c>
      <c r="AE24" s="25">
        <v>153.56899999999999</v>
      </c>
      <c r="AF24" s="25">
        <v>160.13900000000001</v>
      </c>
      <c r="AG24" s="25">
        <v>165.36</v>
      </c>
    </row>
    <row r="25" spans="1:33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>
        <v>204.57400000000001</v>
      </c>
      <c r="F25" s="23" t="s">
        <v>1</v>
      </c>
      <c r="G25" s="23" t="s">
        <v>1</v>
      </c>
      <c r="H25" s="23" t="s">
        <v>1</v>
      </c>
      <c r="I25" s="23" t="s">
        <v>1</v>
      </c>
      <c r="J25" s="23">
        <v>218.95099999999999</v>
      </c>
      <c r="K25" s="23" t="s">
        <v>1</v>
      </c>
      <c r="L25" s="23" t="s">
        <v>1</v>
      </c>
      <c r="M25" s="23" t="s">
        <v>1</v>
      </c>
      <c r="N25" s="23">
        <v>266.428</v>
      </c>
      <c r="O25" s="23" t="s">
        <v>1</v>
      </c>
      <c r="P25" s="23">
        <v>269.83199999999999</v>
      </c>
      <c r="Q25" s="23">
        <v>313.916</v>
      </c>
      <c r="R25" s="23">
        <v>330.23200000000003</v>
      </c>
      <c r="S25" s="23">
        <v>367.3</v>
      </c>
      <c r="T25" s="23">
        <v>403.21</v>
      </c>
      <c r="U25" s="23">
        <v>399.09300000000002</v>
      </c>
      <c r="V25" s="23">
        <v>422.41699999999997</v>
      </c>
      <c r="W25" s="23">
        <v>425.22199999999998</v>
      </c>
      <c r="X25" s="23">
        <v>425.14800000000002</v>
      </c>
      <c r="Y25" s="23">
        <v>424.88499999999999</v>
      </c>
      <c r="Z25" s="23">
        <v>467.541</v>
      </c>
      <c r="AA25" s="23">
        <v>481.113</v>
      </c>
      <c r="AB25" s="23">
        <v>789.63</v>
      </c>
      <c r="AC25" s="23">
        <v>806.60400000000004</v>
      </c>
      <c r="AD25" s="23">
        <v>851.06</v>
      </c>
      <c r="AE25" s="23">
        <v>913.29499999999996</v>
      </c>
      <c r="AF25" s="23">
        <v>920.86</v>
      </c>
      <c r="AG25" s="23">
        <v>977.68</v>
      </c>
    </row>
    <row r="26" spans="1:33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>
        <v>3.2290000000000001</v>
      </c>
      <c r="F26" s="25">
        <v>5.4219999999999997</v>
      </c>
      <c r="G26" s="25">
        <v>11.484999999999999</v>
      </c>
      <c r="H26" s="25">
        <v>17.79</v>
      </c>
      <c r="I26" s="25">
        <v>23.103999999999999</v>
      </c>
      <c r="J26" s="25">
        <v>34.298000000000002</v>
      </c>
      <c r="K26" s="25">
        <v>40.76</v>
      </c>
      <c r="L26" s="25">
        <v>55.735999999999997</v>
      </c>
      <c r="M26" s="25">
        <v>124.343</v>
      </c>
      <c r="N26" s="25">
        <v>138.83699999999999</v>
      </c>
      <c r="O26" s="25">
        <v>244.666</v>
      </c>
      <c r="P26" s="25">
        <v>325.36900000000003</v>
      </c>
      <c r="Q26" s="25">
        <v>404.46</v>
      </c>
      <c r="R26" s="25">
        <v>506.47899999999998</v>
      </c>
      <c r="S26" s="25">
        <v>739.16499999999996</v>
      </c>
      <c r="T26" s="25">
        <v>1220.8</v>
      </c>
      <c r="U26" s="25">
        <v>822.72500000000002</v>
      </c>
      <c r="V26" s="25">
        <v>887.39099999999996</v>
      </c>
      <c r="W26" s="25">
        <v>1134.566</v>
      </c>
      <c r="X26" s="25">
        <v>1175.2629999999999</v>
      </c>
      <c r="Y26" s="25">
        <v>1213.3679999999999</v>
      </c>
      <c r="Z26" s="25">
        <v>1097.7950000000001</v>
      </c>
      <c r="AA26" s="25">
        <v>1330.1669999999999</v>
      </c>
      <c r="AB26" s="25">
        <v>1222.47</v>
      </c>
      <c r="AC26" s="25">
        <v>1396.8489999999999</v>
      </c>
      <c r="AD26" s="25">
        <v>1460.8219999999999</v>
      </c>
      <c r="AE26" s="25">
        <v>1610.1510000000001</v>
      </c>
      <c r="AF26" s="25">
        <v>1585.3610000000001</v>
      </c>
      <c r="AG26" s="25">
        <v>1687.41</v>
      </c>
    </row>
    <row r="27" spans="1:33" x14ac:dyDescent="0.25">
      <c r="A27" s="9" t="s">
        <v>23</v>
      </c>
      <c r="B27" s="22" t="s">
        <v>1</v>
      </c>
      <c r="C27" s="23">
        <v>70.09</v>
      </c>
      <c r="D27" s="23" t="s">
        <v>1</v>
      </c>
      <c r="E27" s="23">
        <v>94.27</v>
      </c>
      <c r="F27" s="23" t="s">
        <v>1</v>
      </c>
      <c r="G27" s="23">
        <v>99.04</v>
      </c>
      <c r="H27" s="23" t="s">
        <v>1</v>
      </c>
      <c r="I27" s="23">
        <v>115.3</v>
      </c>
      <c r="J27" s="23" t="s">
        <v>1</v>
      </c>
      <c r="K27" s="23">
        <v>165.04</v>
      </c>
      <c r="L27" s="23" t="s">
        <v>1</v>
      </c>
      <c r="M27" s="23">
        <v>187.8</v>
      </c>
      <c r="N27" s="23" t="s">
        <v>1</v>
      </c>
      <c r="O27" s="23">
        <v>198.39</v>
      </c>
      <c r="P27" s="23">
        <v>202.6</v>
      </c>
      <c r="Q27" s="23">
        <v>233.9</v>
      </c>
      <c r="R27" s="23">
        <v>254.4</v>
      </c>
      <c r="S27" s="23">
        <v>280.68</v>
      </c>
      <c r="T27" s="23">
        <v>545.92999999999995</v>
      </c>
      <c r="U27" s="23">
        <v>388.37</v>
      </c>
      <c r="V27" s="23">
        <v>320.55</v>
      </c>
      <c r="W27" s="23">
        <v>331.72699999999998</v>
      </c>
      <c r="X27" s="23">
        <v>331.9</v>
      </c>
      <c r="Y27" s="23">
        <v>410.13</v>
      </c>
      <c r="Z27" s="23">
        <v>412.69</v>
      </c>
      <c r="AA27" s="23">
        <v>479.35</v>
      </c>
      <c r="AB27" s="23">
        <v>438.82</v>
      </c>
      <c r="AC27" s="23">
        <v>451.14</v>
      </c>
      <c r="AD27" s="23">
        <v>488.09</v>
      </c>
      <c r="AE27" s="23">
        <v>523.94000000000005</v>
      </c>
      <c r="AF27" s="23">
        <v>537.24</v>
      </c>
      <c r="AG27" s="23">
        <v>579.00400000000002</v>
      </c>
    </row>
    <row r="28" spans="1:33" x14ac:dyDescent="0.25">
      <c r="A28" s="12" t="s">
        <v>24</v>
      </c>
      <c r="B28" s="24">
        <v>50.786999999999999</v>
      </c>
      <c r="C28" s="25">
        <v>51.218000000000004</v>
      </c>
      <c r="D28" s="25">
        <v>55.698999999999998</v>
      </c>
      <c r="E28" s="25">
        <v>48.064999999999998</v>
      </c>
      <c r="F28" s="25">
        <v>62.936</v>
      </c>
      <c r="G28" s="25">
        <v>71.765000000000001</v>
      </c>
      <c r="H28" s="25">
        <v>76.578000000000003</v>
      </c>
      <c r="I28" s="25">
        <v>45.475999999999999</v>
      </c>
      <c r="J28" s="25">
        <v>50.588000000000001</v>
      </c>
      <c r="K28" s="25">
        <v>50.72</v>
      </c>
      <c r="L28" s="25">
        <v>49.856999999999999</v>
      </c>
      <c r="M28" s="25">
        <v>50.853000000000002</v>
      </c>
      <c r="N28" s="25">
        <v>55.832000000000001</v>
      </c>
      <c r="O28" s="25">
        <v>73.623999999999995</v>
      </c>
      <c r="P28" s="25">
        <v>70.504000000000005</v>
      </c>
      <c r="Q28" s="25">
        <v>73.856999999999999</v>
      </c>
      <c r="R28" s="25">
        <v>87.691999999999993</v>
      </c>
      <c r="S28" s="25">
        <v>99.927000000000007</v>
      </c>
      <c r="T28" s="25">
        <v>103.803</v>
      </c>
      <c r="U28" s="25">
        <v>102.699</v>
      </c>
      <c r="V28" s="25">
        <v>124.752</v>
      </c>
      <c r="W28" s="25">
        <v>129.57499999999999</v>
      </c>
      <c r="X28" s="25">
        <v>143.51499999999999</v>
      </c>
      <c r="Y28" s="25">
        <v>125.126</v>
      </c>
      <c r="Z28" s="25">
        <v>189.768</v>
      </c>
      <c r="AA28" s="25">
        <v>258.34100000000001</v>
      </c>
      <c r="AB28" s="25">
        <v>137.39400000000001</v>
      </c>
      <c r="AC28" s="25">
        <v>155.827</v>
      </c>
      <c r="AD28" s="25">
        <v>159.386</v>
      </c>
      <c r="AE28" s="25">
        <v>154.93899999999999</v>
      </c>
      <c r="AF28" s="25">
        <v>165.41399999999999</v>
      </c>
      <c r="AG28" s="25">
        <v>169.85</v>
      </c>
    </row>
    <row r="29" spans="1:33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>
        <v>29.760999999999999</v>
      </c>
      <c r="F29" s="23">
        <v>39.939</v>
      </c>
      <c r="G29" s="23">
        <v>39.604999999999997</v>
      </c>
      <c r="H29" s="23">
        <v>40.923999999999999</v>
      </c>
      <c r="I29" s="23">
        <v>48.648000000000003</v>
      </c>
      <c r="J29" s="23">
        <v>60.970999999999997</v>
      </c>
      <c r="K29" s="23">
        <v>65.747</v>
      </c>
      <c r="L29" s="23">
        <v>66.408000000000001</v>
      </c>
      <c r="M29" s="23">
        <v>75.44</v>
      </c>
      <c r="N29" s="23">
        <v>78.384</v>
      </c>
      <c r="O29" s="23">
        <v>70.688999999999993</v>
      </c>
      <c r="P29" s="23">
        <v>75.084000000000003</v>
      </c>
      <c r="Q29" s="23">
        <v>99.875</v>
      </c>
      <c r="R29" s="23">
        <v>118.53700000000001</v>
      </c>
      <c r="S29" s="23">
        <v>122.49</v>
      </c>
      <c r="T29" s="23">
        <v>135.22499999999999</v>
      </c>
      <c r="U29" s="23">
        <v>136.351</v>
      </c>
      <c r="V29" s="23">
        <v>135.92099999999999</v>
      </c>
      <c r="W29" s="23">
        <v>127.831</v>
      </c>
      <c r="X29" s="23">
        <v>121.483</v>
      </c>
      <c r="Y29" s="23">
        <v>121.66200000000001</v>
      </c>
      <c r="Z29" s="23">
        <v>108.289</v>
      </c>
      <c r="AA29" s="23">
        <v>115.218</v>
      </c>
      <c r="AB29" s="23">
        <v>109.131</v>
      </c>
      <c r="AC29" s="23">
        <v>110.681</v>
      </c>
      <c r="AD29" s="23">
        <v>120.932</v>
      </c>
      <c r="AE29" s="23">
        <v>136.63800000000001</v>
      </c>
      <c r="AF29" s="23">
        <v>138.59100000000001</v>
      </c>
      <c r="AG29" s="23">
        <v>150</v>
      </c>
    </row>
    <row r="30" spans="1:33" x14ac:dyDescent="0.25">
      <c r="A30" s="12" t="s">
        <v>26</v>
      </c>
      <c r="B30" s="24">
        <v>544.17100000000005</v>
      </c>
      <c r="C30" s="25">
        <v>612.726</v>
      </c>
      <c r="D30" s="25">
        <v>649.30100000000004</v>
      </c>
      <c r="E30" s="25">
        <v>670.09299999999996</v>
      </c>
      <c r="F30" s="25">
        <v>681.80899999999997</v>
      </c>
      <c r="G30" s="25">
        <v>661.11800000000005</v>
      </c>
      <c r="H30" s="25">
        <v>704.93200000000002</v>
      </c>
      <c r="I30" s="25">
        <v>701.54600000000005</v>
      </c>
      <c r="J30" s="25">
        <v>767.303</v>
      </c>
      <c r="K30" s="25">
        <v>843.26099999999997</v>
      </c>
      <c r="L30" s="25">
        <v>904.78</v>
      </c>
      <c r="M30" s="25">
        <v>989.053</v>
      </c>
      <c r="N30" s="25">
        <v>1107.8150000000001</v>
      </c>
      <c r="O30" s="25">
        <v>1261.7629999999999</v>
      </c>
      <c r="P30" s="25">
        <v>1427.5039999999999</v>
      </c>
      <c r="Q30" s="25">
        <v>1738.0530000000001</v>
      </c>
      <c r="R30" s="25">
        <v>1970.8240000000001</v>
      </c>
      <c r="S30" s="25">
        <v>2348.8429999999998</v>
      </c>
      <c r="T30" s="25">
        <v>2672.288</v>
      </c>
      <c r="U30" s="25">
        <v>2926.7330000000002</v>
      </c>
      <c r="V30" s="25">
        <v>2930.5619999999999</v>
      </c>
      <c r="W30" s="25">
        <v>2762.3850000000002</v>
      </c>
      <c r="X30" s="25">
        <v>2556.6460000000002</v>
      </c>
      <c r="Y30" s="25">
        <v>2436.444</v>
      </c>
      <c r="Z30" s="25">
        <v>2408.6950000000002</v>
      </c>
      <c r="AA30" s="25">
        <v>2520</v>
      </c>
      <c r="AB30" s="25">
        <v>2453</v>
      </c>
      <c r="AC30" s="25">
        <v>2495</v>
      </c>
      <c r="AD30" s="25">
        <v>2515</v>
      </c>
      <c r="AE30" s="25">
        <v>2648</v>
      </c>
      <c r="AF30" s="25">
        <v>2753</v>
      </c>
      <c r="AG30" s="25">
        <v>2910.0250000000001</v>
      </c>
    </row>
    <row r="31" spans="1:33" x14ac:dyDescent="0.25">
      <c r="A31" s="9" t="s">
        <v>27</v>
      </c>
      <c r="B31" s="22" t="s">
        <v>1</v>
      </c>
      <c r="C31" s="23">
        <v>1696</v>
      </c>
      <c r="D31" s="23" t="s">
        <v>1</v>
      </c>
      <c r="E31" s="23">
        <v>2001</v>
      </c>
      <c r="F31" s="23" t="s">
        <v>1</v>
      </c>
      <c r="G31" s="23">
        <v>2171</v>
      </c>
      <c r="H31" s="23" t="s">
        <v>1</v>
      </c>
      <c r="I31" s="23">
        <v>2372.3110000000001</v>
      </c>
      <c r="J31" s="23" t="s">
        <v>1</v>
      </c>
      <c r="K31" s="23">
        <v>2547</v>
      </c>
      <c r="L31" s="23" t="s">
        <v>1</v>
      </c>
      <c r="M31" s="23">
        <v>2751</v>
      </c>
      <c r="N31" s="23" t="s">
        <v>1</v>
      </c>
      <c r="O31" s="23">
        <v>3382</v>
      </c>
      <c r="P31" s="23">
        <v>2962</v>
      </c>
      <c r="Q31" s="23">
        <v>4805</v>
      </c>
      <c r="R31" s="23">
        <v>4860</v>
      </c>
      <c r="S31" s="23">
        <v>5306</v>
      </c>
      <c r="T31" s="23">
        <v>5258</v>
      </c>
      <c r="U31" s="23">
        <v>4960</v>
      </c>
      <c r="V31" s="23">
        <v>5515</v>
      </c>
      <c r="W31" s="23">
        <v>5119</v>
      </c>
      <c r="X31" s="23">
        <v>5807</v>
      </c>
      <c r="Y31" s="23">
        <v>4589</v>
      </c>
      <c r="Z31" s="23">
        <v>4640</v>
      </c>
      <c r="AA31" s="23">
        <v>4687</v>
      </c>
      <c r="AB31" s="23">
        <v>4881</v>
      </c>
      <c r="AC31" s="23">
        <v>5633</v>
      </c>
      <c r="AD31" s="23">
        <v>5799</v>
      </c>
      <c r="AE31" s="23">
        <v>7719</v>
      </c>
      <c r="AF31" s="23">
        <v>7729</v>
      </c>
      <c r="AG31" s="23">
        <v>8237.7389999999996</v>
      </c>
    </row>
    <row r="32" spans="1:33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 t="s">
        <v>1</v>
      </c>
      <c r="AF32" s="29" t="s">
        <v>1</v>
      </c>
      <c r="AG32" s="29" t="s">
        <v>1</v>
      </c>
    </row>
    <row r="33" spans="1:33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>
        <v>465</v>
      </c>
      <c r="I33" s="23">
        <v>486.2</v>
      </c>
      <c r="J33" s="23">
        <v>485.5</v>
      </c>
      <c r="K33" s="23">
        <v>501.2</v>
      </c>
      <c r="L33" s="23">
        <v>477.3</v>
      </c>
      <c r="M33" s="23">
        <v>455.3</v>
      </c>
      <c r="N33" s="23">
        <v>452.4</v>
      </c>
      <c r="O33" s="23">
        <v>634.4</v>
      </c>
      <c r="P33" s="23">
        <v>776.7</v>
      </c>
      <c r="Q33" s="23">
        <v>973.2</v>
      </c>
      <c r="R33" s="23">
        <v>1316.4</v>
      </c>
      <c r="S33" s="23">
        <v>1606.2</v>
      </c>
      <c r="T33" s="23">
        <v>2261</v>
      </c>
      <c r="U33" s="23">
        <v>3048.8</v>
      </c>
      <c r="V33" s="23">
        <v>3946.8</v>
      </c>
      <c r="W33" s="23">
        <v>5037.5150000000003</v>
      </c>
      <c r="X33" s="23">
        <v>7306.1040000000003</v>
      </c>
      <c r="Y33" s="23">
        <v>9371.2119999999995</v>
      </c>
      <c r="Z33" s="23">
        <v>12949.334999999999</v>
      </c>
      <c r="AA33" s="23">
        <v>18845.151999999998</v>
      </c>
      <c r="AB33" s="23">
        <v>21608.073</v>
      </c>
      <c r="AC33" s="23">
        <v>27759.87</v>
      </c>
      <c r="AD33" s="23">
        <v>29966</v>
      </c>
      <c r="AE33" s="23">
        <v>38935.750999999997</v>
      </c>
      <c r="AF33" s="23" t="s">
        <v>1</v>
      </c>
      <c r="AG33" s="23" t="s">
        <v>1</v>
      </c>
    </row>
    <row r="34" spans="1:33" x14ac:dyDescent="0.25">
      <c r="A34" s="12" t="s">
        <v>30</v>
      </c>
      <c r="B34" s="24">
        <v>1704</v>
      </c>
      <c r="C34" s="25" t="s">
        <v>1</v>
      </c>
      <c r="D34" s="25">
        <v>1823.9</v>
      </c>
      <c r="E34" s="25" t="s">
        <v>1</v>
      </c>
      <c r="F34" s="25">
        <v>1976</v>
      </c>
      <c r="G34" s="25" t="s">
        <v>1</v>
      </c>
      <c r="H34" s="25">
        <v>2064.34548</v>
      </c>
      <c r="I34" s="25" t="s">
        <v>1</v>
      </c>
      <c r="J34" s="25">
        <v>2043.1</v>
      </c>
      <c r="K34" s="25" t="s">
        <v>1</v>
      </c>
      <c r="L34" s="25">
        <v>2355.8000000000002</v>
      </c>
      <c r="M34" s="25" t="s">
        <v>1</v>
      </c>
      <c r="N34" s="25">
        <v>2482.1999999999998</v>
      </c>
      <c r="O34" s="25" t="s">
        <v>1</v>
      </c>
      <c r="P34" s="25">
        <v>2486</v>
      </c>
      <c r="Q34" s="25" t="s">
        <v>1</v>
      </c>
      <c r="R34" s="25">
        <v>3095.4</v>
      </c>
      <c r="S34" s="25" t="s">
        <v>1</v>
      </c>
      <c r="T34" s="25">
        <v>3420.5</v>
      </c>
      <c r="U34" s="25" t="s">
        <v>1</v>
      </c>
      <c r="V34" s="25">
        <v>3833</v>
      </c>
      <c r="W34" s="25">
        <v>3549</v>
      </c>
      <c r="X34" s="25">
        <v>3725.5</v>
      </c>
      <c r="Y34" s="25">
        <v>3751.6</v>
      </c>
      <c r="Z34" s="25">
        <v>3329.3</v>
      </c>
      <c r="AA34" s="25">
        <v>3959</v>
      </c>
      <c r="AB34" s="25">
        <v>3278.8</v>
      </c>
      <c r="AC34" s="25">
        <v>3329</v>
      </c>
      <c r="AD34" s="25">
        <v>3329.8</v>
      </c>
      <c r="AE34" s="25">
        <v>3384</v>
      </c>
      <c r="AF34" s="25">
        <v>3618</v>
      </c>
      <c r="AG34" s="25" t="s">
        <v>1</v>
      </c>
    </row>
    <row r="35" spans="1:33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>
        <v>9.9090000000000007</v>
      </c>
      <c r="Y35" s="23">
        <v>5</v>
      </c>
      <c r="Z35" s="23">
        <v>13.5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3</v>
      </c>
      <c r="AF35" s="23">
        <v>3.456</v>
      </c>
      <c r="AG35" s="23" t="s">
        <v>1</v>
      </c>
    </row>
    <row r="36" spans="1:33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>
        <v>2.5339999999999998</v>
      </c>
      <c r="X36" s="25" t="s">
        <v>1</v>
      </c>
      <c r="Y36" s="25">
        <v>2.0139999999999998</v>
      </c>
      <c r="Z36" s="25">
        <v>2.6739999999999999</v>
      </c>
      <c r="AA36" s="25">
        <v>2.62</v>
      </c>
      <c r="AB36" s="25">
        <v>2.7090000000000001</v>
      </c>
      <c r="AC36" s="25">
        <v>4.46</v>
      </c>
      <c r="AD36" s="25">
        <v>6.2839999999999998</v>
      </c>
      <c r="AE36" s="25">
        <v>8.9339999999999993</v>
      </c>
      <c r="AF36" s="25" t="s">
        <v>1</v>
      </c>
      <c r="AG36" s="25" t="s">
        <v>1</v>
      </c>
    </row>
    <row r="37" spans="1:33" s="5" customFormat="1" x14ac:dyDescent="0.25">
      <c r="A37" s="9" t="s">
        <v>33</v>
      </c>
      <c r="B37" s="22" t="s">
        <v>1</v>
      </c>
      <c r="C37" s="23">
        <v>7902</v>
      </c>
      <c r="D37" s="23">
        <v>9161</v>
      </c>
      <c r="E37" s="23">
        <v>11133</v>
      </c>
      <c r="F37" s="23">
        <v>12884</v>
      </c>
      <c r="G37" s="23">
        <v>14664</v>
      </c>
      <c r="H37" s="23">
        <v>17313</v>
      </c>
      <c r="I37" s="23">
        <v>20668</v>
      </c>
      <c r="J37" s="23">
        <v>23453</v>
      </c>
      <c r="K37" s="23">
        <v>26120</v>
      </c>
      <c r="L37" s="23">
        <v>28188.3</v>
      </c>
      <c r="M37" s="23">
        <v>31007</v>
      </c>
      <c r="N37" s="23">
        <v>36930</v>
      </c>
      <c r="O37" s="23">
        <v>41708</v>
      </c>
      <c r="P37" s="23">
        <v>45142</v>
      </c>
      <c r="Q37" s="23">
        <v>53385.62</v>
      </c>
      <c r="R37" s="23">
        <v>59174.58</v>
      </c>
      <c r="S37" s="23">
        <v>71361.3</v>
      </c>
      <c r="T37" s="23">
        <v>84416.93</v>
      </c>
      <c r="U37" s="23">
        <v>108532.89</v>
      </c>
      <c r="V37" s="23">
        <v>127981.4</v>
      </c>
      <c r="W37" s="23">
        <v>141882.46</v>
      </c>
      <c r="X37" s="23">
        <v>167561.22</v>
      </c>
      <c r="Y37" s="23">
        <v>191403.86900000001</v>
      </c>
      <c r="Z37" s="23">
        <v>205684.891</v>
      </c>
      <c r="AA37" s="23">
        <v>228994.641</v>
      </c>
      <c r="AB37" s="23">
        <v>246054.9</v>
      </c>
      <c r="AC37" s="23">
        <v>267994.02</v>
      </c>
      <c r="AD37" s="23">
        <v>298632.30300000001</v>
      </c>
      <c r="AE37" s="23">
        <v>342517.05099999998</v>
      </c>
      <c r="AF37" s="23">
        <v>383687.41499999998</v>
      </c>
      <c r="AG37" s="23" t="s">
        <v>1</v>
      </c>
    </row>
    <row r="38" spans="1:33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>
        <v>27688.075000000001</v>
      </c>
      <c r="T38" s="25">
        <v>34044.538999999997</v>
      </c>
      <c r="U38" s="25">
        <v>11353.946</v>
      </c>
      <c r="V38" s="25">
        <v>13548.954</v>
      </c>
      <c r="W38" s="25">
        <v>17043.606</v>
      </c>
      <c r="X38" s="25">
        <v>19187.259999999998</v>
      </c>
      <c r="Y38" s="25">
        <v>45004.485000000001</v>
      </c>
      <c r="Z38" s="25">
        <v>45383.446000000004</v>
      </c>
      <c r="AA38" s="25">
        <v>47448.25</v>
      </c>
      <c r="AB38" s="25">
        <v>80745.509999999995</v>
      </c>
      <c r="AC38" s="25">
        <v>83922.57</v>
      </c>
      <c r="AD38" s="25">
        <v>88230.281959304994</v>
      </c>
      <c r="AE38" s="25">
        <v>75593.011669686995</v>
      </c>
      <c r="AF38" s="25">
        <v>74584.021379889004</v>
      </c>
      <c r="AG38" s="25" t="s">
        <v>1</v>
      </c>
    </row>
    <row r="39" spans="1:33" s="5" customFormat="1" x14ac:dyDescent="0.25">
      <c r="A39" s="9" t="s">
        <v>35</v>
      </c>
      <c r="B39" s="22">
        <v>1778.1379999999999</v>
      </c>
      <c r="C39" s="23">
        <v>2054.2600000000002</v>
      </c>
      <c r="D39" s="23">
        <v>2302.1930000000002</v>
      </c>
      <c r="E39" s="23">
        <v>2246.9859999999999</v>
      </c>
      <c r="F39" s="23">
        <v>2471.6849999999999</v>
      </c>
      <c r="G39" s="23">
        <v>2605.7220000000002</v>
      </c>
      <c r="H39" s="23" t="s">
        <v>1</v>
      </c>
      <c r="I39" s="23">
        <v>2875.3180000000002</v>
      </c>
      <c r="J39" s="23">
        <v>4390.9669999999996</v>
      </c>
      <c r="K39" s="23">
        <v>4386.0060000000003</v>
      </c>
      <c r="L39" s="23">
        <v>4659</v>
      </c>
      <c r="M39" s="23">
        <v>4574.8320000000003</v>
      </c>
      <c r="N39" s="23">
        <v>5912</v>
      </c>
      <c r="O39" s="23">
        <v>5883</v>
      </c>
      <c r="P39" s="23" t="s">
        <v>1</v>
      </c>
      <c r="Q39" s="23">
        <v>6693</v>
      </c>
      <c r="R39" s="23">
        <v>7125.0889999999999</v>
      </c>
      <c r="S39" s="23">
        <v>6261.683</v>
      </c>
      <c r="T39" s="23">
        <v>6981.777</v>
      </c>
      <c r="U39" s="23">
        <v>9328.7000000000007</v>
      </c>
      <c r="V39" s="23" t="s">
        <v>1</v>
      </c>
      <c r="W39" s="23">
        <v>7526.7169999999996</v>
      </c>
      <c r="X39" s="23" t="s">
        <v>1</v>
      </c>
      <c r="Y39" s="23">
        <v>2267.6999999999998</v>
      </c>
      <c r="Z39" s="23">
        <v>2458</v>
      </c>
      <c r="AA39" s="23">
        <v>2345</v>
      </c>
      <c r="AB39" s="23">
        <v>2500.9</v>
      </c>
      <c r="AC39" s="23">
        <v>2301.8000000000002</v>
      </c>
      <c r="AD39" s="23">
        <v>2368.6999999999998</v>
      </c>
      <c r="AE39" s="23">
        <v>2263</v>
      </c>
      <c r="AF39" s="23">
        <v>2448</v>
      </c>
      <c r="AG39" s="23">
        <v>2572.81</v>
      </c>
    </row>
    <row r="40" spans="1:33" x14ac:dyDescent="0.25">
      <c r="A40" s="12" t="s">
        <v>36</v>
      </c>
      <c r="B40" s="24" t="s">
        <v>1</v>
      </c>
      <c r="C40" s="25">
        <v>367.6</v>
      </c>
      <c r="D40" s="25">
        <v>459</v>
      </c>
      <c r="E40" s="25">
        <v>649.20000000000005</v>
      </c>
      <c r="F40" s="25">
        <v>828.4</v>
      </c>
      <c r="G40" s="25">
        <v>831.8</v>
      </c>
      <c r="H40" s="25">
        <v>980.2</v>
      </c>
      <c r="I40" s="25">
        <v>1045.7</v>
      </c>
      <c r="J40" s="25">
        <v>987.4</v>
      </c>
      <c r="K40" s="25">
        <v>1071.5999999999999</v>
      </c>
      <c r="L40" s="25">
        <v>683</v>
      </c>
      <c r="M40" s="25">
        <v>684.5</v>
      </c>
      <c r="N40" s="25">
        <v>671.3</v>
      </c>
      <c r="O40" s="25">
        <v>694.7</v>
      </c>
      <c r="P40" s="25">
        <v>690.5</v>
      </c>
      <c r="Q40" s="25">
        <v>693</v>
      </c>
      <c r="R40" s="25">
        <v>526.29999999999995</v>
      </c>
      <c r="S40" s="25">
        <v>569.79999999999995</v>
      </c>
      <c r="T40" s="25">
        <v>599.9</v>
      </c>
      <c r="U40" s="25">
        <v>624.70000000000005</v>
      </c>
      <c r="V40" s="25">
        <v>708.2</v>
      </c>
      <c r="W40" s="25">
        <v>785.3</v>
      </c>
      <c r="X40" s="25">
        <v>784.8</v>
      </c>
      <c r="Y40" s="25">
        <v>794</v>
      </c>
      <c r="Z40" s="25">
        <v>823</v>
      </c>
      <c r="AA40" s="25">
        <v>828</v>
      </c>
      <c r="AB40" s="25">
        <v>861.17592557136004</v>
      </c>
      <c r="AC40" s="25">
        <v>929.45245831786997</v>
      </c>
      <c r="AD40" s="25">
        <v>1000.5219370041</v>
      </c>
      <c r="AE40" s="25">
        <v>1003.6945252067</v>
      </c>
      <c r="AF40" s="25">
        <v>1006.4490391122</v>
      </c>
      <c r="AG40" s="25" t="s">
        <v>1</v>
      </c>
    </row>
    <row r="41" spans="1:33" s="5" customFormat="1" x14ac:dyDescent="0.25">
      <c r="A41" s="9" t="s">
        <v>37</v>
      </c>
      <c r="B41" s="22">
        <v>976867</v>
      </c>
      <c r="C41" s="23">
        <v>1047096</v>
      </c>
      <c r="D41" s="23">
        <v>1160101</v>
      </c>
      <c r="E41" s="23">
        <v>1278640</v>
      </c>
      <c r="F41" s="23">
        <v>1226427</v>
      </c>
      <c r="G41" s="23">
        <v>1390132</v>
      </c>
      <c r="H41" s="23">
        <v>1328535</v>
      </c>
      <c r="I41" s="23">
        <v>1306976</v>
      </c>
      <c r="J41" s="23">
        <v>1402914</v>
      </c>
      <c r="K41" s="23">
        <v>1481731</v>
      </c>
      <c r="L41" s="23">
        <v>1513632</v>
      </c>
      <c r="M41" s="23">
        <v>1482024</v>
      </c>
      <c r="N41" s="23">
        <v>1483211</v>
      </c>
      <c r="O41" s="23">
        <v>1460139</v>
      </c>
      <c r="P41" s="23">
        <v>1497546</v>
      </c>
      <c r="Q41" s="23">
        <v>1382200</v>
      </c>
      <c r="R41" s="23">
        <v>1430440</v>
      </c>
      <c r="S41" s="23">
        <v>1379374</v>
      </c>
      <c r="T41" s="23">
        <v>1447364</v>
      </c>
      <c r="U41" s="23">
        <v>1457538</v>
      </c>
      <c r="V41" s="23">
        <v>1416519</v>
      </c>
      <c r="W41" s="23">
        <v>1335473</v>
      </c>
      <c r="X41" s="23">
        <v>1369191</v>
      </c>
      <c r="Y41" s="23">
        <v>1529297</v>
      </c>
      <c r="Z41" s="23">
        <v>1454760</v>
      </c>
      <c r="AA41" s="23">
        <v>1377232</v>
      </c>
      <c r="AB41" s="23">
        <v>1276596</v>
      </c>
      <c r="AC41" s="23">
        <v>1368366</v>
      </c>
      <c r="AD41" s="23">
        <v>1389130</v>
      </c>
      <c r="AE41" s="23">
        <v>1402496</v>
      </c>
      <c r="AF41" s="23">
        <v>1458614</v>
      </c>
      <c r="AG41" s="23" t="s">
        <v>1</v>
      </c>
    </row>
    <row r="42" spans="1:33" x14ac:dyDescent="0.25">
      <c r="A42" s="12" t="s">
        <v>38</v>
      </c>
      <c r="B42" s="24" t="s">
        <v>1</v>
      </c>
      <c r="C42" s="25">
        <v>755</v>
      </c>
      <c r="D42" s="25" t="s">
        <v>1</v>
      </c>
      <c r="E42" s="25">
        <v>811</v>
      </c>
      <c r="F42" s="25" t="s">
        <v>1</v>
      </c>
      <c r="G42" s="25" t="s">
        <v>1</v>
      </c>
      <c r="H42" s="25" t="s">
        <v>1</v>
      </c>
      <c r="I42" s="25">
        <v>1380</v>
      </c>
      <c r="J42" s="25" t="s">
        <v>1</v>
      </c>
      <c r="K42" s="25" t="s">
        <v>1</v>
      </c>
      <c r="L42" s="25" t="s">
        <v>1</v>
      </c>
      <c r="M42" s="25">
        <v>1497.5639647999999</v>
      </c>
      <c r="N42" s="25" t="s">
        <v>1</v>
      </c>
      <c r="O42" s="25">
        <v>2210.8999023000001</v>
      </c>
      <c r="P42" s="25">
        <v>2511.3809999999999</v>
      </c>
      <c r="Q42" s="25">
        <v>2946.7339999999999</v>
      </c>
      <c r="R42" s="25">
        <v>3766.0729999999999</v>
      </c>
      <c r="S42" s="25">
        <v>4040.4929999999999</v>
      </c>
      <c r="T42" s="25">
        <v>4277.0190000000002</v>
      </c>
      <c r="U42" s="25">
        <v>4525.3760000000002</v>
      </c>
      <c r="V42" s="25">
        <v>4607.3630000000003</v>
      </c>
      <c r="W42" s="25">
        <v>4965.3490000000002</v>
      </c>
      <c r="X42" s="25">
        <v>5463.5069999999996</v>
      </c>
      <c r="Y42" s="25">
        <v>6001.7070000000003</v>
      </c>
      <c r="Z42" s="25">
        <v>6897.6790000000001</v>
      </c>
      <c r="AA42" s="25">
        <v>7753.9179999999997</v>
      </c>
      <c r="AB42" s="25">
        <v>8234.8292299999994</v>
      </c>
      <c r="AC42" s="25">
        <v>8639.2194099999997</v>
      </c>
      <c r="AD42" s="25">
        <v>7667.31142</v>
      </c>
      <c r="AE42" s="25">
        <v>8091.9061499999998</v>
      </c>
      <c r="AF42" s="25" t="s">
        <v>1</v>
      </c>
      <c r="AG42" s="25" t="s">
        <v>1</v>
      </c>
    </row>
    <row r="43" spans="1:33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>
        <v>1600948</v>
      </c>
      <c r="H43" s="23">
        <v>1763967</v>
      </c>
      <c r="I43" s="23">
        <v>1922476</v>
      </c>
      <c r="J43" s="23">
        <v>1979219</v>
      </c>
      <c r="K43" s="23">
        <v>1722897</v>
      </c>
      <c r="L43" s="23">
        <v>1843876</v>
      </c>
      <c r="M43" s="23">
        <v>1991267</v>
      </c>
      <c r="N43" s="23">
        <v>2322817</v>
      </c>
      <c r="O43" s="23">
        <v>2401051</v>
      </c>
      <c r="P43" s="23">
        <v>2675861.7000000002</v>
      </c>
      <c r="Q43" s="23">
        <v>2865008</v>
      </c>
      <c r="R43" s="23">
        <v>3161126.6</v>
      </c>
      <c r="S43" s="23">
        <v>3648430.5</v>
      </c>
      <c r="T43" s="23">
        <v>4159538.7</v>
      </c>
      <c r="U43" s="23">
        <v>4937781</v>
      </c>
      <c r="V43" s="23">
        <v>5558071.8700000001</v>
      </c>
      <c r="W43" s="23">
        <v>5851397.6100000003</v>
      </c>
      <c r="X43" s="23">
        <v>6240186.2999999998</v>
      </c>
      <c r="Y43" s="23">
        <v>6471895.6100000003</v>
      </c>
      <c r="Z43" s="23">
        <v>7146441.3959999997</v>
      </c>
      <c r="AA43" s="23">
        <v>7745312.5480000004</v>
      </c>
      <c r="AB43" s="23">
        <v>8012527.25</v>
      </c>
      <c r="AC43" s="23">
        <v>8429716</v>
      </c>
      <c r="AD43" s="23">
        <v>8636201.5</v>
      </c>
      <c r="AE43" s="23">
        <v>8898118</v>
      </c>
      <c r="AF43" s="23">
        <v>9407681</v>
      </c>
      <c r="AG43" s="23" t="s">
        <v>1</v>
      </c>
    </row>
    <row r="44" spans="1:33" x14ac:dyDescent="0.25">
      <c r="A44" s="12" t="s">
        <v>40</v>
      </c>
      <c r="B44" s="24">
        <v>1956</v>
      </c>
      <c r="C44" s="25">
        <v>2013</v>
      </c>
      <c r="D44" s="25">
        <v>2009</v>
      </c>
      <c r="E44" s="25">
        <v>2026</v>
      </c>
      <c r="F44" s="25">
        <v>2014</v>
      </c>
      <c r="G44" s="25">
        <v>1981</v>
      </c>
      <c r="H44" s="25">
        <v>2034</v>
      </c>
      <c r="I44" s="25">
        <v>1934</v>
      </c>
      <c r="J44" s="25">
        <v>1960</v>
      </c>
      <c r="K44" s="25">
        <v>2092</v>
      </c>
      <c r="L44" s="25">
        <v>2310</v>
      </c>
      <c r="M44" s="25">
        <v>2379</v>
      </c>
      <c r="N44" s="25">
        <v>2472</v>
      </c>
      <c r="O44" s="25">
        <v>2361</v>
      </c>
      <c r="P44" s="25">
        <v>2374</v>
      </c>
      <c r="Q44" s="25">
        <v>2717</v>
      </c>
      <c r="R44" s="25">
        <v>2828</v>
      </c>
      <c r="S44" s="25">
        <v>2924</v>
      </c>
      <c r="T44" s="25">
        <v>3001</v>
      </c>
      <c r="U44" s="25">
        <v>3147</v>
      </c>
      <c r="V44" s="25">
        <v>3223</v>
      </c>
      <c r="W44" s="25">
        <v>2852</v>
      </c>
      <c r="X44" s="25">
        <v>2776</v>
      </c>
      <c r="Y44" s="25">
        <v>2882</v>
      </c>
      <c r="Z44" s="25">
        <v>2944</v>
      </c>
      <c r="AA44" s="25">
        <v>2345</v>
      </c>
      <c r="AB44" s="25">
        <v>2327</v>
      </c>
      <c r="AC44" s="25">
        <v>2541</v>
      </c>
      <c r="AD44" s="25">
        <v>2706</v>
      </c>
      <c r="AE44" s="25">
        <v>2704</v>
      </c>
      <c r="AF44" s="25">
        <v>3568</v>
      </c>
      <c r="AG44" s="25">
        <v>2831</v>
      </c>
    </row>
    <row r="45" spans="1:33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>
        <v>5692.86</v>
      </c>
      <c r="M45" s="23">
        <v>6504.25</v>
      </c>
      <c r="N45" s="23">
        <v>7348.11</v>
      </c>
      <c r="O45" s="23">
        <v>11750.623</v>
      </c>
      <c r="P45" s="23">
        <v>31495.008999999998</v>
      </c>
      <c r="Q45" s="23">
        <v>31620.49181</v>
      </c>
      <c r="R45" s="23">
        <v>50831.394502000003</v>
      </c>
      <c r="S45" s="23">
        <v>41016.35</v>
      </c>
      <c r="T45" s="23">
        <v>34314.910000000003</v>
      </c>
      <c r="U45" s="23">
        <v>48658.33</v>
      </c>
      <c r="V45" s="23">
        <v>73021.429999999993</v>
      </c>
      <c r="W45" s="23">
        <v>39113.128736999999</v>
      </c>
      <c r="X45" s="23">
        <v>36655.474715999997</v>
      </c>
      <c r="Y45" s="23">
        <v>132965.197086</v>
      </c>
      <c r="Z45" s="23">
        <v>74522.063259999995</v>
      </c>
      <c r="AA45" s="23">
        <v>64833.300958200001</v>
      </c>
      <c r="AB45" s="23">
        <v>189234.45426276</v>
      </c>
      <c r="AC45" s="23">
        <v>230161.08299636</v>
      </c>
      <c r="AD45" s="23">
        <v>235287.13318537001</v>
      </c>
      <c r="AE45" s="23">
        <v>266913.30368345999</v>
      </c>
      <c r="AF45" s="23">
        <v>179333.70068211001</v>
      </c>
      <c r="AG45" s="23" t="s">
        <v>1</v>
      </c>
    </row>
    <row r="46" spans="1:33" x14ac:dyDescent="0.25">
      <c r="A46" s="12" t="s">
        <v>42</v>
      </c>
      <c r="B46" s="24" t="s">
        <v>1</v>
      </c>
      <c r="C46" s="25">
        <v>1448.5250000000001</v>
      </c>
      <c r="D46" s="25">
        <v>1610.1510000000001</v>
      </c>
      <c r="E46" s="25">
        <v>980.60739999999998</v>
      </c>
      <c r="F46" s="25">
        <v>1154.4839999999999</v>
      </c>
      <c r="G46" s="25">
        <v>1877.144</v>
      </c>
      <c r="H46" s="25">
        <v>2851.0510014000001</v>
      </c>
      <c r="I46" s="25">
        <v>4240.8999999999996</v>
      </c>
      <c r="J46" s="25">
        <v>5343.0219999999999</v>
      </c>
      <c r="K46" s="25">
        <v>8885.2310993999999</v>
      </c>
      <c r="L46" s="25">
        <v>8548.2000000000007</v>
      </c>
      <c r="M46" s="25">
        <v>8952.9</v>
      </c>
      <c r="N46" s="25">
        <v>6602.7548560261002</v>
      </c>
      <c r="O46" s="25">
        <v>8771.1851207242998</v>
      </c>
      <c r="P46" s="25">
        <v>8880.5544707000008</v>
      </c>
      <c r="Q46" s="25">
        <v>8829.0944866000009</v>
      </c>
      <c r="R46" s="25">
        <v>9456.1671901000009</v>
      </c>
      <c r="S46" s="25">
        <v>12484.032696512</v>
      </c>
      <c r="T46" s="25">
        <v>17405.792453860999</v>
      </c>
      <c r="U46" s="25">
        <v>17382.487515175999</v>
      </c>
      <c r="V46" s="25">
        <v>22705.050735270001</v>
      </c>
      <c r="W46" s="25">
        <v>22643.836902946001</v>
      </c>
      <c r="X46" s="25">
        <v>25615.697669391</v>
      </c>
      <c r="Y46" s="25">
        <v>28918.409708628998</v>
      </c>
      <c r="Z46" s="25">
        <v>24605.149576557</v>
      </c>
      <c r="AA46" s="25">
        <v>24021.404778812001</v>
      </c>
      <c r="AB46" s="25">
        <v>20592.556997701999</v>
      </c>
      <c r="AC46" s="25">
        <v>18844.592207623999</v>
      </c>
      <c r="AD46" s="25">
        <v>19195.015257439001</v>
      </c>
      <c r="AE46" s="25">
        <v>18172.430389105</v>
      </c>
      <c r="AF46" s="25">
        <v>18233.015381965</v>
      </c>
      <c r="AG46" s="25" t="s">
        <v>1</v>
      </c>
    </row>
    <row r="47" spans="1:33" s="5" customFormat="1" x14ac:dyDescent="0.25">
      <c r="A47" s="9" t="s">
        <v>43</v>
      </c>
      <c r="B47" s="22" t="s">
        <v>1</v>
      </c>
      <c r="C47" s="23">
        <v>2366.6999999999998</v>
      </c>
      <c r="D47" s="23" t="s">
        <v>1</v>
      </c>
      <c r="E47" s="23">
        <v>2736.9</v>
      </c>
      <c r="F47" s="23" t="s">
        <v>1</v>
      </c>
      <c r="G47" s="23">
        <v>2747.3</v>
      </c>
      <c r="H47" s="23" t="s">
        <v>1</v>
      </c>
      <c r="I47" s="23">
        <v>2989.6</v>
      </c>
      <c r="J47" s="23" t="s">
        <v>1</v>
      </c>
      <c r="K47" s="23">
        <v>3129.8</v>
      </c>
      <c r="L47" s="23" t="s">
        <v>1</v>
      </c>
      <c r="M47" s="23">
        <v>3570</v>
      </c>
      <c r="N47" s="23">
        <v>4020</v>
      </c>
      <c r="O47" s="23">
        <v>4121.3</v>
      </c>
      <c r="P47" s="23">
        <v>4300</v>
      </c>
      <c r="Q47" s="23">
        <v>4620.5</v>
      </c>
      <c r="R47" s="23">
        <v>5130</v>
      </c>
      <c r="S47" s="23">
        <v>5727.9</v>
      </c>
      <c r="T47" s="23">
        <v>5994</v>
      </c>
      <c r="U47" s="23">
        <v>6862.6</v>
      </c>
      <c r="V47" s="23">
        <v>7018.9</v>
      </c>
      <c r="W47" s="23">
        <v>7471.5</v>
      </c>
      <c r="X47" s="23">
        <v>7889.2</v>
      </c>
      <c r="Y47" s="23">
        <v>8111.6</v>
      </c>
      <c r="Z47" s="23">
        <v>8208.2000000000007</v>
      </c>
      <c r="AA47" s="23">
        <v>9055.2999999999993</v>
      </c>
      <c r="AB47" s="23">
        <v>8965.2999999999993</v>
      </c>
      <c r="AC47" s="23">
        <v>9461.7000000000007</v>
      </c>
      <c r="AD47" s="23">
        <v>10083</v>
      </c>
      <c r="AE47" s="23">
        <v>9780.9</v>
      </c>
      <c r="AF47" s="23">
        <v>9668.4</v>
      </c>
      <c r="AG47" s="23">
        <v>10753.057000000001</v>
      </c>
    </row>
    <row r="48" spans="1:33" x14ac:dyDescent="0.25">
      <c r="A48" s="12" t="s">
        <v>44</v>
      </c>
      <c r="B48" s="24">
        <v>318.2</v>
      </c>
      <c r="C48" s="25">
        <v>318.7</v>
      </c>
      <c r="D48" s="25">
        <v>318</v>
      </c>
      <c r="E48" s="25">
        <v>343.4</v>
      </c>
      <c r="F48" s="25" t="s">
        <v>1</v>
      </c>
      <c r="G48" s="25">
        <v>375.65</v>
      </c>
      <c r="H48" s="25" t="s">
        <v>1</v>
      </c>
      <c r="I48" s="25">
        <v>391.27880585999998</v>
      </c>
      <c r="J48" s="25" t="s">
        <v>1</v>
      </c>
      <c r="K48" s="25">
        <v>393.03570132999999</v>
      </c>
      <c r="L48" s="25" t="s">
        <v>1</v>
      </c>
      <c r="M48" s="25">
        <v>456.4</v>
      </c>
      <c r="N48" s="25" t="s">
        <v>1</v>
      </c>
      <c r="O48" s="25">
        <v>461.2</v>
      </c>
      <c r="P48" s="25" t="s">
        <v>1</v>
      </c>
      <c r="Q48" s="25">
        <v>473</v>
      </c>
      <c r="R48" s="25" t="s">
        <v>1</v>
      </c>
      <c r="S48" s="25">
        <v>584</v>
      </c>
      <c r="T48" s="25" t="s">
        <v>1</v>
      </c>
      <c r="U48" s="25">
        <v>615</v>
      </c>
      <c r="V48" s="25" t="s">
        <v>1</v>
      </c>
      <c r="W48" s="25">
        <v>596</v>
      </c>
      <c r="X48" s="25" t="s">
        <v>1</v>
      </c>
      <c r="Y48" s="25">
        <v>622</v>
      </c>
      <c r="Z48" s="25" t="s">
        <v>1</v>
      </c>
      <c r="AA48" s="25">
        <v>658</v>
      </c>
      <c r="AB48" s="25" t="s">
        <v>1</v>
      </c>
      <c r="AC48" s="25">
        <v>828</v>
      </c>
      <c r="AD48" s="25" t="s">
        <v>1</v>
      </c>
      <c r="AE48" s="25">
        <v>758</v>
      </c>
      <c r="AF48" s="25" t="s">
        <v>1</v>
      </c>
      <c r="AG48" s="25" t="s">
        <v>1</v>
      </c>
    </row>
    <row r="49" spans="1:33" s="5" customFormat="1" x14ac:dyDescent="0.25">
      <c r="A49" s="9" t="s">
        <v>45</v>
      </c>
      <c r="B49" s="22">
        <v>2.0750000000000002</v>
      </c>
      <c r="C49" s="23">
        <v>3.3969999999999998</v>
      </c>
      <c r="D49" s="23">
        <v>23.552</v>
      </c>
      <c r="E49" s="23">
        <v>313.35700000000003</v>
      </c>
      <c r="F49" s="23">
        <v>1445.1279999999999</v>
      </c>
      <c r="G49" s="23">
        <v>3165.4389999999999</v>
      </c>
      <c r="H49" s="23">
        <v>5028.3379999999997</v>
      </c>
      <c r="I49" s="23">
        <v>6902.5159999999996</v>
      </c>
      <c r="J49" s="23">
        <v>6465.9350000000004</v>
      </c>
      <c r="K49" s="23">
        <v>12094.36</v>
      </c>
      <c r="L49" s="23">
        <v>18748.599999999999</v>
      </c>
      <c r="M49" s="23">
        <v>25580.3</v>
      </c>
      <c r="N49" s="23">
        <v>33020</v>
      </c>
      <c r="O49" s="23">
        <v>42944.9</v>
      </c>
      <c r="P49" s="23">
        <v>49545.2</v>
      </c>
      <c r="Q49" s="23">
        <v>60158.2</v>
      </c>
      <c r="R49" s="23">
        <v>77950.600000000006</v>
      </c>
      <c r="S49" s="23">
        <v>107984.9</v>
      </c>
      <c r="T49" s="23">
        <v>129871.2</v>
      </c>
      <c r="U49" s="23">
        <v>147023.20000000001</v>
      </c>
      <c r="V49" s="23">
        <v>161988.4</v>
      </c>
      <c r="W49" s="23">
        <v>182135.3</v>
      </c>
      <c r="X49" s="23">
        <v>225267.1</v>
      </c>
      <c r="Y49" s="23">
        <v>226923.7</v>
      </c>
      <c r="Z49" s="23">
        <v>258341.4</v>
      </c>
      <c r="AA49" s="23">
        <v>284154.3</v>
      </c>
      <c r="AB49" s="23">
        <v>301775.3</v>
      </c>
      <c r="AC49" s="23">
        <v>310029.7</v>
      </c>
      <c r="AD49" s="23">
        <v>354037.8</v>
      </c>
      <c r="AE49" s="23">
        <v>320991.5</v>
      </c>
      <c r="AF49" s="23">
        <v>385550.7</v>
      </c>
      <c r="AG49" s="23" t="s">
        <v>1</v>
      </c>
    </row>
    <row r="50" spans="1:33" x14ac:dyDescent="0.25">
      <c r="A50" s="12" t="s">
        <v>46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>
        <v>346.9</v>
      </c>
      <c r="AB50" s="25">
        <v>286.7</v>
      </c>
      <c r="AC50" s="25">
        <v>248.6</v>
      </c>
      <c r="AD50" s="25">
        <v>235.9</v>
      </c>
      <c r="AE50" s="25">
        <v>229.8</v>
      </c>
      <c r="AF50" s="25">
        <v>240</v>
      </c>
      <c r="AG50" s="25" t="s">
        <v>1</v>
      </c>
    </row>
    <row r="51" spans="1:33" s="5" customFormat="1" x14ac:dyDescent="0.25">
      <c r="A51" s="9" t="s">
        <v>47</v>
      </c>
      <c r="B51" s="22" t="s">
        <v>1</v>
      </c>
      <c r="C51" s="23" t="s">
        <v>1</v>
      </c>
      <c r="D51" s="23" t="s">
        <v>1</v>
      </c>
      <c r="E51" s="23" t="s">
        <v>1</v>
      </c>
      <c r="F51" s="23">
        <v>142.06</v>
      </c>
      <c r="G51" s="23">
        <v>110.41</v>
      </c>
      <c r="H51" s="23">
        <v>166.79</v>
      </c>
      <c r="I51" s="23">
        <v>216.1</v>
      </c>
      <c r="J51" s="23">
        <v>299.79000000000002</v>
      </c>
      <c r="K51" s="23">
        <v>304.85000000000002</v>
      </c>
      <c r="L51" s="23">
        <v>423.81</v>
      </c>
      <c r="M51" s="23">
        <v>425.1</v>
      </c>
      <c r="N51" s="23">
        <v>449.07</v>
      </c>
      <c r="O51" s="23">
        <v>435.82</v>
      </c>
      <c r="P51" s="23">
        <v>442.17</v>
      </c>
      <c r="Q51" s="23">
        <v>442.82</v>
      </c>
      <c r="R51" s="23">
        <v>518.26</v>
      </c>
      <c r="S51" s="23">
        <v>770.83</v>
      </c>
      <c r="T51" s="23">
        <v>544.54</v>
      </c>
      <c r="U51" s="23">
        <v>683.12</v>
      </c>
      <c r="V51" s="23">
        <v>672.29</v>
      </c>
      <c r="W51" s="23">
        <v>758.29</v>
      </c>
      <c r="X51" s="23">
        <v>724.96</v>
      </c>
      <c r="Y51" s="23">
        <v>857.86</v>
      </c>
      <c r="Z51" s="23">
        <v>972.1</v>
      </c>
      <c r="AA51" s="23">
        <v>1027.9000000000001</v>
      </c>
      <c r="AB51" s="23">
        <v>1025.52</v>
      </c>
      <c r="AC51" s="23">
        <v>1009.62</v>
      </c>
      <c r="AD51" s="23">
        <v>1068.4100000000001</v>
      </c>
      <c r="AE51" s="23">
        <v>1110.8900000000001</v>
      </c>
      <c r="AF51" s="23" t="s">
        <v>1</v>
      </c>
      <c r="AG51" s="23" t="s">
        <v>1</v>
      </c>
    </row>
    <row r="52" spans="1:33" x14ac:dyDescent="0.25">
      <c r="A52" s="12" t="s">
        <v>48</v>
      </c>
      <c r="B52" s="24">
        <v>23923</v>
      </c>
      <c r="C52" s="25">
        <v>23858</v>
      </c>
      <c r="D52" s="25">
        <v>24700</v>
      </c>
      <c r="E52" s="25">
        <v>24956</v>
      </c>
      <c r="F52" s="25">
        <v>25024</v>
      </c>
      <c r="G52" s="25">
        <v>25813</v>
      </c>
      <c r="H52" s="25">
        <v>25504</v>
      </c>
      <c r="I52" s="25">
        <v>25801</v>
      </c>
      <c r="J52" s="25">
        <v>26300</v>
      </c>
      <c r="K52" s="25">
        <v>27352</v>
      </c>
      <c r="L52" s="25">
        <v>29076</v>
      </c>
      <c r="M52" s="25">
        <v>33306</v>
      </c>
      <c r="N52" s="25">
        <v>35945</v>
      </c>
      <c r="O52" s="25">
        <v>37933</v>
      </c>
      <c r="P52" s="25">
        <v>38621</v>
      </c>
      <c r="Q52" s="25">
        <v>40378</v>
      </c>
      <c r="R52" s="25">
        <v>42564</v>
      </c>
      <c r="S52" s="25">
        <v>45088</v>
      </c>
      <c r="T52" s="25">
        <v>46712</v>
      </c>
      <c r="U52" s="25">
        <v>49270</v>
      </c>
      <c r="V52" s="25">
        <v>53166</v>
      </c>
      <c r="W52" s="25">
        <v>54973</v>
      </c>
      <c r="X52" s="25">
        <v>53338</v>
      </c>
      <c r="Y52" s="25">
        <v>52372</v>
      </c>
      <c r="Z52" s="25">
        <v>54106</v>
      </c>
      <c r="AA52" s="25">
        <v>54666</v>
      </c>
      <c r="AB52" s="25">
        <v>52508</v>
      </c>
      <c r="AC52" s="25">
        <v>54129</v>
      </c>
      <c r="AD52" s="25">
        <v>60218</v>
      </c>
      <c r="AE52" s="25">
        <v>64801</v>
      </c>
      <c r="AF52" s="25">
        <v>68156</v>
      </c>
      <c r="AG52" s="25" t="s">
        <v>1</v>
      </c>
    </row>
    <row r="53" spans="1:33" s="5" customFormat="1" x14ac:dyDescent="0.25">
      <c r="A53" s="9" t="s">
        <v>49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>
        <v>7699.2939999999999</v>
      </c>
      <c r="V53" s="23">
        <v>8359.8649999999998</v>
      </c>
      <c r="W53" s="23">
        <v>8336.9240000000009</v>
      </c>
      <c r="X53" s="23">
        <v>9348.4680000000008</v>
      </c>
      <c r="Y53" s="23">
        <v>9399.9500000000007</v>
      </c>
      <c r="Z53" s="23">
        <v>7358.1350000000002</v>
      </c>
      <c r="AA53" s="23">
        <v>9569.1</v>
      </c>
      <c r="AB53" s="23">
        <v>9897</v>
      </c>
      <c r="AC53" s="23">
        <v>11228.147999999999</v>
      </c>
      <c r="AD53" s="23">
        <v>13132.549000000001</v>
      </c>
      <c r="AE53" s="23">
        <v>12396.4</v>
      </c>
      <c r="AF53" s="23">
        <v>14612.768</v>
      </c>
      <c r="AG53" s="23">
        <v>16571.259999999998</v>
      </c>
    </row>
    <row r="54" spans="1:33" x14ac:dyDescent="0.25">
      <c r="A54" s="12" t="s">
        <v>50</v>
      </c>
      <c r="B54" s="24">
        <v>302</v>
      </c>
      <c r="C54" s="25">
        <v>339</v>
      </c>
      <c r="D54" s="25">
        <v>340</v>
      </c>
      <c r="E54" s="25" t="s">
        <v>1</v>
      </c>
      <c r="F54" s="25">
        <v>270</v>
      </c>
      <c r="G54" s="25" t="s">
        <v>1</v>
      </c>
      <c r="H54" s="25">
        <v>250</v>
      </c>
      <c r="I54" s="25" t="s">
        <v>1</v>
      </c>
      <c r="J54" s="25">
        <v>200</v>
      </c>
      <c r="K54" s="25" t="s">
        <v>1</v>
      </c>
      <c r="L54" s="25">
        <v>140</v>
      </c>
      <c r="M54" s="25" t="s">
        <v>1</v>
      </c>
      <c r="N54" s="25">
        <v>140</v>
      </c>
      <c r="O54" s="25" t="s">
        <v>1</v>
      </c>
      <c r="P54" s="25">
        <v>140</v>
      </c>
      <c r="Q54" s="25" t="s">
        <v>1</v>
      </c>
      <c r="R54" s="25">
        <v>120</v>
      </c>
      <c r="S54" s="25" t="s">
        <v>1</v>
      </c>
      <c r="T54" s="25">
        <v>120</v>
      </c>
      <c r="U54" s="25" t="s">
        <v>1</v>
      </c>
      <c r="V54" s="25">
        <v>125</v>
      </c>
      <c r="W54" s="25" t="s">
        <v>1</v>
      </c>
      <c r="X54" s="25">
        <v>139.298</v>
      </c>
      <c r="Y54" s="25" t="s">
        <v>1</v>
      </c>
      <c r="Z54" s="25">
        <v>190.607</v>
      </c>
      <c r="AA54" s="25">
        <v>193.90899999999999</v>
      </c>
      <c r="AB54" s="25" t="s">
        <v>1</v>
      </c>
      <c r="AC54" s="25">
        <v>184.46700000000001</v>
      </c>
      <c r="AD54" s="25" t="s">
        <v>1</v>
      </c>
      <c r="AE54" s="25">
        <v>214.03</v>
      </c>
      <c r="AF54" s="25" t="s">
        <v>1</v>
      </c>
      <c r="AG54" s="25" t="s">
        <v>1</v>
      </c>
    </row>
    <row r="55" spans="1:33" s="5" customFormat="1" x14ac:dyDescent="0.25">
      <c r="A55" s="9" t="s">
        <v>51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>
        <v>42040.791303999998</v>
      </c>
      <c r="K55" s="23">
        <v>44636.152607999997</v>
      </c>
      <c r="L55" s="23">
        <v>46493.903243000001</v>
      </c>
      <c r="M55" s="23">
        <v>47732.422587000001</v>
      </c>
      <c r="N55" s="23">
        <v>55693.080356999999</v>
      </c>
      <c r="O55" s="23">
        <v>59927.520956</v>
      </c>
      <c r="P55" s="23">
        <v>61143.824502000003</v>
      </c>
      <c r="Q55" s="23">
        <v>59143.288299</v>
      </c>
      <c r="R55" s="23">
        <v>60964.913191</v>
      </c>
      <c r="S55" s="23">
        <v>60642.845999999998</v>
      </c>
      <c r="T55" s="23">
        <v>57614.294999999998</v>
      </c>
      <c r="U55" s="23">
        <v>60455.154999999999</v>
      </c>
      <c r="V55" s="23">
        <v>62258.169000000002</v>
      </c>
      <c r="W55" s="23">
        <v>61679.298999999999</v>
      </c>
      <c r="X55" s="23">
        <v>60206.824999999997</v>
      </c>
      <c r="Y55" s="23">
        <v>59877.33</v>
      </c>
      <c r="Z55" s="23">
        <v>59606.281000000003</v>
      </c>
      <c r="AA55" s="23">
        <v>62124.667999999998</v>
      </c>
      <c r="AB55" s="23">
        <v>69251.521999999997</v>
      </c>
      <c r="AC55" s="23">
        <v>67419.649999999994</v>
      </c>
      <c r="AD55" s="23">
        <v>65739.961666667004</v>
      </c>
      <c r="AE55" s="23">
        <v>69753.729000000007</v>
      </c>
      <c r="AF55" s="23">
        <v>68691.865000000005</v>
      </c>
      <c r="AG55" s="23" t="s">
        <v>1</v>
      </c>
    </row>
    <row r="56" spans="1:33" x14ac:dyDescent="0.25">
      <c r="A56" s="12" t="s">
        <v>52</v>
      </c>
      <c r="B56" s="24">
        <v>0.126</v>
      </c>
      <c r="C56" s="25">
        <v>0.26200000000000001</v>
      </c>
      <c r="D56" s="25">
        <v>0.44</v>
      </c>
      <c r="E56" s="25">
        <v>0.872</v>
      </c>
      <c r="F56" s="25">
        <v>1.21</v>
      </c>
      <c r="G56" s="25">
        <v>2.1720000000000002</v>
      </c>
      <c r="H56" s="25">
        <v>7.9290000000000003</v>
      </c>
      <c r="I56" s="25">
        <v>14.94</v>
      </c>
      <c r="J56" s="25">
        <v>19.033000000000001</v>
      </c>
      <c r="K56" s="25">
        <v>32.637</v>
      </c>
      <c r="L56" s="25">
        <v>49.424999999999997</v>
      </c>
      <c r="M56" s="25">
        <v>95.100999999999999</v>
      </c>
      <c r="N56" s="25">
        <v>129.28899999999999</v>
      </c>
      <c r="O56" s="25">
        <v>229.32599999999999</v>
      </c>
      <c r="P56" s="25">
        <v>230.494</v>
      </c>
      <c r="Q56" s="25">
        <v>443.161</v>
      </c>
      <c r="R56" s="25">
        <v>513.80399999999997</v>
      </c>
      <c r="S56" s="25">
        <v>642.84199999999998</v>
      </c>
      <c r="T56" s="25">
        <v>823.65</v>
      </c>
      <c r="U56" s="25">
        <v>1016.522</v>
      </c>
      <c r="V56" s="25">
        <v>1060.683</v>
      </c>
      <c r="W56" s="25">
        <v>1263.5039999999999</v>
      </c>
      <c r="X56" s="25">
        <v>1436.923</v>
      </c>
      <c r="Y56" s="25">
        <v>1543.4939999999999</v>
      </c>
      <c r="Z56" s="25">
        <v>1705.4</v>
      </c>
      <c r="AA56" s="25">
        <v>2130.7669999999998</v>
      </c>
      <c r="AB56" s="25">
        <v>2338.373</v>
      </c>
      <c r="AC56" s="25">
        <v>2858.4349999999999</v>
      </c>
      <c r="AD56" s="25">
        <v>3559.21</v>
      </c>
      <c r="AE56" s="25">
        <v>3044.4859999999999</v>
      </c>
      <c r="AF56" s="25">
        <v>3716.7269999999999</v>
      </c>
      <c r="AG56" s="25" t="s">
        <v>1</v>
      </c>
    </row>
    <row r="57" spans="1:33" s="5" customFormat="1" x14ac:dyDescent="0.25">
      <c r="A57" s="9" t="s">
        <v>53</v>
      </c>
      <c r="B57" s="22">
        <v>1566</v>
      </c>
      <c r="C57" s="23">
        <v>1757</v>
      </c>
      <c r="D57" s="23">
        <v>1846.4</v>
      </c>
      <c r="E57" s="23">
        <v>1928.3</v>
      </c>
      <c r="F57" s="23">
        <v>2051</v>
      </c>
      <c r="G57" s="23">
        <v>2043.8</v>
      </c>
      <c r="H57" s="23">
        <v>2069.6999999999998</v>
      </c>
      <c r="I57" s="23">
        <v>2017.5</v>
      </c>
      <c r="J57" s="23">
        <v>2078.65</v>
      </c>
      <c r="K57" s="23">
        <v>2071.8719999999998</v>
      </c>
      <c r="L57" s="23">
        <v>2238.1999999999998</v>
      </c>
      <c r="M57" s="23">
        <v>1834</v>
      </c>
      <c r="N57" s="23">
        <v>1766.9</v>
      </c>
      <c r="O57" s="23">
        <v>2067.6999999999998</v>
      </c>
      <c r="P57" s="23">
        <v>2169.6</v>
      </c>
      <c r="Q57" s="23">
        <v>2289.1</v>
      </c>
      <c r="R57" s="23">
        <v>2318.5</v>
      </c>
      <c r="S57" s="23">
        <v>2289.8490000000002</v>
      </c>
      <c r="T57" s="23">
        <v>2346.9389999999999</v>
      </c>
      <c r="U57" s="23">
        <v>2370</v>
      </c>
      <c r="V57" s="23">
        <v>2511.4560000000001</v>
      </c>
      <c r="W57" s="23">
        <v>2348.8000000000002</v>
      </c>
      <c r="X57" s="23">
        <v>2173</v>
      </c>
      <c r="Y57" s="23">
        <v>2280.9</v>
      </c>
      <c r="Z57" s="23">
        <v>2222.1999999999998</v>
      </c>
      <c r="AA57" s="23">
        <v>2097.1</v>
      </c>
      <c r="AB57" s="23">
        <v>2171.1999999999998</v>
      </c>
      <c r="AC57" s="23">
        <v>2196.4</v>
      </c>
      <c r="AD57" s="23">
        <v>2460.3000000000002</v>
      </c>
      <c r="AE57" s="23">
        <v>2565</v>
      </c>
      <c r="AF57" s="23" t="s">
        <v>1</v>
      </c>
      <c r="AG57" s="23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  <ignoredErrors>
    <ignoredError sqref="C59:AH60 AH39:AH57 AH58 C58:AG58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2" width="9.42578125" bestFit="1" customWidth="1"/>
  </cols>
  <sheetData>
    <row r="1" spans="1:33" x14ac:dyDescent="0.25">
      <c r="A1" s="1" t="s">
        <v>406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453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278.99638135765565</v>
      </c>
      <c r="M5" s="11">
        <v>299.61462421960846</v>
      </c>
      <c r="N5" s="11">
        <v>299.17958568763669</v>
      </c>
      <c r="O5" s="11">
        <v>296.88938473362981</v>
      </c>
      <c r="P5" s="11">
        <v>313.06492093552009</v>
      </c>
      <c r="Q5" s="11">
        <v>320.08784393801164</v>
      </c>
      <c r="R5" s="11">
        <v>337.42807436337489</v>
      </c>
      <c r="S5" s="11">
        <v>359.82744495666873</v>
      </c>
      <c r="T5" s="11">
        <v>379.67639685388616</v>
      </c>
      <c r="U5" s="11">
        <v>384.39033733151382</v>
      </c>
      <c r="V5" s="11">
        <v>423.54598642494352</v>
      </c>
      <c r="W5" s="11">
        <v>442.01906453627083</v>
      </c>
      <c r="X5" s="11">
        <v>457.10918853500272</v>
      </c>
      <c r="Y5" s="11">
        <v>472.05412869937618</v>
      </c>
      <c r="Z5" s="11" t="s">
        <v>1</v>
      </c>
      <c r="AA5" s="11">
        <v>506.44617175498809</v>
      </c>
      <c r="AB5" s="11" t="s">
        <v>1</v>
      </c>
      <c r="AC5" s="11">
        <v>570.91180996288188</v>
      </c>
      <c r="AD5" s="11" t="s">
        <v>1</v>
      </c>
      <c r="AE5" s="11">
        <v>651.20325897660598</v>
      </c>
      <c r="AF5" s="11" t="s">
        <v>1</v>
      </c>
      <c r="AG5" s="11" t="s">
        <v>1</v>
      </c>
    </row>
    <row r="6" spans="1:33" x14ac:dyDescent="0.25">
      <c r="A6" s="12" t="s">
        <v>2</v>
      </c>
      <c r="B6" s="13">
        <v>13.195410379901901</v>
      </c>
      <c r="C6" s="14">
        <v>3.7796393811104823</v>
      </c>
      <c r="D6" s="14">
        <v>3.6178041232328768</v>
      </c>
      <c r="E6" s="14">
        <v>7.0178978350995971</v>
      </c>
      <c r="F6" s="14">
        <v>4.9214077709868604</v>
      </c>
      <c r="G6" s="14">
        <v>4.2699581699365616</v>
      </c>
      <c r="H6" s="14">
        <v>3.0591394005081378</v>
      </c>
      <c r="I6" s="14">
        <v>2.7356080642767053</v>
      </c>
      <c r="J6" s="14">
        <v>3.9857372931857604</v>
      </c>
      <c r="K6" s="14">
        <v>4.0812718462617212</v>
      </c>
      <c r="L6" s="14">
        <v>4.9296359659069884</v>
      </c>
      <c r="M6" s="14">
        <v>4.3263704388603701</v>
      </c>
      <c r="N6" s="14">
        <v>5.1390238279430998</v>
      </c>
      <c r="O6" s="14">
        <v>5.5872863108078281</v>
      </c>
      <c r="P6" s="14">
        <v>6.1583505327805286</v>
      </c>
      <c r="Q6" s="14">
        <v>7.0431602451172788</v>
      </c>
      <c r="R6" s="14">
        <v>8.4765333969275432</v>
      </c>
      <c r="S6" s="14">
        <v>10.271920992941606</v>
      </c>
      <c r="T6" s="14">
        <v>11.424807219922965</v>
      </c>
      <c r="U6" s="14">
        <v>12.850714735949325</v>
      </c>
      <c r="V6" s="14">
        <v>12.11500149560097</v>
      </c>
      <c r="W6" s="14">
        <v>11.21510390298276</v>
      </c>
      <c r="X6" s="14">
        <v>12.920805054066594</v>
      </c>
      <c r="Y6" s="14">
        <v>14.460630073820299</v>
      </c>
      <c r="Z6" s="14">
        <v>19.424693450107238</v>
      </c>
      <c r="AA6" s="14">
        <v>25.201662715292127</v>
      </c>
      <c r="AB6" s="14">
        <v>29.166652445394309</v>
      </c>
      <c r="AC6" s="14">
        <v>34.054809807569761</v>
      </c>
      <c r="AD6" s="14">
        <v>40.393981016108583</v>
      </c>
      <c r="AE6" s="14">
        <v>48.709381865566357</v>
      </c>
      <c r="AF6" s="14">
        <v>50.948181216697705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>
        <v>12.073585200528264</v>
      </c>
      <c r="H7" s="18">
        <v>14.154025199170448</v>
      </c>
      <c r="I7" s="18">
        <v>14.58097974983219</v>
      </c>
      <c r="J7" s="18">
        <v>15.527913128580295</v>
      </c>
      <c r="K7" s="18">
        <v>18.788785048042559</v>
      </c>
      <c r="L7" s="18">
        <v>20.916287472618546</v>
      </c>
      <c r="M7" s="18">
        <v>24.392998558583923</v>
      </c>
      <c r="N7" s="18">
        <v>30.301954874957559</v>
      </c>
      <c r="O7" s="18">
        <v>33.856242347854995</v>
      </c>
      <c r="P7" s="18">
        <v>38.907124810796034</v>
      </c>
      <c r="Q7" s="18">
        <v>49.400673493214654</v>
      </c>
      <c r="R7" s="18">
        <v>57.409420022726032</v>
      </c>
      <c r="S7" s="18">
        <v>68.737500295827815</v>
      </c>
      <c r="T7" s="18">
        <v>81.817447371505338</v>
      </c>
      <c r="U7" s="18">
        <v>79.838764695384867</v>
      </c>
      <c r="V7" s="18">
        <v>87.326442665983535</v>
      </c>
      <c r="W7" s="18">
        <v>99.958321688092951</v>
      </c>
      <c r="X7" s="18">
        <v>111.05503730991508</v>
      </c>
      <c r="Y7" s="18">
        <v>117.70000513413181</v>
      </c>
      <c r="Z7" s="18">
        <v>123.99657112448146</v>
      </c>
      <c r="AA7" s="18">
        <v>131.53772395260273</v>
      </c>
      <c r="AB7" s="18">
        <v>141.57091823491805</v>
      </c>
      <c r="AC7" s="18">
        <v>164.6638057030772</v>
      </c>
      <c r="AD7" s="18">
        <v>193.49256574097586</v>
      </c>
      <c r="AE7" s="18">
        <v>216.0249171755876</v>
      </c>
      <c r="AF7" s="18">
        <v>221.71769225947398</v>
      </c>
      <c r="AG7" s="18" t="s">
        <v>1</v>
      </c>
    </row>
    <row r="8" spans="1:33" x14ac:dyDescent="0.25">
      <c r="A8" s="12" t="s">
        <v>4</v>
      </c>
      <c r="B8" s="13">
        <v>177.34074057382722</v>
      </c>
      <c r="C8" s="14">
        <v>186.19947932045537</v>
      </c>
      <c r="D8" s="14">
        <v>200.63403452443688</v>
      </c>
      <c r="E8" s="14">
        <v>218.56374420892425</v>
      </c>
      <c r="F8" s="14" t="s">
        <v>1</v>
      </c>
      <c r="G8" s="14">
        <v>254.8946413951538</v>
      </c>
      <c r="H8" s="14" t="s">
        <v>1</v>
      </c>
      <c r="I8" s="14">
        <v>306.76308253279416</v>
      </c>
      <c r="J8" s="14" t="s">
        <v>1</v>
      </c>
      <c r="K8" s="14" t="s">
        <v>1</v>
      </c>
      <c r="L8" s="14" t="s">
        <v>1</v>
      </c>
      <c r="M8" s="14">
        <v>420.04127824390201</v>
      </c>
      <c r="N8" s="14">
        <v>461.24252931085823</v>
      </c>
      <c r="O8" s="14">
        <v>487.77977831283476</v>
      </c>
      <c r="P8" s="14">
        <v>500.64218372588539</v>
      </c>
      <c r="Q8" s="14">
        <v>539.46482004357608</v>
      </c>
      <c r="R8" s="14">
        <v>565.46719044353893</v>
      </c>
      <c r="S8" s="14">
        <v>613.95890608900402</v>
      </c>
      <c r="T8" s="14" t="s">
        <v>1</v>
      </c>
      <c r="U8" s="14">
        <v>746.03559164256967</v>
      </c>
      <c r="V8" s="14">
        <v>766.20209230281102</v>
      </c>
      <c r="W8" s="14">
        <v>785.08220225047853</v>
      </c>
      <c r="X8" s="14">
        <v>801.98001511690995</v>
      </c>
      <c r="Y8" s="14">
        <v>809.96517153674529</v>
      </c>
      <c r="Z8" s="14">
        <v>847.16684856216432</v>
      </c>
      <c r="AA8" s="14">
        <v>868.7901473244184</v>
      </c>
      <c r="AB8" s="14">
        <v>911.36062373514198</v>
      </c>
      <c r="AC8" s="14">
        <v>901.38170338230555</v>
      </c>
      <c r="AD8" s="14">
        <v>937.91375947122742</v>
      </c>
      <c r="AE8" s="14">
        <v>985.90495631289002</v>
      </c>
      <c r="AF8" s="14">
        <v>971.15931413097746</v>
      </c>
      <c r="AG8" s="14" t="s">
        <v>1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>
        <v>10.538635857813388</v>
      </c>
      <c r="K9" s="11">
        <v>13.385202477010434</v>
      </c>
      <c r="L9" s="11">
        <v>13.749435356140181</v>
      </c>
      <c r="M9" s="11">
        <v>16.669900052452704</v>
      </c>
      <c r="N9" s="11">
        <v>19.611898762739269</v>
      </c>
      <c r="O9" s="11">
        <v>22.954908154874069</v>
      </c>
      <c r="P9" s="11">
        <v>28.066135461089136</v>
      </c>
      <c r="Q9" s="11">
        <v>35.485612784439624</v>
      </c>
      <c r="R9" s="11">
        <v>48.581441761779445</v>
      </c>
      <c r="S9" s="11">
        <v>63.008444568755692</v>
      </c>
      <c r="T9" s="11">
        <v>72.345312531481483</v>
      </c>
      <c r="U9" s="11">
        <v>75.058283781204736</v>
      </c>
      <c r="V9" s="11">
        <v>82.198722168964665</v>
      </c>
      <c r="W9" s="11">
        <v>92.703295676989455</v>
      </c>
      <c r="X9" s="11">
        <v>110.27548465452755</v>
      </c>
      <c r="Y9" s="11">
        <v>114.04922588930619</v>
      </c>
      <c r="Z9" s="11">
        <v>114.22291812437655</v>
      </c>
      <c r="AA9" s="11">
        <v>124.8740805504343</v>
      </c>
      <c r="AB9" s="11">
        <v>121.99679455530152</v>
      </c>
      <c r="AC9" s="11">
        <v>129.40070790289451</v>
      </c>
      <c r="AD9" s="11">
        <v>145.42829498382363</v>
      </c>
      <c r="AE9" s="11">
        <v>181.45088288897205</v>
      </c>
      <c r="AF9" s="11">
        <v>206.54562450293434</v>
      </c>
      <c r="AG9" s="11" t="s">
        <v>1</v>
      </c>
    </row>
    <row r="10" spans="1:33" x14ac:dyDescent="0.25">
      <c r="A10" s="12" t="s">
        <v>6</v>
      </c>
      <c r="B10" s="13" t="s">
        <v>1</v>
      </c>
      <c r="C10" s="14">
        <v>190.81274126466266</v>
      </c>
      <c r="D10" s="14" t="s">
        <v>1</v>
      </c>
      <c r="E10" s="14">
        <v>203.94302680967209</v>
      </c>
      <c r="F10" s="14" t="s">
        <v>1</v>
      </c>
      <c r="G10" s="14">
        <v>230.93862967510287</v>
      </c>
      <c r="H10" s="14" t="s">
        <v>1</v>
      </c>
      <c r="I10" s="14">
        <v>294.47395116141206</v>
      </c>
      <c r="J10" s="14">
        <v>331.8266262502803</v>
      </c>
      <c r="K10" s="14">
        <v>397.96704976075779</v>
      </c>
      <c r="L10" s="14">
        <v>412.03333722696846</v>
      </c>
      <c r="M10" s="14">
        <v>450.34965061858748</v>
      </c>
      <c r="N10" s="14">
        <v>484.04217160276107</v>
      </c>
      <c r="O10" s="14">
        <v>504.81558296360902</v>
      </c>
      <c r="P10" s="14">
        <v>547.11884582148241</v>
      </c>
      <c r="Q10" s="14">
        <v>564.81616877359204</v>
      </c>
      <c r="R10" s="14">
        <v>578.88833917480861</v>
      </c>
      <c r="S10" s="14">
        <v>625.09629107813737</v>
      </c>
      <c r="T10" s="14">
        <v>653.72766991468484</v>
      </c>
      <c r="U10" s="14">
        <v>651.30781680119765</v>
      </c>
      <c r="V10" s="14">
        <v>664.23663876020305</v>
      </c>
      <c r="W10" s="14">
        <v>656.11021666266549</v>
      </c>
      <c r="X10" s="14">
        <v>621.85226703996659</v>
      </c>
      <c r="Y10" s="14">
        <v>628.92283886947951</v>
      </c>
      <c r="Z10" s="14">
        <v>625.40614504200471</v>
      </c>
      <c r="AA10" s="14">
        <v>627.62697126610203</v>
      </c>
      <c r="AB10" s="14">
        <v>590.56193002435737</v>
      </c>
      <c r="AC10" s="14">
        <v>598.88909674199033</v>
      </c>
      <c r="AD10" s="14">
        <v>626.57354104316539</v>
      </c>
      <c r="AE10" s="14">
        <v>651.31930480629978</v>
      </c>
      <c r="AF10" s="14">
        <v>677.38488860653479</v>
      </c>
      <c r="AG10" s="14" t="s">
        <v>1</v>
      </c>
    </row>
    <row r="11" spans="1:33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 t="s">
        <v>1</v>
      </c>
      <c r="N11" s="11">
        <v>317.81930407649952</v>
      </c>
      <c r="O11" s="11">
        <v>327.25678533153354</v>
      </c>
      <c r="P11" s="11">
        <v>339.56758792355879</v>
      </c>
      <c r="Q11" s="11">
        <v>340.5719363115852</v>
      </c>
      <c r="R11" s="11">
        <v>360.78244968868421</v>
      </c>
      <c r="S11" s="11">
        <v>371.71096383667441</v>
      </c>
      <c r="T11" s="11">
        <v>384.88240173194941</v>
      </c>
      <c r="U11" s="11">
        <v>401.72945290352703</v>
      </c>
      <c r="V11" s="11">
        <v>415.5774383173665</v>
      </c>
      <c r="W11" s="11">
        <v>426.240916821864</v>
      </c>
      <c r="X11" s="11">
        <v>445.564321475756</v>
      </c>
      <c r="Y11" s="11">
        <v>457.22075906752684</v>
      </c>
      <c r="Z11" s="11">
        <v>456.57354983483543</v>
      </c>
      <c r="AA11" s="11" t="s">
        <v>1</v>
      </c>
      <c r="AB11" s="11">
        <v>480.19745468812539</v>
      </c>
      <c r="AC11" s="11">
        <v>494.08985701031401</v>
      </c>
      <c r="AD11" s="11">
        <v>505.50168777715879</v>
      </c>
      <c r="AE11" s="11">
        <v>521.43415983558225</v>
      </c>
      <c r="AF11" s="11" t="s">
        <v>1</v>
      </c>
      <c r="AG11" s="11" t="s">
        <v>1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>
        <v>28.816004696689856</v>
      </c>
      <c r="O12" s="14">
        <v>31.518421659689405</v>
      </c>
      <c r="P12" s="14">
        <v>40.073454990605335</v>
      </c>
      <c r="Q12" s="14">
        <v>35.560486361223056</v>
      </c>
      <c r="R12" s="14">
        <v>36.65823997651885</v>
      </c>
      <c r="S12" s="14">
        <v>43.161866629530607</v>
      </c>
      <c r="T12" s="14">
        <v>50.599485916212238</v>
      </c>
      <c r="U12" s="14">
        <v>53.854906110896685</v>
      </c>
      <c r="V12" s="14">
        <v>46.954891806558905</v>
      </c>
      <c r="W12" s="14">
        <v>48.037248200976649</v>
      </c>
      <c r="X12" s="14">
        <v>46.661696657503896</v>
      </c>
      <c r="Y12" s="14">
        <v>46.590214533518527</v>
      </c>
      <c r="Z12" s="14">
        <v>45.654062415504235</v>
      </c>
      <c r="AA12" s="14">
        <v>46.978027055881476</v>
      </c>
      <c r="AB12" s="14">
        <v>60.240258462208459</v>
      </c>
      <c r="AC12" s="14">
        <v>64.816610773977274</v>
      </c>
      <c r="AD12" s="14">
        <v>83.17900871817244</v>
      </c>
      <c r="AE12" s="14">
        <v>94.269498755167987</v>
      </c>
      <c r="AF12" s="14">
        <v>98.273912643421895</v>
      </c>
      <c r="AG12" s="14" t="s">
        <v>1</v>
      </c>
    </row>
    <row r="13" spans="1:33" x14ac:dyDescent="0.25">
      <c r="A13" s="9" t="s">
        <v>9</v>
      </c>
      <c r="B13" s="10">
        <v>46.58369613359595</v>
      </c>
      <c r="C13" s="11">
        <v>51.494011729221562</v>
      </c>
      <c r="D13" s="11">
        <v>57.421654669472069</v>
      </c>
      <c r="E13" s="11">
        <v>65.424447219300291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 t="s">
        <v>1</v>
      </c>
      <c r="S13" s="11" t="s">
        <v>1</v>
      </c>
      <c r="T13" s="11" t="s">
        <v>1</v>
      </c>
      <c r="U13" s="11" t="s">
        <v>1</v>
      </c>
      <c r="V13" s="11" t="s">
        <v>1</v>
      </c>
      <c r="W13" s="11" t="s">
        <v>1</v>
      </c>
      <c r="X13" s="11" t="s">
        <v>1</v>
      </c>
      <c r="Y13" s="11" t="s">
        <v>1</v>
      </c>
      <c r="Z13" s="11" t="s">
        <v>1</v>
      </c>
      <c r="AA13" s="11" t="s">
        <v>1</v>
      </c>
      <c r="AB13" s="11" t="s">
        <v>1</v>
      </c>
      <c r="AC13" s="11" t="s">
        <v>1</v>
      </c>
      <c r="AD13" s="11" t="s">
        <v>1</v>
      </c>
      <c r="AE13" s="11" t="s">
        <v>1</v>
      </c>
      <c r="AF13" s="11" t="s">
        <v>1</v>
      </c>
      <c r="AG13" s="11" t="s">
        <v>1</v>
      </c>
    </row>
    <row r="14" spans="1:33" x14ac:dyDescent="0.25">
      <c r="A14" s="12" t="s">
        <v>10</v>
      </c>
      <c r="B14" s="13" t="s">
        <v>1</v>
      </c>
      <c r="C14" s="14">
        <v>80.993743828947359</v>
      </c>
      <c r="D14" s="14">
        <v>86.27900251334728</v>
      </c>
      <c r="E14" s="14">
        <v>88.474321472121588</v>
      </c>
      <c r="F14" s="14" t="s">
        <v>1</v>
      </c>
      <c r="G14" s="14" t="s">
        <v>1</v>
      </c>
      <c r="H14" s="14" t="s">
        <v>1</v>
      </c>
      <c r="I14" s="14" t="s">
        <v>1</v>
      </c>
      <c r="J14" s="14">
        <v>120.20388151721912</v>
      </c>
      <c r="K14" s="14">
        <v>122.45561041486573</v>
      </c>
      <c r="L14" s="14">
        <v>128.25578865571191</v>
      </c>
      <c r="M14" s="14" t="s">
        <v>1</v>
      </c>
      <c r="N14" s="14" t="s">
        <v>1</v>
      </c>
      <c r="O14" s="14">
        <v>154.46996684836864</v>
      </c>
      <c r="P14" s="14">
        <v>154.60299662334216</v>
      </c>
      <c r="Q14" s="14">
        <v>156.77608077196476</v>
      </c>
      <c r="R14" s="14">
        <v>181.27135719705331</v>
      </c>
      <c r="S14" s="14">
        <v>189.06901138068667</v>
      </c>
      <c r="T14" s="14">
        <v>199.56515813105059</v>
      </c>
      <c r="U14" s="14">
        <v>203.31736615592848</v>
      </c>
      <c r="V14" s="14">
        <v>208.30766620386748</v>
      </c>
      <c r="W14" s="14">
        <v>210.4546813244763</v>
      </c>
      <c r="X14" s="14">
        <v>216.99590499054341</v>
      </c>
      <c r="Y14" s="14">
        <v>224.84980511687255</v>
      </c>
      <c r="Z14" s="14">
        <v>225.20012541048928</v>
      </c>
      <c r="AA14" s="14">
        <v>248.17388164189094</v>
      </c>
      <c r="AB14" s="14">
        <v>264.35595237035517</v>
      </c>
      <c r="AC14" s="14" t="s">
        <v>1</v>
      </c>
      <c r="AD14" s="14" t="s">
        <v>1</v>
      </c>
      <c r="AE14" s="14">
        <v>292.23948938130962</v>
      </c>
      <c r="AF14" s="14">
        <v>282.74743141234268</v>
      </c>
      <c r="AG14" s="14" t="s">
        <v>1</v>
      </c>
    </row>
    <row r="15" spans="1:33" x14ac:dyDescent="0.25">
      <c r="A15" s="9" t="s">
        <v>11</v>
      </c>
      <c r="B15" s="10" t="s">
        <v>1</v>
      </c>
      <c r="C15" s="11">
        <v>9.6789376365775759</v>
      </c>
      <c r="D15" s="11">
        <v>10.717327219128725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>
        <v>18.639625128130035</v>
      </c>
      <c r="K15" s="11">
        <v>21.378711078928312</v>
      </c>
      <c r="L15" s="11">
        <v>23.247311827956988</v>
      </c>
      <c r="M15" s="11">
        <v>25.438695960311833</v>
      </c>
      <c r="N15" s="11">
        <v>31.095698472747657</v>
      </c>
      <c r="O15" s="11">
        <v>37.121316917969295</v>
      </c>
      <c r="P15" s="11">
        <v>39.444747612551161</v>
      </c>
      <c r="Q15" s="11">
        <v>43.647849462365585</v>
      </c>
      <c r="R15" s="11">
        <v>45.917667238421956</v>
      </c>
      <c r="S15" s="11">
        <v>48.133693972179294</v>
      </c>
      <c r="T15" s="11">
        <v>52.114443468440207</v>
      </c>
      <c r="U15" s="11">
        <v>55.904041020632391</v>
      </c>
      <c r="V15" s="11">
        <v>56.440819242676831</v>
      </c>
      <c r="W15" s="11">
        <v>55.106728538283065</v>
      </c>
      <c r="X15" s="11">
        <v>54.227970897332256</v>
      </c>
      <c r="Y15" s="11">
        <v>53.777389277389275</v>
      </c>
      <c r="Z15" s="11">
        <v>56.323494687131053</v>
      </c>
      <c r="AA15" s="11">
        <v>55.529883296003767</v>
      </c>
      <c r="AB15" s="11">
        <v>66.527842770238649</v>
      </c>
      <c r="AC15" s="11">
        <v>75.992825734783622</v>
      </c>
      <c r="AD15" s="11">
        <v>86.283822354150004</v>
      </c>
      <c r="AE15" s="11">
        <v>99.280405405405403</v>
      </c>
      <c r="AF15" s="11">
        <v>106.24211711711712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>
        <v>7.2707475200873759</v>
      </c>
      <c r="I16" s="14">
        <v>9.9977373732859203</v>
      </c>
      <c r="J16" s="14">
        <v>11.753682905966318</v>
      </c>
      <c r="K16" s="14">
        <v>11.131194461264526</v>
      </c>
      <c r="L16" s="14">
        <v>11.321479942395982</v>
      </c>
      <c r="M16" s="14">
        <v>11.891323905142322</v>
      </c>
      <c r="N16" s="14">
        <v>13.763210995937893</v>
      </c>
      <c r="O16" s="14">
        <v>17.21081372378173</v>
      </c>
      <c r="P16" s="14">
        <v>21.81696006454645</v>
      </c>
      <c r="Q16" s="14">
        <v>25.417819385288499</v>
      </c>
      <c r="R16" s="14">
        <v>28.397967508593588</v>
      </c>
      <c r="S16" s="14">
        <v>33.832057883141346</v>
      </c>
      <c r="T16" s="14">
        <v>41.22270932641117</v>
      </c>
      <c r="U16" s="14">
        <v>40.517923192407324</v>
      </c>
      <c r="V16" s="14">
        <v>38.170301964008118</v>
      </c>
      <c r="W16" s="14">
        <v>43.432532173056842</v>
      </c>
      <c r="X16" s="14">
        <v>47.462191694732105</v>
      </c>
      <c r="Y16" s="14">
        <v>53.247429155973506</v>
      </c>
      <c r="Z16" s="14">
        <v>59.50300471445874</v>
      </c>
      <c r="AA16" s="14">
        <v>57.055882232560677</v>
      </c>
      <c r="AB16" s="14">
        <v>57.888458334616686</v>
      </c>
      <c r="AC16" s="14">
        <v>71.58923095198098</v>
      </c>
      <c r="AD16" s="14">
        <v>85.518894327703492</v>
      </c>
      <c r="AE16" s="14">
        <v>100.49727734943889</v>
      </c>
      <c r="AF16" s="14">
        <v>116.39065507005317</v>
      </c>
      <c r="AG16" s="14" t="s">
        <v>1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>
        <v>5.8485909526358082</v>
      </c>
      <c r="M17" s="11">
        <v>5.4954163174266419</v>
      </c>
      <c r="N17" s="11">
        <v>6.1915602371673675</v>
      </c>
      <c r="O17" s="11">
        <v>6.5303523909641914</v>
      </c>
      <c r="P17" s="11">
        <v>7.4078917171766818</v>
      </c>
      <c r="Q17" s="11">
        <v>10.993817476342066</v>
      </c>
      <c r="R17" s="11">
        <v>19.24796837487068</v>
      </c>
      <c r="S17" s="11">
        <v>22.712001197403747</v>
      </c>
      <c r="T17" s="11">
        <v>28.899822637465178</v>
      </c>
      <c r="U17" s="11">
        <v>23.617285648678074</v>
      </c>
      <c r="V17" s="11">
        <v>26.659606269594846</v>
      </c>
      <c r="W17" s="11">
        <v>36.291859515382519</v>
      </c>
      <c r="X17" s="11">
        <v>37.53958403414957</v>
      </c>
      <c r="Y17" s="11">
        <v>33.301433722078258</v>
      </c>
      <c r="Z17" s="11">
        <v>40.816952542005595</v>
      </c>
      <c r="AA17" s="11">
        <v>36.642615361665619</v>
      </c>
      <c r="AB17" s="11">
        <v>35.760125535262212</v>
      </c>
      <c r="AC17" s="11">
        <v>43.718995006398963</v>
      </c>
      <c r="AD17" s="11">
        <v>50.817777303017593</v>
      </c>
      <c r="AE17" s="11">
        <v>57.689998075251879</v>
      </c>
      <c r="AF17" s="11">
        <v>69.584423268394943</v>
      </c>
      <c r="AG17" s="11" t="s">
        <v>1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>
        <v>744.08843829237878</v>
      </c>
      <c r="V18" s="14" t="s">
        <v>1</v>
      </c>
      <c r="W18" s="14">
        <v>735.59955864257563</v>
      </c>
      <c r="X18" s="14" t="s">
        <v>1</v>
      </c>
      <c r="Y18" s="14">
        <v>671.36537894426408</v>
      </c>
      <c r="Z18" s="14">
        <v>286.91687886372978</v>
      </c>
      <c r="AA18" s="14">
        <v>705.43687504521461</v>
      </c>
      <c r="AB18" s="14" t="s">
        <v>1</v>
      </c>
      <c r="AC18" s="14">
        <v>745.04569951512894</v>
      </c>
      <c r="AD18" s="14" t="s">
        <v>1</v>
      </c>
      <c r="AE18" s="14">
        <v>748.5435962899262</v>
      </c>
      <c r="AF18" s="14" t="s">
        <v>1</v>
      </c>
      <c r="AG18" s="14" t="s">
        <v>1</v>
      </c>
    </row>
    <row r="19" spans="1:33" x14ac:dyDescent="0.25">
      <c r="A19" s="9" t="s">
        <v>15</v>
      </c>
      <c r="B19" s="10">
        <v>5.1586507668908217</v>
      </c>
      <c r="C19" s="11">
        <v>4.9225530273810447</v>
      </c>
      <c r="D19" s="11">
        <v>4.4709850509993139</v>
      </c>
      <c r="E19" s="11">
        <v>7.6861034653673137</v>
      </c>
      <c r="F19" s="11">
        <v>8.6485845173575271</v>
      </c>
      <c r="G19" s="11">
        <v>7.0406091598087572</v>
      </c>
      <c r="H19" s="11">
        <v>6.8638309382851341</v>
      </c>
      <c r="I19" s="11">
        <v>7.7711427847765817</v>
      </c>
      <c r="J19" s="11">
        <v>11.131905533130141</v>
      </c>
      <c r="K19" s="11">
        <v>12.550019966027667</v>
      </c>
      <c r="L19" s="11">
        <v>17.134139919387483</v>
      </c>
      <c r="M19" s="11">
        <v>23.458891290338808</v>
      </c>
      <c r="N19" s="11">
        <v>30.171241313627032</v>
      </c>
      <c r="O19" s="11">
        <v>32.626345803063593</v>
      </c>
      <c r="P19" s="11">
        <v>33.577222830254541</v>
      </c>
      <c r="Q19" s="11">
        <v>38.842414416120711</v>
      </c>
      <c r="R19" s="11">
        <v>42.032330404318628</v>
      </c>
      <c r="S19" s="11">
        <v>47.188610367651883</v>
      </c>
      <c r="T19" s="11">
        <v>51.696452103924379</v>
      </c>
      <c r="U19" s="11">
        <v>51.545570259781265</v>
      </c>
      <c r="V19" s="11">
        <v>55.949120184891981</v>
      </c>
      <c r="W19" s="11">
        <v>61.067633491300498</v>
      </c>
      <c r="X19" s="11">
        <v>61.289948952723691</v>
      </c>
      <c r="Y19" s="11">
        <v>67.154936014374059</v>
      </c>
      <c r="Z19" s="11">
        <v>72.486203390045063</v>
      </c>
      <c r="AA19" s="11">
        <v>72.351997255911726</v>
      </c>
      <c r="AB19" s="11">
        <v>72.634874337022083</v>
      </c>
      <c r="AC19" s="11">
        <v>86.326356218486481</v>
      </c>
      <c r="AD19" s="11">
        <v>97.964793241607353</v>
      </c>
      <c r="AE19" s="11">
        <v>107.71844554436713</v>
      </c>
      <c r="AF19" s="11">
        <v>109.1620555238617</v>
      </c>
      <c r="AG19" s="11" t="s">
        <v>1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16.708550905652615</v>
      </c>
      <c r="O20" s="14" t="s">
        <v>1</v>
      </c>
      <c r="P20" s="14" t="s">
        <v>1</v>
      </c>
      <c r="Q20" s="14">
        <v>42.841644569544769</v>
      </c>
      <c r="R20" s="14">
        <v>44.835699238053984</v>
      </c>
      <c r="S20" s="14">
        <v>49.736178809960478</v>
      </c>
      <c r="T20" s="14">
        <v>53.3662522497442</v>
      </c>
      <c r="U20" s="14">
        <v>52.032306974574304</v>
      </c>
      <c r="V20" s="14">
        <v>62.768404815414733</v>
      </c>
      <c r="W20" s="14">
        <v>71.165917350148675</v>
      </c>
      <c r="X20" s="14">
        <v>74.630934854400934</v>
      </c>
      <c r="Y20" s="14">
        <v>77.134630682551489</v>
      </c>
      <c r="Z20" s="14">
        <v>88.977840384753961</v>
      </c>
      <c r="AA20" s="14">
        <v>90.573601286099461</v>
      </c>
      <c r="AB20" s="14">
        <v>94.531721153780012</v>
      </c>
      <c r="AC20" s="14">
        <v>108.74266154868438</v>
      </c>
      <c r="AD20" s="14">
        <v>115.30615961825666</v>
      </c>
      <c r="AE20" s="14">
        <v>113.31556048068452</v>
      </c>
      <c r="AF20" s="14">
        <v>138.29457153663404</v>
      </c>
      <c r="AG20" s="14" t="s">
        <v>1</v>
      </c>
    </row>
    <row r="21" spans="1:33" x14ac:dyDescent="0.25">
      <c r="A21" s="9" t="s">
        <v>17</v>
      </c>
      <c r="B21" s="10" t="s">
        <v>1</v>
      </c>
      <c r="C21" s="11">
        <v>271.39669623548423</v>
      </c>
      <c r="D21" s="11" t="s">
        <v>1</v>
      </c>
      <c r="E21" s="11">
        <v>280.99248729518405</v>
      </c>
      <c r="F21" s="11" t="s">
        <v>1</v>
      </c>
      <c r="G21" s="11">
        <v>291.63903238775487</v>
      </c>
      <c r="H21" s="11" t="s">
        <v>1</v>
      </c>
      <c r="I21" s="11">
        <v>316.43648662074293</v>
      </c>
      <c r="J21" s="11" t="s">
        <v>1</v>
      </c>
      <c r="K21" s="11">
        <v>348.35358680196384</v>
      </c>
      <c r="L21" s="11" t="s">
        <v>1</v>
      </c>
      <c r="M21" s="11">
        <v>370.94786823243606</v>
      </c>
      <c r="N21" s="11" t="s">
        <v>1</v>
      </c>
      <c r="O21" s="11">
        <v>391.5753816913147</v>
      </c>
      <c r="P21" s="11" t="s">
        <v>1</v>
      </c>
      <c r="Q21" s="11">
        <v>402.52818223348652</v>
      </c>
      <c r="R21" s="11" t="s">
        <v>1</v>
      </c>
      <c r="S21" s="11">
        <v>439.21443276721345</v>
      </c>
      <c r="T21" s="11" t="s">
        <v>1</v>
      </c>
      <c r="U21" s="11">
        <v>480.44016980428455</v>
      </c>
      <c r="V21" s="11" t="s">
        <v>1</v>
      </c>
      <c r="W21" s="11">
        <v>539.66505388270298</v>
      </c>
      <c r="X21" s="11" t="s">
        <v>1</v>
      </c>
      <c r="Y21" s="11">
        <v>592.6223976591034</v>
      </c>
      <c r="Z21" s="11" t="s">
        <v>1</v>
      </c>
      <c r="AA21" s="11">
        <v>649.43491119923078</v>
      </c>
      <c r="AB21" s="11" t="s">
        <v>1</v>
      </c>
      <c r="AC21" s="11">
        <v>723.21052054123118</v>
      </c>
      <c r="AD21" s="11" t="s">
        <v>1</v>
      </c>
      <c r="AE21" s="11">
        <v>787.99830621401895</v>
      </c>
      <c r="AF21" s="11" t="s">
        <v>1</v>
      </c>
      <c r="AG21" s="11" t="s">
        <v>1</v>
      </c>
    </row>
    <row r="22" spans="1:33" x14ac:dyDescent="0.25">
      <c r="A22" s="12" t="s">
        <v>18</v>
      </c>
      <c r="B22" s="13" t="s">
        <v>1</v>
      </c>
      <c r="C22" s="14" t="s">
        <v>1</v>
      </c>
      <c r="D22" s="14">
        <v>185.94393117911793</v>
      </c>
      <c r="E22" s="14">
        <v>196.55480879428526</v>
      </c>
      <c r="F22" s="14">
        <v>209.25075736281582</v>
      </c>
      <c r="G22" s="14">
        <v>217.03079503416473</v>
      </c>
      <c r="H22" s="14">
        <v>227.78011412137116</v>
      </c>
      <c r="I22" s="14">
        <v>243.62084190993886</v>
      </c>
      <c r="J22" s="14">
        <v>242.84807096208877</v>
      </c>
      <c r="K22" s="14">
        <v>269.31222922034215</v>
      </c>
      <c r="L22" s="14">
        <v>286.69760773890147</v>
      </c>
      <c r="M22" s="14">
        <v>303.53136455390438</v>
      </c>
      <c r="N22" s="14">
        <v>307.3799429000789</v>
      </c>
      <c r="O22" s="14">
        <v>325.47472058893334</v>
      </c>
      <c r="P22" s="14" t="s">
        <v>1</v>
      </c>
      <c r="Q22" s="14">
        <v>348.1361883352015</v>
      </c>
      <c r="R22" s="14" t="s">
        <v>1</v>
      </c>
      <c r="S22" s="14">
        <v>371.24420423156602</v>
      </c>
      <c r="T22" s="14" t="s">
        <v>1</v>
      </c>
      <c r="U22" s="14">
        <v>384.50959809454531</v>
      </c>
      <c r="V22" s="14" t="s">
        <v>1</v>
      </c>
      <c r="W22" s="14">
        <v>477.26035898857185</v>
      </c>
      <c r="X22" s="14">
        <v>495.50865182136084</v>
      </c>
      <c r="Y22" s="14" t="s">
        <v>1</v>
      </c>
      <c r="Z22" s="14" t="s">
        <v>1</v>
      </c>
      <c r="AA22" s="14" t="s">
        <v>1</v>
      </c>
      <c r="AB22" s="14" t="s">
        <v>1</v>
      </c>
      <c r="AC22" s="14" t="s">
        <v>1</v>
      </c>
      <c r="AD22" s="14" t="s">
        <v>1</v>
      </c>
      <c r="AE22" s="14" t="s">
        <v>1</v>
      </c>
      <c r="AF22" s="14" t="s">
        <v>1</v>
      </c>
      <c r="AG22" s="14" t="s">
        <v>1</v>
      </c>
    </row>
    <row r="23" spans="1:33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>
        <v>6.6040463387900203</v>
      </c>
      <c r="G23" s="11">
        <v>7.3704343872472151</v>
      </c>
      <c r="H23" s="11">
        <v>8.5058512472300549</v>
      </c>
      <c r="I23" s="11">
        <v>9.4683905950503586</v>
      </c>
      <c r="J23" s="11">
        <v>10.56365982502285</v>
      </c>
      <c r="K23" s="11">
        <v>11.506255581957534</v>
      </c>
      <c r="L23" s="11">
        <v>12.496850642013682</v>
      </c>
      <c r="M23" s="11">
        <v>13.445291144684457</v>
      </c>
      <c r="N23" s="11">
        <v>12.414954753088598</v>
      </c>
      <c r="O23" s="11">
        <v>11.727758799278989</v>
      </c>
      <c r="P23" s="11">
        <v>11.909534082315245</v>
      </c>
      <c r="Q23" s="11">
        <v>14.810996682136579</v>
      </c>
      <c r="R23" s="11">
        <v>16.641112977637938</v>
      </c>
      <c r="S23" s="11">
        <v>18.380963981936581</v>
      </c>
      <c r="T23" s="11">
        <v>23.727503131888916</v>
      </c>
      <c r="U23" s="11">
        <v>23.046692953738699</v>
      </c>
      <c r="V23" s="11">
        <v>27.613708941531208</v>
      </c>
      <c r="W23" s="11">
        <v>29.454621560267434</v>
      </c>
      <c r="X23" s="11">
        <v>32.521359749710221</v>
      </c>
      <c r="Y23" s="11">
        <v>37.882009607342809</v>
      </c>
      <c r="Z23" s="11">
        <v>43.54311803875644</v>
      </c>
      <c r="AA23" s="11">
        <v>46.542509338010994</v>
      </c>
      <c r="AB23" s="11">
        <v>50.14100223931532</v>
      </c>
      <c r="AC23" s="11">
        <v>59.621820335390836</v>
      </c>
      <c r="AD23" s="11">
        <v>72.937426266995331</v>
      </c>
      <c r="AE23" s="11">
        <v>88.514274395914384</v>
      </c>
      <c r="AF23" s="11">
        <v>96.732969826570937</v>
      </c>
      <c r="AG23" s="11" t="s">
        <v>1</v>
      </c>
    </row>
    <row r="24" spans="1:33" x14ac:dyDescent="0.25">
      <c r="A24" s="12" t="s">
        <v>20</v>
      </c>
      <c r="B24" s="13">
        <v>15.81346578054127</v>
      </c>
      <c r="C24" s="14">
        <v>19.464405631718844</v>
      </c>
      <c r="D24" s="14">
        <v>23.06632608815147</v>
      </c>
      <c r="E24" s="14">
        <v>24.037076457689786</v>
      </c>
      <c r="F24" s="14">
        <v>25.041204398905567</v>
      </c>
      <c r="G24" s="14">
        <v>29.606617565086843</v>
      </c>
      <c r="H24" s="14">
        <v>33.481283834055986</v>
      </c>
      <c r="I24" s="14">
        <v>37.331333050864203</v>
      </c>
      <c r="J24" s="14">
        <v>43.55959809094373</v>
      </c>
      <c r="K24" s="14">
        <v>49.734311506471798</v>
      </c>
      <c r="L24" s="14">
        <v>55.665316644123131</v>
      </c>
      <c r="M24" s="14">
        <v>61.536801304729487</v>
      </c>
      <c r="N24" s="14">
        <v>65.673007293384828</v>
      </c>
      <c r="O24" s="14">
        <v>69.780064685052523</v>
      </c>
      <c r="P24" s="14">
        <v>70.419020447198477</v>
      </c>
      <c r="Q24" s="14">
        <v>71.078208630255801</v>
      </c>
      <c r="R24" s="14">
        <v>85.081235303993324</v>
      </c>
      <c r="S24" s="14">
        <v>99.030912567814511</v>
      </c>
      <c r="T24" s="14">
        <v>131.78325814600683</v>
      </c>
      <c r="U24" s="14">
        <v>121.04792732139475</v>
      </c>
      <c r="V24" s="14">
        <v>134.29975562610173</v>
      </c>
      <c r="W24" s="14">
        <v>126.51990939865915</v>
      </c>
      <c r="X24" s="14">
        <v>114.47964471493708</v>
      </c>
      <c r="Y24" s="14">
        <v>123.01398039782408</v>
      </c>
      <c r="Z24" s="14">
        <v>127.01836340917421</v>
      </c>
      <c r="AA24" s="14">
        <v>133.23381895539609</v>
      </c>
      <c r="AB24" s="14">
        <v>121.35706633397699</v>
      </c>
      <c r="AC24" s="14">
        <v>129.42970359119434</v>
      </c>
      <c r="AD24" s="14">
        <v>138.46794809731057</v>
      </c>
      <c r="AE24" s="14">
        <v>155.20124949798003</v>
      </c>
      <c r="AF24" s="14">
        <v>174.89799895240708</v>
      </c>
      <c r="AG24" s="14" t="s">
        <v>1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>
        <v>145.8210161419934</v>
      </c>
      <c r="F25" s="11" t="s">
        <v>1</v>
      </c>
      <c r="G25" s="11" t="s">
        <v>1</v>
      </c>
      <c r="H25" s="11" t="s">
        <v>1</v>
      </c>
      <c r="I25" s="11" t="s">
        <v>1</v>
      </c>
      <c r="J25" s="11">
        <v>213.1666884299936</v>
      </c>
      <c r="K25" s="11" t="s">
        <v>1</v>
      </c>
      <c r="L25" s="11" t="s">
        <v>1</v>
      </c>
      <c r="M25" s="11" t="s">
        <v>1</v>
      </c>
      <c r="N25" s="11">
        <v>285.46033812892688</v>
      </c>
      <c r="O25" s="11" t="s">
        <v>1</v>
      </c>
      <c r="P25" s="11">
        <v>328.4815691743932</v>
      </c>
      <c r="Q25" s="11" t="s">
        <v>1</v>
      </c>
      <c r="R25" s="11">
        <v>386.02421167114022</v>
      </c>
      <c r="S25" s="11">
        <v>422.57086073326593</v>
      </c>
      <c r="T25" s="11" t="s">
        <v>1</v>
      </c>
      <c r="U25" s="11">
        <v>453.91519997878811</v>
      </c>
      <c r="V25" s="11" t="s">
        <v>1</v>
      </c>
      <c r="W25" s="11">
        <v>495.22381318698615</v>
      </c>
      <c r="X25" s="11" t="s">
        <v>1</v>
      </c>
      <c r="Y25" s="11">
        <v>547.72609627954694</v>
      </c>
      <c r="Z25" s="11" t="s">
        <v>1</v>
      </c>
      <c r="AA25" s="11">
        <v>599.96946533220557</v>
      </c>
      <c r="AB25" s="11" t="s">
        <v>1</v>
      </c>
      <c r="AC25" s="11">
        <v>637.44570375563171</v>
      </c>
      <c r="AD25" s="11" t="s">
        <v>1</v>
      </c>
      <c r="AE25" s="11">
        <v>710.05902557000468</v>
      </c>
      <c r="AF25" s="11" t="s">
        <v>1</v>
      </c>
      <c r="AG25" s="11" t="s">
        <v>1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>
        <v>4.4541153530820221</v>
      </c>
      <c r="F26" s="14">
        <v>4.9495025160866026</v>
      </c>
      <c r="G26" s="14">
        <v>5.4450868007579833</v>
      </c>
      <c r="H26" s="14">
        <v>4.8546594449922651</v>
      </c>
      <c r="I26" s="14">
        <v>4.349434660888126</v>
      </c>
      <c r="J26" s="14">
        <v>4.489228189592172</v>
      </c>
      <c r="K26" s="14">
        <v>3.2935043714545911</v>
      </c>
      <c r="L26" s="14">
        <v>3.4795796546906876</v>
      </c>
      <c r="M26" s="14">
        <v>4.0398134490499622</v>
      </c>
      <c r="N26" s="14">
        <v>4.131239292893957</v>
      </c>
      <c r="O26" s="14">
        <v>4.4424568526524109</v>
      </c>
      <c r="P26" s="14">
        <v>5.0581835287940198</v>
      </c>
      <c r="Q26" s="14">
        <v>7.4949836489815258</v>
      </c>
      <c r="R26" s="14">
        <v>9.1468958663548179</v>
      </c>
      <c r="S26" s="14">
        <v>13.244182479482326</v>
      </c>
      <c r="T26" s="14">
        <v>15.990855190720261</v>
      </c>
      <c r="U26" s="14">
        <v>13.722669536252374</v>
      </c>
      <c r="V26" s="14">
        <v>13.531712222175321</v>
      </c>
      <c r="W26" s="14">
        <v>14.07646107731437</v>
      </c>
      <c r="X26" s="14">
        <v>14.487149591022945</v>
      </c>
      <c r="Y26" s="14">
        <v>13.087913948280923</v>
      </c>
      <c r="Z26" s="14">
        <v>13.744969830197025</v>
      </c>
      <c r="AA26" s="14">
        <v>17.3423147871342</v>
      </c>
      <c r="AB26" s="14">
        <v>22.459199836062798</v>
      </c>
      <c r="AC26" s="14">
        <v>23.951564307386427</v>
      </c>
      <c r="AD26" s="14">
        <v>25.346421372667042</v>
      </c>
      <c r="AE26" s="14">
        <v>27.464562338400484</v>
      </c>
      <c r="AF26" s="14">
        <v>28.02552522518037</v>
      </c>
      <c r="AG26" s="14" t="s">
        <v>1</v>
      </c>
    </row>
    <row r="27" spans="1:33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>
        <v>20.728671333487135</v>
      </c>
      <c r="H27" s="11" t="s">
        <v>1</v>
      </c>
      <c r="I27" s="11">
        <v>26.67734677442499</v>
      </c>
      <c r="J27" s="11" t="s">
        <v>1</v>
      </c>
      <c r="K27" s="11">
        <v>37.611875334379164</v>
      </c>
      <c r="L27" s="11" t="s">
        <v>1</v>
      </c>
      <c r="M27" s="11">
        <v>45.651081143876169</v>
      </c>
      <c r="N27" s="11" t="s">
        <v>1</v>
      </c>
      <c r="O27" s="11">
        <v>53.7718368422385</v>
      </c>
      <c r="P27" s="11" t="s">
        <v>1</v>
      </c>
      <c r="Q27" s="11">
        <v>62.872440119375057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84.109276513727536</v>
      </c>
      <c r="X27" s="11" t="s">
        <v>1</v>
      </c>
      <c r="Y27" s="11">
        <v>89.14948093664168</v>
      </c>
      <c r="Z27" s="11" t="s">
        <v>1</v>
      </c>
      <c r="AA27" s="11">
        <v>107.5700649640001</v>
      </c>
      <c r="AB27" s="11" t="s">
        <v>1</v>
      </c>
      <c r="AC27" s="11">
        <v>104.04325674467452</v>
      </c>
      <c r="AD27" s="11" t="s">
        <v>1</v>
      </c>
      <c r="AE27" s="11">
        <v>129.25343165173288</v>
      </c>
      <c r="AF27" s="11">
        <v>135.05062911503674</v>
      </c>
      <c r="AG27" s="11" t="s">
        <v>1</v>
      </c>
    </row>
    <row r="28" spans="1:33" x14ac:dyDescent="0.25">
      <c r="A28" s="12" t="s">
        <v>24</v>
      </c>
      <c r="B28" s="13">
        <v>14.335947707969096</v>
      </c>
      <c r="C28" s="14">
        <v>12.091572514684319</v>
      </c>
      <c r="D28" s="14">
        <v>11.162250261914311</v>
      </c>
      <c r="E28" s="14">
        <v>10.422810831958474</v>
      </c>
      <c r="F28" s="14">
        <v>9.2533959263800742</v>
      </c>
      <c r="G28" s="14">
        <v>12.3871959103111</v>
      </c>
      <c r="H28" s="14">
        <v>13.321230102280721</v>
      </c>
      <c r="I28" s="14">
        <v>16.322327999459862</v>
      </c>
      <c r="J28" s="14">
        <v>15.307342341991683</v>
      </c>
      <c r="K28" s="14">
        <v>14.629913289121976</v>
      </c>
      <c r="L28" s="14">
        <v>15.474298003912054</v>
      </c>
      <c r="M28" s="14">
        <v>17.420766549283776</v>
      </c>
      <c r="N28" s="14">
        <v>17.137575780695325</v>
      </c>
      <c r="O28" s="14">
        <v>19.093179531074473</v>
      </c>
      <c r="P28" s="14">
        <v>19.494460475091586</v>
      </c>
      <c r="Q28" s="14">
        <v>21.31576008207502</v>
      </c>
      <c r="R28" s="14">
        <v>22.596478801364707</v>
      </c>
      <c r="S28" s="14">
        <v>24.289772411539687</v>
      </c>
      <c r="T28" s="14">
        <v>27.205946766762278</v>
      </c>
      <c r="U28" s="14">
        <v>27.05144623749781</v>
      </c>
      <c r="V28" s="14">
        <v>36.267641989869539</v>
      </c>
      <c r="W28" s="14">
        <v>40.441033053259815</v>
      </c>
      <c r="X28" s="14">
        <v>47.029403557487512</v>
      </c>
      <c r="Y28" s="14">
        <v>48.214728707191895</v>
      </c>
      <c r="Z28" s="14">
        <v>53.895674608196316</v>
      </c>
      <c r="AA28" s="14">
        <v>55.880562461147427</v>
      </c>
      <c r="AB28" s="14">
        <v>61.466522528561633</v>
      </c>
      <c r="AC28" s="14">
        <v>67.169551570329858</v>
      </c>
      <c r="AD28" s="14">
        <v>68.259865094789788</v>
      </c>
      <c r="AE28" s="14">
        <v>77.904890459304383</v>
      </c>
      <c r="AF28" s="14">
        <v>89.740865793031858</v>
      </c>
      <c r="AG28" s="14" t="s">
        <v>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>
        <v>26.129735933410512</v>
      </c>
      <c r="F29" s="11">
        <v>37.207285994582364</v>
      </c>
      <c r="G29" s="11">
        <v>42.820387006178898</v>
      </c>
      <c r="H29" s="11">
        <v>43.706894167402126</v>
      </c>
      <c r="I29" s="11">
        <v>48.215934448830289</v>
      </c>
      <c r="J29" s="11">
        <v>56.036953081561954</v>
      </c>
      <c r="K29" s="11">
        <v>70.134209954357758</v>
      </c>
      <c r="L29" s="11">
        <v>77.073849043903124</v>
      </c>
      <c r="M29" s="11">
        <v>87.660588056822249</v>
      </c>
      <c r="N29" s="11">
        <v>100.59242165245033</v>
      </c>
      <c r="O29" s="11">
        <v>85.210140341733975</v>
      </c>
      <c r="P29" s="11">
        <v>97.175591466680615</v>
      </c>
      <c r="Q29" s="11">
        <v>117.93625587475739</v>
      </c>
      <c r="R29" s="11">
        <v>130.69870107819</v>
      </c>
      <c r="S29" s="11">
        <v>136.71961584757952</v>
      </c>
      <c r="T29" s="11">
        <v>162.25386198674084</v>
      </c>
      <c r="U29" s="11">
        <v>174.59057018277082</v>
      </c>
      <c r="V29" s="11">
        <v>191.34924880232677</v>
      </c>
      <c r="W29" s="11">
        <v>220.5532429153015</v>
      </c>
      <c r="X29" s="11">
        <v>227.6109266929177</v>
      </c>
      <c r="Y29" s="11">
        <v>225.301607766915</v>
      </c>
      <c r="Z29" s="11">
        <v>219.68446733427231</v>
      </c>
      <c r="AA29" s="11">
        <v>216.42295115051715</v>
      </c>
      <c r="AB29" s="11">
        <v>219.35724926598562</v>
      </c>
      <c r="AC29" s="11">
        <v>230.51598107102987</v>
      </c>
      <c r="AD29" s="11">
        <v>253.91212111440885</v>
      </c>
      <c r="AE29" s="11">
        <v>289.70285579033362</v>
      </c>
      <c r="AF29" s="11">
        <v>299.33937423819276</v>
      </c>
      <c r="AG29" s="11" t="s">
        <v>1</v>
      </c>
    </row>
    <row r="30" spans="1:33" x14ac:dyDescent="0.25">
      <c r="A30" s="12" t="s">
        <v>26</v>
      </c>
      <c r="B30" s="13">
        <v>36.446836013751664</v>
      </c>
      <c r="C30" s="14">
        <v>42.048642307946082</v>
      </c>
      <c r="D30" s="14">
        <v>47.235790888789857</v>
      </c>
      <c r="E30" s="14">
        <v>49.690713435174658</v>
      </c>
      <c r="F30" s="14">
        <v>49.782238149913454</v>
      </c>
      <c r="G30" s="14">
        <v>51.258263321880719</v>
      </c>
      <c r="H30" s="14">
        <v>56.26458460116686</v>
      </c>
      <c r="I30" s="14">
        <v>57.353120907595198</v>
      </c>
      <c r="J30" s="14">
        <v>63.747501340743987</v>
      </c>
      <c r="K30" s="14">
        <v>68.814496889960481</v>
      </c>
      <c r="L30" s="14">
        <v>78.723119801285264</v>
      </c>
      <c r="M30" s="14">
        <v>84.156031495790103</v>
      </c>
      <c r="N30" s="14">
        <v>95.856316325650653</v>
      </c>
      <c r="O30" s="14">
        <v>107.39006837024669</v>
      </c>
      <c r="P30" s="14">
        <v>117.34211963075475</v>
      </c>
      <c r="Q30" s="14">
        <v>131.22928414543833</v>
      </c>
      <c r="R30" s="14">
        <v>143.65609538334172</v>
      </c>
      <c r="S30" s="14">
        <v>157.32389098118568</v>
      </c>
      <c r="T30" s="14">
        <v>170.20065918349837</v>
      </c>
      <c r="U30" s="14">
        <v>181.10161813506545</v>
      </c>
      <c r="V30" s="14">
        <v>180.66302209743387</v>
      </c>
      <c r="W30" s="14">
        <v>177.47456473758521</v>
      </c>
      <c r="X30" s="14">
        <v>173.43910489458187</v>
      </c>
      <c r="Y30" s="14">
        <v>174.89175229229656</v>
      </c>
      <c r="Z30" s="14">
        <v>175.35008233050098</v>
      </c>
      <c r="AA30" s="14">
        <v>176.01587729634298</v>
      </c>
      <c r="AB30" s="14">
        <v>179.65379012028527</v>
      </c>
      <c r="AC30" s="14">
        <v>190.3427558749863</v>
      </c>
      <c r="AD30" s="14">
        <v>201.76533207712407</v>
      </c>
      <c r="AE30" s="14">
        <v>212.83025598513686</v>
      </c>
      <c r="AF30" s="14">
        <v>214.69463505954405</v>
      </c>
      <c r="AG30" s="14" t="s">
        <v>1</v>
      </c>
    </row>
    <row r="31" spans="1:33" x14ac:dyDescent="0.25">
      <c r="A31" s="9" t="s">
        <v>27</v>
      </c>
      <c r="B31" s="10" t="s">
        <v>1</v>
      </c>
      <c r="C31" s="11">
        <v>325.55424242414659</v>
      </c>
      <c r="D31" s="11" t="s">
        <v>1</v>
      </c>
      <c r="E31" s="11" t="s">
        <v>1</v>
      </c>
      <c r="F31" s="11" t="s">
        <v>1</v>
      </c>
      <c r="G31" s="11" t="s">
        <v>1</v>
      </c>
      <c r="H31" s="11" t="s">
        <v>1</v>
      </c>
      <c r="I31" s="11" t="s">
        <v>1</v>
      </c>
      <c r="J31" s="11" t="s">
        <v>1</v>
      </c>
      <c r="K31" s="11" t="s">
        <v>1</v>
      </c>
      <c r="L31" s="11" t="s">
        <v>1</v>
      </c>
      <c r="M31" s="11" t="s">
        <v>1</v>
      </c>
      <c r="N31" s="11" t="s">
        <v>1</v>
      </c>
      <c r="O31" s="11" t="s">
        <v>1</v>
      </c>
      <c r="P31" s="11" t="s">
        <v>1</v>
      </c>
      <c r="Q31" s="11" t="s">
        <v>1</v>
      </c>
      <c r="R31" s="11" t="s">
        <v>1</v>
      </c>
      <c r="S31" s="11">
        <v>510.90101070894025</v>
      </c>
      <c r="T31" s="11" t="s">
        <v>1</v>
      </c>
      <c r="U31" s="11">
        <v>469.62179675356447</v>
      </c>
      <c r="V31" s="11" t="s">
        <v>1</v>
      </c>
      <c r="W31" s="11">
        <v>551.04847337456181</v>
      </c>
      <c r="X31" s="11" t="s">
        <v>1</v>
      </c>
      <c r="Y31" s="11">
        <v>590.88863314475941</v>
      </c>
      <c r="Z31" s="11" t="s">
        <v>1</v>
      </c>
      <c r="AA31" s="11" t="s">
        <v>1</v>
      </c>
      <c r="AB31" s="11" t="s">
        <v>1</v>
      </c>
      <c r="AC31" s="11" t="s">
        <v>1</v>
      </c>
      <c r="AD31" s="11" t="s">
        <v>1</v>
      </c>
      <c r="AE31" s="11" t="s">
        <v>1</v>
      </c>
      <c r="AF31" s="11" t="s">
        <v>1</v>
      </c>
      <c r="AG31" s="11" t="s">
        <v>1</v>
      </c>
    </row>
    <row r="32" spans="1:33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>
        <v>3.3868918046979832</v>
      </c>
      <c r="Y35" s="11">
        <v>3.7630245131490785</v>
      </c>
      <c r="Z35" s="11">
        <v>4.8014762665446185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7.0859075979898822</v>
      </c>
      <c r="AF35" s="11">
        <v>7.2476232998258467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>
        <v>13.437694701567811</v>
      </c>
      <c r="AD36" s="14">
        <v>15.606657438807026</v>
      </c>
      <c r="AE36" s="14">
        <v>14.731196664899114</v>
      </c>
      <c r="AF36" s="14" t="s">
        <v>1</v>
      </c>
      <c r="AG36" s="14" t="s">
        <v>1</v>
      </c>
    </row>
    <row r="37" spans="1:33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</row>
    <row r="39" spans="1:33" x14ac:dyDescent="0.25">
      <c r="A39" s="9" t="s">
        <v>35</v>
      </c>
      <c r="B39" s="10">
        <v>102.90552170857073</v>
      </c>
      <c r="C39" s="11">
        <v>139.34808464624456</v>
      </c>
      <c r="D39" s="11">
        <v>155.55710513744853</v>
      </c>
      <c r="E39" s="11" t="s">
        <v>1</v>
      </c>
      <c r="F39" s="11" t="s">
        <v>1</v>
      </c>
      <c r="G39" s="11">
        <v>171.0668636601589</v>
      </c>
      <c r="H39" s="11" t="s">
        <v>1</v>
      </c>
      <c r="I39" s="11">
        <v>249.73204781050515</v>
      </c>
      <c r="J39" s="11" t="s">
        <v>1</v>
      </c>
      <c r="K39" s="11">
        <v>387.52669226540286</v>
      </c>
      <c r="L39" s="11">
        <v>514.61861329151952</v>
      </c>
      <c r="M39" s="11">
        <v>552.40777871764192</v>
      </c>
      <c r="N39" s="11" t="s">
        <v>1</v>
      </c>
      <c r="O39" s="11">
        <v>570.80184005791057</v>
      </c>
      <c r="P39" s="11" t="s">
        <v>1</v>
      </c>
      <c r="Q39" s="11">
        <v>761.41628780497717</v>
      </c>
      <c r="R39" s="11">
        <v>793.9457030147006</v>
      </c>
      <c r="S39" s="11">
        <v>762.78823991993363</v>
      </c>
      <c r="T39" s="11">
        <v>508.72523168564169</v>
      </c>
      <c r="U39" s="11">
        <v>410.13721681036316</v>
      </c>
      <c r="V39" s="11" t="s">
        <v>1</v>
      </c>
      <c r="W39" s="11">
        <v>510.22908531169048</v>
      </c>
      <c r="X39" s="11" t="s">
        <v>1</v>
      </c>
      <c r="Y39" s="11" t="s">
        <v>1</v>
      </c>
      <c r="Z39" s="11" t="s">
        <v>1</v>
      </c>
      <c r="AA39" s="11">
        <v>534.37938507258264</v>
      </c>
      <c r="AB39" s="11">
        <v>616.79743943646872</v>
      </c>
      <c r="AC39" s="11">
        <v>797.18699689228004</v>
      </c>
      <c r="AD39" s="11">
        <v>855.0045779717002</v>
      </c>
      <c r="AE39" s="11">
        <v>776.00583712119237</v>
      </c>
      <c r="AF39" s="11">
        <v>766.46233388965061</v>
      </c>
      <c r="AG39" s="11" t="s">
        <v>1</v>
      </c>
    </row>
    <row r="40" spans="1:33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</row>
    <row r="41" spans="1:33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</row>
    <row r="43" spans="1:33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</row>
    <row r="44" spans="1:33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</row>
    <row r="45" spans="1:33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</row>
    <row r="47" spans="1:33" x14ac:dyDescent="0.25">
      <c r="A47" s="9" t="s">
        <v>43</v>
      </c>
      <c r="B47" s="10" t="s">
        <v>1</v>
      </c>
      <c r="C47" s="11">
        <v>188.12476169046678</v>
      </c>
      <c r="D47" s="11" t="s">
        <v>1</v>
      </c>
      <c r="E47" s="11">
        <v>202.35096738860955</v>
      </c>
      <c r="F47" s="11" t="s">
        <v>1</v>
      </c>
      <c r="G47" s="11">
        <v>233.03091897480434</v>
      </c>
      <c r="H47" s="11" t="s">
        <v>1</v>
      </c>
      <c r="I47" s="11">
        <v>283.00167747318488</v>
      </c>
      <c r="J47" s="11" t="s">
        <v>1</v>
      </c>
      <c r="K47" s="11">
        <v>302.74257814328411</v>
      </c>
      <c r="L47" s="11" t="s">
        <v>1</v>
      </c>
      <c r="M47" s="11">
        <v>357.24841616983161</v>
      </c>
      <c r="N47" s="11" t="s">
        <v>1</v>
      </c>
      <c r="O47" s="11">
        <v>424.7629595797257</v>
      </c>
      <c r="P47" s="11" t="s">
        <v>1</v>
      </c>
      <c r="Q47" s="11">
        <v>463.57414684650007</v>
      </c>
      <c r="R47" s="11" t="s">
        <v>1</v>
      </c>
      <c r="S47" s="11">
        <v>558.25210572969036</v>
      </c>
      <c r="T47" s="11">
        <v>604.87678190194833</v>
      </c>
      <c r="U47" s="11">
        <v>601.5723980840819</v>
      </c>
      <c r="V47" s="11">
        <v>666.05497178977157</v>
      </c>
      <c r="W47" s="11">
        <v>711.84202245883205</v>
      </c>
      <c r="X47" s="11">
        <v>781.27217665149226</v>
      </c>
      <c r="Y47" s="11">
        <v>777.31805017798069</v>
      </c>
      <c r="Z47" s="11">
        <v>766.25668541116067</v>
      </c>
      <c r="AA47" s="11">
        <v>791.4376409657134</v>
      </c>
      <c r="AB47" s="11">
        <v>789.39880954610771</v>
      </c>
      <c r="AC47" s="11">
        <v>840.30123412915236</v>
      </c>
      <c r="AD47" s="11">
        <v>846.04875185001163</v>
      </c>
      <c r="AE47" s="11">
        <v>883.40193917927911</v>
      </c>
      <c r="AF47" s="11">
        <v>826.15122161994316</v>
      </c>
      <c r="AG47" s="11" t="s">
        <v>1</v>
      </c>
    </row>
    <row r="48" spans="1:33" x14ac:dyDescent="0.25">
      <c r="A48" s="12" t="s">
        <v>44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 t="s">
        <v>1</v>
      </c>
      <c r="P48" s="14" t="s">
        <v>1</v>
      </c>
      <c r="Q48" s="14" t="s">
        <v>1</v>
      </c>
      <c r="R48" s="14" t="s">
        <v>1</v>
      </c>
      <c r="S48" s="14" t="s">
        <v>1</v>
      </c>
      <c r="T48" s="14" t="s">
        <v>1</v>
      </c>
      <c r="U48" s="14" t="s">
        <v>1</v>
      </c>
      <c r="V48" s="14" t="s">
        <v>1</v>
      </c>
      <c r="W48" s="14" t="s">
        <v>1</v>
      </c>
      <c r="X48" s="14" t="s">
        <v>1</v>
      </c>
      <c r="Y48" s="14" t="s">
        <v>1</v>
      </c>
      <c r="Z48" s="14" t="s">
        <v>1</v>
      </c>
      <c r="AA48" s="14" t="s">
        <v>1</v>
      </c>
      <c r="AB48" s="14" t="s">
        <v>1</v>
      </c>
      <c r="AC48" s="14" t="s">
        <v>1</v>
      </c>
      <c r="AD48" s="14" t="s">
        <v>1</v>
      </c>
      <c r="AE48" s="14" t="s">
        <v>1</v>
      </c>
      <c r="AF48" s="14" t="s">
        <v>1</v>
      </c>
      <c r="AG48" s="14" t="s">
        <v>1</v>
      </c>
    </row>
    <row r="49" spans="1:33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>
        <v>11.57447544085762</v>
      </c>
      <c r="AB50" s="14">
        <v>12.242088545657326</v>
      </c>
      <c r="AC50" s="14">
        <v>10.248967530701442</v>
      </c>
      <c r="AD50" s="14">
        <v>10.630957222881232</v>
      </c>
      <c r="AE50" s="14">
        <v>12.292303109292934</v>
      </c>
      <c r="AF50" s="14">
        <v>11.612369009417604</v>
      </c>
      <c r="AG50" s="14" t="s">
        <v>1</v>
      </c>
    </row>
    <row r="51" spans="1:33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 t="s">
        <v>1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</row>
    <row r="53" spans="1:33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18.735505091727394</v>
      </c>
      <c r="V53" s="11">
        <v>17.555429407108186</v>
      </c>
      <c r="W53" s="11">
        <v>19.878803911437906</v>
      </c>
      <c r="X53" s="11" t="s">
        <v>1</v>
      </c>
      <c r="Y53" s="11" t="s">
        <v>1</v>
      </c>
      <c r="Z53" s="11" t="s">
        <v>1</v>
      </c>
      <c r="AA53" s="11">
        <v>22.193240991950358</v>
      </c>
      <c r="AB53" s="11">
        <v>25.011089733751138</v>
      </c>
      <c r="AC53" s="11">
        <v>25.411696321931611</v>
      </c>
      <c r="AD53" s="11">
        <v>28.442057861925303</v>
      </c>
      <c r="AE53" s="11">
        <v>36.55071301550791</v>
      </c>
      <c r="AF53" s="11">
        <v>38.583891516014717</v>
      </c>
      <c r="AG53" s="11" t="s">
        <v>1</v>
      </c>
    </row>
    <row r="54" spans="1:33" x14ac:dyDescent="0.25">
      <c r="A54" s="12" t="s">
        <v>50</v>
      </c>
      <c r="B54" s="13" t="s">
        <v>1</v>
      </c>
      <c r="C54" s="14" t="s">
        <v>1</v>
      </c>
      <c r="D54" s="14">
        <v>425.16509169499716</v>
      </c>
      <c r="E54" s="14" t="s">
        <v>1</v>
      </c>
      <c r="F54" s="14" t="s">
        <v>1</v>
      </c>
      <c r="G54" s="14" t="s">
        <v>1</v>
      </c>
      <c r="H54" s="14">
        <v>499.32342397849652</v>
      </c>
      <c r="I54" s="14" t="s">
        <v>1</v>
      </c>
      <c r="J54" s="14" t="s">
        <v>1</v>
      </c>
      <c r="K54" s="14" t="s">
        <v>1</v>
      </c>
      <c r="L54" s="14">
        <v>559.78538145980065</v>
      </c>
      <c r="M54" s="14" t="s">
        <v>1</v>
      </c>
      <c r="N54" s="14" t="s">
        <v>1</v>
      </c>
      <c r="O54" s="14" t="s">
        <v>1</v>
      </c>
      <c r="P54" s="14">
        <v>700.93136518982817</v>
      </c>
      <c r="Q54" s="14" t="s">
        <v>1</v>
      </c>
      <c r="R54" s="14" t="s">
        <v>1</v>
      </c>
      <c r="S54" s="14" t="s">
        <v>1</v>
      </c>
      <c r="T54" s="14">
        <v>721.8730220809872</v>
      </c>
      <c r="U54" s="14" t="s">
        <v>1</v>
      </c>
      <c r="V54" s="14" t="s">
        <v>1</v>
      </c>
      <c r="W54" s="14" t="s">
        <v>1</v>
      </c>
      <c r="X54" s="14">
        <v>1192.8339381649475</v>
      </c>
      <c r="Y54" s="14" t="s">
        <v>1</v>
      </c>
      <c r="Z54" s="14" t="s">
        <v>1</v>
      </c>
      <c r="AA54" s="14">
        <v>1413.38407243857</v>
      </c>
      <c r="AB54" s="14" t="s">
        <v>1</v>
      </c>
      <c r="AC54" s="14">
        <v>1365.7385789214773</v>
      </c>
      <c r="AD54" s="14" t="s">
        <v>1</v>
      </c>
      <c r="AE54" s="14">
        <v>1515.6240266953287</v>
      </c>
      <c r="AF54" s="14" t="s">
        <v>1</v>
      </c>
      <c r="AG54" s="14" t="s">
        <v>1</v>
      </c>
    </row>
    <row r="55" spans="1:33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</row>
    <row r="56" spans="1:33" x14ac:dyDescent="0.25">
      <c r="A56" s="12" t="s">
        <v>52</v>
      </c>
      <c r="B56" s="13">
        <v>3.2538727492304673</v>
      </c>
      <c r="C56" s="14">
        <v>3.8678538034580705</v>
      </c>
      <c r="D56" s="14">
        <v>4.1135456528548158</v>
      </c>
      <c r="E56" s="14">
        <v>5.1365968636101558</v>
      </c>
      <c r="F56" s="14">
        <v>2.635147023748829</v>
      </c>
      <c r="G56" s="14">
        <v>3.7161693633810406</v>
      </c>
      <c r="H56" s="14">
        <v>4.6896177935805543</v>
      </c>
      <c r="I56" s="14">
        <v>5.5115657938420597</v>
      </c>
      <c r="J56" s="14">
        <v>5.6455713594260315</v>
      </c>
      <c r="K56" s="14">
        <v>6.2801822897401998</v>
      </c>
      <c r="L56" s="14">
        <v>7.4465350329466578</v>
      </c>
      <c r="M56" s="14">
        <v>6.4384878976840954</v>
      </c>
      <c r="N56" s="14">
        <v>8.1493629723133729</v>
      </c>
      <c r="O56" s="14">
        <v>8.6219669287633334</v>
      </c>
      <c r="P56" s="14">
        <v>9.8177586221086202</v>
      </c>
      <c r="Q56" s="14">
        <v>15.345671481210251</v>
      </c>
      <c r="R56" s="14">
        <v>16.833984560127433</v>
      </c>
      <c r="S56" s="14">
        <v>23.585269438107542</v>
      </c>
      <c r="T56" s="14">
        <v>24.174145638468943</v>
      </c>
      <c r="U56" s="14">
        <v>25.959084365055972</v>
      </c>
      <c r="V56" s="14">
        <v>32.940253523515963</v>
      </c>
      <c r="W56" s="14">
        <v>33.351646777514063</v>
      </c>
      <c r="X56" s="14">
        <v>39.909781716917976</v>
      </c>
      <c r="Y56" s="14">
        <v>41.572287114764727</v>
      </c>
      <c r="Z56" s="14">
        <v>41.074438012445491</v>
      </c>
      <c r="AA56" s="14">
        <v>46.527064178225096</v>
      </c>
      <c r="AB56" s="14">
        <v>46.119068548207018</v>
      </c>
      <c r="AC56" s="14">
        <v>45.377710137968819</v>
      </c>
      <c r="AD56" s="14">
        <v>40.226202989130527</v>
      </c>
      <c r="AE56" s="14">
        <v>44.667087686348673</v>
      </c>
      <c r="AF56" s="14">
        <v>42.694801901870989</v>
      </c>
      <c r="AG56" s="14" t="s">
        <v>1</v>
      </c>
    </row>
    <row r="57" spans="1:33" x14ac:dyDescent="0.25">
      <c r="A57" s="9" t="s">
        <v>53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 t="s">
        <v>1</v>
      </c>
      <c r="P57" s="11" t="s">
        <v>1</v>
      </c>
      <c r="Q57" s="11" t="s">
        <v>1</v>
      </c>
      <c r="R57" s="11" t="s">
        <v>1</v>
      </c>
      <c r="S57" s="11" t="s">
        <v>1</v>
      </c>
      <c r="T57" s="11" t="s">
        <v>1</v>
      </c>
      <c r="U57" s="11" t="s">
        <v>1</v>
      </c>
      <c r="V57" s="11" t="s">
        <v>1</v>
      </c>
      <c r="W57" s="11" t="s">
        <v>1</v>
      </c>
      <c r="X57" s="11">
        <v>225.960043653529</v>
      </c>
      <c r="Y57" s="11">
        <v>234.43000854695967</v>
      </c>
      <c r="Z57" s="11">
        <v>252.41365510348717</v>
      </c>
      <c r="AA57" s="11">
        <v>295.77485535879936</v>
      </c>
      <c r="AB57" s="11">
        <v>282.53902901990523</v>
      </c>
      <c r="AC57" s="11">
        <v>278.74645711220444</v>
      </c>
      <c r="AD57" s="11">
        <v>281.22965453163056</v>
      </c>
      <c r="AE57" s="11" t="s">
        <v>1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210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452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22" t="s">
        <v>1</v>
      </c>
      <c r="C5" s="23">
        <v>187.18756702357581</v>
      </c>
      <c r="D5" s="23" t="s">
        <v>1</v>
      </c>
      <c r="E5" s="23">
        <v>169.04472811294775</v>
      </c>
      <c r="F5" s="23">
        <v>174.40428116343787</v>
      </c>
      <c r="G5" s="23">
        <v>180.19224972368289</v>
      </c>
      <c r="H5" s="23">
        <v>221.49750071669834</v>
      </c>
      <c r="I5" s="23">
        <v>239.3043515763143</v>
      </c>
      <c r="J5" s="23">
        <v>275.85536111090329</v>
      </c>
      <c r="K5" s="23">
        <v>307.27182535421781</v>
      </c>
      <c r="L5" s="23">
        <v>346.77829697127254</v>
      </c>
      <c r="M5" s="23">
        <v>370.69446467181245</v>
      </c>
      <c r="N5" s="23">
        <v>426.70788961410744</v>
      </c>
      <c r="O5" s="23">
        <v>404.56995844143393</v>
      </c>
      <c r="P5" s="23">
        <v>471.21439651659415</v>
      </c>
      <c r="Q5" s="23">
        <v>520.58224600465587</v>
      </c>
      <c r="R5" s="23">
        <v>544.40452538063232</v>
      </c>
      <c r="S5" s="23">
        <v>583.95650378339269</v>
      </c>
      <c r="T5" s="23">
        <v>701.99206404134077</v>
      </c>
      <c r="U5" s="23">
        <v>750.3417204832316</v>
      </c>
      <c r="V5" s="23">
        <v>754.1490750347848</v>
      </c>
      <c r="W5" s="23">
        <v>791.67122444588426</v>
      </c>
      <c r="X5" s="23">
        <v>908.70013148660144</v>
      </c>
      <c r="Y5" s="23">
        <v>961.57863268855294</v>
      </c>
      <c r="Z5" s="23">
        <v>1073.7840127765821</v>
      </c>
      <c r="AA5" s="23">
        <v>1161.7329043322609</v>
      </c>
      <c r="AB5" s="23">
        <v>1339.0259548200986</v>
      </c>
      <c r="AC5" s="23">
        <v>1436.4545649107697</v>
      </c>
      <c r="AD5" s="23">
        <v>1574.5889586081548</v>
      </c>
      <c r="AE5" s="23">
        <v>1733.4566877386244</v>
      </c>
      <c r="AF5" s="23">
        <v>1727.4455227734591</v>
      </c>
      <c r="AG5" s="23">
        <v>1906.3021797167041</v>
      </c>
    </row>
    <row r="6" spans="1:33" x14ac:dyDescent="0.25">
      <c r="A6" s="12" t="s">
        <v>2</v>
      </c>
      <c r="B6" s="24">
        <v>526.20304199943359</v>
      </c>
      <c r="C6" s="25">
        <v>352.007955967984</v>
      </c>
      <c r="D6" s="25">
        <v>399.16115472070544</v>
      </c>
      <c r="E6" s="25">
        <v>294.76233660943598</v>
      </c>
      <c r="F6" s="25">
        <v>227.82807135975682</v>
      </c>
      <c r="G6" s="25">
        <v>117.49254955750094</v>
      </c>
      <c r="H6" s="25">
        <v>78.645765348832924</v>
      </c>
      <c r="I6" s="25">
        <v>153.83388219871932</v>
      </c>
      <c r="J6" s="25">
        <v>185.87663157397483</v>
      </c>
      <c r="K6" s="25">
        <v>187.48362796148368</v>
      </c>
      <c r="L6" s="25">
        <v>178.28177059447938</v>
      </c>
      <c r="M6" s="25">
        <v>167.18284087140836</v>
      </c>
      <c r="N6" s="25">
        <v>202.51769216446237</v>
      </c>
      <c r="O6" s="25">
        <v>216.67321183566358</v>
      </c>
      <c r="P6" s="25">
        <v>224.04325806766451</v>
      </c>
      <c r="Q6" s="25">
        <v>233.09464399932551</v>
      </c>
      <c r="R6" s="25">
        <v>245.72250888497442</v>
      </c>
      <c r="S6" s="25">
        <v>243.16526885443457</v>
      </c>
      <c r="T6" s="25">
        <v>280.4114588159037</v>
      </c>
      <c r="U6" s="25">
        <v>287.74463431139299</v>
      </c>
      <c r="V6" s="25">
        <v>232.12142814631912</v>
      </c>
      <c r="W6" s="25">
        <v>219.5806650215967</v>
      </c>
      <c r="X6" s="25">
        <v>215.00906389738407</v>
      </c>
      <c r="Y6" s="25">
        <v>227.65464790847565</v>
      </c>
      <c r="Z6" s="25">
        <v>248.47823696644488</v>
      </c>
      <c r="AA6" s="25">
        <v>259.40987070776447</v>
      </c>
      <c r="AB6" s="25">
        <v>233.57387855303122</v>
      </c>
      <c r="AC6" s="25">
        <v>260.63451943294962</v>
      </c>
      <c r="AD6" s="25">
        <v>268.84263829213853</v>
      </c>
      <c r="AE6" s="25">
        <v>354.02799219978226</v>
      </c>
      <c r="AF6" s="25">
        <v>374.34404800058644</v>
      </c>
      <c r="AG6" s="25" t="s">
        <v>1</v>
      </c>
    </row>
    <row r="7" spans="1:33" s="15" customFormat="1" x14ac:dyDescent="0.25">
      <c r="A7" s="16" t="s">
        <v>3</v>
      </c>
      <c r="B7" s="26" t="s">
        <v>1</v>
      </c>
      <c r="C7" s="27">
        <v>601.3836188995989</v>
      </c>
      <c r="D7" s="27">
        <v>431.44431760263012</v>
      </c>
      <c r="E7" s="27">
        <v>305.41976674208826</v>
      </c>
      <c r="F7" s="27">
        <v>353.7996834715467</v>
      </c>
      <c r="G7" s="27">
        <v>331.40915700500972</v>
      </c>
      <c r="H7" s="27">
        <v>419.28325337304392</v>
      </c>
      <c r="I7" s="27">
        <v>402.04129967623419</v>
      </c>
      <c r="J7" s="27">
        <v>420.22901759366732</v>
      </c>
      <c r="K7" s="27">
        <v>403.15263873613344</v>
      </c>
      <c r="L7" s="27">
        <v>467.96001875747299</v>
      </c>
      <c r="M7" s="27">
        <v>468.67645737723922</v>
      </c>
      <c r="N7" s="27">
        <v>469.4113514287032</v>
      </c>
      <c r="O7" s="27">
        <v>530.8182496408017</v>
      </c>
      <c r="P7" s="27">
        <v>545.42732842608018</v>
      </c>
      <c r="Q7" s="27">
        <v>596.46504207761677</v>
      </c>
      <c r="R7" s="27">
        <v>665.24384524749701</v>
      </c>
      <c r="S7" s="27">
        <v>818.40948653457633</v>
      </c>
      <c r="T7" s="27">
        <v>840.95418221242323</v>
      </c>
      <c r="U7" s="27">
        <v>902.02512238390989</v>
      </c>
      <c r="V7" s="27">
        <v>879.17250463063056</v>
      </c>
      <c r="W7" s="27">
        <v>972.0038620323777</v>
      </c>
      <c r="X7" s="27">
        <v>1044.1195879076524</v>
      </c>
      <c r="Y7" s="27">
        <v>1163.4828858926808</v>
      </c>
      <c r="Z7" s="27">
        <v>1270.9661573728215</v>
      </c>
      <c r="AA7" s="27">
        <v>1398.2577651225308</v>
      </c>
      <c r="AB7" s="27">
        <v>1156.8922698752731</v>
      </c>
      <c r="AC7" s="27">
        <v>1254.1099040272561</v>
      </c>
      <c r="AD7" s="27">
        <v>1357.9827811083644</v>
      </c>
      <c r="AE7" s="27">
        <v>1434.9142705251736</v>
      </c>
      <c r="AF7" s="27">
        <v>1519.3057244736369</v>
      </c>
      <c r="AG7" s="27">
        <v>1594.160592995566</v>
      </c>
    </row>
    <row r="8" spans="1:33" x14ac:dyDescent="0.25">
      <c r="A8" s="12" t="s">
        <v>4</v>
      </c>
      <c r="B8" s="24">
        <v>260.98518070922887</v>
      </c>
      <c r="C8" s="25">
        <v>275.510148913401</v>
      </c>
      <c r="D8" s="25">
        <v>293.73951832269631</v>
      </c>
      <c r="E8" s="25">
        <v>315.80368648546659</v>
      </c>
      <c r="F8" s="25" t="s">
        <v>1</v>
      </c>
      <c r="G8" s="25">
        <v>361.24833864706653</v>
      </c>
      <c r="H8" s="25">
        <v>367.22617998319379</v>
      </c>
      <c r="I8" s="25">
        <v>383.58469031542342</v>
      </c>
      <c r="J8" s="25">
        <v>393.68783325646223</v>
      </c>
      <c r="K8" s="25">
        <v>438.61362903592521</v>
      </c>
      <c r="L8" s="25">
        <v>422.65870430716325</v>
      </c>
      <c r="M8" s="25">
        <v>431.52469105415389</v>
      </c>
      <c r="N8" s="25">
        <v>296.20610899403687</v>
      </c>
      <c r="O8" s="25">
        <v>292.26897395146261</v>
      </c>
      <c r="P8" s="25">
        <v>295.58405863382313</v>
      </c>
      <c r="Q8" s="25">
        <v>285.74335913276923</v>
      </c>
      <c r="R8" s="25">
        <v>320.02559638107817</v>
      </c>
      <c r="S8" s="25">
        <v>173.48233280591782</v>
      </c>
      <c r="T8" s="25">
        <v>163.83434405890739</v>
      </c>
      <c r="U8" s="25">
        <v>140.87816871367124</v>
      </c>
      <c r="V8" s="25">
        <v>153.65104006317091</v>
      </c>
      <c r="W8" s="25">
        <v>147.7368488441426</v>
      </c>
      <c r="X8" s="25">
        <v>177.28396210750307</v>
      </c>
      <c r="Y8" s="25">
        <v>183.55244963660692</v>
      </c>
      <c r="Z8" s="25">
        <v>180.66023949216461</v>
      </c>
      <c r="AA8" s="25">
        <v>189.99755932530061</v>
      </c>
      <c r="AB8" s="25">
        <v>203.8177047668766</v>
      </c>
      <c r="AC8" s="25">
        <v>286.97498820884965</v>
      </c>
      <c r="AD8" s="25">
        <v>286.87568144059185</v>
      </c>
      <c r="AE8" s="25">
        <v>291.24392370646029</v>
      </c>
      <c r="AF8" s="25">
        <v>358.82952823264696</v>
      </c>
      <c r="AG8" s="25">
        <v>368.77352086018618</v>
      </c>
    </row>
    <row r="9" spans="1:33" x14ac:dyDescent="0.25">
      <c r="A9" s="9" t="s">
        <v>5</v>
      </c>
      <c r="B9" s="22" t="s">
        <v>1</v>
      </c>
      <c r="C9" s="23" t="s">
        <v>1</v>
      </c>
      <c r="D9" s="23" t="s">
        <v>1</v>
      </c>
      <c r="E9" s="23">
        <v>35.195988069544704</v>
      </c>
      <c r="F9" s="23">
        <v>42.32828597862445</v>
      </c>
      <c r="G9" s="23">
        <v>37.383724521811509</v>
      </c>
      <c r="H9" s="23">
        <v>32.623042060904829</v>
      </c>
      <c r="I9" s="23">
        <v>21.787811816994104</v>
      </c>
      <c r="J9" s="23">
        <v>15.764089844288273</v>
      </c>
      <c r="K9" s="23">
        <v>19.325938935656627</v>
      </c>
      <c r="L9" s="23">
        <v>18.263243197133839</v>
      </c>
      <c r="M9" s="23">
        <v>14.091837717437855</v>
      </c>
      <c r="N9" s="23">
        <v>19.440816872152926</v>
      </c>
      <c r="O9" s="23">
        <v>21.69536325683654</v>
      </c>
      <c r="P9" s="23">
        <v>22.216190045963835</v>
      </c>
      <c r="Q9" s="23">
        <v>23.326737236950855</v>
      </c>
      <c r="R9" s="23">
        <v>38.06709409340791</v>
      </c>
      <c r="S9" s="23">
        <v>27.283184138814406</v>
      </c>
      <c r="T9" s="23">
        <v>44.933080147874989</v>
      </c>
      <c r="U9" s="23">
        <v>41.934173886138609</v>
      </c>
      <c r="V9" s="23">
        <v>47.961616646846203</v>
      </c>
      <c r="W9" s="23">
        <v>60.783815480844403</v>
      </c>
      <c r="X9" s="23">
        <v>67.867033352972669</v>
      </c>
      <c r="Y9" s="23">
        <v>55.734422614581263</v>
      </c>
      <c r="Z9" s="23">
        <v>59.750612082218304</v>
      </c>
      <c r="AA9" s="23">
        <v>60.846757691878423</v>
      </c>
      <c r="AB9" s="23">
        <v>58.539468673806333</v>
      </c>
      <c r="AC9" s="23">
        <v>66.927396860768567</v>
      </c>
      <c r="AD9" s="23">
        <v>77.585998882613112</v>
      </c>
      <c r="AE9" s="23">
        <v>84.048527566142255</v>
      </c>
      <c r="AF9" s="23">
        <v>88.143685771303865</v>
      </c>
      <c r="AG9" s="23">
        <v>95.552991961893412</v>
      </c>
    </row>
    <row r="10" spans="1:33" x14ac:dyDescent="0.25">
      <c r="A10" s="12" t="s">
        <v>6</v>
      </c>
      <c r="B10" s="24">
        <v>308.68953970236157</v>
      </c>
      <c r="C10" s="25">
        <v>350.27556954245227</v>
      </c>
      <c r="D10" s="25">
        <v>369.12454743014234</v>
      </c>
      <c r="E10" s="25">
        <v>379.80931571126604</v>
      </c>
      <c r="F10" s="25">
        <v>393.37880841748159</v>
      </c>
      <c r="G10" s="25">
        <v>366.91968720289702</v>
      </c>
      <c r="H10" s="25">
        <v>397.77867613775555</v>
      </c>
      <c r="I10" s="25">
        <v>399.43245404485174</v>
      </c>
      <c r="J10" s="25">
        <v>425.89546405789065</v>
      </c>
      <c r="K10" s="25">
        <v>445.3765333349462</v>
      </c>
      <c r="L10" s="25">
        <v>475.44869899392654</v>
      </c>
      <c r="M10" s="25">
        <v>469.91890832842279</v>
      </c>
      <c r="N10" s="25">
        <v>501.43618135058153</v>
      </c>
      <c r="O10" s="25">
        <v>484.23057039806304</v>
      </c>
      <c r="P10" s="25">
        <v>510.98888113677299</v>
      </c>
      <c r="Q10" s="25">
        <v>533.98732316136829</v>
      </c>
      <c r="R10" s="25">
        <v>565.14255969372334</v>
      </c>
      <c r="S10" s="25">
        <v>565.12083661383633</v>
      </c>
      <c r="T10" s="25">
        <v>605.22516102507893</v>
      </c>
      <c r="U10" s="25">
        <v>688.56065017144419</v>
      </c>
      <c r="V10" s="25">
        <v>715.86138886544438</v>
      </c>
      <c r="W10" s="25">
        <v>705.63921662947575</v>
      </c>
      <c r="X10" s="25">
        <v>677.89476001518995</v>
      </c>
      <c r="Y10" s="25">
        <v>658.74566607426686</v>
      </c>
      <c r="Z10" s="25">
        <v>620.69421633359423</v>
      </c>
      <c r="AA10" s="25">
        <v>546.62747811066504</v>
      </c>
      <c r="AB10" s="25">
        <v>548.76006788550285</v>
      </c>
      <c r="AC10" s="25">
        <v>610.31173255123269</v>
      </c>
      <c r="AD10" s="25">
        <v>626.65008093742165</v>
      </c>
      <c r="AE10" s="25">
        <v>629.1523067566394</v>
      </c>
      <c r="AF10" s="25">
        <v>625.69898517707622</v>
      </c>
      <c r="AG10" s="25">
        <v>670.61310265620807</v>
      </c>
    </row>
    <row r="11" spans="1:33" x14ac:dyDescent="0.25">
      <c r="A11" s="9" t="s">
        <v>7</v>
      </c>
      <c r="B11" s="22">
        <v>5650.2101516407429</v>
      </c>
      <c r="C11" s="23">
        <v>5536.8055125441042</v>
      </c>
      <c r="D11" s="23">
        <v>5325.1149576606713</v>
      </c>
      <c r="E11" s="23">
        <v>5557.1969392184728</v>
      </c>
      <c r="F11" s="23">
        <v>5550.441321350303</v>
      </c>
      <c r="G11" s="23">
        <v>5816.3829536735184</v>
      </c>
      <c r="H11" s="23">
        <v>5748.3147830410517</v>
      </c>
      <c r="I11" s="23">
        <v>5345.2388690618063</v>
      </c>
      <c r="J11" s="23">
        <v>5489.7974676962276</v>
      </c>
      <c r="K11" s="23">
        <v>5622.9032423973022</v>
      </c>
      <c r="L11" s="23">
        <v>5762.6920071498516</v>
      </c>
      <c r="M11" s="23">
        <v>5956.5238368854361</v>
      </c>
      <c r="N11" s="23">
        <v>6338.0297953319614</v>
      </c>
      <c r="O11" s="23">
        <v>6201.313484454663</v>
      </c>
      <c r="P11" s="23">
        <v>6480.5058564237788</v>
      </c>
      <c r="Q11" s="23">
        <v>7024.1429503588824</v>
      </c>
      <c r="R11" s="23">
        <v>6989.7696180120884</v>
      </c>
      <c r="S11" s="23">
        <v>7231.2541700843076</v>
      </c>
      <c r="T11" s="23">
        <v>7443.6143938930045</v>
      </c>
      <c r="U11" s="23">
        <v>8095.163656505586</v>
      </c>
      <c r="V11" s="23">
        <v>7129.1573449157067</v>
      </c>
      <c r="W11" s="23">
        <v>7427.2399124751437</v>
      </c>
      <c r="X11" s="23">
        <v>7248.2467745507829</v>
      </c>
      <c r="Y11" s="23">
        <v>7620.5659384729497</v>
      </c>
      <c r="Z11" s="23">
        <v>7631.6952814943688</v>
      </c>
      <c r="AA11" s="23">
        <v>7851.7214174953697</v>
      </c>
      <c r="AB11" s="23">
        <v>8089.8128823502266</v>
      </c>
      <c r="AC11" s="23">
        <v>8144.8470281479631</v>
      </c>
      <c r="AD11" s="23">
        <v>8538.9980506925731</v>
      </c>
      <c r="AE11" s="23">
        <v>8916.2310823745065</v>
      </c>
      <c r="AF11" s="23">
        <v>8572.2770970367601</v>
      </c>
      <c r="AG11" s="23">
        <v>9481.9179007527146</v>
      </c>
    </row>
    <row r="12" spans="1:33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>
        <v>114.96807643064689</v>
      </c>
      <c r="O12" s="25">
        <v>121.73595442088759</v>
      </c>
      <c r="P12" s="25">
        <v>134.97790492196651</v>
      </c>
      <c r="Q12" s="25">
        <v>135.65417081661707</v>
      </c>
      <c r="R12" s="25">
        <v>147.56976611070948</v>
      </c>
      <c r="S12" s="25">
        <v>168.41094471805232</v>
      </c>
      <c r="T12" s="25">
        <v>200.41850648281846</v>
      </c>
      <c r="U12" s="25">
        <v>197.47487725663444</v>
      </c>
      <c r="V12" s="25">
        <v>173.60026370046415</v>
      </c>
      <c r="W12" s="25">
        <v>182.58415538750577</v>
      </c>
      <c r="X12" s="25">
        <v>187.11351620459769</v>
      </c>
      <c r="Y12" s="25">
        <v>191.9585272702702</v>
      </c>
      <c r="Z12" s="25">
        <v>190.81427568908975</v>
      </c>
      <c r="AA12" s="25">
        <v>199.32686479294586</v>
      </c>
      <c r="AB12" s="25">
        <v>190.26789465428146</v>
      </c>
      <c r="AC12" s="25">
        <v>212.19640758370784</v>
      </c>
      <c r="AD12" s="25">
        <v>224.09296895080766</v>
      </c>
      <c r="AE12" s="25">
        <v>250.79857681876496</v>
      </c>
      <c r="AF12" s="25">
        <v>290.02193840061574</v>
      </c>
      <c r="AG12" s="25" t="s">
        <v>1</v>
      </c>
    </row>
    <row r="13" spans="1:33" x14ac:dyDescent="0.25">
      <c r="A13" s="9" t="s">
        <v>9</v>
      </c>
      <c r="B13" s="22">
        <v>56.669046951110658</v>
      </c>
      <c r="C13" s="23">
        <v>52.616312196334775</v>
      </c>
      <c r="D13" s="23">
        <v>60.490197846592245</v>
      </c>
      <c r="E13" s="23">
        <v>64.568023061172539</v>
      </c>
      <c r="F13" s="23">
        <v>73.212288814337953</v>
      </c>
      <c r="G13" s="23">
        <v>75.093245750751521</v>
      </c>
      <c r="H13" s="23">
        <v>79.444506358581918</v>
      </c>
      <c r="I13" s="23">
        <v>78.335524399933377</v>
      </c>
      <c r="J13" s="23">
        <v>81.036284073508668</v>
      </c>
      <c r="K13" s="23">
        <v>69.908368914148653</v>
      </c>
      <c r="L13" s="23">
        <v>101.27676524554317</v>
      </c>
      <c r="M13" s="23">
        <v>107.25729684797619</v>
      </c>
      <c r="N13" s="23">
        <v>127.59713115213182</v>
      </c>
      <c r="O13" s="23">
        <v>126.90064595815467</v>
      </c>
      <c r="P13" s="23">
        <v>139.63549485850808</v>
      </c>
      <c r="Q13" s="23">
        <v>148.26427018889856</v>
      </c>
      <c r="R13" s="23">
        <v>153.3378585039132</v>
      </c>
      <c r="S13" s="23">
        <v>176.2386823026294</v>
      </c>
      <c r="T13" s="23">
        <v>179.04657434456354</v>
      </c>
      <c r="U13" s="23">
        <v>153.22584224284466</v>
      </c>
      <c r="V13" s="23">
        <v>149.9700413065051</v>
      </c>
      <c r="W13" s="23">
        <v>158.62650373475822</v>
      </c>
      <c r="X13" s="23">
        <v>160.37479102678745</v>
      </c>
      <c r="Y13" s="23">
        <v>159.01817984586333</v>
      </c>
      <c r="Z13" s="23">
        <v>159.08849495934882</v>
      </c>
      <c r="AA13" s="23">
        <v>168.21335678275281</v>
      </c>
      <c r="AB13" s="23">
        <v>168.07484429470884</v>
      </c>
      <c r="AC13" s="23">
        <v>179.26372568148486</v>
      </c>
      <c r="AD13" s="23">
        <v>200.20474265791819</v>
      </c>
      <c r="AE13" s="23">
        <v>199.13338767296571</v>
      </c>
      <c r="AF13" s="23">
        <v>206.32560949428077</v>
      </c>
      <c r="AG13" s="23">
        <v>217.6932242556791</v>
      </c>
    </row>
    <row r="14" spans="1:33" x14ac:dyDescent="0.25">
      <c r="A14" s="12" t="s">
        <v>10</v>
      </c>
      <c r="B14" s="24">
        <v>2658.5055961007256</v>
      </c>
      <c r="C14" s="25">
        <v>2881.0818919774861</v>
      </c>
      <c r="D14" s="25">
        <v>2774.1175830009665</v>
      </c>
      <c r="E14" s="25">
        <v>2608.4028834107303</v>
      </c>
      <c r="F14" s="25">
        <v>2525.84098992294</v>
      </c>
      <c r="G14" s="25">
        <v>2509.6914819244689</v>
      </c>
      <c r="H14" s="25">
        <v>2477.1087176119372</v>
      </c>
      <c r="I14" s="25">
        <v>2603.3130814741498</v>
      </c>
      <c r="J14" s="25">
        <v>2895.3544052320922</v>
      </c>
      <c r="K14" s="25">
        <v>2743.6396936190472</v>
      </c>
      <c r="L14" s="25">
        <v>2925.6445246293274</v>
      </c>
      <c r="M14" s="25">
        <v>3053.5837632085595</v>
      </c>
      <c r="N14" s="25">
        <v>3114.7957046177908</v>
      </c>
      <c r="O14" s="25">
        <v>3097.9142470460633</v>
      </c>
      <c r="P14" s="25">
        <v>3195.3457359390704</v>
      </c>
      <c r="Q14" s="25">
        <v>3158.7847121929885</v>
      </c>
      <c r="R14" s="25">
        <v>3520.8460433473256</v>
      </c>
      <c r="S14" s="25">
        <v>3267.0645839227759</v>
      </c>
      <c r="T14" s="25">
        <v>3084.2395118502882</v>
      </c>
      <c r="U14" s="25">
        <v>3273.0775563544717</v>
      </c>
      <c r="V14" s="25">
        <v>3476.2633402705114</v>
      </c>
      <c r="W14" s="25">
        <v>3497.6215488073472</v>
      </c>
      <c r="X14" s="25">
        <v>4066.1681808029894</v>
      </c>
      <c r="Y14" s="25">
        <v>3984.0010633406528</v>
      </c>
      <c r="Z14" s="25">
        <v>4001.6318661410082</v>
      </c>
      <c r="AA14" s="25">
        <v>3940.1971587693956</v>
      </c>
      <c r="AB14" s="25">
        <v>4155.8089142152385</v>
      </c>
      <c r="AC14" s="25">
        <v>4259.4641213517998</v>
      </c>
      <c r="AD14" s="25">
        <v>4619.5188331505724</v>
      </c>
      <c r="AE14" s="25">
        <v>4878.3538766809033</v>
      </c>
      <c r="AF14" s="25">
        <v>4981.4945654220746</v>
      </c>
      <c r="AG14" s="25">
        <v>5542.3514970180686</v>
      </c>
    </row>
    <row r="15" spans="1:33" x14ac:dyDescent="0.25">
      <c r="A15" s="9" t="s">
        <v>11</v>
      </c>
      <c r="B15" s="22" t="s">
        <v>1</v>
      </c>
      <c r="C15" s="23">
        <v>12.048885023416865</v>
      </c>
      <c r="D15" s="23">
        <v>13.568475754600536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>
        <v>14.533638219318215</v>
      </c>
      <c r="K15" s="23">
        <v>14.532084886697223</v>
      </c>
      <c r="L15" s="23">
        <v>15.605864763844135</v>
      </c>
      <c r="M15" s="23">
        <v>17.267984751924867</v>
      </c>
      <c r="N15" s="23">
        <v>19.058278760654304</v>
      </c>
      <c r="O15" s="23">
        <v>21.119283679230133</v>
      </c>
      <c r="P15" s="23">
        <v>22.894165530735386</v>
      </c>
      <c r="Q15" s="23">
        <v>23.948277779110601</v>
      </c>
      <c r="R15" s="23">
        <v>24.760739370392038</v>
      </c>
      <c r="S15" s="23">
        <v>24.367804635895869</v>
      </c>
      <c r="T15" s="23">
        <v>24.226879306846804</v>
      </c>
      <c r="U15" s="23">
        <v>24.838692213383393</v>
      </c>
      <c r="V15" s="23">
        <v>24.125174532218992</v>
      </c>
      <c r="W15" s="23">
        <v>21.085825467009496</v>
      </c>
      <c r="X15" s="23">
        <v>19.376016955788554</v>
      </c>
      <c r="Y15" s="23">
        <v>17.921867641548062</v>
      </c>
      <c r="Z15" s="23">
        <v>18.170978034170155</v>
      </c>
      <c r="AA15" s="23">
        <v>16.700884668934524</v>
      </c>
      <c r="AB15" s="23">
        <v>16.822366870065331</v>
      </c>
      <c r="AC15" s="23">
        <v>17.901938095878545</v>
      </c>
      <c r="AD15" s="23">
        <v>18.195978140482811</v>
      </c>
      <c r="AE15" s="23">
        <v>19.796776385615839</v>
      </c>
      <c r="AF15" s="23">
        <v>18.580170989748865</v>
      </c>
      <c r="AG15" s="23" t="s">
        <v>1</v>
      </c>
    </row>
    <row r="16" spans="1:33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>
        <v>72.341614362728507</v>
      </c>
      <c r="I16" s="25">
        <v>77.181642166269228</v>
      </c>
      <c r="J16" s="25">
        <v>88.362064405280563</v>
      </c>
      <c r="K16" s="25">
        <v>80.117182248320546</v>
      </c>
      <c r="L16" s="25">
        <v>72.604228697675339</v>
      </c>
      <c r="M16" s="25">
        <v>86.509962460294545</v>
      </c>
      <c r="N16" s="25">
        <v>79.231336011218602</v>
      </c>
      <c r="O16" s="25">
        <v>72.335590803778288</v>
      </c>
      <c r="P16" s="25">
        <v>81.491929543209494</v>
      </c>
      <c r="Q16" s="25">
        <v>90.115657810981176</v>
      </c>
      <c r="R16" s="25">
        <v>97.545781307422715</v>
      </c>
      <c r="S16" s="25">
        <v>103.11041163772478</v>
      </c>
      <c r="T16" s="25">
        <v>120.94255816926358</v>
      </c>
      <c r="U16" s="25">
        <v>111.43114618241005</v>
      </c>
      <c r="V16" s="25">
        <v>85.528346252139869</v>
      </c>
      <c r="W16" s="25">
        <v>122.46830751392388</v>
      </c>
      <c r="X16" s="25">
        <v>129.05135676682343</v>
      </c>
      <c r="Y16" s="25">
        <v>148.68263459547489</v>
      </c>
      <c r="Z16" s="25">
        <v>144.69296461976413</v>
      </c>
      <c r="AA16" s="25">
        <v>149.23136962889532</v>
      </c>
      <c r="AB16" s="25">
        <v>195.00957941793632</v>
      </c>
      <c r="AC16" s="25">
        <v>238.96367907481024</v>
      </c>
      <c r="AD16" s="25">
        <v>212.27441673010611</v>
      </c>
      <c r="AE16" s="25">
        <v>218.32600128714881</v>
      </c>
      <c r="AF16" s="25">
        <v>196.19700255494001</v>
      </c>
      <c r="AG16" s="25">
        <v>215.45092620011187</v>
      </c>
    </row>
    <row r="17" spans="1:33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>
        <v>27.909253570102294</v>
      </c>
      <c r="H17" s="23">
        <v>24.80517620239122</v>
      </c>
      <c r="I17" s="23">
        <v>22.016175029615223</v>
      </c>
      <c r="J17" s="23">
        <v>20.269791864328056</v>
      </c>
      <c r="K17" s="23">
        <v>20.843035152336199</v>
      </c>
      <c r="L17" s="23">
        <v>18.295437225478381</v>
      </c>
      <c r="M17" s="23">
        <v>18.278173427610227</v>
      </c>
      <c r="N17" s="23">
        <v>18.054932207428095</v>
      </c>
      <c r="O17" s="23">
        <v>21.254375667586746</v>
      </c>
      <c r="P17" s="23">
        <v>21.520724402508161</v>
      </c>
      <c r="Q17" s="23">
        <v>30.686694300423628</v>
      </c>
      <c r="R17" s="23">
        <v>34.34303351871889</v>
      </c>
      <c r="S17" s="23">
        <v>53.634896705060214</v>
      </c>
      <c r="T17" s="23">
        <v>67.739626300078882</v>
      </c>
      <c r="U17" s="23">
        <v>40.410262314585616</v>
      </c>
      <c r="V17" s="23">
        <v>51.713941922686779</v>
      </c>
      <c r="W17" s="23">
        <v>66.219864956489999</v>
      </c>
      <c r="X17" s="23">
        <v>77.862043488481902</v>
      </c>
      <c r="Y17" s="23">
        <v>80.717686386751879</v>
      </c>
      <c r="Z17" s="23">
        <v>78.382821701188604</v>
      </c>
      <c r="AA17" s="23">
        <v>78.381088854008183</v>
      </c>
      <c r="AB17" s="23">
        <v>72.440587367269657</v>
      </c>
      <c r="AC17" s="23">
        <v>74.297731648976239</v>
      </c>
      <c r="AD17" s="23">
        <v>86.542798883924462</v>
      </c>
      <c r="AE17" s="23">
        <v>73.468217529636163</v>
      </c>
      <c r="AF17" s="23">
        <v>79.474978560002597</v>
      </c>
      <c r="AG17" s="23">
        <v>91.735384565973206</v>
      </c>
    </row>
    <row r="18" spans="1:33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>
        <v>27.200835274880134</v>
      </c>
      <c r="M18" s="25">
        <v>33.725972838658059</v>
      </c>
      <c r="N18" s="25">
        <v>39.707584984681233</v>
      </c>
      <c r="O18" s="25">
        <v>46.542243045873654</v>
      </c>
      <c r="P18" s="25">
        <v>51.723702912507044</v>
      </c>
      <c r="Q18" s="25">
        <v>60.124920352972381</v>
      </c>
      <c r="R18" s="25">
        <v>72.56534644716703</v>
      </c>
      <c r="S18" s="25">
        <v>85.7374177626224</v>
      </c>
      <c r="T18" s="25">
        <v>109.99450027498625</v>
      </c>
      <c r="U18" s="25">
        <v>110.60846839164789</v>
      </c>
      <c r="V18" s="25">
        <v>138.92039868717578</v>
      </c>
      <c r="W18" s="25">
        <v>163.28379547430725</v>
      </c>
      <c r="X18" s="25">
        <v>172.28465245536452</v>
      </c>
      <c r="Y18" s="25">
        <v>195.98125224796539</v>
      </c>
      <c r="Z18" s="25">
        <v>212.63648887390883</v>
      </c>
      <c r="AA18" s="25">
        <v>223.99720400653158</v>
      </c>
      <c r="AB18" s="25">
        <v>212.93729032015719</v>
      </c>
      <c r="AC18" s="25">
        <v>202.63818651200623</v>
      </c>
      <c r="AD18" s="25">
        <v>216.1707501537345</v>
      </c>
      <c r="AE18" s="25">
        <v>203.85479319818816</v>
      </c>
      <c r="AF18" s="25">
        <v>202.21253833419902</v>
      </c>
      <c r="AG18" s="25">
        <v>250.29513266377032</v>
      </c>
    </row>
    <row r="19" spans="1:33" x14ac:dyDescent="0.25">
      <c r="A19" s="9" t="s">
        <v>15</v>
      </c>
      <c r="B19" s="22" t="s">
        <v>1</v>
      </c>
      <c r="C19" s="23">
        <v>217.27483125974007</v>
      </c>
      <c r="D19" s="23">
        <v>219.14171861934787</v>
      </c>
      <c r="E19" s="23">
        <v>210.68949678503131</v>
      </c>
      <c r="F19" s="23">
        <v>213.50968774727866</v>
      </c>
      <c r="G19" s="23">
        <v>171.32702637380663</v>
      </c>
      <c r="H19" s="23">
        <v>172.22988641915524</v>
      </c>
      <c r="I19" s="23">
        <v>177.55882372025667</v>
      </c>
      <c r="J19" s="23">
        <v>218.67693741719876</v>
      </c>
      <c r="K19" s="23">
        <v>241.4930102986456</v>
      </c>
      <c r="L19" s="23">
        <v>249.74974701280169</v>
      </c>
      <c r="M19" s="23">
        <v>317.98959357148408</v>
      </c>
      <c r="N19" s="23">
        <v>476.78507500875094</v>
      </c>
      <c r="O19" s="23">
        <v>451.52042912955312</v>
      </c>
      <c r="P19" s="23">
        <v>417.81478317140494</v>
      </c>
      <c r="Q19" s="23">
        <v>444.29026530179937</v>
      </c>
      <c r="R19" s="23">
        <v>459.14027195949882</v>
      </c>
      <c r="S19" s="23">
        <v>442.58973420598073</v>
      </c>
      <c r="T19" s="23">
        <v>475.65841869593805</v>
      </c>
      <c r="U19" s="23">
        <v>469.91042983909853</v>
      </c>
      <c r="V19" s="23">
        <v>454.47207176282677</v>
      </c>
      <c r="W19" s="23">
        <v>426.76845942792704</v>
      </c>
      <c r="X19" s="23">
        <v>418.14035463780027</v>
      </c>
      <c r="Y19" s="23">
        <v>500.65517980590596</v>
      </c>
      <c r="Z19" s="23">
        <v>468.32602230403415</v>
      </c>
      <c r="AA19" s="23">
        <v>469.55452179274624</v>
      </c>
      <c r="AB19" s="23">
        <v>433.97070524299176</v>
      </c>
      <c r="AC19" s="23">
        <v>477.48942008382136</v>
      </c>
      <c r="AD19" s="23">
        <v>511.39727202017593</v>
      </c>
      <c r="AE19" s="23">
        <v>483.77561430985781</v>
      </c>
      <c r="AF19" s="23">
        <v>514.2613923105032</v>
      </c>
      <c r="AG19" s="23">
        <v>606.4823151777972</v>
      </c>
    </row>
    <row r="20" spans="1:33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>
        <v>3.2036613813800812</v>
      </c>
      <c r="O20" s="25">
        <v>1.3800305549669203</v>
      </c>
      <c r="P20" s="25">
        <v>1.0684239039489045</v>
      </c>
      <c r="Q20" s="25">
        <v>2.2488769044311043</v>
      </c>
      <c r="R20" s="25">
        <v>2.3897207803696645</v>
      </c>
      <c r="S20" s="25">
        <v>1.0226870577269969</v>
      </c>
      <c r="T20" s="25">
        <v>2.3094982623743352</v>
      </c>
      <c r="U20" s="25">
        <v>2.6393670016677366</v>
      </c>
      <c r="V20" s="25">
        <v>2.0909097843489115</v>
      </c>
      <c r="W20" s="25">
        <v>3.2326150003165188</v>
      </c>
      <c r="X20" s="25">
        <v>7.3189253443937412</v>
      </c>
      <c r="Y20" s="25">
        <v>9.7458246520477374</v>
      </c>
      <c r="Z20" s="25">
        <v>10.304261593235925</v>
      </c>
      <c r="AA20" s="25">
        <v>19.681546819243191</v>
      </c>
      <c r="AB20" s="25">
        <v>1.312142084707306</v>
      </c>
      <c r="AC20" s="25">
        <v>1.0350870154773686</v>
      </c>
      <c r="AD20" s="25">
        <v>1.4691810627405628</v>
      </c>
      <c r="AE20" s="25">
        <v>1.2950441606037493</v>
      </c>
      <c r="AF20" s="25">
        <v>1.2882811137091097</v>
      </c>
      <c r="AG20" s="25" t="s">
        <v>1</v>
      </c>
    </row>
    <row r="21" spans="1:33" x14ac:dyDescent="0.25">
      <c r="A21" s="9" t="s">
        <v>17</v>
      </c>
      <c r="B21" s="22">
        <v>4628.7707547896889</v>
      </c>
      <c r="C21" s="23">
        <v>5777.8253057525199</v>
      </c>
      <c r="D21" s="23">
        <v>5655.9148852151529</v>
      </c>
      <c r="E21" s="23">
        <v>5953.1537703067379</v>
      </c>
      <c r="F21" s="23">
        <v>6016.5883362373397</v>
      </c>
      <c r="G21" s="23">
        <v>6362.0431789959557</v>
      </c>
      <c r="H21" s="23">
        <v>6470.7560598394712</v>
      </c>
      <c r="I21" s="23">
        <v>6447.1539200026309</v>
      </c>
      <c r="J21" s="23">
        <v>6758.3730081717094</v>
      </c>
      <c r="K21" s="23">
        <v>6950.4537693935454</v>
      </c>
      <c r="L21" s="23">
        <v>7286.7046715952201</v>
      </c>
      <c r="M21" s="23">
        <v>7684.0361002057061</v>
      </c>
      <c r="N21" s="23">
        <v>8029.929143713106</v>
      </c>
      <c r="O21" s="23">
        <v>8156.1538367095009</v>
      </c>
      <c r="P21" s="23">
        <v>8587.2674310306793</v>
      </c>
      <c r="Q21" s="23">
        <v>9014.2210397137223</v>
      </c>
      <c r="R21" s="23">
        <v>9622.8529898274355</v>
      </c>
      <c r="S21" s="23">
        <v>10199.652933286994</v>
      </c>
      <c r="T21" s="23">
        <v>11392.453202763038</v>
      </c>
      <c r="U21" s="23">
        <v>12244.67578836798</v>
      </c>
      <c r="V21" s="23">
        <v>12861.136092616516</v>
      </c>
      <c r="W21" s="23">
        <v>13913.728115384176</v>
      </c>
      <c r="X21" s="23">
        <v>14405.34089725448</v>
      </c>
      <c r="Y21" s="23">
        <v>15309.602418222368</v>
      </c>
      <c r="Z21" s="23">
        <v>16022.079832287951</v>
      </c>
      <c r="AA21" s="23">
        <v>16045.821863409594</v>
      </c>
      <c r="AB21" s="23">
        <v>16902.3728155959</v>
      </c>
      <c r="AC21" s="23">
        <v>18104.61436418393</v>
      </c>
      <c r="AD21" s="23">
        <v>19264.483688853597</v>
      </c>
      <c r="AE21" s="23">
        <v>20000.319532204852</v>
      </c>
      <c r="AF21" s="23">
        <v>21113.337694402799</v>
      </c>
      <c r="AG21" s="23">
        <v>23306.906626090116</v>
      </c>
    </row>
    <row r="22" spans="1:33" x14ac:dyDescent="0.25">
      <c r="A22" s="12" t="s">
        <v>18</v>
      </c>
      <c r="B22" s="24">
        <v>936.75582755788344</v>
      </c>
      <c r="C22" s="25">
        <v>1007.0586282255572</v>
      </c>
      <c r="D22" s="25">
        <v>1017.2980890581304</v>
      </c>
      <c r="E22" s="25">
        <v>1050.4474923953746</v>
      </c>
      <c r="F22" s="25">
        <v>1160.4042717328473</v>
      </c>
      <c r="G22" s="25">
        <v>1195.1884972435817</v>
      </c>
      <c r="H22" s="25">
        <v>1242.9616588505828</v>
      </c>
      <c r="I22" s="25">
        <v>1283.4448528602557</v>
      </c>
      <c r="J22" s="25">
        <v>1342.8905728272689</v>
      </c>
      <c r="K22" s="25">
        <v>1255.5758933841744</v>
      </c>
      <c r="L22" s="25">
        <v>1093.706136657122</v>
      </c>
      <c r="M22" s="25">
        <v>1302.6400835280663</v>
      </c>
      <c r="N22" s="25">
        <v>1227.7116498291084</v>
      </c>
      <c r="O22" s="25">
        <v>1313.8801278872138</v>
      </c>
      <c r="P22" s="25">
        <v>1380.2706123532569</v>
      </c>
      <c r="Q22" s="25">
        <v>1355.4198401808414</v>
      </c>
      <c r="R22" s="25">
        <v>1445.0933346790287</v>
      </c>
      <c r="S22" s="25">
        <v>1463.6131132294815</v>
      </c>
      <c r="T22" s="25">
        <v>1485.0638435905755</v>
      </c>
      <c r="U22" s="25">
        <v>1564.2239468894693</v>
      </c>
      <c r="V22" s="25">
        <v>1497.5774138629536</v>
      </c>
      <c r="W22" s="25">
        <v>1578.0914163372465</v>
      </c>
      <c r="X22" s="25">
        <v>1797.2181250060651</v>
      </c>
      <c r="Y22" s="25">
        <v>1062.4356336902349</v>
      </c>
      <c r="Z22" s="25">
        <v>1099.161966275881</v>
      </c>
      <c r="AA22" s="25">
        <v>1111.1412902572663</v>
      </c>
      <c r="AB22" s="25">
        <v>1160.3524051855054</v>
      </c>
      <c r="AC22" s="25">
        <v>1159.6241130217988</v>
      </c>
      <c r="AD22" s="25">
        <v>1250.0852916071772</v>
      </c>
      <c r="AE22" s="25">
        <v>1276.3595305917197</v>
      </c>
      <c r="AF22" s="25">
        <v>1341.0714101146241</v>
      </c>
      <c r="AG22" s="25">
        <v>1430.2565225766784</v>
      </c>
    </row>
    <row r="23" spans="1:33" x14ac:dyDescent="0.25">
      <c r="A23" s="9" t="s">
        <v>19</v>
      </c>
      <c r="B23" s="22">
        <v>590.13016692790268</v>
      </c>
      <c r="C23" s="23">
        <v>485.56203805905341</v>
      </c>
      <c r="D23" s="23">
        <v>421.03785832076068</v>
      </c>
      <c r="E23" s="23">
        <v>684.44090728213291</v>
      </c>
      <c r="F23" s="23">
        <v>650.14506301140909</v>
      </c>
      <c r="G23" s="23">
        <v>640.66270830988594</v>
      </c>
      <c r="H23" s="23">
        <v>635.96922953952355</v>
      </c>
      <c r="I23" s="23">
        <v>709.85408334638691</v>
      </c>
      <c r="J23" s="23">
        <v>745.98187311178242</v>
      </c>
      <c r="K23" s="23">
        <v>813.27949835870845</v>
      </c>
      <c r="L23" s="23">
        <v>843.67700470115631</v>
      </c>
      <c r="M23" s="23">
        <v>826.61898143562871</v>
      </c>
      <c r="N23" s="23">
        <v>1142.1300759253136</v>
      </c>
      <c r="O23" s="23">
        <v>1027.2850955823471</v>
      </c>
      <c r="P23" s="23">
        <v>1098.9893691138743</v>
      </c>
      <c r="Q23" s="23">
        <v>1085.2459981955403</v>
      </c>
      <c r="R23" s="23">
        <v>1179.2788036226805</v>
      </c>
      <c r="S23" s="23">
        <v>1275.3946198790034</v>
      </c>
      <c r="T23" s="23">
        <v>1478.1437627935077</v>
      </c>
      <c r="U23" s="23">
        <v>1664.9216732462817</v>
      </c>
      <c r="V23" s="23">
        <v>2071.6250696054722</v>
      </c>
      <c r="W23" s="23">
        <v>2240.338754229987</v>
      </c>
      <c r="X23" s="23">
        <v>2234.1451356443272</v>
      </c>
      <c r="Y23" s="23">
        <v>2196.1981674701838</v>
      </c>
      <c r="Z23" s="23">
        <v>2191.5047008106876</v>
      </c>
      <c r="AA23" s="23">
        <v>2496.0399203225174</v>
      </c>
      <c r="AB23" s="23">
        <v>260.26593292063967</v>
      </c>
      <c r="AC23" s="23">
        <v>269.78350189542704</v>
      </c>
      <c r="AD23" s="23">
        <v>285.16048148448948</v>
      </c>
      <c r="AE23" s="23">
        <v>214.98450619584304</v>
      </c>
      <c r="AF23" s="23">
        <v>356.93716838871825</v>
      </c>
      <c r="AG23" s="23">
        <v>426.13880060190723</v>
      </c>
    </row>
    <row r="24" spans="1:33" x14ac:dyDescent="0.25">
      <c r="A24" s="12" t="s">
        <v>20</v>
      </c>
      <c r="B24" s="24">
        <v>138.67744055706166</v>
      </c>
      <c r="C24" s="25">
        <v>152.61410068310536</v>
      </c>
      <c r="D24" s="25">
        <v>160.58391518534205</v>
      </c>
      <c r="E24" s="25">
        <v>171.31755258667246</v>
      </c>
      <c r="F24" s="25">
        <v>182.50633269048174</v>
      </c>
      <c r="G24" s="25">
        <v>201.57746405788362</v>
      </c>
      <c r="H24" s="25">
        <v>210.05047194129213</v>
      </c>
      <c r="I24" s="25">
        <v>217.89278801386902</v>
      </c>
      <c r="J24" s="25">
        <v>279.68184268143767</v>
      </c>
      <c r="K24" s="25">
        <v>344.61932483856611</v>
      </c>
      <c r="L24" s="25">
        <v>335.19079858905241</v>
      </c>
      <c r="M24" s="25">
        <v>321.16491370292107</v>
      </c>
      <c r="N24" s="25">
        <v>288.33131720730091</v>
      </c>
      <c r="O24" s="25">
        <v>256.86140726220032</v>
      </c>
      <c r="P24" s="25">
        <v>257.04321693359577</v>
      </c>
      <c r="Q24" s="25">
        <v>264.2824560901696</v>
      </c>
      <c r="R24" s="25">
        <v>281.20333168790114</v>
      </c>
      <c r="S24" s="25">
        <v>285.20475683965765</v>
      </c>
      <c r="T24" s="25">
        <v>296.02545319642599</v>
      </c>
      <c r="U24" s="25">
        <v>322.8561089954394</v>
      </c>
      <c r="V24" s="25">
        <v>315.00733403731539</v>
      </c>
      <c r="W24" s="25">
        <v>303.85999939012942</v>
      </c>
      <c r="X24" s="25">
        <v>205.19393853299815</v>
      </c>
      <c r="Y24" s="25">
        <v>252.13885371491432</v>
      </c>
      <c r="Z24" s="25">
        <v>241.56284334252365</v>
      </c>
      <c r="AA24" s="25">
        <v>247.67372086701874</v>
      </c>
      <c r="AB24" s="25">
        <v>219.6770828958237</v>
      </c>
      <c r="AC24" s="25">
        <v>246.21496366087186</v>
      </c>
      <c r="AD24" s="25">
        <v>257.407300425225</v>
      </c>
      <c r="AE24" s="25">
        <v>266.53927127754662</v>
      </c>
      <c r="AF24" s="25">
        <v>281.66063673923105</v>
      </c>
      <c r="AG24" s="25">
        <v>293.06054741498485</v>
      </c>
    </row>
    <row r="25" spans="1:33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>
        <v>218.28584354833202</v>
      </c>
      <c r="F25" s="23" t="s">
        <v>1</v>
      </c>
      <c r="G25" s="23" t="s">
        <v>1</v>
      </c>
      <c r="H25" s="23" t="s">
        <v>1</v>
      </c>
      <c r="I25" s="23" t="s">
        <v>1</v>
      </c>
      <c r="J25" s="23">
        <v>237.27761082748225</v>
      </c>
      <c r="K25" s="23" t="s">
        <v>1</v>
      </c>
      <c r="L25" s="23" t="s">
        <v>1</v>
      </c>
      <c r="M25" s="23" t="s">
        <v>1</v>
      </c>
      <c r="N25" s="23">
        <v>296.09789763691145</v>
      </c>
      <c r="O25" s="23" t="s">
        <v>1</v>
      </c>
      <c r="P25" s="23">
        <v>307.29844045745364</v>
      </c>
      <c r="Q25" s="23">
        <v>355.93844925782849</v>
      </c>
      <c r="R25" s="23">
        <v>383.97998195399202</v>
      </c>
      <c r="S25" s="23">
        <v>423.06943614162515</v>
      </c>
      <c r="T25" s="23">
        <v>471.90856062095634</v>
      </c>
      <c r="U25" s="23">
        <v>473.00976259020945</v>
      </c>
      <c r="V25" s="23">
        <v>501.56971704722207</v>
      </c>
      <c r="W25" s="23">
        <v>511.4689658324653</v>
      </c>
      <c r="X25" s="23">
        <v>522.52079523331952</v>
      </c>
      <c r="Y25" s="23">
        <v>533.05122064131501</v>
      </c>
      <c r="Z25" s="23">
        <v>585.30640450577562</v>
      </c>
      <c r="AA25" s="23">
        <v>602.28489020584288</v>
      </c>
      <c r="AB25" s="23">
        <v>1016.3450808372944</v>
      </c>
      <c r="AC25" s="23">
        <v>1040.76726850914</v>
      </c>
      <c r="AD25" s="23">
        <v>1111.910980228716</v>
      </c>
      <c r="AE25" s="23">
        <v>1184.8463894615165</v>
      </c>
      <c r="AF25" s="23">
        <v>1205.4387822824613</v>
      </c>
      <c r="AG25" s="23">
        <v>1289.153719265443</v>
      </c>
    </row>
    <row r="26" spans="1:33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>
        <v>172.29879474851211</v>
      </c>
      <c r="F26" s="25">
        <v>123.62613203272578</v>
      </c>
      <c r="G26" s="25">
        <v>185.75158196749146</v>
      </c>
      <c r="H26" s="25">
        <v>202.96678109705908</v>
      </c>
      <c r="I26" s="25">
        <v>113.70064882890904</v>
      </c>
      <c r="J26" s="25">
        <v>115.65072057943632</v>
      </c>
      <c r="K26" s="25">
        <v>92.988965391782699</v>
      </c>
      <c r="L26" s="25">
        <v>90.453573322848143</v>
      </c>
      <c r="M26" s="25">
        <v>152.8144703943652</v>
      </c>
      <c r="N26" s="25">
        <v>141.90991195296158</v>
      </c>
      <c r="O26" s="25">
        <v>207.92965555691768</v>
      </c>
      <c r="P26" s="25">
        <v>256.449040540564</v>
      </c>
      <c r="Q26" s="25">
        <v>288.63562323190968</v>
      </c>
      <c r="R26" s="25">
        <v>361.9153634031577</v>
      </c>
      <c r="S26" s="25">
        <v>496.77859116676257</v>
      </c>
      <c r="T26" s="25">
        <v>779.45124490144963</v>
      </c>
      <c r="U26" s="25">
        <v>524.95825713120007</v>
      </c>
      <c r="V26" s="25">
        <v>577.10923420864594</v>
      </c>
      <c r="W26" s="25">
        <v>731.96099197461251</v>
      </c>
      <c r="X26" s="25">
        <v>751.64215327108514</v>
      </c>
      <c r="Y26" s="25">
        <v>755.41421109675184</v>
      </c>
      <c r="Z26" s="25">
        <v>674.16905398249196</v>
      </c>
      <c r="AA26" s="25">
        <v>799.9218897007222</v>
      </c>
      <c r="AB26" s="25">
        <v>765.51677671104596</v>
      </c>
      <c r="AC26" s="25">
        <v>865.68756425545905</v>
      </c>
      <c r="AD26" s="25">
        <v>877.05947462505128</v>
      </c>
      <c r="AE26" s="25">
        <v>938.63057133916038</v>
      </c>
      <c r="AF26" s="25">
        <v>928.42580646112731</v>
      </c>
      <c r="AG26" s="25" t="s">
        <v>1</v>
      </c>
    </row>
    <row r="27" spans="1:33" x14ac:dyDescent="0.25">
      <c r="A27" s="9" t="s">
        <v>23</v>
      </c>
      <c r="B27" s="22" t="s">
        <v>1</v>
      </c>
      <c r="C27" s="23">
        <v>180.20496418525966</v>
      </c>
      <c r="D27" s="23" t="s">
        <v>1</v>
      </c>
      <c r="E27" s="23">
        <v>193.18414689126601</v>
      </c>
      <c r="F27" s="23" t="s">
        <v>1</v>
      </c>
      <c r="G27" s="23">
        <v>173.37782150347141</v>
      </c>
      <c r="H27" s="23" t="s">
        <v>1</v>
      </c>
      <c r="I27" s="23">
        <v>183.84111535591512</v>
      </c>
      <c r="J27" s="23" t="s">
        <v>1</v>
      </c>
      <c r="K27" s="23">
        <v>245.1283269961977</v>
      </c>
      <c r="L27" s="23" t="s">
        <v>1</v>
      </c>
      <c r="M27" s="23">
        <v>280.86442832573096</v>
      </c>
      <c r="N27" s="23" t="s">
        <v>1</v>
      </c>
      <c r="O27" s="23">
        <v>289.58577221412912</v>
      </c>
      <c r="P27" s="23">
        <v>291.71478184745018</v>
      </c>
      <c r="Q27" s="23">
        <v>329.91243709236983</v>
      </c>
      <c r="R27" s="23">
        <v>367.3884945592132</v>
      </c>
      <c r="S27" s="23">
        <v>390.74670375335683</v>
      </c>
      <c r="T27" s="23">
        <v>771.14094054532018</v>
      </c>
      <c r="U27" s="23">
        <v>551.32361959706543</v>
      </c>
      <c r="V27" s="23">
        <v>443.98921295276722</v>
      </c>
      <c r="W27" s="23">
        <v>465.14892107414431</v>
      </c>
      <c r="X27" s="23">
        <v>484.76403719786225</v>
      </c>
      <c r="Y27" s="23">
        <v>649.67384038296427</v>
      </c>
      <c r="Z27" s="23">
        <v>675.28451160545546</v>
      </c>
      <c r="AA27" s="23">
        <v>787.01955440261384</v>
      </c>
      <c r="AB27" s="23">
        <v>745.55710353732718</v>
      </c>
      <c r="AC27" s="23">
        <v>784.53536356538052</v>
      </c>
      <c r="AD27" s="23">
        <v>864.09480629610664</v>
      </c>
      <c r="AE27" s="23">
        <v>930.55886103602245</v>
      </c>
      <c r="AF27" s="23">
        <v>971.83656561307794</v>
      </c>
      <c r="AG27" s="23">
        <v>1075.2542800953051</v>
      </c>
    </row>
    <row r="28" spans="1:33" x14ac:dyDescent="0.25">
      <c r="A28" s="12" t="s">
        <v>24</v>
      </c>
      <c r="B28" s="24" t="s">
        <v>1</v>
      </c>
      <c r="C28" s="25" t="s">
        <v>1</v>
      </c>
      <c r="D28" s="25">
        <v>176.95479788031668</v>
      </c>
      <c r="E28" s="25">
        <v>135.49971245249827</v>
      </c>
      <c r="F28" s="25">
        <v>159.72995951930764</v>
      </c>
      <c r="G28" s="25">
        <v>169.21955981456941</v>
      </c>
      <c r="H28" s="25">
        <v>175.64365746527977</v>
      </c>
      <c r="I28" s="25">
        <v>100.96421760279918</v>
      </c>
      <c r="J28" s="25">
        <v>108.54373139996696</v>
      </c>
      <c r="K28" s="25">
        <v>102.58775176676657</v>
      </c>
      <c r="L28" s="25">
        <v>96.537716065996577</v>
      </c>
      <c r="M28" s="25">
        <v>98.585951797512337</v>
      </c>
      <c r="N28" s="25">
        <v>107.05670753454338</v>
      </c>
      <c r="O28" s="25">
        <v>135.25196244307398</v>
      </c>
      <c r="P28" s="25">
        <v>124.89902353991583</v>
      </c>
      <c r="Q28" s="25">
        <v>130.78632584578062</v>
      </c>
      <c r="R28" s="25">
        <v>158.11870262317075</v>
      </c>
      <c r="S28" s="25">
        <v>180.45116855255509</v>
      </c>
      <c r="T28" s="25">
        <v>193.14701449491096</v>
      </c>
      <c r="U28" s="25">
        <v>199.19777020461126</v>
      </c>
      <c r="V28" s="25">
        <v>248.46739403209807</v>
      </c>
      <c r="W28" s="25">
        <v>255.87126560256863</v>
      </c>
      <c r="X28" s="25">
        <v>284.44609170297019</v>
      </c>
      <c r="Y28" s="25">
        <v>254.77476156734349</v>
      </c>
      <c r="Z28" s="25">
        <v>390.94212751229884</v>
      </c>
      <c r="AA28" s="25">
        <v>525.56617054692526</v>
      </c>
      <c r="AB28" s="25">
        <v>273.04379622968474</v>
      </c>
      <c r="AC28" s="25">
        <v>301.73710820183834</v>
      </c>
      <c r="AD28" s="25">
        <v>303.01463305202839</v>
      </c>
      <c r="AE28" s="25">
        <v>287.23258314485929</v>
      </c>
      <c r="AF28" s="25">
        <v>307.49411646608741</v>
      </c>
      <c r="AG28" s="25">
        <v>318.49164158673904</v>
      </c>
    </row>
    <row r="29" spans="1:33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>
        <v>112.60139838973303</v>
      </c>
      <c r="F29" s="23">
        <v>125.8976024007515</v>
      </c>
      <c r="G29" s="23">
        <v>101.64145626632857</v>
      </c>
      <c r="H29" s="23">
        <v>95.834240765849628</v>
      </c>
      <c r="I29" s="23">
        <v>106.71112232251556</v>
      </c>
      <c r="J29" s="23">
        <v>126.36476683937823</v>
      </c>
      <c r="K29" s="23">
        <v>129.29444293675985</v>
      </c>
      <c r="L29" s="23">
        <v>126.11237081685904</v>
      </c>
      <c r="M29" s="23">
        <v>134.65080747647536</v>
      </c>
      <c r="N29" s="23">
        <v>134.38347568774154</v>
      </c>
      <c r="O29" s="23">
        <v>116.28564989447121</v>
      </c>
      <c r="P29" s="23">
        <v>123.52816334857339</v>
      </c>
      <c r="Q29" s="23">
        <v>163.69328099518958</v>
      </c>
      <c r="R29" s="23">
        <v>194.42398754762723</v>
      </c>
      <c r="S29" s="23">
        <v>194.31599152871749</v>
      </c>
      <c r="T29" s="23">
        <v>213.35965124039703</v>
      </c>
      <c r="U29" s="23">
        <v>211.24166116683244</v>
      </c>
      <c r="V29" s="23">
        <v>213.0757171970528</v>
      </c>
      <c r="W29" s="23">
        <v>204.86722118050548</v>
      </c>
      <c r="X29" s="23">
        <v>200.20501225294294</v>
      </c>
      <c r="Y29" s="23">
        <v>206.06462999253057</v>
      </c>
      <c r="Z29" s="23">
        <v>183.15636004451676</v>
      </c>
      <c r="AA29" s="23">
        <v>193.54676145392727</v>
      </c>
      <c r="AB29" s="23">
        <v>189.10044255301452</v>
      </c>
      <c r="AC29" s="23">
        <v>194.12644764789553</v>
      </c>
      <c r="AD29" s="23">
        <v>213.05398758306731</v>
      </c>
      <c r="AE29" s="23">
        <v>239.80035064996602</v>
      </c>
      <c r="AF29" s="23">
        <v>246.70680214467285</v>
      </c>
      <c r="AG29" s="23">
        <v>268.7892656318877</v>
      </c>
    </row>
    <row r="30" spans="1:33" x14ac:dyDescent="0.25">
      <c r="A30" s="12" t="s">
        <v>26</v>
      </c>
      <c r="B30" s="24">
        <v>880.15106668607575</v>
      </c>
      <c r="C30" s="25">
        <v>958.10145405702076</v>
      </c>
      <c r="D30" s="25">
        <v>973.12628890700682</v>
      </c>
      <c r="E30" s="25">
        <v>983.46972801296238</v>
      </c>
      <c r="F30" s="25">
        <v>983.86130884438944</v>
      </c>
      <c r="G30" s="25">
        <v>928.21841953038575</v>
      </c>
      <c r="H30" s="25">
        <v>975.7384491874983</v>
      </c>
      <c r="I30" s="25">
        <v>969.41465841255808</v>
      </c>
      <c r="J30" s="25">
        <v>1060.0684696832379</v>
      </c>
      <c r="K30" s="25">
        <v>1140.7597299820077</v>
      </c>
      <c r="L30" s="25">
        <v>1222.8888549490384</v>
      </c>
      <c r="M30" s="25">
        <v>1322.7249080227191</v>
      </c>
      <c r="N30" s="25">
        <v>1492.3846037784654</v>
      </c>
      <c r="O30" s="25">
        <v>1661.8238188561552</v>
      </c>
      <c r="P30" s="25">
        <v>1863.8377323262325</v>
      </c>
      <c r="Q30" s="25">
        <v>2258.6548807809668</v>
      </c>
      <c r="R30" s="25">
        <v>2677.7609147863377</v>
      </c>
      <c r="S30" s="25">
        <v>3207.0056389180922</v>
      </c>
      <c r="T30" s="25">
        <v>3681.537261903778</v>
      </c>
      <c r="U30" s="25">
        <v>4072.3672950864152</v>
      </c>
      <c r="V30" s="25">
        <v>4031.4558330719578</v>
      </c>
      <c r="W30" s="25">
        <v>3868.1876803770751</v>
      </c>
      <c r="X30" s="25">
        <v>3678.7543742517728</v>
      </c>
      <c r="Y30" s="25">
        <v>3610.6164789567283</v>
      </c>
      <c r="Z30" s="25">
        <v>3636.5400032308762</v>
      </c>
      <c r="AA30" s="25">
        <v>3790.9558624424585</v>
      </c>
      <c r="AB30" s="25">
        <v>3817.0433397028528</v>
      </c>
      <c r="AC30" s="25">
        <v>3955.0503377248392</v>
      </c>
      <c r="AD30" s="25">
        <v>3980.702692949329</v>
      </c>
      <c r="AE30" s="25">
        <v>4182.0981561179769</v>
      </c>
      <c r="AF30" s="25">
        <v>4387.9992285537137</v>
      </c>
      <c r="AG30" s="25">
        <v>4734.1650859137844</v>
      </c>
    </row>
    <row r="31" spans="1:33" x14ac:dyDescent="0.25">
      <c r="A31" s="9" t="s">
        <v>27</v>
      </c>
      <c r="B31" s="22" t="s">
        <v>1</v>
      </c>
      <c r="C31" s="23">
        <v>182.60810674477469</v>
      </c>
      <c r="D31" s="23" t="s">
        <v>1</v>
      </c>
      <c r="E31" s="23">
        <v>218.47973914327116</v>
      </c>
      <c r="F31" s="23" t="s">
        <v>1</v>
      </c>
      <c r="G31" s="23">
        <v>232.09783730999996</v>
      </c>
      <c r="H31" s="23" t="s">
        <v>1</v>
      </c>
      <c r="I31" s="23">
        <v>254.27306569063765</v>
      </c>
      <c r="J31" s="23" t="s">
        <v>1</v>
      </c>
      <c r="K31" s="23">
        <v>273.69733180025577</v>
      </c>
      <c r="L31" s="23" t="s">
        <v>1</v>
      </c>
      <c r="M31" s="23">
        <v>292.52812353257434</v>
      </c>
      <c r="N31" s="23" t="s">
        <v>1</v>
      </c>
      <c r="O31" s="23">
        <v>356.52604479683345</v>
      </c>
      <c r="P31" s="23">
        <v>318.68984688792693</v>
      </c>
      <c r="Q31" s="23">
        <v>506.90027894812022</v>
      </c>
      <c r="R31" s="23">
        <v>533.39415051000049</v>
      </c>
      <c r="S31" s="23">
        <v>598.0001145058643</v>
      </c>
      <c r="T31" s="23">
        <v>598.93021813680991</v>
      </c>
      <c r="U31" s="23">
        <v>556.00762313354915</v>
      </c>
      <c r="V31" s="23">
        <v>611.10592776074157</v>
      </c>
      <c r="W31" s="23">
        <v>578.80774424182971</v>
      </c>
      <c r="X31" s="23">
        <v>670.9596375084808</v>
      </c>
      <c r="Y31" s="23">
        <v>533.74857708724016</v>
      </c>
      <c r="Z31" s="23">
        <v>531.67530085202111</v>
      </c>
      <c r="AA31" s="23">
        <v>529.3423607268852</v>
      </c>
      <c r="AB31" s="23">
        <v>553.23915233016714</v>
      </c>
      <c r="AC31" s="23">
        <v>636.33561060824445</v>
      </c>
      <c r="AD31" s="23">
        <v>654.0805138259808</v>
      </c>
      <c r="AE31" s="23">
        <v>857.8897179933449</v>
      </c>
      <c r="AF31" s="23">
        <v>883.52825101301676</v>
      </c>
      <c r="AG31" s="23">
        <v>962.95554658576543</v>
      </c>
    </row>
    <row r="32" spans="1:33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>
        <v>27226.440492814054</v>
      </c>
      <c r="Q32" s="29">
        <v>29065.150757952226</v>
      </c>
      <c r="R32" s="29">
        <v>31086.284364239466</v>
      </c>
      <c r="S32" s="29">
        <v>32679.082013565865</v>
      </c>
      <c r="T32" s="29">
        <v>35706.701912068864</v>
      </c>
      <c r="U32" s="29">
        <v>37675.048274661167</v>
      </c>
      <c r="V32" s="29">
        <v>37840.877832914535</v>
      </c>
      <c r="W32" s="29">
        <v>39618.877696323783</v>
      </c>
      <c r="X32" s="29">
        <v>40812.001348857419</v>
      </c>
      <c r="Y32" s="29">
        <v>41523.715651897168</v>
      </c>
      <c r="Z32" s="29">
        <v>42601.460034884418</v>
      </c>
      <c r="AA32" s="29">
        <v>43863.192033236985</v>
      </c>
      <c r="AB32" s="29">
        <v>42979.580479891425</v>
      </c>
      <c r="AC32" s="29">
        <v>45281.987074462573</v>
      </c>
      <c r="AD32" s="29">
        <v>47882.444982643086</v>
      </c>
      <c r="AE32" s="29">
        <v>50151.136548923838</v>
      </c>
      <c r="AF32" s="29">
        <v>51780.337530825076</v>
      </c>
      <c r="AG32" s="29" t="s">
        <v>1</v>
      </c>
    </row>
    <row r="33" spans="1:33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>
        <v>637.12360084253783</v>
      </c>
      <c r="I33" s="23">
        <v>681.24357831002249</v>
      </c>
      <c r="J33" s="23">
        <v>699.8537260910299</v>
      </c>
      <c r="K33" s="23">
        <v>746.62900119397898</v>
      </c>
      <c r="L33" s="23">
        <v>719.45753783265536</v>
      </c>
      <c r="M33" s="23">
        <v>709.11955694021185</v>
      </c>
      <c r="N33" s="23">
        <v>548.23400156299078</v>
      </c>
      <c r="O33" s="23">
        <v>708.68369738943773</v>
      </c>
      <c r="P33" s="23">
        <v>752.77089361591243</v>
      </c>
      <c r="Q33" s="23">
        <v>881.63487524523373</v>
      </c>
      <c r="R33" s="23">
        <v>1080.2020407336802</v>
      </c>
      <c r="S33" s="23">
        <v>1177.4927675618731</v>
      </c>
      <c r="T33" s="23">
        <v>1371.8815998341283</v>
      </c>
      <c r="U33" s="23">
        <v>1615.5544711206812</v>
      </c>
      <c r="V33" s="23">
        <v>1749.8004512478315</v>
      </c>
      <c r="W33" s="23">
        <v>1843.131865360459</v>
      </c>
      <c r="X33" s="23">
        <v>2270.2781305065696</v>
      </c>
      <c r="Y33" s="23">
        <v>2377.8966861496542</v>
      </c>
      <c r="Z33" s="23">
        <v>2375.1688811507438</v>
      </c>
      <c r="AA33" s="23">
        <v>2744.4870161088943</v>
      </c>
      <c r="AB33" s="23">
        <v>2324.7071151336131</v>
      </c>
      <c r="AC33" s="23">
        <v>2706.4787705182157</v>
      </c>
      <c r="AD33" s="23">
        <v>2106.3414977216025</v>
      </c>
      <c r="AE33" s="23">
        <v>1845.7882753703213</v>
      </c>
      <c r="AF33" s="23" t="s">
        <v>1</v>
      </c>
      <c r="AG33" s="23" t="s">
        <v>1</v>
      </c>
    </row>
    <row r="34" spans="1:33" x14ac:dyDescent="0.25">
      <c r="A34" s="12" t="s">
        <v>30</v>
      </c>
      <c r="B34" s="24">
        <v>1248.2839758137654</v>
      </c>
      <c r="C34" s="25" t="s">
        <v>1</v>
      </c>
      <c r="D34" s="25">
        <v>1373.3028539761708</v>
      </c>
      <c r="E34" s="25" t="s">
        <v>1</v>
      </c>
      <c r="F34" s="25">
        <v>1519.3326623460005</v>
      </c>
      <c r="G34" s="25" t="s">
        <v>1</v>
      </c>
      <c r="H34" s="25">
        <v>1573.7519239785474</v>
      </c>
      <c r="I34" s="25" t="s">
        <v>1</v>
      </c>
      <c r="J34" s="25">
        <v>1571.7882813263304</v>
      </c>
      <c r="K34" s="25" t="s">
        <v>1</v>
      </c>
      <c r="L34" s="25">
        <v>1796.2473846979672</v>
      </c>
      <c r="M34" s="25" t="s">
        <v>1</v>
      </c>
      <c r="N34" s="25">
        <v>1857.2529536322754</v>
      </c>
      <c r="O34" s="25" t="s">
        <v>1</v>
      </c>
      <c r="P34" s="25">
        <v>1820.1706538117419</v>
      </c>
      <c r="Q34" s="25" t="s">
        <v>1</v>
      </c>
      <c r="R34" s="25">
        <v>2205.4517136175991</v>
      </c>
      <c r="S34" s="25" t="s">
        <v>1</v>
      </c>
      <c r="T34" s="25">
        <v>2312.5971469968013</v>
      </c>
      <c r="U34" s="25" t="s">
        <v>1</v>
      </c>
      <c r="V34" s="25">
        <v>2549.6951075521661</v>
      </c>
      <c r="W34" s="25">
        <v>2348.694816591355</v>
      </c>
      <c r="X34" s="25">
        <v>2418.9752063969249</v>
      </c>
      <c r="Y34" s="25">
        <v>2592.4541314041721</v>
      </c>
      <c r="Z34" s="25">
        <v>2292.134398263946</v>
      </c>
      <c r="AA34" s="25">
        <v>2686.4519088465627</v>
      </c>
      <c r="AB34" s="25">
        <v>2260.9981270980502</v>
      </c>
      <c r="AC34" s="25">
        <v>2253.0494675994705</v>
      </c>
      <c r="AD34" s="25">
        <v>2264.549242622601</v>
      </c>
      <c r="AE34" s="25">
        <v>2282.3443399344164</v>
      </c>
      <c r="AF34" s="25">
        <v>2502.0591158146317</v>
      </c>
      <c r="AG34" s="25" t="s">
        <v>1</v>
      </c>
    </row>
    <row r="35" spans="1:33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>
        <v>14.036571359490006</v>
      </c>
      <c r="Y35" s="23">
        <v>7.2869726491177094</v>
      </c>
      <c r="Z35" s="23">
        <v>19.644798658862879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4.4081748935533058</v>
      </c>
      <c r="AF35" s="23">
        <v>5.1631096424979717</v>
      </c>
      <c r="AG35" s="23" t="s">
        <v>1</v>
      </c>
    </row>
    <row r="36" spans="1:33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>
        <v>6.9653458047085808</v>
      </c>
      <c r="X36" s="25" t="s">
        <v>1</v>
      </c>
      <c r="Y36" s="25">
        <v>5.5328819390668365</v>
      </c>
      <c r="Z36" s="25">
        <v>7.3911167532142166</v>
      </c>
      <c r="AA36" s="25">
        <v>7.2850949344149996</v>
      </c>
      <c r="AB36" s="25">
        <v>7.7590332915169631</v>
      </c>
      <c r="AC36" s="25">
        <v>12.708200070165745</v>
      </c>
      <c r="AD36" s="25">
        <v>18.039086211808868</v>
      </c>
      <c r="AE36" s="25">
        <v>25.899163222126514</v>
      </c>
      <c r="AF36" s="25" t="s">
        <v>1</v>
      </c>
      <c r="AG36" s="25" t="s">
        <v>1</v>
      </c>
    </row>
    <row r="37" spans="1:33" s="5" customFormat="1" x14ac:dyDescent="0.25">
      <c r="A37" s="9" t="s">
        <v>33</v>
      </c>
      <c r="B37" s="22" t="s">
        <v>1</v>
      </c>
      <c r="C37" s="23">
        <v>4521.0790283989381</v>
      </c>
      <c r="D37" s="23">
        <v>4955.0225051085936</v>
      </c>
      <c r="E37" s="23">
        <v>5351.6772630829073</v>
      </c>
      <c r="F37" s="23">
        <v>5244.4063541703954</v>
      </c>
      <c r="G37" s="23">
        <v>5361.4370646764855</v>
      </c>
      <c r="H37" s="23">
        <v>6052.0695101503388</v>
      </c>
      <c r="I37" s="23">
        <v>7237.0703634174306</v>
      </c>
      <c r="J37" s="23">
        <v>8380.1340088964898</v>
      </c>
      <c r="K37" s="23">
        <v>9588.961800633715</v>
      </c>
      <c r="L37" s="23">
        <v>10365.767659604147</v>
      </c>
      <c r="M37" s="23">
        <v>11418.652030101723</v>
      </c>
      <c r="N37" s="23">
        <v>13732.294241320309</v>
      </c>
      <c r="O37" s="23">
        <v>15396.203147782888</v>
      </c>
      <c r="P37" s="23">
        <v>16000.136697069691</v>
      </c>
      <c r="Q37" s="23">
        <v>18778.357061218678</v>
      </c>
      <c r="R37" s="23">
        <v>20634.29709843154</v>
      </c>
      <c r="S37" s="23">
        <v>23714.482367396889</v>
      </c>
      <c r="T37" s="23">
        <v>26530.591380588048</v>
      </c>
      <c r="U37" s="23">
        <v>34441.969537257508</v>
      </c>
      <c r="V37" s="23">
        <v>38441.716829345394</v>
      </c>
      <c r="W37" s="23">
        <v>40256.422191152997</v>
      </c>
      <c r="X37" s="23">
        <v>47054.964734554269</v>
      </c>
      <c r="Y37" s="23">
        <v>52244.112063236775</v>
      </c>
      <c r="Z37" s="23">
        <v>54720.166727749034</v>
      </c>
      <c r="AA37" s="23">
        <v>59161.082777606869</v>
      </c>
      <c r="AB37" s="23">
        <v>61685.871111266417</v>
      </c>
      <c r="AC37" s="23">
        <v>64054.998654785501</v>
      </c>
      <c r="AD37" s="23">
        <v>70620.295974890905</v>
      </c>
      <c r="AE37" s="23">
        <v>81396.124466770096</v>
      </c>
      <c r="AF37" s="23">
        <v>91705.458971733169</v>
      </c>
      <c r="AG37" s="23" t="s">
        <v>1</v>
      </c>
    </row>
    <row r="38" spans="1:33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>
        <v>85.488958063290326</v>
      </c>
      <c r="T38" s="25">
        <v>100.01308956843828</v>
      </c>
      <c r="U38" s="25">
        <v>32.043794937533278</v>
      </c>
      <c r="V38" s="25">
        <v>37.653029696610979</v>
      </c>
      <c r="W38" s="25">
        <v>48.973508457767281</v>
      </c>
      <c r="X38" s="25">
        <v>55.258308615772727</v>
      </c>
      <c r="Y38" s="25">
        <v>128.70171589990929</v>
      </c>
      <c r="Z38" s="25">
        <v>123.58858184529488</v>
      </c>
      <c r="AA38" s="25">
        <v>121.29553697943817</v>
      </c>
      <c r="AB38" s="25">
        <v>203.26083601669546</v>
      </c>
      <c r="AC38" s="25">
        <v>211.02541276929836</v>
      </c>
      <c r="AD38" s="25">
        <v>222.67474110839163</v>
      </c>
      <c r="AE38" s="25">
        <v>185.26716159928554</v>
      </c>
      <c r="AF38" s="25">
        <v>178.54830188950152</v>
      </c>
      <c r="AG38" s="25" t="s">
        <v>1</v>
      </c>
    </row>
    <row r="39" spans="1:33" s="5" customFormat="1" x14ac:dyDescent="0.25">
      <c r="A39" s="9" t="s">
        <v>35</v>
      </c>
      <c r="B39" s="22">
        <v>26.408480878402067</v>
      </c>
      <c r="C39" s="23">
        <v>29.106292332499827</v>
      </c>
      <c r="D39" s="23">
        <v>32.250153809270678</v>
      </c>
      <c r="E39" s="23">
        <v>31.643240031665968</v>
      </c>
      <c r="F39" s="23">
        <v>34.648819390772857</v>
      </c>
      <c r="G39" s="23">
        <v>36.208370695437473</v>
      </c>
      <c r="H39" s="23" t="s">
        <v>1</v>
      </c>
      <c r="I39" s="23">
        <v>39.032641634672949</v>
      </c>
      <c r="J39" s="23">
        <v>57.276401962000868</v>
      </c>
      <c r="K39" s="23">
        <v>55.346301562277837</v>
      </c>
      <c r="L39" s="23">
        <v>54.984121166450777</v>
      </c>
      <c r="M39" s="23">
        <v>51.797795402607584</v>
      </c>
      <c r="N39" s="23">
        <v>64.891863231002532</v>
      </c>
      <c r="O39" s="23">
        <v>63.525690051452564</v>
      </c>
      <c r="P39" s="23" t="s">
        <v>1</v>
      </c>
      <c r="Q39" s="23">
        <v>69.834657345084153</v>
      </c>
      <c r="R39" s="23">
        <v>70.106222243571423</v>
      </c>
      <c r="S39" s="23">
        <v>58.323707074833813</v>
      </c>
      <c r="T39" s="23">
        <v>60.961841461965093</v>
      </c>
      <c r="U39" s="23">
        <v>76.479842568285051</v>
      </c>
      <c r="V39" s="23" t="s">
        <v>1</v>
      </c>
      <c r="W39" s="23">
        <v>55.690753945461282</v>
      </c>
      <c r="X39" s="23" t="s">
        <v>1</v>
      </c>
      <c r="Y39" s="23">
        <v>16.549822574181309</v>
      </c>
      <c r="Z39" s="23">
        <v>17.74116063813295</v>
      </c>
      <c r="AA39" s="23">
        <v>16.517001037211315</v>
      </c>
      <c r="AB39" s="23">
        <v>17.85975071761434</v>
      </c>
      <c r="AC39" s="23">
        <v>16.646275858615134</v>
      </c>
      <c r="AD39" s="23">
        <v>16.802832721944405</v>
      </c>
      <c r="AE39" s="23">
        <v>15.605740327804542</v>
      </c>
      <c r="AF39" s="23">
        <v>16.354296267616892</v>
      </c>
      <c r="AG39" s="23">
        <v>17.141489225048865</v>
      </c>
    </row>
    <row r="40" spans="1:33" x14ac:dyDescent="0.25">
      <c r="A40" s="12" t="s">
        <v>36</v>
      </c>
      <c r="B40" s="24" t="s">
        <v>1</v>
      </c>
      <c r="C40" s="25">
        <v>186.05169058530871</v>
      </c>
      <c r="D40" s="25">
        <v>212.03793400215363</v>
      </c>
      <c r="E40" s="25">
        <v>276.36151253013395</v>
      </c>
      <c r="F40" s="25">
        <v>320.04908140427523</v>
      </c>
      <c r="G40" s="25">
        <v>300.81931492903544</v>
      </c>
      <c r="H40" s="25">
        <v>329.71827285751243</v>
      </c>
      <c r="I40" s="25">
        <v>330.36509181160881</v>
      </c>
      <c r="J40" s="25">
        <v>295.16134480458936</v>
      </c>
      <c r="K40" s="25">
        <v>305.76598287813215</v>
      </c>
      <c r="L40" s="25">
        <v>198.44988268793537</v>
      </c>
      <c r="M40" s="25">
        <v>199.83371032665877</v>
      </c>
      <c r="N40" s="25">
        <v>193.86740197465772</v>
      </c>
      <c r="O40" s="25">
        <v>191.53195512301801</v>
      </c>
      <c r="P40" s="25">
        <v>195.28880258409086</v>
      </c>
      <c r="Q40" s="25">
        <v>186.44383803115306</v>
      </c>
      <c r="R40" s="25">
        <v>138.91297364823794</v>
      </c>
      <c r="S40" s="25">
        <v>152.9349527224864</v>
      </c>
      <c r="T40" s="25">
        <v>155.12495458606409</v>
      </c>
      <c r="U40" s="25">
        <v>157.04183165025148</v>
      </c>
      <c r="V40" s="25">
        <v>177.47220637897559</v>
      </c>
      <c r="W40" s="25">
        <v>199.07406351154683</v>
      </c>
      <c r="X40" s="25">
        <v>198.4144039553436</v>
      </c>
      <c r="Y40" s="25">
        <v>206.79420538675464</v>
      </c>
      <c r="Z40" s="25">
        <v>208.86273353353363</v>
      </c>
      <c r="AA40" s="25">
        <v>211.01320743898009</v>
      </c>
      <c r="AB40" s="25">
        <v>227.31250498450711</v>
      </c>
      <c r="AC40" s="25">
        <v>247.746103714801</v>
      </c>
      <c r="AD40" s="25">
        <v>264.36215658882799</v>
      </c>
      <c r="AE40" s="25">
        <v>256.29028581404975</v>
      </c>
      <c r="AF40" s="25">
        <v>261.34073393392379</v>
      </c>
      <c r="AG40" s="25" t="s">
        <v>1</v>
      </c>
    </row>
    <row r="41" spans="1:33" s="5" customFormat="1" x14ac:dyDescent="0.25">
      <c r="A41" s="9" t="s">
        <v>37</v>
      </c>
      <c r="B41" s="22">
        <v>5311.104066974648</v>
      </c>
      <c r="C41" s="23">
        <v>5718.0362898517142</v>
      </c>
      <c r="D41" s="23">
        <v>6373.2923144396336</v>
      </c>
      <c r="E41" s="23">
        <v>7150.3786581932836</v>
      </c>
      <c r="F41" s="23">
        <v>6858.0596542768535</v>
      </c>
      <c r="G41" s="23">
        <v>7978.2470047784182</v>
      </c>
      <c r="H41" s="23">
        <v>7799.1022961954095</v>
      </c>
      <c r="I41" s="23">
        <v>7765.6718547436913</v>
      </c>
      <c r="J41" s="23">
        <v>8431.7796946103444</v>
      </c>
      <c r="K41" s="23">
        <v>9144.4702261365292</v>
      </c>
      <c r="L41" s="23">
        <v>9784.8500095852141</v>
      </c>
      <c r="M41" s="23">
        <v>9903.8044748539924</v>
      </c>
      <c r="N41" s="23">
        <v>10316.252487711548</v>
      </c>
      <c r="O41" s="23">
        <v>10461.016002820652</v>
      </c>
      <c r="P41" s="23">
        <v>11142.344928545797</v>
      </c>
      <c r="Q41" s="23">
        <v>10669.07867195057</v>
      </c>
      <c r="R41" s="23">
        <v>11494.199211674586</v>
      </c>
      <c r="S41" s="23">
        <v>11464.261456843706</v>
      </c>
      <c r="T41" s="23">
        <v>12386.956369699303</v>
      </c>
      <c r="U41" s="23">
        <v>12650.144952127068</v>
      </c>
      <c r="V41" s="23">
        <v>12680.37365789355</v>
      </c>
      <c r="W41" s="23">
        <v>12428.290316325323</v>
      </c>
      <c r="X41" s="23">
        <v>13130.70724878496</v>
      </c>
      <c r="Y41" s="23">
        <v>15096.314388466335</v>
      </c>
      <c r="Z41" s="23">
        <v>14116.746177922703</v>
      </c>
      <c r="AA41" s="23">
        <v>13310.519897774258</v>
      </c>
      <c r="AB41" s="23">
        <v>12098.1996294865</v>
      </c>
      <c r="AC41" s="23">
        <v>13019.421979817473</v>
      </c>
      <c r="AD41" s="23">
        <v>13336.676183048326</v>
      </c>
      <c r="AE41" s="23">
        <v>13446.008231645748</v>
      </c>
      <c r="AF41" s="23">
        <v>14407.434504634861</v>
      </c>
      <c r="AG41" s="23" t="s">
        <v>1</v>
      </c>
    </row>
    <row r="42" spans="1:33" x14ac:dyDescent="0.25">
      <c r="A42" s="12" t="s">
        <v>38</v>
      </c>
      <c r="B42" s="24" t="s">
        <v>1</v>
      </c>
      <c r="C42" s="25">
        <v>535.80023885703554</v>
      </c>
      <c r="D42" s="25" t="s">
        <v>1</v>
      </c>
      <c r="E42" s="25">
        <v>465.55073393028727</v>
      </c>
      <c r="F42" s="25" t="s">
        <v>1</v>
      </c>
      <c r="G42" s="25" t="s">
        <v>1</v>
      </c>
      <c r="H42" s="25" t="s">
        <v>1</v>
      </c>
      <c r="I42" s="25">
        <v>602.22983385697523</v>
      </c>
      <c r="J42" s="25" t="s">
        <v>1</v>
      </c>
      <c r="K42" s="25" t="s">
        <v>1</v>
      </c>
      <c r="L42" s="25" t="s">
        <v>1</v>
      </c>
      <c r="M42" s="25">
        <v>515.16505396670311</v>
      </c>
      <c r="N42" s="25" t="s">
        <v>1</v>
      </c>
      <c r="O42" s="25">
        <v>657.22452457686438</v>
      </c>
      <c r="P42" s="25">
        <v>722.96318248336911</v>
      </c>
      <c r="Q42" s="25">
        <v>828.35117736138352</v>
      </c>
      <c r="R42" s="25">
        <v>1028.3462884546691</v>
      </c>
      <c r="S42" s="25">
        <v>1046.6139354600984</v>
      </c>
      <c r="T42" s="25">
        <v>1047.2209934436969</v>
      </c>
      <c r="U42" s="25">
        <v>1027.4678914810952</v>
      </c>
      <c r="V42" s="25">
        <v>997.16179785476845</v>
      </c>
      <c r="W42" s="25">
        <v>1039.5091445619441</v>
      </c>
      <c r="X42" s="25">
        <v>1069.6364660197416</v>
      </c>
      <c r="Y42" s="25">
        <v>1133.3088514661019</v>
      </c>
      <c r="Z42" s="25">
        <v>1237.9421311295237</v>
      </c>
      <c r="AA42" s="25">
        <v>1331.0862513126192</v>
      </c>
      <c r="AB42" s="25">
        <v>1337.0197075985882</v>
      </c>
      <c r="AC42" s="25">
        <v>1344.269683213801</v>
      </c>
      <c r="AD42" s="25">
        <v>1175.18863224856</v>
      </c>
      <c r="AE42" s="25">
        <v>1208.052320587374</v>
      </c>
      <c r="AF42" s="25" t="s">
        <v>1</v>
      </c>
      <c r="AG42" s="25" t="s">
        <v>1</v>
      </c>
    </row>
    <row r="43" spans="1:33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>
        <v>2230.6570736156723</v>
      </c>
      <c r="H43" s="23">
        <v>2403.9789244839731</v>
      </c>
      <c r="I43" s="23">
        <v>2562.5904878159499</v>
      </c>
      <c r="J43" s="23">
        <v>2553.6231522423072</v>
      </c>
      <c r="K43" s="23">
        <v>2282.3063248290682</v>
      </c>
      <c r="L43" s="23">
        <v>2465.9425813944899</v>
      </c>
      <c r="M43" s="23">
        <v>2631.517482349861</v>
      </c>
      <c r="N43" s="23">
        <v>3017.5397827971847</v>
      </c>
      <c r="O43" s="23">
        <v>3034.3359962543568</v>
      </c>
      <c r="P43" s="23">
        <v>3367.0854453616903</v>
      </c>
      <c r="Q43" s="23">
        <v>3631.5564439231862</v>
      </c>
      <c r="R43" s="23">
        <v>4093.5773681638861</v>
      </c>
      <c r="S43" s="23">
        <v>4737.6951998445948</v>
      </c>
      <c r="T43" s="23">
        <v>5293.9340876860224</v>
      </c>
      <c r="U43" s="23">
        <v>5960.4740898553537</v>
      </c>
      <c r="V43" s="23">
        <v>6608.9497158914892</v>
      </c>
      <c r="W43" s="23">
        <v>6847.0575303538044</v>
      </c>
      <c r="X43" s="23">
        <v>7299.4259402164826</v>
      </c>
      <c r="Y43" s="23">
        <v>7446.823101000542</v>
      </c>
      <c r="Z43" s="23">
        <v>8196.6060930081439</v>
      </c>
      <c r="AA43" s="23">
        <v>9032.609453925199</v>
      </c>
      <c r="AB43" s="23">
        <v>9329.8053937763743</v>
      </c>
      <c r="AC43" s="23">
        <v>9660.1841709579439</v>
      </c>
      <c r="AD43" s="23">
        <v>10102.339989742341</v>
      </c>
      <c r="AE43" s="23">
        <v>10291.236904651325</v>
      </c>
      <c r="AF43" s="23">
        <v>11408.713101499743</v>
      </c>
      <c r="AG43" s="23" t="s">
        <v>1</v>
      </c>
    </row>
    <row r="44" spans="1:33" x14ac:dyDescent="0.25">
      <c r="A44" s="12" t="s">
        <v>40</v>
      </c>
      <c r="B44" s="24">
        <v>1575.4424286943158</v>
      </c>
      <c r="C44" s="25">
        <v>1626.5483722395948</v>
      </c>
      <c r="D44" s="25">
        <v>1636.4012530809794</v>
      </c>
      <c r="E44" s="25">
        <v>1667.9166436841035</v>
      </c>
      <c r="F44" s="25">
        <v>1669.1543752315392</v>
      </c>
      <c r="G44" s="25">
        <v>1639.3184870604728</v>
      </c>
      <c r="H44" s="25">
        <v>1684.5976097597336</v>
      </c>
      <c r="I44" s="25">
        <v>1610.9081973903951</v>
      </c>
      <c r="J44" s="25">
        <v>1653.9470264395247</v>
      </c>
      <c r="K44" s="25">
        <v>1756.7873968139336</v>
      </c>
      <c r="L44" s="25">
        <v>1881.7219629537005</v>
      </c>
      <c r="M44" s="25">
        <v>1949.2586426146122</v>
      </c>
      <c r="N44" s="25">
        <v>2010.8465322251984</v>
      </c>
      <c r="O44" s="25">
        <v>1926.2242252270921</v>
      </c>
      <c r="P44" s="25">
        <v>1925.9131862586826</v>
      </c>
      <c r="Q44" s="25">
        <v>2238.7125054793664</v>
      </c>
      <c r="R44" s="25">
        <v>2346.1772989924211</v>
      </c>
      <c r="S44" s="25">
        <v>2412.3442062075787</v>
      </c>
      <c r="T44" s="25">
        <v>2431.1603302035824</v>
      </c>
      <c r="U44" s="25">
        <v>2617.6050785031989</v>
      </c>
      <c r="V44" s="25">
        <v>2637.8680984105681</v>
      </c>
      <c r="W44" s="25">
        <v>2300.1780783028366</v>
      </c>
      <c r="X44" s="25">
        <v>2230.422936718177</v>
      </c>
      <c r="Y44" s="25">
        <v>2354.5751633986929</v>
      </c>
      <c r="Z44" s="25">
        <v>2392.7994941309762</v>
      </c>
      <c r="AA44" s="25">
        <v>1878.9431765918132</v>
      </c>
      <c r="AB44" s="25">
        <v>1927.8485889092785</v>
      </c>
      <c r="AC44" s="25">
        <v>2096.0089218545841</v>
      </c>
      <c r="AD44" s="25">
        <v>2242.8066080741041</v>
      </c>
      <c r="AE44" s="25">
        <v>2168.6702538483069</v>
      </c>
      <c r="AF44" s="25">
        <v>2864.2024464527399</v>
      </c>
      <c r="AG44" s="25">
        <v>2200.1558994254415</v>
      </c>
    </row>
    <row r="45" spans="1:33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>
        <v>7.2382561239630459</v>
      </c>
      <c r="M45" s="23">
        <v>7.9341205235502503</v>
      </c>
      <c r="N45" s="23">
        <v>8.5924585140513035</v>
      </c>
      <c r="O45" s="23">
        <v>13.101009182132131</v>
      </c>
      <c r="P45" s="23">
        <v>33.611822358887522</v>
      </c>
      <c r="Q45" s="23">
        <v>33.217983423117879</v>
      </c>
      <c r="R45" s="23">
        <v>51.995679208242251</v>
      </c>
      <c r="S45" s="23">
        <v>40.952509742754415</v>
      </c>
      <c r="T45" s="23">
        <v>32.437574741758745</v>
      </c>
      <c r="U45" s="23">
        <v>44.536854667931394</v>
      </c>
      <c r="V45" s="23">
        <v>65.136789629218299</v>
      </c>
      <c r="W45" s="23">
        <v>33.480301042529128</v>
      </c>
      <c r="X45" s="23">
        <v>30.45523869907862</v>
      </c>
      <c r="Y45" s="23">
        <v>110.19101897876106</v>
      </c>
      <c r="Z45" s="23">
        <v>61.053266904278431</v>
      </c>
      <c r="AA45" s="23">
        <v>50.79071583673219</v>
      </c>
      <c r="AB45" s="23">
        <v>145.77324057764824</v>
      </c>
      <c r="AC45" s="23">
        <v>173.31189859896236</v>
      </c>
      <c r="AD45" s="23">
        <v>177.95655333315298</v>
      </c>
      <c r="AE45" s="23">
        <v>198.65506838254183</v>
      </c>
      <c r="AF45" s="23">
        <v>135.84904597206386</v>
      </c>
      <c r="AG45" s="23" t="s">
        <v>1</v>
      </c>
    </row>
    <row r="46" spans="1:33" x14ac:dyDescent="0.25">
      <c r="A46" s="12" t="s">
        <v>42</v>
      </c>
      <c r="B46" s="24" t="s">
        <v>1</v>
      </c>
      <c r="C46" s="25">
        <v>902.35992482228767</v>
      </c>
      <c r="D46" s="25">
        <v>896.68236363352855</v>
      </c>
      <c r="E46" s="25">
        <v>476.76361338000777</v>
      </c>
      <c r="F46" s="25">
        <v>526.86741605030613</v>
      </c>
      <c r="G46" s="25">
        <v>631.66197471257715</v>
      </c>
      <c r="H46" s="25">
        <v>772.01405722820766</v>
      </c>
      <c r="I46" s="25">
        <v>983.75866840334356</v>
      </c>
      <c r="J46" s="25">
        <v>1085.8275799069684</v>
      </c>
      <c r="K46" s="25">
        <v>1577.1657018249205</v>
      </c>
      <c r="L46" s="25">
        <v>1400.6083688815959</v>
      </c>
      <c r="M46" s="25">
        <v>1414.5085677233758</v>
      </c>
      <c r="N46" s="25">
        <v>1007.4855239761772</v>
      </c>
      <c r="O46" s="25">
        <v>1320.0292445131827</v>
      </c>
      <c r="P46" s="25">
        <v>1271.1591805170949</v>
      </c>
      <c r="Q46" s="25">
        <v>1238.8474038924846</v>
      </c>
      <c r="R46" s="25">
        <v>1321.5385296019538</v>
      </c>
      <c r="S46" s="25">
        <v>1693.7921941283744</v>
      </c>
      <c r="T46" s="25">
        <v>2330.2386888309734</v>
      </c>
      <c r="U46" s="25">
        <v>2338.2204539151985</v>
      </c>
      <c r="V46" s="25">
        <v>2956.5169320303416</v>
      </c>
      <c r="W46" s="25">
        <v>2951.1010737171955</v>
      </c>
      <c r="X46" s="25">
        <v>3259.5304049203764</v>
      </c>
      <c r="Y46" s="25">
        <v>3667.8200103050863</v>
      </c>
      <c r="Z46" s="25">
        <v>3058.319084038319</v>
      </c>
      <c r="AA46" s="25">
        <v>2884.5548779463938</v>
      </c>
      <c r="AB46" s="25">
        <v>2438.1307314800551</v>
      </c>
      <c r="AC46" s="25">
        <v>2114.1507008231961</v>
      </c>
      <c r="AD46" s="25">
        <v>2069.2393406164679</v>
      </c>
      <c r="AE46" s="25">
        <v>1883.1212097518542</v>
      </c>
      <c r="AF46" s="25">
        <v>1879.147354686213</v>
      </c>
      <c r="AG46" s="25" t="s">
        <v>1</v>
      </c>
    </row>
    <row r="47" spans="1:33" s="5" customFormat="1" x14ac:dyDescent="0.25">
      <c r="A47" s="9" t="s">
        <v>43</v>
      </c>
      <c r="B47" s="22" t="s">
        <v>1</v>
      </c>
      <c r="C47" s="23">
        <v>249.83120796825062</v>
      </c>
      <c r="D47" s="23" t="s">
        <v>1</v>
      </c>
      <c r="E47" s="23">
        <v>297.62218696249744</v>
      </c>
      <c r="F47" s="23" t="s">
        <v>1</v>
      </c>
      <c r="G47" s="23">
        <v>302.74906242892183</v>
      </c>
      <c r="H47" s="23" t="s">
        <v>1</v>
      </c>
      <c r="I47" s="23">
        <v>330.10862026720736</v>
      </c>
      <c r="J47" s="23" t="s">
        <v>1</v>
      </c>
      <c r="K47" s="23">
        <v>337.12709932926811</v>
      </c>
      <c r="L47" s="23" t="s">
        <v>1</v>
      </c>
      <c r="M47" s="23">
        <v>389.01436509096231</v>
      </c>
      <c r="N47" s="23">
        <v>443.86881357841077</v>
      </c>
      <c r="O47" s="23">
        <v>448.0898854415093</v>
      </c>
      <c r="P47" s="23">
        <v>471.1992601952453</v>
      </c>
      <c r="Q47" s="23">
        <v>513.09220757242144</v>
      </c>
      <c r="R47" s="23">
        <v>584.27460769889421</v>
      </c>
      <c r="S47" s="23">
        <v>641.92953400347096</v>
      </c>
      <c r="T47" s="23">
        <v>676.57860722557518</v>
      </c>
      <c r="U47" s="23">
        <v>755.46738503550171</v>
      </c>
      <c r="V47" s="23">
        <v>766.99004406731456</v>
      </c>
      <c r="W47" s="23">
        <v>822.6045543985864</v>
      </c>
      <c r="X47" s="23">
        <v>872.98061266437139</v>
      </c>
      <c r="Y47" s="23">
        <v>898.35933908413563</v>
      </c>
      <c r="Z47" s="23">
        <v>884.6513073616328</v>
      </c>
      <c r="AA47" s="23">
        <v>911.68239749122972</v>
      </c>
      <c r="AB47" s="23">
        <v>892.78921319670576</v>
      </c>
      <c r="AC47" s="23">
        <v>970.44768985715666</v>
      </c>
      <c r="AD47" s="23">
        <v>1052.0660530119003</v>
      </c>
      <c r="AE47" s="23">
        <v>980.52346313079795</v>
      </c>
      <c r="AF47" s="23">
        <v>955.37672133373292</v>
      </c>
      <c r="AG47" s="23">
        <v>960.56393638854706</v>
      </c>
    </row>
    <row r="48" spans="1:33" x14ac:dyDescent="0.25">
      <c r="A48" s="12" t="s">
        <v>44</v>
      </c>
      <c r="B48" s="24">
        <v>206.8784819722502</v>
      </c>
      <c r="C48" s="25">
        <v>213.62207727528963</v>
      </c>
      <c r="D48" s="25">
        <v>213.92906973145847</v>
      </c>
      <c r="E48" s="25">
        <v>231.57451790150594</v>
      </c>
      <c r="F48" s="25" t="s">
        <v>1</v>
      </c>
      <c r="G48" s="25">
        <v>256.88631763225555</v>
      </c>
      <c r="H48" s="25" t="s">
        <v>1</v>
      </c>
      <c r="I48" s="25">
        <v>270.22931429309415</v>
      </c>
      <c r="J48" s="25" t="s">
        <v>1</v>
      </c>
      <c r="K48" s="25">
        <v>273.95738455801376</v>
      </c>
      <c r="L48" s="25" t="s">
        <v>1</v>
      </c>
      <c r="M48" s="25">
        <v>309.72001012493985</v>
      </c>
      <c r="N48" s="25" t="s">
        <v>1</v>
      </c>
      <c r="O48" s="25">
        <v>308.14314358120862</v>
      </c>
      <c r="P48" s="25" t="s">
        <v>1</v>
      </c>
      <c r="Q48" s="25">
        <v>308.14332247557007</v>
      </c>
      <c r="R48" s="25" t="s">
        <v>1</v>
      </c>
      <c r="S48" s="25">
        <v>388.09298814322761</v>
      </c>
      <c r="T48" s="25" t="s">
        <v>1</v>
      </c>
      <c r="U48" s="25">
        <v>417.82133687881344</v>
      </c>
      <c r="V48" s="25" t="s">
        <v>1</v>
      </c>
      <c r="W48" s="25">
        <v>401.09965913258833</v>
      </c>
      <c r="X48" s="25" t="s">
        <v>1</v>
      </c>
      <c r="Y48" s="25">
        <v>430.15839095865158</v>
      </c>
      <c r="Z48" s="25" t="s">
        <v>1</v>
      </c>
      <c r="AA48" s="25">
        <v>445.1919941218419</v>
      </c>
      <c r="AB48" s="25" t="s">
        <v>1</v>
      </c>
      <c r="AC48" s="25">
        <v>578.63293078278275</v>
      </c>
      <c r="AD48" s="25" t="s">
        <v>1</v>
      </c>
      <c r="AE48" s="25">
        <v>530.71606760398504</v>
      </c>
      <c r="AF48" s="25" t="s">
        <v>1</v>
      </c>
      <c r="AG48" s="25" t="s">
        <v>1</v>
      </c>
    </row>
    <row r="49" spans="1:33" s="5" customFormat="1" x14ac:dyDescent="0.25">
      <c r="A49" s="9" t="s">
        <v>45</v>
      </c>
      <c r="B49" s="22">
        <v>3826.1616181639292</v>
      </c>
      <c r="C49" s="23">
        <v>2832.3824969149373</v>
      </c>
      <c r="D49" s="23">
        <v>1262.8705678864239</v>
      </c>
      <c r="E49" s="23">
        <v>1741.2360995512449</v>
      </c>
      <c r="F49" s="23">
        <v>2013.6715497707733</v>
      </c>
      <c r="G49" s="23">
        <v>1845.5540850178115</v>
      </c>
      <c r="H49" s="23">
        <v>2047.3897332016816</v>
      </c>
      <c r="I49" s="23">
        <v>2484.3304884320987</v>
      </c>
      <c r="J49" s="23">
        <v>1984.3901867143959</v>
      </c>
      <c r="K49" s="23">
        <v>2183.2389499608371</v>
      </c>
      <c r="L49" s="23">
        <v>2567.8075066110573</v>
      </c>
      <c r="M49" s="23">
        <v>3073.5146525509331</v>
      </c>
      <c r="N49" s="23">
        <v>3560.6821326652794</v>
      </c>
      <c r="O49" s="23">
        <v>4352.4705661528924</v>
      </c>
      <c r="P49" s="23">
        <v>4287.087745329758</v>
      </c>
      <c r="Q49" s="23">
        <v>4723.4281745374628</v>
      </c>
      <c r="R49" s="23">
        <v>6177.5892260503178</v>
      </c>
      <c r="S49" s="23">
        <v>7721.7545736162374</v>
      </c>
      <c r="T49" s="23">
        <v>9055.8137550034171</v>
      </c>
      <c r="U49" s="23">
        <v>10488.985698919585</v>
      </c>
      <c r="V49" s="23">
        <v>10238.729922277418</v>
      </c>
      <c r="W49" s="23">
        <v>9875.1884719190984</v>
      </c>
      <c r="X49" s="23">
        <v>11511.861555396343</v>
      </c>
      <c r="Y49" s="23">
        <v>11633.776611343044</v>
      </c>
      <c r="Z49" s="23">
        <v>12302.630498062395</v>
      </c>
      <c r="AA49" s="23">
        <v>12059.531380025795</v>
      </c>
      <c r="AB49" s="23">
        <v>12474.003648345342</v>
      </c>
      <c r="AC49" s="23">
        <v>12851.408302731605</v>
      </c>
      <c r="AD49" s="23">
        <v>14425.261167138167</v>
      </c>
      <c r="AE49" s="23">
        <v>12923.267856795612</v>
      </c>
      <c r="AF49" s="23">
        <v>15741.351387357434</v>
      </c>
      <c r="AG49" s="23" t="s">
        <v>1</v>
      </c>
    </row>
    <row r="50" spans="1:33" x14ac:dyDescent="0.25">
      <c r="A50" s="12" t="s">
        <v>46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>
        <v>17.844111774375037</v>
      </c>
      <c r="AB50" s="25">
        <v>15.12241697178955</v>
      </c>
      <c r="AC50" s="25">
        <v>13.104784926915512</v>
      </c>
      <c r="AD50" s="25">
        <v>12.447789686674149</v>
      </c>
      <c r="AE50" s="25">
        <v>12.088655517970434</v>
      </c>
      <c r="AF50" s="25">
        <v>12.678840852109404</v>
      </c>
      <c r="AG50" s="25" t="s">
        <v>1</v>
      </c>
    </row>
    <row r="51" spans="1:33" s="5" customFormat="1" x14ac:dyDescent="0.25">
      <c r="A51" s="9" t="s">
        <v>47</v>
      </c>
      <c r="B51" s="22" t="s">
        <v>1</v>
      </c>
      <c r="C51" s="23" t="s">
        <v>1</v>
      </c>
      <c r="D51" s="23" t="s">
        <v>1</v>
      </c>
      <c r="E51" s="23" t="s">
        <v>1</v>
      </c>
      <c r="F51" s="23">
        <v>142.68997429879937</v>
      </c>
      <c r="G51" s="23">
        <v>109.7655616457058</v>
      </c>
      <c r="H51" s="23">
        <v>166.34695728620332</v>
      </c>
      <c r="I51" s="23">
        <v>217.0326595219874</v>
      </c>
      <c r="J51" s="23">
        <v>308.55931978639239</v>
      </c>
      <c r="K51" s="23">
        <v>330.12582744407786</v>
      </c>
      <c r="L51" s="23">
        <v>451.75874476575797</v>
      </c>
      <c r="M51" s="23">
        <v>471.63918349267243</v>
      </c>
      <c r="N51" s="23">
        <v>510.6517444308123</v>
      </c>
      <c r="O51" s="23">
        <v>513.97464822760071</v>
      </c>
      <c r="P51" s="23">
        <v>514.54242011103474</v>
      </c>
      <c r="Q51" s="23">
        <v>521.40460679679302</v>
      </c>
      <c r="R51" s="23">
        <v>617.30576954152264</v>
      </c>
      <c r="S51" s="23">
        <v>890.14583218924372</v>
      </c>
      <c r="T51" s="23">
        <v>650.07129063323168</v>
      </c>
      <c r="U51" s="23">
        <v>798.09271292215465</v>
      </c>
      <c r="V51" s="23">
        <v>785.92660923887092</v>
      </c>
      <c r="W51" s="23">
        <v>895.54293143091286</v>
      </c>
      <c r="X51" s="23">
        <v>857.05646241897705</v>
      </c>
      <c r="Y51" s="23">
        <v>998.8857675183034</v>
      </c>
      <c r="Z51" s="23">
        <v>1125.1798278452125</v>
      </c>
      <c r="AA51" s="23">
        <v>1168.5996162379913</v>
      </c>
      <c r="AB51" s="23">
        <v>1167.6118804830321</v>
      </c>
      <c r="AC51" s="23">
        <v>1139.5518233100838</v>
      </c>
      <c r="AD51" s="23">
        <v>1194.8616921472717</v>
      </c>
      <c r="AE51" s="23">
        <v>1272.490400027252</v>
      </c>
      <c r="AF51" s="23" t="s">
        <v>1</v>
      </c>
      <c r="AG51" s="23" t="s">
        <v>1</v>
      </c>
    </row>
    <row r="52" spans="1:33" x14ac:dyDescent="0.25">
      <c r="A52" s="12" t="s">
        <v>48</v>
      </c>
      <c r="B52" s="24">
        <v>23923</v>
      </c>
      <c r="C52" s="25">
        <v>23858</v>
      </c>
      <c r="D52" s="25">
        <v>24700</v>
      </c>
      <c r="E52" s="25">
        <v>24956</v>
      </c>
      <c r="F52" s="25">
        <v>25024</v>
      </c>
      <c r="G52" s="25">
        <v>25813</v>
      </c>
      <c r="H52" s="25">
        <v>25504</v>
      </c>
      <c r="I52" s="25">
        <v>25801</v>
      </c>
      <c r="J52" s="25">
        <v>26300</v>
      </c>
      <c r="K52" s="25">
        <v>27352</v>
      </c>
      <c r="L52" s="25">
        <v>29076</v>
      </c>
      <c r="M52" s="25">
        <v>33306</v>
      </c>
      <c r="N52" s="25">
        <v>35945</v>
      </c>
      <c r="O52" s="25">
        <v>37933</v>
      </c>
      <c r="P52" s="25">
        <v>38621</v>
      </c>
      <c r="Q52" s="25">
        <v>40378</v>
      </c>
      <c r="R52" s="25">
        <v>42564</v>
      </c>
      <c r="S52" s="25">
        <v>45088</v>
      </c>
      <c r="T52" s="25">
        <v>46712</v>
      </c>
      <c r="U52" s="25">
        <v>49270</v>
      </c>
      <c r="V52" s="25">
        <v>53166</v>
      </c>
      <c r="W52" s="25">
        <v>54973</v>
      </c>
      <c r="X52" s="25">
        <v>53338</v>
      </c>
      <c r="Y52" s="25">
        <v>52372</v>
      </c>
      <c r="Z52" s="25">
        <v>54106</v>
      </c>
      <c r="AA52" s="25">
        <v>54666</v>
      </c>
      <c r="AB52" s="25">
        <v>52508</v>
      </c>
      <c r="AC52" s="25">
        <v>54129</v>
      </c>
      <c r="AD52" s="25">
        <v>60218</v>
      </c>
      <c r="AE52" s="25">
        <v>64801</v>
      </c>
      <c r="AF52" s="25">
        <v>68156</v>
      </c>
      <c r="AG52" s="25" t="s">
        <v>1</v>
      </c>
    </row>
    <row r="53" spans="1:33" s="5" customFormat="1" x14ac:dyDescent="0.25">
      <c r="A53" s="9" t="s">
        <v>49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>
        <v>231.4699110514884</v>
      </c>
      <c r="V53" s="23">
        <v>239.99524664858097</v>
      </c>
      <c r="W53" s="23">
        <v>229.51763422863601</v>
      </c>
      <c r="X53" s="23">
        <v>246.12552323823022</v>
      </c>
      <c r="Y53" s="23">
        <v>239.04532364107695</v>
      </c>
      <c r="Z53" s="23">
        <v>184.8686581783661</v>
      </c>
      <c r="AA53" s="23">
        <v>234.89798780895055</v>
      </c>
      <c r="AB53" s="23">
        <v>244.64213813883978</v>
      </c>
      <c r="AC53" s="23">
        <v>275.05854577598603</v>
      </c>
      <c r="AD53" s="23">
        <v>320.27206123864437</v>
      </c>
      <c r="AE53" s="23">
        <v>298.88935111346541</v>
      </c>
      <c r="AF53" s="23">
        <v>349.85071199772136</v>
      </c>
      <c r="AG53" s="23" t="s">
        <v>1</v>
      </c>
    </row>
    <row r="54" spans="1:33" x14ac:dyDescent="0.25">
      <c r="A54" s="12" t="s">
        <v>50</v>
      </c>
      <c r="B54" s="24">
        <v>156.26228883894015</v>
      </c>
      <c r="C54" s="25">
        <v>172.03336330807471</v>
      </c>
      <c r="D54" s="25">
        <v>172.80145722452397</v>
      </c>
      <c r="E54" s="25" t="s">
        <v>1</v>
      </c>
      <c r="F54" s="25">
        <v>138.57993547307598</v>
      </c>
      <c r="G54" s="25" t="s">
        <v>1</v>
      </c>
      <c r="H54" s="25">
        <v>132.4812843689572</v>
      </c>
      <c r="I54" s="25" t="s">
        <v>1</v>
      </c>
      <c r="J54" s="25">
        <v>109.43379501627555</v>
      </c>
      <c r="K54" s="25" t="s">
        <v>1</v>
      </c>
      <c r="L54" s="25">
        <v>78.260952201005438</v>
      </c>
      <c r="M54" s="25" t="s">
        <v>1</v>
      </c>
      <c r="N54" s="25">
        <v>81.882837357289915</v>
      </c>
      <c r="O54" s="25" t="s">
        <v>1</v>
      </c>
      <c r="P54" s="25">
        <v>82.75180487597278</v>
      </c>
      <c r="Q54" s="25" t="s">
        <v>1</v>
      </c>
      <c r="R54" s="25">
        <v>75.054038908013766</v>
      </c>
      <c r="S54" s="25" t="s">
        <v>1</v>
      </c>
      <c r="T54" s="25">
        <v>80.372445914367177</v>
      </c>
      <c r="U54" s="25" t="s">
        <v>1</v>
      </c>
      <c r="V54" s="25">
        <v>85.262424099390074</v>
      </c>
      <c r="W54" s="25" t="s">
        <v>1</v>
      </c>
      <c r="X54" s="25">
        <v>102.87340702710048</v>
      </c>
      <c r="Y54" s="25" t="s">
        <v>1</v>
      </c>
      <c r="Z54" s="25">
        <v>148.70713026843538</v>
      </c>
      <c r="AA54" s="25">
        <v>156.91121778169068</v>
      </c>
      <c r="AB54" s="25" t="s">
        <v>1</v>
      </c>
      <c r="AC54" s="25">
        <v>155.31107342939364</v>
      </c>
      <c r="AD54" s="25" t="s">
        <v>1</v>
      </c>
      <c r="AE54" s="25">
        <v>181.80211999126794</v>
      </c>
      <c r="AF54" s="25" t="s">
        <v>1</v>
      </c>
      <c r="AG54" s="25" t="s">
        <v>1</v>
      </c>
    </row>
    <row r="55" spans="1:33" s="5" customFormat="1" x14ac:dyDescent="0.25">
      <c r="A55" s="9" t="s">
        <v>51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</row>
    <row r="56" spans="1:33" x14ac:dyDescent="0.25">
      <c r="A56" s="12" t="s">
        <v>52</v>
      </c>
      <c r="B56" s="24">
        <v>106.32911392405063</v>
      </c>
      <c r="C56" s="25">
        <v>143.87699066447007</v>
      </c>
      <c r="D56" s="25">
        <v>150.9433962264151</v>
      </c>
      <c r="E56" s="25">
        <v>182.50313938886563</v>
      </c>
      <c r="F56" s="25">
        <v>125.28473804100227</v>
      </c>
      <c r="G56" s="25">
        <v>122.6564264739101</v>
      </c>
      <c r="H56" s="25">
        <v>255.98889391102213</v>
      </c>
      <c r="I56" s="25">
        <v>269.84069645630893</v>
      </c>
      <c r="J56" s="25">
        <v>147.68917996151222</v>
      </c>
      <c r="K56" s="25">
        <v>166.12119206983434</v>
      </c>
      <c r="L56" s="25">
        <v>175.49621844263748</v>
      </c>
      <c r="M56" s="25">
        <v>229.11983732903525</v>
      </c>
      <c r="N56" s="25">
        <v>218.67024326385916</v>
      </c>
      <c r="O56" s="25">
        <v>311.35326238958595</v>
      </c>
      <c r="P56" s="25">
        <v>290.96422119915724</v>
      </c>
      <c r="Q56" s="25">
        <v>530.99309959752645</v>
      </c>
      <c r="R56" s="25">
        <v>610.35988144522776</v>
      </c>
      <c r="S56" s="25">
        <v>755.12181828219832</v>
      </c>
      <c r="T56" s="25">
        <v>936.00845492976953</v>
      </c>
      <c r="U56" s="25">
        <v>1123.6906220015301</v>
      </c>
      <c r="V56" s="25">
        <v>1152.5292048648878</v>
      </c>
      <c r="W56" s="25">
        <v>1307.7368926572383</v>
      </c>
      <c r="X56" s="25">
        <v>1408.9469493732447</v>
      </c>
      <c r="Y56" s="25">
        <v>1442.1215105382257</v>
      </c>
      <c r="Z56" s="25">
        <v>1544.0414883060635</v>
      </c>
      <c r="AA56" s="25">
        <v>1832.9935343566872</v>
      </c>
      <c r="AB56" s="25">
        <v>1884.1861581948217</v>
      </c>
      <c r="AC56" s="25">
        <v>2065.3730545239091</v>
      </c>
      <c r="AD56" s="25">
        <v>2180.0736244418449</v>
      </c>
      <c r="AE56" s="25">
        <v>1580.5191103783138</v>
      </c>
      <c r="AF56" s="25">
        <v>1691.6104613561274</v>
      </c>
      <c r="AG56" s="25" t="s">
        <v>1</v>
      </c>
    </row>
    <row r="57" spans="1:33" s="5" customFormat="1" x14ac:dyDescent="0.25">
      <c r="A57" s="9" t="s">
        <v>53</v>
      </c>
      <c r="B57" s="22">
        <v>2487.7321128725048</v>
      </c>
      <c r="C57" s="23">
        <v>2711.4908878782317</v>
      </c>
      <c r="D57" s="23">
        <v>2820.7184704812976</v>
      </c>
      <c r="E57" s="23">
        <v>2935.4365325831473</v>
      </c>
      <c r="F57" s="23">
        <v>3145.0639670128639</v>
      </c>
      <c r="G57" s="23">
        <v>2865.3544190219827</v>
      </c>
      <c r="H57" s="23">
        <v>2902.5730060850669</v>
      </c>
      <c r="I57" s="23">
        <v>2846.874153345977</v>
      </c>
      <c r="J57" s="23">
        <v>2884.1577715401277</v>
      </c>
      <c r="K57" s="23">
        <v>2854.5298483506217</v>
      </c>
      <c r="L57" s="23">
        <v>3176.4999744540255</v>
      </c>
      <c r="M57" s="23">
        <v>2640.0568893392947</v>
      </c>
      <c r="N57" s="23">
        <v>2561.1811960682849</v>
      </c>
      <c r="O57" s="23">
        <v>2971.3541741512158</v>
      </c>
      <c r="P57" s="23">
        <v>3154.226497770554</v>
      </c>
      <c r="Q57" s="23">
        <v>3234.9329229429959</v>
      </c>
      <c r="R57" s="23">
        <v>3328.8489232390557</v>
      </c>
      <c r="S57" s="23">
        <v>3228.5999500873477</v>
      </c>
      <c r="T57" s="23">
        <v>3344.6901841408826</v>
      </c>
      <c r="U57" s="23">
        <v>3337.6802981097744</v>
      </c>
      <c r="V57" s="23">
        <v>3576.3346875654156</v>
      </c>
      <c r="W57" s="23">
        <v>3326.667157659776</v>
      </c>
      <c r="X57" s="23">
        <v>3097.0563000082666</v>
      </c>
      <c r="Y57" s="23">
        <v>3280.699836605068</v>
      </c>
      <c r="Z57" s="23">
        <v>3181.6437681474822</v>
      </c>
      <c r="AA57" s="23">
        <v>3028.0802424658978</v>
      </c>
      <c r="AB57" s="23">
        <v>3153.0504514212107</v>
      </c>
      <c r="AC57" s="23">
        <v>3208.2921292840647</v>
      </c>
      <c r="AD57" s="23">
        <v>3577.5046022038232</v>
      </c>
      <c r="AE57" s="23">
        <v>3727.8834051780523</v>
      </c>
      <c r="AF57" s="23" t="s">
        <v>1</v>
      </c>
      <c r="AG57" s="23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234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452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>
        <v>18.645210668874206</v>
      </c>
      <c r="D5" s="11" t="s">
        <v>1</v>
      </c>
      <c r="E5" s="11">
        <v>16.706213493284569</v>
      </c>
      <c r="F5" s="11">
        <v>17.172673508270186</v>
      </c>
      <c r="G5" s="11">
        <v>17.689657802675541</v>
      </c>
      <c r="H5" s="11">
        <v>21.697838343569146</v>
      </c>
      <c r="I5" s="11">
        <v>23.406620732911673</v>
      </c>
      <c r="J5" s="11">
        <v>26.946107670675953</v>
      </c>
      <c r="K5" s="11">
        <v>29.962655419731902</v>
      </c>
      <c r="L5" s="11">
        <v>33.726627503653461</v>
      </c>
      <c r="M5" s="11">
        <v>35.923421080222106</v>
      </c>
      <c r="N5" s="11">
        <v>41.168608201066142</v>
      </c>
      <c r="O5" s="11">
        <v>38.82989882759108</v>
      </c>
      <c r="P5" s="11">
        <v>44.962703805367262</v>
      </c>
      <c r="Q5" s="11">
        <v>49.358857771351261</v>
      </c>
      <c r="R5" s="11">
        <v>51.264730636931894</v>
      </c>
      <c r="S5" s="11">
        <v>54.587761015620437</v>
      </c>
      <c r="T5" s="11">
        <v>65.127361059719576</v>
      </c>
      <c r="U5" s="11">
        <v>69.092621182366713</v>
      </c>
      <c r="V5" s="11">
        <v>68.942962715792447</v>
      </c>
      <c r="W5" s="11">
        <v>71.879588772964766</v>
      </c>
      <c r="X5" s="11">
        <v>81.973007230492826</v>
      </c>
      <c r="Y5" s="11">
        <v>86.209239448215698</v>
      </c>
      <c r="Z5" s="11">
        <v>95.692176088040796</v>
      </c>
      <c r="AA5" s="11">
        <v>102.91806160665816</v>
      </c>
      <c r="AB5" s="11">
        <v>117.92992991452657</v>
      </c>
      <c r="AC5" s="11">
        <v>125.78688819672463</v>
      </c>
      <c r="AD5" s="11">
        <v>137.13329985026837</v>
      </c>
      <c r="AE5" s="11">
        <v>150.2216322942397</v>
      </c>
      <c r="AF5" s="11">
        <v>149.05105392759188</v>
      </c>
      <c r="AG5" s="11">
        <v>163.89647406037588</v>
      </c>
    </row>
    <row r="6" spans="1:33" x14ac:dyDescent="0.25">
      <c r="A6" s="12" t="s">
        <v>2</v>
      </c>
      <c r="B6" s="13">
        <v>59.515414991445262</v>
      </c>
      <c r="C6" s="14">
        <v>40.151476687516904</v>
      </c>
      <c r="D6" s="14">
        <v>46.005510678098176</v>
      </c>
      <c r="E6" s="14">
        <v>34.370455985553697</v>
      </c>
      <c r="F6" s="14">
        <v>26.882920234557833</v>
      </c>
      <c r="G6" s="14">
        <v>14.02174852117871</v>
      </c>
      <c r="H6" s="14">
        <v>9.4845694507858731</v>
      </c>
      <c r="I6" s="14">
        <v>18.733239963632801</v>
      </c>
      <c r="J6" s="14">
        <v>22.841505194235552</v>
      </c>
      <c r="K6" s="14">
        <v>23.240817459169282</v>
      </c>
      <c r="L6" s="14">
        <v>22.290913866438565</v>
      </c>
      <c r="M6" s="14">
        <v>21.080456659568306</v>
      </c>
      <c r="N6" s="14">
        <v>25.745174048800497</v>
      </c>
      <c r="O6" s="14">
        <v>27.763268797513934</v>
      </c>
      <c r="P6" s="14">
        <v>28.92884491705539</v>
      </c>
      <c r="Q6" s="14">
        <v>30.323376647279577</v>
      </c>
      <c r="R6" s="14">
        <v>32.200514018976044</v>
      </c>
      <c r="S6" s="14">
        <v>32.093941621655858</v>
      </c>
      <c r="T6" s="14">
        <v>37.268502984601817</v>
      </c>
      <c r="U6" s="14">
        <v>38.501924638572653</v>
      </c>
      <c r="V6" s="14">
        <v>31.262111521808343</v>
      </c>
      <c r="W6" s="14">
        <v>29.758921350327864</v>
      </c>
      <c r="X6" s="14">
        <v>29.316740652735493</v>
      </c>
      <c r="Y6" s="14">
        <v>31.227969800704141</v>
      </c>
      <c r="Z6" s="14">
        <v>34.293455264919771</v>
      </c>
      <c r="AA6" s="14">
        <v>36.030444804579005</v>
      </c>
      <c r="AB6" s="14">
        <v>32.658754686032083</v>
      </c>
      <c r="AC6" s="14">
        <v>36.696455393798189</v>
      </c>
      <c r="AD6" s="14">
        <v>38.125011811793641</v>
      </c>
      <c r="AE6" s="14">
        <v>50.574567689461034</v>
      </c>
      <c r="AF6" s="14">
        <v>53.874506886157469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>
        <v>58.124622711205632</v>
      </c>
      <c r="D7" s="18">
        <v>41.673249372321813</v>
      </c>
      <c r="E7" s="18">
        <v>29.484400705310062</v>
      </c>
      <c r="F7" s="18">
        <v>34.147354699309176</v>
      </c>
      <c r="G7" s="18">
        <v>31.994881443607945</v>
      </c>
      <c r="H7" s="18">
        <v>40.509249856506116</v>
      </c>
      <c r="I7" s="18">
        <v>38.888384263297439</v>
      </c>
      <c r="J7" s="18">
        <v>40.707058311562953</v>
      </c>
      <c r="K7" s="18">
        <v>39.116685598520512</v>
      </c>
      <c r="L7" s="18">
        <v>45.479935342753443</v>
      </c>
      <c r="M7" s="18">
        <v>45.631008891945093</v>
      </c>
      <c r="N7" s="18">
        <v>45.786129657516831</v>
      </c>
      <c r="O7" s="18">
        <v>51.842093868154663</v>
      </c>
      <c r="P7" s="18">
        <v>53.267305799280621</v>
      </c>
      <c r="Q7" s="18">
        <v>58.145382316121072</v>
      </c>
      <c r="R7" s="18">
        <v>64.595473259556769</v>
      </c>
      <c r="S7" s="18">
        <v>79.015832385512496</v>
      </c>
      <c r="T7" s="18">
        <v>80.665009623008487</v>
      </c>
      <c r="U7" s="18">
        <v>86.004175413493584</v>
      </c>
      <c r="V7" s="18">
        <v>83.440516556857844</v>
      </c>
      <c r="W7" s="18">
        <v>91.98905013188147</v>
      </c>
      <c r="X7" s="18">
        <v>98.67599242433343</v>
      </c>
      <c r="Y7" s="18">
        <v>109.90216399388552</v>
      </c>
      <c r="Z7" s="18">
        <v>120.00313445702012</v>
      </c>
      <c r="AA7" s="18">
        <v>131.89372731938354</v>
      </c>
      <c r="AB7" s="18">
        <v>108.94696763270031</v>
      </c>
      <c r="AC7" s="18">
        <v>117.85601888192973</v>
      </c>
      <c r="AD7" s="18">
        <v>127.32269888806536</v>
      </c>
      <c r="AE7" s="18">
        <v>134.23951861406897</v>
      </c>
      <c r="AF7" s="18">
        <v>141.87210944473961</v>
      </c>
      <c r="AG7" s="18">
        <v>151.58362717489095</v>
      </c>
    </row>
    <row r="8" spans="1:33" x14ac:dyDescent="0.25">
      <c r="A8" s="12" t="s">
        <v>4</v>
      </c>
      <c r="B8" s="13">
        <v>50.764314882905531</v>
      </c>
      <c r="C8" s="14">
        <v>53.446181563938872</v>
      </c>
      <c r="D8" s="14">
        <v>56.798027384431727</v>
      </c>
      <c r="E8" s="14">
        <v>60.839796407809629</v>
      </c>
      <c r="F8" s="14" t="s">
        <v>1</v>
      </c>
      <c r="G8" s="14">
        <v>69.036646950996371</v>
      </c>
      <c r="H8" s="14">
        <v>69.883151974209355</v>
      </c>
      <c r="I8" s="14">
        <v>72.680124075650113</v>
      </c>
      <c r="J8" s="14">
        <v>74.275411863276602</v>
      </c>
      <c r="K8" s="14">
        <v>82.41868764737572</v>
      </c>
      <c r="L8" s="14">
        <v>79.131876563023781</v>
      </c>
      <c r="M8" s="14">
        <v>80.537457583386285</v>
      </c>
      <c r="N8" s="14">
        <v>55.130668155034378</v>
      </c>
      <c r="O8" s="14">
        <v>54.254819028340727</v>
      </c>
      <c r="P8" s="14">
        <v>54.709815709749726</v>
      </c>
      <c r="Q8" s="14">
        <v>52.703626856062769</v>
      </c>
      <c r="R8" s="14">
        <v>58.781922254098731</v>
      </c>
      <c r="S8" s="14">
        <v>31.715692567756978</v>
      </c>
      <c r="T8" s="14">
        <v>29.800367398776366</v>
      </c>
      <c r="U8" s="14">
        <v>25.491906958699108</v>
      </c>
      <c r="V8" s="14">
        <v>27.660729997668863</v>
      </c>
      <c r="W8" s="14">
        <v>26.462015226308004</v>
      </c>
      <c r="X8" s="14">
        <v>31.59633344356569</v>
      </c>
      <c r="Y8" s="14">
        <v>32.5554680904104</v>
      </c>
      <c r="Z8" s="14">
        <v>31.895125008415071</v>
      </c>
      <c r="AA8" s="14">
        <v>33.399146785914979</v>
      </c>
      <c r="AB8" s="14">
        <v>35.68643848710289</v>
      </c>
      <c r="AC8" s="14">
        <v>50.063027030607685</v>
      </c>
      <c r="AD8" s="14">
        <v>49.872982865916335</v>
      </c>
      <c r="AE8" s="14">
        <v>50.459144255084531</v>
      </c>
      <c r="AF8" s="14">
        <v>61.950451353845565</v>
      </c>
      <c r="AG8" s="14">
        <v>62.786846651556701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>
        <v>23.65224817366002</v>
      </c>
      <c r="F9" s="11">
        <v>29.049817670268439</v>
      </c>
      <c r="G9" s="11">
        <v>26.087298274007626</v>
      </c>
      <c r="H9" s="11">
        <v>23.010660701925342</v>
      </c>
      <c r="I9" s="11">
        <v>15.455933267498281</v>
      </c>
      <c r="J9" s="11">
        <v>11.209230315013039</v>
      </c>
      <c r="K9" s="11">
        <v>13.76698274146373</v>
      </c>
      <c r="L9" s="11">
        <v>13.053453331208539</v>
      </c>
      <c r="M9" s="11">
        <v>10.125410616597943</v>
      </c>
      <c r="N9" s="11">
        <v>14.059714299049219</v>
      </c>
      <c r="O9" s="11">
        <v>15.802477263122713</v>
      </c>
      <c r="P9" s="11">
        <v>16.292725353000286</v>
      </c>
      <c r="Q9" s="11">
        <v>17.207075315237329</v>
      </c>
      <c r="R9" s="11">
        <v>28.211158964198592</v>
      </c>
      <c r="S9" s="11">
        <v>20.295518352218863</v>
      </c>
      <c r="T9" s="11">
        <v>33.530322712176861</v>
      </c>
      <c r="U9" s="11">
        <v>31.384683348717463</v>
      </c>
      <c r="V9" s="11">
        <v>36.004489634679508</v>
      </c>
      <c r="W9" s="11">
        <v>45.780977217782208</v>
      </c>
      <c r="X9" s="11">
        <v>51.291668917320344</v>
      </c>
      <c r="Y9" s="11">
        <v>42.253072724846341</v>
      </c>
      <c r="Z9" s="11">
        <v>45.393645928796374</v>
      </c>
      <c r="AA9" s="11">
        <v>46.259865578376768</v>
      </c>
      <c r="AB9" s="11">
        <v>44.465646803902992</v>
      </c>
      <c r="AC9" s="11">
        <v>50.72601494688346</v>
      </c>
      <c r="AD9" s="11">
        <v>58.647536421411047</v>
      </c>
      <c r="AE9" s="11">
        <v>63.401843902862794</v>
      </c>
      <c r="AF9" s="11">
        <v>66.446558719750229</v>
      </c>
      <c r="AG9" s="11">
        <v>71.747468802949868</v>
      </c>
    </row>
    <row r="10" spans="1:33" x14ac:dyDescent="0.25">
      <c r="A10" s="12" t="s">
        <v>6</v>
      </c>
      <c r="B10" s="13">
        <v>61.784592378473484</v>
      </c>
      <c r="C10" s="14">
        <v>69.788174142395789</v>
      </c>
      <c r="D10" s="14">
        <v>73.167499502994062</v>
      </c>
      <c r="E10" s="14">
        <v>74.886655519633422</v>
      </c>
      <c r="F10" s="14">
        <v>77.177030065835837</v>
      </c>
      <c r="G10" s="14">
        <v>71.677931004735697</v>
      </c>
      <c r="H10" s="14">
        <v>77.434359014852021</v>
      </c>
      <c r="I10" s="14">
        <v>77.533413729025412</v>
      </c>
      <c r="J10" s="14">
        <v>82.470082551880921</v>
      </c>
      <c r="K10" s="14">
        <v>86.047701094441123</v>
      </c>
      <c r="L10" s="14">
        <v>91.644740680801434</v>
      </c>
      <c r="M10" s="14">
        <v>90.360731972936861</v>
      </c>
      <c r="N10" s="14">
        <v>96.182808064997076</v>
      </c>
      <c r="O10" s="14">
        <v>92.638598624142148</v>
      </c>
      <c r="P10" s="14">
        <v>97.476594833203237</v>
      </c>
      <c r="Q10" s="14">
        <v>101.53921573000886</v>
      </c>
      <c r="R10" s="14">
        <v>107.08546157515443</v>
      </c>
      <c r="S10" s="14">
        <v>106.67207965772499</v>
      </c>
      <c r="T10" s="14">
        <v>113.77591194597015</v>
      </c>
      <c r="U10" s="14">
        <v>128.88934503239344</v>
      </c>
      <c r="V10" s="14">
        <v>133.41231322208847</v>
      </c>
      <c r="W10" s="14">
        <v>130.91544375558684</v>
      </c>
      <c r="X10" s="14">
        <v>125.19363888312706</v>
      </c>
      <c r="Y10" s="14">
        <v>121.11561797304475</v>
      </c>
      <c r="Z10" s="14">
        <v>113.65088918112814</v>
      </c>
      <c r="AA10" s="14">
        <v>99.729120809692802</v>
      </c>
      <c r="AB10" s="14">
        <v>99.816063131251639</v>
      </c>
      <c r="AC10" s="14">
        <v>110.73682620009299</v>
      </c>
      <c r="AD10" s="14">
        <v>113.47061243474452</v>
      </c>
      <c r="AE10" s="14">
        <v>113.72642180673131</v>
      </c>
      <c r="AF10" s="14">
        <v>112.92737860369702</v>
      </c>
      <c r="AG10" s="14">
        <v>120.86949767614782</v>
      </c>
    </row>
    <row r="11" spans="1:33" x14ac:dyDescent="0.25">
      <c r="A11" s="9" t="s">
        <v>7</v>
      </c>
      <c r="B11" s="10">
        <v>99.709270082067619</v>
      </c>
      <c r="C11" s="11">
        <v>97.284423709651335</v>
      </c>
      <c r="D11" s="11">
        <v>93.182408697002799</v>
      </c>
      <c r="E11" s="11">
        <v>96.865261174027637</v>
      </c>
      <c r="F11" s="11">
        <v>96.383362479896817</v>
      </c>
      <c r="G11" s="11">
        <v>100.62616901317898</v>
      </c>
      <c r="H11" s="11">
        <v>99.0882754588891</v>
      </c>
      <c r="I11" s="11">
        <v>91.810002855890147</v>
      </c>
      <c r="J11" s="11">
        <v>93.932214776048738</v>
      </c>
      <c r="K11" s="11">
        <v>95.783366532683516</v>
      </c>
      <c r="L11" s="11">
        <v>97.647761297378082</v>
      </c>
      <c r="M11" s="11">
        <v>100.3049743471107</v>
      </c>
      <c r="N11" s="11">
        <v>105.98102198386815</v>
      </c>
      <c r="O11" s="11">
        <v>102.92365214431632</v>
      </c>
      <c r="P11" s="11">
        <v>106.7664154500259</v>
      </c>
      <c r="Q11" s="11">
        <v>114.92356601874998</v>
      </c>
      <c r="R11" s="11">
        <v>113.63829727757054</v>
      </c>
      <c r="S11" s="11">
        <v>116.87965925425749</v>
      </c>
      <c r="T11" s="11">
        <v>119.6545455706099</v>
      </c>
      <c r="U11" s="11">
        <v>129.43377516081898</v>
      </c>
      <c r="V11" s="11">
        <v>113.3780316887818</v>
      </c>
      <c r="W11" s="11">
        <v>117.47830256715164</v>
      </c>
      <c r="X11" s="11">
        <v>114.03029346573416</v>
      </c>
      <c r="Y11" s="11">
        <v>119.2697685481111</v>
      </c>
      <c r="Z11" s="11">
        <v>118.88570240303532</v>
      </c>
      <c r="AA11" s="11">
        <v>121.82050569243063</v>
      </c>
      <c r="AB11" s="11">
        <v>125.09840140570907</v>
      </c>
      <c r="AC11" s="11">
        <v>125.60968342770269</v>
      </c>
      <c r="AD11" s="11">
        <v>131.38838146221951</v>
      </c>
      <c r="AE11" s="11">
        <v>136.89955963541729</v>
      </c>
      <c r="AF11" s="11">
        <v>131.32857365427699</v>
      </c>
      <c r="AG11" s="11">
        <v>139.76351756117884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>
        <v>26.154079481488321</v>
      </c>
      <c r="O12" s="14">
        <v>27.737267449070348</v>
      </c>
      <c r="P12" s="14">
        <v>30.789584419007291</v>
      </c>
      <c r="Q12" s="14">
        <v>30.985009978537757</v>
      </c>
      <c r="R12" s="14">
        <v>33.762822059031947</v>
      </c>
      <c r="S12" s="14">
        <v>38.60488286060378</v>
      </c>
      <c r="T12" s="14">
        <v>46.045317477229531</v>
      </c>
      <c r="U12" s="14">
        <v>45.487875710077631</v>
      </c>
      <c r="V12" s="14">
        <v>40.109437533103325</v>
      </c>
      <c r="W12" s="14">
        <v>42.332474953045541</v>
      </c>
      <c r="X12" s="14">
        <v>43.556524697535096</v>
      </c>
      <c r="Y12" s="14">
        <v>44.885801113471551</v>
      </c>
      <c r="Z12" s="14">
        <v>44.839322668832736</v>
      </c>
      <c r="AA12" s="14">
        <v>47.090195643183769</v>
      </c>
      <c r="AB12" s="14">
        <v>45.209286754670899</v>
      </c>
      <c r="AC12" s="14">
        <v>50.730017206829643</v>
      </c>
      <c r="AD12" s="14">
        <v>53.915094643281307</v>
      </c>
      <c r="AE12" s="14">
        <v>60.721578077246846</v>
      </c>
      <c r="AF12" s="14">
        <v>70.646303492712093</v>
      </c>
      <c r="AG12" s="14" t="s">
        <v>1</v>
      </c>
    </row>
    <row r="13" spans="1:33" x14ac:dyDescent="0.25">
      <c r="A13" s="9" t="s">
        <v>9</v>
      </c>
      <c r="B13" s="10">
        <v>16.140957892699607</v>
      </c>
      <c r="C13" s="11">
        <v>14.957546868938818</v>
      </c>
      <c r="D13" s="11">
        <v>17.136747010878992</v>
      </c>
      <c r="E13" s="11">
        <v>18.203912921106316</v>
      </c>
      <c r="F13" s="11">
        <v>20.519645331593928</v>
      </c>
      <c r="G13" s="11">
        <v>20.904609547153605</v>
      </c>
      <c r="H13" s="11">
        <v>21.948172859844917</v>
      </c>
      <c r="I13" s="11">
        <v>21.455345025146798</v>
      </c>
      <c r="J13" s="11">
        <v>21.974040502939179</v>
      </c>
      <c r="K13" s="11">
        <v>18.734816676479245</v>
      </c>
      <c r="L13" s="11">
        <v>26.770818887443237</v>
      </c>
      <c r="M13" s="11">
        <v>27.915267466800319</v>
      </c>
      <c r="N13" s="11">
        <v>32.650254977646306</v>
      </c>
      <c r="O13" s="11">
        <v>31.883975571862113</v>
      </c>
      <c r="P13" s="11">
        <v>34.408827430000535</v>
      </c>
      <c r="Q13" s="11">
        <v>35.802049343611429</v>
      </c>
      <c r="R13" s="11">
        <v>36.244746578438495</v>
      </c>
      <c r="S13" s="11">
        <v>40.752210947135126</v>
      </c>
      <c r="T13" s="11">
        <v>40.546142266932449</v>
      </c>
      <c r="U13" s="11">
        <v>34.091278519452032</v>
      </c>
      <c r="V13" s="11">
        <v>32.929176776627095</v>
      </c>
      <c r="W13" s="11">
        <v>34.550833347256976</v>
      </c>
      <c r="X13" s="11">
        <v>34.802061679378241</v>
      </c>
      <c r="Y13" s="11">
        <v>34.453659891958601</v>
      </c>
      <c r="Z13" s="11">
        <v>34.383803508255049</v>
      </c>
      <c r="AA13" s="11">
        <v>36.156059857548009</v>
      </c>
      <c r="AB13" s="11">
        <v>35.79275010487266</v>
      </c>
      <c r="AC13" s="11">
        <v>37.713697361649686</v>
      </c>
      <c r="AD13" s="11">
        <v>41.547545631264555</v>
      </c>
      <c r="AE13" s="11">
        <v>40.785169810305128</v>
      </c>
      <c r="AF13" s="11">
        <v>41.78504485497767</v>
      </c>
      <c r="AG13" s="11">
        <v>43.022333822926875</v>
      </c>
    </row>
    <row r="14" spans="1:33" x14ac:dyDescent="0.25">
      <c r="A14" s="12" t="s">
        <v>10</v>
      </c>
      <c r="B14" s="13">
        <v>46.601013151409724</v>
      </c>
      <c r="C14" s="14">
        <v>50.467281901181181</v>
      </c>
      <c r="D14" s="14">
        <v>48.544977307514401</v>
      </c>
      <c r="E14" s="14">
        <v>45.603352073638639</v>
      </c>
      <c r="F14" s="14">
        <v>44.147605852260085</v>
      </c>
      <c r="G14" s="14">
        <v>43.895364547097174</v>
      </c>
      <c r="H14" s="14">
        <v>43.408375549416256</v>
      </c>
      <c r="I14" s="14">
        <v>45.749500057889968</v>
      </c>
      <c r="J14" s="14">
        <v>51.025970630122544</v>
      </c>
      <c r="K14" s="14">
        <v>48.42660114742074</v>
      </c>
      <c r="L14" s="14">
        <v>51.605788097069187</v>
      </c>
      <c r="M14" s="14">
        <v>53.689246081571618</v>
      </c>
      <c r="N14" s="14">
        <v>54.471117381481406</v>
      </c>
      <c r="O14" s="14">
        <v>53.816319280285015</v>
      </c>
      <c r="P14" s="14">
        <v>55.141201699274347</v>
      </c>
      <c r="Q14" s="14">
        <v>54.199022357204733</v>
      </c>
      <c r="R14" s="14">
        <v>60.141587504777085</v>
      </c>
      <c r="S14" s="14">
        <v>55.611634675903787</v>
      </c>
      <c r="T14" s="14">
        <v>52.344350265030201</v>
      </c>
      <c r="U14" s="14">
        <v>55.37675232018055</v>
      </c>
      <c r="V14" s="14">
        <v>58.596711700354525</v>
      </c>
      <c r="W14" s="14">
        <v>58.695683564674624</v>
      </c>
      <c r="X14" s="14">
        <v>67.905880143847455</v>
      </c>
      <c r="Y14" s="14">
        <v>66.215904400159573</v>
      </c>
      <c r="Z14" s="14">
        <v>66.241632808499844</v>
      </c>
      <c r="AA14" s="14">
        <v>65.042837789420716</v>
      </c>
      <c r="AB14" s="14">
        <v>68.50641748397193</v>
      </c>
      <c r="AC14" s="14">
        <v>70.20280700120469</v>
      </c>
      <c r="AD14" s="14">
        <v>76.195369394792394</v>
      </c>
      <c r="AE14" s="14">
        <v>80.567263982429481</v>
      </c>
      <c r="AF14" s="14">
        <v>82.390739661453068</v>
      </c>
      <c r="AG14" s="14">
        <v>93.965041338742097</v>
      </c>
    </row>
    <row r="15" spans="1:33" x14ac:dyDescent="0.25">
      <c r="A15" s="9" t="s">
        <v>11</v>
      </c>
      <c r="B15" s="10" t="s">
        <v>1</v>
      </c>
      <c r="C15" s="11">
        <v>20.253630901692496</v>
      </c>
      <c r="D15" s="11">
        <v>22.221545618408999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>
        <v>21.282234908944524</v>
      </c>
      <c r="K15" s="11">
        <v>21.045742051697644</v>
      </c>
      <c r="L15" s="11">
        <v>22.373999661425284</v>
      </c>
      <c r="M15" s="11">
        <v>24.476236359921852</v>
      </c>
      <c r="N15" s="11">
        <v>26.703487124357999</v>
      </c>
      <c r="O15" s="11">
        <v>29.214668251805413</v>
      </c>
      <c r="P15" s="11">
        <v>31.233513684495751</v>
      </c>
      <c r="Q15" s="11">
        <v>32.188545402030378</v>
      </c>
      <c r="R15" s="11">
        <v>32.670193126259448</v>
      </c>
      <c r="S15" s="11">
        <v>31.385631937011681</v>
      </c>
      <c r="T15" s="11">
        <v>30.401404576291633</v>
      </c>
      <c r="U15" s="11">
        <v>30.32437091122377</v>
      </c>
      <c r="V15" s="11">
        <v>28.727285701618232</v>
      </c>
      <c r="W15" s="11">
        <v>24.461514462888047</v>
      </c>
      <c r="X15" s="11">
        <v>22.376737447498041</v>
      </c>
      <c r="Y15" s="11">
        <v>20.88795762418189</v>
      </c>
      <c r="Z15" s="11">
        <v>21.453338883317773</v>
      </c>
      <c r="AA15" s="11">
        <v>19.687474559630463</v>
      </c>
      <c r="AB15" s="11">
        <v>19.679886371157384</v>
      </c>
      <c r="AC15" s="11">
        <v>20.715040610829146</v>
      </c>
      <c r="AD15" s="11">
        <v>20.774036009228006</v>
      </c>
      <c r="AE15" s="11">
        <v>22.293667100918739</v>
      </c>
      <c r="AF15" s="11">
        <v>20.923615979446918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>
        <v>20.073949058351481</v>
      </c>
      <c r="I16" s="14">
        <v>21.559659926162734</v>
      </c>
      <c r="J16" s="14">
        <v>24.854728519988537</v>
      </c>
      <c r="K16" s="14">
        <v>22.701352593794578</v>
      </c>
      <c r="L16" s="14">
        <v>20.733171541488726</v>
      </c>
      <c r="M16" s="14">
        <v>24.904807646275732</v>
      </c>
      <c r="N16" s="14">
        <v>23.000518761731534</v>
      </c>
      <c r="O16" s="14">
        <v>21.185664334005967</v>
      </c>
      <c r="P16" s="14">
        <v>24.101973435282307</v>
      </c>
      <c r="Q16" s="14">
        <v>26.9463026919437</v>
      </c>
      <c r="R16" s="14">
        <v>29.529484992416062</v>
      </c>
      <c r="S16" s="14">
        <v>31.638859900252463</v>
      </c>
      <c r="T16" s="14">
        <v>37.643211952342718</v>
      </c>
      <c r="U16" s="14">
        <v>35.18213543306608</v>
      </c>
      <c r="V16" s="14">
        <v>27.379444324550441</v>
      </c>
      <c r="W16" s="14">
        <v>39.718553660979076</v>
      </c>
      <c r="X16" s="14">
        <v>42.373591192828982</v>
      </c>
      <c r="Y16" s="14">
        <v>49.413724128038332</v>
      </c>
      <c r="Z16" s="14">
        <v>48.693626350544569</v>
      </c>
      <c r="AA16" s="14">
        <v>50.899548968203106</v>
      </c>
      <c r="AB16" s="14">
        <v>67.487708122018816</v>
      </c>
      <c r="AC16" s="14">
        <v>83.982042358268515</v>
      </c>
      <c r="AD16" s="14">
        <v>75.778083297435046</v>
      </c>
      <c r="AE16" s="14">
        <v>79.11431555320658</v>
      </c>
      <c r="AF16" s="14">
        <v>72.070600349536733</v>
      </c>
      <c r="AG16" s="14">
        <v>76.782280742934191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>
        <v>11.125962164379343</v>
      </c>
      <c r="H17" s="11">
        <v>10.006800058411066</v>
      </c>
      <c r="I17" s="11">
        <v>8.974080712122543</v>
      </c>
      <c r="J17" s="11">
        <v>8.3395940029713671</v>
      </c>
      <c r="K17" s="11">
        <v>8.6554148065506631</v>
      </c>
      <c r="L17" s="11">
        <v>7.6737326901498299</v>
      </c>
      <c r="M17" s="11">
        <v>7.7492803970716944</v>
      </c>
      <c r="N17" s="11">
        <v>7.7404930300695352</v>
      </c>
      <c r="O17" s="11">
        <v>9.2175961588043727</v>
      </c>
      <c r="P17" s="11">
        <v>9.4433832513317313</v>
      </c>
      <c r="Q17" s="11">
        <v>13.626460784036018</v>
      </c>
      <c r="R17" s="11">
        <v>15.434613408644458</v>
      </c>
      <c r="S17" s="11">
        <v>24.400693832260757</v>
      </c>
      <c r="T17" s="11">
        <v>31.198316875176513</v>
      </c>
      <c r="U17" s="11">
        <v>18.841171639388381</v>
      </c>
      <c r="V17" s="11">
        <v>24.406481559048366</v>
      </c>
      <c r="W17" s="11">
        <v>31.629513116812586</v>
      </c>
      <c r="X17" s="11">
        <v>37.632402788804875</v>
      </c>
      <c r="Y17" s="11">
        <v>39.47158125415443</v>
      </c>
      <c r="Z17" s="11">
        <v>38.779974708920015</v>
      </c>
      <c r="AA17" s="11">
        <v>39.236176099808169</v>
      </c>
      <c r="AB17" s="11">
        <v>36.692414987276109</v>
      </c>
      <c r="AC17" s="11">
        <v>38.079978416745163</v>
      </c>
      <c r="AD17" s="11">
        <v>44.876660008807271</v>
      </c>
      <c r="AE17" s="11">
        <v>38.530739344335423</v>
      </c>
      <c r="AF17" s="11">
        <v>42.135013694215878</v>
      </c>
      <c r="AG17" s="11">
        <v>48.905793536142056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>
        <v>62.372502080655565</v>
      </c>
      <c r="M18" s="14">
        <v>76.615461312086978</v>
      </c>
      <c r="N18" s="14">
        <v>89.486721500838883</v>
      </c>
      <c r="O18" s="14">
        <v>104.04639844647403</v>
      </c>
      <c r="P18" s="14">
        <v>114.4788132250017</v>
      </c>
      <c r="Q18" s="14">
        <v>131.32242204291521</v>
      </c>
      <c r="R18" s="14">
        <v>155.850060022695</v>
      </c>
      <c r="S18" s="14">
        <v>180.53213261872631</v>
      </c>
      <c r="T18" s="14">
        <v>226.6035584202599</v>
      </c>
      <c r="U18" s="14">
        <v>222.76425731460301</v>
      </c>
      <c r="V18" s="14">
        <v>273.52511806157599</v>
      </c>
      <c r="W18" s="14">
        <v>314.42633254376943</v>
      </c>
      <c r="X18" s="14">
        <v>324.54060595483247</v>
      </c>
      <c r="Y18" s="14">
        <v>361.21581437622638</v>
      </c>
      <c r="Z18" s="14">
        <v>383.46321634345776</v>
      </c>
      <c r="AA18" s="14">
        <v>395.2373377019336</v>
      </c>
      <c r="AB18" s="14">
        <v>367.59973055490622</v>
      </c>
      <c r="AC18" s="14">
        <v>342.34627986012435</v>
      </c>
      <c r="AD18" s="14">
        <v>357.75347773458532</v>
      </c>
      <c r="AE18" s="14">
        <v>331.07875899655232</v>
      </c>
      <c r="AF18" s="14">
        <v>323.03457682889655</v>
      </c>
      <c r="AG18" s="14">
        <v>387.81576713831998</v>
      </c>
    </row>
    <row r="19" spans="1:33" x14ac:dyDescent="0.25">
      <c r="A19" s="9" t="s">
        <v>15</v>
      </c>
      <c r="B19" s="10" t="s">
        <v>1</v>
      </c>
      <c r="C19" s="11">
        <v>20.96630357144312</v>
      </c>
      <c r="D19" s="11">
        <v>21.155495594475276</v>
      </c>
      <c r="E19" s="11">
        <v>20.338657634291671</v>
      </c>
      <c r="F19" s="11">
        <v>20.613836532768929</v>
      </c>
      <c r="G19" s="11">
        <v>16.554452307392967</v>
      </c>
      <c r="H19" s="11">
        <v>16.668828439786296</v>
      </c>
      <c r="I19" s="11">
        <v>17.224539769224627</v>
      </c>
      <c r="J19" s="11">
        <v>21.272899224814225</v>
      </c>
      <c r="K19" s="11">
        <v>23.561636126257888</v>
      </c>
      <c r="L19" s="11">
        <v>24.43614069368591</v>
      </c>
      <c r="M19" s="11">
        <v>31.195485803822052</v>
      </c>
      <c r="N19" s="11">
        <v>46.894049768138743</v>
      </c>
      <c r="O19" s="11">
        <v>44.522749467432725</v>
      </c>
      <c r="P19" s="11">
        <v>41.308577719408703</v>
      </c>
      <c r="Q19" s="11">
        <v>44.050470006088617</v>
      </c>
      <c r="R19" s="11">
        <v>45.659916065072935</v>
      </c>
      <c r="S19" s="11">
        <v>44.152349910798485</v>
      </c>
      <c r="T19" s="11">
        <v>47.604558657149667</v>
      </c>
      <c r="U19" s="11">
        <v>47.182419596033327</v>
      </c>
      <c r="V19" s="11">
        <v>45.779705174968477</v>
      </c>
      <c r="W19" s="11">
        <v>43.126744137636528</v>
      </c>
      <c r="X19" s="11">
        <v>42.389008452227735</v>
      </c>
      <c r="Y19" s="11">
        <v>50.911033145765522</v>
      </c>
      <c r="Z19" s="11">
        <v>47.764044077555418</v>
      </c>
      <c r="AA19" s="11">
        <v>48.02190831250627</v>
      </c>
      <c r="AB19" s="11">
        <v>44.496238864858341</v>
      </c>
      <c r="AC19" s="11">
        <v>49.074831071831561</v>
      </c>
      <c r="AD19" s="11">
        <v>52.680641225940469</v>
      </c>
      <c r="AE19" s="11">
        <v>49.952674147471264</v>
      </c>
      <c r="AF19" s="11">
        <v>53.234234688833062</v>
      </c>
      <c r="AG19" s="11">
        <v>62.59486936000657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8.0349053250168812</v>
      </c>
      <c r="O20" s="14">
        <v>3.4426832251912023</v>
      </c>
      <c r="P20" s="14">
        <v>2.6523803711087282</v>
      </c>
      <c r="Q20" s="14">
        <v>5.5575441289972014</v>
      </c>
      <c r="R20" s="14">
        <v>5.8812604112186815</v>
      </c>
      <c r="S20" s="14">
        <v>2.5074955075051659</v>
      </c>
      <c r="T20" s="14">
        <v>5.6399243508998618</v>
      </c>
      <c r="U20" s="14">
        <v>6.4132041678031859</v>
      </c>
      <c r="V20" s="14">
        <v>5.0474221896978699</v>
      </c>
      <c r="W20" s="14">
        <v>7.7388236935236048</v>
      </c>
      <c r="X20" s="14">
        <v>17.351278290396227</v>
      </c>
      <c r="Y20" s="14">
        <v>22.869416361918045</v>
      </c>
      <c r="Z20" s="14">
        <v>23.952425500958689</v>
      </c>
      <c r="AA20" s="14">
        <v>45.395313715649287</v>
      </c>
      <c r="AB20" s="14">
        <v>3.0088307984400395</v>
      </c>
      <c r="AC20" s="14">
        <v>2.3635739153646074</v>
      </c>
      <c r="AD20" s="14">
        <v>3.3447643762534209</v>
      </c>
      <c r="AE20" s="14">
        <v>2.940795873951453</v>
      </c>
      <c r="AF20" s="14">
        <v>2.9176798493218321</v>
      </c>
      <c r="AG20" s="14" t="s">
        <v>1</v>
      </c>
    </row>
    <row r="21" spans="1:33" x14ac:dyDescent="0.25">
      <c r="A21" s="9" t="s">
        <v>17</v>
      </c>
      <c r="B21" s="10">
        <v>58.55202382703051</v>
      </c>
      <c r="C21" s="11">
        <v>72.685427266583872</v>
      </c>
      <c r="D21" s="11">
        <v>70.731508809139882</v>
      </c>
      <c r="E21" s="11">
        <v>74.017911875811095</v>
      </c>
      <c r="F21" s="11">
        <v>74.432385603375266</v>
      </c>
      <c r="G21" s="11">
        <v>78.409518439243072</v>
      </c>
      <c r="H21" s="11">
        <v>79.567935599156868</v>
      </c>
      <c r="I21" s="11">
        <v>79.204093905024138</v>
      </c>
      <c r="J21" s="11">
        <v>83.023969104450785</v>
      </c>
      <c r="K21" s="11">
        <v>85.396977557106609</v>
      </c>
      <c r="L21" s="11">
        <v>89.516286464748873</v>
      </c>
      <c r="M21" s="11">
        <v>94.336029524014805</v>
      </c>
      <c r="N21" s="11">
        <v>98.484296665590392</v>
      </c>
      <c r="O21" s="11">
        <v>99.935254506736456</v>
      </c>
      <c r="P21" s="11">
        <v>105.17621901260156</v>
      </c>
      <c r="Q21" s="11">
        <v>110.46468450996913</v>
      </c>
      <c r="R21" s="11">
        <v>118.11206667935444</v>
      </c>
      <c r="S21" s="11">
        <v>125.49120631403416</v>
      </c>
      <c r="T21" s="11">
        <v>140.53349190867974</v>
      </c>
      <c r="U21" s="11">
        <v>151.35576874218739</v>
      </c>
      <c r="V21" s="11">
        <v>159.11930140148607</v>
      </c>
      <c r="W21" s="11">
        <v>172.08112497821025</v>
      </c>
      <c r="X21" s="11">
        <v>177.90383309844506</v>
      </c>
      <c r="Y21" s="11">
        <v>188.60143890278033</v>
      </c>
      <c r="Z21" s="11">
        <v>196.70970504627923</v>
      </c>
      <c r="AA21" s="11">
        <v>196.18938498260562</v>
      </c>
      <c r="AB21" s="11">
        <v>205.64056408261877</v>
      </c>
      <c r="AC21" s="11">
        <v>219.02931090996353</v>
      </c>
      <c r="AD21" s="11">
        <v>231.75480986650152</v>
      </c>
      <c r="AE21" s="11">
        <v>239.47590018546339</v>
      </c>
      <c r="AF21" s="11">
        <v>251.99742564515284</v>
      </c>
      <c r="AG21" s="11">
        <v>280.00614997329939</v>
      </c>
    </row>
    <row r="22" spans="1:33" x14ac:dyDescent="0.25">
      <c r="A22" s="12" t="s">
        <v>18</v>
      </c>
      <c r="B22" s="13">
        <v>62.594573016316211</v>
      </c>
      <c r="C22" s="14">
        <v>66.84970348044682</v>
      </c>
      <c r="D22" s="14">
        <v>67.078158106550774</v>
      </c>
      <c r="E22" s="14">
        <v>68.800568482575571</v>
      </c>
      <c r="F22" s="14">
        <v>75.502323602967977</v>
      </c>
      <c r="G22" s="14">
        <v>77.269201600376263</v>
      </c>
      <c r="H22" s="14">
        <v>79.865147673194514</v>
      </c>
      <c r="I22" s="14">
        <v>81.980575668272962</v>
      </c>
      <c r="J22" s="14">
        <v>85.286465067282975</v>
      </c>
      <c r="K22" s="14">
        <v>79.288564917254348</v>
      </c>
      <c r="L22" s="14">
        <v>68.673441294120224</v>
      </c>
      <c r="M22" s="14">
        <v>81.322937489898393</v>
      </c>
      <c r="N22" s="14">
        <v>76.206368502066439</v>
      </c>
      <c r="O22" s="14">
        <v>81.098950789198355</v>
      </c>
      <c r="P22" s="14">
        <v>84.745821121987632</v>
      </c>
      <c r="Q22" s="14">
        <v>82.813390093798901</v>
      </c>
      <c r="R22" s="14">
        <v>87.900535786317349</v>
      </c>
      <c r="S22" s="14">
        <v>88.668062259099841</v>
      </c>
      <c r="T22" s="14">
        <v>89.633904011622292</v>
      </c>
      <c r="U22" s="14">
        <v>94.080888651389529</v>
      </c>
      <c r="V22" s="14">
        <v>89.767120094342829</v>
      </c>
      <c r="W22" s="14">
        <v>94.280871079527316</v>
      </c>
      <c r="X22" s="14">
        <v>107.02925498373406</v>
      </c>
      <c r="Y22" s="14">
        <v>63.076884705462966</v>
      </c>
      <c r="Z22" s="14">
        <v>65.067957360536425</v>
      </c>
      <c r="AA22" s="14">
        <v>65.598568695919653</v>
      </c>
      <c r="AB22" s="14">
        <v>68.331208260942731</v>
      </c>
      <c r="AC22" s="14">
        <v>68.127634847101049</v>
      </c>
      <c r="AD22" s="14">
        <v>73.277698346685213</v>
      </c>
      <c r="AE22" s="14">
        <v>74.653437775329522</v>
      </c>
      <c r="AF22" s="14">
        <v>78.265621716615328</v>
      </c>
      <c r="AG22" s="14">
        <v>81.307668210553771</v>
      </c>
    </row>
    <row r="23" spans="1:33" x14ac:dyDescent="0.25">
      <c r="A23" s="9" t="s">
        <v>19</v>
      </c>
      <c r="B23" s="10">
        <v>15.546026515932169</v>
      </c>
      <c r="C23" s="11">
        <v>12.75011687800675</v>
      </c>
      <c r="D23" s="11">
        <v>11.022629736290952</v>
      </c>
      <c r="E23" s="11">
        <v>17.869889893753953</v>
      </c>
      <c r="F23" s="11">
        <v>16.935506372396603</v>
      </c>
      <c r="G23" s="11">
        <v>16.658486665853481</v>
      </c>
      <c r="H23" s="11">
        <v>16.51453506606688</v>
      </c>
      <c r="I23" s="11">
        <v>18.416318888081207</v>
      </c>
      <c r="J23" s="11">
        <v>19.343898481785565</v>
      </c>
      <c r="K23" s="11">
        <v>21.086978247706199</v>
      </c>
      <c r="L23" s="11">
        <v>21.881466979057468</v>
      </c>
      <c r="M23" s="11">
        <v>21.454138314701382</v>
      </c>
      <c r="N23" s="11">
        <v>29.674466757049515</v>
      </c>
      <c r="O23" s="11">
        <v>26.723110110028784</v>
      </c>
      <c r="P23" s="11">
        <v>28.619844247006029</v>
      </c>
      <c r="Q23" s="11">
        <v>28.284485931463493</v>
      </c>
      <c r="R23" s="11">
        <v>30.746857369162651</v>
      </c>
      <c r="S23" s="11">
        <v>33.253810134570379</v>
      </c>
      <c r="T23" s="11">
        <v>38.536694987778894</v>
      </c>
      <c r="U23" s="11">
        <v>43.411694822399006</v>
      </c>
      <c r="V23" s="11">
        <v>54.047401669356589</v>
      </c>
      <c r="W23" s="11">
        <v>58.514603996083849</v>
      </c>
      <c r="X23" s="11">
        <v>58.444098781070473</v>
      </c>
      <c r="Y23" s="11">
        <v>57.555317566491006</v>
      </c>
      <c r="Z23" s="11">
        <v>57.533264559873516</v>
      </c>
      <c r="AA23" s="11">
        <v>65.62640626377511</v>
      </c>
      <c r="AB23" s="11">
        <v>6.8510470317800589</v>
      </c>
      <c r="AC23" s="11">
        <v>7.1083240428187313</v>
      </c>
      <c r="AD23" s="11">
        <v>7.5197391893380825</v>
      </c>
      <c r="AE23" s="11">
        <v>5.6742457406264482</v>
      </c>
      <c r="AF23" s="11">
        <v>9.4311527229933017</v>
      </c>
      <c r="AG23" s="11">
        <v>11.317151040144482</v>
      </c>
    </row>
    <row r="24" spans="1:33" x14ac:dyDescent="0.25">
      <c r="A24" s="12" t="s">
        <v>20</v>
      </c>
      <c r="B24" s="13">
        <v>14.014384974323496</v>
      </c>
      <c r="C24" s="14">
        <v>15.390615827241815</v>
      </c>
      <c r="D24" s="14">
        <v>16.13697373955371</v>
      </c>
      <c r="E24" s="14">
        <v>17.137513463190878</v>
      </c>
      <c r="F24" s="14">
        <v>18.16879375446058</v>
      </c>
      <c r="G24" s="14">
        <v>19.975321779635838</v>
      </c>
      <c r="H24" s="14">
        <v>20.727260449583891</v>
      </c>
      <c r="I24" s="14">
        <v>21.415444379662208</v>
      </c>
      <c r="J24" s="14">
        <v>27.382065675937195</v>
      </c>
      <c r="K24" s="14">
        <v>33.606676181708316</v>
      </c>
      <c r="L24" s="14">
        <v>32.551923159527874</v>
      </c>
      <c r="M24" s="14">
        <v>31.056069456279655</v>
      </c>
      <c r="N24" s="14">
        <v>27.761571163848068</v>
      </c>
      <c r="O24" s="14">
        <v>24.628088490942933</v>
      </c>
      <c r="P24" s="14">
        <v>24.548291113417413</v>
      </c>
      <c r="Q24" s="14">
        <v>25.149410652064791</v>
      </c>
      <c r="R24" s="14">
        <v>26.672471403589086</v>
      </c>
      <c r="S24" s="14">
        <v>26.974453749434549</v>
      </c>
      <c r="T24" s="14">
        <v>27.939280817578979</v>
      </c>
      <c r="U24" s="14">
        <v>30.446473405594936</v>
      </c>
      <c r="V24" s="14">
        <v>29.728728743964538</v>
      </c>
      <c r="W24" s="14">
        <v>28.749084562209838</v>
      </c>
      <c r="X24" s="14">
        <v>19.493438585779376</v>
      </c>
      <c r="Y24" s="14">
        <v>24.075083370396598</v>
      </c>
      <c r="Z24" s="14">
        <v>23.18657982992136</v>
      </c>
      <c r="AA24" s="14">
        <v>23.887474572091428</v>
      </c>
      <c r="AB24" s="14">
        <v>21.275122215987555</v>
      </c>
      <c r="AC24" s="14">
        <v>23.93102177414433</v>
      </c>
      <c r="AD24" s="14">
        <v>25.097743424409526</v>
      </c>
      <c r="AE24" s="14">
        <v>26.06438463109922</v>
      </c>
      <c r="AF24" s="14">
        <v>27.622700298619002</v>
      </c>
      <c r="AG24" s="14">
        <v>28.309443432994652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>
        <v>27.658827279420425</v>
      </c>
      <c r="F25" s="11" t="s">
        <v>1</v>
      </c>
      <c r="G25" s="11" t="s">
        <v>1</v>
      </c>
      <c r="H25" s="11" t="s">
        <v>1</v>
      </c>
      <c r="I25" s="11" t="s">
        <v>1</v>
      </c>
      <c r="J25" s="11">
        <v>29.508286955992343</v>
      </c>
      <c r="K25" s="11" t="s">
        <v>1</v>
      </c>
      <c r="L25" s="11" t="s">
        <v>1</v>
      </c>
      <c r="M25" s="11" t="s">
        <v>1</v>
      </c>
      <c r="N25" s="11">
        <v>36.400651655818699</v>
      </c>
      <c r="O25" s="11" t="s">
        <v>1</v>
      </c>
      <c r="P25" s="11">
        <v>37.398774883601789</v>
      </c>
      <c r="Q25" s="11">
        <v>43.124974921135312</v>
      </c>
      <c r="R25" s="11">
        <v>46.344488327639795</v>
      </c>
      <c r="S25" s="11">
        <v>50.887998518791868</v>
      </c>
      <c r="T25" s="11">
        <v>56.573368132011758</v>
      </c>
      <c r="U25" s="11">
        <v>56.494542129572096</v>
      </c>
      <c r="V25" s="11">
        <v>59.640042650344505</v>
      </c>
      <c r="W25" s="11">
        <v>60.503803788804824</v>
      </c>
      <c r="X25" s="11">
        <v>61.456933016881287</v>
      </c>
      <c r="Y25" s="11">
        <v>62.300075494044719</v>
      </c>
      <c r="Z25" s="11">
        <v>67.938695951809862</v>
      </c>
      <c r="AA25" s="11">
        <v>69.398373735789036</v>
      </c>
      <c r="AB25" s="11">
        <v>116.1895630249027</v>
      </c>
      <c r="AC25" s="11">
        <v>118.00214860791975</v>
      </c>
      <c r="AD25" s="11">
        <v>125.05482611136935</v>
      </c>
      <c r="AE25" s="11">
        <v>132.30964755750594</v>
      </c>
      <c r="AF25" s="11">
        <v>133.8424953330356</v>
      </c>
      <c r="AG25" s="11">
        <v>143.57544416104002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>
        <v>7.4084843583361515</v>
      </c>
      <c r="F26" s="14">
        <v>5.3481200392547672</v>
      </c>
      <c r="G26" s="14">
        <v>8.0885509144792689</v>
      </c>
      <c r="H26" s="14">
        <v>8.8998256750541334</v>
      </c>
      <c r="I26" s="14">
        <v>5.0226450126483808</v>
      </c>
      <c r="J26" s="14">
        <v>5.1477454074712803</v>
      </c>
      <c r="K26" s="14">
        <v>4.1702594003658469</v>
      </c>
      <c r="L26" s="14">
        <v>4.0860035816663238</v>
      </c>
      <c r="M26" s="14">
        <v>6.9494764690345638</v>
      </c>
      <c r="N26" s="14">
        <v>6.4937600858673008</v>
      </c>
      <c r="O26" s="14">
        <v>9.5730091778168642</v>
      </c>
      <c r="P26" s="14">
        <v>11.884808939363799</v>
      </c>
      <c r="Q26" s="14">
        <v>13.476756851831061</v>
      </c>
      <c r="R26" s="14">
        <v>17.043899642731784</v>
      </c>
      <c r="S26" s="14">
        <v>23.617672693098008</v>
      </c>
      <c r="T26" s="14">
        <v>37.420514594815117</v>
      </c>
      <c r="U26" s="14">
        <v>25.4364999544384</v>
      </c>
      <c r="V26" s="14">
        <v>28.19036088793116</v>
      </c>
      <c r="W26" s="14">
        <v>35.992090364561896</v>
      </c>
      <c r="X26" s="14">
        <v>37.159476218754072</v>
      </c>
      <c r="Y26" s="14">
        <v>37.521612076583573</v>
      </c>
      <c r="Z26" s="14">
        <v>33.648004059831109</v>
      </c>
      <c r="AA26" s="14">
        <v>40.146291799229978</v>
      </c>
      <c r="AB26" s="14">
        <v>38.669718925093569</v>
      </c>
      <c r="AC26" s="14">
        <v>44.046450070998844</v>
      </c>
      <c r="AD26" s="14">
        <v>44.963311227702825</v>
      </c>
      <c r="AE26" s="14">
        <v>48.471574709360006</v>
      </c>
      <c r="AF26" s="14">
        <v>48.260771340028654</v>
      </c>
      <c r="AG26" s="14" t="s">
        <v>1</v>
      </c>
    </row>
    <row r="27" spans="1:33" x14ac:dyDescent="0.25">
      <c r="A27" s="9" t="s">
        <v>23</v>
      </c>
      <c r="B27" s="10" t="s">
        <v>1</v>
      </c>
      <c r="C27" s="11">
        <v>17.470004352379444</v>
      </c>
      <c r="D27" s="11" t="s">
        <v>1</v>
      </c>
      <c r="E27" s="11">
        <v>18.339428487330185</v>
      </c>
      <c r="F27" s="11" t="s">
        <v>1</v>
      </c>
      <c r="G27" s="11">
        <v>16.134919091593144</v>
      </c>
      <c r="H27" s="11" t="s">
        <v>1</v>
      </c>
      <c r="I27" s="11">
        <v>16.856481133345302</v>
      </c>
      <c r="J27" s="11" t="s">
        <v>1</v>
      </c>
      <c r="K27" s="11">
        <v>22.228015034249285</v>
      </c>
      <c r="L27" s="11" t="s">
        <v>1</v>
      </c>
      <c r="M27" s="11">
        <v>25.224797969558011</v>
      </c>
      <c r="N27" s="11" t="s">
        <v>1</v>
      </c>
      <c r="O27" s="11">
        <v>25.812351051506472</v>
      </c>
      <c r="P27" s="11">
        <v>25.964841082881961</v>
      </c>
      <c r="Q27" s="11">
        <v>29.39141023582264</v>
      </c>
      <c r="R27" s="11">
        <v>32.845865507543806</v>
      </c>
      <c r="S27" s="11">
        <v>35.13796082404513</v>
      </c>
      <c r="T27" s="11">
        <v>69.847767897195638</v>
      </c>
      <c r="U27" s="11">
        <v>50.306591495955701</v>
      </c>
      <c r="V27" s="11">
        <v>40.779207917454194</v>
      </c>
      <c r="W27" s="11">
        <v>42.953691728922131</v>
      </c>
      <c r="X27" s="11">
        <v>44.964142164928269</v>
      </c>
      <c r="Y27" s="11">
        <v>60.488230564961057</v>
      </c>
      <c r="Z27" s="11">
        <v>63.102115413590028</v>
      </c>
      <c r="AA27" s="11">
        <v>73.830957987064778</v>
      </c>
      <c r="AB27" s="11">
        <v>70.234960910933452</v>
      </c>
      <c r="AC27" s="11">
        <v>74.226697090707702</v>
      </c>
      <c r="AD27" s="11">
        <v>82.120756946388312</v>
      </c>
      <c r="AE27" s="11">
        <v>88.849272855616647</v>
      </c>
      <c r="AF27" s="11">
        <v>93.23913755153508</v>
      </c>
      <c r="AG27" s="11">
        <v>101.40263547680553</v>
      </c>
    </row>
    <row r="28" spans="1:33" x14ac:dyDescent="0.25">
      <c r="A28" s="12" t="s">
        <v>24</v>
      </c>
      <c r="B28" s="13" t="s">
        <v>1</v>
      </c>
      <c r="C28" s="14" t="s">
        <v>1</v>
      </c>
      <c r="D28" s="14">
        <v>33.205798853247238</v>
      </c>
      <c r="E28" s="14">
        <v>25.34024492988279</v>
      </c>
      <c r="F28" s="14">
        <v>29.784273183613411</v>
      </c>
      <c r="G28" s="14">
        <v>31.479956136778629</v>
      </c>
      <c r="H28" s="14">
        <v>32.618490730791954</v>
      </c>
      <c r="I28" s="14">
        <v>18.727582484877065</v>
      </c>
      <c r="J28" s="14">
        <v>20.118372814322914</v>
      </c>
      <c r="K28" s="14">
        <v>19.005798714337008</v>
      </c>
      <c r="L28" s="14">
        <v>17.879967288923616</v>
      </c>
      <c r="M28" s="14">
        <v>18.256684787220486</v>
      </c>
      <c r="N28" s="14">
        <v>19.824868314927585</v>
      </c>
      <c r="O28" s="14">
        <v>25.047429688222632</v>
      </c>
      <c r="P28" s="14">
        <v>23.132104712006903</v>
      </c>
      <c r="Q28" s="14">
        <v>24.224341942291627</v>
      </c>
      <c r="R28" s="14">
        <v>29.28843858910713</v>
      </c>
      <c r="S28" s="14">
        <v>33.424979338060979</v>
      </c>
      <c r="T28" s="14">
        <v>35.772132438187882</v>
      </c>
      <c r="U28" s="14">
        <v>36.880601272471132</v>
      </c>
      <c r="V28" s="14">
        <v>45.975921005055994</v>
      </c>
      <c r="W28" s="14">
        <v>47.305277469966583</v>
      </c>
      <c r="X28" s="14">
        <v>52.530364279483884</v>
      </c>
      <c r="Y28" s="14">
        <v>46.991457804913281</v>
      </c>
      <c r="Z28" s="14">
        <v>72.012583162862754</v>
      </c>
      <c r="AA28" s="14">
        <v>96.68943758979907</v>
      </c>
      <c r="AB28" s="14">
        <v>50.173400534634908</v>
      </c>
      <c r="AC28" s="14">
        <v>55.38594838411835</v>
      </c>
      <c r="AD28" s="14">
        <v>55.568284448202114</v>
      </c>
      <c r="AE28" s="14">
        <v>52.63549548898991</v>
      </c>
      <c r="AF28" s="14">
        <v>56.321296609940255</v>
      </c>
      <c r="AG28" s="14">
        <v>58.603223425038721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>
        <v>56.285051950424297</v>
      </c>
      <c r="F29" s="11">
        <v>63.095972556363463</v>
      </c>
      <c r="G29" s="11">
        <v>51.047096482516004</v>
      </c>
      <c r="H29" s="11">
        <v>48.192661927495273</v>
      </c>
      <c r="I29" s="11">
        <v>53.692346404077355</v>
      </c>
      <c r="J29" s="11">
        <v>63.583435941892603</v>
      </c>
      <c r="K29" s="11">
        <v>65.049487499074203</v>
      </c>
      <c r="L29" s="11">
        <v>63.445838022645603</v>
      </c>
      <c r="M29" s="11">
        <v>67.750163387596217</v>
      </c>
      <c r="N29" s="11">
        <v>67.622254929881862</v>
      </c>
      <c r="O29" s="11">
        <v>58.497848389109109</v>
      </c>
      <c r="P29" s="11">
        <v>62.067529827613896</v>
      </c>
      <c r="Q29" s="11">
        <v>82.052757023237163</v>
      </c>
      <c r="R29" s="11">
        <v>97.094024534004802</v>
      </c>
      <c r="S29" s="11">
        <v>96.57286080076689</v>
      </c>
      <c r="T29" s="11">
        <v>105.46424473537854</v>
      </c>
      <c r="U29" s="11">
        <v>103.86529929473659</v>
      </c>
      <c r="V29" s="11">
        <v>104.27830416473287</v>
      </c>
      <c r="W29" s="11">
        <v>99.872529383019298</v>
      </c>
      <c r="X29" s="11">
        <v>97.289714544420463</v>
      </c>
      <c r="Y29" s="11">
        <v>99.880583193591505</v>
      </c>
      <c r="Z29" s="11">
        <v>88.588838263881954</v>
      </c>
      <c r="AA29" s="11">
        <v>93.446724073315636</v>
      </c>
      <c r="AB29" s="11">
        <v>91.167452935341416</v>
      </c>
      <c r="AC29" s="11">
        <v>93.492105856545308</v>
      </c>
      <c r="AD29" s="11">
        <v>102.53642975029672</v>
      </c>
      <c r="AE29" s="11">
        <v>115.36328347573287</v>
      </c>
      <c r="AF29" s="11">
        <v>118.66962946690707</v>
      </c>
      <c r="AG29" s="11">
        <v>127.55875892514531</v>
      </c>
    </row>
    <row r="30" spans="1:33" x14ac:dyDescent="0.25">
      <c r="A30" s="12" t="s">
        <v>26</v>
      </c>
      <c r="B30" s="13">
        <v>22.451387166670404</v>
      </c>
      <c r="C30" s="14">
        <v>24.379741960302347</v>
      </c>
      <c r="D30" s="14">
        <v>24.691832732970177</v>
      </c>
      <c r="E30" s="14">
        <v>24.876728110314989</v>
      </c>
      <c r="F30" s="14">
        <v>24.80735242403107</v>
      </c>
      <c r="G30" s="14">
        <v>23.32944540912256</v>
      </c>
      <c r="H30" s="14">
        <v>24.449108010747619</v>
      </c>
      <c r="I30" s="14">
        <v>24.214001841139467</v>
      </c>
      <c r="J30" s="14">
        <v>26.368839161545917</v>
      </c>
      <c r="K30" s="14">
        <v>28.198607718306722</v>
      </c>
      <c r="L30" s="14">
        <v>29.954592131750225</v>
      </c>
      <c r="M30" s="14">
        <v>32.012179356280015</v>
      </c>
      <c r="N30" s="14">
        <v>35.601130206285809</v>
      </c>
      <c r="O30" s="14">
        <v>39.013197151794664</v>
      </c>
      <c r="P30" s="14">
        <v>43.036457115279568</v>
      </c>
      <c r="Q30" s="14">
        <v>51.310765114083864</v>
      </c>
      <c r="R30" s="14">
        <v>59.866908647445712</v>
      </c>
      <c r="S30" s="14">
        <v>70.593679671541025</v>
      </c>
      <c r="T30" s="14">
        <v>79.91387626443796</v>
      </c>
      <c r="U30" s="14">
        <v>87.420687856037105</v>
      </c>
      <c r="V30" s="14">
        <v>85.901739671983606</v>
      </c>
      <c r="W30" s="14">
        <v>82.154616499641392</v>
      </c>
      <c r="X30" s="14">
        <v>78.166493514271551</v>
      </c>
      <c r="Y30" s="14">
        <v>76.935303214648286</v>
      </c>
      <c r="Z30" s="14">
        <v>77.740515493812012</v>
      </c>
      <c r="AA30" s="14">
        <v>81.225614354172109</v>
      </c>
      <c r="AB30" s="14">
        <v>81.850835883386139</v>
      </c>
      <c r="AC30" s="14">
        <v>84.786032312967805</v>
      </c>
      <c r="AD30" s="14">
        <v>85.252924396903026</v>
      </c>
      <c r="AE30" s="14">
        <v>89.48195648150778</v>
      </c>
      <c r="AF30" s="14">
        <v>93.85135415579802</v>
      </c>
      <c r="AG30" s="14">
        <v>99.807824688288719</v>
      </c>
    </row>
    <row r="31" spans="1:33" x14ac:dyDescent="0.25">
      <c r="A31" s="9" t="s">
        <v>27</v>
      </c>
      <c r="B31" s="10" t="s">
        <v>1</v>
      </c>
      <c r="C31" s="11">
        <v>21.171618113981804</v>
      </c>
      <c r="D31" s="11" t="s">
        <v>1</v>
      </c>
      <c r="E31" s="11">
        <v>24.978316484070376</v>
      </c>
      <c r="F31" s="11" t="s">
        <v>1</v>
      </c>
      <c r="G31" s="11">
        <v>26.266048615842156</v>
      </c>
      <c r="H31" s="11" t="s">
        <v>1</v>
      </c>
      <c r="I31" s="11">
        <v>28.670343920531511</v>
      </c>
      <c r="J31" s="11" t="s">
        <v>1</v>
      </c>
      <c r="K31" s="11">
        <v>30.845739572444327</v>
      </c>
      <c r="L31" s="11" t="s">
        <v>1</v>
      </c>
      <c r="M31" s="11">
        <v>32.876481115325376</v>
      </c>
      <c r="N31" s="11" t="s">
        <v>1</v>
      </c>
      <c r="O31" s="11">
        <v>39.828921839672816</v>
      </c>
      <c r="P31" s="11">
        <v>35.446792512305215</v>
      </c>
      <c r="Q31" s="11">
        <v>56.081582221995568</v>
      </c>
      <c r="R31" s="11">
        <v>58.63945415567995</v>
      </c>
      <c r="S31" s="11">
        <v>65.262915589186434</v>
      </c>
      <c r="T31" s="11">
        <v>64.844355213596629</v>
      </c>
      <c r="U31" s="11">
        <v>59.701753364222753</v>
      </c>
      <c r="V31" s="11">
        <v>65.079339130113709</v>
      </c>
      <c r="W31" s="11">
        <v>61.141383251607969</v>
      </c>
      <c r="X31" s="11">
        <v>70.310474261515452</v>
      </c>
      <c r="Y31" s="11">
        <v>55.494665125036192</v>
      </c>
      <c r="Z31" s="11">
        <v>54.856388223809716</v>
      </c>
      <c r="AA31" s="11">
        <v>54.208404623360607</v>
      </c>
      <c r="AB31" s="11">
        <v>56.24631543370873</v>
      </c>
      <c r="AC31" s="11">
        <v>64.244552452468398</v>
      </c>
      <c r="AD31" s="11">
        <v>65.594089338780734</v>
      </c>
      <c r="AE31" s="11">
        <v>85.478011341873881</v>
      </c>
      <c r="AF31" s="11">
        <v>87.484411094571399</v>
      </c>
      <c r="AG31" s="11">
        <v>92.128349860668862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>
        <v>62.959213864963459</v>
      </c>
      <c r="Q32" s="21">
        <v>66.980831812239302</v>
      </c>
      <c r="R32" s="21">
        <v>71.425386082064989</v>
      </c>
      <c r="S32" s="21">
        <v>74.888410243502179</v>
      </c>
      <c r="T32" s="21">
        <v>81.638093538339021</v>
      </c>
      <c r="U32" s="21">
        <v>85.958537607791186</v>
      </c>
      <c r="V32" s="21">
        <v>86.169193076914411</v>
      </c>
      <c r="W32" s="21">
        <v>90.057748237664697</v>
      </c>
      <c r="X32" s="21">
        <v>92.627821029895102</v>
      </c>
      <c r="Y32" s="21">
        <v>94.114224948461541</v>
      </c>
      <c r="Z32" s="21">
        <v>96.430088159849007</v>
      </c>
      <c r="AA32" s="21">
        <v>99.152096371909707</v>
      </c>
      <c r="AB32" s="21">
        <v>97.017671767348162</v>
      </c>
      <c r="AC32" s="21">
        <v>102.06912762115326</v>
      </c>
      <c r="AD32" s="21">
        <v>107.78909677932941</v>
      </c>
      <c r="AE32" s="21">
        <v>112.78125912037065</v>
      </c>
      <c r="AF32" s="21">
        <v>116.37831369849813</v>
      </c>
      <c r="AG32" s="21" t="s">
        <v>1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>
        <v>18.07628781452917</v>
      </c>
      <c r="I33" s="11">
        <v>19.105235498331147</v>
      </c>
      <c r="J33" s="11">
        <v>19.406173048764675</v>
      </c>
      <c r="K33" s="11">
        <v>20.473977510266316</v>
      </c>
      <c r="L33" s="11">
        <v>19.512942260566756</v>
      </c>
      <c r="M33" s="11">
        <v>19.023666090138729</v>
      </c>
      <c r="N33" s="11">
        <v>14.54905932214003</v>
      </c>
      <c r="O33" s="11">
        <v>18.606546772043995</v>
      </c>
      <c r="P33" s="11">
        <v>19.556568668810019</v>
      </c>
      <c r="Q33" s="11">
        <v>22.668254939316192</v>
      </c>
      <c r="R33" s="11">
        <v>27.493138073212652</v>
      </c>
      <c r="S33" s="11">
        <v>29.671505253195832</v>
      </c>
      <c r="T33" s="11">
        <v>34.228446189689073</v>
      </c>
      <c r="U33" s="11">
        <v>39.907193919566048</v>
      </c>
      <c r="V33" s="11">
        <v>42.786851095141408</v>
      </c>
      <c r="W33" s="11">
        <v>44.605749334118869</v>
      </c>
      <c r="X33" s="11">
        <v>54.371152526899159</v>
      </c>
      <c r="Y33" s="11">
        <v>56.353564213260206</v>
      </c>
      <c r="Z33" s="11">
        <v>55.706086622897466</v>
      </c>
      <c r="AA33" s="11">
        <v>63.713534794623797</v>
      </c>
      <c r="AB33" s="11">
        <v>53.431151438906667</v>
      </c>
      <c r="AC33" s="11">
        <v>61.598883553144688</v>
      </c>
      <c r="AD33" s="11">
        <v>47.481670284057166</v>
      </c>
      <c r="AE33" s="11">
        <v>41.218409345850702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>
        <v>73.599058795734933</v>
      </c>
      <c r="C34" s="14" t="s">
        <v>1</v>
      </c>
      <c r="D34" s="14">
        <v>78.915595999199112</v>
      </c>
      <c r="E34" s="14" t="s">
        <v>1</v>
      </c>
      <c r="F34" s="14">
        <v>85.362821969500999</v>
      </c>
      <c r="G34" s="14" t="s">
        <v>1</v>
      </c>
      <c r="H34" s="14">
        <v>86.520861933025017</v>
      </c>
      <c r="I34" s="14" t="s">
        <v>1</v>
      </c>
      <c r="J34" s="14">
        <v>84.563754532064635</v>
      </c>
      <c r="K34" s="14" t="s">
        <v>1</v>
      </c>
      <c r="L34" s="14">
        <v>94.581992515359545</v>
      </c>
      <c r="M34" s="14" t="s">
        <v>1</v>
      </c>
      <c r="N34" s="14">
        <v>95.727938031600416</v>
      </c>
      <c r="O34" s="14" t="s">
        <v>1</v>
      </c>
      <c r="P34" s="14">
        <v>91.559496538985258</v>
      </c>
      <c r="Q34" s="14" t="s">
        <v>1</v>
      </c>
      <c r="R34" s="14">
        <v>107.44515043052806</v>
      </c>
      <c r="S34" s="14" t="s">
        <v>1</v>
      </c>
      <c r="T34" s="14">
        <v>108.40833376367335</v>
      </c>
      <c r="U34" s="14" t="s">
        <v>1</v>
      </c>
      <c r="V34" s="14">
        <v>115.08607764310942</v>
      </c>
      <c r="W34" s="14">
        <v>104.21043182096561</v>
      </c>
      <c r="X34" s="14">
        <v>105.61389706250316</v>
      </c>
      <c r="Y34" s="14">
        <v>111.47984649111233</v>
      </c>
      <c r="Z34" s="14">
        <v>97.139057946405188</v>
      </c>
      <c r="AA34" s="14">
        <v>112.25119332891157</v>
      </c>
      <c r="AB34" s="14">
        <v>93.188186345287789</v>
      </c>
      <c r="AC34" s="14">
        <v>91.644673279451567</v>
      </c>
      <c r="AD34" s="14">
        <v>90.952502925622795</v>
      </c>
      <c r="AE34" s="14">
        <v>90.557727631803573</v>
      </c>
      <c r="AF34" s="14">
        <v>98.120411677740634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>
        <v>3.8936700089459797</v>
      </c>
      <c r="Y35" s="11">
        <v>2.0569526075204831</v>
      </c>
      <c r="Z35" s="11">
        <v>5.6416445393986914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1.335405905347866</v>
      </c>
      <c r="AF35" s="11">
        <v>1.5737258417785227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>
        <v>11.139740919456525</v>
      </c>
      <c r="X36" s="14" t="s">
        <v>1</v>
      </c>
      <c r="Y36" s="14">
        <v>8.8336011927401614</v>
      </c>
      <c r="Z36" s="14">
        <v>11.794743041457631</v>
      </c>
      <c r="AA36" s="14">
        <v>11.619786610886569</v>
      </c>
      <c r="AB36" s="14">
        <v>12.369645462703044</v>
      </c>
      <c r="AC36" s="14">
        <v>20.250078589983389</v>
      </c>
      <c r="AD36" s="14">
        <v>28.733398552440104</v>
      </c>
      <c r="AE36" s="14">
        <v>41.24155949426742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>
        <v>3.7899985933733911</v>
      </c>
      <c r="D37" s="11">
        <v>4.1062205475799756</v>
      </c>
      <c r="E37" s="11">
        <v>4.3908782217384603</v>
      </c>
      <c r="F37" s="11">
        <v>4.2636755678740608</v>
      </c>
      <c r="G37" s="11">
        <v>4.3205321480770609</v>
      </c>
      <c r="H37" s="11">
        <v>4.8353264134138252</v>
      </c>
      <c r="I37" s="11">
        <v>5.7346222132256868</v>
      </c>
      <c r="J37" s="11">
        <v>6.5882470844791907</v>
      </c>
      <c r="K37" s="11">
        <v>7.482521123589863</v>
      </c>
      <c r="L37" s="11">
        <v>8.0320495254629893</v>
      </c>
      <c r="M37" s="11">
        <v>8.7894623400955894</v>
      </c>
      <c r="N37" s="11">
        <v>10.503897605096887</v>
      </c>
      <c r="O37" s="11">
        <v>11.705437491779426</v>
      </c>
      <c r="P37" s="11">
        <v>12.093056030774143</v>
      </c>
      <c r="Q37" s="11">
        <v>14.110828343089977</v>
      </c>
      <c r="R37" s="11">
        <v>15.417038095713632</v>
      </c>
      <c r="S37" s="11">
        <v>17.618566160529912</v>
      </c>
      <c r="T37" s="11">
        <v>19.600465062337388</v>
      </c>
      <c r="U37" s="11">
        <v>25.303220199114321</v>
      </c>
      <c r="V37" s="11">
        <v>28.084028870089814</v>
      </c>
      <c r="W37" s="11">
        <v>29.245543944701964</v>
      </c>
      <c r="X37" s="11">
        <v>33.994182298651481</v>
      </c>
      <c r="Y37" s="11">
        <v>37.534835669909761</v>
      </c>
      <c r="Z37" s="11">
        <v>39.101083777163787</v>
      </c>
      <c r="AA37" s="11">
        <v>42.052224721075824</v>
      </c>
      <c r="AB37" s="11">
        <v>43.623563115136584</v>
      </c>
      <c r="AC37" s="11">
        <v>45.076718077425674</v>
      </c>
      <c r="AD37" s="11">
        <v>49.466189537375783</v>
      </c>
      <c r="AE37" s="11">
        <v>56.77015665720868</v>
      </c>
      <c r="AF37" s="11">
        <v>63.714266727803412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>
        <v>5.1716847903663767</v>
      </c>
      <c r="T38" s="14">
        <v>5.9858478106118707</v>
      </c>
      <c r="U38" s="14">
        <v>1.8976336596987193</v>
      </c>
      <c r="V38" s="14">
        <v>2.2067663151955239</v>
      </c>
      <c r="W38" s="14">
        <v>2.8417496437052461</v>
      </c>
      <c r="X38" s="14">
        <v>3.1757015314563972</v>
      </c>
      <c r="Y38" s="14">
        <v>7.3244552046622573</v>
      </c>
      <c r="Z38" s="14">
        <v>6.959224459344429</v>
      </c>
      <c r="AA38" s="14">
        <v>6.7501337961048549</v>
      </c>
      <c r="AB38" s="14">
        <v>11.162616121632116</v>
      </c>
      <c r="AC38" s="14">
        <v>11.425035039464865</v>
      </c>
      <c r="AD38" s="14">
        <v>11.889200642655176</v>
      </c>
      <c r="AE38" s="14">
        <v>9.7755798927421704</v>
      </c>
      <c r="AF38" s="14">
        <v>9.340156126706427</v>
      </c>
      <c r="AG38" s="14" t="s">
        <v>1</v>
      </c>
    </row>
    <row r="39" spans="1:33" s="5" customFormat="1" x14ac:dyDescent="0.25">
      <c r="A39" s="9" t="s">
        <v>35</v>
      </c>
      <c r="B39" s="10">
        <v>103.54520954663357</v>
      </c>
      <c r="C39" s="11">
        <v>112.97973920325678</v>
      </c>
      <c r="D39" s="11">
        <v>123.96705686032603</v>
      </c>
      <c r="E39" s="11">
        <v>120.47408028625262</v>
      </c>
      <c r="F39" s="11">
        <v>130.68220847548395</v>
      </c>
      <c r="G39" s="11">
        <v>135.29315094940188</v>
      </c>
      <c r="H39" s="11" t="s">
        <v>1</v>
      </c>
      <c r="I39" s="11">
        <v>143.12927565526974</v>
      </c>
      <c r="J39" s="11">
        <v>208.05388368156773</v>
      </c>
      <c r="K39" s="11">
        <v>199.18055767905076</v>
      </c>
      <c r="L39" s="11">
        <v>196.06725682047812</v>
      </c>
      <c r="M39" s="11">
        <v>183.09124695609364</v>
      </c>
      <c r="N39" s="11">
        <v>227.42820824733039</v>
      </c>
      <c r="O39" s="11">
        <v>220.61208135888123</v>
      </c>
      <c r="P39" s="11" t="s">
        <v>1</v>
      </c>
      <c r="Q39" s="11">
        <v>236.74450501589658</v>
      </c>
      <c r="R39" s="11">
        <v>233.90571948342262</v>
      </c>
      <c r="S39" s="11">
        <v>191.11060273617409</v>
      </c>
      <c r="T39" s="11">
        <v>196.1095859882553</v>
      </c>
      <c r="U39" s="11">
        <v>241.97734168702675</v>
      </c>
      <c r="V39" s="11" t="s">
        <v>1</v>
      </c>
      <c r="W39" s="11">
        <v>172.16454474072501</v>
      </c>
      <c r="X39" s="11" t="s">
        <v>1</v>
      </c>
      <c r="Y39" s="11">
        <v>50.582152023709099</v>
      </c>
      <c r="Z39" s="11">
        <v>53.99112776901876</v>
      </c>
      <c r="AA39" s="11">
        <v>50.014689296098069</v>
      </c>
      <c r="AB39" s="11">
        <v>53.761072098680756</v>
      </c>
      <c r="AC39" s="11">
        <v>49.780575127515029</v>
      </c>
      <c r="AD39" s="11">
        <v>49.902536349782771</v>
      </c>
      <c r="AE39" s="11">
        <v>46.03042296369518</v>
      </c>
      <c r="AF39" s="11">
        <v>47.925660797780147</v>
      </c>
      <c r="AG39" s="11">
        <v>45.559017523146608</v>
      </c>
    </row>
    <row r="40" spans="1:33" x14ac:dyDescent="0.25">
      <c r="A40" s="12" t="s">
        <v>36</v>
      </c>
      <c r="B40" s="13" t="s">
        <v>1</v>
      </c>
      <c r="C40" s="14">
        <v>40.540302334714234</v>
      </c>
      <c r="D40" s="14">
        <v>44.61304142592985</v>
      </c>
      <c r="E40" s="14">
        <v>56.063754528708571</v>
      </c>
      <c r="F40" s="14">
        <v>62.686172670449437</v>
      </c>
      <c r="G40" s="14">
        <v>57.066661252960657</v>
      </c>
      <c r="H40" s="14">
        <v>60.785976613078134</v>
      </c>
      <c r="I40" s="14">
        <v>59.348234322319186</v>
      </c>
      <c r="J40" s="14">
        <v>51.789297477869432</v>
      </c>
      <c r="K40" s="14">
        <v>52.492545912161539</v>
      </c>
      <c r="L40" s="14">
        <v>33.37563933230777</v>
      </c>
      <c r="M40" s="14">
        <v>32.972181704921823</v>
      </c>
      <c r="N40" s="14">
        <v>31.424471732048239</v>
      </c>
      <c r="O40" s="14">
        <v>30.506617656580829</v>
      </c>
      <c r="P40" s="14">
        <v>30.530504988199958</v>
      </c>
      <c r="Q40" s="14">
        <v>28.5541676496935</v>
      </c>
      <c r="R40" s="14">
        <v>20.793372495502741</v>
      </c>
      <c r="S40" s="14">
        <v>22.335592727312964</v>
      </c>
      <c r="T40" s="14">
        <v>22.094940629016843</v>
      </c>
      <c r="U40" s="14">
        <v>21.841597918765263</v>
      </c>
      <c r="V40" s="14">
        <v>24.157559502782103</v>
      </c>
      <c r="W40" s="14">
        <v>26.588941447495937</v>
      </c>
      <c r="X40" s="14">
        <v>26.055896866499435</v>
      </c>
      <c r="Y40" s="14">
        <v>26.73541775283482</v>
      </c>
      <c r="Z40" s="14">
        <v>26.592445803740443</v>
      </c>
      <c r="AA40" s="14">
        <v>26.447762350893477</v>
      </c>
      <c r="AB40" s="14">
        <v>28.03217726811766</v>
      </c>
      <c r="AC40" s="14">
        <v>30.052240618070712</v>
      </c>
      <c r="AD40" s="14">
        <v>31.541090727361016</v>
      </c>
      <c r="AE40" s="14">
        <v>30.083219208875221</v>
      </c>
      <c r="AF40" s="14">
        <v>30.19348127341912</v>
      </c>
      <c r="AG40" s="14" t="s">
        <v>1</v>
      </c>
    </row>
    <row r="41" spans="1:33" s="5" customFormat="1" x14ac:dyDescent="0.25">
      <c r="A41" s="9" t="s">
        <v>37</v>
      </c>
      <c r="B41" s="10">
        <v>42.657675026164746</v>
      </c>
      <c r="C41" s="11">
        <v>45.770005006106267</v>
      </c>
      <c r="D41" s="11">
        <v>50.851562754031285</v>
      </c>
      <c r="E41" s="11">
        <v>56.881122610927719</v>
      </c>
      <c r="F41" s="11">
        <v>54.406104066459577</v>
      </c>
      <c r="G41" s="11">
        <v>63.136283360244306</v>
      </c>
      <c r="H41" s="11">
        <v>61.582834618370832</v>
      </c>
      <c r="I41" s="11">
        <v>61.198709848499696</v>
      </c>
      <c r="J41" s="11">
        <v>66.330631678817113</v>
      </c>
      <c r="K41" s="11">
        <v>71.81930790871445</v>
      </c>
      <c r="L41" s="11">
        <v>76.72937375454174</v>
      </c>
      <c r="M41" s="11">
        <v>77.54684539605212</v>
      </c>
      <c r="N41" s="11">
        <v>80.663102718597074</v>
      </c>
      <c r="O41" s="11">
        <v>81.689434587069812</v>
      </c>
      <c r="P41" s="11">
        <v>86.910923067266225</v>
      </c>
      <c r="Q41" s="11">
        <v>83.140353690363142</v>
      </c>
      <c r="R41" s="11">
        <v>89.502838427926534</v>
      </c>
      <c r="S41" s="11">
        <v>89.220168811727262</v>
      </c>
      <c r="T41" s="11">
        <v>96.367565360065356</v>
      </c>
      <c r="U41" s="11">
        <v>98.402445288513917</v>
      </c>
      <c r="V41" s="11">
        <v>98.647436910490896</v>
      </c>
      <c r="W41" s="11">
        <v>96.718991599078819</v>
      </c>
      <c r="X41" s="11">
        <v>102.24530548823439</v>
      </c>
      <c r="Y41" s="11">
        <v>117.65116391422113</v>
      </c>
      <c r="Z41" s="11">
        <v>110.14196833222752</v>
      </c>
      <c r="AA41" s="11">
        <v>104.00051619881708</v>
      </c>
      <c r="AB41" s="11">
        <v>94.692317306437815</v>
      </c>
      <c r="AC41" s="11">
        <v>102.11093119631343</v>
      </c>
      <c r="AD41" s="11">
        <v>104.84627641517629</v>
      </c>
      <c r="AE41" s="11">
        <v>105.99066946598012</v>
      </c>
      <c r="AF41" s="11">
        <v>113.91395988408357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>
        <v>14.205067714160537</v>
      </c>
      <c r="D42" s="14" t="s">
        <v>1</v>
      </c>
      <c r="E42" s="14">
        <v>11.746320596216288</v>
      </c>
      <c r="F42" s="14" t="s">
        <v>1</v>
      </c>
      <c r="G42" s="14" t="s">
        <v>1</v>
      </c>
      <c r="H42" s="14" t="s">
        <v>1</v>
      </c>
      <c r="I42" s="14">
        <v>14.009430188421112</v>
      </c>
      <c r="J42" s="14" t="s">
        <v>1</v>
      </c>
      <c r="K42" s="14" t="s">
        <v>1</v>
      </c>
      <c r="L42" s="14" t="s">
        <v>1</v>
      </c>
      <c r="M42" s="14">
        <v>11.30460065625339</v>
      </c>
      <c r="N42" s="14" t="s">
        <v>1</v>
      </c>
      <c r="O42" s="14">
        <v>14.067547835730402</v>
      </c>
      <c r="P42" s="14">
        <v>15.287345524573368</v>
      </c>
      <c r="Q42" s="14">
        <v>17.300350456365063</v>
      </c>
      <c r="R42" s="14">
        <v>21.207625526501939</v>
      </c>
      <c r="S42" s="14">
        <v>21.307391501251022</v>
      </c>
      <c r="T42" s="14">
        <v>21.037206149573123</v>
      </c>
      <c r="U42" s="14">
        <v>20.355165076654306</v>
      </c>
      <c r="V42" s="14">
        <v>19.469365615946476</v>
      </c>
      <c r="W42" s="14">
        <v>19.989117027452039</v>
      </c>
      <c r="X42" s="14">
        <v>20.245743949125966</v>
      </c>
      <c r="Y42" s="14">
        <v>21.109510630419202</v>
      </c>
      <c r="Z42" s="14">
        <v>22.696133573787748</v>
      </c>
      <c r="AA42" s="14">
        <v>24.032741690976394</v>
      </c>
      <c r="AB42" s="14">
        <v>23.787150018675185</v>
      </c>
      <c r="AC42" s="14">
        <v>23.579642810851549</v>
      </c>
      <c r="AD42" s="14">
        <v>20.334615498991756</v>
      </c>
      <c r="AE42" s="14">
        <v>20.629918209458271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>
        <v>49.250008061279352</v>
      </c>
      <c r="H43" s="11">
        <v>52.54481363244679</v>
      </c>
      <c r="I43" s="11">
        <v>55.47206451477328</v>
      </c>
      <c r="J43" s="11">
        <v>54.774459525756647</v>
      </c>
      <c r="K43" s="11">
        <v>48.542195634419052</v>
      </c>
      <c r="L43" s="11">
        <v>52.046899218889763</v>
      </c>
      <c r="M43" s="11">
        <v>55.160883878587015</v>
      </c>
      <c r="N43" s="11">
        <v>62.866005439534348</v>
      </c>
      <c r="O43" s="11">
        <v>62.873593009561276</v>
      </c>
      <c r="P43" s="11">
        <v>69.433832203445633</v>
      </c>
      <c r="Q43" s="11">
        <v>74.568304561240083</v>
      </c>
      <c r="R43" s="11">
        <v>83.746718461412854</v>
      </c>
      <c r="S43" s="11">
        <v>96.619018200429338</v>
      </c>
      <c r="T43" s="11">
        <v>107.6386687091434</v>
      </c>
      <c r="U43" s="11">
        <v>120.78583110598848</v>
      </c>
      <c r="V43" s="11">
        <v>133.39115711203078</v>
      </c>
      <c r="W43" s="11">
        <v>137.52933883398808</v>
      </c>
      <c r="X43" s="11">
        <v>145.81168131346629</v>
      </c>
      <c r="Y43" s="11">
        <v>147.91373615754728</v>
      </c>
      <c r="Z43" s="11">
        <v>161.96295359553488</v>
      </c>
      <c r="AA43" s="11">
        <v>177.72648063598174</v>
      </c>
      <c r="AB43" s="11">
        <v>182.99671977473741</v>
      </c>
      <c r="AC43" s="11">
        <v>189.0579636743193</v>
      </c>
      <c r="AD43" s="11">
        <v>197.42042584514067</v>
      </c>
      <c r="AE43" s="11">
        <v>200.90141585193251</v>
      </c>
      <c r="AF43" s="11">
        <v>222.52573551734326</v>
      </c>
      <c r="AG43" s="11" t="s">
        <v>1</v>
      </c>
    </row>
    <row r="44" spans="1:33" x14ac:dyDescent="0.25">
      <c r="A44" s="12" t="s">
        <v>40</v>
      </c>
      <c r="B44" s="13">
        <v>57.202867760048662</v>
      </c>
      <c r="C44" s="14">
        <v>58.322616570574176</v>
      </c>
      <c r="D44" s="14">
        <v>57.978229166144075</v>
      </c>
      <c r="E44" s="14">
        <v>58.425058557903739</v>
      </c>
      <c r="F44" s="14">
        <v>57.834786018662562</v>
      </c>
      <c r="G44" s="14">
        <v>56.210051540688468</v>
      </c>
      <c r="H44" s="14">
        <v>57.186776934615814</v>
      </c>
      <c r="I44" s="14">
        <v>54.162043826563561</v>
      </c>
      <c r="J44" s="14">
        <v>55.091033401974769</v>
      </c>
      <c r="K44" s="14">
        <v>57.974969959223962</v>
      </c>
      <c r="L44" s="14">
        <v>61.517536345536818</v>
      </c>
      <c r="M44" s="14">
        <v>63.123511483104728</v>
      </c>
      <c r="N44" s="14">
        <v>64.495143049668883</v>
      </c>
      <c r="O44" s="14">
        <v>61.173186258706544</v>
      </c>
      <c r="P44" s="14">
        <v>60.533813690231639</v>
      </c>
      <c r="Q44" s="14">
        <v>69.602381493081865</v>
      </c>
      <c r="R44" s="14">
        <v>72.108007388404488</v>
      </c>
      <c r="S44" s="14">
        <v>73.25496634571212</v>
      </c>
      <c r="T44" s="14">
        <v>72.925392320943146</v>
      </c>
      <c r="U44" s="14">
        <v>77.567648453502414</v>
      </c>
      <c r="V44" s="14">
        <v>77.249085715472063</v>
      </c>
      <c r="W44" s="14">
        <v>66.5962387301566</v>
      </c>
      <c r="X44" s="14">
        <v>63.868650726151287</v>
      </c>
      <c r="Y44" s="14">
        <v>66.708407223472307</v>
      </c>
      <c r="Z44" s="14">
        <v>67.092218597277608</v>
      </c>
      <c r="AA44" s="14">
        <v>52.154219739612202</v>
      </c>
      <c r="AB44" s="14">
        <v>52.987701844833623</v>
      </c>
      <c r="AC44" s="14">
        <v>57.062057632557682</v>
      </c>
      <c r="AD44" s="14">
        <v>60.49448697665273</v>
      </c>
      <c r="AE44" s="14">
        <v>57.968713194482547</v>
      </c>
      <c r="AF44" s="14">
        <v>75.888685273573415</v>
      </c>
      <c r="AG44" s="14">
        <v>57.526269063127721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>
        <v>0.18264602494665266</v>
      </c>
      <c r="M45" s="11">
        <v>0.19709178824471538</v>
      </c>
      <c r="N45" s="11">
        <v>0.21021120093012766</v>
      </c>
      <c r="O45" s="11">
        <v>0.31580972310302424</v>
      </c>
      <c r="P45" s="11">
        <v>0.79883682637476727</v>
      </c>
      <c r="Q45" s="11">
        <v>0.7788923085792383</v>
      </c>
      <c r="R45" s="11">
        <v>1.2035786944016984</v>
      </c>
      <c r="S45" s="11">
        <v>0.93632454441981605</v>
      </c>
      <c r="T45" s="11">
        <v>0.73297012916081739</v>
      </c>
      <c r="U45" s="11">
        <v>0.99523577486479442</v>
      </c>
      <c r="V45" s="11">
        <v>1.440356051921232</v>
      </c>
      <c r="W45" s="11">
        <v>0.7332081950593321</v>
      </c>
      <c r="X45" s="11">
        <v>0.66098240073173942</v>
      </c>
      <c r="Y45" s="11">
        <v>2.3699290376114748</v>
      </c>
      <c r="Z45" s="11">
        <v>1.2998991243743026</v>
      </c>
      <c r="AA45" s="11">
        <v>1.0688131931467246</v>
      </c>
      <c r="AB45" s="11">
        <v>3.0259072803418716</v>
      </c>
      <c r="AC45" s="11">
        <v>3.543497630383988</v>
      </c>
      <c r="AD45" s="11">
        <v>3.5834232361176306</v>
      </c>
      <c r="AE45" s="11">
        <v>3.9463104187017288</v>
      </c>
      <c r="AF45" s="11">
        <v>2.6698374110084244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>
        <v>10.552359326204829</v>
      </c>
      <c r="D46" s="14">
        <v>10.297800086558905</v>
      </c>
      <c r="E46" s="14">
        <v>5.379534514920409</v>
      </c>
      <c r="F46" s="14">
        <v>5.8439269541630559</v>
      </c>
      <c r="G46" s="14">
        <v>6.8911121253463383</v>
      </c>
      <c r="H46" s="14">
        <v>8.2881219207365042</v>
      </c>
      <c r="I46" s="14">
        <v>10.397930976392614</v>
      </c>
      <c r="J46" s="14">
        <v>11.304072117304685</v>
      </c>
      <c r="K46" s="14">
        <v>16.17857536878066</v>
      </c>
      <c r="L46" s="14">
        <v>14.161886390030196</v>
      </c>
      <c r="M46" s="14">
        <v>14.103037049180514</v>
      </c>
      <c r="N46" s="14">
        <v>9.9079305865700853</v>
      </c>
      <c r="O46" s="14">
        <v>12.805744884103618</v>
      </c>
      <c r="P46" s="14">
        <v>12.162464790362154</v>
      </c>
      <c r="Q46" s="14">
        <v>11.686666020463964</v>
      </c>
      <c r="R46" s="14">
        <v>12.286506598795501</v>
      </c>
      <c r="S46" s="14">
        <v>15.515108597085817</v>
      </c>
      <c r="T46" s="14">
        <v>21.028136896682529</v>
      </c>
      <c r="U46" s="14">
        <v>20.790855769685415</v>
      </c>
      <c r="V46" s="14">
        <v>25.91322772492412</v>
      </c>
      <c r="W46" s="14">
        <v>25.507489594836571</v>
      </c>
      <c r="X46" s="14">
        <v>27.794106936181947</v>
      </c>
      <c r="Y46" s="14">
        <v>30.866848786407395</v>
      </c>
      <c r="Z46" s="14">
        <v>25.410791670117447</v>
      </c>
      <c r="AA46" s="14">
        <v>23.671394333787322</v>
      </c>
      <c r="AB46" s="14">
        <v>19.768620713666795</v>
      </c>
      <c r="AC46" s="14">
        <v>16.943388694753512</v>
      </c>
      <c r="AD46" s="14">
        <v>16.397705200291387</v>
      </c>
      <c r="AE46" s="14">
        <v>14.760834029164434</v>
      </c>
      <c r="AF46" s="14">
        <v>14.574631433536622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>
        <v>58.515728990371549</v>
      </c>
      <c r="D47" s="11" t="s">
        <v>1</v>
      </c>
      <c r="E47" s="11">
        <v>68.94528685738041</v>
      </c>
      <c r="F47" s="11" t="s">
        <v>1</v>
      </c>
      <c r="G47" s="11">
        <v>69.32663362997252</v>
      </c>
      <c r="H47" s="11" t="s">
        <v>1</v>
      </c>
      <c r="I47" s="11">
        <v>74.680781425899042</v>
      </c>
      <c r="J47" s="11" t="s">
        <v>1</v>
      </c>
      <c r="K47" s="11">
        <v>75.352435833599642</v>
      </c>
      <c r="L47" s="11" t="s">
        <v>1</v>
      </c>
      <c r="M47" s="11">
        <v>86.005282848761709</v>
      </c>
      <c r="N47" s="11">
        <v>97.639014174470176</v>
      </c>
      <c r="O47" s="11">
        <v>98.048028960708848</v>
      </c>
      <c r="P47" s="11">
        <v>102.47440858456029</v>
      </c>
      <c r="Q47" s="11">
        <v>110.76249784611517</v>
      </c>
      <c r="R47" s="11">
        <v>125.0321758810078</v>
      </c>
      <c r="S47" s="11">
        <v>136.01925286370414</v>
      </c>
      <c r="T47" s="11">
        <v>141.81008443386523</v>
      </c>
      <c r="U47" s="11">
        <v>156.51360578072931</v>
      </c>
      <c r="V47" s="11">
        <v>156.98100608883698</v>
      </c>
      <c r="W47" s="11">
        <v>166.23882287531072</v>
      </c>
      <c r="X47" s="11">
        <v>174.11872381591579</v>
      </c>
      <c r="Y47" s="11">
        <v>176.86136388335669</v>
      </c>
      <c r="Z47" s="11">
        <v>172.03533994487503</v>
      </c>
      <c r="AA47" s="11">
        <v>175.32906758813732</v>
      </c>
      <c r="AB47" s="11">
        <v>170.02435430180444</v>
      </c>
      <c r="AC47" s="11">
        <v>183.23035437341974</v>
      </c>
      <c r="AD47" s="11">
        <v>197.09133429797745</v>
      </c>
      <c r="AE47" s="11">
        <v>182.29216042196288</v>
      </c>
      <c r="AF47" s="11">
        <v>176.22841731878972</v>
      </c>
      <c r="AG47" s="11">
        <v>177.05366486618124</v>
      </c>
    </row>
    <row r="48" spans="1:33" x14ac:dyDescent="0.25">
      <c r="A48" s="12" t="s">
        <v>44</v>
      </c>
      <c r="B48" s="13">
        <v>60.879343944994602</v>
      </c>
      <c r="C48" s="14">
        <v>61.988258639385066</v>
      </c>
      <c r="D48" s="14">
        <v>61.067090090822731</v>
      </c>
      <c r="E48" s="14">
        <v>64.967556945870669</v>
      </c>
      <c r="F48" s="14" t="s">
        <v>1</v>
      </c>
      <c r="G48" s="14">
        <v>69.902256156911449</v>
      </c>
      <c r="H48" s="14" t="s">
        <v>1</v>
      </c>
      <c r="I48" s="14">
        <v>72.015790132480319</v>
      </c>
      <c r="J48" s="14" t="s">
        <v>1</v>
      </c>
      <c r="K48" s="14">
        <v>71.75169855565818</v>
      </c>
      <c r="L48" s="14" t="s">
        <v>1</v>
      </c>
      <c r="M48" s="14">
        <v>79.254176088725131</v>
      </c>
      <c r="N48" s="14" t="s">
        <v>1</v>
      </c>
      <c r="O48" s="14">
        <v>76.613092311745177</v>
      </c>
      <c r="P48" s="14" t="s">
        <v>1</v>
      </c>
      <c r="Q48" s="14">
        <v>74.514357890814722</v>
      </c>
      <c r="R48" s="14" t="s">
        <v>1</v>
      </c>
      <c r="S48" s="14">
        <v>91.681731817520443</v>
      </c>
      <c r="T48" s="14" t="s">
        <v>1</v>
      </c>
      <c r="U48" s="14">
        <v>96.643249619174583</v>
      </c>
      <c r="V48" s="14" t="s">
        <v>1</v>
      </c>
      <c r="W48" s="14">
        <v>90.773679171143115</v>
      </c>
      <c r="X48" s="14" t="s">
        <v>1</v>
      </c>
      <c r="Y48" s="14">
        <v>95.199062293397631</v>
      </c>
      <c r="Z48" s="14" t="s">
        <v>1</v>
      </c>
      <c r="AA48" s="14">
        <v>96.476087742341349</v>
      </c>
      <c r="AB48" s="14" t="s">
        <v>1</v>
      </c>
      <c r="AC48" s="14">
        <v>123.06013329184407</v>
      </c>
      <c r="AD48" s="14" t="s">
        <v>1</v>
      </c>
      <c r="AE48" s="14">
        <v>110.95736510348809</v>
      </c>
      <c r="AF48" s="14" t="s">
        <v>1</v>
      </c>
      <c r="AG48" s="14" t="s">
        <v>1</v>
      </c>
    </row>
    <row r="49" spans="1:33" s="5" customFormat="1" x14ac:dyDescent="0.25">
      <c r="A49" s="9" t="s">
        <v>45</v>
      </c>
      <c r="B49" s="10">
        <v>25.934529481213371</v>
      </c>
      <c r="C49" s="11">
        <v>19.138289455111931</v>
      </c>
      <c r="D49" s="11">
        <v>8.5174523109951643</v>
      </c>
      <c r="E49" s="11">
        <v>11.735486193372465</v>
      </c>
      <c r="F49" s="11">
        <v>13.573839821686777</v>
      </c>
      <c r="G49" s="11">
        <v>12.450823958751421</v>
      </c>
      <c r="H49" s="11">
        <v>13.83176609712064</v>
      </c>
      <c r="I49" s="11">
        <v>16.816693758308517</v>
      </c>
      <c r="J49" s="11">
        <v>13.466219144394902</v>
      </c>
      <c r="K49" s="11">
        <v>14.860465933597711</v>
      </c>
      <c r="L49" s="11">
        <v>17.539081369502068</v>
      </c>
      <c r="M49" s="11">
        <v>21.075906581788981</v>
      </c>
      <c r="N49" s="11">
        <v>24.519952957326787</v>
      </c>
      <c r="O49" s="11">
        <v>30.097808034618669</v>
      </c>
      <c r="P49" s="11">
        <v>29.754779379557306</v>
      </c>
      <c r="Q49" s="11">
        <v>32.876443293543915</v>
      </c>
      <c r="R49" s="11">
        <v>43.07844464877644</v>
      </c>
      <c r="S49" s="11">
        <v>53.897946108997687</v>
      </c>
      <c r="T49" s="11">
        <v>63.217395404566403</v>
      </c>
      <c r="U49" s="11">
        <v>73.18224804660089</v>
      </c>
      <c r="V49" s="11">
        <v>71.360341022337607</v>
      </c>
      <c r="W49" s="11">
        <v>68.719419594118492</v>
      </c>
      <c r="X49" s="11">
        <v>79.946874103495617</v>
      </c>
      <c r="Y49" s="11">
        <v>80.60793638232883</v>
      </c>
      <c r="Z49" s="11">
        <v>85.042297859107279</v>
      </c>
      <c r="AA49" s="11">
        <v>83.177753828974218</v>
      </c>
      <c r="AB49" s="11">
        <v>85.864538029442613</v>
      </c>
      <c r="AC49" s="11">
        <v>88.307572744524435</v>
      </c>
      <c r="AD49" s="11">
        <v>98.983472667779694</v>
      </c>
      <c r="AE49" s="11">
        <v>88.593048542387749</v>
      </c>
      <c r="AF49" s="11">
        <v>107.86589522190745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>
        <v>8.5816724318505972</v>
      </c>
      <c r="AB50" s="14">
        <v>7.267796634081936</v>
      </c>
      <c r="AC50" s="14">
        <v>6.2943372258714767</v>
      </c>
      <c r="AD50" s="14">
        <v>5.976018557595836</v>
      </c>
      <c r="AE50" s="14">
        <v>5.8022046596407391</v>
      </c>
      <c r="AF50" s="14">
        <v>6.0857248156641122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>
        <v>41.774701810666606</v>
      </c>
      <c r="G51" s="11">
        <v>31.130608818655467</v>
      </c>
      <c r="H51" s="11">
        <v>45.722486855734282</v>
      </c>
      <c r="I51" s="11">
        <v>57.842367161669713</v>
      </c>
      <c r="J51" s="11">
        <v>79.922863953764093</v>
      </c>
      <c r="K51" s="11">
        <v>83.475924337960222</v>
      </c>
      <c r="L51" s="11">
        <v>112.13035730500133</v>
      </c>
      <c r="M51" s="11">
        <v>115.67878588881986</v>
      </c>
      <c r="N51" s="11">
        <v>124.41511074547026</v>
      </c>
      <c r="O51" s="11">
        <v>124.47242478373077</v>
      </c>
      <c r="P51" s="11">
        <v>123.17840151101578</v>
      </c>
      <c r="Q51" s="11">
        <v>122.23227039320818</v>
      </c>
      <c r="R51" s="11">
        <v>140.22247975936443</v>
      </c>
      <c r="S51" s="11">
        <v>194.41313934282604</v>
      </c>
      <c r="T51" s="11">
        <v>136.11766534665821</v>
      </c>
      <c r="U51" s="11">
        <v>160.69151194801017</v>
      </c>
      <c r="V51" s="11">
        <v>153.16707552170749</v>
      </c>
      <c r="W51" s="11">
        <v>170.13770166305437</v>
      </c>
      <c r="X51" s="11">
        <v>159.6164062226886</v>
      </c>
      <c r="Y51" s="11">
        <v>183.15620418041854</v>
      </c>
      <c r="Z51" s="11">
        <v>203.62938567416842</v>
      </c>
      <c r="AA51" s="11">
        <v>208.97136133602797</v>
      </c>
      <c r="AB51" s="11">
        <v>206.52413659657347</v>
      </c>
      <c r="AC51" s="11">
        <v>199.63974037854385</v>
      </c>
      <c r="AD51" s="11">
        <v>207.53137640966531</v>
      </c>
      <c r="AE51" s="11">
        <v>219.23096471263676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>
        <v>94.887238933218981</v>
      </c>
      <c r="C52" s="14">
        <v>93.730097626940776</v>
      </c>
      <c r="D52" s="14">
        <v>96.112459951990544</v>
      </c>
      <c r="E52" s="14">
        <v>96.157651448233608</v>
      </c>
      <c r="F52" s="14">
        <v>95.423603849030641</v>
      </c>
      <c r="G52" s="14">
        <v>97.347395663008157</v>
      </c>
      <c r="H52" s="14">
        <v>95.045371326378927</v>
      </c>
      <c r="I52" s="14">
        <v>94.956589131053363</v>
      </c>
      <c r="J52" s="14">
        <v>95.575438291244026</v>
      </c>
      <c r="K52" s="14">
        <v>98.19487223304121</v>
      </c>
      <c r="L52" s="14">
        <v>103.21219047999308</v>
      </c>
      <c r="M52" s="14">
        <v>117.02412026074053</v>
      </c>
      <c r="N52" s="14">
        <v>125.12212939742498</v>
      </c>
      <c r="O52" s="14">
        <v>130.88669130886768</v>
      </c>
      <c r="P52" s="14">
        <v>132.10324837718167</v>
      </c>
      <c r="Q52" s="14">
        <v>136.87758711411112</v>
      </c>
      <c r="R52" s="14">
        <v>142.94783509946933</v>
      </c>
      <c r="S52" s="14">
        <v>149.98914085672561</v>
      </c>
      <c r="T52" s="14">
        <v>153.91813181821374</v>
      </c>
      <c r="U52" s="14">
        <v>160.85139679229667</v>
      </c>
      <c r="V52" s="14">
        <v>172.05186312255879</v>
      </c>
      <c r="W52" s="14">
        <v>176.43072721242368</v>
      </c>
      <c r="X52" s="14">
        <v>169.84250465504209</v>
      </c>
      <c r="Y52" s="14">
        <v>165.52437088460326</v>
      </c>
      <c r="Z52" s="14">
        <v>169.7851095584501</v>
      </c>
      <c r="AA52" s="14">
        <v>170.36364969635997</v>
      </c>
      <c r="AB52" s="14">
        <v>162.55541772784349</v>
      </c>
      <c r="AC52" s="14">
        <v>166.50734616421079</v>
      </c>
      <c r="AD52" s="14">
        <v>184.09870867831523</v>
      </c>
      <c r="AE52" s="14">
        <v>196.92466942624577</v>
      </c>
      <c r="AF52" s="14">
        <v>205.90771643094786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31.60028552507708</v>
      </c>
      <c r="V53" s="11">
        <v>32.921650906519858</v>
      </c>
      <c r="W53" s="11">
        <v>31.793245670409302</v>
      </c>
      <c r="X53" s="11">
        <v>34.26059197976457</v>
      </c>
      <c r="Y53" s="11">
        <v>33.436747101216774</v>
      </c>
      <c r="Z53" s="11">
        <v>25.985162497821825</v>
      </c>
      <c r="AA53" s="11">
        <v>33.194691829224148</v>
      </c>
      <c r="AB53" s="11">
        <v>34.748961139404813</v>
      </c>
      <c r="AC53" s="11">
        <v>39.285973832824489</v>
      </c>
      <c r="AD53" s="11">
        <v>45.991228484860251</v>
      </c>
      <c r="AE53" s="11">
        <v>43.150293121111034</v>
      </c>
      <c r="AF53" s="11">
        <v>50.912947549907088</v>
      </c>
      <c r="AG53" s="11" t="s">
        <v>1</v>
      </c>
    </row>
    <row r="54" spans="1:33" x14ac:dyDescent="0.25">
      <c r="A54" s="12" t="s">
        <v>50</v>
      </c>
      <c r="B54" s="13">
        <v>23.487958702764004</v>
      </c>
      <c r="C54" s="14">
        <v>25.60466844932996</v>
      </c>
      <c r="D54" s="14">
        <v>25.438517362749309</v>
      </c>
      <c r="E54" s="14" t="s">
        <v>1</v>
      </c>
      <c r="F54" s="14">
        <v>19.972851937088798</v>
      </c>
      <c r="G54" s="14" t="s">
        <v>1</v>
      </c>
      <c r="H54" s="14">
        <v>18.823623641571047</v>
      </c>
      <c r="I54" s="14" t="s">
        <v>1</v>
      </c>
      <c r="J54" s="14">
        <v>15.431097598522731</v>
      </c>
      <c r="K54" s="14" t="s">
        <v>1</v>
      </c>
      <c r="L54" s="14">
        <v>10.955147043833835</v>
      </c>
      <c r="M54" s="14" t="s">
        <v>1</v>
      </c>
      <c r="N54" s="14">
        <v>11.340521049979788</v>
      </c>
      <c r="O54" s="14" t="s">
        <v>1</v>
      </c>
      <c r="P54" s="14">
        <v>11.299122958125446</v>
      </c>
      <c r="Q54" s="14" t="s">
        <v>1</v>
      </c>
      <c r="R54" s="14">
        <v>10.063617803695566</v>
      </c>
      <c r="S54" s="14" t="s">
        <v>1</v>
      </c>
      <c r="T54" s="14">
        <v>10.543661711899988</v>
      </c>
      <c r="U54" s="14" t="s">
        <v>1</v>
      </c>
      <c r="V54" s="14">
        <v>10.918936195883434</v>
      </c>
      <c r="W54" s="14" t="s">
        <v>1</v>
      </c>
      <c r="X54" s="14">
        <v>12.846310298623488</v>
      </c>
      <c r="Y54" s="14" t="s">
        <v>1</v>
      </c>
      <c r="Z54" s="14">
        <v>18.12175164817598</v>
      </c>
      <c r="AA54" s="14">
        <v>18.912314457327174</v>
      </c>
      <c r="AB54" s="14" t="s">
        <v>1</v>
      </c>
      <c r="AC54" s="14">
        <v>18.367392790726186</v>
      </c>
      <c r="AD54" s="14" t="s">
        <v>1</v>
      </c>
      <c r="AE54" s="14">
        <v>21.161028543341825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</row>
    <row r="56" spans="1:33" x14ac:dyDescent="0.25">
      <c r="A56" s="12" t="s">
        <v>52</v>
      </c>
      <c r="B56" s="13">
        <v>1.9719147506322241</v>
      </c>
      <c r="C56" s="14">
        <v>2.6235492846533939</v>
      </c>
      <c r="D56" s="14">
        <v>2.7075559565072886</v>
      </c>
      <c r="E56" s="14">
        <v>3.2213748504666277</v>
      </c>
      <c r="F56" s="14">
        <v>2.1764348212128892</v>
      </c>
      <c r="G56" s="14">
        <v>2.0971765920285903</v>
      </c>
      <c r="H56" s="14">
        <v>4.307888849205975</v>
      </c>
      <c r="I56" s="14">
        <v>4.4695911635945142</v>
      </c>
      <c r="J56" s="14">
        <v>2.4081193574463402</v>
      </c>
      <c r="K56" s="14">
        <v>2.6670113067950862</v>
      </c>
      <c r="L56" s="14">
        <v>2.7750740050328986</v>
      </c>
      <c r="M56" s="14">
        <v>3.5692760779372552</v>
      </c>
      <c r="N56" s="14">
        <v>3.3566507233562626</v>
      </c>
      <c r="O56" s="14">
        <v>4.7110921413630873</v>
      </c>
      <c r="P56" s="14">
        <v>4.3420412341562376</v>
      </c>
      <c r="Q56" s="14">
        <v>7.8198228664507026</v>
      </c>
      <c r="R56" s="14">
        <v>8.8770825965490214</v>
      </c>
      <c r="S56" s="14">
        <v>10.852281737073129</v>
      </c>
      <c r="T56" s="14">
        <v>13.292062065441819</v>
      </c>
      <c r="U56" s="14">
        <v>15.755308193008526</v>
      </c>
      <c r="V56" s="14">
        <v>15.934981349767915</v>
      </c>
      <c r="W56" s="14">
        <v>17.806086912782838</v>
      </c>
      <c r="X56" s="14">
        <v>18.873772698083211</v>
      </c>
      <c r="Y56" s="14">
        <v>18.993911562082108</v>
      </c>
      <c r="Z56" s="14">
        <v>19.992960806278688</v>
      </c>
      <c r="AA56" s="14">
        <v>23.341491521433547</v>
      </c>
      <c r="AB56" s="14">
        <v>23.603111727667418</v>
      </c>
      <c r="AC56" s="14">
        <v>25.461827465623916</v>
      </c>
      <c r="AD56" s="14">
        <v>26.476454876291182</v>
      </c>
      <c r="AE56" s="14">
        <v>18.944341411359908</v>
      </c>
      <c r="AF56" s="14">
        <v>20.057258415677367</v>
      </c>
      <c r="AG56" s="14" t="s">
        <v>1</v>
      </c>
    </row>
    <row r="57" spans="1:33" s="5" customFormat="1" x14ac:dyDescent="0.25">
      <c r="A57" s="9" t="s">
        <v>53</v>
      </c>
      <c r="B57" s="10">
        <v>43.541763014022585</v>
      </c>
      <c r="C57" s="11">
        <v>47.328569295711894</v>
      </c>
      <c r="D57" s="11">
        <v>49.102055037866194</v>
      </c>
      <c r="E57" s="11">
        <v>50.96041907961753</v>
      </c>
      <c r="F57" s="11">
        <v>54.447369179359001</v>
      </c>
      <c r="G57" s="11">
        <v>49.460263990927203</v>
      </c>
      <c r="H57" s="11">
        <v>49.946572812348535</v>
      </c>
      <c r="I57" s="11">
        <v>48.825336083416794</v>
      </c>
      <c r="J57" s="11">
        <v>49.29343792803818</v>
      </c>
      <c r="K57" s="11">
        <v>48.615998131452223</v>
      </c>
      <c r="L57" s="11">
        <v>53.909056167467199</v>
      </c>
      <c r="M57" s="11">
        <v>44.652662698268685</v>
      </c>
      <c r="N57" s="11">
        <v>43.171097052991122</v>
      </c>
      <c r="O57" s="11">
        <v>49.887218530125594</v>
      </c>
      <c r="P57" s="11">
        <v>52.682169095691222</v>
      </c>
      <c r="Q57" s="11">
        <v>53.65803130328483</v>
      </c>
      <c r="R57" s="11">
        <v>54.731580190995011</v>
      </c>
      <c r="S57" s="11">
        <v>52.535862651982718</v>
      </c>
      <c r="T57" s="11">
        <v>53.820660769760849</v>
      </c>
      <c r="U57" s="11">
        <v>53.123568695350137</v>
      </c>
      <c r="V57" s="11">
        <v>56.355901479648594</v>
      </c>
      <c r="W57" s="11">
        <v>51.961378378235992</v>
      </c>
      <c r="X57" s="11">
        <v>47.997540872150552</v>
      </c>
      <c r="Y57" s="11">
        <v>50.48471820571433</v>
      </c>
      <c r="Z57" s="11">
        <v>48.63184938707429</v>
      </c>
      <c r="AA57" s="11">
        <v>45.977429847572729</v>
      </c>
      <c r="AB57" s="11">
        <v>47.55879686738416</v>
      </c>
      <c r="AC57" s="11">
        <v>48.080536576748578</v>
      </c>
      <c r="AD57" s="11">
        <v>53.282914414297728</v>
      </c>
      <c r="AE57" s="11">
        <v>55.203226865438054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286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452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31" t="s">
        <v>1</v>
      </c>
      <c r="C5" s="32" t="s">
        <v>1</v>
      </c>
      <c r="D5" s="32" t="s">
        <v>1</v>
      </c>
      <c r="E5" s="32" t="s">
        <v>1</v>
      </c>
      <c r="F5" s="32" t="s">
        <v>1</v>
      </c>
      <c r="G5" s="32">
        <v>7.923450667991834E-2</v>
      </c>
      <c r="H5" s="32">
        <v>9.5908713123655134E-2</v>
      </c>
      <c r="I5" s="32">
        <v>9.9039943953967272E-2</v>
      </c>
      <c r="J5" s="32">
        <v>0.11094737511810915</v>
      </c>
      <c r="K5" s="32">
        <v>0.11810483864311314</v>
      </c>
      <c r="L5" s="32">
        <v>0.12175067595925365</v>
      </c>
      <c r="M5" s="32">
        <v>0.12517945984431111</v>
      </c>
      <c r="N5" s="32">
        <v>0.13637180386590006</v>
      </c>
      <c r="O5" s="32">
        <v>0.12604863012188469</v>
      </c>
      <c r="P5" s="32">
        <v>0.14102567989927892</v>
      </c>
      <c r="Q5" s="32">
        <v>0.14973957997352583</v>
      </c>
      <c r="R5" s="32">
        <v>0.14637976450977469</v>
      </c>
      <c r="S5" s="32">
        <v>0.14937536904983981</v>
      </c>
      <c r="T5" s="32">
        <v>0.17301974082789401</v>
      </c>
      <c r="U5" s="32">
        <v>0.18410478398304284</v>
      </c>
      <c r="V5" s="32">
        <v>0.17373459995191939</v>
      </c>
      <c r="W5" s="32">
        <v>0.1751745761206146</v>
      </c>
      <c r="X5" s="32">
        <v>0.1934554490493551</v>
      </c>
      <c r="Y5" s="32">
        <v>0.19731012013846469</v>
      </c>
      <c r="Z5" s="32">
        <v>0.21321339056032543</v>
      </c>
      <c r="AA5" s="32">
        <v>0.22303356792177806</v>
      </c>
      <c r="AB5" s="32">
        <v>0.24315967088389215</v>
      </c>
      <c r="AC5" s="32">
        <v>0.25034552289730977</v>
      </c>
      <c r="AD5" s="32">
        <v>0.26231364014582742</v>
      </c>
      <c r="AE5" s="32">
        <v>0.27773840737916411</v>
      </c>
      <c r="AF5" s="32">
        <v>0.28006271063660337</v>
      </c>
      <c r="AG5" s="32">
        <v>0.2770579058894917</v>
      </c>
    </row>
    <row r="6" spans="1:33" x14ac:dyDescent="0.25">
      <c r="A6" s="12" t="s">
        <v>2</v>
      </c>
      <c r="B6" s="33" t="s">
        <v>1</v>
      </c>
      <c r="C6" s="34" t="s">
        <v>1</v>
      </c>
      <c r="D6" s="34" t="s">
        <v>1</v>
      </c>
      <c r="E6" s="34" t="s">
        <v>1</v>
      </c>
      <c r="F6" s="34" t="s">
        <v>1</v>
      </c>
      <c r="G6" s="34">
        <v>0.18060672571921296</v>
      </c>
      <c r="H6" s="34">
        <v>0.13735082986603267</v>
      </c>
      <c r="I6" s="34">
        <v>0.3218406506798932</v>
      </c>
      <c r="J6" s="34">
        <v>0.36441043083900221</v>
      </c>
      <c r="K6" s="34">
        <v>0.39316532829664291</v>
      </c>
      <c r="L6" s="34">
        <v>0.3397878748013326</v>
      </c>
      <c r="M6" s="34">
        <v>0.29995772379762931</v>
      </c>
      <c r="N6" s="34">
        <v>0.33186766738971551</v>
      </c>
      <c r="O6" s="34">
        <v>0.33107792750130327</v>
      </c>
      <c r="P6" s="34">
        <v>0.31552402472737506</v>
      </c>
      <c r="Q6" s="34">
        <v>0.29572369260611009</v>
      </c>
      <c r="R6" s="34">
        <v>0.28337350116772747</v>
      </c>
      <c r="S6" s="34">
        <v>0.25139500271677079</v>
      </c>
      <c r="T6" s="34">
        <v>0.26086043351133192</v>
      </c>
      <c r="U6" s="34">
        <v>0.2725606881520603</v>
      </c>
      <c r="V6" s="34">
        <v>0.20985153123025949</v>
      </c>
      <c r="W6" s="34">
        <v>0.18976041733436552</v>
      </c>
      <c r="X6" s="34">
        <v>0.1802412460872227</v>
      </c>
      <c r="Y6" s="34">
        <v>0.18823396375079335</v>
      </c>
      <c r="Z6" s="34">
        <v>0.19524707576800082</v>
      </c>
      <c r="AA6" s="34">
        <v>0.19649709039529106</v>
      </c>
      <c r="AB6" s="34">
        <v>0.16323952594860075</v>
      </c>
      <c r="AC6" s="34">
        <v>0.17156022059439013</v>
      </c>
      <c r="AD6" s="34">
        <v>0.16627290286674598</v>
      </c>
      <c r="AE6" s="34">
        <v>0.20716635104156284</v>
      </c>
      <c r="AF6" s="34">
        <v>0.21867902522865384</v>
      </c>
      <c r="AG6" s="34">
        <v>0.209333994186126</v>
      </c>
    </row>
    <row r="7" spans="1:33" s="15" customFormat="1" x14ac:dyDescent="0.25">
      <c r="A7" s="16" t="s">
        <v>3</v>
      </c>
      <c r="B7" s="35" t="s">
        <v>1</v>
      </c>
      <c r="C7" s="36" t="s">
        <v>1</v>
      </c>
      <c r="D7" s="36" t="s">
        <v>1</v>
      </c>
      <c r="E7" s="36" t="s">
        <v>1</v>
      </c>
      <c r="F7" s="36" t="s">
        <v>1</v>
      </c>
      <c r="G7" s="36">
        <v>0.23166610912945265</v>
      </c>
      <c r="H7" s="36">
        <v>0.27677934459657072</v>
      </c>
      <c r="I7" s="36">
        <v>0.2631931422448433</v>
      </c>
      <c r="J7" s="36">
        <v>0.27254635022145723</v>
      </c>
      <c r="K7" s="36">
        <v>0.25462242724423578</v>
      </c>
      <c r="L7" s="36">
        <v>0.28106402870733593</v>
      </c>
      <c r="M7" s="36">
        <v>0.26033625344399614</v>
      </c>
      <c r="N7" s="36">
        <v>0.25220904487655432</v>
      </c>
      <c r="O7" s="36">
        <v>0.2665137569188355</v>
      </c>
      <c r="P7" s="36">
        <v>0.25553348638139622</v>
      </c>
      <c r="Q7" s="36">
        <v>0.26436618445148996</v>
      </c>
      <c r="R7" s="36">
        <v>0.27158071880643953</v>
      </c>
      <c r="S7" s="36">
        <v>0.30235575133053666</v>
      </c>
      <c r="T7" s="36">
        <v>0.28948115937727253</v>
      </c>
      <c r="U7" s="36">
        <v>0.31110812984280484</v>
      </c>
      <c r="V7" s="36">
        <v>0.30103784996756716</v>
      </c>
      <c r="W7" s="36">
        <v>0.31931700162690163</v>
      </c>
      <c r="X7" s="36">
        <v>0.33956191769350874</v>
      </c>
      <c r="Y7" s="36">
        <v>0.35906644063656296</v>
      </c>
      <c r="Z7" s="36">
        <v>0.37151908317198851</v>
      </c>
      <c r="AA7" s="36">
        <v>0.39111681250699948</v>
      </c>
      <c r="AB7" s="36">
        <v>0.30331163655990057</v>
      </c>
      <c r="AC7" s="36">
        <v>0.30489300675068187</v>
      </c>
      <c r="AD7" s="36">
        <v>0.31049831992209598</v>
      </c>
      <c r="AE7" s="36">
        <v>0.31374637442678915</v>
      </c>
      <c r="AF7" s="36">
        <v>0.34044598030768608</v>
      </c>
      <c r="AG7" s="36">
        <v>0.33243025865247161</v>
      </c>
    </row>
    <row r="8" spans="1:33" x14ac:dyDescent="0.25">
      <c r="A8" s="12" t="s">
        <v>4</v>
      </c>
      <c r="B8" s="33">
        <v>0.27841504928016503</v>
      </c>
      <c r="C8" s="34">
        <v>0.28038830355194821</v>
      </c>
      <c r="D8" s="34">
        <v>0.28666947919111102</v>
      </c>
      <c r="E8" s="34">
        <v>0.3010341465348062</v>
      </c>
      <c r="F8" s="34" t="s">
        <v>1</v>
      </c>
      <c r="G8" s="34">
        <v>0.30429840307980083</v>
      </c>
      <c r="H8" s="34">
        <v>0.29397337576378163</v>
      </c>
      <c r="I8" s="34">
        <v>0.2911538609863773</v>
      </c>
      <c r="J8" s="34">
        <v>0.28752408541202285</v>
      </c>
      <c r="K8" s="34">
        <v>0.30921755875677309</v>
      </c>
      <c r="L8" s="34">
        <v>0.27620530834196555</v>
      </c>
      <c r="M8" s="34">
        <v>0.2735529222846782</v>
      </c>
      <c r="N8" s="34">
        <v>0.17982359418863469</v>
      </c>
      <c r="O8" s="34">
        <v>0.17591772326342933</v>
      </c>
      <c r="P8" s="34">
        <v>0.1660417444665368</v>
      </c>
      <c r="Q8" s="34">
        <v>0.15439371968522764</v>
      </c>
      <c r="R8" s="34">
        <v>0.15765022557152575</v>
      </c>
      <c r="S8" s="34">
        <v>8.1435651578665447E-2</v>
      </c>
      <c r="T8" s="34">
        <v>7.2247723928110033E-2</v>
      </c>
      <c r="U8" s="34">
        <v>6.3243779187843047E-2</v>
      </c>
      <c r="V8" s="34">
        <v>6.440573814849157E-2</v>
      </c>
      <c r="W8" s="34">
        <v>5.9727311358084907E-2</v>
      </c>
      <c r="X8" s="34">
        <v>7.0765085614935663E-2</v>
      </c>
      <c r="Y8" s="34">
        <v>6.9959894842504727E-2</v>
      </c>
      <c r="Z8" s="34">
        <v>6.6829365550067771E-2</v>
      </c>
      <c r="AA8" s="34">
        <v>6.8160963194945939E-2</v>
      </c>
      <c r="AB8" s="34">
        <v>6.8459739363382302E-2</v>
      </c>
      <c r="AC8" s="34">
        <v>8.9924120822997222E-2</v>
      </c>
      <c r="AD8" s="34">
        <v>8.6139708222041811E-2</v>
      </c>
      <c r="AE8" s="34">
        <v>8.5592327465686499E-2</v>
      </c>
      <c r="AF8" s="34">
        <v>0.10241319481274587</v>
      </c>
      <c r="AG8" s="34">
        <v>9.5640177611996127E-2</v>
      </c>
    </row>
    <row r="9" spans="1:33" x14ac:dyDescent="0.25">
      <c r="A9" s="9" t="s">
        <v>5</v>
      </c>
      <c r="B9" s="31" t="s">
        <v>1</v>
      </c>
      <c r="C9" s="32" t="s">
        <v>1</v>
      </c>
      <c r="D9" s="32" t="s">
        <v>1</v>
      </c>
      <c r="E9" s="32" t="s">
        <v>1</v>
      </c>
      <c r="F9" s="32" t="s">
        <v>1</v>
      </c>
      <c r="G9" s="32">
        <v>0.40180318702823592</v>
      </c>
      <c r="H9" s="32">
        <v>0.3344836956521739</v>
      </c>
      <c r="I9" s="32">
        <v>0.19510168379619508</v>
      </c>
      <c r="J9" s="32">
        <v>0.13457768018194652</v>
      </c>
      <c r="K9" s="32">
        <v>0.16525180787512256</v>
      </c>
      <c r="L9" s="32">
        <v>0.13876466394452006</v>
      </c>
      <c r="M9" s="32">
        <v>9.8424238954644971E-2</v>
      </c>
      <c r="N9" s="32">
        <v>0.12084217523585508</v>
      </c>
      <c r="O9" s="32">
        <v>0.12052284890901606</v>
      </c>
      <c r="P9" s="32">
        <v>0.11216568652518538</v>
      </c>
      <c r="Q9" s="32">
        <v>0.10350603439916076</v>
      </c>
      <c r="R9" s="32">
        <v>0.14610616925469272</v>
      </c>
      <c r="S9" s="32">
        <v>9.168785401157227E-2</v>
      </c>
      <c r="T9" s="32">
        <v>0.14737545206732419</v>
      </c>
      <c r="U9" s="32">
        <v>0.15344716563236366</v>
      </c>
      <c r="V9" s="32">
        <v>0.16661578850967701</v>
      </c>
      <c r="W9" s="32">
        <v>0.18646303658266028</v>
      </c>
      <c r="X9" s="32">
        <v>0.19737451651252741</v>
      </c>
      <c r="Y9" s="32">
        <v>0.15397021807644309</v>
      </c>
      <c r="Z9" s="32">
        <v>0.15703155395496851</v>
      </c>
      <c r="AA9" s="32">
        <v>0.15854474247990927</v>
      </c>
      <c r="AB9" s="32">
        <v>0.14208268384533679</v>
      </c>
      <c r="AC9" s="32">
        <v>0.15020810955961331</v>
      </c>
      <c r="AD9" s="32">
        <v>0.16118956355419131</v>
      </c>
      <c r="AE9" s="32">
        <v>0.16715469643107972</v>
      </c>
      <c r="AF9" s="32">
        <v>0.17207354815219369</v>
      </c>
      <c r="AG9" s="32">
        <v>0.16331424173713385</v>
      </c>
    </row>
    <row r="10" spans="1:33" x14ac:dyDescent="0.25">
      <c r="A10" s="12" t="s">
        <v>6</v>
      </c>
      <c r="B10" s="33">
        <v>0.34133510702624265</v>
      </c>
      <c r="C10" s="34">
        <v>0.39808168103200264</v>
      </c>
      <c r="D10" s="34">
        <v>0.42413012195985</v>
      </c>
      <c r="E10" s="34">
        <v>0.42914313716339197</v>
      </c>
      <c r="F10" s="34">
        <v>0.41859304234757416</v>
      </c>
      <c r="G10" s="34">
        <v>0.36694537742645789</v>
      </c>
      <c r="H10" s="34">
        <v>0.3865178335276197</v>
      </c>
      <c r="I10" s="34">
        <v>0.35657223821599721</v>
      </c>
      <c r="J10" s="34">
        <v>0.35052044424523138</v>
      </c>
      <c r="K10" s="34">
        <v>0.348127895615998</v>
      </c>
      <c r="L10" s="34">
        <v>0.34292959645856846</v>
      </c>
      <c r="M10" s="34">
        <v>0.3258705091683492</v>
      </c>
      <c r="N10" s="34">
        <v>0.33706881456837684</v>
      </c>
      <c r="O10" s="34">
        <v>0.31973851557506144</v>
      </c>
      <c r="P10" s="34">
        <v>0.31324405699240354</v>
      </c>
      <c r="Q10" s="34">
        <v>0.31757212166109045</v>
      </c>
      <c r="R10" s="34">
        <v>0.31145942381880543</v>
      </c>
      <c r="S10" s="34">
        <v>0.2823960827916524</v>
      </c>
      <c r="T10" s="34">
        <v>0.28416904743520449</v>
      </c>
      <c r="U10" s="34">
        <v>0.3396457713194716</v>
      </c>
      <c r="V10" s="34">
        <v>0.34262024098690891</v>
      </c>
      <c r="W10" s="34">
        <v>0.32005979858382411</v>
      </c>
      <c r="X10" s="34">
        <v>0.30634360839049529</v>
      </c>
      <c r="Y10" s="34">
        <v>0.29189363795204604</v>
      </c>
      <c r="Z10" s="34">
        <v>0.27216441031044436</v>
      </c>
      <c r="AA10" s="34">
        <v>0.23473756416018166</v>
      </c>
      <c r="AB10" s="34">
        <v>0.22223448174403956</v>
      </c>
      <c r="AC10" s="34">
        <v>0.23291987220560229</v>
      </c>
      <c r="AD10" s="34">
        <v>0.22915934927311513</v>
      </c>
      <c r="AE10" s="34">
        <v>0.2264256351674741</v>
      </c>
      <c r="AF10" s="34">
        <v>0.22210272933881697</v>
      </c>
      <c r="AG10" s="34">
        <v>0.21835404010868573</v>
      </c>
    </row>
    <row r="11" spans="1:33" x14ac:dyDescent="0.25">
      <c r="A11" s="9" t="s">
        <v>7</v>
      </c>
      <c r="B11" s="31">
        <v>0.54995301581516132</v>
      </c>
      <c r="C11" s="32">
        <v>0.51587910653519042</v>
      </c>
      <c r="D11" s="32">
        <v>0.47746376382315203</v>
      </c>
      <c r="E11" s="32">
        <v>0.48981489669640382</v>
      </c>
      <c r="F11" s="32">
        <v>0.46795494746441763</v>
      </c>
      <c r="G11" s="32">
        <v>0.47039505923549152</v>
      </c>
      <c r="H11" s="32">
        <v>0.45052991936218018</v>
      </c>
      <c r="I11" s="32">
        <v>0.40074003482425818</v>
      </c>
      <c r="J11" s="32">
        <v>0.3904776698799316</v>
      </c>
      <c r="K11" s="32">
        <v>0.38237414873244019</v>
      </c>
      <c r="L11" s="32">
        <v>0.36260546400781835</v>
      </c>
      <c r="M11" s="32">
        <v>0.35314263424782216</v>
      </c>
      <c r="N11" s="32">
        <v>0.35951755510196631</v>
      </c>
      <c r="O11" s="32">
        <v>0.35363207425677606</v>
      </c>
      <c r="P11" s="32">
        <v>0.35563547120073191</v>
      </c>
      <c r="Q11" s="32">
        <v>0.364534445510942</v>
      </c>
      <c r="R11" s="32">
        <v>0.3383740289619192</v>
      </c>
      <c r="S11" s="32">
        <v>0.33105292166316397</v>
      </c>
      <c r="T11" s="32">
        <v>0.32947178751041467</v>
      </c>
      <c r="U11" s="32">
        <v>0.36076077425271968</v>
      </c>
      <c r="V11" s="32">
        <v>0.30535957447768214</v>
      </c>
      <c r="W11" s="32">
        <v>0.30358939529306939</v>
      </c>
      <c r="X11" s="32">
        <v>0.29297636350753831</v>
      </c>
      <c r="Y11" s="32">
        <v>0.29214108896277091</v>
      </c>
      <c r="Z11" s="32">
        <v>0.2866866843585229</v>
      </c>
      <c r="AA11" s="32">
        <v>0.28882585406325961</v>
      </c>
      <c r="AB11" s="32">
        <v>0.28245504176347919</v>
      </c>
      <c r="AC11" s="32">
        <v>0.27304132520648672</v>
      </c>
      <c r="AD11" s="32">
        <v>0.27321472547355274</v>
      </c>
      <c r="AE11" s="32">
        <v>0.27018360008779002</v>
      </c>
      <c r="AF11" s="32">
        <v>0.2698465116822602</v>
      </c>
      <c r="AG11" s="32">
        <v>0.27053913238193111</v>
      </c>
    </row>
    <row r="12" spans="1:33" x14ac:dyDescent="0.25">
      <c r="A12" s="12" t="s">
        <v>8</v>
      </c>
      <c r="B12" s="33" t="s">
        <v>1</v>
      </c>
      <c r="C12" s="34" t="s">
        <v>1</v>
      </c>
      <c r="D12" s="34" t="s">
        <v>1</v>
      </c>
      <c r="E12" s="34" t="s">
        <v>1</v>
      </c>
      <c r="F12" s="34" t="s">
        <v>1</v>
      </c>
      <c r="G12" s="34" t="s">
        <v>1</v>
      </c>
      <c r="H12" s="34" t="s">
        <v>1</v>
      </c>
      <c r="I12" s="34" t="s">
        <v>1</v>
      </c>
      <c r="J12" s="34" t="s">
        <v>1</v>
      </c>
      <c r="K12" s="34" t="s">
        <v>1</v>
      </c>
      <c r="L12" s="34" t="s">
        <v>1</v>
      </c>
      <c r="M12" s="34" t="s">
        <v>1</v>
      </c>
      <c r="N12" s="34">
        <v>0.20918677001556235</v>
      </c>
      <c r="O12" s="34">
        <v>0.20653458389669013</v>
      </c>
      <c r="P12" s="34">
        <v>0.21339244685403919</v>
      </c>
      <c r="Q12" s="34">
        <v>0.20364238592744194</v>
      </c>
      <c r="R12" s="34">
        <v>0.19432677514111069</v>
      </c>
      <c r="S12" s="34">
        <v>0.20011318229450203</v>
      </c>
      <c r="T12" s="34">
        <v>0.22167445473968034</v>
      </c>
      <c r="U12" s="34">
        <v>0.2267797002235786</v>
      </c>
      <c r="V12" s="34">
        <v>0.2015865659319411</v>
      </c>
      <c r="W12" s="34">
        <v>0.20220708127622689</v>
      </c>
      <c r="X12" s="34">
        <v>0.20427765901185091</v>
      </c>
      <c r="Y12" s="34">
        <v>0.20378096801119097</v>
      </c>
      <c r="Z12" s="34">
        <v>0.20133537523520034</v>
      </c>
      <c r="AA12" s="34">
        <v>0.20317760475569846</v>
      </c>
      <c r="AB12" s="34">
        <v>0.18044214406051537</v>
      </c>
      <c r="AC12" s="34">
        <v>0.18909664318284894</v>
      </c>
      <c r="AD12" s="34">
        <v>0.18962582643519241</v>
      </c>
      <c r="AE12" s="34">
        <v>0.20171650113053299</v>
      </c>
      <c r="AF12" s="34">
        <v>0.24779867364019711</v>
      </c>
      <c r="AG12" s="34">
        <v>0.26313383274037017</v>
      </c>
    </row>
    <row r="13" spans="1:33" x14ac:dyDescent="0.25">
      <c r="A13" s="9" t="s">
        <v>9</v>
      </c>
      <c r="B13" s="31" t="s">
        <v>1</v>
      </c>
      <c r="C13" s="32" t="s">
        <v>1</v>
      </c>
      <c r="D13" s="32" t="s">
        <v>1</v>
      </c>
      <c r="E13" s="32" t="s">
        <v>1</v>
      </c>
      <c r="F13" s="32" t="s">
        <v>1</v>
      </c>
      <c r="G13" s="32">
        <v>0.10989669221511833</v>
      </c>
      <c r="H13" s="32">
        <v>0.10666593513290638</v>
      </c>
      <c r="I13" s="32">
        <v>9.4187810785770182E-2</v>
      </c>
      <c r="J13" s="32">
        <v>8.6985333976536336E-2</v>
      </c>
      <c r="K13" s="32">
        <v>6.8851876000237094E-2</v>
      </c>
      <c r="L13" s="32">
        <v>8.8114416016177644E-2</v>
      </c>
      <c r="M13" s="32">
        <v>8.5183619845162387E-2</v>
      </c>
      <c r="N13" s="32">
        <v>9.213397883492061E-2</v>
      </c>
      <c r="O13" s="32">
        <v>8.7514184991523358E-2</v>
      </c>
      <c r="P13" s="32">
        <v>8.85701614549569E-2</v>
      </c>
      <c r="Q13" s="32">
        <v>8.8076342224737952E-2</v>
      </c>
      <c r="R13" s="32">
        <v>8.111782526355181E-2</v>
      </c>
      <c r="S13" s="32">
        <v>8.5655104242464836E-2</v>
      </c>
      <c r="T13" s="32">
        <v>9.0291163640052755E-2</v>
      </c>
      <c r="U13" s="32">
        <v>8.1465457996917165E-2</v>
      </c>
      <c r="V13" s="32">
        <v>7.6109047418206677E-2</v>
      </c>
      <c r="W13" s="32">
        <v>7.6818603264237353E-2</v>
      </c>
      <c r="X13" s="32">
        <v>7.5164250971156296E-2</v>
      </c>
      <c r="Y13" s="32">
        <v>7.1883274935137881E-2</v>
      </c>
      <c r="Z13" s="32">
        <v>6.6791330147033201E-2</v>
      </c>
      <c r="AA13" s="32">
        <v>5.1791818185620807E-2</v>
      </c>
      <c r="AB13" s="32">
        <v>4.9406876919142591E-2</v>
      </c>
      <c r="AC13" s="32">
        <v>4.7825923418340473E-2</v>
      </c>
      <c r="AD13" s="32">
        <v>4.8557808146371763E-2</v>
      </c>
      <c r="AE13" s="32">
        <v>4.6162286665212625E-2</v>
      </c>
      <c r="AF13" s="32">
        <v>4.4335531616548171E-2</v>
      </c>
      <c r="AG13" s="32">
        <v>3.9601588989859798E-2</v>
      </c>
    </row>
    <row r="14" spans="1:33" x14ac:dyDescent="0.25">
      <c r="A14" s="12" t="s">
        <v>10</v>
      </c>
      <c r="B14" s="33" t="s">
        <v>1</v>
      </c>
      <c r="C14" s="34" t="s">
        <v>1</v>
      </c>
      <c r="D14" s="34" t="s">
        <v>1</v>
      </c>
      <c r="E14" s="34" t="s">
        <v>1</v>
      </c>
      <c r="F14" s="34" t="s">
        <v>1</v>
      </c>
      <c r="G14" s="34">
        <v>0.19725002914262402</v>
      </c>
      <c r="H14" s="34">
        <v>0.18897997815604137</v>
      </c>
      <c r="I14" s="34">
        <v>0.19165890135031824</v>
      </c>
      <c r="J14" s="34">
        <v>0.20334439091997664</v>
      </c>
      <c r="K14" s="34">
        <v>0.18828242704438883</v>
      </c>
      <c r="L14" s="34">
        <v>0.18978457654366701</v>
      </c>
      <c r="M14" s="34">
        <v>0.19118393101091849</v>
      </c>
      <c r="N14" s="34">
        <v>0.18996356920883839</v>
      </c>
      <c r="O14" s="34">
        <v>0.18513032113442585</v>
      </c>
      <c r="P14" s="34">
        <v>0.18742438816816415</v>
      </c>
      <c r="Q14" s="34">
        <v>0.1808473594591665</v>
      </c>
      <c r="R14" s="34">
        <v>0.18658624521056016</v>
      </c>
      <c r="S14" s="34">
        <v>0.16374998931782583</v>
      </c>
      <c r="T14" s="34">
        <v>0.14759118797991866</v>
      </c>
      <c r="U14" s="34">
        <v>0.16006280274494458</v>
      </c>
      <c r="V14" s="34">
        <v>0.16679912869239191</v>
      </c>
      <c r="W14" s="34">
        <v>0.16094560516481579</v>
      </c>
      <c r="X14" s="34">
        <v>0.18717540651581455</v>
      </c>
      <c r="Y14" s="34">
        <v>0.18213595611425024</v>
      </c>
      <c r="Z14" s="34">
        <v>0.18187125569679738</v>
      </c>
      <c r="AA14" s="34">
        <v>0.17582935382440623</v>
      </c>
      <c r="AB14" s="34">
        <v>0.17168001307711558</v>
      </c>
      <c r="AC14" s="34">
        <v>0.16921543150472579</v>
      </c>
      <c r="AD14" s="34">
        <v>0.17765155432633967</v>
      </c>
      <c r="AE14" s="34">
        <v>0.18404930068402361</v>
      </c>
      <c r="AF14" s="34">
        <v>0.19912672449000113</v>
      </c>
      <c r="AG14" s="34">
        <v>0.20040880998651892</v>
      </c>
    </row>
    <row r="15" spans="1:33" x14ac:dyDescent="0.25">
      <c r="A15" s="9" t="s">
        <v>11</v>
      </c>
      <c r="B15" s="31" t="s">
        <v>1</v>
      </c>
      <c r="C15" s="32" t="s">
        <v>1</v>
      </c>
      <c r="D15" s="32" t="s">
        <v>1</v>
      </c>
      <c r="E15" s="32" t="s">
        <v>1</v>
      </c>
      <c r="F15" s="32" t="s">
        <v>1</v>
      </c>
      <c r="G15" s="32" t="s">
        <v>1</v>
      </c>
      <c r="H15" s="32" t="s">
        <v>1</v>
      </c>
      <c r="I15" s="32" t="s">
        <v>1</v>
      </c>
      <c r="J15" s="32">
        <v>0.1140974414446235</v>
      </c>
      <c r="K15" s="32">
        <v>0.10762875580582842</v>
      </c>
      <c r="L15" s="32">
        <v>0.10562529495044833</v>
      </c>
      <c r="M15" s="32">
        <v>0.10766495283308078</v>
      </c>
      <c r="N15" s="32">
        <v>0.11401027195419719</v>
      </c>
      <c r="O15" s="32">
        <v>0.12109487516834953</v>
      </c>
      <c r="P15" s="32">
        <v>0.1212147455327502</v>
      </c>
      <c r="Q15" s="32">
        <v>0.1167969883216505</v>
      </c>
      <c r="R15" s="32">
        <v>0.10985</v>
      </c>
      <c r="S15" s="32">
        <v>9.6604536421572004E-2</v>
      </c>
      <c r="T15" s="32">
        <v>8.842374379261006E-2</v>
      </c>
      <c r="U15" s="32">
        <v>9.0717785333726E-2</v>
      </c>
      <c r="V15" s="32">
        <v>8.6793655034915804E-2</v>
      </c>
      <c r="W15" s="32">
        <v>7.4181316440142808E-2</v>
      </c>
      <c r="X15" s="32">
        <v>7.0252469813391866E-2</v>
      </c>
      <c r="Y15" s="32">
        <v>6.828046096794399E-2</v>
      </c>
      <c r="Z15" s="32">
        <v>7.0646578351293857E-2</v>
      </c>
      <c r="AA15" s="32">
        <v>6.1719107009507244E-2</v>
      </c>
      <c r="AB15" s="32">
        <v>5.506000904606128E-2</v>
      </c>
      <c r="AC15" s="32">
        <v>5.421811307378744E-2</v>
      </c>
      <c r="AD15" s="32">
        <v>5.1413834307569517E-2</v>
      </c>
      <c r="AE15" s="32">
        <v>5.26358937185561E-2</v>
      </c>
      <c r="AF15" s="32">
        <v>5.194360330487921E-2</v>
      </c>
      <c r="AG15" s="32">
        <v>4.7878961984104178E-2</v>
      </c>
    </row>
    <row r="16" spans="1:33" x14ac:dyDescent="0.25">
      <c r="A16" s="12" t="s">
        <v>12</v>
      </c>
      <c r="B16" s="33" t="s">
        <v>1</v>
      </c>
      <c r="C16" s="34" t="s">
        <v>1</v>
      </c>
      <c r="D16" s="34" t="s">
        <v>1</v>
      </c>
      <c r="E16" s="34" t="s">
        <v>1</v>
      </c>
      <c r="F16" s="34" t="s">
        <v>1</v>
      </c>
      <c r="G16" s="34" t="s">
        <v>1</v>
      </c>
      <c r="H16" s="34">
        <v>0.31463994810062712</v>
      </c>
      <c r="I16" s="34">
        <v>0.30537261994130893</v>
      </c>
      <c r="J16" s="34">
        <v>0.32071269487750559</v>
      </c>
      <c r="K16" s="34">
        <v>0.29067864616933897</v>
      </c>
      <c r="L16" s="34">
        <v>0.24564281166910082</v>
      </c>
      <c r="M16" s="34">
        <v>0.26414615221838189</v>
      </c>
      <c r="N16" s="34">
        <v>0.21956344188007168</v>
      </c>
      <c r="O16" s="34">
        <v>0.17551351351351349</v>
      </c>
      <c r="P16" s="34">
        <v>0.18518965734891354</v>
      </c>
      <c r="Q16" s="34">
        <v>0.18691700151097002</v>
      </c>
      <c r="R16" s="34">
        <v>0.18097308893166428</v>
      </c>
      <c r="S16" s="34">
        <v>0.16711476946834325</v>
      </c>
      <c r="T16" s="34">
        <v>0.1824979102942122</v>
      </c>
      <c r="U16" s="34">
        <v>0.19446406662453061</v>
      </c>
      <c r="V16" s="34">
        <v>0.13740556043062305</v>
      </c>
      <c r="W16" s="34">
        <v>0.17672716590244336</v>
      </c>
      <c r="X16" s="34">
        <v>0.17484480787304477</v>
      </c>
      <c r="Y16" s="34">
        <v>0.18812483054838114</v>
      </c>
      <c r="Z16" s="34">
        <v>0.17507305645234036</v>
      </c>
      <c r="AA16" s="34">
        <v>0.17816241227236337</v>
      </c>
      <c r="AB16" s="34">
        <v>0.21985142672004812</v>
      </c>
      <c r="AC16" s="34">
        <v>0.25024422667073509</v>
      </c>
      <c r="AD16" s="34">
        <v>0.20829525081730937</v>
      </c>
      <c r="AE16" s="34">
        <v>0.20253863360336308</v>
      </c>
      <c r="AF16" s="34">
        <v>0.17959758567478945</v>
      </c>
      <c r="AG16" s="34">
        <v>0.1748390415652796</v>
      </c>
    </row>
    <row r="17" spans="1:33" x14ac:dyDescent="0.25">
      <c r="A17" s="9" t="s">
        <v>13</v>
      </c>
      <c r="B17" s="31" t="s">
        <v>1</v>
      </c>
      <c r="C17" s="32" t="s">
        <v>1</v>
      </c>
      <c r="D17" s="32" t="s">
        <v>1</v>
      </c>
      <c r="E17" s="32" t="s">
        <v>1</v>
      </c>
      <c r="F17" s="32" t="s">
        <v>1</v>
      </c>
      <c r="G17" s="32">
        <v>0.20365580272460768</v>
      </c>
      <c r="H17" s="32">
        <v>0.17382854213831106</v>
      </c>
      <c r="I17" s="32">
        <v>0.13949221645663454</v>
      </c>
      <c r="J17" s="32">
        <v>0.11899180341496667</v>
      </c>
      <c r="K17" s="32">
        <v>0.11773427286930459</v>
      </c>
      <c r="L17" s="32">
        <v>9.6119967969716821E-2</v>
      </c>
      <c r="M17" s="32">
        <v>8.6467675010038811E-2</v>
      </c>
      <c r="N17" s="32">
        <v>7.7524267224971452E-2</v>
      </c>
      <c r="O17" s="32">
        <v>8.3986293069224185E-2</v>
      </c>
      <c r="P17" s="32">
        <v>7.7446448043111904E-2</v>
      </c>
      <c r="Q17" s="32">
        <v>9.8511963578606837E-2</v>
      </c>
      <c r="R17" s="32">
        <v>9.7616279069767442E-2</v>
      </c>
      <c r="S17" s="32">
        <v>0.13366484905610515</v>
      </c>
      <c r="T17" s="32">
        <v>0.15894960432813243</v>
      </c>
      <c r="U17" s="32">
        <v>0.11083684210526315</v>
      </c>
      <c r="V17" s="32">
        <v>0.13923595754091109</v>
      </c>
      <c r="W17" s="32">
        <v>0.16702759590766961</v>
      </c>
      <c r="X17" s="32">
        <v>0.17977148851741204</v>
      </c>
      <c r="Y17" s="32">
        <v>0.17715064398435093</v>
      </c>
      <c r="Z17" s="32">
        <v>0.16507377527956726</v>
      </c>
      <c r="AA17" s="32">
        <v>0.15871659320937162</v>
      </c>
      <c r="AB17" s="32">
        <v>0.13834529566872808</v>
      </c>
      <c r="AC17" s="32">
        <v>0.13341041490639036</v>
      </c>
      <c r="AD17" s="32">
        <v>0.14543658416113278</v>
      </c>
      <c r="AE17" s="32">
        <v>0.12027928262697776</v>
      </c>
      <c r="AF17" s="32">
        <v>0.12939856077110978</v>
      </c>
      <c r="AG17" s="32">
        <v>0.13562480895301804</v>
      </c>
    </row>
    <row r="18" spans="1:33" x14ac:dyDescent="0.25">
      <c r="A18" s="12" t="s">
        <v>14</v>
      </c>
      <c r="B18" s="33" t="s">
        <v>1</v>
      </c>
      <c r="C18" s="34" t="s">
        <v>1</v>
      </c>
      <c r="D18" s="34" t="s">
        <v>1</v>
      </c>
      <c r="E18" s="34" t="s">
        <v>1</v>
      </c>
      <c r="F18" s="34" t="s">
        <v>1</v>
      </c>
      <c r="G18" s="34" t="s">
        <v>1</v>
      </c>
      <c r="H18" s="34" t="s">
        <v>1</v>
      </c>
      <c r="I18" s="34" t="s">
        <v>1</v>
      </c>
      <c r="J18" s="34" t="s">
        <v>1</v>
      </c>
      <c r="K18" s="34" t="s">
        <v>1</v>
      </c>
      <c r="L18" s="34">
        <v>0.11311232924388757</v>
      </c>
      <c r="M18" s="34">
        <v>0.13609772235227113</v>
      </c>
      <c r="N18" s="34">
        <v>0.1519325419513736</v>
      </c>
      <c r="O18" s="34">
        <v>0.17119566253483964</v>
      </c>
      <c r="P18" s="34">
        <v>0.17453368996856977</v>
      </c>
      <c r="Q18" s="34">
        <v>0.18790660810409168</v>
      </c>
      <c r="R18" s="34">
        <v>0.19464520848573519</v>
      </c>
      <c r="S18" s="34">
        <v>0.20987250909226154</v>
      </c>
      <c r="T18" s="34">
        <v>0.24744061425257938</v>
      </c>
      <c r="U18" s="34">
        <v>0.25577006302063726</v>
      </c>
      <c r="V18" s="34">
        <v>0.30325899058314687</v>
      </c>
      <c r="W18" s="34">
        <v>0.33343034733267907</v>
      </c>
      <c r="X18" s="34">
        <v>0.33578069990671922</v>
      </c>
      <c r="Y18" s="34">
        <v>0.35737811771175998</v>
      </c>
      <c r="Z18" s="34">
        <v>0.36299532933137418</v>
      </c>
      <c r="AA18" s="34">
        <v>0.36459478079062024</v>
      </c>
      <c r="AB18" s="34">
        <v>0.32272928634840886</v>
      </c>
      <c r="AC18" s="34">
        <v>0.29551924743161284</v>
      </c>
      <c r="AD18" s="34">
        <v>0.30521679540661201</v>
      </c>
      <c r="AE18" s="34">
        <v>0.28168968922749366</v>
      </c>
      <c r="AF18" s="34">
        <v>0.26983220388694218</v>
      </c>
      <c r="AG18" s="34">
        <v>0.29063005740369319</v>
      </c>
    </row>
    <row r="19" spans="1:33" x14ac:dyDescent="0.25">
      <c r="A19" s="9" t="s">
        <v>15</v>
      </c>
      <c r="B19" s="31" t="s">
        <v>1</v>
      </c>
      <c r="C19" s="32" t="s">
        <v>1</v>
      </c>
      <c r="D19" s="32" t="s">
        <v>1</v>
      </c>
      <c r="E19" s="32" t="s">
        <v>1</v>
      </c>
      <c r="F19" s="32" t="s">
        <v>1</v>
      </c>
      <c r="G19" s="32">
        <v>0.18054194623714317</v>
      </c>
      <c r="H19" s="32">
        <v>0.17864862569069986</v>
      </c>
      <c r="I19" s="32">
        <v>0.1756227814401623</v>
      </c>
      <c r="J19" s="32">
        <v>0.20484413306829635</v>
      </c>
      <c r="K19" s="32">
        <v>0.21694522195658777</v>
      </c>
      <c r="L19" s="32">
        <v>0.20634938981024686</v>
      </c>
      <c r="M19" s="32">
        <v>0.23632384551942695</v>
      </c>
      <c r="N19" s="32">
        <v>0.32309542023943177</v>
      </c>
      <c r="O19" s="32">
        <v>0.28798206127534376</v>
      </c>
      <c r="P19" s="32">
        <v>0.25409640020428176</v>
      </c>
      <c r="Q19" s="32">
        <v>0.25745070826838151</v>
      </c>
      <c r="R19" s="32">
        <v>0.24798351097736743</v>
      </c>
      <c r="S19" s="32">
        <v>0.23050592462140906</v>
      </c>
      <c r="T19" s="32">
        <v>0.22867496535038753</v>
      </c>
      <c r="U19" s="32">
        <v>0.22624903585023304</v>
      </c>
      <c r="V19" s="32">
        <v>0.20902276008307485</v>
      </c>
      <c r="W19" s="32">
        <v>0.18583966852571862</v>
      </c>
      <c r="X19" s="32">
        <v>0.18115311396003211</v>
      </c>
      <c r="Y19" s="32">
        <v>0.20615379536498912</v>
      </c>
      <c r="Z19" s="32">
        <v>0.18475519382020392</v>
      </c>
      <c r="AA19" s="32">
        <v>0.17800863961560881</v>
      </c>
      <c r="AB19" s="32">
        <v>0.15825483627793843</v>
      </c>
      <c r="AC19" s="32">
        <v>0.16538867446079933</v>
      </c>
      <c r="AD19" s="32">
        <v>0.16394870507455372</v>
      </c>
      <c r="AE19" s="32">
        <v>0.14731083705680856</v>
      </c>
      <c r="AF19" s="32">
        <v>0.15806972989459994</v>
      </c>
      <c r="AG19" s="32">
        <v>0.16783323075841353</v>
      </c>
    </row>
    <row r="20" spans="1:33" x14ac:dyDescent="0.25">
      <c r="A20" s="12" t="s">
        <v>16</v>
      </c>
      <c r="B20" s="33" t="s">
        <v>1</v>
      </c>
      <c r="C20" s="34" t="s">
        <v>1</v>
      </c>
      <c r="D20" s="34" t="s">
        <v>1</v>
      </c>
      <c r="E20" s="34" t="s">
        <v>1</v>
      </c>
      <c r="F20" s="34" t="s">
        <v>1</v>
      </c>
      <c r="G20" s="34" t="s">
        <v>1</v>
      </c>
      <c r="H20" s="34" t="s">
        <v>1</v>
      </c>
      <c r="I20" s="34" t="s">
        <v>1</v>
      </c>
      <c r="J20" s="34" t="s">
        <v>1</v>
      </c>
      <c r="K20" s="34" t="s">
        <v>1</v>
      </c>
      <c r="L20" s="34" t="s">
        <v>1</v>
      </c>
      <c r="M20" s="34" t="s">
        <v>1</v>
      </c>
      <c r="N20" s="34">
        <v>4.1279121268491453E-2</v>
      </c>
      <c r="O20" s="34">
        <v>1.6543080939947781E-2</v>
      </c>
      <c r="P20" s="34">
        <v>1.2358288223879072E-2</v>
      </c>
      <c r="Q20" s="34">
        <v>2.496462698428081E-2</v>
      </c>
      <c r="R20" s="34">
        <v>2.5282250601517679E-2</v>
      </c>
      <c r="S20" s="34">
        <v>1.0034022416800511E-2</v>
      </c>
      <c r="T20" s="34">
        <v>2.1269738962294553E-2</v>
      </c>
      <c r="U20" s="34">
        <v>2.4011118921336824E-2</v>
      </c>
      <c r="V20" s="34">
        <v>1.7562135039173685E-2</v>
      </c>
      <c r="W20" s="34">
        <v>2.6802992230598156E-2</v>
      </c>
      <c r="X20" s="34">
        <v>5.7614230429764414E-2</v>
      </c>
      <c r="Y20" s="34">
        <v>7.0843246100978058E-2</v>
      </c>
      <c r="Z20" s="34">
        <v>6.9042748911565394E-2</v>
      </c>
      <c r="AA20" s="34">
        <v>0.11806896275771005</v>
      </c>
      <c r="AB20" s="34">
        <v>7.2573071121609699E-3</v>
      </c>
      <c r="AC20" s="34">
        <v>5.0834114967171374E-3</v>
      </c>
      <c r="AD20" s="34">
        <v>6.6538016209957548E-3</v>
      </c>
      <c r="AE20" s="34">
        <v>5.4171797919973811E-3</v>
      </c>
      <c r="AF20" s="34">
        <v>5.7748644245404976E-3</v>
      </c>
      <c r="AG20" s="34">
        <v>6.6070443353109061E-3</v>
      </c>
    </row>
    <row r="21" spans="1:33" x14ac:dyDescent="0.25">
      <c r="A21" s="9" t="s">
        <v>17</v>
      </c>
      <c r="B21" s="31">
        <v>0.33553203538739401</v>
      </c>
      <c r="C21" s="32">
        <v>0.34411653424139238</v>
      </c>
      <c r="D21" s="32">
        <v>0.32313608215926587</v>
      </c>
      <c r="E21" s="32">
        <v>0.335520221144675</v>
      </c>
      <c r="F21" s="32">
        <v>0.32425022546527832</v>
      </c>
      <c r="G21" s="32">
        <v>0.33071872311451961</v>
      </c>
      <c r="H21" s="32">
        <v>0.32815736605981116</v>
      </c>
      <c r="I21" s="32">
        <v>0.31982867195268083</v>
      </c>
      <c r="J21" s="32">
        <v>0.325001241052015</v>
      </c>
      <c r="K21" s="32">
        <v>0.32200167032454796</v>
      </c>
      <c r="L21" s="32">
        <v>0.32587039908206855</v>
      </c>
      <c r="M21" s="32">
        <v>0.3289191453321918</v>
      </c>
      <c r="N21" s="32">
        <v>0.33362095790948632</v>
      </c>
      <c r="O21" s="32">
        <v>0.33041685318574582</v>
      </c>
      <c r="P21" s="32">
        <v>0.33212524088184853</v>
      </c>
      <c r="Q21" s="32">
        <v>0.34378646249852512</v>
      </c>
      <c r="R21" s="32">
        <v>0.34196253375148838</v>
      </c>
      <c r="S21" s="32">
        <v>0.34166950051009182</v>
      </c>
      <c r="T21" s="32">
        <v>0.36702991176089433</v>
      </c>
      <c r="U21" s="32">
        <v>0.40608448193381935</v>
      </c>
      <c r="V21" s="32">
        <v>0.40374859616284509</v>
      </c>
      <c r="W21" s="32">
        <v>0.40742734522342178</v>
      </c>
      <c r="X21" s="32">
        <v>0.41308803013138773</v>
      </c>
      <c r="Y21" s="32">
        <v>0.42191954043431096</v>
      </c>
      <c r="Z21" s="32">
        <v>0.42084592970626111</v>
      </c>
      <c r="AA21" s="32">
        <v>0.41258639605046621</v>
      </c>
      <c r="AB21" s="32">
        <v>0.40580274600126326</v>
      </c>
      <c r="AC21" s="32">
        <v>0.41271345755947059</v>
      </c>
      <c r="AD21" s="32">
        <v>0.42098459344218458</v>
      </c>
      <c r="AE21" s="32">
        <v>0.43251009138388719</v>
      </c>
      <c r="AF21" s="32">
        <v>0.45777050181621703</v>
      </c>
      <c r="AG21" s="32">
        <v>0.47332546678697857</v>
      </c>
    </row>
    <row r="22" spans="1:33" x14ac:dyDescent="0.25">
      <c r="A22" s="12" t="s">
        <v>18</v>
      </c>
      <c r="B22" s="33" t="s">
        <v>1</v>
      </c>
      <c r="C22" s="34" t="s">
        <v>1</v>
      </c>
      <c r="D22" s="34" t="s">
        <v>1</v>
      </c>
      <c r="E22" s="34" t="s">
        <v>1</v>
      </c>
      <c r="F22" s="34" t="s">
        <v>1</v>
      </c>
      <c r="G22" s="34">
        <v>0.32992471483582009</v>
      </c>
      <c r="H22" s="34">
        <v>0.326550598476605</v>
      </c>
      <c r="I22" s="34">
        <v>0.316008031519106</v>
      </c>
      <c r="J22" s="34">
        <v>0.3085469001635831</v>
      </c>
      <c r="K22" s="34">
        <v>0.27130184356516368</v>
      </c>
      <c r="L22" s="34">
        <v>0.21548338853159352</v>
      </c>
      <c r="M22" s="34">
        <v>0.2446662142728184</v>
      </c>
      <c r="N22" s="34">
        <v>0.22069813244681596</v>
      </c>
      <c r="O22" s="34">
        <v>0.23712486105965172</v>
      </c>
      <c r="P22" s="34">
        <v>0.23673401525829135</v>
      </c>
      <c r="Q22" s="34">
        <v>0.22073652663088167</v>
      </c>
      <c r="R22" s="34">
        <v>0.21555189839636232</v>
      </c>
      <c r="S22" s="34">
        <v>0.20333672497052507</v>
      </c>
      <c r="T22" s="34">
        <v>0.19453088544773006</v>
      </c>
      <c r="U22" s="34">
        <v>0.2123736880683437</v>
      </c>
      <c r="V22" s="34">
        <v>0.20009793691048161</v>
      </c>
      <c r="W22" s="34">
        <v>0.20287056840914017</v>
      </c>
      <c r="X22" s="34">
        <v>0.22690936434668882</v>
      </c>
      <c r="Y22" s="34">
        <v>0.12839477760298457</v>
      </c>
      <c r="Z22" s="34">
        <v>0.13237834296265411</v>
      </c>
      <c r="AA22" s="34">
        <v>0.13043327033889462</v>
      </c>
      <c r="AB22" s="34">
        <v>0.13030520783186536</v>
      </c>
      <c r="AC22" s="34">
        <v>0.12287542030980322</v>
      </c>
      <c r="AD22" s="34">
        <v>0.12545430349605355</v>
      </c>
      <c r="AE22" s="34">
        <v>0.12471481019119249</v>
      </c>
      <c r="AF22" s="34">
        <v>0.13031524236375278</v>
      </c>
      <c r="AG22" s="34">
        <v>0.12658286974108898</v>
      </c>
    </row>
    <row r="23" spans="1:33" x14ac:dyDescent="0.25">
      <c r="A23" s="9" t="s">
        <v>19</v>
      </c>
      <c r="B23" s="31" t="s">
        <v>1</v>
      </c>
      <c r="C23" s="32" t="s">
        <v>1</v>
      </c>
      <c r="D23" s="32" t="s">
        <v>1</v>
      </c>
      <c r="E23" s="32" t="s">
        <v>1</v>
      </c>
      <c r="F23" s="32" t="s">
        <v>1</v>
      </c>
      <c r="G23" s="32">
        <v>0.21610734365037965</v>
      </c>
      <c r="H23" s="32">
        <v>0.19895947413387916</v>
      </c>
      <c r="I23" s="32">
        <v>0.20551798569411117</v>
      </c>
      <c r="J23" s="32">
        <v>0.20335923228842548</v>
      </c>
      <c r="K23" s="32">
        <v>0.20950884319452062</v>
      </c>
      <c r="L23" s="32">
        <v>0.20663127953473892</v>
      </c>
      <c r="M23" s="32">
        <v>0.19435786413630385</v>
      </c>
      <c r="N23" s="32">
        <v>0.25308600935221509</v>
      </c>
      <c r="O23" s="32">
        <v>0.21881551362683435</v>
      </c>
      <c r="P23" s="32">
        <v>0.21554167814286071</v>
      </c>
      <c r="Q23" s="32">
        <v>0.20461772990217358</v>
      </c>
      <c r="R23" s="32">
        <v>0.20405243536048609</v>
      </c>
      <c r="S23" s="32">
        <v>0.19911444807108666</v>
      </c>
      <c r="T23" s="32">
        <v>0.2118202728592975</v>
      </c>
      <c r="U23" s="32">
        <v>0.22681802445290722</v>
      </c>
      <c r="V23" s="32">
        <v>0.26066532437979656</v>
      </c>
      <c r="W23" s="32">
        <v>0.25976399953399787</v>
      </c>
      <c r="X23" s="32">
        <v>0.24882513537528389</v>
      </c>
      <c r="Y23" s="32">
        <v>0.23739269234402741</v>
      </c>
      <c r="Z23" s="32">
        <v>0.22773193645357503</v>
      </c>
      <c r="AA23" s="32">
        <v>0.24497475911482591</v>
      </c>
      <c r="AB23" s="32">
        <v>2.4336217525853861E-2</v>
      </c>
      <c r="AC23" s="32">
        <v>2.3714011642157484E-2</v>
      </c>
      <c r="AD23" s="32">
        <v>2.3446065988057405E-2</v>
      </c>
      <c r="AE23" s="32">
        <v>1.6788916019806931E-2</v>
      </c>
      <c r="AF23" s="32">
        <v>2.7338993665492844E-2</v>
      </c>
      <c r="AG23" s="32">
        <v>2.9345093728991578E-2</v>
      </c>
    </row>
    <row r="24" spans="1:33" x14ac:dyDescent="0.25">
      <c r="A24" s="12" t="s">
        <v>20</v>
      </c>
      <c r="B24" s="33" t="s">
        <v>1</v>
      </c>
      <c r="C24" s="34" t="s">
        <v>1</v>
      </c>
      <c r="D24" s="34" t="s">
        <v>1</v>
      </c>
      <c r="E24" s="34" t="s">
        <v>1</v>
      </c>
      <c r="F24" s="34" t="s">
        <v>1</v>
      </c>
      <c r="G24" s="34">
        <v>0.13962928766710922</v>
      </c>
      <c r="H24" s="34">
        <v>0.13991283666625684</v>
      </c>
      <c r="I24" s="34">
        <v>0.13651777076350274</v>
      </c>
      <c r="J24" s="34">
        <v>0.16496128542101096</v>
      </c>
      <c r="K24" s="34">
        <v>0.19035427952238776</v>
      </c>
      <c r="L24" s="34">
        <v>0.17256631655016885</v>
      </c>
      <c r="M24" s="34">
        <v>0.15873246179340822</v>
      </c>
      <c r="N24" s="34">
        <v>0.13593556981444965</v>
      </c>
      <c r="O24" s="34">
        <v>0.11778426334601921</v>
      </c>
      <c r="P24" s="34">
        <v>0.11415489423862582</v>
      </c>
      <c r="Q24" s="34">
        <v>0.11072154558074379</v>
      </c>
      <c r="R24" s="34">
        <v>0.10827225949639273</v>
      </c>
      <c r="S24" s="34">
        <v>0.10512390345753503</v>
      </c>
      <c r="T24" s="34">
        <v>0.10514408484959475</v>
      </c>
      <c r="U24" s="34">
        <v>0.11546069808752203</v>
      </c>
      <c r="V24" s="34">
        <v>0.10928518775040255</v>
      </c>
      <c r="W24" s="34">
        <v>0.10751509686182893</v>
      </c>
      <c r="X24" s="34">
        <v>7.3812981444553519E-2</v>
      </c>
      <c r="Y24" s="34">
        <v>8.6308883157773117E-2</v>
      </c>
      <c r="Z24" s="34">
        <v>8.0803241999448716E-2</v>
      </c>
      <c r="AA24" s="34">
        <v>8.0615113414039694E-2</v>
      </c>
      <c r="AB24" s="34">
        <v>6.7310383731442686E-2</v>
      </c>
      <c r="AC24" s="34">
        <v>7.2337343937550522E-2</v>
      </c>
      <c r="AD24" s="34">
        <v>7.1661498137526244E-2</v>
      </c>
      <c r="AE24" s="34">
        <v>7.1635818795696873E-2</v>
      </c>
      <c r="AF24" s="34">
        <v>7.9862297269733692E-2</v>
      </c>
      <c r="AG24" s="34">
        <v>7.710144089612242E-2</v>
      </c>
    </row>
    <row r="25" spans="1:33" x14ac:dyDescent="0.25">
      <c r="A25" s="9" t="s">
        <v>21</v>
      </c>
      <c r="B25" s="31" t="s">
        <v>1</v>
      </c>
      <c r="C25" s="32" t="s">
        <v>1</v>
      </c>
      <c r="D25" s="32" t="s">
        <v>1</v>
      </c>
      <c r="E25" s="32" t="s">
        <v>1</v>
      </c>
      <c r="F25" s="32" t="s">
        <v>1</v>
      </c>
      <c r="G25" s="32" t="s">
        <v>1</v>
      </c>
      <c r="H25" s="32" t="s">
        <v>1</v>
      </c>
      <c r="I25" s="32" t="s">
        <v>1</v>
      </c>
      <c r="J25" s="32">
        <v>0.11151249881586947</v>
      </c>
      <c r="K25" s="32" t="s">
        <v>1</v>
      </c>
      <c r="L25" s="32" t="s">
        <v>1</v>
      </c>
      <c r="M25" s="32" t="s">
        <v>1</v>
      </c>
      <c r="N25" s="32">
        <v>0.11750623634971544</v>
      </c>
      <c r="O25" s="32" t="s">
        <v>1</v>
      </c>
      <c r="P25" s="32">
        <v>0.11134057882807513</v>
      </c>
      <c r="Q25" s="32">
        <v>0.12355249434222178</v>
      </c>
      <c r="R25" s="32">
        <v>0.12330163969315729</v>
      </c>
      <c r="S25" s="32">
        <v>0.12934100528914211</v>
      </c>
      <c r="T25" s="32">
        <v>0.13725741833777624</v>
      </c>
      <c r="U25" s="32">
        <v>0.13855279054588884</v>
      </c>
      <c r="V25" s="32">
        <v>0.1427583148978393</v>
      </c>
      <c r="W25" s="32">
        <v>0.13711146372457628</v>
      </c>
      <c r="X25" s="32">
        <v>0.13342036635462401</v>
      </c>
      <c r="Y25" s="32">
        <v>0.13117370184699337</v>
      </c>
      <c r="Z25" s="32">
        <v>0.14034112961250336</v>
      </c>
      <c r="AA25" s="32">
        <v>0.13974906846154114</v>
      </c>
      <c r="AB25" s="32">
        <v>0.22080881859466231</v>
      </c>
      <c r="AC25" s="32">
        <v>0.21837769407185742</v>
      </c>
      <c r="AD25" s="32">
        <v>0.22089727806774451</v>
      </c>
      <c r="AE25" s="32">
        <v>0.22995094034159216</v>
      </c>
      <c r="AF25" s="32">
        <v>0.24166858027647836</v>
      </c>
      <c r="AG25" s="32">
        <v>0.24071971669489522</v>
      </c>
    </row>
    <row r="26" spans="1:33" x14ac:dyDescent="0.25">
      <c r="A26" s="12" t="s">
        <v>22</v>
      </c>
      <c r="B26" s="33" t="s">
        <v>1</v>
      </c>
      <c r="C26" s="34" t="s">
        <v>1</v>
      </c>
      <c r="D26" s="34" t="s">
        <v>1</v>
      </c>
      <c r="E26" s="34" t="s">
        <v>1</v>
      </c>
      <c r="F26" s="34" t="s">
        <v>1</v>
      </c>
      <c r="G26" s="34">
        <v>0.15090794418311301</v>
      </c>
      <c r="H26" s="34">
        <v>0.15622118601649149</v>
      </c>
      <c r="I26" s="34">
        <v>9.0603566260524473E-2</v>
      </c>
      <c r="J26" s="34">
        <v>9.2678010251920545E-2</v>
      </c>
      <c r="K26" s="34">
        <v>7.3939165263830028E-2</v>
      </c>
      <c r="L26" s="34">
        <v>6.8917847838156313E-2</v>
      </c>
      <c r="M26" s="34">
        <v>0.10592172850822122</v>
      </c>
      <c r="N26" s="34">
        <v>9.1177272175029453E-2</v>
      </c>
      <c r="O26" s="34">
        <v>0.12748492061176253</v>
      </c>
      <c r="P26" s="34">
        <v>0.13297284749618188</v>
      </c>
      <c r="Q26" s="34">
        <v>0.14099467374370733</v>
      </c>
      <c r="R26" s="34">
        <v>0.14776378753107836</v>
      </c>
      <c r="S26" s="34">
        <v>0.17363881932227382</v>
      </c>
      <c r="T26" s="34">
        <v>0.22614334094183661</v>
      </c>
      <c r="U26" s="34">
        <v>0.15496961354273089</v>
      </c>
      <c r="V26" s="34">
        <v>0.16422938825320449</v>
      </c>
      <c r="W26" s="34">
        <v>0.19321519480561503</v>
      </c>
      <c r="X26" s="34">
        <v>0.18917144868234953</v>
      </c>
      <c r="Y26" s="34">
        <v>0.1921093142542569</v>
      </c>
      <c r="Z26" s="34">
        <v>0.16412524047791194</v>
      </c>
      <c r="AA26" s="34">
        <v>0.18667868183785521</v>
      </c>
      <c r="AB26" s="34">
        <v>0.16253734129451236</v>
      </c>
      <c r="AC26" s="34">
        <v>0.16402262653153749</v>
      </c>
      <c r="AD26" s="34">
        <v>0.15231832549126822</v>
      </c>
      <c r="AE26" s="34">
        <v>0.151359200356911</v>
      </c>
      <c r="AF26" s="34">
        <v>0.14861173409150241</v>
      </c>
      <c r="AG26" s="34">
        <v>0.14276879976181087</v>
      </c>
    </row>
    <row r="27" spans="1:33" x14ac:dyDescent="0.25">
      <c r="A27" s="9" t="s">
        <v>23</v>
      </c>
      <c r="B27" s="31" t="s">
        <v>1</v>
      </c>
      <c r="C27" s="32" t="s">
        <v>1</v>
      </c>
      <c r="D27" s="32" t="s">
        <v>1</v>
      </c>
      <c r="E27" s="32" t="s">
        <v>1</v>
      </c>
      <c r="F27" s="32" t="s">
        <v>1</v>
      </c>
      <c r="G27" s="32">
        <v>0.10642184484589033</v>
      </c>
      <c r="H27" s="32" t="s">
        <v>1</v>
      </c>
      <c r="I27" s="32">
        <v>0.10051241280352047</v>
      </c>
      <c r="J27" s="32" t="s">
        <v>1</v>
      </c>
      <c r="K27" s="32">
        <v>0.12335869920254848</v>
      </c>
      <c r="L27" s="32" t="s">
        <v>1</v>
      </c>
      <c r="M27" s="32">
        <v>0.12339530256817297</v>
      </c>
      <c r="N27" s="32" t="s">
        <v>1</v>
      </c>
      <c r="O27" s="32">
        <v>0.11089131711875973</v>
      </c>
      <c r="P27" s="32">
        <v>0.104586203087203</v>
      </c>
      <c r="Q27" s="32">
        <v>0.11739475001041445</v>
      </c>
      <c r="R27" s="32">
        <v>0.11677138146419562</v>
      </c>
      <c r="S27" s="32">
        <v>0.12062162164485123</v>
      </c>
      <c r="T27" s="32">
        <v>0.22559985850678374</v>
      </c>
      <c r="U27" s="32">
        <v>0.1635006664303498</v>
      </c>
      <c r="V27" s="32">
        <v>0.14302350484553195</v>
      </c>
      <c r="W27" s="32">
        <v>0.16316459444331313</v>
      </c>
      <c r="X27" s="32">
        <v>0.17618587051957577</v>
      </c>
      <c r="Y27" s="32">
        <v>0.22799642437031786</v>
      </c>
      <c r="Z27" s="32">
        <v>0.23284772845245885</v>
      </c>
      <c r="AA27" s="32">
        <v>0.27178828013328882</v>
      </c>
      <c r="AB27" s="32">
        <v>0.25148113805501843</v>
      </c>
      <c r="AC27" s="32">
        <v>0.2550205366318567</v>
      </c>
      <c r="AD27" s="32">
        <v>0.27182905550694841</v>
      </c>
      <c r="AE27" s="32">
        <v>0.2857576061678353</v>
      </c>
      <c r="AF27" s="32">
        <v>0.3248009895656685</v>
      </c>
      <c r="AG27" s="32">
        <v>0.31870388045439485</v>
      </c>
    </row>
    <row r="28" spans="1:33" x14ac:dyDescent="0.25">
      <c r="A28" s="12" t="s">
        <v>24</v>
      </c>
      <c r="B28" s="33" t="s">
        <v>1</v>
      </c>
      <c r="C28" s="34" t="s">
        <v>1</v>
      </c>
      <c r="D28" s="34" t="s">
        <v>1</v>
      </c>
      <c r="E28" s="34" t="s">
        <v>1</v>
      </c>
      <c r="F28" s="34" t="s">
        <v>1</v>
      </c>
      <c r="G28" s="34">
        <v>0.36304172969035342</v>
      </c>
      <c r="H28" s="34">
        <v>0.34756205492695014</v>
      </c>
      <c r="I28" s="34">
        <v>0.18594951770723869</v>
      </c>
      <c r="J28" s="34">
        <v>0.18955122656744716</v>
      </c>
      <c r="K28" s="34">
        <v>0.17744502947504678</v>
      </c>
      <c r="L28" s="34">
        <v>0.15747083961075264</v>
      </c>
      <c r="M28" s="34">
        <v>0.14797689543291964</v>
      </c>
      <c r="N28" s="34">
        <v>0.14956535715720812</v>
      </c>
      <c r="O28" s="34">
        <v>0.17749490712279559</v>
      </c>
      <c r="P28" s="34">
        <v>0.15268802300802164</v>
      </c>
      <c r="Q28" s="34">
        <v>0.1462929106657925</v>
      </c>
      <c r="R28" s="34">
        <v>0.15558875400540084</v>
      </c>
      <c r="S28" s="34">
        <v>0.15820395988816308</v>
      </c>
      <c r="T28" s="34">
        <v>0.15133728431779911</v>
      </c>
      <c r="U28" s="34">
        <v>0.16022809713630443</v>
      </c>
      <c r="V28" s="34">
        <v>0.18141813628755368</v>
      </c>
      <c r="W28" s="34">
        <v>0.18050227203708807</v>
      </c>
      <c r="X28" s="34">
        <v>0.19486268029702927</v>
      </c>
      <c r="Y28" s="34">
        <v>0.16797059581597149</v>
      </c>
      <c r="Z28" s="34">
        <v>0.24853544977702691</v>
      </c>
      <c r="AA28" s="34">
        <v>0.3224184409554951</v>
      </c>
      <c r="AB28" s="34">
        <v>0.16906867884408089</v>
      </c>
      <c r="AC28" s="34">
        <v>0.18404060947278786</v>
      </c>
      <c r="AD28" s="34">
        <v>0.17734245566327342</v>
      </c>
      <c r="AE28" s="34">
        <v>0.16406512243547319</v>
      </c>
      <c r="AF28" s="34">
        <v>0.17707662037086597</v>
      </c>
      <c r="AG28" s="34">
        <v>0.17239629325132202</v>
      </c>
    </row>
    <row r="29" spans="1:33" x14ac:dyDescent="0.25">
      <c r="A29" s="9" t="s">
        <v>25</v>
      </c>
      <c r="B29" s="31" t="s">
        <v>1</v>
      </c>
      <c r="C29" s="32" t="s">
        <v>1</v>
      </c>
      <c r="D29" s="32" t="s">
        <v>1</v>
      </c>
      <c r="E29" s="32" t="s">
        <v>1</v>
      </c>
      <c r="F29" s="32" t="s">
        <v>1</v>
      </c>
      <c r="G29" s="32">
        <v>0.37501893795924551</v>
      </c>
      <c r="H29" s="32">
        <v>0.33689791147003861</v>
      </c>
      <c r="I29" s="32">
        <v>0.35159180428576597</v>
      </c>
      <c r="J29" s="32">
        <v>0.39715863937779289</v>
      </c>
      <c r="K29" s="32">
        <v>0.38165975874519642</v>
      </c>
      <c r="L29" s="32">
        <v>0.35223915430353636</v>
      </c>
      <c r="M29" s="32">
        <v>0.35672910056412749</v>
      </c>
      <c r="N29" s="32">
        <v>0.33286055221966487</v>
      </c>
      <c r="O29" s="32">
        <v>0.27598552314617791</v>
      </c>
      <c r="P29" s="32">
        <v>0.27176580450409366</v>
      </c>
      <c r="Q29" s="32">
        <v>0.34305273136953174</v>
      </c>
      <c r="R29" s="32">
        <v>0.37666307597957444</v>
      </c>
      <c r="S29" s="32">
        <v>0.34923802871113518</v>
      </c>
      <c r="T29" s="32">
        <v>0.35655241696264012</v>
      </c>
      <c r="U29" s="32">
        <v>0.37608985268198231</v>
      </c>
      <c r="V29" s="32">
        <v>0.37378004009470928</v>
      </c>
      <c r="W29" s="32">
        <v>0.34494287425860665</v>
      </c>
      <c r="X29" s="32">
        <v>0.33509501204028325</v>
      </c>
      <c r="Y29" s="32">
        <v>0.3337384067174517</v>
      </c>
      <c r="Z29" s="32">
        <v>0.28774017319307121</v>
      </c>
      <c r="AA29" s="32">
        <v>0.29655158213349947</v>
      </c>
      <c r="AB29" s="32">
        <v>0.26983769830280491</v>
      </c>
      <c r="AC29" s="32">
        <v>0.25733005047510765</v>
      </c>
      <c r="AD29" s="32">
        <v>0.26360451910899524</v>
      </c>
      <c r="AE29" s="32">
        <v>0.28153569419633201</v>
      </c>
      <c r="AF29" s="32">
        <v>0.29474528185518695</v>
      </c>
      <c r="AG29" s="32">
        <v>0.28731173898303142</v>
      </c>
    </row>
    <row r="30" spans="1:33" x14ac:dyDescent="0.25">
      <c r="A30" s="12" t="s">
        <v>26</v>
      </c>
      <c r="B30" s="33" t="s">
        <v>1</v>
      </c>
      <c r="C30" s="34" t="s">
        <v>1</v>
      </c>
      <c r="D30" s="34" t="s">
        <v>1</v>
      </c>
      <c r="E30" s="34" t="s">
        <v>1</v>
      </c>
      <c r="F30" s="34" t="s">
        <v>1</v>
      </c>
      <c r="G30" s="34">
        <v>0.14353782556210756</v>
      </c>
      <c r="H30" s="34">
        <v>0.14409805336434978</v>
      </c>
      <c r="I30" s="34">
        <v>0.13510287558640241</v>
      </c>
      <c r="J30" s="34">
        <v>0.13800587417467486</v>
      </c>
      <c r="K30" s="34">
        <v>0.14155253364399226</v>
      </c>
      <c r="L30" s="34">
        <v>0.13965865607987021</v>
      </c>
      <c r="M30" s="34">
        <v>0.14109313502417284</v>
      </c>
      <c r="N30" s="34">
        <v>0.14779695071189192</v>
      </c>
      <c r="O30" s="34">
        <v>0.15727489386313268</v>
      </c>
      <c r="P30" s="34">
        <v>0.16609757317872048</v>
      </c>
      <c r="Q30" s="34">
        <v>0.18742005505970194</v>
      </c>
      <c r="R30" s="34">
        <v>0.19633182343899275</v>
      </c>
      <c r="S30" s="34">
        <v>0.21838752476665188</v>
      </c>
      <c r="T30" s="34">
        <v>0.24084625984979374</v>
      </c>
      <c r="U30" s="34">
        <v>0.27369962116217461</v>
      </c>
      <c r="V30" s="34">
        <v>0.27319263658643672</v>
      </c>
      <c r="W30" s="34">
        <v>0.25968049274133431</v>
      </c>
      <c r="X30" s="34">
        <v>0.24795229191235801</v>
      </c>
      <c r="Y30" s="34">
        <v>0.23870862182649358</v>
      </c>
      <c r="Z30" s="34">
        <v>0.23326325188261182</v>
      </c>
      <c r="AA30" s="34">
        <v>0.2337462851036832</v>
      </c>
      <c r="AB30" s="34">
        <v>0.22011449902191277</v>
      </c>
      <c r="AC30" s="34">
        <v>0.2146251329041404</v>
      </c>
      <c r="AD30" s="34">
        <v>0.2089115087398109</v>
      </c>
      <c r="AE30" s="34">
        <v>0.21260316030422807</v>
      </c>
      <c r="AF30" s="34">
        <v>0.24624571440327231</v>
      </c>
      <c r="AG30" s="34">
        <v>0.24112725609483263</v>
      </c>
    </row>
    <row r="31" spans="1:33" x14ac:dyDescent="0.25">
      <c r="A31" s="9" t="s">
        <v>27</v>
      </c>
      <c r="B31" s="31" t="s">
        <v>1</v>
      </c>
      <c r="C31" s="32" t="s">
        <v>1</v>
      </c>
      <c r="D31" s="32" t="s">
        <v>1</v>
      </c>
      <c r="E31" s="32">
        <v>0.12072390906551489</v>
      </c>
      <c r="F31" s="32" t="s">
        <v>1</v>
      </c>
      <c r="G31" s="32">
        <v>0.1138572866303435</v>
      </c>
      <c r="H31" s="32" t="s">
        <v>1</v>
      </c>
      <c r="I31" s="32">
        <v>0.11587685839037273</v>
      </c>
      <c r="J31" s="32" t="s">
        <v>1</v>
      </c>
      <c r="K31" s="32">
        <v>0.11247545809350787</v>
      </c>
      <c r="L31" s="32" t="s">
        <v>1</v>
      </c>
      <c r="M31" s="32">
        <v>0.10987602102622045</v>
      </c>
      <c r="N31" s="32" t="s">
        <v>1</v>
      </c>
      <c r="O31" s="32">
        <v>0.12509473651505004</v>
      </c>
      <c r="P31" s="32">
        <v>0.10465713657791657</v>
      </c>
      <c r="Q31" s="32">
        <v>0.16393246869333369</v>
      </c>
      <c r="R31" s="32">
        <v>0.15568599863918905</v>
      </c>
      <c r="S31" s="32">
        <v>0.15980589577137819</v>
      </c>
      <c r="T31" s="32">
        <v>0.15409173938743698</v>
      </c>
      <c r="U31" s="32">
        <v>0.14845112501111138</v>
      </c>
      <c r="V31" s="32">
        <v>0.15432699020954052</v>
      </c>
      <c r="W31" s="32">
        <v>0.13731573095344435</v>
      </c>
      <c r="X31" s="32">
        <v>0.15513936895919569</v>
      </c>
      <c r="Y31" s="32">
        <v>0.12004695146404175</v>
      </c>
      <c r="Z31" s="32">
        <v>0.11621121388122914</v>
      </c>
      <c r="AA31" s="32">
        <v>0.1100113367773978</v>
      </c>
      <c r="AB31" s="32">
        <v>0.11055415012941018</v>
      </c>
      <c r="AC31" s="32">
        <v>0.12179211925206275</v>
      </c>
      <c r="AD31" s="32">
        <v>0.12010423531565728</v>
      </c>
      <c r="AE31" s="32">
        <v>0.15286301798214877</v>
      </c>
      <c r="AF31" s="32">
        <v>0.15339767210250274</v>
      </c>
      <c r="AG31" s="32">
        <v>0.15110090900036374</v>
      </c>
    </row>
    <row r="32" spans="1:33" s="15" customFormat="1" ht="15.75" thickBot="1" x14ac:dyDescent="0.3">
      <c r="A32" s="19" t="s">
        <v>28</v>
      </c>
      <c r="B32" s="37" t="s">
        <v>1</v>
      </c>
      <c r="C32" s="38" t="s">
        <v>1</v>
      </c>
      <c r="D32" s="38" t="s">
        <v>1</v>
      </c>
      <c r="E32" s="38" t="s">
        <v>1</v>
      </c>
      <c r="F32" s="38" t="s">
        <v>1</v>
      </c>
      <c r="G32" s="38" t="s">
        <v>1</v>
      </c>
      <c r="H32" s="38" t="s">
        <v>1</v>
      </c>
      <c r="I32" s="38" t="s">
        <v>1</v>
      </c>
      <c r="J32" s="38" t="s">
        <v>1</v>
      </c>
      <c r="K32" s="38" t="s">
        <v>1</v>
      </c>
      <c r="L32" s="38" t="s">
        <v>1</v>
      </c>
      <c r="M32" s="38" t="s">
        <v>1</v>
      </c>
      <c r="N32" s="38" t="s">
        <v>1</v>
      </c>
      <c r="O32" s="38" t="s">
        <v>1</v>
      </c>
      <c r="P32" s="38">
        <v>0.24751490242422083</v>
      </c>
      <c r="Q32" s="38">
        <v>0.25344474604182982</v>
      </c>
      <c r="R32" s="38">
        <v>0.24831817153609195</v>
      </c>
      <c r="S32" s="38">
        <v>0.24290703636533265</v>
      </c>
      <c r="T32" s="38">
        <v>0.25202531023489749</v>
      </c>
      <c r="U32" s="38">
        <v>0.27325141278077292</v>
      </c>
      <c r="V32" s="38">
        <v>0.26331680828953696</v>
      </c>
      <c r="W32" s="38">
        <v>0.26235485835523459</v>
      </c>
      <c r="X32" s="38">
        <v>0.26726549024130064</v>
      </c>
      <c r="Y32" s="38">
        <v>0.26213529136642061</v>
      </c>
      <c r="Z32" s="38">
        <v>0.26113905514470503</v>
      </c>
      <c r="AA32" s="38">
        <v>0.25910760654999426</v>
      </c>
      <c r="AB32" s="38">
        <v>0.24622486990557133</v>
      </c>
      <c r="AC32" s="38">
        <v>0.24597128817103509</v>
      </c>
      <c r="AD32" s="38">
        <v>0.24847882695546802</v>
      </c>
      <c r="AE32" s="38">
        <v>0.25290509668803929</v>
      </c>
      <c r="AF32" s="38">
        <v>0.26690742149446034</v>
      </c>
      <c r="AG32" s="38">
        <v>0.26815891286297167</v>
      </c>
    </row>
    <row r="33" spans="1:33" x14ac:dyDescent="0.25">
      <c r="A33" s="9" t="s">
        <v>29</v>
      </c>
      <c r="B33" s="31" t="s">
        <v>1</v>
      </c>
      <c r="C33" s="32" t="s">
        <v>1</v>
      </c>
      <c r="D33" s="32" t="s">
        <v>1</v>
      </c>
      <c r="E33" s="32" t="s">
        <v>1</v>
      </c>
      <c r="F33" s="32" t="s">
        <v>1</v>
      </c>
      <c r="G33" s="32" t="s">
        <v>1</v>
      </c>
      <c r="H33" s="32" t="s">
        <v>1</v>
      </c>
      <c r="I33" s="32" t="s">
        <v>1</v>
      </c>
      <c r="J33" s="32" t="s">
        <v>1</v>
      </c>
      <c r="K33" s="32" t="s">
        <v>1</v>
      </c>
      <c r="L33" s="32">
        <v>0.15020817663701111</v>
      </c>
      <c r="M33" s="32">
        <v>0.15155398590644464</v>
      </c>
      <c r="N33" s="32">
        <v>0.12944724538321994</v>
      </c>
      <c r="O33" s="32">
        <v>0.15094267794771254</v>
      </c>
      <c r="P33" s="32">
        <v>0.16010630227328149</v>
      </c>
      <c r="Q33" s="32">
        <v>0.16706201331926485</v>
      </c>
      <c r="R33" s="32">
        <v>0.18387933303904602</v>
      </c>
      <c r="S33" s="32">
        <v>0.17906750298150212</v>
      </c>
      <c r="T33" s="32">
        <v>0.19666922000607226</v>
      </c>
      <c r="U33" s="32">
        <v>0.24430871810892668</v>
      </c>
      <c r="V33" s="32">
        <v>0.23751280604623015</v>
      </c>
      <c r="W33" s="32">
        <v>0.23118216043377929</v>
      </c>
      <c r="X33" s="32">
        <v>0.2769652240742928</v>
      </c>
      <c r="Y33" s="32">
        <v>0.2798789906481281</v>
      </c>
      <c r="Z33" s="32">
        <v>0.28279298091649357</v>
      </c>
      <c r="AA33" s="32">
        <v>0.31648530549603004</v>
      </c>
      <c r="AB33" s="32">
        <v>0.26261125407585484</v>
      </c>
      <c r="AC33" s="32">
        <v>0.26040595671115585</v>
      </c>
      <c r="AD33" s="32">
        <v>0.20323082239871065</v>
      </c>
      <c r="AE33" s="32">
        <v>0.17858587873048845</v>
      </c>
      <c r="AF33" s="32" t="s">
        <v>1</v>
      </c>
      <c r="AG33" s="32" t="s">
        <v>1</v>
      </c>
    </row>
    <row r="34" spans="1:33" x14ac:dyDescent="0.25">
      <c r="A34" s="12" t="s">
        <v>30</v>
      </c>
      <c r="B34" s="33">
        <v>0.41037200800514401</v>
      </c>
      <c r="C34" s="34" t="s">
        <v>1</v>
      </c>
      <c r="D34" s="34">
        <v>0.41058669392055258</v>
      </c>
      <c r="E34" s="34" t="s">
        <v>1</v>
      </c>
      <c r="F34" s="34">
        <v>0.39878185865443405</v>
      </c>
      <c r="G34" s="34" t="s">
        <v>1</v>
      </c>
      <c r="H34" s="34">
        <v>0.37111361834547696</v>
      </c>
      <c r="I34" s="34" t="s">
        <v>1</v>
      </c>
      <c r="J34" s="34">
        <v>0.32904187952148733</v>
      </c>
      <c r="K34" s="34" t="s">
        <v>1</v>
      </c>
      <c r="L34" s="34">
        <v>0.33350085293430642</v>
      </c>
      <c r="M34" s="34" t="s">
        <v>1</v>
      </c>
      <c r="N34" s="34">
        <v>0.30930455695256132</v>
      </c>
      <c r="O34" s="34" t="s">
        <v>1</v>
      </c>
      <c r="P34" s="34">
        <v>0.26887622500375841</v>
      </c>
      <c r="Q34" s="34" t="s">
        <v>1</v>
      </c>
      <c r="R34" s="34">
        <v>0.28458659370423184</v>
      </c>
      <c r="S34" s="34" t="s">
        <v>1</v>
      </c>
      <c r="T34" s="34">
        <v>0.27136746034012765</v>
      </c>
      <c r="U34" s="34" t="s">
        <v>1</v>
      </c>
      <c r="V34" s="34">
        <v>0.27032974163162654</v>
      </c>
      <c r="W34" s="34">
        <v>0.23663091977351702</v>
      </c>
      <c r="X34" s="34">
        <v>0.24247390419758741</v>
      </c>
      <c r="Y34" s="34">
        <v>0.2346872452774478</v>
      </c>
      <c r="Z34" s="34">
        <v>0.20510631114823924</v>
      </c>
      <c r="AA34" s="34">
        <v>0.23881853893001573</v>
      </c>
      <c r="AB34" s="34">
        <v>0.18636809574641025</v>
      </c>
      <c r="AC34" s="34">
        <v>0.18063470117952457</v>
      </c>
      <c r="AD34" s="34">
        <v>0.17108992368828321</v>
      </c>
      <c r="AE34" s="34">
        <v>0.17083437244114444</v>
      </c>
      <c r="AF34" s="34">
        <v>0.17503543766116272</v>
      </c>
      <c r="AG34" s="34" t="s">
        <v>1</v>
      </c>
    </row>
    <row r="35" spans="1:33" x14ac:dyDescent="0.25">
      <c r="A35" s="9" t="s">
        <v>31</v>
      </c>
      <c r="B35" s="31" t="s">
        <v>1</v>
      </c>
      <c r="C35" s="32" t="s">
        <v>1</v>
      </c>
      <c r="D35" s="32" t="s">
        <v>1</v>
      </c>
      <c r="E35" s="32" t="s">
        <v>1</v>
      </c>
      <c r="F35" s="32" t="s">
        <v>1</v>
      </c>
      <c r="G35" s="32" t="s">
        <v>1</v>
      </c>
      <c r="H35" s="32" t="s">
        <v>1</v>
      </c>
      <c r="I35" s="32" t="s">
        <v>1</v>
      </c>
      <c r="J35" s="32" t="s">
        <v>1</v>
      </c>
      <c r="K35" s="32" t="s">
        <v>1</v>
      </c>
      <c r="L35" s="32" t="s">
        <v>1</v>
      </c>
      <c r="M35" s="32" t="s">
        <v>1</v>
      </c>
      <c r="N35" s="32" t="s">
        <v>1</v>
      </c>
      <c r="O35" s="32" t="s">
        <v>1</v>
      </c>
      <c r="P35" s="32" t="s">
        <v>1</v>
      </c>
      <c r="Q35" s="32" t="s">
        <v>1</v>
      </c>
      <c r="R35" s="32" t="s">
        <v>1</v>
      </c>
      <c r="S35" s="32" t="s">
        <v>1</v>
      </c>
      <c r="T35" s="32" t="s">
        <v>1</v>
      </c>
      <c r="U35" s="32" t="s">
        <v>1</v>
      </c>
      <c r="V35" s="32" t="s">
        <v>1</v>
      </c>
      <c r="W35" s="32" t="s">
        <v>1</v>
      </c>
      <c r="X35" s="32">
        <v>3.7787870814218215E-2</v>
      </c>
      <c r="Y35" s="32">
        <v>1.867148639968931E-2</v>
      </c>
      <c r="Z35" s="32">
        <v>4.934444984593566E-2</v>
      </c>
      <c r="AA35" s="32" t="s">
        <v>1</v>
      </c>
      <c r="AB35" s="32" t="s">
        <v>1</v>
      </c>
      <c r="AC35" s="32" t="s">
        <v>1</v>
      </c>
      <c r="AD35" s="32" t="s">
        <v>1</v>
      </c>
      <c r="AE35" s="32">
        <v>8.499594852645358E-3</v>
      </c>
      <c r="AF35" s="32">
        <v>1.008903809662823E-2</v>
      </c>
      <c r="AG35" s="32" t="s">
        <v>1</v>
      </c>
    </row>
    <row r="36" spans="1:33" x14ac:dyDescent="0.25">
      <c r="A36" s="12" t="s">
        <v>32</v>
      </c>
      <c r="B36" s="33" t="s">
        <v>1</v>
      </c>
      <c r="C36" s="34" t="s">
        <v>1</v>
      </c>
      <c r="D36" s="34" t="s">
        <v>1</v>
      </c>
      <c r="E36" s="34" t="s">
        <v>1</v>
      </c>
      <c r="F36" s="34" t="s">
        <v>1</v>
      </c>
      <c r="G36" s="34" t="s">
        <v>1</v>
      </c>
      <c r="H36" s="34" t="s">
        <v>1</v>
      </c>
      <c r="I36" s="34" t="s">
        <v>1</v>
      </c>
      <c r="J36" s="34" t="s">
        <v>1</v>
      </c>
      <c r="K36" s="34" t="s">
        <v>1</v>
      </c>
      <c r="L36" s="34" t="s">
        <v>1</v>
      </c>
      <c r="M36" s="34" t="s">
        <v>1</v>
      </c>
      <c r="N36" s="34" t="s">
        <v>1</v>
      </c>
      <c r="O36" s="34" t="s">
        <v>1</v>
      </c>
      <c r="P36" s="34" t="s">
        <v>1</v>
      </c>
      <c r="Q36" s="34" t="s">
        <v>1</v>
      </c>
      <c r="R36" s="34" t="s">
        <v>1</v>
      </c>
      <c r="S36" s="34" t="s">
        <v>1</v>
      </c>
      <c r="T36" s="34" t="s">
        <v>1</v>
      </c>
      <c r="U36" s="34" t="s">
        <v>1</v>
      </c>
      <c r="V36" s="34" t="s">
        <v>1</v>
      </c>
      <c r="W36" s="34">
        <v>7.7615780445969118E-2</v>
      </c>
      <c r="X36" s="34" t="s">
        <v>1</v>
      </c>
      <c r="Y36" s="34">
        <v>5.9895910780669137E-2</v>
      </c>
      <c r="Z36" s="34">
        <v>7.7330171491367589E-2</v>
      </c>
      <c r="AA36" s="34">
        <v>7.1692433985497336E-2</v>
      </c>
      <c r="AB36" s="34">
        <v>6.850943300794092E-2</v>
      </c>
      <c r="AC36" s="34">
        <v>0.10374264380916935</v>
      </c>
      <c r="AD36" s="34">
        <v>0.1347601381055521</v>
      </c>
      <c r="AE36" s="34">
        <v>0.18045932898378006</v>
      </c>
      <c r="AF36" s="34" t="s">
        <v>1</v>
      </c>
      <c r="AG36" s="34" t="s">
        <v>1</v>
      </c>
    </row>
    <row r="37" spans="1:33" s="5" customFormat="1" x14ac:dyDescent="0.25">
      <c r="A37" s="9" t="s">
        <v>33</v>
      </c>
      <c r="B37" s="31" t="s">
        <v>1</v>
      </c>
      <c r="C37" s="32" t="s">
        <v>1</v>
      </c>
      <c r="D37" s="32" t="s">
        <v>1</v>
      </c>
      <c r="E37" s="32" t="s">
        <v>1</v>
      </c>
      <c r="F37" s="32" t="s">
        <v>1</v>
      </c>
      <c r="G37" s="32" t="s">
        <v>1</v>
      </c>
      <c r="H37" s="32" t="s">
        <v>1</v>
      </c>
      <c r="I37" s="32" t="s">
        <v>1</v>
      </c>
      <c r="J37" s="32" t="s">
        <v>1</v>
      </c>
      <c r="K37" s="32" t="s">
        <v>1</v>
      </c>
      <c r="L37" s="32">
        <v>0.28109565108132123</v>
      </c>
      <c r="M37" s="32">
        <v>0.27968729000000903</v>
      </c>
      <c r="N37" s="32">
        <v>0.30340772970832436</v>
      </c>
      <c r="O37" s="32">
        <v>0.30350307810976412</v>
      </c>
      <c r="P37" s="32">
        <v>0.27892946251920098</v>
      </c>
      <c r="Q37" s="32">
        <v>0.28499857729252098</v>
      </c>
      <c r="R37" s="32">
        <v>0.26966361873600125</v>
      </c>
      <c r="S37" s="32">
        <v>0.26421079016321458</v>
      </c>
      <c r="T37" s="32">
        <v>0.26442711951901454</v>
      </c>
      <c r="U37" s="32">
        <v>0.31141284933304686</v>
      </c>
      <c r="V37" s="32">
        <v>0.31054454377652296</v>
      </c>
      <c r="W37" s="32">
        <v>0.29077837817011182</v>
      </c>
      <c r="X37" s="32">
        <v>0.31111667718816149</v>
      </c>
      <c r="Y37" s="32">
        <v>0.32279215472393569</v>
      </c>
      <c r="Z37" s="32">
        <v>0.319603300748598</v>
      </c>
      <c r="AA37" s="32">
        <v>0.33242638470442826</v>
      </c>
      <c r="AB37" s="32">
        <v>0.32965771077543254</v>
      </c>
      <c r="AC37" s="32">
        <v>0.32209426034450434</v>
      </c>
      <c r="AD37" s="32">
        <v>0.32485417463711586</v>
      </c>
      <c r="AE37" s="32">
        <v>0.3456747553223945</v>
      </c>
      <c r="AF37" s="32">
        <v>0.37765029734661693</v>
      </c>
      <c r="AG37" s="32" t="s">
        <v>1</v>
      </c>
    </row>
    <row r="38" spans="1:33" x14ac:dyDescent="0.25">
      <c r="A38" s="12" t="s">
        <v>34</v>
      </c>
      <c r="B38" s="33" t="s">
        <v>1</v>
      </c>
      <c r="C38" s="34" t="s">
        <v>1</v>
      </c>
      <c r="D38" s="34" t="s">
        <v>1</v>
      </c>
      <c r="E38" s="34" t="s">
        <v>1</v>
      </c>
      <c r="F38" s="34" t="s">
        <v>1</v>
      </c>
      <c r="G38" s="34" t="s">
        <v>1</v>
      </c>
      <c r="H38" s="34" t="s">
        <v>1</v>
      </c>
      <c r="I38" s="34" t="s">
        <v>1</v>
      </c>
      <c r="J38" s="34" t="s">
        <v>1</v>
      </c>
      <c r="K38" s="34" t="s">
        <v>1</v>
      </c>
      <c r="L38" s="34" t="s">
        <v>1</v>
      </c>
      <c r="M38" s="34" t="s">
        <v>1</v>
      </c>
      <c r="N38" s="34" t="s">
        <v>1</v>
      </c>
      <c r="O38" s="34" t="s">
        <v>1</v>
      </c>
      <c r="P38" s="34" t="s">
        <v>1</v>
      </c>
      <c r="Q38" s="34" t="s">
        <v>1</v>
      </c>
      <c r="R38" s="34" t="s">
        <v>1</v>
      </c>
      <c r="S38" s="34">
        <v>3.0710109463807912E-2</v>
      </c>
      <c r="T38" s="34">
        <v>3.6268864965708969E-2</v>
      </c>
      <c r="U38" s="34">
        <v>1.1809991171069066E-2</v>
      </c>
      <c r="V38" s="34">
        <v>1.2230740670496733E-2</v>
      </c>
      <c r="W38" s="34">
        <v>1.4026585619372343E-2</v>
      </c>
      <c r="X38" s="34">
        <v>1.4762452529706272E-2</v>
      </c>
      <c r="Y38" s="34">
        <v>3.2776018123768708E-2</v>
      </c>
      <c r="Z38" s="34">
        <v>3.0674586210096583E-2</v>
      </c>
      <c r="AA38" s="34">
        <v>2.991261034819058E-2</v>
      </c>
      <c r="AB38" s="34">
        <v>4.7845026112986071E-2</v>
      </c>
      <c r="AC38" s="34">
        <v>4.6801780175446651E-2</v>
      </c>
      <c r="AD38" s="34">
        <v>4.6575523270507159E-2</v>
      </c>
      <c r="AE38" s="34">
        <v>3.8604009054644936E-2</v>
      </c>
      <c r="AF38" s="34">
        <v>3.7228030596561247E-2</v>
      </c>
      <c r="AG38" s="34" t="s">
        <v>1</v>
      </c>
    </row>
    <row r="39" spans="1:33" s="5" customFormat="1" x14ac:dyDescent="0.25">
      <c r="A39" s="9" t="s">
        <v>35</v>
      </c>
      <c r="B39" s="31" t="s">
        <v>1</v>
      </c>
      <c r="C39" s="32" t="s">
        <v>1</v>
      </c>
      <c r="D39" s="32" t="s">
        <v>1</v>
      </c>
      <c r="E39" s="32" t="s">
        <v>1</v>
      </c>
      <c r="F39" s="32" t="s">
        <v>1</v>
      </c>
      <c r="G39" s="32">
        <v>0.56542878222376536</v>
      </c>
      <c r="H39" s="32" t="s">
        <v>1</v>
      </c>
      <c r="I39" s="32">
        <v>0.5357179055690614</v>
      </c>
      <c r="J39" s="32">
        <v>0.72769501080198529</v>
      </c>
      <c r="K39" s="32">
        <v>0.67506188443590476</v>
      </c>
      <c r="L39" s="32">
        <v>0.65660288970100256</v>
      </c>
      <c r="M39" s="32">
        <v>0.57023119330275951</v>
      </c>
      <c r="N39" s="32">
        <v>0.69215827524273243</v>
      </c>
      <c r="O39" s="32">
        <v>0.6710140958584071</v>
      </c>
      <c r="P39" s="32" t="s">
        <v>1</v>
      </c>
      <c r="Q39" s="32">
        <v>0.63056543715670665</v>
      </c>
      <c r="R39" s="32">
        <v>0.58130010693340806</v>
      </c>
      <c r="S39" s="32">
        <v>0.4514710395001641</v>
      </c>
      <c r="T39" s="32">
        <v>0.43920903111054299</v>
      </c>
      <c r="U39" s="32">
        <v>0.57358296502802197</v>
      </c>
      <c r="V39" s="32" t="s">
        <v>1</v>
      </c>
      <c r="W39" s="32">
        <v>0.42644078751566489</v>
      </c>
      <c r="X39" s="32" t="s">
        <v>1</v>
      </c>
      <c r="Y39" s="32">
        <v>0.11510316216714327</v>
      </c>
      <c r="Z39" s="32">
        <v>0.11781286409111831</v>
      </c>
      <c r="AA39" s="32">
        <v>0.10147790780509214</v>
      </c>
      <c r="AB39" s="32">
        <v>9.9555949177541819E-2</v>
      </c>
      <c r="AC39" s="32">
        <v>8.7124730228632596E-2</v>
      </c>
      <c r="AD39" s="32">
        <v>8.3275626573766776E-2</v>
      </c>
      <c r="AE39" s="32">
        <v>7.4346674898351547E-2</v>
      </c>
      <c r="AF39" s="32">
        <v>8.3323973001398946E-2</v>
      </c>
      <c r="AG39" s="32">
        <v>7.9133630370365346E-2</v>
      </c>
    </row>
    <row r="40" spans="1:33" x14ac:dyDescent="0.25">
      <c r="A40" s="12" t="s">
        <v>36</v>
      </c>
      <c r="B40" s="33" t="s">
        <v>1</v>
      </c>
      <c r="C40" s="34" t="s">
        <v>1</v>
      </c>
      <c r="D40" s="34" t="s">
        <v>1</v>
      </c>
      <c r="E40" s="34" t="s">
        <v>1</v>
      </c>
      <c r="F40" s="34" t="s">
        <v>1</v>
      </c>
      <c r="G40" s="34" t="s">
        <v>1</v>
      </c>
      <c r="H40" s="34" t="s">
        <v>1</v>
      </c>
      <c r="I40" s="34" t="s">
        <v>1</v>
      </c>
      <c r="J40" s="34" t="s">
        <v>1</v>
      </c>
      <c r="K40" s="34" t="s">
        <v>1</v>
      </c>
      <c r="L40" s="34">
        <v>0.12646714294127273</v>
      </c>
      <c r="M40" s="34">
        <v>0.12441528546472534</v>
      </c>
      <c r="N40" s="34">
        <v>0.11695598300305407</v>
      </c>
      <c r="O40" s="34">
        <v>0.12006930787603692</v>
      </c>
      <c r="P40" s="34">
        <v>0.1136382096868732</v>
      </c>
      <c r="Q40" s="34">
        <v>0.10824719653135682</v>
      </c>
      <c r="R40" s="34">
        <v>7.6626120517715501E-2</v>
      </c>
      <c r="S40" s="34">
        <v>7.741692731370943E-2</v>
      </c>
      <c r="T40" s="34">
        <v>7.7151547360282041E-2</v>
      </c>
      <c r="U40" s="34">
        <v>7.6393936318826919E-2</v>
      </c>
      <c r="V40" s="34">
        <v>8.0718699578420205E-2</v>
      </c>
      <c r="W40" s="34">
        <v>8.3674197075824894E-2</v>
      </c>
      <c r="X40" s="34">
        <v>7.8760663205902706E-2</v>
      </c>
      <c r="Y40" s="34">
        <v>7.4752832090833471E-2</v>
      </c>
      <c r="Z40" s="34">
        <v>7.3974991209825036E-2</v>
      </c>
      <c r="AA40" s="34">
        <v>7.0990443166914191E-2</v>
      </c>
      <c r="AB40" s="34">
        <v>7.0286570586157393E-2</v>
      </c>
      <c r="AC40" s="34">
        <v>7.2679287302229181E-2</v>
      </c>
      <c r="AD40" s="34">
        <v>7.4577838154566534E-2</v>
      </c>
      <c r="AE40" s="34">
        <v>7.0760012027328928E-2</v>
      </c>
      <c r="AF40" s="34">
        <v>7.1817073545999685E-2</v>
      </c>
      <c r="AG40" s="34" t="s">
        <v>1</v>
      </c>
    </row>
    <row r="41" spans="1:33" s="5" customFormat="1" x14ac:dyDescent="0.25">
      <c r="A41" s="9" t="s">
        <v>37</v>
      </c>
      <c r="B41" s="31">
        <v>0.2117661774425959</v>
      </c>
      <c r="C41" s="32">
        <v>0.21307605385140865</v>
      </c>
      <c r="D41" s="32">
        <v>0.23010517271063302</v>
      </c>
      <c r="E41" s="32">
        <v>0.25344808242969546</v>
      </c>
      <c r="F41" s="32">
        <v>0.24004469618397234</v>
      </c>
      <c r="G41" s="32">
        <v>0.26650613912408327</v>
      </c>
      <c r="H41" s="32">
        <v>0.24806366992735293</v>
      </c>
      <c r="I41" s="32">
        <v>0.24045387928956807</v>
      </c>
      <c r="J41" s="32">
        <v>0.26149502308864869</v>
      </c>
      <c r="K41" s="32">
        <v>0.28059372442928487</v>
      </c>
      <c r="L41" s="32">
        <v>0.28270115089583331</v>
      </c>
      <c r="M41" s="32">
        <v>0.27875728928161725</v>
      </c>
      <c r="N41" s="32">
        <v>0.28279718509064339</v>
      </c>
      <c r="O41" s="32">
        <v>0.27866917979436173</v>
      </c>
      <c r="P41" s="32">
        <v>0.28287560523603195</v>
      </c>
      <c r="Q41" s="32">
        <v>0.25956047109230224</v>
      </c>
      <c r="R41" s="32">
        <v>0.26728693040083323</v>
      </c>
      <c r="S41" s="32">
        <v>0.25577986421567811</v>
      </c>
      <c r="T41" s="32">
        <v>0.27421347805839746</v>
      </c>
      <c r="U41" s="32">
        <v>0.29448876870333762</v>
      </c>
      <c r="V41" s="32">
        <v>0.28020440305690697</v>
      </c>
      <c r="W41" s="32">
        <v>0.26846435885173336</v>
      </c>
      <c r="X41" s="32">
        <v>0.27357846460570334</v>
      </c>
      <c r="Y41" s="32">
        <v>0.30062811013000579</v>
      </c>
      <c r="Z41" s="32">
        <v>0.28040268999693529</v>
      </c>
      <c r="AA41" s="32">
        <v>0.25597571000848823</v>
      </c>
      <c r="AB41" s="32">
        <v>0.23451120811309187</v>
      </c>
      <c r="AC41" s="32">
        <v>0.24741146286294938</v>
      </c>
      <c r="AD41" s="32">
        <v>0.24971157327297192</v>
      </c>
      <c r="AE41" s="32">
        <v>0.2511223095368379</v>
      </c>
      <c r="AF41" s="32">
        <v>0.27103955474571101</v>
      </c>
      <c r="AG41" s="32" t="s">
        <v>1</v>
      </c>
    </row>
    <row r="42" spans="1:33" x14ac:dyDescent="0.25">
      <c r="A42" s="12" t="s">
        <v>38</v>
      </c>
      <c r="B42" s="33" t="s">
        <v>1</v>
      </c>
      <c r="C42" s="34" t="s">
        <v>1</v>
      </c>
      <c r="D42" s="34" t="s">
        <v>1</v>
      </c>
      <c r="E42" s="34" t="s">
        <v>1</v>
      </c>
      <c r="F42" s="34" t="s">
        <v>1</v>
      </c>
      <c r="G42" s="34" t="s">
        <v>1</v>
      </c>
      <c r="H42" s="34" t="s">
        <v>1</v>
      </c>
      <c r="I42" s="34">
        <v>0.19626889977059295</v>
      </c>
      <c r="J42" s="34" t="s">
        <v>1</v>
      </c>
      <c r="K42" s="34" t="s">
        <v>1</v>
      </c>
      <c r="L42" s="34" t="s">
        <v>1</v>
      </c>
      <c r="M42" s="34">
        <v>0.14315084393735469</v>
      </c>
      <c r="N42" s="34" t="s">
        <v>1</v>
      </c>
      <c r="O42" s="34">
        <v>0.16676396153619868</v>
      </c>
      <c r="P42" s="34">
        <v>0.17007597741603644</v>
      </c>
      <c r="Q42" s="34">
        <v>0.17976067162257955</v>
      </c>
      <c r="R42" s="34">
        <v>0.20474464499293243</v>
      </c>
      <c r="S42" s="34">
        <v>0.19153776578547921</v>
      </c>
      <c r="T42" s="34">
        <v>0.18053631330192568</v>
      </c>
      <c r="U42" s="34">
        <v>0.18046088072746211</v>
      </c>
      <c r="V42" s="34">
        <v>0.16766190012694948</v>
      </c>
      <c r="W42" s="34">
        <v>0.1642165617079355</v>
      </c>
      <c r="X42" s="34">
        <v>0.16790890436292855</v>
      </c>
      <c r="Y42" s="34">
        <v>0.16954084806697056</v>
      </c>
      <c r="Z42" s="34">
        <v>0.18126268984277591</v>
      </c>
      <c r="AA42" s="34">
        <v>0.19146023995056435</v>
      </c>
      <c r="AB42" s="34">
        <v>0.18891292520226227</v>
      </c>
      <c r="AC42" s="34">
        <v>0.18564677947197725</v>
      </c>
      <c r="AD42" s="34">
        <v>0.1573137101831604</v>
      </c>
      <c r="AE42" s="34">
        <v>0.15936399566306411</v>
      </c>
      <c r="AF42" s="34" t="s">
        <v>1</v>
      </c>
      <c r="AG42" s="34" t="s">
        <v>1</v>
      </c>
    </row>
    <row r="43" spans="1:33" s="5" customFormat="1" x14ac:dyDescent="0.25">
      <c r="A43" s="9" t="s">
        <v>39</v>
      </c>
      <c r="B43" s="31" t="s">
        <v>1</v>
      </c>
      <c r="C43" s="32" t="s">
        <v>1</v>
      </c>
      <c r="D43" s="32" t="s">
        <v>1</v>
      </c>
      <c r="E43" s="32" t="s">
        <v>1</v>
      </c>
      <c r="F43" s="32" t="s">
        <v>1</v>
      </c>
      <c r="G43" s="32" t="s">
        <v>1</v>
      </c>
      <c r="H43" s="32" t="s">
        <v>1</v>
      </c>
      <c r="I43" s="32" t="s">
        <v>1</v>
      </c>
      <c r="J43" s="32">
        <v>0.36842193437156384</v>
      </c>
      <c r="K43" s="32">
        <v>0.29129905503903097</v>
      </c>
      <c r="L43" s="32">
        <v>0.28296173437129779</v>
      </c>
      <c r="M43" s="32">
        <v>0.28164172705970814</v>
      </c>
      <c r="N43" s="32">
        <v>0.29599780207821358</v>
      </c>
      <c r="O43" s="32">
        <v>0.28673887731156661</v>
      </c>
      <c r="P43" s="32">
        <v>0.29455594826819453</v>
      </c>
      <c r="Q43" s="32">
        <v>0.29923385901560373</v>
      </c>
      <c r="R43" s="32">
        <v>0.31435181828984943</v>
      </c>
      <c r="S43" s="32">
        <v>0.3348227731911288</v>
      </c>
      <c r="T43" s="32">
        <v>0.36037768477577647</v>
      </c>
      <c r="U43" s="32">
        <v>0.40965615149885798</v>
      </c>
      <c r="V43" s="32">
        <v>0.42023475001572652</v>
      </c>
      <c r="W43" s="32">
        <v>0.42128597390868361</v>
      </c>
      <c r="X43" s="32">
        <v>0.43331274927759061</v>
      </c>
      <c r="Y43" s="32">
        <v>0.43122423015538652</v>
      </c>
      <c r="Z43" s="32">
        <v>0.45724673694369594</v>
      </c>
      <c r="AA43" s="32">
        <v>0.46714217436649152</v>
      </c>
      <c r="AB43" s="32">
        <v>0.4602838435147103</v>
      </c>
      <c r="AC43" s="32">
        <v>0.45921034296378349</v>
      </c>
      <c r="AD43" s="32">
        <v>0.45496971698235467</v>
      </c>
      <c r="AE43" s="32">
        <v>0.46236044608202004</v>
      </c>
      <c r="AF43" s="32">
        <v>0.48664973335780454</v>
      </c>
      <c r="AG43" s="32" t="s">
        <v>1</v>
      </c>
    </row>
    <row r="44" spans="1:33" x14ac:dyDescent="0.25">
      <c r="A44" s="12" t="s">
        <v>40</v>
      </c>
      <c r="B44" s="33">
        <v>0.28123611612348509</v>
      </c>
      <c r="C44" s="34">
        <v>0.28684489143925457</v>
      </c>
      <c r="D44" s="34">
        <v>0.27963520758982013</v>
      </c>
      <c r="E44" s="34">
        <v>0.27120477298982515</v>
      </c>
      <c r="F44" s="34">
        <v>0.25430191976484018</v>
      </c>
      <c r="G44" s="34">
        <v>0.23820947282476032</v>
      </c>
      <c r="H44" s="34">
        <v>0.2365572889650793</v>
      </c>
      <c r="I44" s="34">
        <v>0.21324782837850056</v>
      </c>
      <c r="J44" s="34">
        <v>0.20838915185615198</v>
      </c>
      <c r="K44" s="34">
        <v>0.20755471378383553</v>
      </c>
      <c r="L44" s="34">
        <v>0.20884735247556438</v>
      </c>
      <c r="M44" s="34">
        <v>0.20785588658530085</v>
      </c>
      <c r="N44" s="34">
        <v>0.20708824874716633</v>
      </c>
      <c r="O44" s="34">
        <v>0.1881654229896545</v>
      </c>
      <c r="P44" s="34">
        <v>0.17773039631482684</v>
      </c>
      <c r="Q44" s="34">
        <v>0.19112402310089407</v>
      </c>
      <c r="R44" s="34">
        <v>0.18896114135736641</v>
      </c>
      <c r="S44" s="34">
        <v>0.1853376612592946</v>
      </c>
      <c r="T44" s="34">
        <v>0.18110595935767435</v>
      </c>
      <c r="U44" s="34">
        <v>0.20027568931875717</v>
      </c>
      <c r="V44" s="34">
        <v>0.19345180931161643</v>
      </c>
      <c r="W44" s="34">
        <v>0.16076091998987635</v>
      </c>
      <c r="X44" s="34">
        <v>0.15192636168653584</v>
      </c>
      <c r="Y44" s="34">
        <v>0.15150503588650685</v>
      </c>
      <c r="Z44" s="34">
        <v>0.14757646756876794</v>
      </c>
      <c r="AA44" s="34">
        <v>0.11781308765243483</v>
      </c>
      <c r="AB44" s="34">
        <v>0.11488322838163743</v>
      </c>
      <c r="AC44" s="34">
        <v>0.11870276239687086</v>
      </c>
      <c r="AD44" s="34">
        <v>0.12128176811427914</v>
      </c>
      <c r="AE44" s="34">
        <v>0.11702020848985074</v>
      </c>
      <c r="AF44" s="34">
        <v>0.16168471118796574</v>
      </c>
      <c r="AG44" s="34">
        <v>0.1135520865546869</v>
      </c>
    </row>
    <row r="45" spans="1:33" s="5" customFormat="1" x14ac:dyDescent="0.25">
      <c r="A45" s="9" t="s">
        <v>41</v>
      </c>
      <c r="B45" s="31" t="s">
        <v>1</v>
      </c>
      <c r="C45" s="32" t="s">
        <v>1</v>
      </c>
      <c r="D45" s="32" t="s">
        <v>1</v>
      </c>
      <c r="E45" s="32" t="s">
        <v>1</v>
      </c>
      <c r="F45" s="32" t="s">
        <v>1</v>
      </c>
      <c r="G45" s="32" t="s">
        <v>1</v>
      </c>
      <c r="H45" s="32" t="s">
        <v>1</v>
      </c>
      <c r="I45" s="32" t="s">
        <v>1</v>
      </c>
      <c r="J45" s="32" t="s">
        <v>1</v>
      </c>
      <c r="K45" s="32" t="s">
        <v>1</v>
      </c>
      <c r="L45" s="32">
        <v>2.9177907834941666E-3</v>
      </c>
      <c r="M45" s="32">
        <v>3.0562212260545995E-3</v>
      </c>
      <c r="N45" s="32">
        <v>3.1553968244616339E-3</v>
      </c>
      <c r="O45" s="32">
        <v>4.4408778914444115E-3</v>
      </c>
      <c r="P45" s="32">
        <v>1.0479484722667087E-2</v>
      </c>
      <c r="Q45" s="32">
        <v>9.3563377135620403E-3</v>
      </c>
      <c r="R45" s="32">
        <v>1.3320456416075302E-2</v>
      </c>
      <c r="S45" s="32">
        <v>9.5719429832954502E-3</v>
      </c>
      <c r="T45" s="32">
        <v>7.2006341359006536E-3</v>
      </c>
      <c r="U45" s="32">
        <v>9.7011268526678018E-3</v>
      </c>
      <c r="V45" s="32">
        <v>1.342157666433849E-2</v>
      </c>
      <c r="W45" s="32">
        <v>6.3185259250464034E-3</v>
      </c>
      <c r="X45" s="32">
        <v>5.4996383707898045E-3</v>
      </c>
      <c r="Y45" s="32">
        <v>1.8620151308863134E-2</v>
      </c>
      <c r="Z45" s="32">
        <v>9.7682225997276183E-3</v>
      </c>
      <c r="AA45" s="32">
        <v>8.0569088493734255E-3</v>
      </c>
      <c r="AB45" s="32">
        <v>2.1907663538110311E-2</v>
      </c>
      <c r="AC45" s="32">
        <v>2.5004707698163223E-2</v>
      </c>
      <c r="AD45" s="32">
        <v>2.3819525910376789E-2</v>
      </c>
      <c r="AE45" s="32">
        <v>2.5178885098263507E-2</v>
      </c>
      <c r="AF45" s="32">
        <v>1.7956372180974827E-2</v>
      </c>
      <c r="AG45" s="32" t="s">
        <v>1</v>
      </c>
    </row>
    <row r="46" spans="1:33" x14ac:dyDescent="0.25">
      <c r="A46" s="12" t="s">
        <v>42</v>
      </c>
      <c r="B46" s="33" t="s">
        <v>1</v>
      </c>
      <c r="C46" s="34" t="s">
        <v>1</v>
      </c>
      <c r="D46" s="34" t="s">
        <v>1</v>
      </c>
      <c r="E46" s="34" t="s">
        <v>1</v>
      </c>
      <c r="F46" s="34" t="s">
        <v>1</v>
      </c>
      <c r="G46" s="34" t="s">
        <v>1</v>
      </c>
      <c r="H46" s="34" t="s">
        <v>1</v>
      </c>
      <c r="I46" s="34" t="s">
        <v>1</v>
      </c>
      <c r="J46" s="34" t="s">
        <v>1</v>
      </c>
      <c r="K46" s="34">
        <v>0.15483633654105328</v>
      </c>
      <c r="L46" s="34">
        <v>0.1277054796607672</v>
      </c>
      <c r="M46" s="34">
        <v>0.12664340373317115</v>
      </c>
      <c r="N46" s="34">
        <v>8.8562685185833143E-2</v>
      </c>
      <c r="O46" s="34">
        <v>0.11146775203601499</v>
      </c>
      <c r="P46" s="34">
        <v>0.1005911289611601</v>
      </c>
      <c r="Q46" s="34">
        <v>9.2328969781887454E-2</v>
      </c>
      <c r="R46" s="34">
        <v>8.8949497416692364E-2</v>
      </c>
      <c r="S46" s="34">
        <v>0.10851834798450163</v>
      </c>
      <c r="T46" s="34">
        <v>0.1408937222212974</v>
      </c>
      <c r="U46" s="34">
        <v>0.14291561658536014</v>
      </c>
      <c r="V46" s="34">
        <v>0.16986690144081379</v>
      </c>
      <c r="W46" s="34">
        <v>0.15440127393681632</v>
      </c>
      <c r="X46" s="34">
        <v>0.16194269251908758</v>
      </c>
      <c r="Y46" s="34">
        <v>0.17766220643685224</v>
      </c>
      <c r="Z46" s="34">
        <v>0.14072706191263382</v>
      </c>
      <c r="AA46" s="34">
        <v>0.12934128397612607</v>
      </c>
      <c r="AB46" s="34">
        <v>0.10230263950347604</v>
      </c>
      <c r="AC46" s="34">
        <v>8.591432588342221E-2</v>
      </c>
      <c r="AD46" s="34">
        <v>8.159622888465079E-2</v>
      </c>
      <c r="AE46" s="34">
        <v>7.4314849912884715E-2</v>
      </c>
      <c r="AF46" s="34">
        <v>7.8061054228187293E-2</v>
      </c>
      <c r="AG46" s="34" t="s">
        <v>1</v>
      </c>
    </row>
    <row r="47" spans="1:33" s="5" customFormat="1" x14ac:dyDescent="0.25">
      <c r="A47" s="9" t="s">
        <v>43</v>
      </c>
      <c r="B47" s="31" t="s">
        <v>1</v>
      </c>
      <c r="C47" s="32">
        <v>0.29954929014146542</v>
      </c>
      <c r="D47" s="32" t="s">
        <v>1</v>
      </c>
      <c r="E47" s="32">
        <v>0.31995557633855509</v>
      </c>
      <c r="F47" s="32" t="s">
        <v>1</v>
      </c>
      <c r="G47" s="32">
        <v>0.28524468975370099</v>
      </c>
      <c r="H47" s="32" t="s">
        <v>1</v>
      </c>
      <c r="I47" s="32">
        <v>0.26193772232638829</v>
      </c>
      <c r="J47" s="32" t="s">
        <v>1</v>
      </c>
      <c r="K47" s="32">
        <v>0.24728033505861235</v>
      </c>
      <c r="L47" s="32" t="s">
        <v>1</v>
      </c>
      <c r="M47" s="32">
        <v>0.22821621856593272</v>
      </c>
      <c r="N47" s="32">
        <v>0.25752293683769517</v>
      </c>
      <c r="O47" s="32">
        <v>0.25434408564989103</v>
      </c>
      <c r="P47" s="32">
        <v>0.24116386804410497</v>
      </c>
      <c r="Q47" s="32">
        <v>0.2321874464506552</v>
      </c>
      <c r="R47" s="32">
        <v>0.23146508374027722</v>
      </c>
      <c r="S47" s="32">
        <v>0.2437224834086682</v>
      </c>
      <c r="T47" s="32">
        <v>0.2299115105347341</v>
      </c>
      <c r="U47" s="32">
        <v>0.28258816931242209</v>
      </c>
      <c r="V47" s="32">
        <v>0.27084533581016856</v>
      </c>
      <c r="W47" s="32">
        <v>0.26753842093785796</v>
      </c>
      <c r="X47" s="32">
        <v>0.26616258211307287</v>
      </c>
      <c r="Y47" s="32">
        <v>0.26411619601826503</v>
      </c>
      <c r="Z47" s="32">
        <v>0.26133989468972058</v>
      </c>
      <c r="AA47" s="32">
        <v>0.29105789208425897</v>
      </c>
      <c r="AB47" s="32">
        <v>0.28937610469222258</v>
      </c>
      <c r="AC47" s="32">
        <v>0.28711997577215637</v>
      </c>
      <c r="AD47" s="32">
        <v>0.28371648048622644</v>
      </c>
      <c r="AE47" s="32">
        <v>0.27447576585162164</v>
      </c>
      <c r="AF47" s="32">
        <v>0.28349762007319379</v>
      </c>
      <c r="AG47" s="32">
        <v>0.25961765690089678</v>
      </c>
    </row>
    <row r="48" spans="1:33" x14ac:dyDescent="0.25">
      <c r="A48" s="12" t="s">
        <v>44</v>
      </c>
      <c r="B48" s="33">
        <v>0.41776622421783716</v>
      </c>
      <c r="C48" s="34">
        <v>0.41941936672544933</v>
      </c>
      <c r="D48" s="34">
        <v>0.40608359192429988</v>
      </c>
      <c r="E48" s="34">
        <v>0.40658299786881358</v>
      </c>
      <c r="F48" s="34" t="s">
        <v>1</v>
      </c>
      <c r="G48" s="34">
        <v>0.39034249137536886</v>
      </c>
      <c r="H48" s="34" t="s">
        <v>1</v>
      </c>
      <c r="I48" s="34">
        <v>0.37330420823355431</v>
      </c>
      <c r="J48" s="34" t="s">
        <v>1</v>
      </c>
      <c r="K48" s="34">
        <v>0.34711575773874187</v>
      </c>
      <c r="L48" s="34" t="s">
        <v>1</v>
      </c>
      <c r="M48" s="34">
        <v>0.35459009260985763</v>
      </c>
      <c r="N48" s="34" t="s">
        <v>1</v>
      </c>
      <c r="O48" s="34">
        <v>0.31916513266252372</v>
      </c>
      <c r="P48" s="34" t="s">
        <v>1</v>
      </c>
      <c r="Q48" s="34">
        <v>0.29029624947065424</v>
      </c>
      <c r="R48" s="34" t="s">
        <v>1</v>
      </c>
      <c r="S48" s="34">
        <v>0.31284652842135713</v>
      </c>
      <c r="T48" s="34" t="s">
        <v>1</v>
      </c>
      <c r="U48" s="34">
        <v>0.31651107016767366</v>
      </c>
      <c r="V48" s="34" t="s">
        <v>1</v>
      </c>
      <c r="W48" s="34">
        <v>0.27977936861870673</v>
      </c>
      <c r="X48" s="34" t="s">
        <v>1</v>
      </c>
      <c r="Y48" s="34">
        <v>0.26719131241623423</v>
      </c>
      <c r="Z48" s="34" t="s">
        <v>1</v>
      </c>
      <c r="AA48" s="34">
        <v>0.25769562152424214</v>
      </c>
      <c r="AB48" s="34" t="s">
        <v>1</v>
      </c>
      <c r="AC48" s="34">
        <v>0.28472785793868033</v>
      </c>
      <c r="AD48" s="34" t="s">
        <v>1</v>
      </c>
      <c r="AE48" s="34">
        <v>0.23397444801476694</v>
      </c>
      <c r="AF48" s="34" t="s">
        <v>1</v>
      </c>
      <c r="AG48" s="34" t="s">
        <v>1</v>
      </c>
    </row>
    <row r="49" spans="1:33" s="5" customFormat="1" x14ac:dyDescent="0.25">
      <c r="A49" s="9" t="s">
        <v>45</v>
      </c>
      <c r="B49" s="31" t="s">
        <v>1</v>
      </c>
      <c r="C49" s="32" t="s">
        <v>1</v>
      </c>
      <c r="D49" s="32" t="s">
        <v>1</v>
      </c>
      <c r="E49" s="32" t="s">
        <v>1</v>
      </c>
      <c r="F49" s="32" t="s">
        <v>1</v>
      </c>
      <c r="G49" s="32" t="s">
        <v>1</v>
      </c>
      <c r="H49" s="32" t="s">
        <v>1</v>
      </c>
      <c r="I49" s="32" t="s">
        <v>1</v>
      </c>
      <c r="J49" s="32" t="s">
        <v>1</v>
      </c>
      <c r="K49" s="32">
        <v>0.2336990951727545</v>
      </c>
      <c r="L49" s="32">
        <v>0.23917876985384284</v>
      </c>
      <c r="M49" s="32">
        <v>0.26656710006225787</v>
      </c>
      <c r="N49" s="32">
        <v>0.28414471407171271</v>
      </c>
      <c r="O49" s="32">
        <v>0.30270876984616651</v>
      </c>
      <c r="P49" s="32">
        <v>0.27090482234564717</v>
      </c>
      <c r="Q49" s="32">
        <v>0.2591808645870799</v>
      </c>
      <c r="R49" s="32">
        <v>0.26961727411253</v>
      </c>
      <c r="S49" s="32">
        <v>0.30238623560355526</v>
      </c>
      <c r="T49" s="32">
        <v>0.29293041701602079</v>
      </c>
      <c r="U49" s="32">
        <v>0.35272115606550691</v>
      </c>
      <c r="V49" s="32">
        <v>0.32567241212653758</v>
      </c>
      <c r="W49" s="32">
        <v>0.30298316128711233</v>
      </c>
      <c r="X49" s="32">
        <v>0.33077193787258619</v>
      </c>
      <c r="Y49" s="32">
        <v>0.31091528419941422</v>
      </c>
      <c r="Z49" s="32">
        <v>0.32689012895996239</v>
      </c>
      <c r="AA49" s="32">
        <v>0.34199461826444527</v>
      </c>
      <c r="AB49" s="32">
        <v>0.35247501007515136</v>
      </c>
      <c r="AC49" s="32">
        <v>0.33756429937594629</v>
      </c>
      <c r="AD49" s="32">
        <v>0.34087441923980738</v>
      </c>
      <c r="AE49" s="32">
        <v>0.29383649349699187</v>
      </c>
      <c r="AF49" s="32">
        <v>0.36043737241458684</v>
      </c>
      <c r="AG49" s="32" t="s">
        <v>1</v>
      </c>
    </row>
    <row r="50" spans="1:33" x14ac:dyDescent="0.25">
      <c r="A50" s="12" t="s">
        <v>46</v>
      </c>
      <c r="B50" s="33" t="s">
        <v>1</v>
      </c>
      <c r="C50" s="34" t="s">
        <v>1</v>
      </c>
      <c r="D50" s="34" t="s">
        <v>1</v>
      </c>
      <c r="E50" s="34" t="s">
        <v>1</v>
      </c>
      <c r="F50" s="34" t="s">
        <v>1</v>
      </c>
      <c r="G50" s="34" t="s">
        <v>1</v>
      </c>
      <c r="H50" s="34" t="s">
        <v>1</v>
      </c>
      <c r="I50" s="34" t="s">
        <v>1</v>
      </c>
      <c r="J50" s="34" t="s">
        <v>1</v>
      </c>
      <c r="K50" s="34" t="s">
        <v>1</v>
      </c>
      <c r="L50" s="34" t="s">
        <v>1</v>
      </c>
      <c r="M50" s="34" t="s">
        <v>1</v>
      </c>
      <c r="N50" s="34" t="s">
        <v>1</v>
      </c>
      <c r="O50" s="34" t="s">
        <v>1</v>
      </c>
      <c r="P50" s="34" t="s">
        <v>1</v>
      </c>
      <c r="Q50" s="34" t="s">
        <v>1</v>
      </c>
      <c r="R50" s="34" t="s">
        <v>1</v>
      </c>
      <c r="S50" s="34" t="s">
        <v>1</v>
      </c>
      <c r="T50" s="34" t="s">
        <v>1</v>
      </c>
      <c r="U50" s="34" t="s">
        <v>1</v>
      </c>
      <c r="V50" s="34" t="s">
        <v>1</v>
      </c>
      <c r="W50" s="34" t="s">
        <v>1</v>
      </c>
      <c r="X50" s="34" t="s">
        <v>1</v>
      </c>
      <c r="Y50" s="34" t="s">
        <v>1</v>
      </c>
      <c r="Z50" s="34" t="s">
        <v>1</v>
      </c>
      <c r="AA50" s="34">
        <v>6.2062396592489966E-2</v>
      </c>
      <c r="AB50" s="34">
        <v>4.8201489286475052E-2</v>
      </c>
      <c r="AC50" s="34">
        <v>4.021967123735349E-2</v>
      </c>
      <c r="AD50" s="34">
        <v>3.5694928354422957E-2</v>
      </c>
      <c r="AE50" s="34">
        <v>3.3175353397636928E-2</v>
      </c>
      <c r="AF50" s="34">
        <v>3.6589225570746176E-2</v>
      </c>
      <c r="AG50" s="34" t="s">
        <v>1</v>
      </c>
    </row>
    <row r="51" spans="1:33" s="5" customFormat="1" x14ac:dyDescent="0.25">
      <c r="A51" s="9" t="s">
        <v>47</v>
      </c>
      <c r="B51" s="31" t="s">
        <v>1</v>
      </c>
      <c r="C51" s="32" t="s">
        <v>1</v>
      </c>
      <c r="D51" s="32" t="s">
        <v>1</v>
      </c>
      <c r="E51" s="32" t="s">
        <v>1</v>
      </c>
      <c r="F51" s="32" t="s">
        <v>1</v>
      </c>
      <c r="G51" s="32" t="s">
        <v>1</v>
      </c>
      <c r="H51" s="32" t="s">
        <v>1</v>
      </c>
      <c r="I51" s="32" t="s">
        <v>1</v>
      </c>
      <c r="J51" s="32" t="s">
        <v>1</v>
      </c>
      <c r="K51" s="32">
        <v>0.20844088135245553</v>
      </c>
      <c r="L51" s="32">
        <v>0.25587385076832792</v>
      </c>
      <c r="M51" s="32">
        <v>0.26422501454449621</v>
      </c>
      <c r="N51" s="32">
        <v>0.27101698812478836</v>
      </c>
      <c r="O51" s="32">
        <v>0.25618703264030412</v>
      </c>
      <c r="P51" s="32">
        <v>0.22741509928870104</v>
      </c>
      <c r="Q51" s="32">
        <v>0.20816742900391588</v>
      </c>
      <c r="R51" s="32">
        <v>0.21945402839106568</v>
      </c>
      <c r="S51" s="32">
        <v>0.28266842099087053</v>
      </c>
      <c r="T51" s="32">
        <v>0.19877959389884561</v>
      </c>
      <c r="U51" s="32">
        <v>0.24190272827551529</v>
      </c>
      <c r="V51" s="32">
        <v>0.20560578457221099</v>
      </c>
      <c r="W51" s="32">
        <v>0.21581083530965692</v>
      </c>
      <c r="X51" s="32">
        <v>0.19658839305204726</v>
      </c>
      <c r="Y51" s="32">
        <v>0.22289586907589387</v>
      </c>
      <c r="Z51" s="32">
        <v>0.24366590223936507</v>
      </c>
      <c r="AA51" s="32">
        <v>0.24274750787648242</v>
      </c>
      <c r="AB51" s="32">
        <v>0.23287573557095564</v>
      </c>
      <c r="AC51" s="32">
        <v>0.21294829040458743</v>
      </c>
      <c r="AD51" s="32">
        <v>0.21068026965402339</v>
      </c>
      <c r="AE51" s="32">
        <v>0.21750690863296201</v>
      </c>
      <c r="AF51" s="32" t="s">
        <v>1</v>
      </c>
      <c r="AG51" s="32" t="s">
        <v>1</v>
      </c>
    </row>
    <row r="52" spans="1:33" x14ac:dyDescent="0.25">
      <c r="A52" s="12" t="s">
        <v>48</v>
      </c>
      <c r="B52" s="33">
        <v>0.40118098774740307</v>
      </c>
      <c r="C52" s="34">
        <v>0.38742286821208194</v>
      </c>
      <c r="D52" s="34">
        <v>0.37881535695985802</v>
      </c>
      <c r="E52" s="34">
        <v>0.36386652064960001</v>
      </c>
      <c r="F52" s="34">
        <v>0.34339494425595657</v>
      </c>
      <c r="G52" s="34">
        <v>0.33787759257535821</v>
      </c>
      <c r="H52" s="34">
        <v>0.31591248094603303</v>
      </c>
      <c r="I52" s="34">
        <v>0.30079677744885719</v>
      </c>
      <c r="J52" s="34">
        <v>0.29019674566969628</v>
      </c>
      <c r="K52" s="34">
        <v>0.2839945128173394</v>
      </c>
      <c r="L52" s="34">
        <v>0.2836419485721911</v>
      </c>
      <c r="M52" s="34">
        <v>0.3147441265198434</v>
      </c>
      <c r="N52" s="34">
        <v>0.32889234876258883</v>
      </c>
      <c r="O52" s="34">
        <v>0.33110605815937749</v>
      </c>
      <c r="P52" s="34">
        <v>0.31612000003928886</v>
      </c>
      <c r="Q52" s="34">
        <v>0.30966630843908566</v>
      </c>
      <c r="R52" s="34">
        <v>0.30808688999950268</v>
      </c>
      <c r="S52" s="34">
        <v>0.31150538736850075</v>
      </c>
      <c r="T52" s="34">
        <v>0.31626564960457987</v>
      </c>
      <c r="U52" s="34">
        <v>0.34030786015840375</v>
      </c>
      <c r="V52" s="34">
        <v>0.35328663689275747</v>
      </c>
      <c r="W52" s="34">
        <v>0.35239710223208331</v>
      </c>
      <c r="X52" s="34">
        <v>0.32815367568661685</v>
      </c>
      <c r="Y52" s="34">
        <v>0.31093861283808605</v>
      </c>
      <c r="Z52" s="34">
        <v>0.30828422841795305</v>
      </c>
      <c r="AA52" s="34">
        <v>0.30026327001783976</v>
      </c>
      <c r="AB52" s="34">
        <v>0.28086494936161366</v>
      </c>
      <c r="AC52" s="34">
        <v>0.27787498762168034</v>
      </c>
      <c r="AD52" s="34">
        <v>0.29335769260617117</v>
      </c>
      <c r="AE52" s="34">
        <v>0.30319687158060743</v>
      </c>
      <c r="AF52" s="34">
        <v>0.32620287429549488</v>
      </c>
      <c r="AG52" s="34" t="s">
        <v>1</v>
      </c>
    </row>
    <row r="53" spans="1:33" s="5" customFormat="1" x14ac:dyDescent="0.25">
      <c r="A53" s="9" t="s">
        <v>49</v>
      </c>
      <c r="B53" s="31" t="s">
        <v>1</v>
      </c>
      <c r="C53" s="32" t="s">
        <v>1</v>
      </c>
      <c r="D53" s="32" t="s">
        <v>1</v>
      </c>
      <c r="E53" s="32" t="s">
        <v>1</v>
      </c>
      <c r="F53" s="32" t="s">
        <v>1</v>
      </c>
      <c r="G53" s="32" t="s">
        <v>1</v>
      </c>
      <c r="H53" s="32" t="s">
        <v>1</v>
      </c>
      <c r="I53" s="32" t="s">
        <v>1</v>
      </c>
      <c r="J53" s="32" t="s">
        <v>1</v>
      </c>
      <c r="K53" s="32" t="s">
        <v>1</v>
      </c>
      <c r="L53" s="32" t="s">
        <v>1</v>
      </c>
      <c r="M53" s="32" t="s">
        <v>1</v>
      </c>
      <c r="N53" s="32" t="s">
        <v>1</v>
      </c>
      <c r="O53" s="32" t="s">
        <v>1</v>
      </c>
      <c r="P53" s="32" t="s">
        <v>1</v>
      </c>
      <c r="Q53" s="32" t="s">
        <v>1</v>
      </c>
      <c r="R53" s="32" t="s">
        <v>1</v>
      </c>
      <c r="S53" s="32" t="s">
        <v>1</v>
      </c>
      <c r="T53" s="32" t="s">
        <v>1</v>
      </c>
      <c r="U53" s="32">
        <v>0.25225924602626587</v>
      </c>
      <c r="V53" s="32">
        <v>0.25718061566403522</v>
      </c>
      <c r="W53" s="32">
        <v>0.23079481453556058</v>
      </c>
      <c r="X53" s="32">
        <v>0.24536288543016635</v>
      </c>
      <c r="Y53" s="32">
        <v>0.22808768183598557</v>
      </c>
      <c r="Z53" s="32">
        <v>0.17685492670016947</v>
      </c>
      <c r="AA53" s="32">
        <v>0.221762566869904</v>
      </c>
      <c r="AB53" s="32">
        <v>0.21856405864777942</v>
      </c>
      <c r="AC53" s="32">
        <v>0.23585145200910521</v>
      </c>
      <c r="AD53" s="32">
        <v>0.25887491656206246</v>
      </c>
      <c r="AE53" s="32">
        <v>0.2286377717515049</v>
      </c>
      <c r="AF53" s="32">
        <v>0.26547283564625196</v>
      </c>
      <c r="AG53" s="32">
        <v>0.26429033337586849</v>
      </c>
    </row>
    <row r="54" spans="1:33" x14ac:dyDescent="0.25">
      <c r="A54" s="12" t="s">
        <v>50</v>
      </c>
      <c r="B54" s="33">
        <v>8.1798749075024088E-2</v>
      </c>
      <c r="C54" s="34">
        <v>8.7913797798265053E-2</v>
      </c>
      <c r="D54" s="34">
        <v>8.6376517781495354E-2</v>
      </c>
      <c r="E54" s="34" t="s">
        <v>1</v>
      </c>
      <c r="F54" s="34">
        <v>6.5503661290756923E-2</v>
      </c>
      <c r="G54" s="34" t="s">
        <v>1</v>
      </c>
      <c r="H54" s="34">
        <v>5.947163024822269E-2</v>
      </c>
      <c r="I54" s="34" t="s">
        <v>1</v>
      </c>
      <c r="J54" s="34">
        <v>4.545920502306032E-2</v>
      </c>
      <c r="K54" s="34" t="s">
        <v>1</v>
      </c>
      <c r="L54" s="34">
        <v>2.9689952071934513E-2</v>
      </c>
      <c r="M54" s="34" t="s">
        <v>1</v>
      </c>
      <c r="N54" s="34">
        <v>2.9040991774761386E-2</v>
      </c>
      <c r="O54" s="34" t="s">
        <v>1</v>
      </c>
      <c r="P54" s="34">
        <v>2.7873693146874254E-2</v>
      </c>
      <c r="Q54" s="34" t="s">
        <v>1</v>
      </c>
      <c r="R54" s="34">
        <v>2.1671540355297683E-2</v>
      </c>
      <c r="S54" s="34" t="s">
        <v>1</v>
      </c>
      <c r="T54" s="34">
        <v>1.9531005226659758E-2</v>
      </c>
      <c r="U54" s="34" t="s">
        <v>1</v>
      </c>
      <c r="V54" s="34">
        <v>2.0014567402738409E-2</v>
      </c>
      <c r="W54" s="34" t="s">
        <v>1</v>
      </c>
      <c r="X54" s="34">
        <v>2.1642034063465983E-2</v>
      </c>
      <c r="Y54" s="34" t="s">
        <v>1</v>
      </c>
      <c r="Z54" s="34">
        <v>2.8636077368053521E-2</v>
      </c>
      <c r="AA54" s="34">
        <v>2.9028015300452209E-2</v>
      </c>
      <c r="AB54" s="34" t="s">
        <v>1</v>
      </c>
      <c r="AC54" s="34">
        <v>2.6946856988847558E-2</v>
      </c>
      <c r="AD54" s="34" t="s">
        <v>1</v>
      </c>
      <c r="AE54" s="34">
        <v>2.9855822171285348E-2</v>
      </c>
      <c r="AF54" s="34" t="s">
        <v>1</v>
      </c>
      <c r="AG54" s="34" t="s">
        <v>1</v>
      </c>
    </row>
    <row r="55" spans="1:33" s="5" customFormat="1" x14ac:dyDescent="0.25">
      <c r="A55" s="9" t="s">
        <v>51</v>
      </c>
      <c r="B55" s="31" t="s">
        <v>1</v>
      </c>
      <c r="C55" s="32" t="s">
        <v>1</v>
      </c>
      <c r="D55" s="32" t="s">
        <v>1</v>
      </c>
      <c r="E55" s="32" t="s">
        <v>1</v>
      </c>
      <c r="F55" s="32" t="s">
        <v>1</v>
      </c>
      <c r="G55" s="32" t="s">
        <v>1</v>
      </c>
      <c r="H55" s="32" t="s">
        <v>1</v>
      </c>
      <c r="I55" s="32" t="s">
        <v>1</v>
      </c>
      <c r="J55" s="32" t="s">
        <v>1</v>
      </c>
      <c r="K55" s="32">
        <v>0.45526175684784831</v>
      </c>
      <c r="L55" s="32">
        <v>0.45014941830648236</v>
      </c>
      <c r="M55" s="32">
        <v>0.47169086899073065</v>
      </c>
      <c r="N55" s="32">
        <v>0.52387871892634597</v>
      </c>
      <c r="O55" s="32">
        <v>0.54858441840460137</v>
      </c>
      <c r="P55" s="32">
        <v>0.52727279902168289</v>
      </c>
      <c r="Q55" s="32">
        <v>0.49135901982067304</v>
      </c>
      <c r="R55" s="32">
        <v>0.48490349035564445</v>
      </c>
      <c r="S55" s="32">
        <v>0.4537804746916641</v>
      </c>
      <c r="T55" s="32">
        <v>0.43929754688795269</v>
      </c>
      <c r="U55" s="32">
        <v>0.46793925745262277</v>
      </c>
      <c r="V55" s="32">
        <v>0.44279261284129229</v>
      </c>
      <c r="W55" s="32">
        <v>0.43246690325006631</v>
      </c>
      <c r="X55" s="32">
        <v>0.41019068638856121</v>
      </c>
      <c r="Y55" s="32">
        <v>0.39210527487622071</v>
      </c>
      <c r="Z55" s="32">
        <v>0.36662632971844655</v>
      </c>
      <c r="AA55" s="32">
        <v>0.36425902429070983</v>
      </c>
      <c r="AB55" s="32">
        <v>0.39447715637266256</v>
      </c>
      <c r="AC55" s="32">
        <v>0.37490045651679854</v>
      </c>
      <c r="AD55" s="32">
        <v>0.35776807051804893</v>
      </c>
      <c r="AE55" s="32">
        <v>0.36889886587247561</v>
      </c>
      <c r="AF55" s="32">
        <v>0.34695319572391925</v>
      </c>
      <c r="AG55" s="32" t="s">
        <v>1</v>
      </c>
    </row>
    <row r="56" spans="1:33" x14ac:dyDescent="0.25">
      <c r="A56" s="12" t="s">
        <v>52</v>
      </c>
      <c r="B56" s="33" t="s">
        <v>1</v>
      </c>
      <c r="C56" s="34" t="s">
        <v>1</v>
      </c>
      <c r="D56" s="34" t="s">
        <v>1</v>
      </c>
      <c r="E56" s="34" t="s">
        <v>1</v>
      </c>
      <c r="F56" s="34" t="s">
        <v>1</v>
      </c>
      <c r="G56" s="34" t="s">
        <v>1</v>
      </c>
      <c r="H56" s="34" t="s">
        <v>1</v>
      </c>
      <c r="I56" s="34" t="s">
        <v>1</v>
      </c>
      <c r="J56" s="34">
        <v>2.6455041163560348E-2</v>
      </c>
      <c r="K56" s="34">
        <v>3.0395541577453822E-2</v>
      </c>
      <c r="L56" s="34">
        <v>2.8820216660388514E-2</v>
      </c>
      <c r="M56" s="34">
        <v>3.8460978492005776E-2</v>
      </c>
      <c r="N56" s="34">
        <v>3.5704383424245034E-2</v>
      </c>
      <c r="O56" s="34">
        <v>4.8568338896986231E-2</v>
      </c>
      <c r="P56" s="34">
        <v>3.9545833870919034E-2</v>
      </c>
      <c r="Q56" s="34">
        <v>6.5144313526954808E-2</v>
      </c>
      <c r="R56" s="34">
        <v>6.4567944162860755E-2</v>
      </c>
      <c r="S56" s="34">
        <v>7.241540747790054E-2</v>
      </c>
      <c r="T56" s="34">
        <v>8.2138584990473759E-2</v>
      </c>
      <c r="U56" s="34">
        <v>0.10100852318599723</v>
      </c>
      <c r="V56" s="34">
        <v>9.0837993276322096E-2</v>
      </c>
      <c r="W56" s="34">
        <v>8.9933744628548806E-2</v>
      </c>
      <c r="X56" s="34">
        <v>9.0859425096490351E-2</v>
      </c>
      <c r="Y56" s="34">
        <v>8.4647959367505354E-2</v>
      </c>
      <c r="Z56" s="34">
        <v>8.2991961936014519E-2</v>
      </c>
      <c r="AA56" s="34">
        <v>9.0634632179034003E-2</v>
      </c>
      <c r="AB56" s="34">
        <v>8.902797830942126E-2</v>
      </c>
      <c r="AC56" s="34">
        <v>9.1215849561810947E-2</v>
      </c>
      <c r="AD56" s="34">
        <v>9.4690723200494889E-2</v>
      </c>
      <c r="AE56" s="34">
        <v>7.060933831521285E-2</v>
      </c>
      <c r="AF56" s="34">
        <v>7.3624503812739869E-2</v>
      </c>
      <c r="AG56" s="34" t="s">
        <v>1</v>
      </c>
    </row>
    <row r="57" spans="1:33" s="5" customFormat="1" x14ac:dyDescent="0.25">
      <c r="A57" s="9" t="s">
        <v>53</v>
      </c>
      <c r="B57" s="31">
        <v>0.25435580251204776</v>
      </c>
      <c r="C57" s="32">
        <v>0.27115620264026197</v>
      </c>
      <c r="D57" s="32">
        <v>0.27469241412142764</v>
      </c>
      <c r="E57" s="32">
        <v>0.27246112239909343</v>
      </c>
      <c r="F57" s="32">
        <v>0.27522960402363944</v>
      </c>
      <c r="G57" s="32">
        <v>0.2403958686444416</v>
      </c>
      <c r="H57" s="32">
        <v>0.22812518944299626</v>
      </c>
      <c r="I57" s="32">
        <v>0.21197793538219067</v>
      </c>
      <c r="J57" s="32">
        <v>0.2084388321047845</v>
      </c>
      <c r="K57" s="32">
        <v>0.1992659788103317</v>
      </c>
      <c r="L57" s="32">
        <v>0.20423396295282414</v>
      </c>
      <c r="M57" s="32">
        <v>0.16110684089162183</v>
      </c>
      <c r="N57" s="32">
        <v>0.14877015604489796</v>
      </c>
      <c r="O57" s="32">
        <v>0.16460115842533121</v>
      </c>
      <c r="P57" s="32">
        <v>0.16468064660835746</v>
      </c>
      <c r="Q57" s="32">
        <v>0.16432430414676408</v>
      </c>
      <c r="R57" s="32">
        <v>0.15764398229709412</v>
      </c>
      <c r="S57" s="32">
        <v>0.1481062813493437</v>
      </c>
      <c r="T57" s="32">
        <v>0.14767504856036678</v>
      </c>
      <c r="U57" s="32">
        <v>0.15305005511739325</v>
      </c>
      <c r="V57" s="32">
        <v>0.15637694758556364</v>
      </c>
      <c r="W57" s="32">
        <v>0.14148195846015488</v>
      </c>
      <c r="X57" s="32">
        <v>0.12694462456988967</v>
      </c>
      <c r="Y57" s="32">
        <v>0.12811626569366683</v>
      </c>
      <c r="Z57" s="32">
        <v>0.11928021779831326</v>
      </c>
      <c r="AA57" s="32">
        <v>0.10924438475735827</v>
      </c>
      <c r="AB57" s="32">
        <v>0.108847793566189</v>
      </c>
      <c r="AC57" s="32">
        <v>0.10617003350320992</v>
      </c>
      <c r="AD57" s="32">
        <v>0.11487109859407452</v>
      </c>
      <c r="AE57" s="32">
        <v>0.11565583169168184</v>
      </c>
      <c r="AF57" s="32" t="s">
        <v>1</v>
      </c>
      <c r="AG57" s="32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306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452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>
        <v>6.1263057861354486</v>
      </c>
      <c r="D5" s="11" t="s">
        <v>1</v>
      </c>
      <c r="E5" s="11">
        <v>5.0049770800707574</v>
      </c>
      <c r="F5" s="11">
        <v>4.9264601317393897</v>
      </c>
      <c r="G5" s="11">
        <v>4.8099995385538277</v>
      </c>
      <c r="H5" s="11">
        <v>5.5025582397810977</v>
      </c>
      <c r="I5" s="11">
        <v>5.4726797514547787</v>
      </c>
      <c r="J5" s="11">
        <v>6.0354846932213331</v>
      </c>
      <c r="K5" s="11">
        <v>6.197627516905702</v>
      </c>
      <c r="L5" s="11">
        <v>6.2881374711671141</v>
      </c>
      <c r="M5" s="11">
        <v>6.1580071232658486</v>
      </c>
      <c r="N5" s="11">
        <v>7.1652152377634168</v>
      </c>
      <c r="O5" s="11">
        <v>6.8460228637914762</v>
      </c>
      <c r="P5" s="11">
        <v>7.746514973211462</v>
      </c>
      <c r="Q5" s="11">
        <v>8.3625068516863656</v>
      </c>
      <c r="R5" s="11">
        <v>8.0309618826449896</v>
      </c>
      <c r="S5" s="11">
        <v>8.0743679615210553</v>
      </c>
      <c r="T5" s="11">
        <v>8.9330968533909996</v>
      </c>
      <c r="U5" s="11">
        <v>9.2117065108971783</v>
      </c>
      <c r="V5" s="11">
        <v>8.4260434056761273</v>
      </c>
      <c r="W5" s="11">
        <v>8.0602129482315519</v>
      </c>
      <c r="X5" s="11">
        <v>8.4806454351978857</v>
      </c>
      <c r="Y5" s="11">
        <v>8.4656107768599451</v>
      </c>
      <c r="Z5" s="11">
        <v>8.9962836254628176</v>
      </c>
      <c r="AA5" s="11">
        <v>9.185270107331343</v>
      </c>
      <c r="AB5" s="11">
        <v>9.6362795012547142</v>
      </c>
      <c r="AC5" s="11">
        <v>9.3879742476837471</v>
      </c>
      <c r="AD5" s="11">
        <v>9.1712437032893188</v>
      </c>
      <c r="AE5" s="11">
        <v>8.798080569438655</v>
      </c>
      <c r="AF5" s="11">
        <v>8.3485652165654507</v>
      </c>
      <c r="AG5" s="11">
        <v>8.616303699361584</v>
      </c>
    </row>
    <row r="6" spans="1:33" x14ac:dyDescent="0.25">
      <c r="A6" s="12" t="s">
        <v>2</v>
      </c>
      <c r="B6" s="13">
        <v>33.580018501387606</v>
      </c>
      <c r="C6" s="14">
        <v>36.999517607332365</v>
      </c>
      <c r="D6" s="14">
        <v>41.083863154707842</v>
      </c>
      <c r="E6" s="14">
        <v>41.791466515964963</v>
      </c>
      <c r="F6" s="14">
        <v>42.01260595522713</v>
      </c>
      <c r="G6" s="14">
        <v>42.298512942904345</v>
      </c>
      <c r="H6" s="14">
        <v>32.837778749453435</v>
      </c>
      <c r="I6" s="14">
        <v>69.142463681412337</v>
      </c>
      <c r="J6" s="14">
        <v>75.567798868320807</v>
      </c>
      <c r="K6" s="14">
        <v>73.231684641130528</v>
      </c>
      <c r="L6" s="14">
        <v>68.620974401321234</v>
      </c>
      <c r="M6" s="14">
        <v>67.090855282628013</v>
      </c>
      <c r="N6" s="14">
        <v>71.411066968994547</v>
      </c>
      <c r="O6" s="14">
        <v>70.111554245419342</v>
      </c>
      <c r="P6" s="14">
        <v>67.010309278350505</v>
      </c>
      <c r="Q6" s="14">
        <v>66.801030066012615</v>
      </c>
      <c r="R6" s="14">
        <v>64.088155385679812</v>
      </c>
      <c r="S6" s="14">
        <v>58.459532607939288</v>
      </c>
      <c r="T6" s="14">
        <v>58.317042856485244</v>
      </c>
      <c r="U6" s="14">
        <v>55.24400376668698</v>
      </c>
      <c r="V6" s="14">
        <v>37.269337684885627</v>
      </c>
      <c r="W6" s="14">
        <v>35.8366351154421</v>
      </c>
      <c r="X6" s="14">
        <v>30.022008319628519</v>
      </c>
      <c r="Y6" s="14">
        <v>29.674591034384928</v>
      </c>
      <c r="Z6" s="14">
        <v>24.713272134639134</v>
      </c>
      <c r="AA6" s="14">
        <v>20.701928492563411</v>
      </c>
      <c r="AB6" s="14">
        <v>21.206661273584519</v>
      </c>
      <c r="AC6" s="14">
        <v>23.185229810821404</v>
      </c>
      <c r="AD6" s="14">
        <v>22.058163550905778</v>
      </c>
      <c r="AE6" s="14">
        <v>24.888936786770604</v>
      </c>
      <c r="AF6" s="14">
        <v>25.749909649439829</v>
      </c>
      <c r="AG6" s="14">
        <v>27.094972067039109</v>
      </c>
    </row>
    <row r="7" spans="1:33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>
        <v>23.595779220779221</v>
      </c>
      <c r="F7" s="18">
        <v>28.529615651236234</v>
      </c>
      <c r="G7" s="18">
        <v>26.447870925292861</v>
      </c>
      <c r="H7" s="18">
        <v>31.129529091322709</v>
      </c>
      <c r="I7" s="18">
        <v>26.633944982389853</v>
      </c>
      <c r="J7" s="18">
        <v>25.706538377432757</v>
      </c>
      <c r="K7" s="18">
        <v>24.259621849983297</v>
      </c>
      <c r="L7" s="18">
        <v>25.321664804131807</v>
      </c>
      <c r="M7" s="18">
        <v>23.694815964992763</v>
      </c>
      <c r="N7" s="18">
        <v>22.965802884387625</v>
      </c>
      <c r="O7" s="18">
        <v>23.335449112210167</v>
      </c>
      <c r="P7" s="18">
        <v>22.427945880059024</v>
      </c>
      <c r="Q7" s="18">
        <v>22.770607835814978</v>
      </c>
      <c r="R7" s="18">
        <v>22.162188471945271</v>
      </c>
      <c r="S7" s="18">
        <v>23.334891989599932</v>
      </c>
      <c r="T7" s="18">
        <v>23.466721601993036</v>
      </c>
      <c r="U7" s="18">
        <v>24.181431216221981</v>
      </c>
      <c r="V7" s="18">
        <v>22.690655838020952</v>
      </c>
      <c r="W7" s="18">
        <v>20.670891744309071</v>
      </c>
      <c r="X7" s="18">
        <v>19.187851151598903</v>
      </c>
      <c r="Y7" s="18">
        <v>19.106996836335416</v>
      </c>
      <c r="Z7" s="18">
        <v>18.971213344183212</v>
      </c>
      <c r="AA7" s="18">
        <v>20.403721310452941</v>
      </c>
      <c r="AB7" s="18">
        <v>18.162061048776231</v>
      </c>
      <c r="AC7" s="18">
        <v>17.239720410317862</v>
      </c>
      <c r="AD7" s="18">
        <v>16.350084809573335</v>
      </c>
      <c r="AE7" s="18">
        <v>16.278697164548507</v>
      </c>
      <c r="AF7" s="18">
        <v>17.142421424342132</v>
      </c>
      <c r="AG7" s="18">
        <v>16.653983471188795</v>
      </c>
    </row>
    <row r="8" spans="1:33" x14ac:dyDescent="0.25">
      <c r="A8" s="12" t="s">
        <v>4</v>
      </c>
      <c r="B8" s="13">
        <v>18.328716528162513</v>
      </c>
      <c r="C8" s="14">
        <v>17.709219858156029</v>
      </c>
      <c r="D8" s="14">
        <v>17.761965496408671</v>
      </c>
      <c r="E8" s="14">
        <v>17.808219178082194</v>
      </c>
      <c r="F8" s="14" t="s">
        <v>1</v>
      </c>
      <c r="G8" s="14">
        <v>17.009113951356309</v>
      </c>
      <c r="H8" s="14">
        <v>16.271557206084346</v>
      </c>
      <c r="I8" s="14">
        <v>15.41197118049141</v>
      </c>
      <c r="J8" s="14">
        <v>14.331862040907589</v>
      </c>
      <c r="K8" s="14">
        <v>14.53334852665766</v>
      </c>
      <c r="L8" s="14">
        <v>12.634010134785756</v>
      </c>
      <c r="M8" s="14">
        <v>11.767416127148374</v>
      </c>
      <c r="N8" s="14">
        <v>7.3654555487787166</v>
      </c>
      <c r="O8" s="14">
        <v>7.006315274984221</v>
      </c>
      <c r="P8" s="14">
        <v>6.8636020923996703</v>
      </c>
      <c r="Q8" s="14">
        <v>6.4508846038892713</v>
      </c>
      <c r="R8" s="14">
        <v>6.5605514957084345</v>
      </c>
      <c r="S8" s="14">
        <v>3.2374672290006687</v>
      </c>
      <c r="T8" s="14">
        <v>2.6049696775613951</v>
      </c>
      <c r="U8" s="14">
        <v>2.0700765387093525</v>
      </c>
      <c r="V8" s="14">
        <v>2.2078942336997569</v>
      </c>
      <c r="W8" s="14">
        <v>2.0283321748916028</v>
      </c>
      <c r="X8" s="14">
        <v>2.3736739906575308</v>
      </c>
      <c r="Y8" s="14">
        <v>2.3551701217884644</v>
      </c>
      <c r="Z8" s="14">
        <v>2.2933555047460681</v>
      </c>
      <c r="AA8" s="14">
        <v>2.231152547821893</v>
      </c>
      <c r="AB8" s="14">
        <v>2.2134957279379059</v>
      </c>
      <c r="AC8" s="14">
        <v>3.0677805261274713</v>
      </c>
      <c r="AD8" s="14">
        <v>2.9042104318161415</v>
      </c>
      <c r="AE8" s="14">
        <v>2.9088663068574538</v>
      </c>
      <c r="AF8" s="14">
        <v>3.4497253264918606</v>
      </c>
      <c r="AG8" s="14">
        <v>3.4003947013473796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>
        <v>23.818446804080782</v>
      </c>
      <c r="K9" s="11">
        <v>24.406566691250788</v>
      </c>
      <c r="L9" s="11">
        <v>23.127194166891709</v>
      </c>
      <c r="M9" s="11">
        <v>14.093079492591759</v>
      </c>
      <c r="N9" s="11">
        <v>16.971579382035586</v>
      </c>
      <c r="O9" s="11">
        <v>15.761844938980616</v>
      </c>
      <c r="P9" s="11">
        <v>13.260864307997389</v>
      </c>
      <c r="Q9" s="11">
        <v>11.286926929621334</v>
      </c>
      <c r="R9" s="11">
        <v>13.129921650959329</v>
      </c>
      <c r="S9" s="11">
        <v>8.6600479130194419</v>
      </c>
      <c r="T9" s="11">
        <v>11.772311922283803</v>
      </c>
      <c r="U9" s="11">
        <v>10.985698581003378</v>
      </c>
      <c r="V9" s="11">
        <v>10.552070802543392</v>
      </c>
      <c r="W9" s="11">
        <v>8.0887612596794867</v>
      </c>
      <c r="X9" s="11">
        <v>9.2890634234754863</v>
      </c>
      <c r="Y9" s="11">
        <v>8.9303623732920308</v>
      </c>
      <c r="Z9" s="11">
        <v>10.979437531387758</v>
      </c>
      <c r="AA9" s="11">
        <v>10.801796446734034</v>
      </c>
      <c r="AB9" s="11">
        <v>11.430051046829918</v>
      </c>
      <c r="AC9" s="11">
        <v>11.763932702418506</v>
      </c>
      <c r="AD9" s="11">
        <v>11.432009626955475</v>
      </c>
      <c r="AE9" s="11">
        <v>10.245711636532219</v>
      </c>
      <c r="AF9" s="11">
        <v>9.827611304040424</v>
      </c>
      <c r="AG9" s="11">
        <v>9.3207880035283743</v>
      </c>
    </row>
    <row r="10" spans="1:33" x14ac:dyDescent="0.25">
      <c r="A10" s="12" t="s">
        <v>6</v>
      </c>
      <c r="B10" s="13">
        <v>18.754447366736056</v>
      </c>
      <c r="C10" s="14">
        <v>20.222209361530982</v>
      </c>
      <c r="D10" s="14">
        <v>20.581454448880912</v>
      </c>
      <c r="E10" s="14">
        <v>20.482147103258288</v>
      </c>
      <c r="F10" s="14">
        <v>18.914651561594397</v>
      </c>
      <c r="G10" s="14">
        <v>16.646281986187521</v>
      </c>
      <c r="H10" s="14">
        <v>15.759782237497729</v>
      </c>
      <c r="I10" s="14">
        <v>13.601439778635413</v>
      </c>
      <c r="J10" s="14">
        <v>12.58861210049283</v>
      </c>
      <c r="K10" s="14">
        <v>11.390894090955966</v>
      </c>
      <c r="L10" s="14">
        <v>10.57972554667945</v>
      </c>
      <c r="M10" s="14">
        <v>10.203467490276072</v>
      </c>
      <c r="N10" s="14">
        <v>10.361535825967604</v>
      </c>
      <c r="O10" s="14">
        <v>9.6942708297952187</v>
      </c>
      <c r="P10" s="14">
        <v>9.4662197956111225</v>
      </c>
      <c r="Q10" s="14">
        <v>9.5547801304419302</v>
      </c>
      <c r="R10" s="14">
        <v>9.3470869590272585</v>
      </c>
      <c r="S10" s="14">
        <v>8.4624687833891592</v>
      </c>
      <c r="T10" s="14">
        <v>8.0342542349891417</v>
      </c>
      <c r="U10" s="14">
        <v>9.0959779985830647</v>
      </c>
      <c r="V10" s="14">
        <v>9.2467101908237783</v>
      </c>
      <c r="W10" s="14">
        <v>8.8461647988216132</v>
      </c>
      <c r="X10" s="14">
        <v>9.0145505898223171</v>
      </c>
      <c r="Y10" s="14">
        <v>8.9226672252060855</v>
      </c>
      <c r="Z10" s="14">
        <v>8.6469802367899753</v>
      </c>
      <c r="AA10" s="14">
        <v>8.1734174504603931</v>
      </c>
      <c r="AB10" s="14">
        <v>8.1571353841480896</v>
      </c>
      <c r="AC10" s="14">
        <v>8.5385213503531396</v>
      </c>
      <c r="AD10" s="14">
        <v>8.3104214238004257</v>
      </c>
      <c r="AE10" s="14">
        <v>8.0877425503715497</v>
      </c>
      <c r="AF10" s="14">
        <v>7.6261773912040045</v>
      </c>
      <c r="AG10" s="14">
        <v>7.326959371264735</v>
      </c>
    </row>
    <row r="11" spans="1:33" x14ac:dyDescent="0.25">
      <c r="A11" s="9" t="s">
        <v>7</v>
      </c>
      <c r="B11" s="10">
        <v>24.182772423730668</v>
      </c>
      <c r="C11" s="11">
        <v>22.651405219934748</v>
      </c>
      <c r="D11" s="11">
        <v>20.913064049379614</v>
      </c>
      <c r="E11" s="11">
        <v>21.12352491708452</v>
      </c>
      <c r="F11" s="11">
        <v>20.629061574201888</v>
      </c>
      <c r="G11" s="11">
        <v>20.989667525221716</v>
      </c>
      <c r="H11" s="11">
        <v>20.268582110359549</v>
      </c>
      <c r="I11" s="11">
        <v>18.665209336735337</v>
      </c>
      <c r="J11" s="11">
        <v>18.640708543344392</v>
      </c>
      <c r="K11" s="11">
        <v>18.14205368872183</v>
      </c>
      <c r="L11" s="11">
        <v>17.320860901478344</v>
      </c>
      <c r="M11" s="11">
        <v>16.517100637722017</v>
      </c>
      <c r="N11" s="11">
        <v>16.533385002659497</v>
      </c>
      <c r="O11" s="11">
        <v>16.68125243082007</v>
      </c>
      <c r="P11" s="11">
        <v>16.978577716989577</v>
      </c>
      <c r="Q11" s="11">
        <v>17.769115761433451</v>
      </c>
      <c r="R11" s="11">
        <v>16.498501191061276</v>
      </c>
      <c r="S11" s="11">
        <v>16.352224860918042</v>
      </c>
      <c r="T11" s="11">
        <v>15.984703573290457</v>
      </c>
      <c r="U11" s="11">
        <v>16.308776786003808</v>
      </c>
      <c r="V11" s="11">
        <v>14.016493472840491</v>
      </c>
      <c r="W11" s="11">
        <v>13.852317171177184</v>
      </c>
      <c r="X11" s="11">
        <v>13.155263725687186</v>
      </c>
      <c r="Y11" s="11">
        <v>13.0593579732463</v>
      </c>
      <c r="Z11" s="11">
        <v>12.861545161342629</v>
      </c>
      <c r="AA11" s="11">
        <v>12.969181374194742</v>
      </c>
      <c r="AB11" s="11">
        <v>12.70955301533184</v>
      </c>
      <c r="AC11" s="11">
        <v>12.417290092857769</v>
      </c>
      <c r="AD11" s="11">
        <v>12.437733319464188</v>
      </c>
      <c r="AE11" s="11">
        <v>12.327082094512203</v>
      </c>
      <c r="AF11" s="11">
        <v>11.712845907520682</v>
      </c>
      <c r="AG11" s="11">
        <v>12.231004323078631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>
        <v>22.233300099700898</v>
      </c>
      <c r="O12" s="14">
        <v>21.955636034404709</v>
      </c>
      <c r="P12" s="14">
        <v>20.920340293890177</v>
      </c>
      <c r="Q12" s="14">
        <v>24.021283038456549</v>
      </c>
      <c r="R12" s="14">
        <v>26.506355834977747</v>
      </c>
      <c r="S12" s="14">
        <v>25.494419424319563</v>
      </c>
      <c r="T12" s="14">
        <v>25.247234873129475</v>
      </c>
      <c r="U12" s="14">
        <v>27.156937480539838</v>
      </c>
      <c r="V12" s="14">
        <v>27.526453180051092</v>
      </c>
      <c r="W12" s="14">
        <v>27.381871544146207</v>
      </c>
      <c r="X12" s="14">
        <v>27.621621033641297</v>
      </c>
      <c r="Y12" s="14">
        <v>25.531025995497032</v>
      </c>
      <c r="Z12" s="14">
        <v>26.059699283590099</v>
      </c>
      <c r="AA12" s="14">
        <v>24.533584704662054</v>
      </c>
      <c r="AB12" s="14">
        <v>21.229669747422861</v>
      </c>
      <c r="AC12" s="14">
        <v>22.318285352736474</v>
      </c>
      <c r="AD12" s="14">
        <v>19.934424626336163</v>
      </c>
      <c r="AE12" s="14">
        <v>18.683832417832093</v>
      </c>
      <c r="AF12" s="14">
        <v>19.941733402689259</v>
      </c>
      <c r="AG12" s="14">
        <v>21.139402821029492</v>
      </c>
    </row>
    <row r="13" spans="1:33" x14ac:dyDescent="0.25">
      <c r="A13" s="9" t="s">
        <v>9</v>
      </c>
      <c r="B13" s="10">
        <v>14.801282926618065</v>
      </c>
      <c r="C13" s="11">
        <v>11.563253260631379</v>
      </c>
      <c r="D13" s="11">
        <v>11.322938620393638</v>
      </c>
      <c r="E13" s="11">
        <v>10.157766415755336</v>
      </c>
      <c r="F13" s="11">
        <v>9.8537288135593215</v>
      </c>
      <c r="G13" s="11">
        <v>8.9684053651266762</v>
      </c>
      <c r="H13" s="11">
        <v>8.3885645548269832</v>
      </c>
      <c r="I13" s="11">
        <v>7.579239559950282</v>
      </c>
      <c r="J13" s="11">
        <v>7.2007212763132555</v>
      </c>
      <c r="K13" s="11">
        <v>5.9797828528640951</v>
      </c>
      <c r="L13" s="11">
        <v>8.1299430223658451</v>
      </c>
      <c r="M13" s="11">
        <v>8.0977964650003891</v>
      </c>
      <c r="N13" s="11">
        <v>8.726842178576403</v>
      </c>
      <c r="O13" s="11">
        <v>7.7834799608993155</v>
      </c>
      <c r="P13" s="11">
        <v>7.5201043251467077</v>
      </c>
      <c r="Q13" s="11">
        <v>7.389162561576355</v>
      </c>
      <c r="R13" s="11">
        <v>6.7662050611213855</v>
      </c>
      <c r="S13" s="11">
        <v>6.9407894736842115</v>
      </c>
      <c r="T13" s="11">
        <v>6.4898679766656437</v>
      </c>
      <c r="U13" s="11">
        <v>5.0483338670456757</v>
      </c>
      <c r="V13" s="11">
        <v>4.7724203550845568</v>
      </c>
      <c r="W13" s="11">
        <v>4.9476724558310519</v>
      </c>
      <c r="X13" s="11">
        <v>4.8282814390619677</v>
      </c>
      <c r="Y13" s="11">
        <v>4.5856231826357741</v>
      </c>
      <c r="Z13" s="11">
        <v>4.3913453761121604</v>
      </c>
      <c r="AA13" s="11">
        <v>4.3812526136327081</v>
      </c>
      <c r="AB13" s="11">
        <v>4.204591981354918</v>
      </c>
      <c r="AC13" s="11">
        <v>3.8203639175094555</v>
      </c>
      <c r="AD13" s="11">
        <v>4.1602053492363931</v>
      </c>
      <c r="AE13" s="11">
        <v>3.7675061375872025</v>
      </c>
      <c r="AF13" s="11">
        <v>3.5971428111329744</v>
      </c>
      <c r="AG13" s="11">
        <v>3.7501577236610371</v>
      </c>
    </row>
    <row r="14" spans="1:33" x14ac:dyDescent="0.25">
      <c r="A14" s="12" t="s">
        <v>10</v>
      </c>
      <c r="B14" s="13">
        <v>20.946767801011347</v>
      </c>
      <c r="C14" s="14">
        <v>22.744927746013367</v>
      </c>
      <c r="D14" s="14">
        <v>21.973667611550368</v>
      </c>
      <c r="E14" s="14">
        <v>21.377280002814274</v>
      </c>
      <c r="F14" s="14">
        <v>21.25659755472908</v>
      </c>
      <c r="G14" s="14">
        <v>21.128578768125521</v>
      </c>
      <c r="H14" s="14">
        <v>19.978772762421723</v>
      </c>
      <c r="I14" s="14">
        <v>19.404769628606648</v>
      </c>
      <c r="J14" s="14">
        <v>20.235931492485147</v>
      </c>
      <c r="K14" s="14">
        <v>19.199763972891589</v>
      </c>
      <c r="L14" s="14">
        <v>18.90965707085704</v>
      </c>
      <c r="M14" s="14">
        <v>18.370639984674554</v>
      </c>
      <c r="N14" s="14">
        <v>17.569094832014795</v>
      </c>
      <c r="O14" s="14">
        <v>17.482564831742163</v>
      </c>
      <c r="P14" s="14">
        <v>17.845669704320461</v>
      </c>
      <c r="Q14" s="14">
        <v>17.316716670513117</v>
      </c>
      <c r="R14" s="14">
        <v>17.212574192130141</v>
      </c>
      <c r="S14" s="14">
        <v>14.504097326590387</v>
      </c>
      <c r="T14" s="14">
        <v>12.726401583758056</v>
      </c>
      <c r="U14" s="14">
        <v>13.142797646936334</v>
      </c>
      <c r="V14" s="14">
        <v>13.694846852722813</v>
      </c>
      <c r="W14" s="14">
        <v>13.394849222133606</v>
      </c>
      <c r="X14" s="14">
        <v>14.829411047433242</v>
      </c>
      <c r="Y14" s="14">
        <v>13.998884816828783</v>
      </c>
      <c r="Z14" s="14">
        <v>13.588658147881608</v>
      </c>
      <c r="AA14" s="14">
        <v>13.136254908155436</v>
      </c>
      <c r="AB14" s="14">
        <v>12.564197087367077</v>
      </c>
      <c r="AC14" s="14">
        <v>12.350282533364993</v>
      </c>
      <c r="AD14" s="14">
        <v>12.47175687076254</v>
      </c>
      <c r="AE14" s="14">
        <v>12.592390282570671</v>
      </c>
      <c r="AF14" s="14">
        <v>13.212030705933698</v>
      </c>
      <c r="AG14" s="14">
        <v>13.468329916772378</v>
      </c>
    </row>
    <row r="15" spans="1:33" x14ac:dyDescent="0.25">
      <c r="A15" s="9" t="s">
        <v>11</v>
      </c>
      <c r="B15" s="10" t="s">
        <v>1</v>
      </c>
      <c r="C15" s="11">
        <v>82.636033857315596</v>
      </c>
      <c r="D15" s="11">
        <v>83.689951751625756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>
        <v>56.12139638416852</v>
      </c>
      <c r="K15" s="11">
        <v>49.356769238018941</v>
      </c>
      <c r="L15" s="11">
        <v>46.551580698835274</v>
      </c>
      <c r="M15" s="11">
        <v>45.440094636057822</v>
      </c>
      <c r="N15" s="11">
        <v>40.765270795074812</v>
      </c>
      <c r="O15" s="11">
        <v>38.039225276337667</v>
      </c>
      <c r="P15" s="11">
        <v>36.114216908918891</v>
      </c>
      <c r="Q15" s="11">
        <v>31.801315257724383</v>
      </c>
      <c r="R15" s="11">
        <v>28.647335908594528</v>
      </c>
      <c r="S15" s="11">
        <v>24.147135230808757</v>
      </c>
      <c r="T15" s="11">
        <v>22.911470047025151</v>
      </c>
      <c r="U15" s="11">
        <v>20.414999759001301</v>
      </c>
      <c r="V15" s="11">
        <v>19.595582264089654</v>
      </c>
      <c r="W15" s="11">
        <v>16.389083586440151</v>
      </c>
      <c r="X15" s="11">
        <v>16.052131923771125</v>
      </c>
      <c r="Y15" s="11">
        <v>14.082703586413473</v>
      </c>
      <c r="Z15" s="11">
        <v>13.796762770746529</v>
      </c>
      <c r="AA15" s="11">
        <v>12.985718640808571</v>
      </c>
      <c r="AB15" s="11">
        <v>10.594545362546173</v>
      </c>
      <c r="AC15" s="11">
        <v>9.9923784637160438</v>
      </c>
      <c r="AD15" s="11">
        <v>8.3728408604251037</v>
      </c>
      <c r="AE15" s="11">
        <v>7.418736886915803</v>
      </c>
      <c r="AF15" s="11">
        <v>6.1554198869909715</v>
      </c>
      <c r="AG15" s="11">
        <v>5.5288461538461533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>
        <v>63.989528795811509</v>
      </c>
      <c r="I16" s="14">
        <v>56.90101889971546</v>
      </c>
      <c r="J16" s="14">
        <v>58.975553955005722</v>
      </c>
      <c r="K16" s="14">
        <v>57.897046149024533</v>
      </c>
      <c r="L16" s="14">
        <v>41.952236591324805</v>
      </c>
      <c r="M16" s="14">
        <v>39.565548136252218</v>
      </c>
      <c r="N16" s="14">
        <v>33.391097043032296</v>
      </c>
      <c r="O16" s="14">
        <v>26.427738137225642</v>
      </c>
      <c r="P16" s="14">
        <v>24.64591718223852</v>
      </c>
      <c r="Q16" s="14">
        <v>24.981844127052891</v>
      </c>
      <c r="R16" s="14">
        <v>22.848954396573447</v>
      </c>
      <c r="S16" s="14">
        <v>20.844045848130218</v>
      </c>
      <c r="T16" s="14">
        <v>23.121055428622412</v>
      </c>
      <c r="U16" s="14">
        <v>23.405721547762347</v>
      </c>
      <c r="V16" s="14">
        <v>17.541782412678174</v>
      </c>
      <c r="W16" s="14">
        <v>19.577782651451372</v>
      </c>
      <c r="X16" s="14">
        <v>19.57857269738275</v>
      </c>
      <c r="Y16" s="14">
        <v>19.829375560275071</v>
      </c>
      <c r="Z16" s="14">
        <v>16.995597449227365</v>
      </c>
      <c r="AA16" s="14">
        <v>17.074960864321092</v>
      </c>
      <c r="AB16" s="14">
        <v>26.09794513021501</v>
      </c>
      <c r="AC16" s="14">
        <v>27.920909143692629</v>
      </c>
      <c r="AD16" s="14">
        <v>22.238955116747125</v>
      </c>
      <c r="AE16" s="14">
        <v>20.382388404890555</v>
      </c>
      <c r="AF16" s="14">
        <v>15.457526173257108</v>
      </c>
      <c r="AG16" s="14">
        <v>15.782496778360866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>
        <v>47.196848595569769</v>
      </c>
      <c r="H17" s="11">
        <v>43.798095033094761</v>
      </c>
      <c r="I17" s="11">
        <v>38.084395871281117</v>
      </c>
      <c r="J17" s="11">
        <v>31.377964838440963</v>
      </c>
      <c r="K17" s="11">
        <v>33.463228963704744</v>
      </c>
      <c r="L17" s="11">
        <v>22.105404138485234</v>
      </c>
      <c r="M17" s="11">
        <v>21.476063829787233</v>
      </c>
      <c r="N17" s="11">
        <v>18.981184831362498</v>
      </c>
      <c r="O17" s="11">
        <v>23.375301677764533</v>
      </c>
      <c r="P17" s="11">
        <v>19.43948064873668</v>
      </c>
      <c r="Q17" s="11">
        <v>18.690459658380778</v>
      </c>
      <c r="R17" s="11">
        <v>15.089557738453657</v>
      </c>
      <c r="S17" s="11">
        <v>24.255672871723963</v>
      </c>
      <c r="T17" s="11">
        <v>27.537859524213147</v>
      </c>
      <c r="U17" s="11">
        <v>24.708435996714773</v>
      </c>
      <c r="V17" s="11">
        <v>22.987194348353881</v>
      </c>
      <c r="W17" s="11">
        <v>23.340215224062106</v>
      </c>
      <c r="X17" s="11">
        <v>27.112138346609438</v>
      </c>
      <c r="Y17" s="11">
        <v>28.888888888888886</v>
      </c>
      <c r="Z17" s="11">
        <v>23.955773955773953</v>
      </c>
      <c r="AA17" s="11">
        <v>25.624178712220765</v>
      </c>
      <c r="AB17" s="11">
        <v>31.793478260869566</v>
      </c>
      <c r="AC17" s="11">
        <v>26.105873821609858</v>
      </c>
      <c r="AD17" s="11">
        <v>22.77121374865736</v>
      </c>
      <c r="AE17" s="11">
        <v>18.903688524590166</v>
      </c>
      <c r="AF17" s="11">
        <v>18.8253373673342</v>
      </c>
      <c r="AG17" s="11">
        <v>19.68130921619294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>
        <v>7.1448200054960163</v>
      </c>
      <c r="M18" s="14" t="s">
        <v>1</v>
      </c>
      <c r="N18" s="14" t="s">
        <v>1</v>
      </c>
      <c r="O18" s="14">
        <v>10.544856740253641</v>
      </c>
      <c r="P18" s="14">
        <v>10.989501898592808</v>
      </c>
      <c r="Q18" s="14">
        <v>12.055084745762713</v>
      </c>
      <c r="R18" s="14">
        <v>11.804791481810115</v>
      </c>
      <c r="S18" s="14">
        <v>13.353617308992563</v>
      </c>
      <c r="T18" s="14">
        <v>15.998707175177765</v>
      </c>
      <c r="U18" s="14">
        <v>16.102405365318891</v>
      </c>
      <c r="V18" s="14">
        <v>21.300314725857213</v>
      </c>
      <c r="W18" s="14">
        <v>23.406398479569212</v>
      </c>
      <c r="X18" s="14">
        <v>27.827781468926954</v>
      </c>
      <c r="Y18" s="14">
        <v>28.965497886025315</v>
      </c>
      <c r="Z18" s="14">
        <v>29.827066476281139</v>
      </c>
      <c r="AA18" s="14">
        <v>29.115044247787615</v>
      </c>
      <c r="AB18" s="14">
        <v>25.473950287880914</v>
      </c>
      <c r="AC18" s="14">
        <v>23.851810739558761</v>
      </c>
      <c r="AD18" s="14">
        <v>26.04684173172463</v>
      </c>
      <c r="AE18" s="14">
        <v>23.814041745730549</v>
      </c>
      <c r="AF18" s="14">
        <v>25.40697674418605</v>
      </c>
      <c r="AG18" s="14">
        <v>28.414919959590989</v>
      </c>
    </row>
    <row r="19" spans="1:33" x14ac:dyDescent="0.25">
      <c r="A19" s="9" t="s">
        <v>15</v>
      </c>
      <c r="B19" s="10">
        <v>19.538092381523693</v>
      </c>
      <c r="C19" s="11">
        <v>24.458493883506044</v>
      </c>
      <c r="D19" s="11">
        <v>25.280753840196208</v>
      </c>
      <c r="E19" s="11">
        <v>25.725076399700171</v>
      </c>
      <c r="F19" s="11">
        <v>27.228971481519615</v>
      </c>
      <c r="G19" s="11">
        <v>25.57535011286134</v>
      </c>
      <c r="H19" s="11">
        <v>28.344999042090112</v>
      </c>
      <c r="I19" s="11">
        <v>25.126600625432193</v>
      </c>
      <c r="J19" s="11">
        <v>31.173674300936749</v>
      </c>
      <c r="K19" s="11">
        <v>32.290290441359851</v>
      </c>
      <c r="L19" s="11">
        <v>26.088553112510382</v>
      </c>
      <c r="M19" s="11">
        <v>25.881546343947448</v>
      </c>
      <c r="N19" s="11">
        <v>32.850022919434394</v>
      </c>
      <c r="O19" s="11">
        <v>31.342146599390464</v>
      </c>
      <c r="P19" s="11">
        <v>29.549528605914105</v>
      </c>
      <c r="Q19" s="11">
        <v>27.998546427677557</v>
      </c>
      <c r="R19" s="11">
        <v>25.371627698219644</v>
      </c>
      <c r="S19" s="11">
        <v>24.150728063663244</v>
      </c>
      <c r="T19" s="11">
        <v>23.392119765154586</v>
      </c>
      <c r="U19" s="11">
        <v>20.057247206917264</v>
      </c>
      <c r="V19" s="11">
        <v>18.519714838794947</v>
      </c>
      <c r="W19" s="11">
        <v>15.759114962888216</v>
      </c>
      <c r="X19" s="11">
        <v>14.443414244367492</v>
      </c>
      <c r="Y19" s="11">
        <v>14.894443065144205</v>
      </c>
      <c r="Z19" s="11">
        <v>13.740531739289825</v>
      </c>
      <c r="AA19" s="11">
        <v>13.288315263977838</v>
      </c>
      <c r="AB19" s="11">
        <v>13.412897906748208</v>
      </c>
      <c r="AC19" s="11">
        <v>12.557756477425192</v>
      </c>
      <c r="AD19" s="11">
        <v>10.873664381252933</v>
      </c>
      <c r="AE19" s="11">
        <v>9.9993833659475317</v>
      </c>
      <c r="AF19" s="11">
        <v>9.9189930752144946</v>
      </c>
      <c r="AG19" s="11">
        <v>10.195456665473438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16.498495308904232</v>
      </c>
      <c r="O20" s="14">
        <v>6.9675376088677741</v>
      </c>
      <c r="P20" s="14">
        <v>2.5235671977976137</v>
      </c>
      <c r="Q20" s="14">
        <v>4.7264320575391725</v>
      </c>
      <c r="R20" s="14">
        <v>4.3707804050811125</v>
      </c>
      <c r="S20" s="14">
        <v>1.8397720075997468</v>
      </c>
      <c r="T20" s="14">
        <v>4.0385497934832486</v>
      </c>
      <c r="U20" s="14">
        <v>4.7322187588551996</v>
      </c>
      <c r="V20" s="14">
        <v>2.9897344955915779</v>
      </c>
      <c r="W20" s="14">
        <v>4.0301391874579293</v>
      </c>
      <c r="X20" s="14">
        <v>7.1631157781004156</v>
      </c>
      <c r="Y20" s="14">
        <v>9.5300990601981201</v>
      </c>
      <c r="Z20" s="14">
        <v>9.9803432498059088</v>
      </c>
      <c r="AA20" s="14">
        <v>16.509770460617421</v>
      </c>
      <c r="AB20" s="14">
        <v>1.3031923954890805</v>
      </c>
      <c r="AC20" s="14">
        <v>0.92070137119281636</v>
      </c>
      <c r="AD20" s="14">
        <v>1.1550933990834293</v>
      </c>
      <c r="AE20" s="14">
        <v>0.95065584009993764</v>
      </c>
      <c r="AF20" s="14">
        <v>0.87581926802389654</v>
      </c>
      <c r="AG20" s="14">
        <v>1.0211601221181177</v>
      </c>
    </row>
    <row r="21" spans="1:33" x14ac:dyDescent="0.25">
      <c r="A21" s="9" t="s">
        <v>17</v>
      </c>
      <c r="B21" s="10">
        <v>12.875959860806782</v>
      </c>
      <c r="C21" s="11">
        <v>14.418351493886005</v>
      </c>
      <c r="D21" s="11">
        <v>14.216036862643127</v>
      </c>
      <c r="E21" s="11">
        <v>15.209656773701793</v>
      </c>
      <c r="F21" s="11">
        <v>15.249505677383929</v>
      </c>
      <c r="G21" s="11">
        <v>15.488901046003804</v>
      </c>
      <c r="H21" s="11">
        <v>15.301483254823989</v>
      </c>
      <c r="I21" s="11">
        <v>14.615252031613283</v>
      </c>
      <c r="J21" s="11">
        <v>14.665265240797531</v>
      </c>
      <c r="K21" s="11">
        <v>13.71508300512774</v>
      </c>
      <c r="L21" s="11">
        <v>13.522618112973332</v>
      </c>
      <c r="M21" s="11">
        <v>13.680041407495713</v>
      </c>
      <c r="N21" s="11">
        <v>13.694199261523501</v>
      </c>
      <c r="O21" s="11">
        <v>13.352258991944463</v>
      </c>
      <c r="P21" s="11">
        <v>13.638585435626426</v>
      </c>
      <c r="Q21" s="11">
        <v>14.078483199621235</v>
      </c>
      <c r="R21" s="11">
        <v>13.831670626585154</v>
      </c>
      <c r="S21" s="11">
        <v>13.886291367699702</v>
      </c>
      <c r="T21" s="11">
        <v>14.034846720132164</v>
      </c>
      <c r="U21" s="11">
        <v>14.806213787652162</v>
      </c>
      <c r="V21" s="11">
        <v>14.788039878991418</v>
      </c>
      <c r="W21" s="11">
        <v>14.522210693255424</v>
      </c>
      <c r="X21" s="11">
        <v>14.335093936727242</v>
      </c>
      <c r="Y21" s="11">
        <v>14.877346289406427</v>
      </c>
      <c r="Z21" s="11">
        <v>14.623671132966692</v>
      </c>
      <c r="AA21" s="11">
        <v>14.063247566486556</v>
      </c>
      <c r="AB21" s="11">
        <v>13.800987563070693</v>
      </c>
      <c r="AC21" s="11">
        <v>13.544469344036687</v>
      </c>
      <c r="AD21" s="11">
        <v>13.536022995146274</v>
      </c>
      <c r="AE21" s="11">
        <v>13.65339152110408</v>
      </c>
      <c r="AF21" s="11">
        <v>14.626214538530737</v>
      </c>
      <c r="AG21" s="11">
        <v>15.106778910057598</v>
      </c>
    </row>
    <row r="22" spans="1:33" x14ac:dyDescent="0.25">
      <c r="A22" s="12" t="s">
        <v>18</v>
      </c>
      <c r="B22" s="13">
        <v>17.059709280064435</v>
      </c>
      <c r="C22" s="14">
        <v>18.281563195784106</v>
      </c>
      <c r="D22" s="14">
        <v>18.389122121989995</v>
      </c>
      <c r="E22" s="14">
        <v>18.099087675003567</v>
      </c>
      <c r="F22" s="14">
        <v>18.636880283803102</v>
      </c>
      <c r="G22" s="14">
        <v>18.100770657511983</v>
      </c>
      <c r="H22" s="14">
        <v>17.73836077449667</v>
      </c>
      <c r="I22" s="14">
        <v>17.129904018248947</v>
      </c>
      <c r="J22" s="14">
        <v>17.711571523180446</v>
      </c>
      <c r="K22" s="14">
        <v>14.883599267590897</v>
      </c>
      <c r="L22" s="14">
        <v>12.039555006180469</v>
      </c>
      <c r="M22" s="14">
        <v>13.622183708838822</v>
      </c>
      <c r="N22" s="14">
        <v>12.644335200640219</v>
      </c>
      <c r="O22" s="14">
        <v>13.292522955837342</v>
      </c>
      <c r="P22" s="14">
        <v>13.232653923328758</v>
      </c>
      <c r="Q22" s="14">
        <v>12.443716741711011</v>
      </c>
      <c r="R22" s="14">
        <v>12.383292383292384</v>
      </c>
      <c r="S22" s="14">
        <v>12.173660800618835</v>
      </c>
      <c r="T22" s="14">
        <v>11.988192725195201</v>
      </c>
      <c r="U22" s="14">
        <v>12.749807840122982</v>
      </c>
      <c r="V22" s="14">
        <v>11.742563349247154</v>
      </c>
      <c r="W22" s="14">
        <v>10.783446257958531</v>
      </c>
      <c r="X22" s="14">
        <v>11.841176936941086</v>
      </c>
      <c r="Y22" s="14">
        <v>5.9550561797752808</v>
      </c>
      <c r="Z22" s="14">
        <v>6.0911270983213432</v>
      </c>
      <c r="AA22" s="14">
        <v>6.0777957860615883</v>
      </c>
      <c r="AB22" s="14">
        <v>6.0584181161798494</v>
      </c>
      <c r="AC22" s="14">
        <v>5.6401965051924634</v>
      </c>
      <c r="AD22" s="14">
        <v>5.8656518062099794</v>
      </c>
      <c r="AE22" s="14">
        <v>5.7094594594594597</v>
      </c>
      <c r="AF22" s="14">
        <v>5.6126311236076569</v>
      </c>
      <c r="AG22" s="14">
        <v>5.6119279353903497</v>
      </c>
    </row>
    <row r="23" spans="1:33" x14ac:dyDescent="0.25">
      <c r="A23" s="9" t="s">
        <v>19</v>
      </c>
      <c r="B23" s="10">
        <v>29.122611760341311</v>
      </c>
      <c r="C23" s="11">
        <v>29.654539896056249</v>
      </c>
      <c r="D23" s="11">
        <v>23.849372384937237</v>
      </c>
      <c r="E23" s="11">
        <v>36.525096525096522</v>
      </c>
      <c r="F23" s="11">
        <v>35.07844276583382</v>
      </c>
      <c r="G23" s="11">
        <v>34.963428357089278</v>
      </c>
      <c r="H23" s="11">
        <v>31.118273339610337</v>
      </c>
      <c r="I23" s="11">
        <v>31.954775364474862</v>
      </c>
      <c r="J23" s="11">
        <v>30.825697236024062</v>
      </c>
      <c r="K23" s="11">
        <v>30.785317503539922</v>
      </c>
      <c r="L23" s="11">
        <v>32.247034048497738</v>
      </c>
      <c r="M23" s="11">
        <v>31.268011527377524</v>
      </c>
      <c r="N23" s="11">
        <v>45.457762052189302</v>
      </c>
      <c r="O23" s="11">
        <v>40.667368698170328</v>
      </c>
      <c r="P23" s="11">
        <v>39.012278625880164</v>
      </c>
      <c r="Q23" s="11">
        <v>36.358417795317962</v>
      </c>
      <c r="R23" s="11">
        <v>37.031631821884325</v>
      </c>
      <c r="S23" s="11">
        <v>35.433837854038664</v>
      </c>
      <c r="T23" s="11">
        <v>35.336482312942827</v>
      </c>
      <c r="U23" s="11">
        <v>34.311293399045198</v>
      </c>
      <c r="V23" s="11">
        <v>35.895048098154788</v>
      </c>
      <c r="W23" s="11">
        <v>34.533272865736272</v>
      </c>
      <c r="X23" s="11">
        <v>27.958809717896738</v>
      </c>
      <c r="Y23" s="11">
        <v>26.829268292682929</v>
      </c>
      <c r="Z23" s="11">
        <v>23.95257357034178</v>
      </c>
      <c r="AA23" s="11">
        <v>24.394403317700867</v>
      </c>
      <c r="AB23" s="11">
        <v>2.5135150197848746</v>
      </c>
      <c r="AC23" s="11">
        <v>2.2849090069732974</v>
      </c>
      <c r="AD23" s="11">
        <v>1.9439568131244982</v>
      </c>
      <c r="AE23" s="11">
        <v>1.2686652079381548</v>
      </c>
      <c r="AF23" s="11">
        <v>1.9723913479775947</v>
      </c>
      <c r="AG23" s="11">
        <v>2.0437413738188765</v>
      </c>
    </row>
    <row r="24" spans="1:33" x14ac:dyDescent="0.25">
      <c r="A24" s="12" t="s">
        <v>20</v>
      </c>
      <c r="B24" s="13">
        <v>25.44501810896201</v>
      </c>
      <c r="C24" s="14">
        <v>23.431633765290059</v>
      </c>
      <c r="D24" s="14">
        <v>22.126078499825446</v>
      </c>
      <c r="E24" s="14">
        <v>23.651738923296808</v>
      </c>
      <c r="F24" s="14">
        <v>25.281026714604288</v>
      </c>
      <c r="G24" s="14">
        <v>27.021563342318061</v>
      </c>
      <c r="H24" s="14">
        <v>25.461944990934686</v>
      </c>
      <c r="I24" s="14">
        <v>24.216474830120646</v>
      </c>
      <c r="J24" s="14">
        <v>26.399827536648463</v>
      </c>
      <c r="K24" s="14">
        <v>27.943540963485731</v>
      </c>
      <c r="L24" s="14">
        <v>23.915647697471375</v>
      </c>
      <c r="M24" s="14">
        <v>20.754271825213401</v>
      </c>
      <c r="N24" s="14">
        <v>18.831960163497588</v>
      </c>
      <c r="O24" s="14">
        <v>16.874088473598466</v>
      </c>
      <c r="P24" s="14">
        <v>15.652688441260654</v>
      </c>
      <c r="Q24" s="14">
        <v>14.615789368518506</v>
      </c>
      <c r="R24" s="14">
        <v>11.343594707238291</v>
      </c>
      <c r="S24" s="14">
        <v>9.3512401323443157</v>
      </c>
      <c r="T24" s="14">
        <v>7.2847402879993819</v>
      </c>
      <c r="U24" s="14">
        <v>7.3075840669649308</v>
      </c>
      <c r="V24" s="14">
        <v>7.118189845714773</v>
      </c>
      <c r="W24" s="14">
        <v>7.37711625007306</v>
      </c>
      <c r="X24" s="14">
        <v>5.3541758166449949</v>
      </c>
      <c r="Y24" s="14">
        <v>6.5154699794684108</v>
      </c>
      <c r="Z24" s="14">
        <v>6.264220523785653</v>
      </c>
      <c r="AA24" s="14">
        <v>6.4839753487560259</v>
      </c>
      <c r="AB24" s="14">
        <v>5.2555467586531446</v>
      </c>
      <c r="AC24" s="14">
        <v>5.4830760898998108</v>
      </c>
      <c r="AD24" s="14">
        <v>5.3100099961286675</v>
      </c>
      <c r="AE24" s="14">
        <v>5.1328870563635238</v>
      </c>
      <c r="AF24" s="14">
        <v>4.9483470180569133</v>
      </c>
      <c r="AG24" s="14">
        <v>4.6385358653410824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>
        <v>8.881751325376948</v>
      </c>
      <c r="F25" s="11" t="s">
        <v>1</v>
      </c>
      <c r="G25" s="11" t="s">
        <v>1</v>
      </c>
      <c r="H25" s="11" t="s">
        <v>1</v>
      </c>
      <c r="I25" s="11" t="s">
        <v>1</v>
      </c>
      <c r="J25" s="11">
        <v>6.4400478258503719</v>
      </c>
      <c r="K25" s="11" t="s">
        <v>1</v>
      </c>
      <c r="L25" s="11" t="s">
        <v>1</v>
      </c>
      <c r="M25" s="11" t="s">
        <v>1</v>
      </c>
      <c r="N25" s="11">
        <v>5.6876643383992489</v>
      </c>
      <c r="O25" s="11" t="s">
        <v>1</v>
      </c>
      <c r="P25" s="11">
        <v>5.1401016392655663</v>
      </c>
      <c r="Q25" s="11">
        <v>5.206067852884253</v>
      </c>
      <c r="R25" s="11">
        <v>5.2263583614501155</v>
      </c>
      <c r="S25" s="11">
        <v>5.3481347415444365</v>
      </c>
      <c r="T25" s="11">
        <v>5.3419024226092526</v>
      </c>
      <c r="U25" s="11">
        <v>5.3356498115911704</v>
      </c>
      <c r="V25" s="11">
        <v>5.2367215277123487</v>
      </c>
      <c r="W25" s="11">
        <v>5.1378055624862942</v>
      </c>
      <c r="X25" s="11">
        <v>4.577469034780961</v>
      </c>
      <c r="Y25" s="11">
        <v>4.439164993780353</v>
      </c>
      <c r="Z25" s="11">
        <v>4.5501976607709063</v>
      </c>
      <c r="AA25" s="11">
        <v>4.5824012733988075</v>
      </c>
      <c r="AB25" s="11">
        <v>7.0850478509684134</v>
      </c>
      <c r="AC25" s="11">
        <v>7.1445495709792777</v>
      </c>
      <c r="AD25" s="11">
        <v>7.1445601074546676</v>
      </c>
      <c r="AE25" s="11">
        <v>7.3408726724170075</v>
      </c>
      <c r="AF25" s="11">
        <v>7.5486391529811403</v>
      </c>
      <c r="AG25" s="11">
        <v>7.5486207676634152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>
        <v>17.631320301408756</v>
      </c>
      <c r="F26" s="14">
        <v>14.065580574867697</v>
      </c>
      <c r="G26" s="14">
        <v>19.89950619423027</v>
      </c>
      <c r="H26" s="14">
        <v>23.15351076983146</v>
      </c>
      <c r="I26" s="14">
        <v>15.770648464163822</v>
      </c>
      <c r="J26" s="14">
        <v>18.707421770599819</v>
      </c>
      <c r="K26" s="14">
        <v>18.562626092421478</v>
      </c>
      <c r="L26" s="14">
        <v>18.81669789503891</v>
      </c>
      <c r="M26" s="14">
        <v>27.069749620653848</v>
      </c>
      <c r="N26" s="14">
        <v>24.171376043287964</v>
      </c>
      <c r="O26" s="14">
        <v>32.105660278322709</v>
      </c>
      <c r="P26" s="14">
        <v>34.146139250602388</v>
      </c>
      <c r="Q26" s="14">
        <v>34.170285386006114</v>
      </c>
      <c r="R26" s="14">
        <v>32.346299212799579</v>
      </c>
      <c r="S26" s="14">
        <v>33.948152213600565</v>
      </c>
      <c r="T26" s="14">
        <v>40.956822222967759</v>
      </c>
      <c r="U26" s="14">
        <v>34.906977661825429</v>
      </c>
      <c r="V26" s="14">
        <v>36.768308827093961</v>
      </c>
      <c r="W26" s="14">
        <v>40.711704696734287</v>
      </c>
      <c r="X26" s="14">
        <v>40.91104344024216</v>
      </c>
      <c r="Y26" s="14">
        <v>49.228267524187764</v>
      </c>
      <c r="Z26" s="14">
        <v>42.955406466113288</v>
      </c>
      <c r="AA26" s="14">
        <v>38.256906302192185</v>
      </c>
      <c r="AB26" s="14">
        <v>33.263204523797988</v>
      </c>
      <c r="AC26" s="14">
        <v>32.356285615740425</v>
      </c>
      <c r="AD26" s="14">
        <v>30.6298225308642</v>
      </c>
      <c r="AE26" s="14">
        <v>31.787669594016737</v>
      </c>
      <c r="AF26" s="14">
        <v>31.933738782681072</v>
      </c>
      <c r="AG26" s="14">
        <v>30.043296702592354</v>
      </c>
    </row>
    <row r="27" spans="1:33" x14ac:dyDescent="0.25">
      <c r="A27" s="9" t="s">
        <v>23</v>
      </c>
      <c r="B27" s="10" t="s">
        <v>1</v>
      </c>
      <c r="C27" s="11">
        <v>40.138586645286914</v>
      </c>
      <c r="D27" s="11" t="s">
        <v>1</v>
      </c>
      <c r="E27" s="11">
        <v>31.975442642968588</v>
      </c>
      <c r="F27" s="11" t="s">
        <v>1</v>
      </c>
      <c r="G27" s="11">
        <v>25.488984970146184</v>
      </c>
      <c r="H27" s="11" t="s">
        <v>1</v>
      </c>
      <c r="I27" s="11">
        <v>23.424009101436319</v>
      </c>
      <c r="J27" s="11" t="s">
        <v>1</v>
      </c>
      <c r="K27" s="11">
        <v>21.70921957828552</v>
      </c>
      <c r="L27" s="11" t="s">
        <v>1</v>
      </c>
      <c r="M27" s="11">
        <v>22.055196711685262</v>
      </c>
      <c r="N27" s="11" t="s">
        <v>1</v>
      </c>
      <c r="O27" s="11">
        <v>20.289840250363067</v>
      </c>
      <c r="P27" s="11">
        <v>19.834160572508246</v>
      </c>
      <c r="Q27" s="11">
        <v>20.276959513699733</v>
      </c>
      <c r="R27" s="11">
        <v>20.808113855717323</v>
      </c>
      <c r="S27" s="11">
        <v>20.921288014311273</v>
      </c>
      <c r="T27" s="11">
        <v>34.087176957610346</v>
      </c>
      <c r="U27" s="11">
        <v>26.136317751726178</v>
      </c>
      <c r="V27" s="11">
        <v>23.700204063525867</v>
      </c>
      <c r="W27" s="11">
        <v>23.845420642976055</v>
      </c>
      <c r="X27" s="11">
        <v>24.813098086124402</v>
      </c>
      <c r="Y27" s="11">
        <v>27.982424420231016</v>
      </c>
      <c r="Z27" s="11">
        <v>27.720757150341903</v>
      </c>
      <c r="AA27" s="11">
        <v>28.133840429153317</v>
      </c>
      <c r="AB27" s="11">
        <v>25.015676840461072</v>
      </c>
      <c r="AC27" s="11">
        <v>22.131738641994083</v>
      </c>
      <c r="AD27" s="11">
        <v>22.396538353882651</v>
      </c>
      <c r="AE27" s="11">
        <v>22.413011301900195</v>
      </c>
      <c r="AF27" s="11">
        <v>21.539571806591294</v>
      </c>
      <c r="AG27" s="11">
        <v>21.971651831793178</v>
      </c>
    </row>
    <row r="28" spans="1:33" x14ac:dyDescent="0.25">
      <c r="A28" s="12" t="s">
        <v>24</v>
      </c>
      <c r="B28" s="13">
        <v>31.48819820322527</v>
      </c>
      <c r="C28" s="14">
        <v>21.475232496708571</v>
      </c>
      <c r="D28" s="14">
        <v>26.886557927815289</v>
      </c>
      <c r="E28" s="14">
        <v>25.574107180862388</v>
      </c>
      <c r="F28" s="14">
        <v>42.387995366254479</v>
      </c>
      <c r="G28" s="14">
        <v>40.230626065117953</v>
      </c>
      <c r="H28" s="14">
        <v>39.068414876792005</v>
      </c>
      <c r="I28" s="14">
        <v>17.691224411991254</v>
      </c>
      <c r="J28" s="14">
        <v>24.764655488924245</v>
      </c>
      <c r="K28" s="14">
        <v>27.52139256510014</v>
      </c>
      <c r="L28" s="14">
        <v>24.679484006375667</v>
      </c>
      <c r="M28" s="14">
        <v>23.689469638739432</v>
      </c>
      <c r="N28" s="14">
        <v>26.559222137124973</v>
      </c>
      <c r="O28" s="14">
        <v>31.613343695923806</v>
      </c>
      <c r="P28" s="14">
        <v>30.49533728957249</v>
      </c>
      <c r="Q28" s="14">
        <v>29.655014575152379</v>
      </c>
      <c r="R28" s="14">
        <v>32.763806328437617</v>
      </c>
      <c r="S28" s="14">
        <v>35.356119307929099</v>
      </c>
      <c r="T28" s="14">
        <v>32.80140555332602</v>
      </c>
      <c r="U28" s="14">
        <v>33.894730588724528</v>
      </c>
      <c r="V28" s="14">
        <v>29.96188477048003</v>
      </c>
      <c r="W28" s="14">
        <v>27.661018830626823</v>
      </c>
      <c r="X28" s="14">
        <v>24.523046691443458</v>
      </c>
      <c r="Y28" s="14">
        <v>20.483044022027386</v>
      </c>
      <c r="Z28" s="14">
        <v>28.339147472044353</v>
      </c>
      <c r="AA28" s="14">
        <v>27.860325772804529</v>
      </c>
      <c r="AB28" s="14">
        <v>21.439840208478</v>
      </c>
      <c r="AC28" s="14">
        <v>20.805922919267513</v>
      </c>
      <c r="AD28" s="14">
        <v>21.22466698715089</v>
      </c>
      <c r="AE28" s="14">
        <v>19.951196899264733</v>
      </c>
      <c r="AF28" s="14">
        <v>19.717329398147871</v>
      </c>
      <c r="AG28" s="14">
        <v>18.495127130179124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>
        <v>31.021722815210133</v>
      </c>
      <c r="F29" s="11">
        <v>29.339944903581266</v>
      </c>
      <c r="G29" s="11">
        <v>25.206366986373734</v>
      </c>
      <c r="H29" s="11">
        <v>26.638026427130118</v>
      </c>
      <c r="I29" s="11">
        <v>28.207789496877595</v>
      </c>
      <c r="J29" s="11">
        <v>30.4302690616531</v>
      </c>
      <c r="K29" s="11">
        <v>28.548663036587378</v>
      </c>
      <c r="L29" s="11">
        <v>25.903388878487178</v>
      </c>
      <c r="M29" s="11">
        <v>24.305768109311519</v>
      </c>
      <c r="N29" s="11">
        <v>23.063275123946273</v>
      </c>
      <c r="O29" s="11">
        <v>22.115745607448563</v>
      </c>
      <c r="P29" s="11">
        <v>19.833112771706833</v>
      </c>
      <c r="Q29" s="11">
        <v>24.196576744636779</v>
      </c>
      <c r="R29" s="11">
        <v>24.505494959852474</v>
      </c>
      <c r="S29" s="11">
        <v>24.473037501748216</v>
      </c>
      <c r="T29" s="11">
        <v>21.918343331458516</v>
      </c>
      <c r="U29" s="11">
        <v>20.757304964970878</v>
      </c>
      <c r="V29" s="11">
        <v>18.221389866772483</v>
      </c>
      <c r="W29" s="11">
        <v>14.295363632602076</v>
      </c>
      <c r="X29" s="11">
        <v>13.086525348322645</v>
      </c>
      <c r="Y29" s="11">
        <v>13.011895110833516</v>
      </c>
      <c r="Z29" s="11">
        <v>12.164132495798849</v>
      </c>
      <c r="AA29" s="11">
        <v>13.506324825599867</v>
      </c>
      <c r="AB29" s="11">
        <v>13.440556288356593</v>
      </c>
      <c r="AC29" s="11">
        <v>13.795617799526605</v>
      </c>
      <c r="AD29" s="11">
        <v>13.54640403977041</v>
      </c>
      <c r="AE29" s="11">
        <v>13.792094058936225</v>
      </c>
      <c r="AF29" s="11">
        <v>13.756026096459232</v>
      </c>
      <c r="AG29" s="11">
        <v>13.428827215756492</v>
      </c>
    </row>
    <row r="30" spans="1:33" x14ac:dyDescent="0.25">
      <c r="A30" s="12" t="s">
        <v>26</v>
      </c>
      <c r="B30" s="13">
        <v>21.262618270337228</v>
      </c>
      <c r="C30" s="14">
        <v>21.267203594202737</v>
      </c>
      <c r="D30" s="14">
        <v>20.009405299695317</v>
      </c>
      <c r="E30" s="14">
        <v>20.002459662578474</v>
      </c>
      <c r="F30" s="14">
        <v>20.695578374286338</v>
      </c>
      <c r="G30" s="14">
        <v>18.622475710598103</v>
      </c>
      <c r="H30" s="14">
        <v>18.297403802177939</v>
      </c>
      <c r="I30" s="14">
        <v>17.369725081154506</v>
      </c>
      <c r="J30" s="14">
        <v>16.273603313329161</v>
      </c>
      <c r="K30" s="14">
        <v>16.880892220337358</v>
      </c>
      <c r="L30" s="14">
        <v>15.82062566991724</v>
      </c>
      <c r="M30" s="14">
        <v>15.882898086558599</v>
      </c>
      <c r="N30" s="14">
        <v>15.400141071055717</v>
      </c>
      <c r="O30" s="14">
        <v>15.362930346342083</v>
      </c>
      <c r="P30" s="14">
        <v>15.957323250643515</v>
      </c>
      <c r="Q30" s="14">
        <v>17.044964087512732</v>
      </c>
      <c r="R30" s="14">
        <v>16.680386261176054</v>
      </c>
      <c r="S30" s="14">
        <v>17.604389804480778</v>
      </c>
      <c r="T30" s="14">
        <v>18.177107434649219</v>
      </c>
      <c r="U30" s="14">
        <v>20.071307303769473</v>
      </c>
      <c r="V30" s="14">
        <v>20.088227300286423</v>
      </c>
      <c r="W30" s="14">
        <v>19.474954518359919</v>
      </c>
      <c r="X30" s="14">
        <v>19.091405534824908</v>
      </c>
      <c r="Y30" s="14">
        <v>18.724883371229708</v>
      </c>
      <c r="Z30" s="14">
        <v>18.787464639370722</v>
      </c>
      <c r="AA30" s="14">
        <v>19.1314910416034</v>
      </c>
      <c r="AB30" s="14">
        <v>18.49924585218703</v>
      </c>
      <c r="AC30" s="14">
        <v>17.741591410083196</v>
      </c>
      <c r="AD30" s="14">
        <v>16.827244747758595</v>
      </c>
      <c r="AE30" s="14">
        <v>17.004880554842025</v>
      </c>
      <c r="AF30" s="14">
        <v>17.459411466260782</v>
      </c>
      <c r="AG30" s="14">
        <v>16.870443642477209</v>
      </c>
    </row>
    <row r="31" spans="1:33" x14ac:dyDescent="0.25">
      <c r="A31" s="9" t="s">
        <v>27</v>
      </c>
      <c r="B31" s="10" t="s">
        <v>1</v>
      </c>
      <c r="C31" s="11">
        <v>4.0613026819923368</v>
      </c>
      <c r="D31" s="11" t="s">
        <v>1</v>
      </c>
      <c r="E31" s="11">
        <v>4.0829235446550634</v>
      </c>
      <c r="F31" s="11" t="s">
        <v>1</v>
      </c>
      <c r="G31" s="11">
        <v>3.6782271317960795</v>
      </c>
      <c r="H31" s="11" t="s">
        <v>1</v>
      </c>
      <c r="I31" s="11">
        <v>3.5393660104783424</v>
      </c>
      <c r="J31" s="11" t="s">
        <v>1</v>
      </c>
      <c r="K31" s="11">
        <v>3.3263799324552896</v>
      </c>
      <c r="L31" s="11" t="s">
        <v>1</v>
      </c>
      <c r="M31" s="11">
        <v>2.8363865524098815</v>
      </c>
      <c r="N31" s="11" t="s">
        <v>1</v>
      </c>
      <c r="O31" s="11">
        <v>3.4947764355760387</v>
      </c>
      <c r="P31" s="11">
        <v>3.1136012445995527</v>
      </c>
      <c r="Q31" s="11">
        <v>4.8795596717848735</v>
      </c>
      <c r="R31" s="11">
        <v>4.4801781156573659</v>
      </c>
      <c r="S31" s="11">
        <v>4.9416980218306445</v>
      </c>
      <c r="T31" s="11">
        <v>4.4406908492040031</v>
      </c>
      <c r="U31" s="11">
        <v>4.3722783448810851</v>
      </c>
      <c r="V31" s="11">
        <v>4.8716068794332514</v>
      </c>
      <c r="W31" s="11">
        <v>4.3085961501233072</v>
      </c>
      <c r="X31" s="11">
        <v>4.8027061226852803</v>
      </c>
      <c r="Y31" s="11">
        <v>3.6819512977895452</v>
      </c>
      <c r="Z31" s="11">
        <v>3.7465280020670502</v>
      </c>
      <c r="AA31" s="11">
        <v>3.4175258483659743</v>
      </c>
      <c r="AB31" s="11">
        <v>3.4044304327204755</v>
      </c>
      <c r="AC31" s="11">
        <v>3.6217627240696451</v>
      </c>
      <c r="AD31" s="11">
        <v>3.6164414316094065</v>
      </c>
      <c r="AE31" s="11">
        <v>4.5124517713083119</v>
      </c>
      <c r="AF31" s="11">
        <v>4.3958481444618229</v>
      </c>
      <c r="AG31" s="11">
        <v>4.5021629430191084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>
        <v>13.799805285990635</v>
      </c>
      <c r="Q32" s="21">
        <v>14.223742314712956</v>
      </c>
      <c r="R32" s="21">
        <v>13.776643907818084</v>
      </c>
      <c r="S32" s="21">
        <v>13.522261331857955</v>
      </c>
      <c r="T32" s="21">
        <v>13.451945564265708</v>
      </c>
      <c r="U32" s="21">
        <v>13.88454705395104</v>
      </c>
      <c r="V32" s="21">
        <v>13.372390411656756</v>
      </c>
      <c r="W32" s="21">
        <v>13.015548495336372</v>
      </c>
      <c r="X32" s="21">
        <v>12.869320979342389</v>
      </c>
      <c r="Y32" s="21">
        <v>12.500623638302558</v>
      </c>
      <c r="Z32" s="21">
        <v>12.378826555504265</v>
      </c>
      <c r="AA32" s="21">
        <v>12.232225710457044</v>
      </c>
      <c r="AB32" s="21">
        <v>11.628726044821251</v>
      </c>
      <c r="AC32" s="21">
        <v>11.427175406899662</v>
      </c>
      <c r="AD32" s="21">
        <v>11.370499026866094</v>
      </c>
      <c r="AE32" s="21">
        <v>11.367299717884716</v>
      </c>
      <c r="AF32" s="21">
        <v>11.588572980360707</v>
      </c>
      <c r="AG32" s="21">
        <v>11.856133856607943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>
        <v>38.269724182168055</v>
      </c>
      <c r="M33" s="11">
        <v>39.907090893154532</v>
      </c>
      <c r="N33" s="11">
        <v>37.219251336898402</v>
      </c>
      <c r="O33" s="11">
        <v>41.149380553933966</v>
      </c>
      <c r="P33" s="11">
        <v>39.653852044723543</v>
      </c>
      <c r="Q33" s="11">
        <v>39.706242350061203</v>
      </c>
      <c r="R33" s="11">
        <v>40.667284522706211</v>
      </c>
      <c r="S33" s="11">
        <v>38.922141178181121</v>
      </c>
      <c r="T33" s="11">
        <v>41.796066252587991</v>
      </c>
      <c r="U33" s="11">
        <v>41.616190837248936</v>
      </c>
      <c r="V33" s="11">
        <v>42.108457478125928</v>
      </c>
      <c r="W33" s="11">
        <v>40.605418848483403</v>
      </c>
      <c r="X33" s="11">
        <v>43.351809876533437</v>
      </c>
      <c r="Y33" s="11">
        <v>44.972318106600575</v>
      </c>
      <c r="Z33" s="11">
        <v>47.729374590593714</v>
      </c>
      <c r="AA33" s="11">
        <v>51.166424891244489</v>
      </c>
      <c r="AB33" s="11">
        <v>49.53134815550456</v>
      </c>
      <c r="AC33" s="11">
        <v>46.809084309862072</v>
      </c>
      <c r="AD33" s="11">
        <v>41.110639106661381</v>
      </c>
      <c r="AE33" s="11">
        <v>39.066881144224432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>
        <v>32.631175794714665</v>
      </c>
      <c r="C34" s="14" t="s">
        <v>1</v>
      </c>
      <c r="D34" s="14">
        <v>28.134014098628708</v>
      </c>
      <c r="E34" s="14" t="s">
        <v>1</v>
      </c>
      <c r="F34" s="14">
        <v>26.464390862981553</v>
      </c>
      <c r="G34" s="14" t="s">
        <v>1</v>
      </c>
      <c r="H34" s="14">
        <v>23.478664829650327</v>
      </c>
      <c r="I34" s="14" t="s">
        <v>1</v>
      </c>
      <c r="J34" s="14">
        <v>22.909331479446525</v>
      </c>
      <c r="K34" s="14" t="s">
        <v>1</v>
      </c>
      <c r="L34" s="14">
        <v>22.614739226848162</v>
      </c>
      <c r="M34" s="14" t="s">
        <v>1</v>
      </c>
      <c r="N34" s="14">
        <v>18.788034757334461</v>
      </c>
      <c r="O34" s="14" t="s">
        <v>1</v>
      </c>
      <c r="P34" s="14">
        <v>15.568149794908726</v>
      </c>
      <c r="Q34" s="14" t="s">
        <v>1</v>
      </c>
      <c r="R34" s="14">
        <v>14.213948533328436</v>
      </c>
      <c r="S34" s="14" t="s">
        <v>1</v>
      </c>
      <c r="T34" s="14">
        <v>12.086956829015765</v>
      </c>
      <c r="U34" s="14" t="s">
        <v>1</v>
      </c>
      <c r="V34" s="14">
        <v>12.398512049167069</v>
      </c>
      <c r="W34" s="14">
        <v>11.195936780340073</v>
      </c>
      <c r="X34" s="14" t="s">
        <v>1</v>
      </c>
      <c r="Y34" s="14">
        <v>11.208341424794229</v>
      </c>
      <c r="Z34" s="14" t="s">
        <v>1</v>
      </c>
      <c r="AA34" s="14">
        <v>12.697649058661279</v>
      </c>
      <c r="AB34" s="14" t="s">
        <v>1</v>
      </c>
      <c r="AC34" s="14">
        <v>10.068961345351161</v>
      </c>
      <c r="AD34" s="14" t="s">
        <v>1</v>
      </c>
      <c r="AE34" s="14">
        <v>9.5050839840458394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>
        <v>14.241775299308681</v>
      </c>
      <c r="Y35" s="11">
        <v>5.8108453617832314</v>
      </c>
      <c r="Z35" s="11">
        <v>18.815331010452958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4.4121540135894346</v>
      </c>
      <c r="AF35" s="11">
        <v>4.8962937776266573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>
        <v>24.65220352174336</v>
      </c>
      <c r="X36" s="14" t="s">
        <v>1</v>
      </c>
      <c r="Y36" s="14">
        <v>16.00190688066105</v>
      </c>
      <c r="Z36" s="14">
        <v>21.291504100644957</v>
      </c>
      <c r="AA36" s="14">
        <v>19.166057059253841</v>
      </c>
      <c r="AB36" s="14">
        <v>21.109639211408087</v>
      </c>
      <c r="AC36" s="14">
        <v>29.727387855762181</v>
      </c>
      <c r="AD36" s="14">
        <v>26.751809280544915</v>
      </c>
      <c r="AE36" s="14">
        <v>49.674728940783986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>
        <v>31.471923096246922</v>
      </c>
      <c r="M37" s="11">
        <v>29.743496278106058</v>
      </c>
      <c r="N37" s="11">
        <v>28.681267474370927</v>
      </c>
      <c r="O37" s="11">
        <v>27.089625429486308</v>
      </c>
      <c r="P37" s="11">
        <v>22.9574893329197</v>
      </c>
      <c r="Q37" s="11">
        <v>21.790288228062586</v>
      </c>
      <c r="R37" s="11">
        <v>19.704520993430584</v>
      </c>
      <c r="S37" s="11">
        <v>19.233597161586761</v>
      </c>
      <c r="T37" s="11">
        <v>18.287810079233157</v>
      </c>
      <c r="U37" s="11">
        <v>18.705772530764168</v>
      </c>
      <c r="V37" s="11">
        <v>18.121062609299692</v>
      </c>
      <c r="W37" s="11">
        <v>16.332716485062353</v>
      </c>
      <c r="X37" s="11">
        <v>16.270592865363962</v>
      </c>
      <c r="Y37" s="11">
        <v>16.156863751757527</v>
      </c>
      <c r="Z37" s="11">
        <v>15.802915114898999</v>
      </c>
      <c r="AA37" s="11">
        <v>16.160656723936444</v>
      </c>
      <c r="AB37" s="11">
        <v>15.695531596529591</v>
      </c>
      <c r="AC37" s="11">
        <v>15.221631770470411</v>
      </c>
      <c r="AD37" s="11">
        <v>15.176002382409203</v>
      </c>
      <c r="AE37" s="11">
        <v>15.468008848230644</v>
      </c>
      <c r="AF37" s="11">
        <v>15.729334158319761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>
        <v>9.860959950952898</v>
      </c>
      <c r="T38" s="14">
        <v>9.6738665408716411</v>
      </c>
      <c r="U38" s="14">
        <v>3.3358978500559076</v>
      </c>
      <c r="V38" s="14">
        <v>3.6878651640931772</v>
      </c>
      <c r="W38" s="14">
        <v>3.9749003263239122</v>
      </c>
      <c r="X38" s="14">
        <v>4.0765378118860784</v>
      </c>
      <c r="Y38" s="14">
        <v>8.3975438221523451</v>
      </c>
      <c r="Z38" s="14">
        <v>8.1434646936302322</v>
      </c>
      <c r="AA38" s="14">
        <v>7.8108892403483381</v>
      </c>
      <c r="AB38" s="14">
        <v>12.895051694705234</v>
      </c>
      <c r="AC38" s="14">
        <v>13.117497810756348</v>
      </c>
      <c r="AD38" s="14">
        <v>12.616499767770936</v>
      </c>
      <c r="AE38" s="14">
        <v>11.289882040317709</v>
      </c>
      <c r="AF38" s="14">
        <v>11.054180891307091</v>
      </c>
      <c r="AG38" s="14" t="s">
        <v>1</v>
      </c>
    </row>
    <row r="39" spans="1:33" s="5" customFormat="1" x14ac:dyDescent="0.25">
      <c r="A39" s="9" t="s">
        <v>35</v>
      </c>
      <c r="B39" s="10">
        <v>49.210765417092524</v>
      </c>
      <c r="C39" s="11">
        <v>44.471981543216252</v>
      </c>
      <c r="D39" s="11">
        <v>43.359964893049998</v>
      </c>
      <c r="E39" s="11">
        <v>40.871665082356827</v>
      </c>
      <c r="F39" s="11">
        <v>40.871673048443071</v>
      </c>
      <c r="G39" s="11">
        <v>37.449677914218441</v>
      </c>
      <c r="H39" s="11" t="s">
        <v>1</v>
      </c>
      <c r="I39" s="11">
        <v>29.793886411117619</v>
      </c>
      <c r="J39" s="11">
        <v>37.298664483717111</v>
      </c>
      <c r="K39" s="11">
        <v>30.203233187647349</v>
      </c>
      <c r="L39" s="11">
        <v>25.528767123287672</v>
      </c>
      <c r="M39" s="11">
        <v>20.079322160393197</v>
      </c>
      <c r="N39" s="11">
        <v>24.534142816183451</v>
      </c>
      <c r="O39" s="11">
        <v>24.801854974704895</v>
      </c>
      <c r="P39" s="11" t="s">
        <v>1</v>
      </c>
      <c r="Q39" s="11">
        <v>23.531263972017591</v>
      </c>
      <c r="R39" s="11">
        <v>20.377499254764835</v>
      </c>
      <c r="S39" s="11">
        <v>17.824026506824893</v>
      </c>
      <c r="T39" s="11">
        <v>17.824027725290129</v>
      </c>
      <c r="U39" s="11">
        <v>22.085229996101756</v>
      </c>
      <c r="V39" s="11" t="s">
        <v>1</v>
      </c>
      <c r="W39" s="11">
        <v>17.741272224566231</v>
      </c>
      <c r="X39" s="11" t="s">
        <v>1</v>
      </c>
      <c r="Y39" s="11">
        <v>6.80127045824673</v>
      </c>
      <c r="Z39" s="11">
        <v>6.0848714302314519</v>
      </c>
      <c r="AA39" s="11">
        <v>4.651983986859384</v>
      </c>
      <c r="AB39" s="11">
        <v>4.7187326648980932</v>
      </c>
      <c r="AC39" s="11">
        <v>4.1804164434314366</v>
      </c>
      <c r="AD39" s="11">
        <v>4.1629027665983598</v>
      </c>
      <c r="AE39" s="11">
        <v>3.1959665574511353</v>
      </c>
      <c r="AF39" s="11">
        <v>3.3674016809496958</v>
      </c>
      <c r="AG39" s="11">
        <v>2.8529249813495516</v>
      </c>
    </row>
    <row r="40" spans="1:33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>
        <v>3.2180398697706858</v>
      </c>
      <c r="M40" s="14">
        <v>2.9742506800149471</v>
      </c>
      <c r="N40" s="14">
        <v>2.8319756331129793</v>
      </c>
      <c r="O40" s="14">
        <v>3.0861564979431551</v>
      </c>
      <c r="P40" s="14">
        <v>2.9358118019209267</v>
      </c>
      <c r="Q40" s="14">
        <v>2.6763680179814857</v>
      </c>
      <c r="R40" s="14">
        <v>1.8517736635070752</v>
      </c>
      <c r="S40" s="14">
        <v>1.7525669507949446</v>
      </c>
      <c r="T40" s="14">
        <v>1.7817418241543481</v>
      </c>
      <c r="U40" s="14">
        <v>1.8527415948940615</v>
      </c>
      <c r="V40" s="14">
        <v>2.0568613840394301</v>
      </c>
      <c r="W40" s="14">
        <v>2.0904485693218087</v>
      </c>
      <c r="X40" s="14">
        <v>1.9017202232243458</v>
      </c>
      <c r="Y40" s="14">
        <v>1.8345232319031446</v>
      </c>
      <c r="Z40" s="14">
        <v>1.7802292883409041</v>
      </c>
      <c r="AA40" s="14">
        <v>1.6658619024625787</v>
      </c>
      <c r="AB40" s="14">
        <v>1.5581623151383337</v>
      </c>
      <c r="AC40" s="14">
        <v>1.560728045789751</v>
      </c>
      <c r="AD40" s="14">
        <v>1.5548012417922312</v>
      </c>
      <c r="AE40" s="14">
        <v>1.3766991875083541</v>
      </c>
      <c r="AF40" s="14">
        <v>1.3212302843692785</v>
      </c>
      <c r="AG40" s="14" t="s">
        <v>1</v>
      </c>
    </row>
    <row r="41" spans="1:33" s="5" customFormat="1" x14ac:dyDescent="0.25">
      <c r="A41" s="9" t="s">
        <v>37</v>
      </c>
      <c r="B41" s="10">
        <v>7.9565384511630421</v>
      </c>
      <c r="C41" s="11">
        <v>8.1020175656063973</v>
      </c>
      <c r="D41" s="11">
        <v>8.923090578713575</v>
      </c>
      <c r="E41" s="11">
        <v>10.038917528577789</v>
      </c>
      <c r="F41" s="11">
        <v>9.7128158448842346</v>
      </c>
      <c r="G41" s="11">
        <v>10.398133037657461</v>
      </c>
      <c r="H41" s="11">
        <v>9.3855849972497456</v>
      </c>
      <c r="I41" s="11">
        <v>8.8344825581670445</v>
      </c>
      <c r="J41" s="11">
        <v>9.2484357945503142</v>
      </c>
      <c r="K41" s="11">
        <v>9.8567452466828893</v>
      </c>
      <c r="L41" s="11">
        <v>9.8901605111149902</v>
      </c>
      <c r="M41" s="11">
        <v>9.5351024415000065</v>
      </c>
      <c r="N41" s="11">
        <v>9.5374064246996415</v>
      </c>
      <c r="O41" s="11">
        <v>9.3100904185144007</v>
      </c>
      <c r="P41" s="11">
        <v>9.4885027273142573</v>
      </c>
      <c r="Q41" s="11">
        <v>8.2902327598905803</v>
      </c>
      <c r="R41" s="11">
        <v>8.2811477567510963</v>
      </c>
      <c r="S41" s="11">
        <v>7.7683910296764438</v>
      </c>
      <c r="T41" s="11">
        <v>8.3290883121696115</v>
      </c>
      <c r="U41" s="11">
        <v>9.2145850529228959</v>
      </c>
      <c r="V41" s="11">
        <v>9.0244379010095184</v>
      </c>
      <c r="W41" s="11">
        <v>8.3754665552172973</v>
      </c>
      <c r="X41" s="11">
        <v>8.6201597220578332</v>
      </c>
      <c r="Y41" s="11">
        <v>9.1684093153331681</v>
      </c>
      <c r="Z41" s="11">
        <v>8.3258040576762635</v>
      </c>
      <c r="AA41" s="11">
        <v>7.8987605680460229</v>
      </c>
      <c r="AB41" s="11">
        <v>7.5486688437207796</v>
      </c>
      <c r="AC41" s="11">
        <v>7.8137597423884904</v>
      </c>
      <c r="AD41" s="11">
        <v>7.7522680656424505</v>
      </c>
      <c r="AE41" s="11">
        <v>7.8112184900673887</v>
      </c>
      <c r="AF41" s="11">
        <v>8.2770225793828427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>
        <v>33.633926395320493</v>
      </c>
      <c r="J42" s="14" t="s">
        <v>1</v>
      </c>
      <c r="K42" s="14" t="s">
        <v>1</v>
      </c>
      <c r="L42" s="14" t="s">
        <v>1</v>
      </c>
      <c r="M42" s="14">
        <v>19.999251415722696</v>
      </c>
      <c r="N42" s="14" t="s">
        <v>1</v>
      </c>
      <c r="O42" s="14">
        <v>21.927875627695173</v>
      </c>
      <c r="P42" s="14">
        <v>20.910782456691646</v>
      </c>
      <c r="Q42" s="14">
        <v>20.82609531155704</v>
      </c>
      <c r="R42" s="14">
        <v>22.796265504156331</v>
      </c>
      <c r="S42" s="14">
        <v>21.69501825568744</v>
      </c>
      <c r="T42" s="14">
        <v>20.327026517598032</v>
      </c>
      <c r="U42" s="14">
        <v>21.596019905056039</v>
      </c>
      <c r="V42" s="14">
        <v>22.748135473803565</v>
      </c>
      <c r="W42" s="14">
        <v>22.357179855980352</v>
      </c>
      <c r="X42" s="14">
        <v>22.887423553862078</v>
      </c>
      <c r="Y42" s="14">
        <v>23.388826897980806</v>
      </c>
      <c r="Z42" s="14">
        <v>23.505484430947075</v>
      </c>
      <c r="AA42" s="14">
        <v>23.978708512398565</v>
      </c>
      <c r="AB42" s="14">
        <v>23.071289468862126</v>
      </c>
      <c r="AC42" s="14">
        <v>22.309388992688508</v>
      </c>
      <c r="AD42" s="14">
        <v>20.844166022414761</v>
      </c>
      <c r="AE42" s="14">
        <v>23.465096211646657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>
        <v>17.458638675012132</v>
      </c>
      <c r="K43" s="11">
        <v>14.451709782253481</v>
      </c>
      <c r="L43" s="11">
        <v>13.314625171345259</v>
      </c>
      <c r="M43" s="11">
        <v>12.360040994329108</v>
      </c>
      <c r="N43" s="11">
        <v>13.407250448064284</v>
      </c>
      <c r="O43" s="11">
        <v>12.59159456283316</v>
      </c>
      <c r="P43" s="11">
        <v>12.061394134646022</v>
      </c>
      <c r="Q43" s="11">
        <v>11.860728395890517</v>
      </c>
      <c r="R43" s="11">
        <v>11.559865448847594</v>
      </c>
      <c r="S43" s="11">
        <v>11.655814597852618</v>
      </c>
      <c r="T43" s="11">
        <v>12.057314071372554</v>
      </c>
      <c r="U43" s="11">
        <v>13.018655386799161</v>
      </c>
      <c r="V43" s="11">
        <v>12.673795171891792</v>
      </c>
      <c r="W43" s="11">
        <v>11.728499646122936</v>
      </c>
      <c r="X43" s="11">
        <v>11.253693931858441</v>
      </c>
      <c r="Y43" s="11">
        <v>10.913645874343375</v>
      </c>
      <c r="Z43" s="11">
        <v>11.212896066201228</v>
      </c>
      <c r="AA43" s="11">
        <v>11.742550520428187</v>
      </c>
      <c r="AB43" s="11">
        <v>11.544508432072478</v>
      </c>
      <c r="AC43" s="11">
        <v>10.699077222214772</v>
      </c>
      <c r="AD43" s="11">
        <v>10.073872594914882</v>
      </c>
      <c r="AE43" s="11">
        <v>9.9925997438509206</v>
      </c>
      <c r="AF43" s="11">
        <v>10.107994552110041</v>
      </c>
      <c r="AG43" s="11" t="s">
        <v>1</v>
      </c>
    </row>
    <row r="44" spans="1:33" x14ac:dyDescent="0.25">
      <c r="A44" s="12" t="s">
        <v>40</v>
      </c>
      <c r="B44" s="13">
        <v>19.064327485380115</v>
      </c>
      <c r="C44" s="14">
        <v>18.690807799442897</v>
      </c>
      <c r="D44" s="14">
        <v>17.719174457576294</v>
      </c>
      <c r="E44" s="14">
        <v>16.628365068942877</v>
      </c>
      <c r="F44" s="14">
        <v>15.095188127716986</v>
      </c>
      <c r="G44" s="14">
        <v>14.403082739566669</v>
      </c>
      <c r="H44" s="14">
        <v>14.722061378112333</v>
      </c>
      <c r="I44" s="14">
        <v>13.213992894233396</v>
      </c>
      <c r="J44" s="14">
        <v>12.18299353555445</v>
      </c>
      <c r="K44" s="14">
        <v>11.861427680444521</v>
      </c>
      <c r="L44" s="14">
        <v>11.237594862813777</v>
      </c>
      <c r="M44" s="14">
        <v>10.284009856049797</v>
      </c>
      <c r="N44" s="14">
        <v>10.503059143439836</v>
      </c>
      <c r="O44" s="14">
        <v>9.5621886517354504</v>
      </c>
      <c r="P44" s="14">
        <v>8.8983844971700581</v>
      </c>
      <c r="Q44" s="14">
        <v>9.6956071798165784</v>
      </c>
      <c r="R44" s="14">
        <v>9.7252312665497431</v>
      </c>
      <c r="S44" s="14">
        <v>9.7362812999467234</v>
      </c>
      <c r="T44" s="14">
        <v>9.7590322265942575</v>
      </c>
      <c r="U44" s="14">
        <v>10.445086129642537</v>
      </c>
      <c r="V44" s="14">
        <v>10.598487339690891</v>
      </c>
      <c r="W44" s="14">
        <v>8.9954265888661098</v>
      </c>
      <c r="X44" s="14">
        <v>8.5721343873517775</v>
      </c>
      <c r="Y44" s="14">
        <v>8.8838198575876213</v>
      </c>
      <c r="Z44" s="14">
        <v>8.6091940577845367</v>
      </c>
      <c r="AA44" s="14">
        <v>6.957837581224223</v>
      </c>
      <c r="AB44" s="14">
        <v>6.6443949517446175</v>
      </c>
      <c r="AC44" s="14">
        <v>7.0362473347547976</v>
      </c>
      <c r="AD44" s="14">
        <v>6.9674030588598796</v>
      </c>
      <c r="AE44" s="14">
        <v>6.7021935803693156</v>
      </c>
      <c r="AF44" s="14">
        <v>8.7782315603011369</v>
      </c>
      <c r="AG44" s="14">
        <v>7.0658413617531073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>
        <v>2.0829274782208649</v>
      </c>
      <c r="M45" s="11">
        <v>2.166978396309251</v>
      </c>
      <c r="N45" s="11">
        <v>1.9251297606420297</v>
      </c>
      <c r="O45" s="11">
        <v>2.4799424265355396</v>
      </c>
      <c r="P45" s="11">
        <v>6.0323420764951976</v>
      </c>
      <c r="Q45" s="11">
        <v>5.6510993119849156</v>
      </c>
      <c r="R45" s="11">
        <v>8.1090625484782564</v>
      </c>
      <c r="S45" s="11">
        <v>5.2286698186658151</v>
      </c>
      <c r="T45" s="11">
        <v>3.6848756293910343</v>
      </c>
      <c r="U45" s="11">
        <v>5.01336465649681</v>
      </c>
      <c r="V45" s="11">
        <v>6.9333817028892009</v>
      </c>
      <c r="W45" s="11">
        <v>3.1844228114069333</v>
      </c>
      <c r="X45" s="11">
        <v>2.4867402481602334</v>
      </c>
      <c r="Y45" s="11">
        <v>7.228116650674564</v>
      </c>
      <c r="Z45" s="11">
        <v>3.2219897699398037</v>
      </c>
      <c r="AA45" s="11">
        <v>2.2048172360009564</v>
      </c>
      <c r="AB45" s="11">
        <v>8.0986359952744635</v>
      </c>
      <c r="AC45" s="11">
        <v>9.5771272290739944</v>
      </c>
      <c r="AD45" s="11">
        <v>7.6263784344172647</v>
      </c>
      <c r="AE45" s="11">
        <v>7.8192377627463703</v>
      </c>
      <c r="AF45" s="11">
        <v>6.2061750333471579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>
        <v>44.997473271225118</v>
      </c>
      <c r="L46" s="14">
        <v>41.715426245748283</v>
      </c>
      <c r="M46" s="14">
        <v>39.065779426202681</v>
      </c>
      <c r="N46" s="14">
        <v>24.996793817957379</v>
      </c>
      <c r="O46" s="14">
        <v>28.353248354228395</v>
      </c>
      <c r="P46" s="14">
        <v>25.914674046833884</v>
      </c>
      <c r="Q46" s="14">
        <v>23.172697873331003</v>
      </c>
      <c r="R46" s="14">
        <v>24.091370577693841</v>
      </c>
      <c r="S46" s="14">
        <v>27.243069825713341</v>
      </c>
      <c r="T46" s="14">
        <v>31.742112361718032</v>
      </c>
      <c r="U46" s="14">
        <v>29.802723233229834</v>
      </c>
      <c r="V46" s="14">
        <v>34.327046098257966</v>
      </c>
      <c r="W46" s="14">
        <v>32.761315309921393</v>
      </c>
      <c r="X46" s="14">
        <v>38.469805914193522</v>
      </c>
      <c r="Y46" s="14">
        <v>41.800100762029125</v>
      </c>
      <c r="Z46" s="14">
        <v>32.328685726081105</v>
      </c>
      <c r="AA46" s="14">
        <v>30.119493679984394</v>
      </c>
      <c r="AB46" s="14">
        <v>26.381890933285689</v>
      </c>
      <c r="AC46" s="14">
        <v>26.168125245560901</v>
      </c>
      <c r="AD46" s="14">
        <v>26.569108604165098</v>
      </c>
      <c r="AE46" s="14">
        <v>26.181240043696835</v>
      </c>
      <c r="AF46" s="14">
        <v>26.255783379957933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>
        <v>18.778713173742968</v>
      </c>
      <c r="D47" s="11" t="s">
        <v>1</v>
      </c>
      <c r="E47" s="11">
        <v>19.189348365655633</v>
      </c>
      <c r="F47" s="11" t="s">
        <v>1</v>
      </c>
      <c r="G47" s="11">
        <v>17.27036133671956</v>
      </c>
      <c r="H47" s="11" t="s">
        <v>1</v>
      </c>
      <c r="I47" s="11">
        <v>16.437934371426056</v>
      </c>
      <c r="J47" s="11" t="s">
        <v>1</v>
      </c>
      <c r="K47" s="11">
        <v>15.403544518104011</v>
      </c>
      <c r="L47" s="11" t="s">
        <v>1</v>
      </c>
      <c r="M47" s="11">
        <v>14.604990242884671</v>
      </c>
      <c r="N47" s="11">
        <v>15.80188679245283</v>
      </c>
      <c r="O47" s="11">
        <v>15.143320117727896</v>
      </c>
      <c r="P47" s="11">
        <v>15.617792661090265</v>
      </c>
      <c r="Q47" s="11">
        <v>15.663083530795646</v>
      </c>
      <c r="R47" s="11">
        <v>15.904806786050896</v>
      </c>
      <c r="S47" s="11">
        <v>15.577560089420237</v>
      </c>
      <c r="T47" s="11">
        <v>14.790249391142138</v>
      </c>
      <c r="U47" s="11">
        <v>16.384581408396905</v>
      </c>
      <c r="V47" s="11">
        <v>16.414985348148114</v>
      </c>
      <c r="W47" s="11">
        <v>16.442416880133099</v>
      </c>
      <c r="X47" s="11">
        <v>16.420951845723145</v>
      </c>
      <c r="Y47" s="11">
        <v>15.984015196598108</v>
      </c>
      <c r="Z47" s="11">
        <v>15.237929043624193</v>
      </c>
      <c r="AA47" s="11">
        <v>15.039728147857801</v>
      </c>
      <c r="AB47" s="11">
        <v>14.153174372639899</v>
      </c>
      <c r="AC47" s="11">
        <v>13.677681052153778</v>
      </c>
      <c r="AD47" s="11">
        <v>13.854632844672294</v>
      </c>
      <c r="AE47" s="11">
        <v>12.730507715695872</v>
      </c>
      <c r="AF47" s="11">
        <v>12.444796840789648</v>
      </c>
      <c r="AG47" s="11">
        <v>13.174215189771218</v>
      </c>
    </row>
    <row r="48" spans="1:33" x14ac:dyDescent="0.25">
      <c r="A48" s="12" t="s">
        <v>44</v>
      </c>
      <c r="B48" s="13">
        <v>43.913883521943134</v>
      </c>
      <c r="C48" s="14">
        <v>44.604618614415671</v>
      </c>
      <c r="D48" s="14">
        <v>42.102475837415604</v>
      </c>
      <c r="E48" s="14">
        <v>41.634335596508244</v>
      </c>
      <c r="F48" s="14" t="s">
        <v>1</v>
      </c>
      <c r="G48" s="14">
        <v>42.238825943199558</v>
      </c>
      <c r="H48" s="14" t="s">
        <v>1</v>
      </c>
      <c r="I48" s="14">
        <v>35.334542315143125</v>
      </c>
      <c r="J48" s="14" t="s">
        <v>1</v>
      </c>
      <c r="K48" s="14">
        <v>36.012727128039728</v>
      </c>
      <c r="L48" s="14" t="s">
        <v>1</v>
      </c>
      <c r="M48" s="14">
        <v>32.22708656969354</v>
      </c>
      <c r="N48" s="14" t="s">
        <v>1</v>
      </c>
      <c r="O48" s="14">
        <v>27.779785568003856</v>
      </c>
      <c r="P48" s="14" t="s">
        <v>1</v>
      </c>
      <c r="Q48" s="14">
        <v>25.909290096406661</v>
      </c>
      <c r="R48" s="14" t="s">
        <v>1</v>
      </c>
      <c r="S48" s="14">
        <v>27.024525682554373</v>
      </c>
      <c r="T48" s="14" t="s">
        <v>1</v>
      </c>
      <c r="U48" s="14">
        <v>25.27743526510481</v>
      </c>
      <c r="V48" s="14" t="s">
        <v>1</v>
      </c>
      <c r="W48" s="14">
        <v>22.704761904761902</v>
      </c>
      <c r="X48" s="14" t="s">
        <v>1</v>
      </c>
      <c r="Y48" s="14">
        <v>23.165735567970206</v>
      </c>
      <c r="Z48" s="14" t="s">
        <v>1</v>
      </c>
      <c r="AA48" s="14">
        <v>20.982142857142858</v>
      </c>
      <c r="AB48" s="14" t="s">
        <v>1</v>
      </c>
      <c r="AC48" s="14">
        <v>21.111677715451297</v>
      </c>
      <c r="AD48" s="14" t="s">
        <v>1</v>
      </c>
      <c r="AE48" s="14">
        <v>16.663002857770941</v>
      </c>
      <c r="AF48" s="14" t="s">
        <v>1</v>
      </c>
      <c r="AG48" s="14" t="s">
        <v>1</v>
      </c>
    </row>
    <row r="49" spans="1:33" s="5" customFormat="1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>
        <v>25.170089192573858</v>
      </c>
      <c r="L49" s="11">
        <v>24.44499205315455</v>
      </c>
      <c r="M49" s="11">
        <v>24.301852448254664</v>
      </c>
      <c r="N49" s="11">
        <v>24.45844397779333</v>
      </c>
      <c r="O49" s="11">
        <v>25.282169567838437</v>
      </c>
      <c r="P49" s="11">
        <v>25.273018400845949</v>
      </c>
      <c r="Q49" s="11">
        <v>26.066749514266945</v>
      </c>
      <c r="R49" s="11">
        <v>26.990719003674453</v>
      </c>
      <c r="S49" s="11">
        <v>29.100143553834574</v>
      </c>
      <c r="T49" s="11">
        <v>30.127412235323376</v>
      </c>
      <c r="U49" s="11">
        <v>30.262004967537287</v>
      </c>
      <c r="V49" s="11">
        <v>30.950603121419885</v>
      </c>
      <c r="W49" s="11">
        <v>29.837374413668343</v>
      </c>
      <c r="X49" s="11">
        <v>32.187001067912917</v>
      </c>
      <c r="Y49" s="11">
        <v>30.264660756449473</v>
      </c>
      <c r="Z49" s="11">
        <v>30.481789960673815</v>
      </c>
      <c r="AA49" s="11">
        <v>31.066349568384894</v>
      </c>
      <c r="AB49" s="11">
        <v>31.973981771007715</v>
      </c>
      <c r="AC49" s="11">
        <v>30.420347339612803</v>
      </c>
      <c r="AD49" s="11">
        <v>34.431181750387744</v>
      </c>
      <c r="AE49" s="11">
        <v>28.286505296546039</v>
      </c>
      <c r="AF49" s="11">
        <v>32.825835737619578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>
        <v>13.974379632613598</v>
      </c>
      <c r="AB50" s="14">
        <v>11.059250115722882</v>
      </c>
      <c r="AC50" s="14">
        <v>11.349007076010045</v>
      </c>
      <c r="AD50" s="14">
        <v>9.8156701202513208</v>
      </c>
      <c r="AE50" s="14">
        <v>9.019192275991994</v>
      </c>
      <c r="AF50" s="14">
        <v>9.6230954290296715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>
        <v>11.476489854308625</v>
      </c>
      <c r="L51" s="11">
        <v>14.082312129509026</v>
      </c>
      <c r="M51" s="11">
        <v>13.150079809940978</v>
      </c>
      <c r="N51" s="11">
        <v>13.332086428329678</v>
      </c>
      <c r="O51" s="11">
        <v>12.829933174364861</v>
      </c>
      <c r="P51" s="11">
        <v>10.94082103788968</v>
      </c>
      <c r="Q51" s="11">
        <v>9.6909666674691053</v>
      </c>
      <c r="R51" s="11">
        <v>10.368414208404605</v>
      </c>
      <c r="S51" s="11">
        <v>12.184723846859095</v>
      </c>
      <c r="T51" s="11">
        <v>7.654979096202454</v>
      </c>
      <c r="U51" s="11">
        <v>11.368129563926592</v>
      </c>
      <c r="V51" s="11">
        <v>10.657668626070855</v>
      </c>
      <c r="W51" s="11">
        <v>10.42791742817734</v>
      </c>
      <c r="X51" s="11">
        <v>10.247870799024632</v>
      </c>
      <c r="Y51" s="11">
        <v>11.602878740949834</v>
      </c>
      <c r="Z51" s="11">
        <v>11.701868976625153</v>
      </c>
      <c r="AA51" s="11">
        <v>11.163628228046894</v>
      </c>
      <c r="AB51" s="11">
        <v>11.224478627389601</v>
      </c>
      <c r="AC51" s="11">
        <v>11.215345701517309</v>
      </c>
      <c r="AD51" s="11">
        <v>11.614717635855268</v>
      </c>
      <c r="AE51" s="11">
        <v>11.504410115355821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>
        <v>15.698330621029976</v>
      </c>
      <c r="C52" s="14">
        <v>14.782732618299658</v>
      </c>
      <c r="D52" s="14">
        <v>14.894053232672849</v>
      </c>
      <c r="E52" s="14">
        <v>15.019891305002018</v>
      </c>
      <c r="F52" s="14">
        <v>14.752890267124943</v>
      </c>
      <c r="G52" s="14">
        <v>14.022250469889075</v>
      </c>
      <c r="H52" s="14">
        <v>12.893701782590671</v>
      </c>
      <c r="I52" s="14">
        <v>12.142904206553149</v>
      </c>
      <c r="J52" s="14">
        <v>11.62549121015617</v>
      </c>
      <c r="K52" s="14">
        <v>11.164993060658015</v>
      </c>
      <c r="L52" s="14">
        <v>10.826711548343376</v>
      </c>
      <c r="M52" s="14">
        <v>11.935024958700787</v>
      </c>
      <c r="N52" s="14">
        <v>12.910629494206471</v>
      </c>
      <c r="O52" s="14">
        <v>12.983772423731077</v>
      </c>
      <c r="P52" s="14">
        <v>12.711635683816947</v>
      </c>
      <c r="Q52" s="14">
        <v>12.377119280509824</v>
      </c>
      <c r="R52" s="14">
        <v>12.103426801907474</v>
      </c>
      <c r="S52" s="14">
        <v>11.911530048292844</v>
      </c>
      <c r="T52" s="14">
        <v>11.522304855638188</v>
      </c>
      <c r="U52" s="14">
        <v>12.18947998644239</v>
      </c>
      <c r="V52" s="14">
        <v>13.015060122987739</v>
      </c>
      <c r="W52" s="14">
        <v>12.870441040816996</v>
      </c>
      <c r="X52" s="14">
        <v>12.277358082321692</v>
      </c>
      <c r="Y52" s="14">
        <v>11.507092510238879</v>
      </c>
      <c r="Z52" s="14">
        <v>11.342905600174422</v>
      </c>
      <c r="AA52" s="14">
        <v>10.773727288673062</v>
      </c>
      <c r="AB52" s="14">
        <v>9.842820053799219</v>
      </c>
      <c r="AC52" s="14">
        <v>9.5646273649168005</v>
      </c>
      <c r="AD52" s="14">
        <v>9.7356478495014809</v>
      </c>
      <c r="AE52" s="14">
        <v>9.5491767646179007</v>
      </c>
      <c r="AF52" s="14">
        <v>9.4545555432249468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30.865121243300152</v>
      </c>
      <c r="V53" s="11">
        <v>36.62072268746477</v>
      </c>
      <c r="W53" s="11">
        <v>33.774617979134007</v>
      </c>
      <c r="X53" s="11">
        <v>28.759416329977665</v>
      </c>
      <c r="Y53" s="11">
        <v>33.362342162452045</v>
      </c>
      <c r="Z53" s="11">
        <v>24.458317864346053</v>
      </c>
      <c r="AA53" s="11">
        <v>27.347630506478886</v>
      </c>
      <c r="AB53" s="11">
        <v>26.07472277329455</v>
      </c>
      <c r="AC53" s="11">
        <v>27.035551160771309</v>
      </c>
      <c r="AD53" s="11">
        <v>28.171964159603252</v>
      </c>
      <c r="AE53" s="11">
        <v>25.786026155455851</v>
      </c>
      <c r="AF53" s="11">
        <v>29.31516300677038</v>
      </c>
      <c r="AG53" s="11">
        <v>26.586130346843195</v>
      </c>
    </row>
    <row r="54" spans="1:33" x14ac:dyDescent="0.25">
      <c r="A54" s="12" t="s">
        <v>50</v>
      </c>
      <c r="B54" s="13" t="s">
        <v>1</v>
      </c>
      <c r="C54" s="14" t="s">
        <v>1</v>
      </c>
      <c r="D54" s="14">
        <v>3.7403740374037402</v>
      </c>
      <c r="E54" s="14" t="s">
        <v>1</v>
      </c>
      <c r="F54" s="14" t="s">
        <v>1</v>
      </c>
      <c r="G54" s="14" t="s">
        <v>1</v>
      </c>
      <c r="H54" s="14">
        <v>2.5025025025025025</v>
      </c>
      <c r="I54" s="14" t="s">
        <v>1</v>
      </c>
      <c r="J54" s="14" t="s">
        <v>1</v>
      </c>
      <c r="K54" s="14" t="s">
        <v>1</v>
      </c>
      <c r="L54" s="14">
        <v>1.3114754098360655</v>
      </c>
      <c r="M54" s="14" t="s">
        <v>1</v>
      </c>
      <c r="N54" s="14" t="s">
        <v>1</v>
      </c>
      <c r="O54" s="14" t="s">
        <v>1</v>
      </c>
      <c r="P54" s="14">
        <v>1.0687022900763359</v>
      </c>
      <c r="Q54" s="14" t="s">
        <v>1</v>
      </c>
      <c r="R54" s="14" t="s">
        <v>1</v>
      </c>
      <c r="S54" s="14" t="s">
        <v>1</v>
      </c>
      <c r="T54" s="14">
        <v>0.73619631901840499</v>
      </c>
      <c r="U54" s="14" t="s">
        <v>1</v>
      </c>
      <c r="V54" s="14" t="s">
        <v>1</v>
      </c>
      <c r="W54" s="14" t="s">
        <v>1</v>
      </c>
      <c r="X54" s="14">
        <v>0.75288019996093403</v>
      </c>
      <c r="Y54" s="14" t="s">
        <v>1</v>
      </c>
      <c r="Z54" s="14" t="s">
        <v>1</v>
      </c>
      <c r="AA54" s="14">
        <v>0.9429821820625881</v>
      </c>
      <c r="AB54" s="14" t="s">
        <v>1</v>
      </c>
      <c r="AC54" s="14">
        <v>0.87642934019766006</v>
      </c>
      <c r="AD54" s="14" t="s">
        <v>1</v>
      </c>
      <c r="AE54" s="14">
        <v>0.93526868360113458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>
        <v>23.428544265493759</v>
      </c>
      <c r="L55" s="11">
        <v>23.525640813629494</v>
      </c>
      <c r="M55" s="11">
        <v>23.287058518848173</v>
      </c>
      <c r="N55" s="11">
        <v>24.815531787190753</v>
      </c>
      <c r="O55" s="11">
        <v>24.667437220702698</v>
      </c>
      <c r="P55" s="11">
        <v>23.224686521030907</v>
      </c>
      <c r="Q55" s="11">
        <v>21.048899252394556</v>
      </c>
      <c r="R55" s="11">
        <v>19.855867657110775</v>
      </c>
      <c r="S55" s="11">
        <v>18.275754813429238</v>
      </c>
      <c r="T55" s="11">
        <v>16.438868461687047</v>
      </c>
      <c r="U55" s="11">
        <v>16.470418267004518</v>
      </c>
      <c r="V55" s="11">
        <v>15.726548776565554</v>
      </c>
      <c r="W55" s="11">
        <v>14.849717941644542</v>
      </c>
      <c r="X55" s="11">
        <v>13.872635958075502</v>
      </c>
      <c r="Y55" s="11">
        <v>13.061299334207344</v>
      </c>
      <c r="Z55" s="11">
        <v>12.301594158236476</v>
      </c>
      <c r="AA55" s="11">
        <v>12.142776265293076</v>
      </c>
      <c r="AB55" s="11">
        <v>12.782765167821269</v>
      </c>
      <c r="AC55" s="11">
        <v>11.735327249708478</v>
      </c>
      <c r="AD55" s="11">
        <v>10.672315427120314</v>
      </c>
      <c r="AE55" s="11">
        <v>10.560565698686162</v>
      </c>
      <c r="AF55" s="11">
        <v>9.5565788859246652</v>
      </c>
      <c r="AG55" s="11" t="s">
        <v>1</v>
      </c>
    </row>
    <row r="56" spans="1:33" x14ac:dyDescent="0.25">
      <c r="A56" s="12" t="s">
        <v>52</v>
      </c>
      <c r="B56" s="13">
        <v>9.8746081504702179</v>
      </c>
      <c r="C56" s="14">
        <v>7.8678678678678668</v>
      </c>
      <c r="D56" s="14">
        <v>8.2135523613963048</v>
      </c>
      <c r="E56" s="14">
        <v>9.9361896080218788</v>
      </c>
      <c r="F56" s="14">
        <v>8.648416839396754</v>
      </c>
      <c r="G56" s="14">
        <v>7.3604662984174327</v>
      </c>
      <c r="H56" s="14">
        <v>11.885952420213162</v>
      </c>
      <c r="I56" s="14">
        <v>10.537303748007504</v>
      </c>
      <c r="J56" s="14">
        <v>7.3085223214628572</v>
      </c>
      <c r="K56" s="14">
        <v>6.6720091257924246</v>
      </c>
      <c r="L56" s="14">
        <v>6.1902113877345508</v>
      </c>
      <c r="M56" s="14">
        <v>7.3613795591114108</v>
      </c>
      <c r="N56" s="14">
        <v>7.0140422983277704</v>
      </c>
      <c r="O56" s="14">
        <v>10.437715341656464</v>
      </c>
      <c r="P56" s="14">
        <v>7.9548827340383976</v>
      </c>
      <c r="Q56" s="14">
        <v>11.55436884572074</v>
      </c>
      <c r="R56" s="14">
        <v>11.67767946451279</v>
      </c>
      <c r="S56" s="14">
        <v>10.553654719390121</v>
      </c>
      <c r="T56" s="14">
        <v>11.948995567708218</v>
      </c>
      <c r="U56" s="14">
        <v>12.569124049314414</v>
      </c>
      <c r="V56" s="14">
        <v>11.445079033491986</v>
      </c>
      <c r="W56" s="14">
        <v>11.327658315514853</v>
      </c>
      <c r="X56" s="14">
        <v>11.000567053350554</v>
      </c>
      <c r="Y56" s="14">
        <v>10.423856521793743</v>
      </c>
      <c r="Z56" s="14">
        <v>9.6908095337700058</v>
      </c>
      <c r="AA56" s="14">
        <v>10.335878569105741</v>
      </c>
      <c r="AB56" s="14">
        <v>9.4896679762862703</v>
      </c>
      <c r="AC56" s="14">
        <v>9.5742396085569297</v>
      </c>
      <c r="AD56" s="14">
        <v>9.2366234516463148</v>
      </c>
      <c r="AE56" s="14">
        <v>6.6251174470403251</v>
      </c>
      <c r="AF56" s="14">
        <v>6.7629941590332354</v>
      </c>
      <c r="AG56" s="14" t="s">
        <v>1</v>
      </c>
    </row>
    <row r="57" spans="1:33" s="5" customFormat="1" x14ac:dyDescent="0.25">
      <c r="A57" s="9" t="s">
        <v>53</v>
      </c>
      <c r="B57" s="10">
        <v>13.059794846134601</v>
      </c>
      <c r="C57" s="11">
        <v>14.482360698977908</v>
      </c>
      <c r="D57" s="11">
        <v>14.931263140870129</v>
      </c>
      <c r="E57" s="11">
        <v>14.620295393200497</v>
      </c>
      <c r="F57" s="11">
        <v>14.988088452375733</v>
      </c>
      <c r="G57" s="11">
        <v>14.563722521110204</v>
      </c>
      <c r="H57" s="11">
        <v>14.437081473214286</v>
      </c>
      <c r="I57" s="11">
        <v>13.76512970265955</v>
      </c>
      <c r="J57" s="11">
        <v>13.45013301632522</v>
      </c>
      <c r="K57" s="11">
        <v>12.238858199933153</v>
      </c>
      <c r="L57" s="11">
        <v>12.632351281182977</v>
      </c>
      <c r="M57" s="11">
        <v>10.029530788581429</v>
      </c>
      <c r="N57" s="11">
        <v>9.1892988277390035</v>
      </c>
      <c r="O57" s="11">
        <v>10.391444409265207</v>
      </c>
      <c r="P57" s="11">
        <v>10.715079439552353</v>
      </c>
      <c r="Q57" s="11">
        <v>10.557994944929245</v>
      </c>
      <c r="R57" s="11">
        <v>9.992199318194551</v>
      </c>
      <c r="S57" s="11">
        <v>9.1605549934177688</v>
      </c>
      <c r="T57" s="11">
        <v>9.1529959329924004</v>
      </c>
      <c r="U57" s="11">
        <v>9.1634575233146212</v>
      </c>
      <c r="V57" s="11">
        <v>9.5268037326454742</v>
      </c>
      <c r="W57" s="11">
        <v>8.5786184655054658</v>
      </c>
      <c r="X57" s="11">
        <v>8.0463600681330067</v>
      </c>
      <c r="Y57" s="11">
        <v>7.8991934227067615</v>
      </c>
      <c r="Z57" s="11">
        <v>7.2621864338095907</v>
      </c>
      <c r="AA57" s="11">
        <v>6.6309365711756145</v>
      </c>
      <c r="AB57" s="11">
        <v>6.5536559451366756</v>
      </c>
      <c r="AC57" s="11">
        <v>6.3099349011451196</v>
      </c>
      <c r="AD57" s="11">
        <v>6.6365630032450458</v>
      </c>
      <c r="AE57" s="11">
        <v>6.5865495724520455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B57"/>
  <sheetViews>
    <sheetView showGridLines="0" workbookViewId="0"/>
  </sheetViews>
  <sheetFormatPr defaultRowHeight="15" x14ac:dyDescent="0.25"/>
  <sheetData>
    <row r="2" spans="1:2" s="60" customFormat="1" x14ac:dyDescent="0.25">
      <c r="B2" s="93" t="s">
        <v>440</v>
      </c>
    </row>
    <row r="3" spans="1:2" s="60" customFormat="1" ht="15" customHeight="1" x14ac:dyDescent="0.25">
      <c r="A3" s="94"/>
    </row>
    <row r="5" spans="1:2" x14ac:dyDescent="0.25">
      <c r="A5" s="41"/>
    </row>
    <row r="6" spans="1:2" x14ac:dyDescent="0.25">
      <c r="A6" s="41"/>
    </row>
    <row r="7" spans="1:2" x14ac:dyDescent="0.25">
      <c r="A7" s="41"/>
    </row>
    <row r="8" spans="1:2" x14ac:dyDescent="0.25">
      <c r="A8" s="41"/>
    </row>
    <row r="9" spans="1:2" x14ac:dyDescent="0.25">
      <c r="A9" s="41"/>
    </row>
    <row r="10" spans="1:2" x14ac:dyDescent="0.25">
      <c r="A10" s="41"/>
    </row>
    <row r="11" spans="1:2" x14ac:dyDescent="0.25">
      <c r="A11" s="41"/>
    </row>
    <row r="12" spans="1:2" x14ac:dyDescent="0.25">
      <c r="A12" s="41"/>
    </row>
    <row r="13" spans="1:2" x14ac:dyDescent="0.25">
      <c r="A13" s="41"/>
    </row>
    <row r="14" spans="1:2" x14ac:dyDescent="0.25">
      <c r="A14" s="41"/>
    </row>
    <row r="15" spans="1:2" x14ac:dyDescent="0.25">
      <c r="A15" s="41"/>
    </row>
    <row r="16" spans="1:2" x14ac:dyDescent="0.25">
      <c r="A16" s="41"/>
    </row>
    <row r="17" spans="1:1" x14ac:dyDescent="0.25">
      <c r="A17" s="41"/>
    </row>
    <row r="18" spans="1:1" x14ac:dyDescent="0.25">
      <c r="A18" s="41"/>
    </row>
    <row r="19" spans="1:1" x14ac:dyDescent="0.25">
      <c r="A19" s="41"/>
    </row>
    <row r="20" spans="1:1" x14ac:dyDescent="0.25">
      <c r="A20" s="41"/>
    </row>
    <row r="21" spans="1:1" x14ac:dyDescent="0.25">
      <c r="A21" s="41"/>
    </row>
    <row r="22" spans="1:1" x14ac:dyDescent="0.25">
      <c r="A22" s="41"/>
    </row>
    <row r="23" spans="1:1" x14ac:dyDescent="0.25">
      <c r="A23" s="41"/>
    </row>
    <row r="24" spans="1:1" x14ac:dyDescent="0.25">
      <c r="A24" s="41"/>
    </row>
    <row r="25" spans="1:1" x14ac:dyDescent="0.25">
      <c r="A25" s="41"/>
    </row>
    <row r="26" spans="1:1" x14ac:dyDescent="0.25">
      <c r="A26" s="41"/>
    </row>
    <row r="27" spans="1:1" x14ac:dyDescent="0.25">
      <c r="A27" s="41"/>
    </row>
    <row r="28" spans="1:1" x14ac:dyDescent="0.25">
      <c r="A28" s="41"/>
    </row>
    <row r="29" spans="1:1" x14ac:dyDescent="0.25">
      <c r="A29" s="41"/>
    </row>
    <row r="30" spans="1:1" x14ac:dyDescent="0.25">
      <c r="A30" s="41"/>
    </row>
    <row r="31" spans="1:1" x14ac:dyDescent="0.25">
      <c r="A31" s="41"/>
    </row>
    <row r="32" spans="1:1" x14ac:dyDescent="0.25">
      <c r="A32" s="41"/>
    </row>
    <row r="33" spans="1:1" x14ac:dyDescent="0.25">
      <c r="A33" s="41"/>
    </row>
    <row r="34" spans="1:1" x14ac:dyDescent="0.25">
      <c r="A34" s="41"/>
    </row>
    <row r="35" spans="1:1" x14ac:dyDescent="0.25">
      <c r="A35" s="41"/>
    </row>
    <row r="36" spans="1:1" x14ac:dyDescent="0.25">
      <c r="A36" s="41"/>
    </row>
    <row r="37" spans="1:1" x14ac:dyDescent="0.25">
      <c r="A37" s="41"/>
    </row>
    <row r="38" spans="1:1" x14ac:dyDescent="0.25">
      <c r="A38" s="41"/>
    </row>
    <row r="39" spans="1:1" x14ac:dyDescent="0.25">
      <c r="A39" s="41"/>
    </row>
    <row r="40" spans="1:1" x14ac:dyDescent="0.25">
      <c r="A40" s="41"/>
    </row>
    <row r="41" spans="1:1" x14ac:dyDescent="0.25">
      <c r="A41" s="41"/>
    </row>
    <row r="42" spans="1:1" x14ac:dyDescent="0.25">
      <c r="A42" s="41"/>
    </row>
    <row r="43" spans="1:1" x14ac:dyDescent="0.25">
      <c r="A43" s="41"/>
    </row>
    <row r="44" spans="1:1" x14ac:dyDescent="0.25">
      <c r="A44" s="41"/>
    </row>
    <row r="45" spans="1:1" x14ac:dyDescent="0.25">
      <c r="A45" s="41"/>
    </row>
    <row r="46" spans="1:1" x14ac:dyDescent="0.25">
      <c r="A46" s="41"/>
    </row>
    <row r="47" spans="1:1" x14ac:dyDescent="0.25">
      <c r="A47" s="41"/>
    </row>
    <row r="48" spans="1:1" x14ac:dyDescent="0.25">
      <c r="A48" s="41"/>
    </row>
    <row r="49" spans="1:1" x14ac:dyDescent="0.25">
      <c r="A49" s="41"/>
    </row>
    <row r="50" spans="1:1" x14ac:dyDescent="0.25">
      <c r="A50" s="41"/>
    </row>
    <row r="51" spans="1:1" x14ac:dyDescent="0.25">
      <c r="A51" s="41"/>
    </row>
    <row r="52" spans="1:1" x14ac:dyDescent="0.25">
      <c r="A52" s="41"/>
    </row>
    <row r="53" spans="1:1" x14ac:dyDescent="0.25">
      <c r="A53" s="41"/>
    </row>
    <row r="54" spans="1:1" x14ac:dyDescent="0.25">
      <c r="A54" s="41"/>
    </row>
    <row r="55" spans="1:1" x14ac:dyDescent="0.25">
      <c r="A55" s="41"/>
    </row>
    <row r="56" spans="1:1" x14ac:dyDescent="0.25">
      <c r="A56" s="41"/>
    </row>
    <row r="57" spans="1:1" x14ac:dyDescent="0.25">
      <c r="A57" s="41"/>
    </row>
  </sheetData>
  <pageMargins left="0.7" right="0.7" top="0.78740157499999996" bottom="0.78740157499999996" header="0.3" footer="0.3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94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2"/>
      <c r="N1" s="4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 t="s">
        <v>1</v>
      </c>
      <c r="K5" s="23" t="s">
        <v>1</v>
      </c>
      <c r="L5" s="23">
        <v>53.94</v>
      </c>
      <c r="M5" s="23" t="s">
        <v>1</v>
      </c>
      <c r="N5" s="23" t="s">
        <v>1</v>
      </c>
      <c r="O5" s="23" t="s">
        <v>1</v>
      </c>
      <c r="P5" s="23">
        <v>114.435</v>
      </c>
      <c r="Q5" s="23">
        <v>154.48699999999999</v>
      </c>
      <c r="R5" s="23">
        <v>184.63100000000003</v>
      </c>
      <c r="S5" s="23">
        <v>205.88</v>
      </c>
      <c r="T5" s="23">
        <v>250.42400000000001</v>
      </c>
      <c r="U5" s="23">
        <v>237.477</v>
      </c>
      <c r="V5" s="23">
        <v>230.959</v>
      </c>
      <c r="W5" s="23">
        <v>240.77100000000002</v>
      </c>
      <c r="X5" s="23">
        <v>254.78200000000001</v>
      </c>
      <c r="Y5" s="23">
        <v>272.28800000000001</v>
      </c>
      <c r="Z5" s="23">
        <v>275.90100000000001</v>
      </c>
      <c r="AA5" s="23">
        <v>339.63099999999997</v>
      </c>
      <c r="AB5" s="23">
        <v>377.52499999999998</v>
      </c>
      <c r="AC5" s="23">
        <v>408.34500000000003</v>
      </c>
      <c r="AD5" s="23">
        <v>456.65899999999999</v>
      </c>
      <c r="AE5" s="23">
        <v>527.62599999999998</v>
      </c>
      <c r="AF5" s="23" t="s">
        <v>1</v>
      </c>
      <c r="AG5" s="23" t="s">
        <v>1</v>
      </c>
    </row>
    <row r="6" spans="1:33" x14ac:dyDescent="0.25">
      <c r="A6" s="12" t="s">
        <v>2</v>
      </c>
      <c r="B6" s="24" t="s">
        <v>1</v>
      </c>
      <c r="C6" s="25" t="s">
        <v>1</v>
      </c>
      <c r="D6" s="25" t="s">
        <v>1</v>
      </c>
      <c r="E6" s="25" t="s">
        <v>1</v>
      </c>
      <c r="F6" s="25" t="s">
        <v>1</v>
      </c>
      <c r="G6" s="25" t="s">
        <v>1</v>
      </c>
      <c r="H6" s="25" t="s">
        <v>1</v>
      </c>
      <c r="I6" s="25" t="s">
        <v>1</v>
      </c>
      <c r="J6" s="25" t="s">
        <v>1</v>
      </c>
      <c r="K6" s="25" t="s">
        <v>1</v>
      </c>
      <c r="L6" s="25" t="s">
        <v>1</v>
      </c>
      <c r="M6" s="25" t="s">
        <v>1</v>
      </c>
      <c r="N6" s="25" t="s">
        <v>1</v>
      </c>
      <c r="O6" s="25" t="s">
        <v>1</v>
      </c>
      <c r="P6" s="25" t="s">
        <v>1</v>
      </c>
      <c r="Q6" s="25" t="s">
        <v>1</v>
      </c>
      <c r="R6" s="25" t="s">
        <v>1</v>
      </c>
      <c r="S6" s="25" t="s">
        <v>1</v>
      </c>
      <c r="T6" s="25" t="s">
        <v>1</v>
      </c>
      <c r="U6" s="25">
        <v>3.4492279374169139</v>
      </c>
      <c r="V6" s="25">
        <v>2.4302075876879026</v>
      </c>
      <c r="W6" s="25">
        <v>4.9048982513549442</v>
      </c>
      <c r="X6" s="25">
        <v>2.7676654054606811</v>
      </c>
      <c r="Y6" s="25" t="s">
        <v>1</v>
      </c>
      <c r="Z6" s="25" t="s">
        <v>1</v>
      </c>
      <c r="AA6" s="25">
        <v>2.6367726761427548</v>
      </c>
      <c r="AB6" s="25">
        <v>2.3939053072911345</v>
      </c>
      <c r="AC6" s="25">
        <v>2.8980468350547093</v>
      </c>
      <c r="AD6" s="25" t="s">
        <v>1</v>
      </c>
      <c r="AE6" s="25" t="s">
        <v>1</v>
      </c>
      <c r="AF6" s="25" t="s">
        <v>1</v>
      </c>
      <c r="AG6" s="25" t="s">
        <v>1</v>
      </c>
    </row>
    <row r="7" spans="1:33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 t="s">
        <v>1</v>
      </c>
      <c r="H7" s="27" t="s">
        <v>1</v>
      </c>
      <c r="I7" s="27" t="s">
        <v>1</v>
      </c>
      <c r="J7" s="27" t="s">
        <v>1</v>
      </c>
      <c r="K7" s="27" t="s">
        <v>1</v>
      </c>
      <c r="L7" s="27" t="s">
        <v>1</v>
      </c>
      <c r="M7" s="27" t="s">
        <v>1</v>
      </c>
      <c r="N7" s="27" t="s">
        <v>1</v>
      </c>
      <c r="O7" s="27" t="s">
        <v>1</v>
      </c>
      <c r="P7" s="27" t="s">
        <v>1</v>
      </c>
      <c r="Q7" s="27">
        <v>41.736552279900614</v>
      </c>
      <c r="R7" s="27">
        <v>39.024521910944891</v>
      </c>
      <c r="S7" s="27">
        <v>61.053410646113953</v>
      </c>
      <c r="T7" s="27">
        <v>56.56782650525134</v>
      </c>
      <c r="U7" s="27">
        <v>48.428447134480813</v>
      </c>
      <c r="V7" s="27">
        <v>68.235326688815064</v>
      </c>
      <c r="W7" s="27">
        <v>72.562749084993911</v>
      </c>
      <c r="X7" s="27">
        <v>71.901705833233919</v>
      </c>
      <c r="Y7" s="27">
        <v>78.054311008468048</v>
      </c>
      <c r="Z7" s="27">
        <v>71.80509151656014</v>
      </c>
      <c r="AA7" s="27">
        <v>81.299937681000031</v>
      </c>
      <c r="AB7" s="27">
        <v>72.737367759118158</v>
      </c>
      <c r="AC7" s="27">
        <v>52.2859150649548</v>
      </c>
      <c r="AD7" s="27">
        <v>47.667407494053883</v>
      </c>
      <c r="AE7" s="27">
        <v>52.994585118815735</v>
      </c>
      <c r="AF7" s="27">
        <v>95.889397089397093</v>
      </c>
      <c r="AG7" s="27" t="s">
        <v>1</v>
      </c>
    </row>
    <row r="8" spans="1:33" x14ac:dyDescent="0.25">
      <c r="A8" s="12" t="s">
        <v>4</v>
      </c>
      <c r="B8" s="24" t="s">
        <v>1</v>
      </c>
      <c r="C8" s="25" t="s">
        <v>1</v>
      </c>
      <c r="D8" s="25" t="s">
        <v>1</v>
      </c>
      <c r="E8" s="25" t="s">
        <v>1</v>
      </c>
      <c r="F8" s="25" t="s">
        <v>1</v>
      </c>
      <c r="G8" s="25" t="s">
        <v>1</v>
      </c>
      <c r="H8" s="25" t="s">
        <v>1</v>
      </c>
      <c r="I8" s="25" t="s">
        <v>1</v>
      </c>
      <c r="J8" s="25" t="s">
        <v>1</v>
      </c>
      <c r="K8" s="25" t="s">
        <v>1</v>
      </c>
      <c r="L8" s="25" t="s">
        <v>1</v>
      </c>
      <c r="M8" s="25" t="s">
        <v>1</v>
      </c>
      <c r="N8" s="25" t="s">
        <v>1</v>
      </c>
      <c r="O8" s="25">
        <v>6.649440833299689</v>
      </c>
      <c r="P8" s="25">
        <v>8.9987768652804476</v>
      </c>
      <c r="Q8" s="25">
        <v>10.589387798921065</v>
      </c>
      <c r="R8" s="25">
        <v>6.3353487686181973</v>
      </c>
      <c r="S8" s="25">
        <v>2.2011650068450863</v>
      </c>
      <c r="T8" s="25" t="s">
        <v>1</v>
      </c>
      <c r="U8" s="25">
        <v>2.8821412263973567</v>
      </c>
      <c r="V8" s="25">
        <v>4.6528271991191446</v>
      </c>
      <c r="W8" s="25">
        <v>10.536869513864655</v>
      </c>
      <c r="X8" s="25">
        <v>10.048766070636914</v>
      </c>
      <c r="Y8" s="25">
        <v>12.335912254119792</v>
      </c>
      <c r="Z8" s="25">
        <v>9.1216397488866239</v>
      </c>
      <c r="AA8" s="25">
        <v>7.2398675372383927</v>
      </c>
      <c r="AB8" s="25">
        <v>10.073604469994091</v>
      </c>
      <c r="AC8" s="25">
        <v>34.818379802651037</v>
      </c>
      <c r="AD8" s="25">
        <v>15.697955240701981</v>
      </c>
      <c r="AE8" s="25">
        <v>27.32350223007996</v>
      </c>
      <c r="AF8" s="25">
        <v>25.757291191543022</v>
      </c>
      <c r="AG8" s="25" t="s">
        <v>1</v>
      </c>
    </row>
    <row r="9" spans="1:33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 t="s">
        <v>1</v>
      </c>
      <c r="K9" s="23" t="s">
        <v>1</v>
      </c>
      <c r="L9" s="23" t="s">
        <v>1</v>
      </c>
      <c r="M9" s="23" t="s">
        <v>1</v>
      </c>
      <c r="N9" s="23" t="s">
        <v>1</v>
      </c>
      <c r="O9" s="23">
        <v>0.25600000000000001</v>
      </c>
      <c r="P9" s="23">
        <v>0.17899999999999999</v>
      </c>
      <c r="Q9" s="23">
        <v>4.4999999999999998E-2</v>
      </c>
      <c r="R9" s="23">
        <v>6.0000000000000001E-3</v>
      </c>
      <c r="S9" s="23">
        <v>7.6000000000000012E-2</v>
      </c>
      <c r="T9" s="23">
        <v>0.33200000000000002</v>
      </c>
      <c r="U9" s="23">
        <v>0.41600000000000004</v>
      </c>
      <c r="V9" s="23">
        <v>1.1469999999999998</v>
      </c>
      <c r="W9" s="23">
        <v>0.46800000000000003</v>
      </c>
      <c r="X9" s="23">
        <v>0.42399999999999999</v>
      </c>
      <c r="Y9" s="23">
        <v>0.78700000000000003</v>
      </c>
      <c r="Z9" s="23">
        <v>0.80600000000000005</v>
      </c>
      <c r="AA9" s="23" t="s">
        <v>1</v>
      </c>
      <c r="AB9" s="23" t="s">
        <v>1</v>
      </c>
      <c r="AC9" s="23">
        <v>0.63</v>
      </c>
      <c r="AD9" s="23">
        <v>0.72</v>
      </c>
      <c r="AE9" s="23">
        <v>1.01</v>
      </c>
      <c r="AF9" s="23">
        <v>1.1100000000000001</v>
      </c>
      <c r="AG9" s="23" t="s">
        <v>1</v>
      </c>
    </row>
    <row r="10" spans="1:33" x14ac:dyDescent="0.25">
      <c r="A10" s="12" t="s">
        <v>6</v>
      </c>
      <c r="B10" s="24" t="s">
        <v>1</v>
      </c>
      <c r="C10" s="25" t="s">
        <v>1</v>
      </c>
      <c r="D10" s="25" t="s">
        <v>1</v>
      </c>
      <c r="E10" s="25" t="s">
        <v>1</v>
      </c>
      <c r="F10" s="25" t="s">
        <v>1</v>
      </c>
      <c r="G10" s="25" t="s">
        <v>1</v>
      </c>
      <c r="H10" s="25" t="s">
        <v>1</v>
      </c>
      <c r="I10" s="25" t="s">
        <v>1</v>
      </c>
      <c r="J10" s="25" t="s">
        <v>1</v>
      </c>
      <c r="K10" s="25" t="s">
        <v>1</v>
      </c>
      <c r="L10" s="25" t="s">
        <v>1</v>
      </c>
      <c r="M10" s="25" t="s">
        <v>1</v>
      </c>
      <c r="N10" s="25" t="s">
        <v>1</v>
      </c>
      <c r="O10" s="25">
        <v>74.800000000000011</v>
      </c>
      <c r="P10" s="25">
        <v>76.5</v>
      </c>
      <c r="Q10" s="25">
        <v>75.600000000000009</v>
      </c>
      <c r="R10" s="25">
        <v>78.155000000000001</v>
      </c>
      <c r="S10" s="25">
        <v>83.847000000000008</v>
      </c>
      <c r="T10" s="25">
        <v>91.694999999999993</v>
      </c>
      <c r="U10" s="25">
        <v>96.788000000000011</v>
      </c>
      <c r="V10" s="25">
        <v>81.31</v>
      </c>
      <c r="W10" s="25">
        <v>84.521000000000001</v>
      </c>
      <c r="X10" s="25">
        <v>77.646000000000001</v>
      </c>
      <c r="Y10" s="25">
        <v>76</v>
      </c>
      <c r="Z10" s="25">
        <v>66.7</v>
      </c>
      <c r="AA10" s="25">
        <v>64.599999999999994</v>
      </c>
      <c r="AB10" s="25">
        <v>66.5</v>
      </c>
      <c r="AC10" s="25">
        <v>59.9</v>
      </c>
      <c r="AD10" s="25">
        <v>61.7</v>
      </c>
      <c r="AE10" s="25">
        <v>63.400000000000006</v>
      </c>
      <c r="AF10" s="25">
        <v>55.9</v>
      </c>
      <c r="AG10" s="25" t="s">
        <v>1</v>
      </c>
    </row>
    <row r="11" spans="1:33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>
        <v>386.33</v>
      </c>
      <c r="N11" s="23">
        <v>431.74299999999999</v>
      </c>
      <c r="O11" s="23">
        <v>365.57799999999997</v>
      </c>
      <c r="P11" s="23">
        <v>423.23200000000003</v>
      </c>
      <c r="Q11" s="23">
        <v>507.226</v>
      </c>
      <c r="R11" s="23">
        <v>530.90499999999997</v>
      </c>
      <c r="S11" s="23">
        <v>443.71199999999999</v>
      </c>
      <c r="T11" s="23">
        <v>474.12799999999999</v>
      </c>
      <c r="U11" s="23">
        <v>543.81200000000001</v>
      </c>
      <c r="V11" s="23">
        <v>525.10599999999999</v>
      </c>
      <c r="W11" s="23">
        <v>537.36599999999999</v>
      </c>
      <c r="X11" s="23">
        <v>549.31399999999996</v>
      </c>
      <c r="Y11" s="23">
        <v>570.91000000000008</v>
      </c>
      <c r="Z11" s="23">
        <v>562.61099999999999</v>
      </c>
      <c r="AA11" s="23" t="s">
        <v>1</v>
      </c>
      <c r="AB11" s="23">
        <v>583.22800000000007</v>
      </c>
      <c r="AC11" s="23">
        <v>571.601</v>
      </c>
      <c r="AD11" s="23">
        <v>580.48299999999995</v>
      </c>
      <c r="AE11" s="23">
        <v>533.91399999999999</v>
      </c>
      <c r="AF11" s="23">
        <v>539.91099999999994</v>
      </c>
      <c r="AG11" s="23" t="s">
        <v>1</v>
      </c>
    </row>
    <row r="12" spans="1:33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 t="s">
        <v>1</v>
      </c>
      <c r="O12" s="25" t="s">
        <v>1</v>
      </c>
      <c r="P12" s="25" t="s">
        <v>1</v>
      </c>
      <c r="Q12" s="25">
        <v>2.2024645984217921</v>
      </c>
      <c r="R12" s="25">
        <v>1.774816716042978</v>
      </c>
      <c r="S12" s="25">
        <v>4.742695159180113</v>
      </c>
      <c r="T12" s="25">
        <v>3.3361480640651169</v>
      </c>
      <c r="U12" s="25">
        <v>6.7305177111716628</v>
      </c>
      <c r="V12" s="25">
        <v>5.6035724575050416</v>
      </c>
      <c r="W12" s="25">
        <v>3.4905229197472774</v>
      </c>
      <c r="X12" s="25">
        <v>4.7073135062552351</v>
      </c>
      <c r="Y12" s="25">
        <v>8.1840973266830286</v>
      </c>
      <c r="Z12" s="25">
        <v>5.8609713926438225</v>
      </c>
      <c r="AA12" s="25">
        <v>7.3827442636300358</v>
      </c>
      <c r="AB12" s="25">
        <v>5.8457780786640647</v>
      </c>
      <c r="AC12" s="25">
        <v>3.3571820946715438</v>
      </c>
      <c r="AD12" s="25">
        <v>3.0607155374619177</v>
      </c>
      <c r="AE12" s="25">
        <v>3.8219196548935019</v>
      </c>
      <c r="AF12" s="25">
        <v>10.067388305210654</v>
      </c>
      <c r="AG12" s="25" t="s">
        <v>1</v>
      </c>
    </row>
    <row r="13" spans="1:33" x14ac:dyDescent="0.25">
      <c r="A13" s="9" t="s">
        <v>9</v>
      </c>
      <c r="B13" s="22" t="s">
        <v>1</v>
      </c>
      <c r="C13" s="23" t="s">
        <v>1</v>
      </c>
      <c r="D13" s="23" t="s">
        <v>1</v>
      </c>
      <c r="E13" s="23" t="s">
        <v>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 t="s">
        <v>1</v>
      </c>
      <c r="M13" s="23" t="s">
        <v>1</v>
      </c>
      <c r="N13" s="23" t="s">
        <v>1</v>
      </c>
      <c r="O13" s="23" t="s">
        <v>1</v>
      </c>
      <c r="P13" s="23" t="s">
        <v>1</v>
      </c>
      <c r="Q13" s="23" t="s">
        <v>1</v>
      </c>
      <c r="R13" s="23">
        <v>9.3000000000000007</v>
      </c>
      <c r="S13" s="23">
        <v>5.9</v>
      </c>
      <c r="T13" s="23">
        <v>1.9000000000000001</v>
      </c>
      <c r="U13" s="23">
        <v>2.8</v>
      </c>
      <c r="V13" s="23">
        <v>2.1</v>
      </c>
      <c r="W13" s="23">
        <v>2.2000000000000002</v>
      </c>
      <c r="X13" s="23">
        <v>2.4</v>
      </c>
      <c r="Y13" s="23">
        <v>2.6</v>
      </c>
      <c r="Z13" s="23">
        <v>2.8</v>
      </c>
      <c r="AA13" s="23">
        <v>1.1000000000000001</v>
      </c>
      <c r="AB13" s="23" t="s">
        <v>1</v>
      </c>
      <c r="AC13" s="23">
        <v>5.77</v>
      </c>
      <c r="AD13" s="23" t="s">
        <v>1</v>
      </c>
      <c r="AE13" s="23">
        <v>4.5250000000000004</v>
      </c>
      <c r="AF13" s="23" t="s">
        <v>1</v>
      </c>
      <c r="AG13" s="23" t="s">
        <v>1</v>
      </c>
    </row>
    <row r="14" spans="1:33" x14ac:dyDescent="0.25">
      <c r="A14" s="12" t="s">
        <v>10</v>
      </c>
      <c r="B14" s="24" t="s">
        <v>1</v>
      </c>
      <c r="C14" s="25" t="s">
        <v>1</v>
      </c>
      <c r="D14" s="25" t="s">
        <v>1</v>
      </c>
      <c r="E14" s="25" t="s">
        <v>1</v>
      </c>
      <c r="F14" s="25" t="s">
        <v>1</v>
      </c>
      <c r="G14" s="25" t="s">
        <v>1</v>
      </c>
      <c r="H14" s="25" t="s">
        <v>1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>
        <v>33</v>
      </c>
      <c r="P14" s="25" t="s">
        <v>1</v>
      </c>
      <c r="Q14" s="25">
        <v>71</v>
      </c>
      <c r="R14" s="25">
        <v>137.6</v>
      </c>
      <c r="S14" s="25">
        <v>134.19999999999999</v>
      </c>
      <c r="T14" s="25">
        <v>152.80000000000001</v>
      </c>
      <c r="U14" s="25">
        <v>146.5</v>
      </c>
      <c r="V14" s="25">
        <v>148.70000000000002</v>
      </c>
      <c r="W14" s="25">
        <v>149.6</v>
      </c>
      <c r="X14" s="25">
        <v>176.5</v>
      </c>
      <c r="Y14" s="25">
        <v>151.9</v>
      </c>
      <c r="Z14" s="25">
        <v>138.096</v>
      </c>
      <c r="AA14" s="25">
        <v>143.70000000000002</v>
      </c>
      <c r="AB14" s="25">
        <v>133.83799999999999</v>
      </c>
      <c r="AC14" s="25">
        <v>149.77100000000002</v>
      </c>
      <c r="AD14" s="25">
        <v>140.86199999999999</v>
      </c>
      <c r="AE14" s="25">
        <v>156.46299999999999</v>
      </c>
      <c r="AF14" s="25">
        <v>165.82300000000001</v>
      </c>
      <c r="AG14" s="25" t="s">
        <v>1</v>
      </c>
    </row>
    <row r="15" spans="1:33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 t="s">
        <v>1</v>
      </c>
      <c r="K15" s="23" t="s">
        <v>1</v>
      </c>
      <c r="L15" s="23" t="s">
        <v>1</v>
      </c>
      <c r="M15" s="23" t="s">
        <v>54</v>
      </c>
      <c r="N15" s="23" t="s">
        <v>54</v>
      </c>
      <c r="O15" s="23">
        <v>8.9999999999999993E-3</v>
      </c>
      <c r="P15" s="23" t="s">
        <v>54</v>
      </c>
      <c r="Q15" s="23" t="s">
        <v>54</v>
      </c>
      <c r="R15" s="23" t="s">
        <v>54</v>
      </c>
      <c r="S15" s="23" t="s">
        <v>54</v>
      </c>
      <c r="T15" s="23" t="s">
        <v>54</v>
      </c>
      <c r="U15" s="23">
        <v>3.7999999999999999E-2</v>
      </c>
      <c r="V15" s="23">
        <v>3.5999999999999997E-2</v>
      </c>
      <c r="W15" s="23">
        <v>2.7E-2</v>
      </c>
      <c r="X15" s="23" t="s">
        <v>54</v>
      </c>
      <c r="Y15" s="23" t="s">
        <v>54</v>
      </c>
      <c r="Z15" s="23" t="s">
        <v>54</v>
      </c>
      <c r="AA15" s="23">
        <v>5.0000000000000001E-3</v>
      </c>
      <c r="AB15" s="23" t="s">
        <v>54</v>
      </c>
      <c r="AC15" s="23" t="s">
        <v>54</v>
      </c>
      <c r="AD15" s="23" t="s">
        <v>54</v>
      </c>
      <c r="AE15" s="23" t="s">
        <v>54</v>
      </c>
      <c r="AF15" s="23" t="s">
        <v>54</v>
      </c>
      <c r="AG15" s="23" t="s">
        <v>1</v>
      </c>
    </row>
    <row r="16" spans="1:33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 t="s">
        <v>1</v>
      </c>
      <c r="M16" s="25" t="s">
        <v>1</v>
      </c>
      <c r="N16" s="25" t="s">
        <v>1</v>
      </c>
      <c r="O16" s="25" t="s">
        <v>1</v>
      </c>
      <c r="P16" s="25">
        <v>3.7649999999999997</v>
      </c>
      <c r="Q16" s="25">
        <v>3.4180000000000001</v>
      </c>
      <c r="R16" s="25">
        <v>4.0549999999999997</v>
      </c>
      <c r="S16" s="25">
        <v>3.8810000000000002</v>
      </c>
      <c r="T16" s="25">
        <v>7.5890000000000004</v>
      </c>
      <c r="U16" s="25">
        <v>6.3719999999999999</v>
      </c>
      <c r="V16" s="25">
        <v>6.2850000000000001</v>
      </c>
      <c r="W16" s="25">
        <v>7.0379999999999994</v>
      </c>
      <c r="X16" s="25">
        <v>7.1819999999999995</v>
      </c>
      <c r="Y16" s="25">
        <v>8.8339999999999996</v>
      </c>
      <c r="Z16" s="25">
        <v>9.629999999999999</v>
      </c>
      <c r="AA16" s="25">
        <v>10.829000000000001</v>
      </c>
      <c r="AB16" s="25">
        <v>13.061</v>
      </c>
      <c r="AC16" s="25">
        <v>14.842000000000001</v>
      </c>
      <c r="AD16" s="25">
        <v>12.365</v>
      </c>
      <c r="AE16" s="25">
        <v>11.757</v>
      </c>
      <c r="AF16" s="25">
        <v>11.719999999999999</v>
      </c>
      <c r="AG16" s="25" t="s">
        <v>1</v>
      </c>
    </row>
    <row r="17" spans="1:33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 t="s">
        <v>1</v>
      </c>
      <c r="M17" s="23" t="s">
        <v>1</v>
      </c>
      <c r="N17" s="23" t="s">
        <v>1</v>
      </c>
      <c r="O17" s="23" t="s">
        <v>1</v>
      </c>
      <c r="P17" s="23" t="s">
        <v>1</v>
      </c>
      <c r="Q17" s="23" t="s">
        <v>1</v>
      </c>
      <c r="R17" s="23" t="s">
        <v>1</v>
      </c>
      <c r="S17" s="23" t="s">
        <v>1</v>
      </c>
      <c r="T17" s="23" t="s">
        <v>1</v>
      </c>
      <c r="U17" s="23" t="s">
        <v>1</v>
      </c>
      <c r="V17" s="23" t="s">
        <v>1</v>
      </c>
      <c r="W17" s="23" t="s">
        <v>1</v>
      </c>
      <c r="X17" s="23">
        <v>8.57</v>
      </c>
      <c r="Y17" s="23">
        <v>8.5</v>
      </c>
      <c r="Z17" s="23">
        <v>8.3999999999999986</v>
      </c>
      <c r="AA17" s="23">
        <v>9.6</v>
      </c>
      <c r="AB17" s="23">
        <v>7.4</v>
      </c>
      <c r="AC17" s="23">
        <v>7</v>
      </c>
      <c r="AD17" s="23">
        <v>8.3000000000000007</v>
      </c>
      <c r="AE17" s="23">
        <v>7.6</v>
      </c>
      <c r="AF17" s="23">
        <v>8.4</v>
      </c>
      <c r="AG17" s="23" t="s">
        <v>1</v>
      </c>
    </row>
    <row r="18" spans="1:33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 t="s">
        <v>1</v>
      </c>
      <c r="V18" s="25">
        <v>3.3400000000000003</v>
      </c>
      <c r="W18" s="25">
        <v>9.0120000000000005</v>
      </c>
      <c r="X18" s="25">
        <v>9.0410000000000004</v>
      </c>
      <c r="Y18" s="25">
        <v>5.1440000000000001</v>
      </c>
      <c r="Z18" s="25" t="s">
        <v>1</v>
      </c>
      <c r="AA18" s="25" t="s">
        <v>1</v>
      </c>
      <c r="AB18" s="25" t="s">
        <v>1</v>
      </c>
      <c r="AC18" s="25" t="s">
        <v>1</v>
      </c>
      <c r="AD18" s="25" t="s">
        <v>1</v>
      </c>
      <c r="AE18" s="25" t="s">
        <v>1</v>
      </c>
      <c r="AF18" s="25" t="s">
        <v>1</v>
      </c>
      <c r="AG18" s="25" t="s">
        <v>1</v>
      </c>
    </row>
    <row r="19" spans="1:33" x14ac:dyDescent="0.25">
      <c r="A19" s="9" t="s">
        <v>15</v>
      </c>
      <c r="B19" s="22" t="s">
        <v>1</v>
      </c>
      <c r="C19" s="23" t="s">
        <v>1</v>
      </c>
      <c r="D19" s="23" t="s">
        <v>1</v>
      </c>
      <c r="E19" s="23" t="s">
        <v>1</v>
      </c>
      <c r="F19" s="23" t="s">
        <v>1</v>
      </c>
      <c r="G19" s="23" t="s">
        <v>1</v>
      </c>
      <c r="H19" s="23" t="s">
        <v>1</v>
      </c>
      <c r="I19" s="23" t="s">
        <v>1</v>
      </c>
      <c r="J19" s="23" t="s">
        <v>1</v>
      </c>
      <c r="K19" s="23" t="s">
        <v>1</v>
      </c>
      <c r="L19" s="23" t="s">
        <v>1</v>
      </c>
      <c r="M19" s="23" t="s">
        <v>1</v>
      </c>
      <c r="N19" s="23" t="s">
        <v>1</v>
      </c>
      <c r="O19" s="23" t="s">
        <v>1</v>
      </c>
      <c r="P19" s="23" t="s">
        <v>1</v>
      </c>
      <c r="Q19" s="23" t="s">
        <v>1</v>
      </c>
      <c r="R19" s="23" t="s">
        <v>1</v>
      </c>
      <c r="S19" s="23" t="s">
        <v>1</v>
      </c>
      <c r="T19" s="23" t="s">
        <v>1</v>
      </c>
      <c r="U19" s="23">
        <v>28.561338422573399</v>
      </c>
      <c r="V19" s="23">
        <v>28.227820531436038</v>
      </c>
      <c r="W19" s="23">
        <v>24.274975838493752</v>
      </c>
      <c r="X19" s="23">
        <v>18.613656006914432</v>
      </c>
      <c r="Y19" s="23">
        <v>22.324923367130392</v>
      </c>
      <c r="Z19" s="23">
        <v>16.610087136795055</v>
      </c>
      <c r="AA19" s="23">
        <v>18.094838709677418</v>
      </c>
      <c r="AB19" s="23">
        <v>12.995119445157975</v>
      </c>
      <c r="AC19" s="23">
        <v>11.253921536919048</v>
      </c>
      <c r="AD19" s="23">
        <v>15.710746652450689</v>
      </c>
      <c r="AE19" s="23">
        <v>7.6424838610513364</v>
      </c>
      <c r="AF19" s="23">
        <v>3.7588612099644125</v>
      </c>
      <c r="AG19" s="23" t="s">
        <v>1</v>
      </c>
    </row>
    <row r="20" spans="1:33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 t="s">
        <v>54</v>
      </c>
      <c r="O20" s="25" t="s">
        <v>1</v>
      </c>
      <c r="P20" s="25" t="s">
        <v>54</v>
      </c>
      <c r="Q20" s="25">
        <v>1.6E-2</v>
      </c>
      <c r="R20" s="25">
        <v>5.0000000000000001E-3</v>
      </c>
      <c r="S20" s="25">
        <v>4.0000000000000001E-3</v>
      </c>
      <c r="T20" s="25">
        <v>0.11</v>
      </c>
      <c r="U20" s="25">
        <v>0.17</v>
      </c>
      <c r="V20" s="25">
        <v>0.23</v>
      </c>
      <c r="W20" s="25">
        <v>0.23</v>
      </c>
      <c r="X20" s="25">
        <v>0.28000000000000003</v>
      </c>
      <c r="Y20" s="25">
        <v>0.28000000000000003</v>
      </c>
      <c r="Z20" s="25">
        <v>0.25</v>
      </c>
      <c r="AA20" s="25">
        <v>0.16</v>
      </c>
      <c r="AB20" s="25">
        <v>0.16</v>
      </c>
      <c r="AC20" s="25" t="s">
        <v>54</v>
      </c>
      <c r="AD20" s="25" t="s">
        <v>54</v>
      </c>
      <c r="AE20" s="25" t="s">
        <v>54</v>
      </c>
      <c r="AF20" s="25" t="s">
        <v>54</v>
      </c>
      <c r="AG20" s="25" t="s">
        <v>1</v>
      </c>
    </row>
    <row r="21" spans="1:33" x14ac:dyDescent="0.25">
      <c r="A21" s="9" t="s">
        <v>17</v>
      </c>
      <c r="B21" s="22" t="s">
        <v>1</v>
      </c>
      <c r="C21" s="23" t="s">
        <v>1</v>
      </c>
      <c r="D21" s="23" t="s">
        <v>1</v>
      </c>
      <c r="E21" s="23" t="s">
        <v>1</v>
      </c>
      <c r="F21" s="23" t="s">
        <v>1</v>
      </c>
      <c r="G21" s="23" t="s">
        <v>1</v>
      </c>
      <c r="H21" s="23" t="s">
        <v>1</v>
      </c>
      <c r="I21" s="23" t="s">
        <v>1</v>
      </c>
      <c r="J21" s="23" t="s">
        <v>1</v>
      </c>
      <c r="K21" s="23" t="s">
        <v>1</v>
      </c>
      <c r="L21" s="23" t="s">
        <v>1</v>
      </c>
      <c r="M21" s="23" t="s">
        <v>1</v>
      </c>
      <c r="N21" s="23" t="s">
        <v>1</v>
      </c>
      <c r="O21" s="23" t="s">
        <v>1</v>
      </c>
      <c r="P21" s="23" t="s">
        <v>1</v>
      </c>
      <c r="Q21" s="23" t="s">
        <v>1</v>
      </c>
      <c r="R21" s="23" t="s">
        <v>1</v>
      </c>
      <c r="S21" s="23" t="s">
        <v>1</v>
      </c>
      <c r="T21" s="23" t="s">
        <v>1</v>
      </c>
      <c r="U21" s="23" t="s">
        <v>1</v>
      </c>
      <c r="V21" s="23" t="s">
        <v>1</v>
      </c>
      <c r="W21" s="23" t="s">
        <v>1</v>
      </c>
      <c r="X21" s="23" t="s">
        <v>1</v>
      </c>
      <c r="Y21" s="23" t="s">
        <v>1</v>
      </c>
      <c r="Z21" s="23" t="s">
        <v>1</v>
      </c>
      <c r="AA21" s="23" t="s">
        <v>1</v>
      </c>
      <c r="AB21" s="23" t="s">
        <v>1</v>
      </c>
      <c r="AC21" s="23" t="s">
        <v>1</v>
      </c>
      <c r="AD21" s="23" t="s">
        <v>1</v>
      </c>
      <c r="AE21" s="23" t="s">
        <v>1</v>
      </c>
      <c r="AF21" s="23" t="s">
        <v>1</v>
      </c>
      <c r="AG21" s="23" t="s">
        <v>1</v>
      </c>
    </row>
    <row r="22" spans="1:33" x14ac:dyDescent="0.25">
      <c r="A22" s="12" t="s">
        <v>18</v>
      </c>
      <c r="B22" s="24" t="s">
        <v>1</v>
      </c>
      <c r="C22" s="25" t="s">
        <v>1</v>
      </c>
      <c r="D22" s="25" t="s">
        <v>1</v>
      </c>
      <c r="E22" s="25" t="s">
        <v>1</v>
      </c>
      <c r="F22" s="25" t="s">
        <v>1</v>
      </c>
      <c r="G22" s="25" t="s">
        <v>1</v>
      </c>
      <c r="H22" s="25" t="s">
        <v>1</v>
      </c>
      <c r="I22" s="25" t="s">
        <v>1</v>
      </c>
      <c r="J22" s="25" t="s">
        <v>1</v>
      </c>
      <c r="K22" s="25" t="s">
        <v>1</v>
      </c>
      <c r="L22" s="25" t="s">
        <v>1</v>
      </c>
      <c r="M22" s="25" t="s">
        <v>1</v>
      </c>
      <c r="N22" s="25" t="s">
        <v>1</v>
      </c>
      <c r="O22" s="25" t="s">
        <v>1</v>
      </c>
      <c r="P22" s="25" t="s">
        <v>1</v>
      </c>
      <c r="Q22" s="25" t="s">
        <v>1</v>
      </c>
      <c r="R22" s="25" t="s">
        <v>1</v>
      </c>
      <c r="S22" s="25" t="s">
        <v>1</v>
      </c>
      <c r="T22" s="25" t="s">
        <v>1</v>
      </c>
      <c r="U22" s="25" t="s">
        <v>1</v>
      </c>
      <c r="V22" s="25" t="s">
        <v>1</v>
      </c>
      <c r="W22" s="25">
        <v>327.84000000000003</v>
      </c>
      <c r="X22" s="25">
        <v>387.11500000000001</v>
      </c>
      <c r="Y22" s="25">
        <v>108</v>
      </c>
      <c r="Z22" s="25">
        <v>92</v>
      </c>
      <c r="AA22" s="25">
        <v>104</v>
      </c>
      <c r="AB22" s="25">
        <v>110</v>
      </c>
      <c r="AC22" s="25">
        <v>107</v>
      </c>
      <c r="AD22" s="25">
        <v>116</v>
      </c>
      <c r="AE22" s="25">
        <v>111</v>
      </c>
      <c r="AF22" s="25">
        <v>116</v>
      </c>
      <c r="AG22" s="25" t="s">
        <v>1</v>
      </c>
    </row>
    <row r="23" spans="1:33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 t="s">
        <v>1</v>
      </c>
      <c r="G23" s="23" t="s">
        <v>1</v>
      </c>
      <c r="H23" s="23" t="s">
        <v>1</v>
      </c>
      <c r="I23" s="23" t="s">
        <v>1</v>
      </c>
      <c r="J23" s="23" t="s">
        <v>1</v>
      </c>
      <c r="K23" s="23" t="s">
        <v>1</v>
      </c>
      <c r="L23" s="23" t="s">
        <v>1</v>
      </c>
      <c r="M23" s="23" t="s">
        <v>1</v>
      </c>
      <c r="N23" s="23" t="s">
        <v>1</v>
      </c>
      <c r="O23" s="23" t="s">
        <v>1</v>
      </c>
      <c r="P23" s="23" t="s">
        <v>1</v>
      </c>
      <c r="Q23" s="23" t="s">
        <v>1</v>
      </c>
      <c r="R23" s="23" t="s">
        <v>1</v>
      </c>
      <c r="S23" s="23" t="s">
        <v>1</v>
      </c>
      <c r="T23" s="23">
        <v>62.868369351669941</v>
      </c>
      <c r="U23" s="23">
        <v>48.595064238839079</v>
      </c>
      <c r="V23" s="23">
        <v>65.712068490750241</v>
      </c>
      <c r="W23" s="23" t="s">
        <v>1</v>
      </c>
      <c r="X23" s="23">
        <v>64.879202810237288</v>
      </c>
      <c r="Y23" s="23" t="s">
        <v>1</v>
      </c>
      <c r="Z23" s="23" t="s">
        <v>1</v>
      </c>
      <c r="AA23" s="23" t="s">
        <v>1</v>
      </c>
      <c r="AB23" s="23" t="s">
        <v>1</v>
      </c>
      <c r="AC23" s="23">
        <v>6.3894761569180174</v>
      </c>
      <c r="AD23" s="23" t="s">
        <v>1</v>
      </c>
      <c r="AE23" s="23">
        <v>4.1348659717051373</v>
      </c>
      <c r="AF23" s="23">
        <v>5.6941255908170163</v>
      </c>
      <c r="AG23" s="23" t="s">
        <v>1</v>
      </c>
    </row>
    <row r="24" spans="1:33" x14ac:dyDescent="0.25">
      <c r="A24" s="12" t="s">
        <v>20</v>
      </c>
      <c r="B24" s="24" t="s">
        <v>1</v>
      </c>
      <c r="C24" s="25" t="s">
        <v>1</v>
      </c>
      <c r="D24" s="25" t="s">
        <v>1</v>
      </c>
      <c r="E24" s="25" t="s">
        <v>1</v>
      </c>
      <c r="F24" s="25" t="s">
        <v>1</v>
      </c>
      <c r="G24" s="25" t="s">
        <v>1</v>
      </c>
      <c r="H24" s="25" t="s">
        <v>1</v>
      </c>
      <c r="I24" s="25" t="s">
        <v>1</v>
      </c>
      <c r="J24" s="25" t="s">
        <v>1</v>
      </c>
      <c r="K24" s="25" t="s">
        <v>1</v>
      </c>
      <c r="L24" s="25">
        <v>8.6599999999999984</v>
      </c>
      <c r="M24" s="25">
        <v>8.3149999999999995</v>
      </c>
      <c r="N24" s="25">
        <v>9.7390000000000008</v>
      </c>
      <c r="O24" s="25">
        <v>11.202</v>
      </c>
      <c r="P24" s="25">
        <v>7.399</v>
      </c>
      <c r="Q24" s="25">
        <v>3.5950000000000002</v>
      </c>
      <c r="R24" s="25">
        <v>5.91</v>
      </c>
      <c r="S24" s="25">
        <v>8.2270000000000003</v>
      </c>
      <c r="T24" s="25">
        <v>8.4429999999999996</v>
      </c>
      <c r="U24" s="25">
        <v>4.5090000000000003</v>
      </c>
      <c r="V24" s="25">
        <v>8.3890000000000011</v>
      </c>
      <c r="W24" s="25">
        <v>2.3519999999999999</v>
      </c>
      <c r="X24" s="25">
        <v>2.4859999999999998</v>
      </c>
      <c r="Y24" s="25">
        <v>3.0549999999999997</v>
      </c>
      <c r="Z24" s="25">
        <v>2.4299999999999997</v>
      </c>
      <c r="AA24" s="25">
        <v>3.4579999999999997</v>
      </c>
      <c r="AB24" s="25">
        <v>10.061999999999999</v>
      </c>
      <c r="AC24" s="25">
        <v>10.937999999999999</v>
      </c>
      <c r="AD24" s="25">
        <v>11.962999999999999</v>
      </c>
      <c r="AE24" s="25">
        <v>8.5670000000000002</v>
      </c>
      <c r="AF24" s="25">
        <v>9.5570000000000004</v>
      </c>
      <c r="AG24" s="25" t="s">
        <v>1</v>
      </c>
    </row>
    <row r="25" spans="1:33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 t="s">
        <v>1</v>
      </c>
      <c r="F25" s="23" t="s">
        <v>1</v>
      </c>
      <c r="G25" s="23" t="s">
        <v>1</v>
      </c>
      <c r="H25" s="23" t="s">
        <v>1</v>
      </c>
      <c r="I25" s="23" t="s">
        <v>1</v>
      </c>
      <c r="J25" s="23" t="s">
        <v>1</v>
      </c>
      <c r="K25" s="23" t="s">
        <v>1</v>
      </c>
      <c r="L25" s="23" t="s">
        <v>1</v>
      </c>
      <c r="M25" s="23" t="s">
        <v>1</v>
      </c>
      <c r="N25" s="23" t="s">
        <v>1</v>
      </c>
      <c r="O25" s="23" t="s">
        <v>1</v>
      </c>
      <c r="P25" s="23" t="s">
        <v>1</v>
      </c>
      <c r="Q25" s="23" t="s">
        <v>1</v>
      </c>
      <c r="R25" s="23">
        <v>23.632999999999999</v>
      </c>
      <c r="S25" s="23">
        <v>35.587000000000003</v>
      </c>
      <c r="T25" s="23" t="s">
        <v>1</v>
      </c>
      <c r="U25" s="23">
        <v>26.119</v>
      </c>
      <c r="V25" s="23" t="s">
        <v>1</v>
      </c>
      <c r="W25" s="23">
        <v>19.151</v>
      </c>
      <c r="X25" s="23" t="s">
        <v>1</v>
      </c>
      <c r="Y25" s="23">
        <v>21.042999999999999</v>
      </c>
      <c r="Z25" s="23" t="s">
        <v>1</v>
      </c>
      <c r="AA25" s="23">
        <v>33.020000000000003</v>
      </c>
      <c r="AB25" s="23" t="s">
        <v>1</v>
      </c>
      <c r="AC25" s="23">
        <v>77.795999999999992</v>
      </c>
      <c r="AD25" s="23" t="s">
        <v>1</v>
      </c>
      <c r="AE25" s="23">
        <v>93.075000000000003</v>
      </c>
      <c r="AF25" s="23" t="s">
        <v>1</v>
      </c>
      <c r="AG25" s="23" t="s">
        <v>1</v>
      </c>
    </row>
    <row r="26" spans="1:33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 t="s">
        <v>1</v>
      </c>
      <c r="H26" s="25" t="s">
        <v>1</v>
      </c>
      <c r="I26" s="25" t="s">
        <v>1</v>
      </c>
      <c r="J26" s="25" t="s">
        <v>1</v>
      </c>
      <c r="K26" s="25" t="s">
        <v>1</v>
      </c>
      <c r="L26" s="25" t="s">
        <v>1</v>
      </c>
      <c r="M26" s="25" t="s">
        <v>1</v>
      </c>
      <c r="N26" s="25">
        <v>7.0095938599296455</v>
      </c>
      <c r="O26" s="25">
        <v>11.120076695693855</v>
      </c>
      <c r="P26" s="25">
        <v>14.226857566033077</v>
      </c>
      <c r="Q26" s="25">
        <v>18.753348614985224</v>
      </c>
      <c r="R26" s="25">
        <v>22.194111974587333</v>
      </c>
      <c r="S26" s="25">
        <v>27.342667825982669</v>
      </c>
      <c r="T26" s="25">
        <v>48.787812958236032</v>
      </c>
      <c r="U26" s="25">
        <v>26.402509493148425</v>
      </c>
      <c r="V26" s="25">
        <v>40.400028488675751</v>
      </c>
      <c r="W26" s="25">
        <v>61.451487344011696</v>
      </c>
      <c r="X26" s="25">
        <v>46.765411611687931</v>
      </c>
      <c r="Y26" s="25">
        <v>44.811722109074452</v>
      </c>
      <c r="Z26" s="25">
        <v>42.778990480905556</v>
      </c>
      <c r="AA26" s="25">
        <v>46.035452377738785</v>
      </c>
      <c r="AB26" s="25">
        <v>49.514742561909856</v>
      </c>
      <c r="AC26" s="25">
        <v>41.193748905620723</v>
      </c>
      <c r="AD26" s="25">
        <v>37.722604211431026</v>
      </c>
      <c r="AE26" s="25">
        <v>42.790972119781671</v>
      </c>
      <c r="AF26" s="25">
        <v>49.42025091457743</v>
      </c>
      <c r="AG26" s="25" t="s">
        <v>1</v>
      </c>
    </row>
    <row r="27" spans="1:33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 t="s">
        <v>1</v>
      </c>
      <c r="H27" s="23" t="s">
        <v>1</v>
      </c>
      <c r="I27" s="23" t="s">
        <v>1</v>
      </c>
      <c r="J27" s="23" t="s">
        <v>1</v>
      </c>
      <c r="K27" s="23" t="s">
        <v>1</v>
      </c>
      <c r="L27" s="23" t="s">
        <v>1</v>
      </c>
      <c r="M27" s="23" t="s">
        <v>1</v>
      </c>
      <c r="N27" s="23" t="s">
        <v>1</v>
      </c>
      <c r="O27" s="23">
        <v>5.32</v>
      </c>
      <c r="P27" s="23" t="s">
        <v>1</v>
      </c>
      <c r="Q27" s="23">
        <v>6.33</v>
      </c>
      <c r="R27" s="23" t="s">
        <v>1</v>
      </c>
      <c r="S27" s="23" t="s">
        <v>1</v>
      </c>
      <c r="T27" s="23" t="s">
        <v>1</v>
      </c>
      <c r="U27" s="23" t="s">
        <v>1</v>
      </c>
      <c r="V27" s="23" t="s">
        <v>1</v>
      </c>
      <c r="W27" s="23">
        <v>27.811</v>
      </c>
      <c r="X27" s="23" t="s">
        <v>1</v>
      </c>
      <c r="Y27" s="23">
        <v>19.8</v>
      </c>
      <c r="Z27" s="23" t="s">
        <v>1</v>
      </c>
      <c r="AA27" s="23">
        <v>27.14</v>
      </c>
      <c r="AB27" s="23" t="s">
        <v>1</v>
      </c>
      <c r="AC27" s="23">
        <v>31.16</v>
      </c>
      <c r="AD27" s="23" t="s">
        <v>1</v>
      </c>
      <c r="AE27" s="23">
        <v>25.92</v>
      </c>
      <c r="AF27" s="23">
        <v>23.64</v>
      </c>
      <c r="AG27" s="23" t="s">
        <v>1</v>
      </c>
    </row>
    <row r="28" spans="1:33" x14ac:dyDescent="0.25">
      <c r="A28" s="12" t="s">
        <v>24</v>
      </c>
      <c r="B28" s="24" t="s">
        <v>1</v>
      </c>
      <c r="C28" s="25" t="s">
        <v>1</v>
      </c>
      <c r="D28" s="25" t="s">
        <v>1</v>
      </c>
      <c r="E28" s="25" t="s">
        <v>1</v>
      </c>
      <c r="F28" s="25" t="s">
        <v>1</v>
      </c>
      <c r="G28" s="25" t="s">
        <v>1</v>
      </c>
      <c r="H28" s="25" t="s">
        <v>1</v>
      </c>
      <c r="I28" s="25" t="s">
        <v>1</v>
      </c>
      <c r="J28" s="25" t="s">
        <v>1</v>
      </c>
      <c r="K28" s="25" t="s">
        <v>1</v>
      </c>
      <c r="L28" s="25" t="s">
        <v>1</v>
      </c>
      <c r="M28" s="25" t="s">
        <v>1</v>
      </c>
      <c r="N28" s="25" t="s">
        <v>1</v>
      </c>
      <c r="O28" s="25" t="s">
        <v>1</v>
      </c>
      <c r="P28" s="25" t="s">
        <v>1</v>
      </c>
      <c r="Q28" s="25" t="s">
        <v>1</v>
      </c>
      <c r="R28" s="25">
        <v>12.557</v>
      </c>
      <c r="S28" s="25">
        <v>13.865</v>
      </c>
      <c r="T28" s="25">
        <v>16.602999999999998</v>
      </c>
      <c r="U28" s="25">
        <v>15.236000000000001</v>
      </c>
      <c r="V28" s="25">
        <v>17.012999999999998</v>
      </c>
      <c r="W28" s="25">
        <v>16.75</v>
      </c>
      <c r="X28" s="25">
        <v>19.39</v>
      </c>
      <c r="Y28" s="25">
        <v>10.981999999999999</v>
      </c>
      <c r="Z28" s="25">
        <v>25.721999999999998</v>
      </c>
      <c r="AA28" s="25">
        <v>22.905999999999999</v>
      </c>
      <c r="AB28" s="25">
        <v>16.923000000000002</v>
      </c>
      <c r="AC28" s="25">
        <v>14.032999999999999</v>
      </c>
      <c r="AD28" s="25">
        <v>6.7229999999999999</v>
      </c>
      <c r="AE28" s="25">
        <v>5.931</v>
      </c>
      <c r="AF28" s="25">
        <v>6.3230000000000004</v>
      </c>
      <c r="AG28" s="25" t="s">
        <v>1</v>
      </c>
    </row>
    <row r="29" spans="1:33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 t="s">
        <v>1</v>
      </c>
      <c r="F29" s="23" t="s">
        <v>1</v>
      </c>
      <c r="G29" s="23" t="s">
        <v>1</v>
      </c>
      <c r="H29" s="23" t="s">
        <v>1</v>
      </c>
      <c r="I29" s="23" t="s">
        <v>1</v>
      </c>
      <c r="J29" s="23" t="s">
        <v>1</v>
      </c>
      <c r="K29" s="23" t="s">
        <v>1</v>
      </c>
      <c r="L29" s="23" t="s">
        <v>1</v>
      </c>
      <c r="M29" s="23" t="s">
        <v>1</v>
      </c>
      <c r="N29" s="23" t="s">
        <v>1</v>
      </c>
      <c r="O29" s="23">
        <v>8.7579999999999991</v>
      </c>
      <c r="P29" s="23">
        <v>9.1959999999999997</v>
      </c>
      <c r="Q29" s="23">
        <v>12.244999999999999</v>
      </c>
      <c r="R29" s="23">
        <v>17.207999999999998</v>
      </c>
      <c r="S29" s="23">
        <v>16.992000000000001</v>
      </c>
      <c r="T29" s="23">
        <v>17.986000000000001</v>
      </c>
      <c r="U29" s="23">
        <v>16.571999999999999</v>
      </c>
      <c r="V29" s="23">
        <v>19.181000000000001</v>
      </c>
      <c r="W29" s="23">
        <v>9.3770000000000007</v>
      </c>
      <c r="X29" s="23">
        <v>10.721</v>
      </c>
      <c r="Y29" s="23">
        <v>9.859</v>
      </c>
      <c r="Z29" s="23">
        <v>9.7479999999999993</v>
      </c>
      <c r="AA29" s="23">
        <v>10.463000000000001</v>
      </c>
      <c r="AB29" s="23">
        <v>8.2110000000000003</v>
      </c>
      <c r="AC29" s="23" t="s">
        <v>1</v>
      </c>
      <c r="AD29" s="23" t="s">
        <v>1</v>
      </c>
      <c r="AE29" s="23">
        <v>10.052999999999999</v>
      </c>
      <c r="AF29" s="23">
        <v>10.265000000000001</v>
      </c>
      <c r="AG29" s="23" t="s">
        <v>1</v>
      </c>
    </row>
    <row r="30" spans="1:33" x14ac:dyDescent="0.25">
      <c r="A30" s="12" t="s">
        <v>26</v>
      </c>
      <c r="B30" s="24" t="s">
        <v>1</v>
      </c>
      <c r="C30" s="25" t="s">
        <v>1</v>
      </c>
      <c r="D30" s="25" t="s">
        <v>1</v>
      </c>
      <c r="E30" s="25" t="s">
        <v>1</v>
      </c>
      <c r="F30" s="25" t="s">
        <v>1</v>
      </c>
      <c r="G30" s="25" t="s">
        <v>1</v>
      </c>
      <c r="H30" s="25" t="s">
        <v>1</v>
      </c>
      <c r="I30" s="25" t="s">
        <v>1</v>
      </c>
      <c r="J30" s="25" t="s">
        <v>1</v>
      </c>
      <c r="K30" s="25" t="s">
        <v>1</v>
      </c>
      <c r="L30" s="25" t="s">
        <v>1</v>
      </c>
      <c r="M30" s="25" t="s">
        <v>1</v>
      </c>
      <c r="N30" s="25" t="s">
        <v>1</v>
      </c>
      <c r="O30" s="25" t="s">
        <v>1</v>
      </c>
      <c r="P30" s="25" t="s">
        <v>1</v>
      </c>
      <c r="Q30" s="25">
        <v>132.959</v>
      </c>
      <c r="R30" s="25">
        <v>120.682</v>
      </c>
      <c r="S30" s="25">
        <v>148.917</v>
      </c>
      <c r="T30" s="25">
        <v>162.096</v>
      </c>
      <c r="U30" s="25">
        <v>232.47399999999999</v>
      </c>
      <c r="V30" s="25">
        <v>218.797</v>
      </c>
      <c r="W30" s="25">
        <v>197.619</v>
      </c>
      <c r="X30" s="25">
        <v>140.84699999999998</v>
      </c>
      <c r="Y30" s="25">
        <v>158.172</v>
      </c>
      <c r="Z30" s="25">
        <v>195.637</v>
      </c>
      <c r="AA30" s="25">
        <v>167</v>
      </c>
      <c r="AB30" s="25">
        <v>150</v>
      </c>
      <c r="AC30" s="25">
        <v>169</v>
      </c>
      <c r="AD30" s="25">
        <v>202</v>
      </c>
      <c r="AE30" s="25">
        <v>224</v>
      </c>
      <c r="AF30" s="25">
        <v>238</v>
      </c>
      <c r="AG30" s="25" t="s">
        <v>1</v>
      </c>
    </row>
    <row r="31" spans="1:33" x14ac:dyDescent="0.25">
      <c r="A31" s="9" t="s">
        <v>27</v>
      </c>
      <c r="B31" s="22" t="s">
        <v>1</v>
      </c>
      <c r="C31" s="23" t="s">
        <v>1</v>
      </c>
      <c r="D31" s="23" t="s">
        <v>1</v>
      </c>
      <c r="E31" s="23" t="s">
        <v>1</v>
      </c>
      <c r="F31" s="23" t="s">
        <v>1</v>
      </c>
      <c r="G31" s="23" t="s">
        <v>1</v>
      </c>
      <c r="H31" s="23" t="s">
        <v>1</v>
      </c>
      <c r="I31" s="23" t="s">
        <v>1</v>
      </c>
      <c r="J31" s="23" t="s">
        <v>1</v>
      </c>
      <c r="K31" s="23" t="s">
        <v>1</v>
      </c>
      <c r="L31" s="23" t="s">
        <v>1</v>
      </c>
      <c r="M31" s="23" t="s">
        <v>1</v>
      </c>
      <c r="N31" s="23" t="s">
        <v>1</v>
      </c>
      <c r="O31" s="23" t="s">
        <v>1</v>
      </c>
      <c r="P31" s="23" t="s">
        <v>1</v>
      </c>
      <c r="Q31" s="23">
        <v>7.9722479584581247</v>
      </c>
      <c r="R31" s="23" t="s">
        <v>1</v>
      </c>
      <c r="S31" s="23">
        <v>27.13484178549421</v>
      </c>
      <c r="T31" s="23" t="s">
        <v>1</v>
      </c>
      <c r="U31" s="23">
        <v>25.896733244813593</v>
      </c>
      <c r="V31" s="23" t="s">
        <v>1</v>
      </c>
      <c r="W31" s="23">
        <v>31.229927573146693</v>
      </c>
      <c r="X31" s="23" t="s">
        <v>1</v>
      </c>
      <c r="Y31" s="23">
        <v>21.26798821013697</v>
      </c>
      <c r="Z31" s="23" t="s">
        <v>1</v>
      </c>
      <c r="AA31" s="23">
        <v>22.023841342812851</v>
      </c>
      <c r="AB31" s="23" t="s">
        <v>1</v>
      </c>
      <c r="AC31" s="23">
        <v>41.514877894365398</v>
      </c>
      <c r="AD31" s="23" t="s">
        <v>1</v>
      </c>
      <c r="AE31" s="23">
        <v>26.158974794836197</v>
      </c>
      <c r="AF31" s="23" t="s">
        <v>1</v>
      </c>
      <c r="AG31" s="23" t="s">
        <v>1</v>
      </c>
    </row>
    <row r="32" spans="1:33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 t="s">
        <v>1</v>
      </c>
      <c r="AF32" s="29" t="s">
        <v>1</v>
      </c>
      <c r="AG32" s="29" t="s">
        <v>1</v>
      </c>
    </row>
    <row r="33" spans="1:33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</row>
    <row r="34" spans="1:33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</row>
    <row r="35" spans="1:33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 t="s">
        <v>1</v>
      </c>
      <c r="Y35" s="23" t="s">
        <v>1</v>
      </c>
      <c r="Z35" s="23" t="s">
        <v>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0.4156802994125256</v>
      </c>
      <c r="AF35" s="23">
        <v>0.41721417505611424</v>
      </c>
      <c r="AG35" s="23" t="s">
        <v>1</v>
      </c>
    </row>
    <row r="36" spans="1:33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 t="s">
        <v>54</v>
      </c>
      <c r="AD36" s="25" t="s">
        <v>54</v>
      </c>
      <c r="AE36" s="25">
        <v>4.1000000000000002E-2</v>
      </c>
      <c r="AF36" s="25" t="s">
        <v>1</v>
      </c>
      <c r="AG36" s="25" t="s">
        <v>1</v>
      </c>
    </row>
    <row r="37" spans="1:33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</row>
    <row r="38" spans="1:33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</row>
    <row r="39" spans="1:33" s="5" customFormat="1" x14ac:dyDescent="0.25">
      <c r="A39" s="9" t="s">
        <v>35</v>
      </c>
      <c r="B39" s="22" t="s">
        <v>1</v>
      </c>
      <c r="C39" s="23" t="s">
        <v>1</v>
      </c>
      <c r="D39" s="23" t="s">
        <v>1</v>
      </c>
      <c r="E39" s="23" t="s">
        <v>1</v>
      </c>
      <c r="F39" s="23" t="s">
        <v>1</v>
      </c>
      <c r="G39" s="23" t="s">
        <v>1</v>
      </c>
      <c r="H39" s="23" t="s">
        <v>1</v>
      </c>
      <c r="I39" s="23" t="s">
        <v>1</v>
      </c>
      <c r="J39" s="23" t="s">
        <v>1</v>
      </c>
      <c r="K39" s="23" t="s">
        <v>1</v>
      </c>
      <c r="L39" s="23" t="s">
        <v>1</v>
      </c>
      <c r="M39" s="23" t="s">
        <v>1</v>
      </c>
      <c r="N39" s="23" t="s">
        <v>1</v>
      </c>
      <c r="O39" s="23" t="s">
        <v>1</v>
      </c>
      <c r="P39" s="23" t="s">
        <v>1</v>
      </c>
      <c r="Q39" s="23" t="s">
        <v>1</v>
      </c>
      <c r="R39" s="23" t="s">
        <v>1</v>
      </c>
      <c r="S39" s="23" t="s">
        <v>1</v>
      </c>
      <c r="T39" s="23" t="s">
        <v>1</v>
      </c>
      <c r="U39" s="23" t="s">
        <v>1</v>
      </c>
      <c r="V39" s="23" t="s">
        <v>1</v>
      </c>
      <c r="W39" s="23" t="s">
        <v>1</v>
      </c>
      <c r="X39" s="23" t="s">
        <v>1</v>
      </c>
      <c r="Y39" s="23">
        <v>2.1314201256312351</v>
      </c>
      <c r="Z39" s="23">
        <v>3.2384088854449176</v>
      </c>
      <c r="AA39" s="23">
        <v>4.4634313055365684</v>
      </c>
      <c r="AB39" s="23">
        <v>5.5093944157496821</v>
      </c>
      <c r="AC39" s="23">
        <v>4.2973286875725893</v>
      </c>
      <c r="AD39" s="23">
        <v>4.0120415982484952</v>
      </c>
      <c r="AE39" s="23">
        <v>1.4641608391608392</v>
      </c>
      <c r="AF39" s="23">
        <v>3.4931108092373373</v>
      </c>
      <c r="AG39" s="23" t="s">
        <v>1</v>
      </c>
    </row>
    <row r="40" spans="1:33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</row>
    <row r="41" spans="1:33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</row>
    <row r="42" spans="1:33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</row>
    <row r="43" spans="1:33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</row>
    <row r="44" spans="1:33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</row>
    <row r="45" spans="1:33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</row>
    <row r="46" spans="1:33" x14ac:dyDescent="0.25">
      <c r="A46" s="12" t="s">
        <v>42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</row>
    <row r="47" spans="1:33" s="5" customFormat="1" x14ac:dyDescent="0.25">
      <c r="A47" s="9" t="s">
        <v>43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 t="s">
        <v>1</v>
      </c>
      <c r="L47" s="23" t="s">
        <v>1</v>
      </c>
      <c r="M47" s="23" t="s">
        <v>1</v>
      </c>
      <c r="N47" s="23" t="s">
        <v>1</v>
      </c>
      <c r="O47" s="23">
        <v>64.298476878287715</v>
      </c>
      <c r="P47" s="23" t="s">
        <v>1</v>
      </c>
      <c r="Q47" s="23">
        <v>75.163561903810617</v>
      </c>
      <c r="R47" s="23" t="s">
        <v>1</v>
      </c>
      <c r="S47" s="23">
        <v>87.25753134160793</v>
      </c>
      <c r="T47" s="23">
        <v>93.242700974014127</v>
      </c>
      <c r="U47" s="23">
        <v>94.938014161644404</v>
      </c>
      <c r="V47" s="23">
        <v>103.34445235685817</v>
      </c>
      <c r="W47" s="23">
        <v>108.39941488952189</v>
      </c>
      <c r="X47" s="23">
        <v>116.27938087784779</v>
      </c>
      <c r="Y47" s="23">
        <v>112.53154341783339</v>
      </c>
      <c r="Z47" s="23">
        <v>116.59221488078138</v>
      </c>
      <c r="AA47" s="23">
        <v>95.054527576651466</v>
      </c>
      <c r="AB47" s="23">
        <v>108.58286870600392</v>
      </c>
      <c r="AC47" s="23">
        <v>105.76819984989814</v>
      </c>
      <c r="AD47" s="23">
        <v>96.15003907267517</v>
      </c>
      <c r="AE47" s="23">
        <v>75.209875039335699</v>
      </c>
      <c r="AF47" s="23">
        <v>80.137650613645704</v>
      </c>
      <c r="AG47" s="23" t="s">
        <v>1</v>
      </c>
    </row>
    <row r="48" spans="1:33" x14ac:dyDescent="0.25">
      <c r="A48" s="12" t="s">
        <v>44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 t="s">
        <v>1</v>
      </c>
      <c r="L48" s="25" t="s">
        <v>1</v>
      </c>
      <c r="M48" s="25" t="s">
        <v>1</v>
      </c>
      <c r="N48" s="25" t="s">
        <v>1</v>
      </c>
      <c r="O48" s="25" t="s">
        <v>1</v>
      </c>
      <c r="P48" s="25" t="s">
        <v>1</v>
      </c>
      <c r="Q48" s="25" t="s">
        <v>1</v>
      </c>
      <c r="R48" s="25" t="s">
        <v>1</v>
      </c>
      <c r="S48" s="25" t="s">
        <v>1</v>
      </c>
      <c r="T48" s="25" t="s">
        <v>1</v>
      </c>
      <c r="U48" s="25" t="s">
        <v>1</v>
      </c>
      <c r="V48" s="25" t="s">
        <v>1</v>
      </c>
      <c r="W48" s="25" t="s">
        <v>1</v>
      </c>
      <c r="X48" s="25" t="s">
        <v>1</v>
      </c>
      <c r="Y48" s="25" t="s">
        <v>1</v>
      </c>
      <c r="Z48" s="25" t="s">
        <v>1</v>
      </c>
      <c r="AA48" s="25" t="s">
        <v>1</v>
      </c>
      <c r="AB48" s="25" t="s">
        <v>1</v>
      </c>
      <c r="AC48" s="25" t="s">
        <v>1</v>
      </c>
      <c r="AD48" s="25" t="s">
        <v>1</v>
      </c>
      <c r="AE48" s="25" t="s">
        <v>1</v>
      </c>
      <c r="AF48" s="25" t="s">
        <v>1</v>
      </c>
      <c r="AG48" s="25" t="s">
        <v>1</v>
      </c>
    </row>
    <row r="49" spans="1:33" s="5" customFormat="1" x14ac:dyDescent="0.25">
      <c r="A49" s="9" t="s">
        <v>45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</row>
    <row r="50" spans="1:33" x14ac:dyDescent="0.25">
      <c r="A50" s="12" t="s">
        <v>46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>
        <v>2.5157845189982308E-3</v>
      </c>
      <c r="AB50" s="25" t="s">
        <v>1</v>
      </c>
      <c r="AC50" s="25" t="s">
        <v>1</v>
      </c>
      <c r="AD50" s="25" t="s">
        <v>1</v>
      </c>
      <c r="AE50" s="25" t="s">
        <v>1</v>
      </c>
      <c r="AF50" s="25" t="s">
        <v>1</v>
      </c>
      <c r="AG50" s="25" t="s">
        <v>1</v>
      </c>
    </row>
    <row r="51" spans="1:33" s="5" customFormat="1" x14ac:dyDescent="0.25">
      <c r="A51" s="9" t="s">
        <v>47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 t="s">
        <v>1</v>
      </c>
      <c r="AB51" s="23" t="s">
        <v>1</v>
      </c>
      <c r="AC51" s="23" t="s">
        <v>1</v>
      </c>
      <c r="AD51" s="23" t="s">
        <v>1</v>
      </c>
      <c r="AE51" s="23" t="s">
        <v>1</v>
      </c>
      <c r="AF51" s="23" t="s">
        <v>1</v>
      </c>
      <c r="AG51" s="23" t="s">
        <v>1</v>
      </c>
    </row>
    <row r="52" spans="1:33" x14ac:dyDescent="0.25">
      <c r="A52" s="12" t="s">
        <v>48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</row>
    <row r="53" spans="1:33" s="5" customFormat="1" x14ac:dyDescent="0.25">
      <c r="A53" s="9" t="s">
        <v>49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>
        <v>16.19113863825774</v>
      </c>
      <c r="V53" s="23">
        <v>15.78484148865863</v>
      </c>
      <c r="W53" s="23">
        <v>14.930662225282541</v>
      </c>
      <c r="X53" s="23" t="s">
        <v>1</v>
      </c>
      <c r="Y53" s="23" t="s">
        <v>1</v>
      </c>
      <c r="Z53" s="23" t="s">
        <v>1</v>
      </c>
      <c r="AA53" s="23">
        <v>9.0629886824458641</v>
      </c>
      <c r="AB53" s="23">
        <v>0.98117333060424194</v>
      </c>
      <c r="AC53" s="23">
        <v>1.3813462868200637</v>
      </c>
      <c r="AD53" s="23">
        <v>10.159911593315723</v>
      </c>
      <c r="AE53" s="23">
        <v>0.80439600720901738</v>
      </c>
      <c r="AF53" s="23">
        <v>0.66433515879286642</v>
      </c>
      <c r="AG53" s="23" t="s">
        <v>1</v>
      </c>
    </row>
    <row r="54" spans="1:33" x14ac:dyDescent="0.25">
      <c r="A54" s="12" t="s">
        <v>50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 t="s">
        <v>1</v>
      </c>
      <c r="V54" s="25" t="s">
        <v>1</v>
      </c>
      <c r="W54" s="25" t="s">
        <v>1</v>
      </c>
      <c r="X54" s="25" t="s">
        <v>1</v>
      </c>
      <c r="Y54" s="25" t="s">
        <v>1</v>
      </c>
      <c r="Z54" s="25" t="s">
        <v>1</v>
      </c>
      <c r="AA54" s="25" t="s">
        <v>1</v>
      </c>
      <c r="AB54" s="25" t="s">
        <v>1</v>
      </c>
      <c r="AC54" s="25" t="s">
        <v>1</v>
      </c>
      <c r="AD54" s="25" t="s">
        <v>1</v>
      </c>
      <c r="AE54" s="25" t="s">
        <v>1</v>
      </c>
      <c r="AF54" s="25" t="s">
        <v>1</v>
      </c>
      <c r="AG54" s="25" t="s">
        <v>1</v>
      </c>
    </row>
    <row r="55" spans="1:33" s="5" customFormat="1" x14ac:dyDescent="0.25">
      <c r="A55" s="9" t="s">
        <v>51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</row>
    <row r="56" spans="1:33" x14ac:dyDescent="0.25">
      <c r="A56" s="12" t="s">
        <v>52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>
        <v>5.3643282789545106</v>
      </c>
      <c r="P56" s="25">
        <v>5.3666085194980591</v>
      </c>
      <c r="Q56" s="25" t="s">
        <v>1</v>
      </c>
      <c r="R56" s="25" t="s">
        <v>1</v>
      </c>
      <c r="S56" s="25" t="s">
        <v>1</v>
      </c>
      <c r="T56" s="25" t="s">
        <v>1</v>
      </c>
      <c r="U56" s="25">
        <v>15.81341593084</v>
      </c>
      <c r="V56" s="25">
        <v>10.025544703230654</v>
      </c>
      <c r="W56" s="25">
        <v>11.782017281204551</v>
      </c>
      <c r="X56" s="25">
        <v>14.320293926950507</v>
      </c>
      <c r="Y56" s="25">
        <v>12.84862837971186</v>
      </c>
      <c r="Z56" s="25">
        <v>15.762945123000172</v>
      </c>
      <c r="AA56" s="25">
        <v>19.912411171707156</v>
      </c>
      <c r="AB56" s="25">
        <v>15.225675231059133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</row>
    <row r="57" spans="1:33" s="5" customFormat="1" x14ac:dyDescent="0.25">
      <c r="A57" s="9" t="s">
        <v>53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 t="s">
        <v>1</v>
      </c>
      <c r="N57" s="23" t="s">
        <v>1</v>
      </c>
      <c r="O57" s="23" t="s">
        <v>1</v>
      </c>
      <c r="P57" s="23" t="s">
        <v>1</v>
      </c>
      <c r="Q57" s="23" t="s">
        <v>1</v>
      </c>
      <c r="R57" s="23" t="s">
        <v>1</v>
      </c>
      <c r="S57" s="23" t="s">
        <v>1</v>
      </c>
      <c r="T57" s="23" t="s">
        <v>1</v>
      </c>
      <c r="U57" s="23" t="s">
        <v>1</v>
      </c>
      <c r="V57" s="23" t="s">
        <v>1</v>
      </c>
      <c r="W57" s="23">
        <v>281.7209752500346</v>
      </c>
      <c r="X57" s="23">
        <v>352.09096402629274</v>
      </c>
      <c r="Y57" s="23">
        <v>332.05378800367379</v>
      </c>
      <c r="Z57" s="23">
        <v>349.57574554656878</v>
      </c>
      <c r="AA57" s="23">
        <v>82.66284580623828</v>
      </c>
      <c r="AB57" s="23">
        <v>70.288475618685013</v>
      </c>
      <c r="AC57" s="23">
        <v>65.246900201900374</v>
      </c>
      <c r="AD57" s="23">
        <v>122.86511964372507</v>
      </c>
      <c r="AE57" s="23" t="s">
        <v>1</v>
      </c>
      <c r="AF57" s="23" t="s">
        <v>1</v>
      </c>
      <c r="AG57" s="23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111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5.2460442404726768</v>
      </c>
      <c r="M5" s="11" t="s">
        <v>1</v>
      </c>
      <c r="N5" s="11" t="s">
        <v>1</v>
      </c>
      <c r="O5" s="11" t="s">
        <v>1</v>
      </c>
      <c r="P5" s="11">
        <v>10.919248325185682</v>
      </c>
      <c r="Q5" s="11">
        <v>14.647641019349217</v>
      </c>
      <c r="R5" s="11">
        <v>17.386076053665558</v>
      </c>
      <c r="S5" s="11">
        <v>19.245488602460448</v>
      </c>
      <c r="T5" s="11">
        <v>23.233103480011334</v>
      </c>
      <c r="U5" s="11">
        <v>21.867247885347432</v>
      </c>
      <c r="V5" s="11">
        <v>21.113859650550214</v>
      </c>
      <c r="W5" s="11">
        <v>21.860742103603528</v>
      </c>
      <c r="X5" s="11">
        <v>22.983651046723075</v>
      </c>
      <c r="Y5" s="11">
        <v>24.411671175807729</v>
      </c>
      <c r="Z5" s="11">
        <v>24.5874093492951</v>
      </c>
      <c r="AA5" s="11">
        <v>30.0879522747286</v>
      </c>
      <c r="AB5" s="11">
        <v>33.249166403920235</v>
      </c>
      <c r="AC5" s="11">
        <v>35.757794305093249</v>
      </c>
      <c r="AD5" s="11">
        <v>39.771113111118815</v>
      </c>
      <c r="AE5" s="11">
        <v>45.724153087597479</v>
      </c>
      <c r="AF5" s="11" t="s">
        <v>1</v>
      </c>
      <c r="AG5" s="11" t="s">
        <v>1</v>
      </c>
    </row>
    <row r="6" spans="1:33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0.46152698702964912</v>
      </c>
      <c r="V6" s="14">
        <v>0.32730033256366897</v>
      </c>
      <c r="W6" s="14">
        <v>0.66474195840091943</v>
      </c>
      <c r="X6" s="14">
        <v>0.37737445777710765</v>
      </c>
      <c r="Y6" s="14" t="s">
        <v>1</v>
      </c>
      <c r="Z6" s="14" t="s">
        <v>1</v>
      </c>
      <c r="AA6" s="14">
        <v>0.36623160140659988</v>
      </c>
      <c r="AB6" s="14">
        <v>0.33472050323752611</v>
      </c>
      <c r="AC6" s="14">
        <v>0.40803515452634465</v>
      </c>
      <c r="AD6" s="14" t="s">
        <v>1</v>
      </c>
      <c r="AE6" s="14" t="s">
        <v>1</v>
      </c>
      <c r="AF6" s="14" t="s">
        <v>1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4.0686169644051038</v>
      </c>
      <c r="R7" s="18">
        <v>3.7892984348131593</v>
      </c>
      <c r="S7" s="18">
        <v>5.8945871737196578</v>
      </c>
      <c r="T7" s="18">
        <v>5.4260319597841757</v>
      </c>
      <c r="U7" s="18">
        <v>4.6174419747306183</v>
      </c>
      <c r="V7" s="18">
        <v>6.4760793545661928</v>
      </c>
      <c r="W7" s="18">
        <v>6.8672344051492002</v>
      </c>
      <c r="X7" s="18">
        <v>6.7951719920461437</v>
      </c>
      <c r="Y7" s="18">
        <v>7.3729814102943854</v>
      </c>
      <c r="Z7" s="18">
        <v>6.7797525543654293</v>
      </c>
      <c r="AA7" s="18">
        <v>7.668794752333115</v>
      </c>
      <c r="AB7" s="18">
        <v>6.8498302368247499</v>
      </c>
      <c r="AC7" s="18">
        <v>4.913612254688295</v>
      </c>
      <c r="AD7" s="18">
        <v>4.4692341136951628</v>
      </c>
      <c r="AE7" s="18">
        <v>4.9577648934374601</v>
      </c>
      <c r="AF7" s="18">
        <v>8.9541103013813448</v>
      </c>
      <c r="AG7" s="18" t="s">
        <v>1</v>
      </c>
    </row>
    <row r="8" spans="1:33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1.2343568466157009</v>
      </c>
      <c r="P8" s="14">
        <v>1.6655885509798505</v>
      </c>
      <c r="Q8" s="14">
        <v>1.9531482547216843</v>
      </c>
      <c r="R8" s="14">
        <v>1.1636693532665618</v>
      </c>
      <c r="S8" s="14">
        <v>0.40241257722827922</v>
      </c>
      <c r="T8" s="14" t="s">
        <v>1</v>
      </c>
      <c r="U8" s="14">
        <v>0.52152350258384983</v>
      </c>
      <c r="V8" s="14">
        <v>0.83761617772148855</v>
      </c>
      <c r="W8" s="14">
        <v>1.8873206224105945</v>
      </c>
      <c r="X8" s="14">
        <v>1.7909356249140136</v>
      </c>
      <c r="Y8" s="14">
        <v>2.1879380991655575</v>
      </c>
      <c r="Z8" s="14">
        <v>1.610403267981303</v>
      </c>
      <c r="AA8" s="14">
        <v>1.2726763409250088</v>
      </c>
      <c r="AB8" s="14">
        <v>1.763787236604538</v>
      </c>
      <c r="AC8" s="14">
        <v>6.074095516482819</v>
      </c>
      <c r="AD8" s="14">
        <v>2.7290701282798713</v>
      </c>
      <c r="AE8" s="14">
        <v>4.7339031937068574</v>
      </c>
      <c r="AF8" s="14">
        <v>4.4468910427403987</v>
      </c>
      <c r="AG8" s="14" t="s">
        <v>1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0.18646538117238654</v>
      </c>
      <c r="P9" s="11">
        <v>0.13127353664841793</v>
      </c>
      <c r="Q9" s="11">
        <v>3.3194457558304219E-2</v>
      </c>
      <c r="R9" s="11">
        <v>4.4465425537827848E-3</v>
      </c>
      <c r="S9" s="11">
        <v>5.6535167849937826E-2</v>
      </c>
      <c r="T9" s="11">
        <v>0.24774769732693666</v>
      </c>
      <c r="U9" s="11">
        <v>0.31134578466996227</v>
      </c>
      <c r="V9" s="11">
        <v>0.86104582160061427</v>
      </c>
      <c r="W9" s="11">
        <v>0.35248687777216242</v>
      </c>
      <c r="X9" s="11">
        <v>0.32044523749602277</v>
      </c>
      <c r="Y9" s="11">
        <v>0.59663609443680443</v>
      </c>
      <c r="Z9" s="11">
        <v>0.61233311833299531</v>
      </c>
      <c r="AA9" s="11" t="s">
        <v>1</v>
      </c>
      <c r="AB9" s="11" t="s">
        <v>1</v>
      </c>
      <c r="AC9" s="11">
        <v>0.47749338709555172</v>
      </c>
      <c r="AD9" s="11">
        <v>0.5442505971638496</v>
      </c>
      <c r="AE9" s="11">
        <v>0.76189154285300476</v>
      </c>
      <c r="AF9" s="11">
        <v>0.83676646300323787</v>
      </c>
      <c r="AG9" s="11" t="s">
        <v>1</v>
      </c>
    </row>
    <row r="10" spans="1:33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14.310057234489612</v>
      </c>
      <c r="P10" s="14">
        <v>14.593193276830016</v>
      </c>
      <c r="Q10" s="14">
        <v>14.375556078264637</v>
      </c>
      <c r="R10" s="14">
        <v>14.809120470314397</v>
      </c>
      <c r="S10" s="14">
        <v>15.82694051179192</v>
      </c>
      <c r="T10" s="14">
        <v>17.237687587567809</v>
      </c>
      <c r="U10" s="14">
        <v>18.117419175622615</v>
      </c>
      <c r="V10" s="14">
        <v>15.15342963989219</v>
      </c>
      <c r="W10" s="14">
        <v>15.680965514528841</v>
      </c>
      <c r="X10" s="14">
        <v>14.339667243484026</v>
      </c>
      <c r="Y10" s="14">
        <v>13.973203073663417</v>
      </c>
      <c r="Z10" s="14">
        <v>12.212961082767805</v>
      </c>
      <c r="AA10" s="14">
        <v>11.785908067727737</v>
      </c>
      <c r="AB10" s="14">
        <v>12.095938802189201</v>
      </c>
      <c r="AC10" s="14">
        <v>10.868439087116437</v>
      </c>
      <c r="AD10" s="14">
        <v>11.172322481392742</v>
      </c>
      <c r="AE10" s="14">
        <v>11.46026973932044</v>
      </c>
      <c r="AF10" s="14">
        <v>10.08894150940672</v>
      </c>
      <c r="AG10" s="14" t="s">
        <v>1</v>
      </c>
    </row>
    <row r="11" spans="1:33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6.5056099498094877</v>
      </c>
      <c r="N11" s="11">
        <v>7.2193671932690293</v>
      </c>
      <c r="O11" s="11">
        <v>6.0675247264852175</v>
      </c>
      <c r="P11" s="11">
        <v>6.9727525203844927</v>
      </c>
      <c r="Q11" s="11">
        <v>8.2988374680569628</v>
      </c>
      <c r="R11" s="11">
        <v>8.631348887476916</v>
      </c>
      <c r="S11" s="11">
        <v>7.1717721638901351</v>
      </c>
      <c r="T11" s="11">
        <v>7.6215085011451764</v>
      </c>
      <c r="U11" s="11">
        <v>8.6950237357078102</v>
      </c>
      <c r="V11" s="11">
        <v>8.350984811750342</v>
      </c>
      <c r="W11" s="11">
        <v>8.4996373190080767</v>
      </c>
      <c r="X11" s="11">
        <v>8.6418741763546496</v>
      </c>
      <c r="Y11" s="11">
        <v>8.935334214225934</v>
      </c>
      <c r="Z11" s="11">
        <v>8.764291739590659</v>
      </c>
      <c r="AA11" s="11" t="s">
        <v>1</v>
      </c>
      <c r="AB11" s="11">
        <v>9.0188600794747344</v>
      </c>
      <c r="AC11" s="11">
        <v>8.8152202747120718</v>
      </c>
      <c r="AD11" s="11">
        <v>8.9318115993887162</v>
      </c>
      <c r="AE11" s="11">
        <v>8.197700441801322</v>
      </c>
      <c r="AF11" s="11">
        <v>8.2715176758302444</v>
      </c>
      <c r="AG11" s="11" t="s">
        <v>1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0.5030688488872902</v>
      </c>
      <c r="R12" s="14">
        <v>0.40606434875148695</v>
      </c>
      <c r="S12" s="14">
        <v>1.087169194200684</v>
      </c>
      <c r="T12" s="14">
        <v>0.76646612858624441</v>
      </c>
      <c r="U12" s="14">
        <v>1.550358999400097</v>
      </c>
      <c r="V12" s="14">
        <v>1.294676255989557</v>
      </c>
      <c r="W12" s="14">
        <v>0.80928421066784628</v>
      </c>
      <c r="X12" s="14">
        <v>1.0957744857408043</v>
      </c>
      <c r="Y12" s="14">
        <v>1.9136933905602136</v>
      </c>
      <c r="Z12" s="14">
        <v>1.3772658595825418</v>
      </c>
      <c r="AA12" s="14">
        <v>1.7441445844194834</v>
      </c>
      <c r="AB12" s="14">
        <v>1.3890071046547201</v>
      </c>
      <c r="AC12" s="14">
        <v>0.8026050363833962</v>
      </c>
      <c r="AD12" s="14">
        <v>0.73638529870450964</v>
      </c>
      <c r="AE12" s="14">
        <v>0.92533616288135256</v>
      </c>
      <c r="AF12" s="14">
        <v>2.4523102407737798</v>
      </c>
      <c r="AG12" s="14" t="s">
        <v>1</v>
      </c>
    </row>
    <row r="13" spans="1:33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>
        <v>2.1982577979649811</v>
      </c>
      <c r="S13" s="11">
        <v>1.3642750924296376</v>
      </c>
      <c r="T13" s="11">
        <v>0.43026609466941074</v>
      </c>
      <c r="U13" s="11">
        <v>0.62297311248046527</v>
      </c>
      <c r="V13" s="11">
        <v>0.4611005680100283</v>
      </c>
      <c r="W13" s="11">
        <v>0.47918747229697434</v>
      </c>
      <c r="X13" s="11">
        <v>0.52081095473762196</v>
      </c>
      <c r="Y13" s="11">
        <v>0.56332877037029339</v>
      </c>
      <c r="Z13" s="11">
        <v>0.60516412483325566</v>
      </c>
      <c r="AA13" s="11">
        <v>0.23643583722467318</v>
      </c>
      <c r="AB13" s="11" t="s">
        <v>1</v>
      </c>
      <c r="AC13" s="11">
        <v>1.2138988685494791</v>
      </c>
      <c r="AD13" s="11" t="s">
        <v>1</v>
      </c>
      <c r="AE13" s="11">
        <v>0.92678026295981886</v>
      </c>
      <c r="AF13" s="11" t="s">
        <v>1</v>
      </c>
      <c r="AG13" s="11" t="s">
        <v>1</v>
      </c>
    </row>
    <row r="14" spans="1:33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>
        <v>0.57326910773686068</v>
      </c>
      <c r="P14" s="14" t="s">
        <v>1</v>
      </c>
      <c r="Q14" s="14">
        <v>1.2182313573025902</v>
      </c>
      <c r="R14" s="14">
        <v>2.350424397651222</v>
      </c>
      <c r="S14" s="14">
        <v>2.2843384885110964</v>
      </c>
      <c r="T14" s="14">
        <v>2.5932540873579391</v>
      </c>
      <c r="U14" s="14">
        <v>2.4786134991381954</v>
      </c>
      <c r="V14" s="14">
        <v>2.5065221408584875</v>
      </c>
      <c r="W14" s="14">
        <v>2.5105272650980526</v>
      </c>
      <c r="X14" s="14">
        <v>2.9475878302264893</v>
      </c>
      <c r="Y14" s="14">
        <v>2.5246468860001436</v>
      </c>
      <c r="Z14" s="14">
        <v>2.2859935222237784</v>
      </c>
      <c r="AA14" s="14">
        <v>2.372128960485548</v>
      </c>
      <c r="AB14" s="14">
        <v>2.2062520420170033</v>
      </c>
      <c r="AC14" s="14">
        <v>2.4684665272026178</v>
      </c>
      <c r="AD14" s="14">
        <v>2.3234091063049478</v>
      </c>
      <c r="AE14" s="14">
        <v>2.5840265268044673</v>
      </c>
      <c r="AF14" s="14">
        <v>2.7426065497922605</v>
      </c>
      <c r="AG14" s="14" t="s">
        <v>1</v>
      </c>
    </row>
    <row r="15" spans="1:33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 t="s">
        <v>54</v>
      </c>
      <c r="N15" s="11" t="s">
        <v>54</v>
      </c>
      <c r="O15" s="11">
        <v>1.2449854751694562E-2</v>
      </c>
      <c r="P15" s="11" t="s">
        <v>54</v>
      </c>
      <c r="Q15" s="11" t="s">
        <v>54</v>
      </c>
      <c r="R15" s="11" t="s">
        <v>54</v>
      </c>
      <c r="S15" s="11" t="s">
        <v>54</v>
      </c>
      <c r="T15" s="11" t="s">
        <v>54</v>
      </c>
      <c r="U15" s="11">
        <v>4.6392381882554019E-2</v>
      </c>
      <c r="V15" s="11">
        <v>4.2867349368897356E-2</v>
      </c>
      <c r="W15" s="11">
        <v>3.1322505800464036E-2</v>
      </c>
      <c r="X15" s="11" t="s">
        <v>54</v>
      </c>
      <c r="Y15" s="11" t="s">
        <v>54</v>
      </c>
      <c r="Z15" s="11" t="s">
        <v>54</v>
      </c>
      <c r="AA15" s="11">
        <v>5.8941412236237179E-3</v>
      </c>
      <c r="AB15" s="11" t="s">
        <v>54</v>
      </c>
      <c r="AC15" s="11" t="s">
        <v>54</v>
      </c>
      <c r="AD15" s="11" t="s">
        <v>54</v>
      </c>
      <c r="AE15" s="11" t="s">
        <v>54</v>
      </c>
      <c r="AF15" s="11" t="s">
        <v>54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1.1135327202643139</v>
      </c>
      <c r="Q16" s="14">
        <v>1.0220472761154309</v>
      </c>
      <c r="R16" s="14">
        <v>1.2275473120346558</v>
      </c>
      <c r="S16" s="14">
        <v>1.1908633989775943</v>
      </c>
      <c r="T16" s="14">
        <v>2.3620662555071568</v>
      </c>
      <c r="U16" s="14">
        <v>2.0118303962567072</v>
      </c>
      <c r="V16" s="14">
        <v>2.0119622922732963</v>
      </c>
      <c r="W16" s="14">
        <v>2.2825430214603797</v>
      </c>
      <c r="X16" s="14">
        <v>2.358186225788943</v>
      </c>
      <c r="Y16" s="14">
        <v>2.9359234865237989</v>
      </c>
      <c r="Z16" s="14">
        <v>3.2407907529437181</v>
      </c>
      <c r="AA16" s="14">
        <v>3.6935345239232165</v>
      </c>
      <c r="AB16" s="14">
        <v>4.5200700314961777</v>
      </c>
      <c r="AC16" s="14">
        <v>5.2161126640973867</v>
      </c>
      <c r="AD16" s="14">
        <v>4.4140787872903084</v>
      </c>
      <c r="AE16" s="14">
        <v>4.2603583745194546</v>
      </c>
      <c r="AF16" s="14">
        <v>4.3052005132445519</v>
      </c>
      <c r="AG16" s="14" t="s">
        <v>1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4.1420656002660206</v>
      </c>
      <c r="Y17" s="11">
        <v>4.1565666172931754</v>
      </c>
      <c r="Z17" s="11">
        <v>4.1559078951860231</v>
      </c>
      <c r="AA17" s="11">
        <v>4.8055888998905729</v>
      </c>
      <c r="AB17" s="11">
        <v>3.7482284555373999</v>
      </c>
      <c r="AC17" s="11">
        <v>3.5877252643000319</v>
      </c>
      <c r="AD17" s="11">
        <v>4.3039546083167961</v>
      </c>
      <c r="AE17" s="11">
        <v>3.9858544124719479</v>
      </c>
      <c r="AF17" s="11">
        <v>4.453403089177276</v>
      </c>
      <c r="AG17" s="11" t="s">
        <v>1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>
        <v>6.5762400839553523</v>
      </c>
      <c r="W18" s="14">
        <v>17.353896635323615</v>
      </c>
      <c r="X18" s="14">
        <v>17.030951838253994</v>
      </c>
      <c r="Y18" s="14">
        <v>9.4809790622235326</v>
      </c>
      <c r="Z18" s="14" t="s">
        <v>1</v>
      </c>
      <c r="AA18" s="14" t="s">
        <v>1</v>
      </c>
      <c r="AB18" s="14" t="s">
        <v>1</v>
      </c>
      <c r="AC18" s="14" t="s">
        <v>1</v>
      </c>
      <c r="AD18" s="14" t="s">
        <v>1</v>
      </c>
      <c r="AE18" s="14" t="s">
        <v>1</v>
      </c>
      <c r="AF18" s="14" t="s">
        <v>1</v>
      </c>
      <c r="AG18" s="14" t="s">
        <v>1</v>
      </c>
    </row>
    <row r="19" spans="1:33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2.8677657870662596</v>
      </c>
      <c r="V19" s="11">
        <v>2.8434339136585054</v>
      </c>
      <c r="W19" s="11">
        <v>2.4530881999512668</v>
      </c>
      <c r="X19" s="11">
        <v>1.8869607131973956</v>
      </c>
      <c r="Y19" s="11">
        <v>2.2701950551301238</v>
      </c>
      <c r="Z19" s="11">
        <v>1.6940440982347722</v>
      </c>
      <c r="AA19" s="11">
        <v>1.850581019064828</v>
      </c>
      <c r="AB19" s="11">
        <v>1.3324262027902232</v>
      </c>
      <c r="AC19" s="11">
        <v>1.156641959151677</v>
      </c>
      <c r="AD19" s="11">
        <v>1.6184134196100035</v>
      </c>
      <c r="AE19" s="11">
        <v>0.78913135490100772</v>
      </c>
      <c r="AF19" s="11">
        <v>0.38910192910841568</v>
      </c>
      <c r="AG19" s="11" t="s">
        <v>1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 t="s">
        <v>54</v>
      </c>
      <c r="O20" s="14" t="s">
        <v>1</v>
      </c>
      <c r="P20" s="14" t="s">
        <v>54</v>
      </c>
      <c r="Q20" s="14">
        <v>3.9540050364139157E-2</v>
      </c>
      <c r="R20" s="14">
        <v>1.2305329684392904E-2</v>
      </c>
      <c r="S20" s="14">
        <v>9.8074791836254335E-3</v>
      </c>
      <c r="T20" s="14">
        <v>0.26862617249219151</v>
      </c>
      <c r="U20" s="14">
        <v>0.41307052328745825</v>
      </c>
      <c r="V20" s="14">
        <v>0.55521625673199715</v>
      </c>
      <c r="W20" s="14">
        <v>0.55061597169355114</v>
      </c>
      <c r="X20" s="14">
        <v>0.66380755270750513</v>
      </c>
      <c r="Y20" s="14">
        <v>0.65704409939199959</v>
      </c>
      <c r="Z20" s="14">
        <v>0.58112911061676398</v>
      </c>
      <c r="AA20" s="14">
        <v>0.36903858529058325</v>
      </c>
      <c r="AB20" s="14">
        <v>0.36689085226451912</v>
      </c>
      <c r="AC20" s="14" t="s">
        <v>54</v>
      </c>
      <c r="AD20" s="14" t="s">
        <v>54</v>
      </c>
      <c r="AE20" s="14" t="s">
        <v>54</v>
      </c>
      <c r="AF20" s="14" t="s">
        <v>54</v>
      </c>
      <c r="AG20" s="14" t="s">
        <v>1</v>
      </c>
    </row>
    <row r="21" spans="1:33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 t="s">
        <v>1</v>
      </c>
      <c r="Z21" s="11" t="s">
        <v>1</v>
      </c>
      <c r="AA21" s="11" t="s">
        <v>1</v>
      </c>
      <c r="AB21" s="11" t="s">
        <v>1</v>
      </c>
      <c r="AC21" s="11" t="s">
        <v>1</v>
      </c>
      <c r="AD21" s="11" t="s">
        <v>1</v>
      </c>
      <c r="AE21" s="11" t="s">
        <v>1</v>
      </c>
      <c r="AF21" s="11" t="s">
        <v>1</v>
      </c>
      <c r="AG21" s="11" t="s">
        <v>1</v>
      </c>
    </row>
    <row r="22" spans="1:33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19.586343639364181</v>
      </c>
      <c r="X22" s="14">
        <v>23.053757062954386</v>
      </c>
      <c r="Y22" s="14">
        <v>6.4119682474582778</v>
      </c>
      <c r="Z22" s="14">
        <v>5.4461965213840466</v>
      </c>
      <c r="AA22" s="14">
        <v>6.1398592637989946</v>
      </c>
      <c r="AB22" s="14">
        <v>6.4777156276950612</v>
      </c>
      <c r="AC22" s="14">
        <v>6.286223998605986</v>
      </c>
      <c r="AD22" s="14">
        <v>6.7997064402598886</v>
      </c>
      <c r="AE22" s="14">
        <v>6.4923177164822397</v>
      </c>
      <c r="AF22" s="14">
        <v>6.7698200488454185</v>
      </c>
      <c r="AG22" s="14" t="s">
        <v>1</v>
      </c>
    </row>
    <row r="23" spans="1:33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>
        <v>1.639041637943021</v>
      </c>
      <c r="U23" s="11">
        <v>1.2670830901600607</v>
      </c>
      <c r="V23" s="11">
        <v>1.7143867451460326</v>
      </c>
      <c r="W23" s="11" t="s">
        <v>1</v>
      </c>
      <c r="X23" s="11">
        <v>1.6972068991323863</v>
      </c>
      <c r="Y23" s="11" t="s">
        <v>1</v>
      </c>
      <c r="Z23" s="11" t="s">
        <v>1</v>
      </c>
      <c r="AA23" s="11" t="s">
        <v>1</v>
      </c>
      <c r="AB23" s="11" t="s">
        <v>1</v>
      </c>
      <c r="AC23" s="11">
        <v>0.1683515362064</v>
      </c>
      <c r="AD23" s="11" t="s">
        <v>1</v>
      </c>
      <c r="AE23" s="11">
        <v>0.10913458854860854</v>
      </c>
      <c r="AF23" s="11">
        <v>0.15045272060996467</v>
      </c>
      <c r="AG23" s="11" t="s">
        <v>1</v>
      </c>
    </row>
    <row r="24" spans="1:33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0.84101250913848447</v>
      </c>
      <c r="M24" s="14">
        <v>0.8040455433056124</v>
      </c>
      <c r="N24" s="14">
        <v>0.93770577606153371</v>
      </c>
      <c r="O24" s="14">
        <v>1.0740572132501189</v>
      </c>
      <c r="P24" s="14">
        <v>0.7066236102822282</v>
      </c>
      <c r="Q24" s="14">
        <v>0.3421041738136622</v>
      </c>
      <c r="R24" s="14">
        <v>0.56057054889436708</v>
      </c>
      <c r="S24" s="14">
        <v>0.77810354026234207</v>
      </c>
      <c r="T24" s="14">
        <v>0.79686170697725422</v>
      </c>
      <c r="U24" s="14">
        <v>0.42521465371363565</v>
      </c>
      <c r="V24" s="14">
        <v>0.79170952065381306</v>
      </c>
      <c r="W24" s="14">
        <v>0.22252960911614492</v>
      </c>
      <c r="X24" s="14">
        <v>0.2361701747659293</v>
      </c>
      <c r="Y24" s="14">
        <v>0.29170188811805114</v>
      </c>
      <c r="Z24" s="14">
        <v>0.23324526324943476</v>
      </c>
      <c r="AA24" s="14">
        <v>0.33351494369741141</v>
      </c>
      <c r="AB24" s="14">
        <v>0.97447706841038206</v>
      </c>
      <c r="AC24" s="14">
        <v>1.0631259460173452</v>
      </c>
      <c r="AD24" s="14">
        <v>1.1664172076325006</v>
      </c>
      <c r="AE24" s="14">
        <v>0.83775115788514332</v>
      </c>
      <c r="AF24" s="14">
        <v>0.9372631895251694</v>
      </c>
      <c r="AG24" s="14" t="s">
        <v>1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 t="s">
        <v>1</v>
      </c>
      <c r="O25" s="11" t="s">
        <v>1</v>
      </c>
      <c r="P25" s="11" t="s">
        <v>1</v>
      </c>
      <c r="Q25" s="11" t="s">
        <v>1</v>
      </c>
      <c r="R25" s="11">
        <v>2.8523864371094838</v>
      </c>
      <c r="S25" s="11">
        <v>4.2805058663751341</v>
      </c>
      <c r="T25" s="11" t="s">
        <v>1</v>
      </c>
      <c r="U25" s="11">
        <v>3.1195570632664902</v>
      </c>
      <c r="V25" s="11" t="s">
        <v>1</v>
      </c>
      <c r="W25" s="11">
        <v>2.2654519115807759</v>
      </c>
      <c r="X25" s="11" t="s">
        <v>1</v>
      </c>
      <c r="Y25" s="11">
        <v>2.4593893379400571</v>
      </c>
      <c r="Z25" s="11" t="s">
        <v>1</v>
      </c>
      <c r="AA25" s="11">
        <v>3.8047348323358676</v>
      </c>
      <c r="AB25" s="11" t="s">
        <v>1</v>
      </c>
      <c r="AC25" s="11">
        <v>8.8205071689580183</v>
      </c>
      <c r="AD25" s="11" t="s">
        <v>1</v>
      </c>
      <c r="AE25" s="11">
        <v>10.393516455758963</v>
      </c>
      <c r="AF25" s="11" t="s">
        <v>1</v>
      </c>
      <c r="AG25" s="11" t="s">
        <v>1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0.32075716346606958</v>
      </c>
      <c r="O26" s="14">
        <v>0.51196447173820703</v>
      </c>
      <c r="P26" s="14">
        <v>0.65932585913925656</v>
      </c>
      <c r="Q26" s="14">
        <v>0.87561721111158386</v>
      </c>
      <c r="R26" s="14">
        <v>1.0452007717976799</v>
      </c>
      <c r="S26" s="14">
        <v>1.2999154769400745</v>
      </c>
      <c r="T26" s="14">
        <v>2.3422440836355465</v>
      </c>
      <c r="U26" s="14">
        <v>1.279315873969924</v>
      </c>
      <c r="V26" s="14">
        <v>1.9734416215678139</v>
      </c>
      <c r="W26" s="14">
        <v>3.021701306179871</v>
      </c>
      <c r="X26" s="14">
        <v>2.3119754434767854</v>
      </c>
      <c r="Y26" s="14">
        <v>2.2258094019957531</v>
      </c>
      <c r="Z26" s="14">
        <v>2.1351137921177381</v>
      </c>
      <c r="AA26" s="14">
        <v>2.3104164644846925</v>
      </c>
      <c r="AB26" s="14">
        <v>2.5012138672437709</v>
      </c>
      <c r="AC26" s="14">
        <v>2.0959506400778753</v>
      </c>
      <c r="AD26" s="14">
        <v>1.9338861759667265</v>
      </c>
      <c r="AE26" s="14">
        <v>2.2097573479104979</v>
      </c>
      <c r="AF26" s="14">
        <v>2.5689284080182713</v>
      </c>
      <c r="AG26" s="14" t="s">
        <v>1</v>
      </c>
    </row>
    <row r="27" spans="1:33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 t="s">
        <v>1</v>
      </c>
      <c r="N27" s="11" t="s">
        <v>1</v>
      </c>
      <c r="O27" s="11">
        <v>0.47420046414598821</v>
      </c>
      <c r="P27" s="11" t="s">
        <v>1</v>
      </c>
      <c r="Q27" s="11">
        <v>0.56393032173160285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2.5681777739362692</v>
      </c>
      <c r="X27" s="11" t="s">
        <v>1</v>
      </c>
      <c r="Y27" s="11">
        <v>1.8434895954564499</v>
      </c>
      <c r="Z27" s="11" t="s">
        <v>1</v>
      </c>
      <c r="AA27" s="11">
        <v>2.5460259386946222</v>
      </c>
      <c r="AB27" s="11" t="s">
        <v>1</v>
      </c>
      <c r="AC27" s="11">
        <v>2.9481193439582949</v>
      </c>
      <c r="AD27" s="11" t="s">
        <v>1</v>
      </c>
      <c r="AE27" s="11">
        <v>2.4748280295279832</v>
      </c>
      <c r="AF27" s="11">
        <v>2.2680492684773581</v>
      </c>
      <c r="AG27" s="11" t="s">
        <v>1</v>
      </c>
    </row>
    <row r="28" spans="1:33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2.3259419490678543</v>
      </c>
      <c r="S28" s="14">
        <v>2.5682146712574085</v>
      </c>
      <c r="T28" s="14">
        <v>3.0749878087651314</v>
      </c>
      <c r="U28" s="14">
        <v>2.8208791715398549</v>
      </c>
      <c r="V28" s="14">
        <v>3.1480522710274457</v>
      </c>
      <c r="W28" s="14">
        <v>3.0967267690490758</v>
      </c>
      <c r="X28" s="14">
        <v>3.5808674933133444</v>
      </c>
      <c r="Y28" s="14">
        <v>2.0255545974758955</v>
      </c>
      <c r="Z28" s="14">
        <v>4.7380610421855422</v>
      </c>
      <c r="AA28" s="14">
        <v>4.2140616758631184</v>
      </c>
      <c r="AB28" s="14">
        <v>3.109700601047078</v>
      </c>
      <c r="AC28" s="14">
        <v>2.5758549165733586</v>
      </c>
      <c r="AD28" s="14">
        <v>1.2328961561441067</v>
      </c>
      <c r="AE28" s="14">
        <v>1.0868583234087952</v>
      </c>
      <c r="AF28" s="14">
        <v>1.1581345443529083</v>
      </c>
      <c r="AG28" s="14" t="s">
        <v>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4.4057384265104913</v>
      </c>
      <c r="P29" s="11">
        <v>4.6205900648269393</v>
      </c>
      <c r="Q29" s="11">
        <v>6.1379184511492868</v>
      </c>
      <c r="R29" s="11">
        <v>8.5935588260263778</v>
      </c>
      <c r="S29" s="11">
        <v>8.4448327583173555</v>
      </c>
      <c r="T29" s="11">
        <v>8.8905277768440953</v>
      </c>
      <c r="U29" s="11">
        <v>8.148277808481053</v>
      </c>
      <c r="V29" s="11">
        <v>9.3870957164677193</v>
      </c>
      <c r="W29" s="11">
        <v>4.5712764717955121</v>
      </c>
      <c r="X29" s="11">
        <v>5.2098747073970895</v>
      </c>
      <c r="Y29" s="11">
        <v>4.7787078730654207</v>
      </c>
      <c r="Z29" s="11">
        <v>4.7149004008729429</v>
      </c>
      <c r="AA29" s="11">
        <v>5.0516633119270535</v>
      </c>
      <c r="AB29" s="11">
        <v>3.9586155693010836</v>
      </c>
      <c r="AC29" s="11" t="s">
        <v>1</v>
      </c>
      <c r="AD29" s="11" t="s">
        <v>1</v>
      </c>
      <c r="AE29" s="11">
        <v>4.8363027228196707</v>
      </c>
      <c r="AF29" s="11">
        <v>4.9376171872369454</v>
      </c>
      <c r="AG29" s="11" t="s">
        <v>1</v>
      </c>
    </row>
    <row r="30" spans="1:33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3.0204827115706054</v>
      </c>
      <c r="R30" s="14">
        <v>2.6980968425881757</v>
      </c>
      <c r="S30" s="14">
        <v>3.2780107612138094</v>
      </c>
      <c r="T30" s="14">
        <v>3.5185626996103725</v>
      </c>
      <c r="U30" s="14">
        <v>4.9904724981868602</v>
      </c>
      <c r="V30" s="14">
        <v>4.6620981881597912</v>
      </c>
      <c r="W30" s="14">
        <v>4.1971368763730705</v>
      </c>
      <c r="X30" s="14">
        <v>2.9927293295421076</v>
      </c>
      <c r="Y30" s="14">
        <v>3.3703415610576095</v>
      </c>
      <c r="Z30" s="14">
        <v>4.1822504952923838</v>
      </c>
      <c r="AA30" s="14">
        <v>3.5781681690187801</v>
      </c>
      <c r="AB30" s="14">
        <v>3.2165276340466447</v>
      </c>
      <c r="AC30" s="14">
        <v>3.6229221469616717</v>
      </c>
      <c r="AD30" s="14">
        <v>4.3261434114827582</v>
      </c>
      <c r="AE30" s="14">
        <v>4.7927995717975929</v>
      </c>
      <c r="AF30" s="14">
        <v>5.0903888368371675</v>
      </c>
      <c r="AG30" s="14" t="s">
        <v>1</v>
      </c>
    </row>
    <row r="31" spans="1:33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 t="s">
        <v>1</v>
      </c>
      <c r="H31" s="11" t="s">
        <v>1</v>
      </c>
      <c r="I31" s="11" t="s">
        <v>1</v>
      </c>
      <c r="J31" s="11" t="s">
        <v>1</v>
      </c>
      <c r="K31" s="11" t="s">
        <v>1</v>
      </c>
      <c r="L31" s="11" t="s">
        <v>1</v>
      </c>
      <c r="M31" s="11" t="s">
        <v>1</v>
      </c>
      <c r="N31" s="11" t="s">
        <v>1</v>
      </c>
      <c r="O31" s="11" t="s">
        <v>1</v>
      </c>
      <c r="P31" s="11" t="s">
        <v>1</v>
      </c>
      <c r="Q31" s="11">
        <v>0.88202018808153915</v>
      </c>
      <c r="R31" s="11" t="s">
        <v>1</v>
      </c>
      <c r="S31" s="11">
        <v>2.9613688125059232</v>
      </c>
      <c r="T31" s="11" t="s">
        <v>1</v>
      </c>
      <c r="U31" s="11">
        <v>2.7806819849115114</v>
      </c>
      <c r="V31" s="11" t="s">
        <v>1</v>
      </c>
      <c r="W31" s="11">
        <v>3.2989209105535808</v>
      </c>
      <c r="X31" s="11" t="s">
        <v>1</v>
      </c>
      <c r="Y31" s="11">
        <v>2.2112656300568609</v>
      </c>
      <c r="Z31" s="11" t="s">
        <v>1</v>
      </c>
      <c r="AA31" s="11">
        <v>2.255397246561718</v>
      </c>
      <c r="AB31" s="11" t="s">
        <v>1</v>
      </c>
      <c r="AC31" s="11">
        <v>4.1913491968381491</v>
      </c>
      <c r="AD31" s="11" t="s">
        <v>1</v>
      </c>
      <c r="AE31" s="11">
        <v>2.6064156001717547</v>
      </c>
      <c r="AF31" s="11" t="s">
        <v>1</v>
      </c>
      <c r="AG31" s="11" t="s">
        <v>1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0.1259255678317254</v>
      </c>
      <c r="AF35" s="11">
        <v>0.12716769046269064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 t="s">
        <v>54</v>
      </c>
      <c r="AD36" s="14" t="s">
        <v>54</v>
      </c>
      <c r="AE36" s="14">
        <v>6.5287975706503479E-2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</row>
    <row r="39" spans="1:33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6.514379011486505</v>
      </c>
      <c r="Z39" s="11">
        <v>9.8553500229612148</v>
      </c>
      <c r="AA39" s="11">
        <v>13.51559701655014</v>
      </c>
      <c r="AB39" s="11">
        <v>16.584271252625424</v>
      </c>
      <c r="AC39" s="11">
        <v>12.851132313094441</v>
      </c>
      <c r="AD39" s="11">
        <v>11.915315411785395</v>
      </c>
      <c r="AE39" s="11">
        <v>4.3186636005581764</v>
      </c>
      <c r="AF39" s="11">
        <v>10.236432129706213</v>
      </c>
      <c r="AG39" s="11" t="s">
        <v>1</v>
      </c>
    </row>
    <row r="40" spans="1:33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</row>
    <row r="41" spans="1:33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</row>
    <row r="44" spans="1:33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>
        <v>14.069362259494138</v>
      </c>
      <c r="P47" s="11" t="s">
        <v>1</v>
      </c>
      <c r="Q47" s="11">
        <v>16.225746056184406</v>
      </c>
      <c r="R47" s="11" t="s">
        <v>1</v>
      </c>
      <c r="S47" s="11">
        <v>18.489107590666769</v>
      </c>
      <c r="T47" s="11">
        <v>19.543561024178299</v>
      </c>
      <c r="U47" s="11">
        <v>19.668739136107952</v>
      </c>
      <c r="V47" s="11">
        <v>21.151664523112974</v>
      </c>
      <c r="W47" s="11">
        <v>21.906262292434395</v>
      </c>
      <c r="X47" s="11">
        <v>23.192287561533345</v>
      </c>
      <c r="Y47" s="11">
        <v>22.154255410833127</v>
      </c>
      <c r="Z47" s="11">
        <v>22.673319029801338</v>
      </c>
      <c r="AA47" s="11">
        <v>18.280293373993231</v>
      </c>
      <c r="AB47" s="11">
        <v>20.678713258499354</v>
      </c>
      <c r="AC47" s="11">
        <v>19.970107551895058</v>
      </c>
      <c r="AD47" s="11">
        <v>18.012499727925221</v>
      </c>
      <c r="AE47" s="11">
        <v>13.982501308239966</v>
      </c>
      <c r="AF47" s="11">
        <v>14.782159769994674</v>
      </c>
      <c r="AG47" s="11" t="s">
        <v>1</v>
      </c>
    </row>
    <row r="48" spans="1:33" x14ac:dyDescent="0.25">
      <c r="A48" s="12" t="s">
        <v>44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 t="s">
        <v>1</v>
      </c>
      <c r="P48" s="14" t="s">
        <v>1</v>
      </c>
      <c r="Q48" s="14" t="s">
        <v>1</v>
      </c>
      <c r="R48" s="14" t="s">
        <v>1</v>
      </c>
      <c r="S48" s="14" t="s">
        <v>1</v>
      </c>
      <c r="T48" s="14" t="s">
        <v>1</v>
      </c>
      <c r="U48" s="14" t="s">
        <v>1</v>
      </c>
      <c r="V48" s="14" t="s">
        <v>1</v>
      </c>
      <c r="W48" s="14" t="s">
        <v>1</v>
      </c>
      <c r="X48" s="14" t="s">
        <v>1</v>
      </c>
      <c r="Y48" s="14" t="s">
        <v>1</v>
      </c>
      <c r="Z48" s="14" t="s">
        <v>1</v>
      </c>
      <c r="AA48" s="14" t="s">
        <v>1</v>
      </c>
      <c r="AB48" s="14" t="s">
        <v>1</v>
      </c>
      <c r="AC48" s="14" t="s">
        <v>1</v>
      </c>
      <c r="AD48" s="14" t="s">
        <v>1</v>
      </c>
      <c r="AE48" s="14" t="s">
        <v>1</v>
      </c>
      <c r="AF48" s="14" t="s">
        <v>1</v>
      </c>
      <c r="AG48" s="14" t="s">
        <v>1</v>
      </c>
    </row>
    <row r="49" spans="1:33" s="5" customFormat="1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>
        <v>1.2099026796148712E-3</v>
      </c>
      <c r="AB50" s="14" t="s">
        <v>1</v>
      </c>
      <c r="AC50" s="14" t="s">
        <v>1</v>
      </c>
      <c r="AD50" s="14" t="s">
        <v>1</v>
      </c>
      <c r="AE50" s="14" t="s">
        <v>1</v>
      </c>
      <c r="AF50" s="14" t="s">
        <v>1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 t="s">
        <v>1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2.2104151750040701</v>
      </c>
      <c r="V53" s="11">
        <v>2.1653055565108765</v>
      </c>
      <c r="W53" s="11">
        <v>2.0682254491933159</v>
      </c>
      <c r="X53" s="11" t="s">
        <v>1</v>
      </c>
      <c r="Y53" s="11" t="s">
        <v>1</v>
      </c>
      <c r="Z53" s="11" t="s">
        <v>1</v>
      </c>
      <c r="AA53" s="11">
        <v>1.2807394357512387</v>
      </c>
      <c r="AB53" s="11">
        <v>0.13936582714478105</v>
      </c>
      <c r="AC53" s="11">
        <v>0.19729448479771652</v>
      </c>
      <c r="AD53" s="11">
        <v>1.4589683960162525</v>
      </c>
      <c r="AE53" s="11">
        <v>0.11612967597277744</v>
      </c>
      <c r="AF53" s="11">
        <v>9.6679126082215031E-2</v>
      </c>
      <c r="AG53" s="11" t="s">
        <v>1</v>
      </c>
    </row>
    <row r="54" spans="1:33" x14ac:dyDescent="0.25">
      <c r="A54" s="12" t="s">
        <v>50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 t="s">
        <v>1</v>
      </c>
      <c r="V54" s="14" t="s">
        <v>1</v>
      </c>
      <c r="W54" s="14" t="s">
        <v>1</v>
      </c>
      <c r="X54" s="14" t="s">
        <v>1</v>
      </c>
      <c r="Y54" s="14" t="s">
        <v>1</v>
      </c>
      <c r="Z54" s="14" t="s">
        <v>1</v>
      </c>
      <c r="AA54" s="14" t="s">
        <v>1</v>
      </c>
      <c r="AB54" s="14" t="s">
        <v>1</v>
      </c>
      <c r="AC54" s="14" t="s">
        <v>1</v>
      </c>
      <c r="AD54" s="14" t="s">
        <v>1</v>
      </c>
      <c r="AE54" s="14" t="s">
        <v>1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</row>
    <row r="56" spans="1:33" x14ac:dyDescent="0.25">
      <c r="A56" s="12" t="s">
        <v>52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>
        <v>8.1167753325329078E-2</v>
      </c>
      <c r="P56" s="14">
        <v>8.008556991371496E-2</v>
      </c>
      <c r="Q56" s="14" t="s">
        <v>1</v>
      </c>
      <c r="R56" s="14" t="s">
        <v>1</v>
      </c>
      <c r="S56" s="14" t="s">
        <v>1</v>
      </c>
      <c r="T56" s="14" t="s">
        <v>1</v>
      </c>
      <c r="U56" s="14">
        <v>0.22172049556739626</v>
      </c>
      <c r="V56" s="14">
        <v>0.13861416022509682</v>
      </c>
      <c r="W56" s="14">
        <v>0.16042341918698519</v>
      </c>
      <c r="X56" s="14">
        <v>0.19182977234681237</v>
      </c>
      <c r="Y56" s="14">
        <v>0.16922687121366295</v>
      </c>
      <c r="Z56" s="14">
        <v>0.20410587825681203</v>
      </c>
      <c r="AA56" s="14">
        <v>0.25356629351058985</v>
      </c>
      <c r="AB56" s="14">
        <v>0.19073132028109749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</row>
    <row r="57" spans="1:33" s="5" customFormat="1" x14ac:dyDescent="0.25">
      <c r="A57" s="9" t="s">
        <v>53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 t="s">
        <v>1</v>
      </c>
      <c r="P57" s="11" t="s">
        <v>1</v>
      </c>
      <c r="Q57" s="11" t="s">
        <v>1</v>
      </c>
      <c r="R57" s="11" t="s">
        <v>1</v>
      </c>
      <c r="S57" s="11" t="s">
        <v>1</v>
      </c>
      <c r="T57" s="11" t="s">
        <v>1</v>
      </c>
      <c r="U57" s="11" t="s">
        <v>1</v>
      </c>
      <c r="V57" s="11" t="s">
        <v>1</v>
      </c>
      <c r="W57" s="11">
        <v>4.4003831758000667</v>
      </c>
      <c r="X57" s="11">
        <v>5.4566332670548379</v>
      </c>
      <c r="Y57" s="11">
        <v>5.1097761914887094</v>
      </c>
      <c r="Z57" s="11">
        <v>5.3433118996516438</v>
      </c>
      <c r="AA57" s="11">
        <v>1.2551269747600966</v>
      </c>
      <c r="AB57" s="11">
        <v>1.0601908804092781</v>
      </c>
      <c r="AC57" s="11">
        <v>0.97781182176106429</v>
      </c>
      <c r="AD57" s="11">
        <v>1.829938010546847</v>
      </c>
      <c r="AE57" s="11" t="s">
        <v>1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182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2"/>
      <c r="N1" s="42"/>
      <c r="O1" s="42"/>
      <c r="P1" s="42"/>
      <c r="Q1" s="4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 t="s">
        <v>1</v>
      </c>
      <c r="K5" s="23" t="s">
        <v>1</v>
      </c>
      <c r="L5" s="23">
        <v>53.94</v>
      </c>
      <c r="M5" s="23" t="s">
        <v>1</v>
      </c>
      <c r="N5" s="23" t="s">
        <v>1</v>
      </c>
      <c r="O5" s="23" t="s">
        <v>1</v>
      </c>
      <c r="P5" s="23">
        <v>114.435</v>
      </c>
      <c r="Q5" s="23">
        <v>154.48699999999999</v>
      </c>
      <c r="R5" s="23">
        <v>184.63100000000003</v>
      </c>
      <c r="S5" s="23">
        <v>205.88</v>
      </c>
      <c r="T5" s="23">
        <v>250.42400000000001</v>
      </c>
      <c r="U5" s="23">
        <v>237.477</v>
      </c>
      <c r="V5" s="23">
        <v>230.959</v>
      </c>
      <c r="W5" s="23">
        <v>240.77100000000002</v>
      </c>
      <c r="X5" s="23">
        <v>254.78200000000001</v>
      </c>
      <c r="Y5" s="23">
        <v>272.28800000000001</v>
      </c>
      <c r="Z5" s="23">
        <v>275.90100000000001</v>
      </c>
      <c r="AA5" s="23">
        <v>339.63099999999997</v>
      </c>
      <c r="AB5" s="23">
        <v>377.52499999999998</v>
      </c>
      <c r="AC5" s="23">
        <v>408.34500000000003</v>
      </c>
      <c r="AD5" s="23">
        <v>456.65899999999999</v>
      </c>
      <c r="AE5" s="23">
        <v>527.62599999999998</v>
      </c>
      <c r="AF5" s="23" t="s">
        <v>1</v>
      </c>
      <c r="AG5" s="23" t="s">
        <v>1</v>
      </c>
    </row>
    <row r="6" spans="1:33" x14ac:dyDescent="0.25">
      <c r="A6" s="12" t="s">
        <v>2</v>
      </c>
      <c r="B6" s="24" t="s">
        <v>1</v>
      </c>
      <c r="C6" s="25" t="s">
        <v>1</v>
      </c>
      <c r="D6" s="25" t="s">
        <v>1</v>
      </c>
      <c r="E6" s="25" t="s">
        <v>1</v>
      </c>
      <c r="F6" s="25" t="s">
        <v>1</v>
      </c>
      <c r="G6" s="25" t="s">
        <v>1</v>
      </c>
      <c r="H6" s="25" t="s">
        <v>1</v>
      </c>
      <c r="I6" s="25" t="s">
        <v>1</v>
      </c>
      <c r="J6" s="25" t="s">
        <v>1</v>
      </c>
      <c r="K6" s="25" t="s">
        <v>1</v>
      </c>
      <c r="L6" s="25" t="s">
        <v>1</v>
      </c>
      <c r="M6" s="25" t="s">
        <v>1</v>
      </c>
      <c r="N6" s="25" t="s">
        <v>1</v>
      </c>
      <c r="O6" s="25" t="s">
        <v>1</v>
      </c>
      <c r="P6" s="25" t="s">
        <v>1</v>
      </c>
      <c r="Q6" s="25" t="s">
        <v>1</v>
      </c>
      <c r="R6" s="25" t="s">
        <v>1</v>
      </c>
      <c r="S6" s="25" t="s">
        <v>1</v>
      </c>
      <c r="T6" s="25" t="s">
        <v>1</v>
      </c>
      <c r="U6" s="25">
        <v>6.7460000000000004</v>
      </c>
      <c r="V6" s="25">
        <v>4.7530000000000001</v>
      </c>
      <c r="W6" s="25">
        <v>9.593</v>
      </c>
      <c r="X6" s="25">
        <v>5.4130000000000003</v>
      </c>
      <c r="Y6" s="25" t="s">
        <v>1</v>
      </c>
      <c r="Z6" s="25" t="s">
        <v>1</v>
      </c>
      <c r="AA6" s="25">
        <v>5.157</v>
      </c>
      <c r="AB6" s="25">
        <v>4.6820000000000004</v>
      </c>
      <c r="AC6" s="25">
        <v>5.6680000000000001</v>
      </c>
      <c r="AD6" s="25" t="s">
        <v>1</v>
      </c>
      <c r="AE6" s="25" t="s">
        <v>1</v>
      </c>
      <c r="AF6" s="25" t="s">
        <v>1</v>
      </c>
      <c r="AG6" s="25" t="s">
        <v>1</v>
      </c>
    </row>
    <row r="7" spans="1:33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 t="s">
        <v>1</v>
      </c>
      <c r="H7" s="27" t="s">
        <v>1</v>
      </c>
      <c r="I7" s="27" t="s">
        <v>1</v>
      </c>
      <c r="J7" s="27" t="s">
        <v>1</v>
      </c>
      <c r="K7" s="27" t="s">
        <v>1</v>
      </c>
      <c r="L7" s="27" t="s">
        <v>1</v>
      </c>
      <c r="M7" s="27" t="s">
        <v>1</v>
      </c>
      <c r="N7" s="27" t="s">
        <v>1</v>
      </c>
      <c r="O7" s="27" t="s">
        <v>1</v>
      </c>
      <c r="P7" s="27" t="s">
        <v>1</v>
      </c>
      <c r="Q7" s="27">
        <v>1242.998</v>
      </c>
      <c r="R7" s="27">
        <v>1106.0330000000001</v>
      </c>
      <c r="S7" s="27">
        <v>1695.2089999999998</v>
      </c>
      <c r="T7" s="27">
        <v>1411.1410000000001</v>
      </c>
      <c r="U7" s="27">
        <v>1280.2060000000001</v>
      </c>
      <c r="V7" s="27">
        <v>1725.2620000000002</v>
      </c>
      <c r="W7" s="27">
        <v>1784.3180000000002</v>
      </c>
      <c r="X7" s="27">
        <v>1808.2559999999999</v>
      </c>
      <c r="Y7" s="27">
        <v>2027.8509999999999</v>
      </c>
      <c r="Z7" s="27">
        <v>1977.2250000000001</v>
      </c>
      <c r="AA7" s="27">
        <v>2217.7809999999999</v>
      </c>
      <c r="AB7" s="27">
        <v>1966.3820000000001</v>
      </c>
      <c r="AC7" s="27">
        <v>1376.479</v>
      </c>
      <c r="AD7" s="27">
        <v>1222.5259999999998</v>
      </c>
      <c r="AE7" s="27">
        <v>1360.3710000000001</v>
      </c>
      <c r="AF7" s="27">
        <v>2536.7539999999999</v>
      </c>
      <c r="AG7" s="27" t="s">
        <v>1</v>
      </c>
    </row>
    <row r="8" spans="1:33" x14ac:dyDescent="0.25">
      <c r="A8" s="12" t="s">
        <v>4</v>
      </c>
      <c r="B8" s="24" t="s">
        <v>1</v>
      </c>
      <c r="C8" s="25" t="s">
        <v>1</v>
      </c>
      <c r="D8" s="25" t="s">
        <v>1</v>
      </c>
      <c r="E8" s="25" t="s">
        <v>1</v>
      </c>
      <c r="F8" s="25" t="s">
        <v>1</v>
      </c>
      <c r="G8" s="25" t="s">
        <v>1</v>
      </c>
      <c r="H8" s="25" t="s">
        <v>1</v>
      </c>
      <c r="I8" s="25" t="s">
        <v>1</v>
      </c>
      <c r="J8" s="25" t="s">
        <v>1</v>
      </c>
      <c r="K8" s="25" t="s">
        <v>1</v>
      </c>
      <c r="L8" s="25" t="s">
        <v>1</v>
      </c>
      <c r="M8" s="25" t="s">
        <v>1</v>
      </c>
      <c r="N8" s="25" t="s">
        <v>1</v>
      </c>
      <c r="O8" s="25">
        <v>49.41</v>
      </c>
      <c r="P8" s="25">
        <v>66.95</v>
      </c>
      <c r="Q8" s="25">
        <v>78.91</v>
      </c>
      <c r="R8" s="25">
        <v>47.256</v>
      </c>
      <c r="S8" s="25">
        <v>16.399999999999999</v>
      </c>
      <c r="T8" s="25" t="s">
        <v>1</v>
      </c>
      <c r="U8" s="25">
        <v>21.460999999999999</v>
      </c>
      <c r="V8" s="25">
        <v>34.651000000000003</v>
      </c>
      <c r="W8" s="25">
        <v>78.506</v>
      </c>
      <c r="X8" s="25">
        <v>74.8</v>
      </c>
      <c r="Y8" s="25">
        <v>92</v>
      </c>
      <c r="Z8" s="25">
        <v>68</v>
      </c>
      <c r="AA8" s="25">
        <v>54</v>
      </c>
      <c r="AB8" s="25">
        <v>75</v>
      </c>
      <c r="AC8" s="25">
        <v>259</v>
      </c>
      <c r="AD8" s="25">
        <v>117</v>
      </c>
      <c r="AE8" s="25">
        <v>204</v>
      </c>
      <c r="AF8" s="25">
        <v>192</v>
      </c>
      <c r="AG8" s="25" t="s">
        <v>1</v>
      </c>
    </row>
    <row r="9" spans="1:33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 t="s">
        <v>1</v>
      </c>
      <c r="K9" s="23" t="s">
        <v>1</v>
      </c>
      <c r="L9" s="23" t="s">
        <v>1</v>
      </c>
      <c r="M9" s="23" t="s">
        <v>1</v>
      </c>
      <c r="N9" s="23" t="s">
        <v>1</v>
      </c>
      <c r="O9" s="23">
        <v>0.25600000000000001</v>
      </c>
      <c r="P9" s="23">
        <v>0.17899999999999999</v>
      </c>
      <c r="Q9" s="23">
        <v>4.4999999999999998E-2</v>
      </c>
      <c r="R9" s="23">
        <v>6.0000000000000001E-3</v>
      </c>
      <c r="S9" s="23">
        <v>7.6000000000000012E-2</v>
      </c>
      <c r="T9" s="23">
        <v>0.33200000000000002</v>
      </c>
      <c r="U9" s="23">
        <v>0.41600000000000004</v>
      </c>
      <c r="V9" s="23">
        <v>1.1469999999999998</v>
      </c>
      <c r="W9" s="23">
        <v>0.46800000000000003</v>
      </c>
      <c r="X9" s="23">
        <v>0.42399999999999999</v>
      </c>
      <c r="Y9" s="23">
        <v>0.78700000000000003</v>
      </c>
      <c r="Z9" s="23">
        <v>0.80600000000000005</v>
      </c>
      <c r="AA9" s="23" t="s">
        <v>1</v>
      </c>
      <c r="AB9" s="23" t="s">
        <v>1</v>
      </c>
      <c r="AC9" s="23">
        <v>0.63</v>
      </c>
      <c r="AD9" s="23">
        <v>0.72</v>
      </c>
      <c r="AE9" s="23">
        <v>1.01</v>
      </c>
      <c r="AF9" s="23">
        <v>1.1100000000000001</v>
      </c>
      <c r="AG9" s="23" t="s">
        <v>1</v>
      </c>
    </row>
    <row r="10" spans="1:33" x14ac:dyDescent="0.25">
      <c r="A10" s="12" t="s">
        <v>6</v>
      </c>
      <c r="B10" s="24" t="s">
        <v>1</v>
      </c>
      <c r="C10" s="25" t="s">
        <v>1</v>
      </c>
      <c r="D10" s="25" t="s">
        <v>1</v>
      </c>
      <c r="E10" s="25" t="s">
        <v>1</v>
      </c>
      <c r="F10" s="25" t="s">
        <v>1</v>
      </c>
      <c r="G10" s="25" t="s">
        <v>1</v>
      </c>
      <c r="H10" s="25" t="s">
        <v>1</v>
      </c>
      <c r="I10" s="25" t="s">
        <v>1</v>
      </c>
      <c r="J10" s="25" t="s">
        <v>1</v>
      </c>
      <c r="K10" s="25" t="s">
        <v>1</v>
      </c>
      <c r="L10" s="25" t="s">
        <v>1</v>
      </c>
      <c r="M10" s="25" t="s">
        <v>1</v>
      </c>
      <c r="N10" s="25" t="s">
        <v>1</v>
      </c>
      <c r="O10" s="25">
        <v>74.800000000000011</v>
      </c>
      <c r="P10" s="25">
        <v>76.5</v>
      </c>
      <c r="Q10" s="25">
        <v>75.600000000000009</v>
      </c>
      <c r="R10" s="25">
        <v>78.155000000000001</v>
      </c>
      <c r="S10" s="25">
        <v>83.847000000000008</v>
      </c>
      <c r="T10" s="25">
        <v>91.694999999999993</v>
      </c>
      <c r="U10" s="25">
        <v>96.788000000000011</v>
      </c>
      <c r="V10" s="25">
        <v>81.31</v>
      </c>
      <c r="W10" s="25">
        <v>84.521000000000001</v>
      </c>
      <c r="X10" s="25">
        <v>77.646000000000001</v>
      </c>
      <c r="Y10" s="25">
        <v>76</v>
      </c>
      <c r="Z10" s="25">
        <v>66.7</v>
      </c>
      <c r="AA10" s="25">
        <v>64.599999999999994</v>
      </c>
      <c r="AB10" s="25">
        <v>66.5</v>
      </c>
      <c r="AC10" s="25">
        <v>59.9</v>
      </c>
      <c r="AD10" s="25">
        <v>61.7</v>
      </c>
      <c r="AE10" s="25">
        <v>63.400000000000006</v>
      </c>
      <c r="AF10" s="25">
        <v>55.9</v>
      </c>
      <c r="AG10" s="25" t="s">
        <v>1</v>
      </c>
    </row>
    <row r="11" spans="1:33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>
        <v>386.33</v>
      </c>
      <c r="N11" s="23">
        <v>431.74299999999999</v>
      </c>
      <c r="O11" s="23">
        <v>365.57799999999997</v>
      </c>
      <c r="P11" s="23">
        <v>423.23200000000003</v>
      </c>
      <c r="Q11" s="23">
        <v>507.226</v>
      </c>
      <c r="R11" s="23">
        <v>530.90499999999997</v>
      </c>
      <c r="S11" s="23">
        <v>443.71199999999999</v>
      </c>
      <c r="T11" s="23">
        <v>474.12799999999999</v>
      </c>
      <c r="U11" s="23">
        <v>543.81200000000001</v>
      </c>
      <c r="V11" s="23">
        <v>525.10599999999999</v>
      </c>
      <c r="W11" s="23">
        <v>537.36599999999999</v>
      </c>
      <c r="X11" s="23">
        <v>549.31399999999996</v>
      </c>
      <c r="Y11" s="23">
        <v>570.91000000000008</v>
      </c>
      <c r="Z11" s="23">
        <v>562.61099999999999</v>
      </c>
      <c r="AA11" s="23" t="s">
        <v>1</v>
      </c>
      <c r="AB11" s="23">
        <v>583.22800000000007</v>
      </c>
      <c r="AC11" s="23">
        <v>571.601</v>
      </c>
      <c r="AD11" s="23">
        <v>580.48299999999995</v>
      </c>
      <c r="AE11" s="23">
        <v>533.91399999999999</v>
      </c>
      <c r="AF11" s="23">
        <v>539.91099999999994</v>
      </c>
      <c r="AG11" s="23" t="s">
        <v>1</v>
      </c>
    </row>
    <row r="12" spans="1:33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 t="s">
        <v>1</v>
      </c>
      <c r="O12" s="25" t="s">
        <v>1</v>
      </c>
      <c r="P12" s="25" t="s">
        <v>1</v>
      </c>
      <c r="Q12" s="25">
        <v>16.3</v>
      </c>
      <c r="R12" s="25">
        <v>13</v>
      </c>
      <c r="S12" s="25">
        <v>34.799999999999997</v>
      </c>
      <c r="T12" s="25">
        <v>24.099999999999998</v>
      </c>
      <c r="U12" s="25">
        <v>49.402000000000001</v>
      </c>
      <c r="V12" s="25">
        <v>40.844999999999999</v>
      </c>
      <c r="W12" s="25">
        <v>25.965999999999998</v>
      </c>
      <c r="X12" s="25">
        <v>35.407000000000004</v>
      </c>
      <c r="Y12" s="25">
        <v>62.024000000000001</v>
      </c>
      <c r="Z12" s="25">
        <v>44.744999999999997</v>
      </c>
      <c r="AA12" s="25">
        <v>56.21</v>
      </c>
      <c r="AB12" s="25">
        <v>44.037999999999997</v>
      </c>
      <c r="AC12" s="25">
        <v>25.057000000000002</v>
      </c>
      <c r="AD12" s="25">
        <v>22.704999999999998</v>
      </c>
      <c r="AE12" s="25">
        <v>28.350999999999999</v>
      </c>
      <c r="AF12" s="25">
        <v>75.891999999999996</v>
      </c>
      <c r="AG12" s="25" t="s">
        <v>1</v>
      </c>
    </row>
    <row r="13" spans="1:33" x14ac:dyDescent="0.25">
      <c r="A13" s="9" t="s">
        <v>9</v>
      </c>
      <c r="B13" s="22" t="s">
        <v>1</v>
      </c>
      <c r="C13" s="23" t="s">
        <v>1</v>
      </c>
      <c r="D13" s="23" t="s">
        <v>1</v>
      </c>
      <c r="E13" s="23" t="s">
        <v>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 t="s">
        <v>1</v>
      </c>
      <c r="M13" s="23" t="s">
        <v>1</v>
      </c>
      <c r="N13" s="23" t="s">
        <v>1</v>
      </c>
      <c r="O13" s="23" t="s">
        <v>1</v>
      </c>
      <c r="P13" s="23" t="s">
        <v>1</v>
      </c>
      <c r="Q13" s="23" t="s">
        <v>1</v>
      </c>
      <c r="R13" s="23">
        <v>9.3000000000000007</v>
      </c>
      <c r="S13" s="23">
        <v>5.9</v>
      </c>
      <c r="T13" s="23">
        <v>1.9000000000000001</v>
      </c>
      <c r="U13" s="23">
        <v>2.8</v>
      </c>
      <c r="V13" s="23">
        <v>2.1</v>
      </c>
      <c r="W13" s="23">
        <v>2.2000000000000002</v>
      </c>
      <c r="X13" s="23">
        <v>2.4</v>
      </c>
      <c r="Y13" s="23">
        <v>2.6</v>
      </c>
      <c r="Z13" s="23">
        <v>2.8</v>
      </c>
      <c r="AA13" s="23">
        <v>1.1000000000000001</v>
      </c>
      <c r="AB13" s="23" t="s">
        <v>1</v>
      </c>
      <c r="AC13" s="23">
        <v>5.77</v>
      </c>
      <c r="AD13" s="23" t="s">
        <v>1</v>
      </c>
      <c r="AE13" s="23">
        <v>4.5250000000000004</v>
      </c>
      <c r="AF13" s="23" t="s">
        <v>1</v>
      </c>
      <c r="AG13" s="23" t="s">
        <v>1</v>
      </c>
    </row>
    <row r="14" spans="1:33" x14ac:dyDescent="0.25">
      <c r="A14" s="12" t="s">
        <v>10</v>
      </c>
      <c r="B14" s="24" t="s">
        <v>1</v>
      </c>
      <c r="C14" s="25" t="s">
        <v>1</v>
      </c>
      <c r="D14" s="25" t="s">
        <v>1</v>
      </c>
      <c r="E14" s="25" t="s">
        <v>1</v>
      </c>
      <c r="F14" s="25" t="s">
        <v>1</v>
      </c>
      <c r="G14" s="25" t="s">
        <v>1</v>
      </c>
      <c r="H14" s="25" t="s">
        <v>1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>
        <v>33</v>
      </c>
      <c r="P14" s="25" t="s">
        <v>1</v>
      </c>
      <c r="Q14" s="25">
        <v>71</v>
      </c>
      <c r="R14" s="25">
        <v>137.6</v>
      </c>
      <c r="S14" s="25">
        <v>134.19999999999999</v>
      </c>
      <c r="T14" s="25">
        <v>152.80000000000001</v>
      </c>
      <c r="U14" s="25">
        <v>146.5</v>
      </c>
      <c r="V14" s="25">
        <v>148.70000000000002</v>
      </c>
      <c r="W14" s="25">
        <v>149.6</v>
      </c>
      <c r="X14" s="25">
        <v>176.5</v>
      </c>
      <c r="Y14" s="25">
        <v>151.9</v>
      </c>
      <c r="Z14" s="25">
        <v>138.096</v>
      </c>
      <c r="AA14" s="25">
        <v>143.70000000000002</v>
      </c>
      <c r="AB14" s="25">
        <v>133.83799999999999</v>
      </c>
      <c r="AC14" s="25">
        <v>149.77100000000002</v>
      </c>
      <c r="AD14" s="25">
        <v>140.86199999999999</v>
      </c>
      <c r="AE14" s="25">
        <v>156.46299999999999</v>
      </c>
      <c r="AF14" s="25">
        <v>165.82300000000001</v>
      </c>
      <c r="AG14" s="25" t="s">
        <v>1</v>
      </c>
    </row>
    <row r="15" spans="1:33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 t="s">
        <v>1</v>
      </c>
      <c r="K15" s="23" t="s">
        <v>1</v>
      </c>
      <c r="L15" s="23" t="s">
        <v>1</v>
      </c>
      <c r="M15" s="23" t="s">
        <v>54</v>
      </c>
      <c r="N15" s="23" t="s">
        <v>54</v>
      </c>
      <c r="O15" s="23">
        <v>8.9999999999999993E-3</v>
      </c>
      <c r="P15" s="23" t="s">
        <v>54</v>
      </c>
      <c r="Q15" s="23" t="s">
        <v>54</v>
      </c>
      <c r="R15" s="23" t="s">
        <v>54</v>
      </c>
      <c r="S15" s="23" t="s">
        <v>54</v>
      </c>
      <c r="T15" s="23" t="s">
        <v>54</v>
      </c>
      <c r="U15" s="23">
        <v>3.7999999999999999E-2</v>
      </c>
      <c r="V15" s="23">
        <v>3.5999999999999997E-2</v>
      </c>
      <c r="W15" s="23">
        <v>2.7E-2</v>
      </c>
      <c r="X15" s="23" t="s">
        <v>54</v>
      </c>
      <c r="Y15" s="23" t="s">
        <v>54</v>
      </c>
      <c r="Z15" s="23" t="s">
        <v>54</v>
      </c>
      <c r="AA15" s="23">
        <v>5.0000000000000001E-3</v>
      </c>
      <c r="AB15" s="23" t="s">
        <v>54</v>
      </c>
      <c r="AC15" s="23" t="s">
        <v>54</v>
      </c>
      <c r="AD15" s="23" t="s">
        <v>54</v>
      </c>
      <c r="AE15" s="23" t="s">
        <v>54</v>
      </c>
      <c r="AF15" s="23" t="s">
        <v>54</v>
      </c>
      <c r="AG15" s="23" t="s">
        <v>1</v>
      </c>
    </row>
    <row r="16" spans="1:33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 t="s">
        <v>1</v>
      </c>
      <c r="M16" s="25" t="s">
        <v>1</v>
      </c>
      <c r="N16" s="25" t="s">
        <v>1</v>
      </c>
      <c r="O16" s="25" t="s">
        <v>1</v>
      </c>
      <c r="P16" s="25">
        <v>3.7649999999999997</v>
      </c>
      <c r="Q16" s="25">
        <v>3.4180000000000001</v>
      </c>
      <c r="R16" s="25">
        <v>4.0549999999999997</v>
      </c>
      <c r="S16" s="25">
        <v>3.8810000000000002</v>
      </c>
      <c r="T16" s="25">
        <v>7.5890000000000004</v>
      </c>
      <c r="U16" s="25">
        <v>6.3719999999999999</v>
      </c>
      <c r="V16" s="25">
        <v>6.2850000000000001</v>
      </c>
      <c r="W16" s="25">
        <v>7.0379999999999994</v>
      </c>
      <c r="X16" s="25">
        <v>7.1819999999999995</v>
      </c>
      <c r="Y16" s="25">
        <v>8.8339999999999996</v>
      </c>
      <c r="Z16" s="25">
        <v>9.629999999999999</v>
      </c>
      <c r="AA16" s="25">
        <v>10.829000000000001</v>
      </c>
      <c r="AB16" s="25">
        <v>13.061</v>
      </c>
      <c r="AC16" s="25">
        <v>14.842000000000001</v>
      </c>
      <c r="AD16" s="25">
        <v>12.365</v>
      </c>
      <c r="AE16" s="25">
        <v>11.757</v>
      </c>
      <c r="AF16" s="25">
        <v>11.719999999999999</v>
      </c>
      <c r="AG16" s="25" t="s">
        <v>1</v>
      </c>
    </row>
    <row r="17" spans="1:33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 t="s">
        <v>1</v>
      </c>
      <c r="M17" s="23" t="s">
        <v>1</v>
      </c>
      <c r="N17" s="23" t="s">
        <v>1</v>
      </c>
      <c r="O17" s="23" t="s">
        <v>1</v>
      </c>
      <c r="P17" s="23" t="s">
        <v>1</v>
      </c>
      <c r="Q17" s="23" t="s">
        <v>1</v>
      </c>
      <c r="R17" s="23" t="s">
        <v>1</v>
      </c>
      <c r="S17" s="23" t="s">
        <v>1</v>
      </c>
      <c r="T17" s="23" t="s">
        <v>1</v>
      </c>
      <c r="U17" s="23" t="s">
        <v>1</v>
      </c>
      <c r="V17" s="23" t="s">
        <v>1</v>
      </c>
      <c r="W17" s="23" t="s">
        <v>1</v>
      </c>
      <c r="X17" s="23">
        <v>8.57</v>
      </c>
      <c r="Y17" s="23">
        <v>8.5</v>
      </c>
      <c r="Z17" s="23">
        <v>8.3999999999999986</v>
      </c>
      <c r="AA17" s="23">
        <v>9.6</v>
      </c>
      <c r="AB17" s="23">
        <v>7.4</v>
      </c>
      <c r="AC17" s="23">
        <v>7</v>
      </c>
      <c r="AD17" s="23">
        <v>8.3000000000000007</v>
      </c>
      <c r="AE17" s="23">
        <v>7.6</v>
      </c>
      <c r="AF17" s="23">
        <v>8.4</v>
      </c>
      <c r="AG17" s="23" t="s">
        <v>1</v>
      </c>
    </row>
    <row r="18" spans="1:33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 t="s">
        <v>1</v>
      </c>
      <c r="V18" s="25">
        <v>3.3400000000000003</v>
      </c>
      <c r="W18" s="25">
        <v>9.0120000000000005</v>
      </c>
      <c r="X18" s="25">
        <v>9.0410000000000004</v>
      </c>
      <c r="Y18" s="25">
        <v>5.1440000000000001</v>
      </c>
      <c r="Z18" s="25" t="s">
        <v>1</v>
      </c>
      <c r="AA18" s="25" t="s">
        <v>1</v>
      </c>
      <c r="AB18" s="25" t="s">
        <v>1</v>
      </c>
      <c r="AC18" s="25" t="s">
        <v>1</v>
      </c>
      <c r="AD18" s="25" t="s">
        <v>1</v>
      </c>
      <c r="AE18" s="25" t="s">
        <v>1</v>
      </c>
      <c r="AF18" s="25" t="s">
        <v>1</v>
      </c>
      <c r="AG18" s="25" t="s">
        <v>1</v>
      </c>
    </row>
    <row r="19" spans="1:33" x14ac:dyDescent="0.25">
      <c r="A19" s="9" t="s">
        <v>15</v>
      </c>
      <c r="B19" s="22" t="s">
        <v>1</v>
      </c>
      <c r="C19" s="23" t="s">
        <v>1</v>
      </c>
      <c r="D19" s="23" t="s">
        <v>1</v>
      </c>
      <c r="E19" s="23" t="s">
        <v>1</v>
      </c>
      <c r="F19" s="23" t="s">
        <v>1</v>
      </c>
      <c r="G19" s="23" t="s">
        <v>1</v>
      </c>
      <c r="H19" s="23" t="s">
        <v>1</v>
      </c>
      <c r="I19" s="23" t="s">
        <v>1</v>
      </c>
      <c r="J19" s="23" t="s">
        <v>1</v>
      </c>
      <c r="K19" s="23" t="s">
        <v>1</v>
      </c>
      <c r="L19" s="23" t="s">
        <v>1</v>
      </c>
      <c r="M19" s="23" t="s">
        <v>1</v>
      </c>
      <c r="N19" s="23" t="s">
        <v>1</v>
      </c>
      <c r="O19" s="23" t="s">
        <v>1</v>
      </c>
      <c r="P19" s="23" t="s">
        <v>1</v>
      </c>
      <c r="Q19" s="23" t="s">
        <v>1</v>
      </c>
      <c r="R19" s="23" t="s">
        <v>1</v>
      </c>
      <c r="S19" s="23" t="s">
        <v>1</v>
      </c>
      <c r="T19" s="23" t="s">
        <v>1</v>
      </c>
      <c r="U19" s="23">
        <v>8006.6</v>
      </c>
      <c r="V19" s="23">
        <v>7776.2</v>
      </c>
      <c r="W19" s="23">
        <v>6781.7</v>
      </c>
      <c r="X19" s="23">
        <v>5384</v>
      </c>
      <c r="Y19" s="23">
        <v>6627.5999999999995</v>
      </c>
      <c r="Z19" s="23">
        <v>5127.7000000000007</v>
      </c>
      <c r="AA19" s="23">
        <v>5609.4</v>
      </c>
      <c r="AB19" s="23">
        <v>4047.2</v>
      </c>
      <c r="AC19" s="23">
        <v>3479.6000000000004</v>
      </c>
      <c r="AD19" s="23">
        <v>5010</v>
      </c>
      <c r="AE19" s="23">
        <v>2486.1</v>
      </c>
      <c r="AF19" s="23">
        <v>1320.3</v>
      </c>
      <c r="AG19" s="23" t="s">
        <v>1</v>
      </c>
    </row>
    <row r="20" spans="1:33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 t="s">
        <v>54</v>
      </c>
      <c r="O20" s="25" t="s">
        <v>1</v>
      </c>
      <c r="P20" s="25" t="s">
        <v>54</v>
      </c>
      <c r="Q20" s="25">
        <v>1.6E-2</v>
      </c>
      <c r="R20" s="25">
        <v>5.0000000000000001E-3</v>
      </c>
      <c r="S20" s="25">
        <v>4.0000000000000001E-3</v>
      </c>
      <c r="T20" s="25">
        <v>0.11</v>
      </c>
      <c r="U20" s="25">
        <v>0.17</v>
      </c>
      <c r="V20" s="25">
        <v>0.23</v>
      </c>
      <c r="W20" s="25">
        <v>0.23</v>
      </c>
      <c r="X20" s="25">
        <v>0.28000000000000003</v>
      </c>
      <c r="Y20" s="25">
        <v>0.28000000000000003</v>
      </c>
      <c r="Z20" s="25">
        <v>0.25</v>
      </c>
      <c r="AA20" s="25">
        <v>0.16</v>
      </c>
      <c r="AB20" s="25">
        <v>0.16</v>
      </c>
      <c r="AC20" s="25" t="s">
        <v>54</v>
      </c>
      <c r="AD20" s="25" t="s">
        <v>54</v>
      </c>
      <c r="AE20" s="25" t="s">
        <v>54</v>
      </c>
      <c r="AF20" s="25" t="s">
        <v>54</v>
      </c>
      <c r="AG20" s="25" t="s">
        <v>1</v>
      </c>
    </row>
    <row r="21" spans="1:33" x14ac:dyDescent="0.25">
      <c r="A21" s="9" t="s">
        <v>17</v>
      </c>
      <c r="B21" s="22" t="s">
        <v>1</v>
      </c>
      <c r="C21" s="23" t="s">
        <v>1</v>
      </c>
      <c r="D21" s="23" t="s">
        <v>1</v>
      </c>
      <c r="E21" s="23" t="s">
        <v>1</v>
      </c>
      <c r="F21" s="23" t="s">
        <v>1</v>
      </c>
      <c r="G21" s="23" t="s">
        <v>1</v>
      </c>
      <c r="H21" s="23" t="s">
        <v>1</v>
      </c>
      <c r="I21" s="23" t="s">
        <v>1</v>
      </c>
      <c r="J21" s="23" t="s">
        <v>1</v>
      </c>
      <c r="K21" s="23" t="s">
        <v>1</v>
      </c>
      <c r="L21" s="23" t="s">
        <v>1</v>
      </c>
      <c r="M21" s="23" t="s">
        <v>1</v>
      </c>
      <c r="N21" s="23" t="s">
        <v>1</v>
      </c>
      <c r="O21" s="23" t="s">
        <v>1</v>
      </c>
      <c r="P21" s="23" t="s">
        <v>1</v>
      </c>
      <c r="Q21" s="23" t="s">
        <v>1</v>
      </c>
      <c r="R21" s="23" t="s">
        <v>1</v>
      </c>
      <c r="S21" s="23" t="s">
        <v>1</v>
      </c>
      <c r="T21" s="23" t="s">
        <v>1</v>
      </c>
      <c r="U21" s="23" t="s">
        <v>1</v>
      </c>
      <c r="V21" s="23" t="s">
        <v>1</v>
      </c>
      <c r="W21" s="23" t="s">
        <v>1</v>
      </c>
      <c r="X21" s="23" t="s">
        <v>1</v>
      </c>
      <c r="Y21" s="23" t="s">
        <v>1</v>
      </c>
      <c r="Z21" s="23" t="s">
        <v>1</v>
      </c>
      <c r="AA21" s="23" t="s">
        <v>1</v>
      </c>
      <c r="AB21" s="23" t="s">
        <v>1</v>
      </c>
      <c r="AC21" s="23" t="s">
        <v>1</v>
      </c>
      <c r="AD21" s="23" t="s">
        <v>1</v>
      </c>
      <c r="AE21" s="23" t="s">
        <v>1</v>
      </c>
      <c r="AF21" s="23" t="s">
        <v>1</v>
      </c>
      <c r="AG21" s="23" t="s">
        <v>1</v>
      </c>
    </row>
    <row r="22" spans="1:33" x14ac:dyDescent="0.25">
      <c r="A22" s="12" t="s">
        <v>18</v>
      </c>
      <c r="B22" s="24" t="s">
        <v>1</v>
      </c>
      <c r="C22" s="25" t="s">
        <v>1</v>
      </c>
      <c r="D22" s="25" t="s">
        <v>1</v>
      </c>
      <c r="E22" s="25" t="s">
        <v>1</v>
      </c>
      <c r="F22" s="25" t="s">
        <v>1</v>
      </c>
      <c r="G22" s="25" t="s">
        <v>1</v>
      </c>
      <c r="H22" s="25" t="s">
        <v>1</v>
      </c>
      <c r="I22" s="25" t="s">
        <v>1</v>
      </c>
      <c r="J22" s="25" t="s">
        <v>1</v>
      </c>
      <c r="K22" s="25" t="s">
        <v>1</v>
      </c>
      <c r="L22" s="25" t="s">
        <v>1</v>
      </c>
      <c r="M22" s="25" t="s">
        <v>1</v>
      </c>
      <c r="N22" s="25" t="s">
        <v>1</v>
      </c>
      <c r="O22" s="25" t="s">
        <v>1</v>
      </c>
      <c r="P22" s="25" t="s">
        <v>1</v>
      </c>
      <c r="Q22" s="25" t="s">
        <v>1</v>
      </c>
      <c r="R22" s="25" t="s">
        <v>1</v>
      </c>
      <c r="S22" s="25" t="s">
        <v>1</v>
      </c>
      <c r="T22" s="25" t="s">
        <v>1</v>
      </c>
      <c r="U22" s="25" t="s">
        <v>1</v>
      </c>
      <c r="V22" s="25" t="s">
        <v>1</v>
      </c>
      <c r="W22" s="25">
        <v>327.84000000000003</v>
      </c>
      <c r="X22" s="25">
        <v>387.11500000000001</v>
      </c>
      <c r="Y22" s="25">
        <v>108</v>
      </c>
      <c r="Z22" s="25">
        <v>92</v>
      </c>
      <c r="AA22" s="25">
        <v>104</v>
      </c>
      <c r="AB22" s="25">
        <v>110</v>
      </c>
      <c r="AC22" s="25">
        <v>107</v>
      </c>
      <c r="AD22" s="25">
        <v>116</v>
      </c>
      <c r="AE22" s="25">
        <v>111</v>
      </c>
      <c r="AF22" s="25">
        <v>116</v>
      </c>
      <c r="AG22" s="25" t="s">
        <v>1</v>
      </c>
    </row>
    <row r="23" spans="1:33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 t="s">
        <v>1</v>
      </c>
      <c r="G23" s="23" t="s">
        <v>1</v>
      </c>
      <c r="H23" s="23" t="s">
        <v>1</v>
      </c>
      <c r="I23" s="23" t="s">
        <v>1</v>
      </c>
      <c r="J23" s="23" t="s">
        <v>1</v>
      </c>
      <c r="K23" s="23" t="s">
        <v>1</v>
      </c>
      <c r="L23" s="23" t="s">
        <v>1</v>
      </c>
      <c r="M23" s="23" t="s">
        <v>1</v>
      </c>
      <c r="N23" s="23" t="s">
        <v>1</v>
      </c>
      <c r="O23" s="23" t="s">
        <v>1</v>
      </c>
      <c r="P23" s="23" t="s">
        <v>1</v>
      </c>
      <c r="Q23" s="23" t="s">
        <v>1</v>
      </c>
      <c r="R23" s="23" t="s">
        <v>1</v>
      </c>
      <c r="S23" s="23" t="s">
        <v>1</v>
      </c>
      <c r="T23" s="23">
        <v>220.8</v>
      </c>
      <c r="U23" s="23">
        <v>210.3</v>
      </c>
      <c r="V23" s="23">
        <v>262.5</v>
      </c>
      <c r="W23" s="23" t="s">
        <v>1</v>
      </c>
      <c r="X23" s="23">
        <v>271.5</v>
      </c>
      <c r="Y23" s="23" t="s">
        <v>1</v>
      </c>
      <c r="Z23" s="23" t="s">
        <v>1</v>
      </c>
      <c r="AA23" s="23" t="s">
        <v>1</v>
      </c>
      <c r="AB23" s="23" t="s">
        <v>1</v>
      </c>
      <c r="AC23" s="23">
        <v>27.2</v>
      </c>
      <c r="AD23" s="23" t="s">
        <v>1</v>
      </c>
      <c r="AE23" s="23">
        <v>17.77</v>
      </c>
      <c r="AF23" s="23">
        <v>25.299000000000003</v>
      </c>
      <c r="AG23" s="23" t="s">
        <v>1</v>
      </c>
    </row>
    <row r="24" spans="1:33" x14ac:dyDescent="0.25">
      <c r="A24" s="12" t="s">
        <v>20</v>
      </c>
      <c r="B24" s="24" t="s">
        <v>1</v>
      </c>
      <c r="C24" s="25" t="s">
        <v>1</v>
      </c>
      <c r="D24" s="25" t="s">
        <v>1</v>
      </c>
      <c r="E24" s="25" t="s">
        <v>1</v>
      </c>
      <c r="F24" s="25" t="s">
        <v>1</v>
      </c>
      <c r="G24" s="25" t="s">
        <v>1</v>
      </c>
      <c r="H24" s="25" t="s">
        <v>1</v>
      </c>
      <c r="I24" s="25" t="s">
        <v>1</v>
      </c>
      <c r="J24" s="25" t="s">
        <v>1</v>
      </c>
      <c r="K24" s="25" t="s">
        <v>1</v>
      </c>
      <c r="L24" s="25">
        <v>8.6599999999999984</v>
      </c>
      <c r="M24" s="25">
        <v>8.3149999999999995</v>
      </c>
      <c r="N24" s="25">
        <v>9.7390000000000008</v>
      </c>
      <c r="O24" s="25">
        <v>11.202</v>
      </c>
      <c r="P24" s="25">
        <v>7.399</v>
      </c>
      <c r="Q24" s="25">
        <v>3.5950000000000002</v>
      </c>
      <c r="R24" s="25">
        <v>5.91</v>
      </c>
      <c r="S24" s="25">
        <v>8.2270000000000003</v>
      </c>
      <c r="T24" s="25">
        <v>8.4429999999999996</v>
      </c>
      <c r="U24" s="25">
        <v>4.5090000000000003</v>
      </c>
      <c r="V24" s="25">
        <v>8.3890000000000011</v>
      </c>
      <c r="W24" s="25">
        <v>2.3519999999999999</v>
      </c>
      <c r="X24" s="25">
        <v>2.4859999999999998</v>
      </c>
      <c r="Y24" s="25">
        <v>3.0549999999999997</v>
      </c>
      <c r="Z24" s="25">
        <v>2.4299999999999997</v>
      </c>
      <c r="AA24" s="25">
        <v>3.4579999999999997</v>
      </c>
      <c r="AB24" s="25">
        <v>10.061999999999999</v>
      </c>
      <c r="AC24" s="25">
        <v>10.937999999999999</v>
      </c>
      <c r="AD24" s="25">
        <v>11.962999999999999</v>
      </c>
      <c r="AE24" s="25">
        <v>8.5670000000000002</v>
      </c>
      <c r="AF24" s="25">
        <v>9.5570000000000004</v>
      </c>
      <c r="AG24" s="25" t="s">
        <v>1</v>
      </c>
    </row>
    <row r="25" spans="1:33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 t="s">
        <v>1</v>
      </c>
      <c r="F25" s="23" t="s">
        <v>1</v>
      </c>
      <c r="G25" s="23" t="s">
        <v>1</v>
      </c>
      <c r="H25" s="23" t="s">
        <v>1</v>
      </c>
      <c r="I25" s="23" t="s">
        <v>1</v>
      </c>
      <c r="J25" s="23" t="s">
        <v>1</v>
      </c>
      <c r="K25" s="23" t="s">
        <v>1</v>
      </c>
      <c r="L25" s="23" t="s">
        <v>1</v>
      </c>
      <c r="M25" s="23" t="s">
        <v>1</v>
      </c>
      <c r="N25" s="23" t="s">
        <v>1</v>
      </c>
      <c r="O25" s="23" t="s">
        <v>1</v>
      </c>
      <c r="P25" s="23" t="s">
        <v>1</v>
      </c>
      <c r="Q25" s="23" t="s">
        <v>1</v>
      </c>
      <c r="R25" s="23">
        <v>23.632999999999999</v>
      </c>
      <c r="S25" s="23">
        <v>35.587000000000003</v>
      </c>
      <c r="T25" s="23" t="s">
        <v>1</v>
      </c>
      <c r="U25" s="23">
        <v>26.119</v>
      </c>
      <c r="V25" s="23" t="s">
        <v>1</v>
      </c>
      <c r="W25" s="23">
        <v>19.151</v>
      </c>
      <c r="X25" s="23" t="s">
        <v>1</v>
      </c>
      <c r="Y25" s="23">
        <v>21.042999999999999</v>
      </c>
      <c r="Z25" s="23" t="s">
        <v>1</v>
      </c>
      <c r="AA25" s="23">
        <v>33.020000000000003</v>
      </c>
      <c r="AB25" s="23" t="s">
        <v>1</v>
      </c>
      <c r="AC25" s="23">
        <v>77.795999999999992</v>
      </c>
      <c r="AD25" s="23" t="s">
        <v>1</v>
      </c>
      <c r="AE25" s="23">
        <v>93.075000000000003</v>
      </c>
      <c r="AF25" s="23" t="s">
        <v>1</v>
      </c>
      <c r="AG25" s="23" t="s">
        <v>1</v>
      </c>
    </row>
    <row r="26" spans="1:33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 t="s">
        <v>1</v>
      </c>
      <c r="H26" s="25" t="s">
        <v>1</v>
      </c>
      <c r="I26" s="25" t="s">
        <v>1</v>
      </c>
      <c r="J26" s="25" t="s">
        <v>1</v>
      </c>
      <c r="K26" s="25" t="s">
        <v>1</v>
      </c>
      <c r="L26" s="25" t="s">
        <v>1</v>
      </c>
      <c r="M26" s="25" t="s">
        <v>1</v>
      </c>
      <c r="N26" s="25">
        <v>21.919</v>
      </c>
      <c r="O26" s="25">
        <v>41.756999999999998</v>
      </c>
      <c r="P26" s="25">
        <v>57.632999999999996</v>
      </c>
      <c r="Q26" s="25">
        <v>67.903999999999996</v>
      </c>
      <c r="R26" s="25">
        <v>78.25200000000001</v>
      </c>
      <c r="S26" s="25">
        <v>91.195999999999998</v>
      </c>
      <c r="T26" s="25">
        <v>179.666</v>
      </c>
      <c r="U26" s="25">
        <v>111.944</v>
      </c>
      <c r="V26" s="25">
        <v>170.173</v>
      </c>
      <c r="W26" s="25">
        <v>260.49899999999997</v>
      </c>
      <c r="X26" s="25">
        <v>208.541</v>
      </c>
      <c r="Y26" s="25">
        <v>198.023</v>
      </c>
      <c r="Z26" s="25">
        <v>190.09700000000001</v>
      </c>
      <c r="AA26" s="25">
        <v>204.64600000000002</v>
      </c>
      <c r="AB26" s="25">
        <v>222.34100000000001</v>
      </c>
      <c r="AC26" s="25">
        <v>188.20599999999999</v>
      </c>
      <c r="AD26" s="25">
        <v>175.56100000000001</v>
      </c>
      <c r="AE26" s="25">
        <v>203.05599999999998</v>
      </c>
      <c r="AF26" s="25">
        <v>239.10999999999999</v>
      </c>
      <c r="AG26" s="25" t="s">
        <v>1</v>
      </c>
    </row>
    <row r="27" spans="1:33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 t="s">
        <v>1</v>
      </c>
      <c r="H27" s="23" t="s">
        <v>1</v>
      </c>
      <c r="I27" s="23" t="s">
        <v>1</v>
      </c>
      <c r="J27" s="23" t="s">
        <v>1</v>
      </c>
      <c r="K27" s="23" t="s">
        <v>1</v>
      </c>
      <c r="L27" s="23" t="s">
        <v>1</v>
      </c>
      <c r="M27" s="23" t="s">
        <v>1</v>
      </c>
      <c r="N27" s="23" t="s">
        <v>1</v>
      </c>
      <c r="O27" s="23">
        <v>5.32</v>
      </c>
      <c r="P27" s="23" t="s">
        <v>1</v>
      </c>
      <c r="Q27" s="23">
        <v>6.33</v>
      </c>
      <c r="R27" s="23" t="s">
        <v>1</v>
      </c>
      <c r="S27" s="23" t="s">
        <v>1</v>
      </c>
      <c r="T27" s="23" t="s">
        <v>1</v>
      </c>
      <c r="U27" s="23" t="s">
        <v>1</v>
      </c>
      <c r="V27" s="23" t="s">
        <v>1</v>
      </c>
      <c r="W27" s="23">
        <v>27.811</v>
      </c>
      <c r="X27" s="23" t="s">
        <v>1</v>
      </c>
      <c r="Y27" s="23">
        <v>19.8</v>
      </c>
      <c r="Z27" s="23" t="s">
        <v>1</v>
      </c>
      <c r="AA27" s="23">
        <v>27.14</v>
      </c>
      <c r="AB27" s="23" t="s">
        <v>1</v>
      </c>
      <c r="AC27" s="23">
        <v>31.16</v>
      </c>
      <c r="AD27" s="23" t="s">
        <v>1</v>
      </c>
      <c r="AE27" s="23">
        <v>25.92</v>
      </c>
      <c r="AF27" s="23">
        <v>23.64</v>
      </c>
      <c r="AG27" s="23" t="s">
        <v>1</v>
      </c>
    </row>
    <row r="28" spans="1:33" x14ac:dyDescent="0.25">
      <c r="A28" s="12" t="s">
        <v>24</v>
      </c>
      <c r="B28" s="24" t="s">
        <v>1</v>
      </c>
      <c r="C28" s="25" t="s">
        <v>1</v>
      </c>
      <c r="D28" s="25" t="s">
        <v>1</v>
      </c>
      <c r="E28" s="25" t="s">
        <v>1</v>
      </c>
      <c r="F28" s="25" t="s">
        <v>1</v>
      </c>
      <c r="G28" s="25" t="s">
        <v>1</v>
      </c>
      <c r="H28" s="25" t="s">
        <v>1</v>
      </c>
      <c r="I28" s="25" t="s">
        <v>1</v>
      </c>
      <c r="J28" s="25" t="s">
        <v>1</v>
      </c>
      <c r="K28" s="25" t="s">
        <v>1</v>
      </c>
      <c r="L28" s="25" t="s">
        <v>1</v>
      </c>
      <c r="M28" s="25" t="s">
        <v>1</v>
      </c>
      <c r="N28" s="25" t="s">
        <v>1</v>
      </c>
      <c r="O28" s="25" t="s">
        <v>1</v>
      </c>
      <c r="P28" s="25" t="s">
        <v>1</v>
      </c>
      <c r="Q28" s="25" t="s">
        <v>1</v>
      </c>
      <c r="R28" s="25">
        <v>12.557</v>
      </c>
      <c r="S28" s="25">
        <v>13.865</v>
      </c>
      <c r="T28" s="25">
        <v>16.602999999999998</v>
      </c>
      <c r="U28" s="25">
        <v>15.236000000000001</v>
      </c>
      <c r="V28" s="25">
        <v>17.012999999999998</v>
      </c>
      <c r="W28" s="25">
        <v>16.75</v>
      </c>
      <c r="X28" s="25">
        <v>19.39</v>
      </c>
      <c r="Y28" s="25">
        <v>10.981999999999999</v>
      </c>
      <c r="Z28" s="25">
        <v>25.721999999999998</v>
      </c>
      <c r="AA28" s="25">
        <v>22.905999999999999</v>
      </c>
      <c r="AB28" s="25">
        <v>16.923000000000002</v>
      </c>
      <c r="AC28" s="25">
        <v>14.032999999999999</v>
      </c>
      <c r="AD28" s="25">
        <v>6.7229999999999999</v>
      </c>
      <c r="AE28" s="25">
        <v>5.931</v>
      </c>
      <c r="AF28" s="25">
        <v>6.3230000000000004</v>
      </c>
      <c r="AG28" s="25" t="s">
        <v>1</v>
      </c>
    </row>
    <row r="29" spans="1:33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 t="s">
        <v>1</v>
      </c>
      <c r="F29" s="23" t="s">
        <v>1</v>
      </c>
      <c r="G29" s="23" t="s">
        <v>1</v>
      </c>
      <c r="H29" s="23" t="s">
        <v>1</v>
      </c>
      <c r="I29" s="23" t="s">
        <v>1</v>
      </c>
      <c r="J29" s="23" t="s">
        <v>1</v>
      </c>
      <c r="K29" s="23" t="s">
        <v>1</v>
      </c>
      <c r="L29" s="23" t="s">
        <v>1</v>
      </c>
      <c r="M29" s="23" t="s">
        <v>1</v>
      </c>
      <c r="N29" s="23" t="s">
        <v>1</v>
      </c>
      <c r="O29" s="23">
        <v>8.7579999999999991</v>
      </c>
      <c r="P29" s="23">
        <v>9.1959999999999997</v>
      </c>
      <c r="Q29" s="23">
        <v>12.244999999999999</v>
      </c>
      <c r="R29" s="23">
        <v>17.207999999999998</v>
      </c>
      <c r="S29" s="23">
        <v>16.992000000000001</v>
      </c>
      <c r="T29" s="23">
        <v>17.986000000000001</v>
      </c>
      <c r="U29" s="23">
        <v>16.571999999999999</v>
      </c>
      <c r="V29" s="23">
        <v>19.181000000000001</v>
      </c>
      <c r="W29" s="23">
        <v>9.3770000000000007</v>
      </c>
      <c r="X29" s="23">
        <v>10.721</v>
      </c>
      <c r="Y29" s="23">
        <v>9.859</v>
      </c>
      <c r="Z29" s="23">
        <v>9.7479999999999993</v>
      </c>
      <c r="AA29" s="23">
        <v>10.463000000000001</v>
      </c>
      <c r="AB29" s="23">
        <v>8.2110000000000003</v>
      </c>
      <c r="AC29" s="23" t="s">
        <v>1</v>
      </c>
      <c r="AD29" s="23" t="s">
        <v>1</v>
      </c>
      <c r="AE29" s="23">
        <v>10.052999999999999</v>
      </c>
      <c r="AF29" s="23">
        <v>10.265000000000001</v>
      </c>
      <c r="AG29" s="23" t="s">
        <v>1</v>
      </c>
    </row>
    <row r="30" spans="1:33" x14ac:dyDescent="0.25">
      <c r="A30" s="12" t="s">
        <v>26</v>
      </c>
      <c r="B30" s="24" t="s">
        <v>1</v>
      </c>
      <c r="C30" s="25" t="s">
        <v>1</v>
      </c>
      <c r="D30" s="25" t="s">
        <v>1</v>
      </c>
      <c r="E30" s="25" t="s">
        <v>1</v>
      </c>
      <c r="F30" s="25" t="s">
        <v>1</v>
      </c>
      <c r="G30" s="25" t="s">
        <v>1</v>
      </c>
      <c r="H30" s="25" t="s">
        <v>1</v>
      </c>
      <c r="I30" s="25" t="s">
        <v>1</v>
      </c>
      <c r="J30" s="25" t="s">
        <v>1</v>
      </c>
      <c r="K30" s="25" t="s">
        <v>1</v>
      </c>
      <c r="L30" s="25" t="s">
        <v>1</v>
      </c>
      <c r="M30" s="25" t="s">
        <v>1</v>
      </c>
      <c r="N30" s="25" t="s">
        <v>1</v>
      </c>
      <c r="O30" s="25" t="s">
        <v>1</v>
      </c>
      <c r="P30" s="25" t="s">
        <v>1</v>
      </c>
      <c r="Q30" s="25">
        <v>132.959</v>
      </c>
      <c r="R30" s="25">
        <v>120.682</v>
      </c>
      <c r="S30" s="25">
        <v>148.917</v>
      </c>
      <c r="T30" s="25">
        <v>162.096</v>
      </c>
      <c r="U30" s="25">
        <v>232.47399999999999</v>
      </c>
      <c r="V30" s="25">
        <v>218.797</v>
      </c>
      <c r="W30" s="25">
        <v>197.619</v>
      </c>
      <c r="X30" s="25">
        <v>140.84699999999998</v>
      </c>
      <c r="Y30" s="25">
        <v>158.172</v>
      </c>
      <c r="Z30" s="25">
        <v>195.637</v>
      </c>
      <c r="AA30" s="25">
        <v>167</v>
      </c>
      <c r="AB30" s="25">
        <v>150</v>
      </c>
      <c r="AC30" s="25">
        <v>169</v>
      </c>
      <c r="AD30" s="25">
        <v>202</v>
      </c>
      <c r="AE30" s="25">
        <v>224</v>
      </c>
      <c r="AF30" s="25">
        <v>238</v>
      </c>
      <c r="AG30" s="25" t="s">
        <v>1</v>
      </c>
    </row>
    <row r="31" spans="1:33" x14ac:dyDescent="0.25">
      <c r="A31" s="9" t="s">
        <v>27</v>
      </c>
      <c r="B31" s="22" t="s">
        <v>1</v>
      </c>
      <c r="C31" s="23" t="s">
        <v>1</v>
      </c>
      <c r="D31" s="23" t="s">
        <v>1</v>
      </c>
      <c r="E31" s="23" t="s">
        <v>1</v>
      </c>
      <c r="F31" s="23" t="s">
        <v>1</v>
      </c>
      <c r="G31" s="23" t="s">
        <v>1</v>
      </c>
      <c r="H31" s="23" t="s">
        <v>1</v>
      </c>
      <c r="I31" s="23" t="s">
        <v>1</v>
      </c>
      <c r="J31" s="23" t="s">
        <v>1</v>
      </c>
      <c r="K31" s="23" t="s">
        <v>1</v>
      </c>
      <c r="L31" s="23" t="s">
        <v>1</v>
      </c>
      <c r="M31" s="23" t="s">
        <v>1</v>
      </c>
      <c r="N31" s="23" t="s">
        <v>1</v>
      </c>
      <c r="O31" s="23" t="s">
        <v>1</v>
      </c>
      <c r="P31" s="23" t="s">
        <v>1</v>
      </c>
      <c r="Q31" s="23">
        <v>74</v>
      </c>
      <c r="R31" s="23" t="s">
        <v>1</v>
      </c>
      <c r="S31" s="23">
        <v>251</v>
      </c>
      <c r="T31" s="23" t="s">
        <v>1</v>
      </c>
      <c r="U31" s="23">
        <v>275</v>
      </c>
      <c r="V31" s="23" t="s">
        <v>1</v>
      </c>
      <c r="W31" s="23">
        <v>282</v>
      </c>
      <c r="X31" s="23" t="s">
        <v>1</v>
      </c>
      <c r="Y31" s="23">
        <v>184</v>
      </c>
      <c r="Z31" s="23" t="s">
        <v>1</v>
      </c>
      <c r="AA31" s="23">
        <v>206</v>
      </c>
      <c r="AB31" s="23" t="s">
        <v>1</v>
      </c>
      <c r="AC31" s="23">
        <v>400</v>
      </c>
      <c r="AD31" s="23" t="s">
        <v>1</v>
      </c>
      <c r="AE31" s="23">
        <v>277</v>
      </c>
      <c r="AF31" s="23" t="s">
        <v>1</v>
      </c>
      <c r="AG31" s="23" t="s">
        <v>1</v>
      </c>
    </row>
    <row r="32" spans="1:33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 t="s">
        <v>1</v>
      </c>
      <c r="AF32" s="29" t="s">
        <v>1</v>
      </c>
      <c r="AG32" s="29" t="s">
        <v>1</v>
      </c>
    </row>
    <row r="33" spans="1:33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</row>
    <row r="34" spans="1:33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</row>
    <row r="35" spans="1:33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 t="s">
        <v>1</v>
      </c>
      <c r="Y35" s="23" t="s">
        <v>1</v>
      </c>
      <c r="Z35" s="23" t="s">
        <v>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0.81299999999999994</v>
      </c>
      <c r="AF35" s="23">
        <v>0.81599999999999995</v>
      </c>
      <c r="AG35" s="23" t="s">
        <v>1</v>
      </c>
    </row>
    <row r="36" spans="1:33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 t="s">
        <v>54</v>
      </c>
      <c r="AD36" s="25" t="s">
        <v>54</v>
      </c>
      <c r="AE36" s="25">
        <v>4.1000000000000002E-2</v>
      </c>
      <c r="AF36" s="25" t="s">
        <v>1</v>
      </c>
      <c r="AG36" s="25" t="s">
        <v>1</v>
      </c>
    </row>
    <row r="37" spans="1:33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</row>
    <row r="38" spans="1:33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</row>
    <row r="39" spans="1:33" s="5" customFormat="1" x14ac:dyDescent="0.25">
      <c r="A39" s="9" t="s">
        <v>35</v>
      </c>
      <c r="B39" s="22" t="s">
        <v>1</v>
      </c>
      <c r="C39" s="23" t="s">
        <v>1</v>
      </c>
      <c r="D39" s="23" t="s">
        <v>1</v>
      </c>
      <c r="E39" s="23" t="s">
        <v>1</v>
      </c>
      <c r="F39" s="23" t="s">
        <v>1</v>
      </c>
      <c r="G39" s="23" t="s">
        <v>1</v>
      </c>
      <c r="H39" s="23" t="s">
        <v>1</v>
      </c>
      <c r="I39" s="23" t="s">
        <v>1</v>
      </c>
      <c r="J39" s="23" t="s">
        <v>1</v>
      </c>
      <c r="K39" s="23" t="s">
        <v>1</v>
      </c>
      <c r="L39" s="23" t="s">
        <v>1</v>
      </c>
      <c r="M39" s="23" t="s">
        <v>1</v>
      </c>
      <c r="N39" s="23" t="s">
        <v>1</v>
      </c>
      <c r="O39" s="23" t="s">
        <v>1</v>
      </c>
      <c r="P39" s="23" t="s">
        <v>1</v>
      </c>
      <c r="Q39" s="23" t="s">
        <v>1</v>
      </c>
      <c r="R39" s="23" t="s">
        <v>1</v>
      </c>
      <c r="S39" s="23" t="s">
        <v>1</v>
      </c>
      <c r="T39" s="23" t="s">
        <v>1</v>
      </c>
      <c r="U39" s="23" t="s">
        <v>1</v>
      </c>
      <c r="V39" s="23" t="s">
        <v>1</v>
      </c>
      <c r="W39" s="23" t="s">
        <v>1</v>
      </c>
      <c r="X39" s="23" t="s">
        <v>1</v>
      </c>
      <c r="Y39" s="23">
        <v>346.09999999999997</v>
      </c>
      <c r="Z39" s="23">
        <v>501.5</v>
      </c>
      <c r="AA39" s="23">
        <v>653</v>
      </c>
      <c r="AB39" s="23">
        <v>736</v>
      </c>
      <c r="AC39" s="23">
        <v>518</v>
      </c>
      <c r="AD39" s="23">
        <v>513.1</v>
      </c>
      <c r="AE39" s="23">
        <v>201</v>
      </c>
      <c r="AF39" s="23">
        <v>540</v>
      </c>
      <c r="AG39" s="23" t="s">
        <v>1</v>
      </c>
    </row>
    <row r="40" spans="1:33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</row>
    <row r="41" spans="1:33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</row>
    <row r="42" spans="1:33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</row>
    <row r="43" spans="1:33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</row>
    <row r="44" spans="1:33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</row>
    <row r="45" spans="1:33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</row>
    <row r="46" spans="1:33" x14ac:dyDescent="0.25">
      <c r="A46" s="12" t="s">
        <v>42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</row>
    <row r="47" spans="1:33" s="5" customFormat="1" x14ac:dyDescent="0.25">
      <c r="A47" s="9" t="s">
        <v>43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 t="s">
        <v>1</v>
      </c>
      <c r="L47" s="23" t="s">
        <v>1</v>
      </c>
      <c r="M47" s="23" t="s">
        <v>1</v>
      </c>
      <c r="N47" s="23" t="s">
        <v>1</v>
      </c>
      <c r="O47" s="23">
        <v>514.6</v>
      </c>
      <c r="P47" s="23" t="s">
        <v>1</v>
      </c>
      <c r="Q47" s="23">
        <v>602</v>
      </c>
      <c r="R47" s="23" t="s">
        <v>1</v>
      </c>
      <c r="S47" s="23">
        <v>699.5</v>
      </c>
      <c r="T47" s="23">
        <v>766.8</v>
      </c>
      <c r="U47" s="23">
        <v>828.6</v>
      </c>
      <c r="V47" s="23">
        <v>827.19999999999993</v>
      </c>
      <c r="W47" s="23">
        <v>844.8</v>
      </c>
      <c r="X47" s="23">
        <v>869.2</v>
      </c>
      <c r="Y47" s="23">
        <v>878.5</v>
      </c>
      <c r="Z47" s="23">
        <v>974.05799999999999</v>
      </c>
      <c r="AA47" s="23">
        <v>850.7</v>
      </c>
      <c r="AB47" s="23">
        <v>1008.8</v>
      </c>
      <c r="AC47" s="23">
        <v>986.5</v>
      </c>
      <c r="AD47" s="23">
        <v>922.8</v>
      </c>
      <c r="AE47" s="23">
        <v>740.9</v>
      </c>
      <c r="AF47" s="23">
        <v>859.30000000000007</v>
      </c>
      <c r="AG47" s="23" t="s">
        <v>1</v>
      </c>
    </row>
    <row r="48" spans="1:33" x14ac:dyDescent="0.25">
      <c r="A48" s="12" t="s">
        <v>44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 t="s">
        <v>1</v>
      </c>
      <c r="L48" s="25" t="s">
        <v>1</v>
      </c>
      <c r="M48" s="25" t="s">
        <v>1</v>
      </c>
      <c r="N48" s="25" t="s">
        <v>1</v>
      </c>
      <c r="O48" s="25" t="s">
        <v>1</v>
      </c>
      <c r="P48" s="25" t="s">
        <v>1</v>
      </c>
      <c r="Q48" s="25" t="s">
        <v>1</v>
      </c>
      <c r="R48" s="25" t="s">
        <v>1</v>
      </c>
      <c r="S48" s="25" t="s">
        <v>1</v>
      </c>
      <c r="T48" s="25" t="s">
        <v>1</v>
      </c>
      <c r="U48" s="25" t="s">
        <v>1</v>
      </c>
      <c r="V48" s="25" t="s">
        <v>1</v>
      </c>
      <c r="W48" s="25" t="s">
        <v>1</v>
      </c>
      <c r="X48" s="25" t="s">
        <v>1</v>
      </c>
      <c r="Y48" s="25" t="s">
        <v>1</v>
      </c>
      <c r="Z48" s="25" t="s">
        <v>1</v>
      </c>
      <c r="AA48" s="25" t="s">
        <v>1</v>
      </c>
      <c r="AB48" s="25" t="s">
        <v>1</v>
      </c>
      <c r="AC48" s="25" t="s">
        <v>1</v>
      </c>
      <c r="AD48" s="25" t="s">
        <v>1</v>
      </c>
      <c r="AE48" s="25" t="s">
        <v>1</v>
      </c>
      <c r="AF48" s="25" t="s">
        <v>1</v>
      </c>
      <c r="AG48" s="25" t="s">
        <v>1</v>
      </c>
    </row>
    <row r="49" spans="1:33" s="5" customFormat="1" x14ac:dyDescent="0.25">
      <c r="A49" s="9" t="s">
        <v>45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</row>
    <row r="50" spans="1:33" x14ac:dyDescent="0.25">
      <c r="A50" s="12" t="s">
        <v>46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>
        <v>0.155</v>
      </c>
      <c r="AB50" s="25" t="s">
        <v>1</v>
      </c>
      <c r="AC50" s="25" t="s">
        <v>1</v>
      </c>
      <c r="AD50" s="25" t="s">
        <v>1</v>
      </c>
      <c r="AE50" s="25" t="s">
        <v>1</v>
      </c>
      <c r="AF50" s="25" t="s">
        <v>1</v>
      </c>
      <c r="AG50" s="25" t="s">
        <v>1</v>
      </c>
    </row>
    <row r="51" spans="1:33" s="5" customFormat="1" x14ac:dyDescent="0.25">
      <c r="A51" s="9" t="s">
        <v>47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 t="s">
        <v>1</v>
      </c>
      <c r="AB51" s="23" t="s">
        <v>1</v>
      </c>
      <c r="AC51" s="23" t="s">
        <v>1</v>
      </c>
      <c r="AD51" s="23" t="s">
        <v>1</v>
      </c>
      <c r="AE51" s="23" t="s">
        <v>1</v>
      </c>
      <c r="AF51" s="23" t="s">
        <v>1</v>
      </c>
      <c r="AG51" s="23" t="s">
        <v>1</v>
      </c>
    </row>
    <row r="52" spans="1:33" x14ac:dyDescent="0.25">
      <c r="A52" s="12" t="s">
        <v>48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</row>
    <row r="53" spans="1:33" s="5" customFormat="1" x14ac:dyDescent="0.25">
      <c r="A53" s="9" t="s">
        <v>49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>
        <v>1521.1849999999999</v>
      </c>
      <c r="V53" s="23">
        <v>1626.519</v>
      </c>
      <c r="W53" s="23">
        <v>1522.184</v>
      </c>
      <c r="X53" s="23" t="s">
        <v>1</v>
      </c>
      <c r="Y53" s="23" t="s">
        <v>1</v>
      </c>
      <c r="Z53" s="23" t="s">
        <v>1</v>
      </c>
      <c r="AA53" s="23">
        <v>1094.2</v>
      </c>
      <c r="AB53" s="23">
        <v>120.80000000000001</v>
      </c>
      <c r="AC53" s="23">
        <v>167.608</v>
      </c>
      <c r="AD53" s="23">
        <v>1201.6289999999999</v>
      </c>
      <c r="AE53" s="23">
        <v>94.8</v>
      </c>
      <c r="AF53" s="23">
        <v>78.111000000000004</v>
      </c>
      <c r="AG53" s="23" t="s">
        <v>1</v>
      </c>
    </row>
    <row r="54" spans="1:33" x14ac:dyDescent="0.25">
      <c r="A54" s="12" t="s">
        <v>50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 t="s">
        <v>1</v>
      </c>
      <c r="V54" s="25" t="s">
        <v>1</v>
      </c>
      <c r="W54" s="25" t="s">
        <v>1</v>
      </c>
      <c r="X54" s="25" t="s">
        <v>1</v>
      </c>
      <c r="Y54" s="25" t="s">
        <v>1</v>
      </c>
      <c r="Z54" s="25" t="s">
        <v>1</v>
      </c>
      <c r="AA54" s="25" t="s">
        <v>1</v>
      </c>
      <c r="AB54" s="25" t="s">
        <v>1</v>
      </c>
      <c r="AC54" s="25" t="s">
        <v>1</v>
      </c>
      <c r="AD54" s="25" t="s">
        <v>1</v>
      </c>
      <c r="AE54" s="25" t="s">
        <v>1</v>
      </c>
      <c r="AF54" s="25" t="s">
        <v>1</v>
      </c>
      <c r="AG54" s="25" t="s">
        <v>1</v>
      </c>
    </row>
    <row r="55" spans="1:33" s="5" customFormat="1" x14ac:dyDescent="0.25">
      <c r="A55" s="9" t="s">
        <v>51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</row>
    <row r="56" spans="1:33" x14ac:dyDescent="0.25">
      <c r="A56" s="12" t="s">
        <v>52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>
        <v>9.0920000000000005</v>
      </c>
      <c r="P56" s="25">
        <v>9.5370000000000008</v>
      </c>
      <c r="Q56" s="25" t="s">
        <v>1</v>
      </c>
      <c r="R56" s="25" t="s">
        <v>1</v>
      </c>
      <c r="S56" s="25" t="s">
        <v>1</v>
      </c>
      <c r="T56" s="25" t="s">
        <v>1</v>
      </c>
      <c r="U56" s="25">
        <v>34.206000000000003</v>
      </c>
      <c r="V56" s="25">
        <v>20.016000000000002</v>
      </c>
      <c r="W56" s="25">
        <v>27.544</v>
      </c>
      <c r="X56" s="25">
        <v>33.129999999999995</v>
      </c>
      <c r="Y56" s="25">
        <v>32.552</v>
      </c>
      <c r="Z56" s="25">
        <v>45.814999999999998</v>
      </c>
      <c r="AA56" s="25">
        <v>60.244999999999997</v>
      </c>
      <c r="AB56" s="25">
        <v>50.904000000000003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</row>
    <row r="57" spans="1:33" s="5" customFormat="1" x14ac:dyDescent="0.25">
      <c r="A57" s="9" t="s">
        <v>53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 t="s">
        <v>1</v>
      </c>
      <c r="N57" s="23" t="s">
        <v>1</v>
      </c>
      <c r="O57" s="23" t="s">
        <v>1</v>
      </c>
      <c r="P57" s="23" t="s">
        <v>1</v>
      </c>
      <c r="Q57" s="23" t="s">
        <v>1</v>
      </c>
      <c r="R57" s="23" t="s">
        <v>1</v>
      </c>
      <c r="S57" s="23" t="s">
        <v>1</v>
      </c>
      <c r="T57" s="23" t="s">
        <v>1</v>
      </c>
      <c r="U57" s="23" t="s">
        <v>1</v>
      </c>
      <c r="V57" s="23" t="s">
        <v>1</v>
      </c>
      <c r="W57" s="23">
        <v>244.5</v>
      </c>
      <c r="X57" s="23">
        <v>285.5</v>
      </c>
      <c r="Y57" s="23">
        <v>282</v>
      </c>
      <c r="Z57" s="23">
        <v>281.8</v>
      </c>
      <c r="AA57" s="23">
        <v>60</v>
      </c>
      <c r="AB57" s="23">
        <v>57.599999999999994</v>
      </c>
      <c r="AC57" s="23">
        <v>57.199999999999996</v>
      </c>
      <c r="AD57" s="23">
        <v>108.7</v>
      </c>
      <c r="AE57" s="23" t="s">
        <v>1</v>
      </c>
      <c r="AF57" s="23" t="s">
        <v>1</v>
      </c>
      <c r="AG57" s="23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211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 t="s">
        <v>1</v>
      </c>
      <c r="K5" s="23" t="s">
        <v>1</v>
      </c>
      <c r="L5" s="23">
        <v>59.925742739253025</v>
      </c>
      <c r="M5" s="23" t="s">
        <v>1</v>
      </c>
      <c r="N5" s="23" t="s">
        <v>1</v>
      </c>
      <c r="O5" s="23" t="s">
        <v>1</v>
      </c>
      <c r="P5" s="23">
        <v>128.82095086713662</v>
      </c>
      <c r="Q5" s="23">
        <v>173.23287597500752</v>
      </c>
      <c r="R5" s="23">
        <v>211.18328569353372</v>
      </c>
      <c r="S5" s="23">
        <v>234.22790006063894</v>
      </c>
      <c r="T5" s="23">
        <v>288.85966733568642</v>
      </c>
      <c r="U5" s="23">
        <v>279.34855489289623</v>
      </c>
      <c r="V5" s="23">
        <v>276.07785103971923</v>
      </c>
      <c r="W5" s="23">
        <v>289.41918065754635</v>
      </c>
      <c r="X5" s="23">
        <v>309.90212093604839</v>
      </c>
      <c r="Y5" s="23">
        <v>337.75673992701252</v>
      </c>
      <c r="Z5" s="23">
        <v>344.78402027457656</v>
      </c>
      <c r="AA5" s="23">
        <v>424.53981134952835</v>
      </c>
      <c r="AB5" s="23">
        <v>483.3798755715348</v>
      </c>
      <c r="AC5" s="23">
        <v>526.46609096558427</v>
      </c>
      <c r="AD5" s="23">
        <v>595.84398367968981</v>
      </c>
      <c r="AE5" s="23">
        <v>688.00202374246305</v>
      </c>
      <c r="AF5" s="23" t="s">
        <v>1</v>
      </c>
      <c r="AG5" s="23" t="s">
        <v>1</v>
      </c>
    </row>
    <row r="6" spans="1:33" x14ac:dyDescent="0.25">
      <c r="A6" s="12" t="s">
        <v>2</v>
      </c>
      <c r="B6" s="24" t="s">
        <v>1</v>
      </c>
      <c r="C6" s="25" t="s">
        <v>1</v>
      </c>
      <c r="D6" s="25" t="s">
        <v>1</v>
      </c>
      <c r="E6" s="25" t="s">
        <v>1</v>
      </c>
      <c r="F6" s="25" t="s">
        <v>1</v>
      </c>
      <c r="G6" s="25" t="s">
        <v>1</v>
      </c>
      <c r="H6" s="25" t="s">
        <v>1</v>
      </c>
      <c r="I6" s="25" t="s">
        <v>1</v>
      </c>
      <c r="J6" s="25" t="s">
        <v>1</v>
      </c>
      <c r="K6" s="25" t="s">
        <v>1</v>
      </c>
      <c r="L6" s="25" t="s">
        <v>1</v>
      </c>
      <c r="M6" s="25" t="s">
        <v>1</v>
      </c>
      <c r="N6" s="25" t="s">
        <v>1</v>
      </c>
      <c r="O6" s="25" t="s">
        <v>1</v>
      </c>
      <c r="P6" s="25" t="s">
        <v>1</v>
      </c>
      <c r="Q6" s="25" t="s">
        <v>1</v>
      </c>
      <c r="R6" s="25" t="s">
        <v>1</v>
      </c>
      <c r="S6" s="25" t="s">
        <v>1</v>
      </c>
      <c r="T6" s="25" t="s">
        <v>1</v>
      </c>
      <c r="U6" s="25">
        <v>9.7317074914002379</v>
      </c>
      <c r="V6" s="25">
        <v>7.0213142324889573</v>
      </c>
      <c r="W6" s="25">
        <v>13.683317870056106</v>
      </c>
      <c r="X6" s="25">
        <v>7.8130265629928441</v>
      </c>
      <c r="Y6" s="25" t="s">
        <v>1</v>
      </c>
      <c r="Z6" s="25" t="s">
        <v>1</v>
      </c>
      <c r="AA6" s="25">
        <v>7.5983704695528331</v>
      </c>
      <c r="AB6" s="25">
        <v>7.0230414499906377</v>
      </c>
      <c r="AC6" s="25">
        <v>8.3811397586885352</v>
      </c>
      <c r="AD6" s="25" t="s">
        <v>1</v>
      </c>
      <c r="AE6" s="25" t="s">
        <v>1</v>
      </c>
      <c r="AF6" s="25" t="s">
        <v>1</v>
      </c>
      <c r="AG6" s="25" t="s">
        <v>1</v>
      </c>
    </row>
    <row r="7" spans="1:33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 t="s">
        <v>1</v>
      </c>
      <c r="H7" s="27" t="s">
        <v>1</v>
      </c>
      <c r="I7" s="27" t="s">
        <v>1</v>
      </c>
      <c r="J7" s="27" t="s">
        <v>1</v>
      </c>
      <c r="K7" s="27" t="s">
        <v>1</v>
      </c>
      <c r="L7" s="27" t="s">
        <v>1</v>
      </c>
      <c r="M7" s="27" t="s">
        <v>1</v>
      </c>
      <c r="N7" s="27" t="s">
        <v>1</v>
      </c>
      <c r="O7" s="27" t="s">
        <v>1</v>
      </c>
      <c r="P7" s="27" t="s">
        <v>1</v>
      </c>
      <c r="Q7" s="27">
        <v>85.356126866464422</v>
      </c>
      <c r="R7" s="27">
        <v>76.730306984219837</v>
      </c>
      <c r="S7" s="27">
        <v>118.88879124923668</v>
      </c>
      <c r="T7" s="27">
        <v>101.39901570148066</v>
      </c>
      <c r="U7" s="27">
        <v>93.86751485782645</v>
      </c>
      <c r="V7" s="27">
        <v>126.18940134891712</v>
      </c>
      <c r="W7" s="27">
        <v>133.70380069994656</v>
      </c>
      <c r="X7" s="27">
        <v>135.98262376069724</v>
      </c>
      <c r="Y7" s="27">
        <v>158.60837052261152</v>
      </c>
      <c r="Z7" s="27">
        <v>155.64766700700059</v>
      </c>
      <c r="AA7" s="27">
        <v>171.41632619620682</v>
      </c>
      <c r="AB7" s="27">
        <v>156.35562738707111</v>
      </c>
      <c r="AC7" s="27">
        <v>110.78314293472846</v>
      </c>
      <c r="AD7" s="27">
        <v>98.81770465216583</v>
      </c>
      <c r="AE7" s="27">
        <v>107.42706073011843</v>
      </c>
      <c r="AF7" s="27">
        <v>198.29205287665093</v>
      </c>
      <c r="AG7" s="27" t="s">
        <v>1</v>
      </c>
    </row>
    <row r="8" spans="1:33" x14ac:dyDescent="0.25">
      <c r="A8" s="12" t="s">
        <v>4</v>
      </c>
      <c r="B8" s="24" t="s">
        <v>1</v>
      </c>
      <c r="C8" s="25" t="s">
        <v>1</v>
      </c>
      <c r="D8" s="25" t="s">
        <v>1</v>
      </c>
      <c r="E8" s="25" t="s">
        <v>1</v>
      </c>
      <c r="F8" s="25" t="s">
        <v>1</v>
      </c>
      <c r="G8" s="25" t="s">
        <v>1</v>
      </c>
      <c r="H8" s="25" t="s">
        <v>1</v>
      </c>
      <c r="I8" s="25" t="s">
        <v>1</v>
      </c>
      <c r="J8" s="25" t="s">
        <v>1</v>
      </c>
      <c r="K8" s="25" t="s">
        <v>1</v>
      </c>
      <c r="L8" s="25" t="s">
        <v>1</v>
      </c>
      <c r="M8" s="25" t="s">
        <v>1</v>
      </c>
      <c r="N8" s="25" t="s">
        <v>1</v>
      </c>
      <c r="O8" s="25">
        <v>5.713554897306337</v>
      </c>
      <c r="P8" s="25">
        <v>7.9138734160875863</v>
      </c>
      <c r="Q8" s="25">
        <v>9.2083051420641588</v>
      </c>
      <c r="R8" s="25">
        <v>5.7023504819352571</v>
      </c>
      <c r="S8" s="25">
        <v>2.0092018996758934</v>
      </c>
      <c r="T8" s="25" t="s">
        <v>1</v>
      </c>
      <c r="U8" s="25">
        <v>2.7759187720714706</v>
      </c>
      <c r="V8" s="25">
        <v>4.5648457475769808</v>
      </c>
      <c r="W8" s="25">
        <v>10.514442391420229</v>
      </c>
      <c r="X8" s="25">
        <v>9.8887698476071808</v>
      </c>
      <c r="Y8" s="25">
        <v>12.508759530790991</v>
      </c>
      <c r="Z8" s="25">
        <v>9.2786225721051299</v>
      </c>
      <c r="AA8" s="25">
        <v>7.3918358815318674</v>
      </c>
      <c r="AB8" s="25">
        <v>10.593435798694211</v>
      </c>
      <c r="AC8" s="25">
        <v>37.690934049742424</v>
      </c>
      <c r="AD8" s="25">
        <v>17.292351740623001</v>
      </c>
      <c r="AE8" s="25">
        <v>30.037290412597521</v>
      </c>
      <c r="AF8" s="25">
        <v>28.947592193558076</v>
      </c>
      <c r="AG8" s="25" t="s">
        <v>1</v>
      </c>
    </row>
    <row r="9" spans="1:33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 t="s">
        <v>1</v>
      </c>
      <c r="K9" s="23" t="s">
        <v>1</v>
      </c>
      <c r="L9" s="23" t="s">
        <v>1</v>
      </c>
      <c r="M9" s="23" t="s">
        <v>1</v>
      </c>
      <c r="N9" s="23" t="s">
        <v>1</v>
      </c>
      <c r="O9" s="23">
        <v>0.5269962039804682</v>
      </c>
      <c r="P9" s="23">
        <v>0.36260581911439099</v>
      </c>
      <c r="Q9" s="23">
        <v>8.9404920846843414E-2</v>
      </c>
      <c r="R9" s="23">
        <v>1.1520936421712357E-2</v>
      </c>
      <c r="S9" s="23">
        <v>0.13788548972934533</v>
      </c>
      <c r="T9" s="23">
        <v>0.60911284182330228</v>
      </c>
      <c r="U9" s="23">
        <v>0.8044554455445545</v>
      </c>
      <c r="V9" s="23">
        <v>2.239810035989275</v>
      </c>
      <c r="W9" s="23">
        <v>0.91477716966379985</v>
      </c>
      <c r="X9" s="23">
        <v>0.81372118150780226</v>
      </c>
      <c r="Y9" s="23">
        <v>1.5064392141249254</v>
      </c>
      <c r="Z9" s="23">
        <v>1.52973106340982</v>
      </c>
      <c r="AA9" s="23" t="s">
        <v>1</v>
      </c>
      <c r="AB9" s="23" t="s">
        <v>1</v>
      </c>
      <c r="AC9" s="23">
        <v>1.1777726263207877</v>
      </c>
      <c r="AD9" s="23">
        <v>1.336409550131135</v>
      </c>
      <c r="AE9" s="23">
        <v>1.8291103822840697</v>
      </c>
      <c r="AF9" s="23">
        <v>2.070238916761475</v>
      </c>
      <c r="AG9" s="23" t="s">
        <v>1</v>
      </c>
    </row>
    <row r="10" spans="1:33" x14ac:dyDescent="0.25">
      <c r="A10" s="12" t="s">
        <v>6</v>
      </c>
      <c r="B10" s="24" t="s">
        <v>1</v>
      </c>
      <c r="C10" s="25" t="s">
        <v>1</v>
      </c>
      <c r="D10" s="25" t="s">
        <v>1</v>
      </c>
      <c r="E10" s="25" t="s">
        <v>1</v>
      </c>
      <c r="F10" s="25" t="s">
        <v>1</v>
      </c>
      <c r="G10" s="25" t="s">
        <v>1</v>
      </c>
      <c r="H10" s="25" t="s">
        <v>1</v>
      </c>
      <c r="I10" s="25" t="s">
        <v>1</v>
      </c>
      <c r="J10" s="25" t="s">
        <v>1</v>
      </c>
      <c r="K10" s="25" t="s">
        <v>1</v>
      </c>
      <c r="L10" s="25" t="s">
        <v>1</v>
      </c>
      <c r="M10" s="25" t="s">
        <v>1</v>
      </c>
      <c r="N10" s="25" t="s">
        <v>1</v>
      </c>
      <c r="O10" s="25">
        <v>74.650549599701407</v>
      </c>
      <c r="P10" s="25">
        <v>78.605769971773839</v>
      </c>
      <c r="Q10" s="25">
        <v>77.188224915868929</v>
      </c>
      <c r="R10" s="25">
        <v>82.021148873291466</v>
      </c>
      <c r="S10" s="25">
        <v>89.693586759319487</v>
      </c>
      <c r="T10" s="25">
        <v>100.5289845141839</v>
      </c>
      <c r="U10" s="25">
        <v>107.96183388324846</v>
      </c>
      <c r="V10" s="25">
        <v>90.296687529706503</v>
      </c>
      <c r="W10" s="25">
        <v>94.114254154473826</v>
      </c>
      <c r="X10" s="25">
        <v>85.466623371620088</v>
      </c>
      <c r="Y10" s="25">
        <v>83.944786421268077</v>
      </c>
      <c r="Z10" s="25">
        <v>73.52211726061222</v>
      </c>
      <c r="AA10" s="25">
        <v>71.165125122831441</v>
      </c>
      <c r="AB10" s="25">
        <v>75.491403629263417</v>
      </c>
      <c r="AC10" s="25">
        <v>69.356237487798978</v>
      </c>
      <c r="AD10" s="25">
        <v>72.269738306240967</v>
      </c>
      <c r="AE10" s="25">
        <v>73.445509571664402</v>
      </c>
      <c r="AF10" s="25">
        <v>66.15580342613687</v>
      </c>
      <c r="AG10" s="25" t="s">
        <v>1</v>
      </c>
    </row>
    <row r="11" spans="1:33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>
        <v>423.63161057428709</v>
      </c>
      <c r="N11" s="23">
        <v>479.35333160130477</v>
      </c>
      <c r="O11" s="23">
        <v>393.1398558758911</v>
      </c>
      <c r="P11" s="23">
        <v>452.59307024607352</v>
      </c>
      <c r="Q11" s="23">
        <v>553.46344295101358</v>
      </c>
      <c r="R11" s="23">
        <v>593.39680424907897</v>
      </c>
      <c r="S11" s="23">
        <v>499.24221199836626</v>
      </c>
      <c r="T11" s="23">
        <v>537.63689597380119</v>
      </c>
      <c r="U11" s="23">
        <v>630.16619426489569</v>
      </c>
      <c r="V11" s="23">
        <v>614.42351795860679</v>
      </c>
      <c r="W11" s="23">
        <v>638.68660420437834</v>
      </c>
      <c r="X11" s="23">
        <v>650.61393981530284</v>
      </c>
      <c r="Y11" s="23">
        <v>703.40038662318295</v>
      </c>
      <c r="Z11" s="23">
        <v>696.67580937757327</v>
      </c>
      <c r="AA11" s="23" t="s">
        <v>1</v>
      </c>
      <c r="AB11" s="23">
        <v>747.68602796765322</v>
      </c>
      <c r="AC11" s="23">
        <v>742.2338915659991</v>
      </c>
      <c r="AD11" s="23">
        <v>767.66609448189945</v>
      </c>
      <c r="AE11" s="23">
        <v>722.81134969532798</v>
      </c>
      <c r="AF11" s="23">
        <v>742.33753877290621</v>
      </c>
      <c r="AG11" s="23" t="s">
        <v>1</v>
      </c>
    </row>
    <row r="12" spans="1:33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 t="s">
        <v>1</v>
      </c>
      <c r="O12" s="25" t="s">
        <v>1</v>
      </c>
      <c r="P12" s="25" t="s">
        <v>1</v>
      </c>
      <c r="Q12" s="25">
        <v>3.9819250572858964</v>
      </c>
      <c r="R12" s="25">
        <v>3.3213416887798188</v>
      </c>
      <c r="S12" s="25">
        <v>9.0026127130387401</v>
      </c>
      <c r="T12" s="25">
        <v>6.2235356348871598</v>
      </c>
      <c r="U12" s="25">
        <v>12.856500348877724</v>
      </c>
      <c r="V12" s="25">
        <v>10.54467401128638</v>
      </c>
      <c r="W12" s="25">
        <v>6.9194217183939379</v>
      </c>
      <c r="X12" s="25">
        <v>9.6630868016548579</v>
      </c>
      <c r="Y12" s="25">
        <v>17.348782478468895</v>
      </c>
      <c r="Z12" s="25">
        <v>12.627427753337772</v>
      </c>
      <c r="AA12" s="25">
        <v>16.003432417779329</v>
      </c>
      <c r="AB12" s="25">
        <v>13.021269341548853</v>
      </c>
      <c r="AC12" s="25">
        <v>7.5367095426028028</v>
      </c>
      <c r="AD12" s="25">
        <v>6.8573230726067074</v>
      </c>
      <c r="AE12" s="25">
        <v>8.5397273098799644</v>
      </c>
      <c r="AF12" s="25">
        <v>23.367035001273464</v>
      </c>
      <c r="AG12" s="25" t="s">
        <v>1</v>
      </c>
    </row>
    <row r="13" spans="1:33" x14ac:dyDescent="0.25">
      <c r="A13" s="9" t="s">
        <v>9</v>
      </c>
      <c r="B13" s="22" t="s">
        <v>1</v>
      </c>
      <c r="C13" s="23" t="s">
        <v>1</v>
      </c>
      <c r="D13" s="23" t="s">
        <v>1</v>
      </c>
      <c r="E13" s="23" t="s">
        <v>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 t="s">
        <v>1</v>
      </c>
      <c r="M13" s="23" t="s">
        <v>1</v>
      </c>
      <c r="N13" s="23" t="s">
        <v>1</v>
      </c>
      <c r="O13" s="23" t="s">
        <v>1</v>
      </c>
      <c r="P13" s="23" t="s">
        <v>1</v>
      </c>
      <c r="Q13" s="23" t="s">
        <v>1</v>
      </c>
      <c r="R13" s="23">
        <v>9.5069472272426179</v>
      </c>
      <c r="S13" s="23">
        <v>6.1600013364070705</v>
      </c>
      <c r="T13" s="23">
        <v>2.0117592622984666</v>
      </c>
      <c r="U13" s="23">
        <v>3.1066789158578203</v>
      </c>
      <c r="V13" s="23">
        <v>2.4720336479094249</v>
      </c>
      <c r="W13" s="23">
        <v>2.645779440610069</v>
      </c>
      <c r="X13" s="23">
        <v>2.9159052913961352</v>
      </c>
      <c r="Y13" s="23">
        <v>3.205017578288718</v>
      </c>
      <c r="Z13" s="23">
        <v>3.4186322784817853</v>
      </c>
      <c r="AA13" s="23">
        <v>1.3585513396551256</v>
      </c>
      <c r="AB13" s="23" t="s">
        <v>1</v>
      </c>
      <c r="AC13" s="23">
        <v>7.2632976882068965</v>
      </c>
      <c r="AD13" s="23" t="s">
        <v>1</v>
      </c>
      <c r="AE13" s="23">
        <v>5.4722589726907067</v>
      </c>
      <c r="AF13" s="23" t="s">
        <v>1</v>
      </c>
      <c r="AG13" s="23" t="s">
        <v>1</v>
      </c>
    </row>
    <row r="14" spans="1:33" x14ac:dyDescent="0.25">
      <c r="A14" s="12" t="s">
        <v>10</v>
      </c>
      <c r="B14" s="24" t="s">
        <v>1</v>
      </c>
      <c r="C14" s="25" t="s">
        <v>1</v>
      </c>
      <c r="D14" s="25" t="s">
        <v>1</v>
      </c>
      <c r="E14" s="25" t="s">
        <v>1</v>
      </c>
      <c r="F14" s="25" t="s">
        <v>1</v>
      </c>
      <c r="G14" s="25" t="s">
        <v>1</v>
      </c>
      <c r="H14" s="25" t="s">
        <v>1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>
        <v>39.593791693462464</v>
      </c>
      <c r="P14" s="25" t="s">
        <v>1</v>
      </c>
      <c r="Q14" s="25">
        <v>83.02743764464023</v>
      </c>
      <c r="R14" s="25">
        <v>167.22529963225017</v>
      </c>
      <c r="S14" s="25">
        <v>165.80572066801665</v>
      </c>
      <c r="T14" s="25">
        <v>194.97405875252332</v>
      </c>
      <c r="U14" s="25">
        <v>189.93340014494578</v>
      </c>
      <c r="V14" s="25">
        <v>192.33530238808791</v>
      </c>
      <c r="W14" s="25">
        <v>197.18276443381788</v>
      </c>
      <c r="X14" s="25">
        <v>236.04745556891447</v>
      </c>
      <c r="Y14" s="25">
        <v>206.02225148820222</v>
      </c>
      <c r="Z14" s="25">
        <v>186.70603695832051</v>
      </c>
      <c r="AA14" s="25">
        <v>194.53251278607925</v>
      </c>
      <c r="AB14" s="25">
        <v>191.04867074730493</v>
      </c>
      <c r="AC14" s="25">
        <v>217.09245609839181</v>
      </c>
      <c r="AD14" s="25">
        <v>206.77931766436342</v>
      </c>
      <c r="AE14" s="25">
        <v>230.82756127966246</v>
      </c>
      <c r="AF14" s="25">
        <v>249.80679567041528</v>
      </c>
      <c r="AG14" s="25" t="s">
        <v>1</v>
      </c>
    </row>
    <row r="15" spans="1:33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 t="s">
        <v>1</v>
      </c>
      <c r="K15" s="23" t="s">
        <v>1</v>
      </c>
      <c r="L15" s="23" t="s">
        <v>1</v>
      </c>
      <c r="M15" s="23" t="s">
        <v>54</v>
      </c>
      <c r="N15" s="23" t="s">
        <v>54</v>
      </c>
      <c r="O15" s="23">
        <v>1.2219450537645206E-2</v>
      </c>
      <c r="P15" s="23" t="s">
        <v>54</v>
      </c>
      <c r="Q15" s="23" t="s">
        <v>54</v>
      </c>
      <c r="R15" s="23" t="s">
        <v>54</v>
      </c>
      <c r="S15" s="23" t="s">
        <v>54</v>
      </c>
      <c r="T15" s="23" t="s">
        <v>54</v>
      </c>
      <c r="U15" s="23">
        <v>5.5711858346627841E-2</v>
      </c>
      <c r="V15" s="23">
        <v>5.1418286848610724E-2</v>
      </c>
      <c r="W15" s="23">
        <v>3.8647565515528913E-2</v>
      </c>
      <c r="X15" s="23" t="s">
        <v>54</v>
      </c>
      <c r="Y15" s="23" t="s">
        <v>54</v>
      </c>
      <c r="Z15" s="23" t="s">
        <v>54</v>
      </c>
      <c r="AA15" s="23">
        <v>7.5399027850720198E-3</v>
      </c>
      <c r="AB15" s="23" t="s">
        <v>54</v>
      </c>
      <c r="AC15" s="23" t="s">
        <v>54</v>
      </c>
      <c r="AD15" s="23" t="s">
        <v>54</v>
      </c>
      <c r="AE15" s="23" t="s">
        <v>54</v>
      </c>
      <c r="AF15" s="23" t="s">
        <v>54</v>
      </c>
      <c r="AG15" s="23" t="s">
        <v>1</v>
      </c>
    </row>
    <row r="16" spans="1:33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 t="s">
        <v>1</v>
      </c>
      <c r="M16" s="25" t="s">
        <v>1</v>
      </c>
      <c r="N16" s="25" t="s">
        <v>1</v>
      </c>
      <c r="O16" s="25" t="s">
        <v>1</v>
      </c>
      <c r="P16" s="25">
        <v>9.0933023541146891</v>
      </c>
      <c r="Q16" s="25">
        <v>7.8545280733885923</v>
      </c>
      <c r="R16" s="25">
        <v>9.086794008766347</v>
      </c>
      <c r="S16" s="25">
        <v>8.2540222673571613</v>
      </c>
      <c r="T16" s="25">
        <v>15.398850311162695</v>
      </c>
      <c r="U16" s="25">
        <v>13.574978749150498</v>
      </c>
      <c r="V16" s="25">
        <v>13.954975498304753</v>
      </c>
      <c r="W16" s="25">
        <v>15.573518380424895</v>
      </c>
      <c r="X16" s="25">
        <v>15.866318205617056</v>
      </c>
      <c r="Y16" s="25">
        <v>19.925701538523999</v>
      </c>
      <c r="Z16" s="25">
        <v>21.756811712078079</v>
      </c>
      <c r="AA16" s="25">
        <v>24.288002009608444</v>
      </c>
      <c r="AB16" s="25">
        <v>29.789708968159839</v>
      </c>
      <c r="AC16" s="25">
        <v>33.524575352367187</v>
      </c>
      <c r="AD16" s="25">
        <v>27.68572835967937</v>
      </c>
      <c r="AE16" s="25">
        <v>25.912685468442813</v>
      </c>
      <c r="AF16" s="25">
        <v>25.724997146544684</v>
      </c>
      <c r="AG16" s="25" t="s">
        <v>1</v>
      </c>
    </row>
    <row r="17" spans="1:33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 t="s">
        <v>1</v>
      </c>
      <c r="M17" s="23" t="s">
        <v>1</v>
      </c>
      <c r="N17" s="23" t="s">
        <v>1</v>
      </c>
      <c r="O17" s="23" t="s">
        <v>1</v>
      </c>
      <c r="P17" s="23" t="s">
        <v>1</v>
      </c>
      <c r="Q17" s="23" t="s">
        <v>1</v>
      </c>
      <c r="R17" s="23" t="s">
        <v>1</v>
      </c>
      <c r="S17" s="23" t="s">
        <v>1</v>
      </c>
      <c r="T17" s="23" t="s">
        <v>1</v>
      </c>
      <c r="U17" s="23" t="s">
        <v>1</v>
      </c>
      <c r="V17" s="23" t="s">
        <v>1</v>
      </c>
      <c r="W17" s="23" t="s">
        <v>1</v>
      </c>
      <c r="X17" s="23">
        <v>16.929966831488557</v>
      </c>
      <c r="Y17" s="23">
        <v>17.024822190754119</v>
      </c>
      <c r="Z17" s="23">
        <v>16.88245390487139</v>
      </c>
      <c r="AA17" s="23">
        <v>19.293806487140476</v>
      </c>
      <c r="AB17" s="23">
        <v>15.272374544666537</v>
      </c>
      <c r="AC17" s="23">
        <v>14.446781153967603</v>
      </c>
      <c r="AD17" s="23">
        <v>16.941161102277668</v>
      </c>
      <c r="AE17" s="23">
        <v>15.131665399057855</v>
      </c>
      <c r="AF17" s="23">
        <v>17.030352548571987</v>
      </c>
      <c r="AG17" s="23" t="s">
        <v>1</v>
      </c>
    </row>
    <row r="18" spans="1:33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 t="s">
        <v>1</v>
      </c>
      <c r="V18" s="25">
        <v>3.6083220438227475</v>
      </c>
      <c r="W18" s="25">
        <v>9.9569218394893824</v>
      </c>
      <c r="X18" s="25">
        <v>9.9703349176766398</v>
      </c>
      <c r="Y18" s="25">
        <v>5.7458553661865794</v>
      </c>
      <c r="Z18" s="25" t="s">
        <v>1</v>
      </c>
      <c r="AA18" s="25" t="s">
        <v>1</v>
      </c>
      <c r="AB18" s="25" t="s">
        <v>1</v>
      </c>
      <c r="AC18" s="25" t="s">
        <v>1</v>
      </c>
      <c r="AD18" s="25" t="s">
        <v>1</v>
      </c>
      <c r="AE18" s="25" t="s">
        <v>1</v>
      </c>
      <c r="AF18" s="25" t="s">
        <v>1</v>
      </c>
      <c r="AG18" s="25" t="s">
        <v>1</v>
      </c>
    </row>
    <row r="19" spans="1:33" x14ac:dyDescent="0.25">
      <c r="A19" s="9" t="s">
        <v>15</v>
      </c>
      <c r="B19" s="22" t="s">
        <v>1</v>
      </c>
      <c r="C19" s="23" t="s">
        <v>1</v>
      </c>
      <c r="D19" s="23" t="s">
        <v>1</v>
      </c>
      <c r="E19" s="23" t="s">
        <v>1</v>
      </c>
      <c r="F19" s="23" t="s">
        <v>1</v>
      </c>
      <c r="G19" s="23" t="s">
        <v>1</v>
      </c>
      <c r="H19" s="23" t="s">
        <v>1</v>
      </c>
      <c r="I19" s="23" t="s">
        <v>1</v>
      </c>
      <c r="J19" s="23" t="s">
        <v>1</v>
      </c>
      <c r="K19" s="23" t="s">
        <v>1</v>
      </c>
      <c r="L19" s="23" t="s">
        <v>1</v>
      </c>
      <c r="M19" s="23" t="s">
        <v>1</v>
      </c>
      <c r="N19" s="23" t="s">
        <v>1</v>
      </c>
      <c r="O19" s="23" t="s">
        <v>1</v>
      </c>
      <c r="P19" s="23" t="s">
        <v>1</v>
      </c>
      <c r="Q19" s="23" t="s">
        <v>1</v>
      </c>
      <c r="R19" s="23" t="s">
        <v>1</v>
      </c>
      <c r="S19" s="23" t="s">
        <v>1</v>
      </c>
      <c r="T19" s="23" t="s">
        <v>1</v>
      </c>
      <c r="U19" s="23">
        <v>62.703278961880677</v>
      </c>
      <c r="V19" s="23">
        <v>61.515397265489412</v>
      </c>
      <c r="W19" s="23">
        <v>54.571495990451126</v>
      </c>
      <c r="X19" s="23">
        <v>42.858186337077662</v>
      </c>
      <c r="Y19" s="23">
        <v>53.029525690275172</v>
      </c>
      <c r="Z19" s="23">
        <v>39.62215377024301</v>
      </c>
      <c r="AA19" s="23">
        <v>42.318004253527498</v>
      </c>
      <c r="AB19" s="23">
        <v>30.652757793521609</v>
      </c>
      <c r="AC19" s="23">
        <v>25.578425182025754</v>
      </c>
      <c r="AD19" s="23">
        <v>36.019208547845629</v>
      </c>
      <c r="AE19" s="23">
        <v>17.128879547219384</v>
      </c>
      <c r="AF19" s="23">
        <v>8.8727630059531304</v>
      </c>
      <c r="AG19" s="23" t="s">
        <v>1</v>
      </c>
    </row>
    <row r="20" spans="1:33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 t="s">
        <v>54</v>
      </c>
      <c r="O20" s="25" t="s">
        <v>1</v>
      </c>
      <c r="P20" s="25" t="s">
        <v>54</v>
      </c>
      <c r="Q20" s="25">
        <v>2.7936359061255956E-2</v>
      </c>
      <c r="R20" s="25">
        <v>8.7471478051598262E-3</v>
      </c>
      <c r="S20" s="25">
        <v>7.0408747519930944E-3</v>
      </c>
      <c r="T20" s="25">
        <v>0.19245818853119456</v>
      </c>
      <c r="U20" s="25">
        <v>0.29853119779342335</v>
      </c>
      <c r="V20" s="25">
        <v>0.4017621139517541</v>
      </c>
      <c r="W20" s="25">
        <v>0.40059345370301686</v>
      </c>
      <c r="X20" s="25">
        <v>0.48298352496588437</v>
      </c>
      <c r="Y20" s="25">
        <v>0.48486689811182782</v>
      </c>
      <c r="Z20" s="25">
        <v>0.42635971504617365</v>
      </c>
      <c r="AA20" s="25">
        <v>0.26680060078614848</v>
      </c>
      <c r="AB20" s="25">
        <v>0.27443494582113587</v>
      </c>
      <c r="AC20" s="25" t="s">
        <v>54</v>
      </c>
      <c r="AD20" s="25" t="s">
        <v>54</v>
      </c>
      <c r="AE20" s="25" t="s">
        <v>54</v>
      </c>
      <c r="AF20" s="25" t="s">
        <v>54</v>
      </c>
      <c r="AG20" s="25" t="s">
        <v>1</v>
      </c>
    </row>
    <row r="21" spans="1:33" x14ac:dyDescent="0.25">
      <c r="A21" s="9" t="s">
        <v>17</v>
      </c>
      <c r="B21" s="22" t="s">
        <v>1</v>
      </c>
      <c r="C21" s="23" t="s">
        <v>1</v>
      </c>
      <c r="D21" s="23" t="s">
        <v>1</v>
      </c>
      <c r="E21" s="23" t="s">
        <v>1</v>
      </c>
      <c r="F21" s="23" t="s">
        <v>1</v>
      </c>
      <c r="G21" s="23" t="s">
        <v>1</v>
      </c>
      <c r="H21" s="23" t="s">
        <v>1</v>
      </c>
      <c r="I21" s="23" t="s">
        <v>1</v>
      </c>
      <c r="J21" s="23" t="s">
        <v>1</v>
      </c>
      <c r="K21" s="23" t="s">
        <v>1</v>
      </c>
      <c r="L21" s="23" t="s">
        <v>1</v>
      </c>
      <c r="M21" s="23" t="s">
        <v>1</v>
      </c>
      <c r="N21" s="23" t="s">
        <v>1</v>
      </c>
      <c r="O21" s="23" t="s">
        <v>1</v>
      </c>
      <c r="P21" s="23" t="s">
        <v>1</v>
      </c>
      <c r="Q21" s="23" t="s">
        <v>1</v>
      </c>
      <c r="R21" s="23" t="s">
        <v>1</v>
      </c>
      <c r="S21" s="23" t="s">
        <v>1</v>
      </c>
      <c r="T21" s="23" t="s">
        <v>1</v>
      </c>
      <c r="U21" s="23" t="s">
        <v>1</v>
      </c>
      <c r="V21" s="23" t="s">
        <v>1</v>
      </c>
      <c r="W21" s="23" t="s">
        <v>1</v>
      </c>
      <c r="X21" s="23" t="s">
        <v>1</v>
      </c>
      <c r="Y21" s="23" t="s">
        <v>1</v>
      </c>
      <c r="Z21" s="23" t="s">
        <v>1</v>
      </c>
      <c r="AA21" s="23" t="s">
        <v>1</v>
      </c>
      <c r="AB21" s="23" t="s">
        <v>1</v>
      </c>
      <c r="AC21" s="23" t="s">
        <v>1</v>
      </c>
      <c r="AD21" s="23" t="s">
        <v>1</v>
      </c>
      <c r="AE21" s="23" t="s">
        <v>1</v>
      </c>
      <c r="AF21" s="23" t="s">
        <v>1</v>
      </c>
      <c r="AG21" s="23" t="s">
        <v>1</v>
      </c>
    </row>
    <row r="22" spans="1:33" x14ac:dyDescent="0.25">
      <c r="A22" s="12" t="s">
        <v>18</v>
      </c>
      <c r="B22" s="24" t="s">
        <v>1</v>
      </c>
      <c r="C22" s="25" t="s">
        <v>1</v>
      </c>
      <c r="D22" s="25" t="s">
        <v>1</v>
      </c>
      <c r="E22" s="25" t="s">
        <v>1</v>
      </c>
      <c r="F22" s="25" t="s">
        <v>1</v>
      </c>
      <c r="G22" s="25" t="s">
        <v>1</v>
      </c>
      <c r="H22" s="25" t="s">
        <v>1</v>
      </c>
      <c r="I22" s="25" t="s">
        <v>1</v>
      </c>
      <c r="J22" s="25" t="s">
        <v>1</v>
      </c>
      <c r="K22" s="25" t="s">
        <v>1</v>
      </c>
      <c r="L22" s="25" t="s">
        <v>1</v>
      </c>
      <c r="M22" s="25" t="s">
        <v>1</v>
      </c>
      <c r="N22" s="25" t="s">
        <v>1</v>
      </c>
      <c r="O22" s="25" t="s">
        <v>1</v>
      </c>
      <c r="P22" s="25" t="s">
        <v>1</v>
      </c>
      <c r="Q22" s="25" t="s">
        <v>1</v>
      </c>
      <c r="R22" s="25" t="s">
        <v>1</v>
      </c>
      <c r="S22" s="25" t="s">
        <v>1</v>
      </c>
      <c r="T22" s="25" t="s">
        <v>1</v>
      </c>
      <c r="U22" s="25" t="s">
        <v>1</v>
      </c>
      <c r="V22" s="25" t="s">
        <v>1</v>
      </c>
      <c r="W22" s="25">
        <v>392.12262204493675</v>
      </c>
      <c r="X22" s="25">
        <v>469.56725310768456</v>
      </c>
      <c r="Y22" s="25">
        <v>135.31019863036011</v>
      </c>
      <c r="Z22" s="25">
        <v>113.74904487894381</v>
      </c>
      <c r="AA22" s="25">
        <v>128.39854909639521</v>
      </c>
      <c r="AB22" s="25">
        <v>138.28685218895515</v>
      </c>
      <c r="AC22" s="25">
        <v>136.80240363101706</v>
      </c>
      <c r="AD22" s="25">
        <v>149.34077634030129</v>
      </c>
      <c r="AE22" s="25">
        <v>139.71983027187466</v>
      </c>
      <c r="AF22" s="25">
        <v>149.86925199739537</v>
      </c>
      <c r="AG22" s="25" t="s">
        <v>1</v>
      </c>
    </row>
    <row r="23" spans="1:33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 t="s">
        <v>1</v>
      </c>
      <c r="G23" s="23" t="s">
        <v>1</v>
      </c>
      <c r="H23" s="23" t="s">
        <v>1</v>
      </c>
      <c r="I23" s="23" t="s">
        <v>1</v>
      </c>
      <c r="J23" s="23" t="s">
        <v>1</v>
      </c>
      <c r="K23" s="23" t="s">
        <v>1</v>
      </c>
      <c r="L23" s="23" t="s">
        <v>1</v>
      </c>
      <c r="M23" s="23" t="s">
        <v>1</v>
      </c>
      <c r="N23" s="23" t="s">
        <v>1</v>
      </c>
      <c r="O23" s="23" t="s">
        <v>1</v>
      </c>
      <c r="P23" s="23" t="s">
        <v>1</v>
      </c>
      <c r="Q23" s="23" t="s">
        <v>1</v>
      </c>
      <c r="R23" s="23" t="s">
        <v>1</v>
      </c>
      <c r="S23" s="23" t="s">
        <v>1</v>
      </c>
      <c r="T23" s="23">
        <v>119.85389549587107</v>
      </c>
      <c r="U23" s="23">
        <v>112.51061307316614</v>
      </c>
      <c r="V23" s="23">
        <v>145.44426991132053</v>
      </c>
      <c r="W23" s="23" t="s">
        <v>1</v>
      </c>
      <c r="X23" s="23">
        <v>151.15512580115001</v>
      </c>
      <c r="Y23" s="23" t="s">
        <v>1</v>
      </c>
      <c r="Z23" s="23" t="s">
        <v>1</v>
      </c>
      <c r="AA23" s="23" t="s">
        <v>1</v>
      </c>
      <c r="AB23" s="23" t="s">
        <v>1</v>
      </c>
      <c r="AC23" s="23">
        <v>15.60636165792347</v>
      </c>
      <c r="AD23" s="23" t="s">
        <v>1</v>
      </c>
      <c r="AE23" s="23">
        <v>9.9431166438931804</v>
      </c>
      <c r="AF23" s="23">
        <v>14.129572745043285</v>
      </c>
      <c r="AG23" s="23" t="s">
        <v>1</v>
      </c>
    </row>
    <row r="24" spans="1:33" x14ac:dyDescent="0.25">
      <c r="A24" s="12" t="s">
        <v>20</v>
      </c>
      <c r="B24" s="24" t="s">
        <v>1</v>
      </c>
      <c r="C24" s="25" t="s">
        <v>1</v>
      </c>
      <c r="D24" s="25" t="s">
        <v>1</v>
      </c>
      <c r="E24" s="25" t="s">
        <v>1</v>
      </c>
      <c r="F24" s="25" t="s">
        <v>1</v>
      </c>
      <c r="G24" s="25" t="s">
        <v>1</v>
      </c>
      <c r="H24" s="25" t="s">
        <v>1</v>
      </c>
      <c r="I24" s="25" t="s">
        <v>1</v>
      </c>
      <c r="J24" s="25" t="s">
        <v>1</v>
      </c>
      <c r="K24" s="25" t="s">
        <v>1</v>
      </c>
      <c r="L24" s="25">
        <v>13.099062796846541</v>
      </c>
      <c r="M24" s="25">
        <v>12.390955124326803</v>
      </c>
      <c r="N24" s="25">
        <v>14.490812863330461</v>
      </c>
      <c r="O24" s="25">
        <v>16.724470249941401</v>
      </c>
      <c r="P24" s="25">
        <v>10.94288667996752</v>
      </c>
      <c r="Q24" s="25">
        <v>5.4120456026941302</v>
      </c>
      <c r="R24" s="25">
        <v>9.2321246696117836</v>
      </c>
      <c r="S24" s="25">
        <v>12.71922772473161</v>
      </c>
      <c r="T24" s="25">
        <v>13.272068763872557</v>
      </c>
      <c r="U24" s="25">
        <v>7.18761606748612</v>
      </c>
      <c r="V24" s="25">
        <v>13.462853181238989</v>
      </c>
      <c r="W24" s="25">
        <v>3.7747779990787738</v>
      </c>
      <c r="X24" s="25">
        <v>4.1063895156574679</v>
      </c>
      <c r="Y24" s="25">
        <v>5.2346870411081428</v>
      </c>
      <c r="Z24" s="25">
        <v>4.197848214100623</v>
      </c>
      <c r="AA24" s="25">
        <v>5.9116466961964074</v>
      </c>
      <c r="AB24" s="25">
        <v>17.6088873955227</v>
      </c>
      <c r="AC24" s="25">
        <v>18.999874932254968</v>
      </c>
      <c r="AD24" s="25">
        <v>20.942637515383549</v>
      </c>
      <c r="AE24" s="25">
        <v>14.869159381351329</v>
      </c>
      <c r="AF24" s="25">
        <v>16.809338795151906</v>
      </c>
      <c r="AG24" s="25" t="s">
        <v>1</v>
      </c>
    </row>
    <row r="25" spans="1:33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 t="s">
        <v>1</v>
      </c>
      <c r="F25" s="23" t="s">
        <v>1</v>
      </c>
      <c r="G25" s="23" t="s">
        <v>1</v>
      </c>
      <c r="H25" s="23" t="s">
        <v>1</v>
      </c>
      <c r="I25" s="23" t="s">
        <v>1</v>
      </c>
      <c r="J25" s="23" t="s">
        <v>1</v>
      </c>
      <c r="K25" s="23" t="s">
        <v>1</v>
      </c>
      <c r="L25" s="23" t="s">
        <v>1</v>
      </c>
      <c r="M25" s="23" t="s">
        <v>1</v>
      </c>
      <c r="N25" s="23" t="s">
        <v>1</v>
      </c>
      <c r="O25" s="23" t="s">
        <v>1</v>
      </c>
      <c r="P25" s="23" t="s">
        <v>1</v>
      </c>
      <c r="Q25" s="23" t="s">
        <v>1</v>
      </c>
      <c r="R25" s="23">
        <v>27.479465689329597</v>
      </c>
      <c r="S25" s="23">
        <v>40.990394837930893</v>
      </c>
      <c r="T25" s="23" t="s">
        <v>1</v>
      </c>
      <c r="U25" s="23">
        <v>30.956548947472594</v>
      </c>
      <c r="V25" s="23" t="s">
        <v>1</v>
      </c>
      <c r="W25" s="23">
        <v>23.035360740172294</v>
      </c>
      <c r="X25" s="23" t="s">
        <v>1</v>
      </c>
      <c r="Y25" s="23">
        <v>26.400077281982632</v>
      </c>
      <c r="Z25" s="23" t="s">
        <v>1</v>
      </c>
      <c r="AA25" s="23">
        <v>41.336332783767922</v>
      </c>
      <c r="AB25" s="23" t="s">
        <v>1</v>
      </c>
      <c r="AC25" s="23">
        <v>100.38076977170587</v>
      </c>
      <c r="AD25" s="23" t="s">
        <v>1</v>
      </c>
      <c r="AE25" s="23">
        <v>120.7491311122153</v>
      </c>
      <c r="AF25" s="23" t="s">
        <v>1</v>
      </c>
      <c r="AG25" s="23" t="s">
        <v>1</v>
      </c>
    </row>
    <row r="26" spans="1:33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 t="s">
        <v>1</v>
      </c>
      <c r="H26" s="25" t="s">
        <v>1</v>
      </c>
      <c r="I26" s="25" t="s">
        <v>1</v>
      </c>
      <c r="J26" s="25" t="s">
        <v>1</v>
      </c>
      <c r="K26" s="25" t="s">
        <v>1</v>
      </c>
      <c r="L26" s="25" t="s">
        <v>1</v>
      </c>
      <c r="M26" s="25" t="s">
        <v>1</v>
      </c>
      <c r="N26" s="25">
        <v>22.404138378796471</v>
      </c>
      <c r="O26" s="25">
        <v>35.487230048679471</v>
      </c>
      <c r="P26" s="25">
        <v>45.425125176259336</v>
      </c>
      <c r="Q26" s="25">
        <v>48.458471443256677</v>
      </c>
      <c r="R26" s="25">
        <v>55.916634286957404</v>
      </c>
      <c r="S26" s="25">
        <v>61.291078987836386</v>
      </c>
      <c r="T26" s="25">
        <v>114.71239135522924</v>
      </c>
      <c r="U26" s="25">
        <v>71.428396045209581</v>
      </c>
      <c r="V26" s="25">
        <v>110.67095532069619</v>
      </c>
      <c r="W26" s="25">
        <v>168.05995107238763</v>
      </c>
      <c r="X26" s="25">
        <v>133.37287593100896</v>
      </c>
      <c r="Y26" s="25">
        <v>123.28443499747159</v>
      </c>
      <c r="Z26" s="25">
        <v>116.74084383232731</v>
      </c>
      <c r="AA26" s="25">
        <v>123.06786669620733</v>
      </c>
      <c r="AB26" s="25">
        <v>139.23103687674191</v>
      </c>
      <c r="AC26" s="25">
        <v>116.6393745625067</v>
      </c>
      <c r="AD26" s="25">
        <v>105.40465465652122</v>
      </c>
      <c r="AE26" s="25">
        <v>118.37061821769792</v>
      </c>
      <c r="AF26" s="25">
        <v>140.028608362966</v>
      </c>
      <c r="AG26" s="25" t="s">
        <v>1</v>
      </c>
    </row>
    <row r="27" spans="1:33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 t="s">
        <v>1</v>
      </c>
      <c r="H27" s="23" t="s">
        <v>1</v>
      </c>
      <c r="I27" s="23" t="s">
        <v>1</v>
      </c>
      <c r="J27" s="23" t="s">
        <v>1</v>
      </c>
      <c r="K27" s="23" t="s">
        <v>1</v>
      </c>
      <c r="L27" s="23" t="s">
        <v>1</v>
      </c>
      <c r="M27" s="23" t="s">
        <v>1</v>
      </c>
      <c r="N27" s="23" t="s">
        <v>1</v>
      </c>
      <c r="O27" s="23">
        <v>7.7654937657097989</v>
      </c>
      <c r="P27" s="23" t="s">
        <v>1</v>
      </c>
      <c r="Q27" s="23">
        <v>8.9283699307169773</v>
      </c>
      <c r="R27" s="23" t="s">
        <v>1</v>
      </c>
      <c r="S27" s="23" t="s">
        <v>1</v>
      </c>
      <c r="T27" s="23" t="s">
        <v>1</v>
      </c>
      <c r="U27" s="23" t="s">
        <v>1</v>
      </c>
      <c r="V27" s="23" t="s">
        <v>1</v>
      </c>
      <c r="W27" s="23">
        <v>38.99669500520919</v>
      </c>
      <c r="X27" s="23" t="s">
        <v>1</v>
      </c>
      <c r="Y27" s="23">
        <v>31.364547922811532</v>
      </c>
      <c r="Z27" s="23" t="s">
        <v>1</v>
      </c>
      <c r="AA27" s="23">
        <v>44.559738617892855</v>
      </c>
      <c r="AB27" s="23" t="s">
        <v>1</v>
      </c>
      <c r="AC27" s="23">
        <v>54.187440547717465</v>
      </c>
      <c r="AD27" s="23" t="s">
        <v>1</v>
      </c>
      <c r="AE27" s="23">
        <v>46.035969153058943</v>
      </c>
      <c r="AF27" s="23">
        <v>42.763413764971268</v>
      </c>
      <c r="AG27" s="23" t="s">
        <v>1</v>
      </c>
    </row>
    <row r="28" spans="1:33" x14ac:dyDescent="0.25">
      <c r="A28" s="12" t="s">
        <v>24</v>
      </c>
      <c r="B28" s="24" t="s">
        <v>1</v>
      </c>
      <c r="C28" s="25" t="s">
        <v>1</v>
      </c>
      <c r="D28" s="25" t="s">
        <v>1</v>
      </c>
      <c r="E28" s="25" t="s">
        <v>1</v>
      </c>
      <c r="F28" s="25" t="s">
        <v>1</v>
      </c>
      <c r="G28" s="25" t="s">
        <v>1</v>
      </c>
      <c r="H28" s="25" t="s">
        <v>1</v>
      </c>
      <c r="I28" s="25" t="s">
        <v>1</v>
      </c>
      <c r="J28" s="25" t="s">
        <v>1</v>
      </c>
      <c r="K28" s="25" t="s">
        <v>1</v>
      </c>
      <c r="L28" s="25" t="s">
        <v>1</v>
      </c>
      <c r="M28" s="25" t="s">
        <v>1</v>
      </c>
      <c r="N28" s="25" t="s">
        <v>1</v>
      </c>
      <c r="O28" s="25" t="s">
        <v>1</v>
      </c>
      <c r="P28" s="25" t="s">
        <v>1</v>
      </c>
      <c r="Q28" s="25" t="s">
        <v>1</v>
      </c>
      <c r="R28" s="25">
        <v>22.641706755908807</v>
      </c>
      <c r="S28" s="25">
        <v>25.03783213727197</v>
      </c>
      <c r="T28" s="25">
        <v>30.893325642409241</v>
      </c>
      <c r="U28" s="25">
        <v>29.552159483904006</v>
      </c>
      <c r="V28" s="25">
        <v>33.884633309831379</v>
      </c>
      <c r="W28" s="25">
        <v>33.076162059371214</v>
      </c>
      <c r="X28" s="25">
        <v>38.430893761074401</v>
      </c>
      <c r="Y28" s="25">
        <v>22.360951613034587</v>
      </c>
      <c r="Z28" s="25">
        <v>52.99003732911423</v>
      </c>
      <c r="AA28" s="25">
        <v>46.599721695541433</v>
      </c>
      <c r="AB28" s="25">
        <v>33.631164123578579</v>
      </c>
      <c r="AC28" s="25">
        <v>27.172934339982145</v>
      </c>
      <c r="AD28" s="25">
        <v>12.781344522158701</v>
      </c>
      <c r="AE28" s="25">
        <v>10.995142931296577</v>
      </c>
      <c r="AF28" s="25">
        <v>11.754055269898986</v>
      </c>
      <c r="AG28" s="25" t="s">
        <v>1</v>
      </c>
    </row>
    <row r="29" spans="1:33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 t="s">
        <v>1</v>
      </c>
      <c r="F29" s="23" t="s">
        <v>1</v>
      </c>
      <c r="G29" s="23" t="s">
        <v>1</v>
      </c>
      <c r="H29" s="23" t="s">
        <v>1</v>
      </c>
      <c r="I29" s="23" t="s">
        <v>1</v>
      </c>
      <c r="J29" s="23" t="s">
        <v>1</v>
      </c>
      <c r="K29" s="23" t="s">
        <v>1</v>
      </c>
      <c r="L29" s="23" t="s">
        <v>1</v>
      </c>
      <c r="M29" s="23" t="s">
        <v>1</v>
      </c>
      <c r="N29" s="23" t="s">
        <v>1</v>
      </c>
      <c r="O29" s="23">
        <v>14.407188130766864</v>
      </c>
      <c r="P29" s="23">
        <v>15.129255102997719</v>
      </c>
      <c r="Q29" s="23">
        <v>20.069328919009727</v>
      </c>
      <c r="R29" s="23">
        <v>28.224503553485992</v>
      </c>
      <c r="S29" s="23">
        <v>26.955811315666324</v>
      </c>
      <c r="T29" s="23">
        <v>28.378529763059944</v>
      </c>
      <c r="U29" s="23">
        <v>25.674155736714415</v>
      </c>
      <c r="V29" s="23">
        <v>30.068976328578149</v>
      </c>
      <c r="W29" s="23">
        <v>15.02796608811321</v>
      </c>
      <c r="X29" s="23">
        <v>17.668298744382351</v>
      </c>
      <c r="Y29" s="23">
        <v>16.698650253130467</v>
      </c>
      <c r="Z29" s="23">
        <v>16.487438222847651</v>
      </c>
      <c r="AA29" s="23">
        <v>17.57607114420005</v>
      </c>
      <c r="AB29" s="23">
        <v>14.227888810721081</v>
      </c>
      <c r="AC29" s="23" t="s">
        <v>1</v>
      </c>
      <c r="AD29" s="23" t="s">
        <v>1</v>
      </c>
      <c r="AE29" s="23">
        <v>17.643063606640233</v>
      </c>
      <c r="AF29" s="23">
        <v>18.272797829693609</v>
      </c>
      <c r="AG29" s="23" t="s">
        <v>1</v>
      </c>
    </row>
    <row r="30" spans="1:33" x14ac:dyDescent="0.25">
      <c r="A30" s="12" t="s">
        <v>26</v>
      </c>
      <c r="B30" s="24" t="s">
        <v>1</v>
      </c>
      <c r="C30" s="25" t="s">
        <v>1</v>
      </c>
      <c r="D30" s="25" t="s">
        <v>1</v>
      </c>
      <c r="E30" s="25" t="s">
        <v>1</v>
      </c>
      <c r="F30" s="25" t="s">
        <v>1</v>
      </c>
      <c r="G30" s="25" t="s">
        <v>1</v>
      </c>
      <c r="H30" s="25" t="s">
        <v>1</v>
      </c>
      <c r="I30" s="25" t="s">
        <v>1</v>
      </c>
      <c r="J30" s="25" t="s">
        <v>1</v>
      </c>
      <c r="K30" s="25" t="s">
        <v>1</v>
      </c>
      <c r="L30" s="25" t="s">
        <v>1</v>
      </c>
      <c r="M30" s="25" t="s">
        <v>1</v>
      </c>
      <c r="N30" s="25" t="s">
        <v>1</v>
      </c>
      <c r="O30" s="25" t="s">
        <v>1</v>
      </c>
      <c r="P30" s="25" t="s">
        <v>1</v>
      </c>
      <c r="Q30" s="25">
        <v>172.78442849197151</v>
      </c>
      <c r="R30" s="25">
        <v>163.97077705479776</v>
      </c>
      <c r="S30" s="25">
        <v>203.32464057017245</v>
      </c>
      <c r="T30" s="25">
        <v>223.31517561189318</v>
      </c>
      <c r="U30" s="25">
        <v>323.47314037799799</v>
      </c>
      <c r="V30" s="25">
        <v>300.99019980080448</v>
      </c>
      <c r="W30" s="25">
        <v>276.72731397268558</v>
      </c>
      <c r="X30" s="25">
        <v>202.66455244497647</v>
      </c>
      <c r="Y30" s="25">
        <v>234.39834024896265</v>
      </c>
      <c r="Z30" s="25">
        <v>295.36399445013956</v>
      </c>
      <c r="AA30" s="25">
        <v>251.22604326503597</v>
      </c>
      <c r="AB30" s="25">
        <v>233.41072195492373</v>
      </c>
      <c r="AC30" s="25">
        <v>267.89719722464844</v>
      </c>
      <c r="AD30" s="25">
        <v>319.7224429327095</v>
      </c>
      <c r="AE30" s="25">
        <v>353.77265368973821</v>
      </c>
      <c r="AF30" s="25">
        <v>379.34755408491969</v>
      </c>
      <c r="AG30" s="25" t="s">
        <v>1</v>
      </c>
    </row>
    <row r="31" spans="1:33" x14ac:dyDescent="0.25">
      <c r="A31" s="9" t="s">
        <v>27</v>
      </c>
      <c r="B31" s="22" t="s">
        <v>1</v>
      </c>
      <c r="C31" s="23" t="s">
        <v>1</v>
      </c>
      <c r="D31" s="23" t="s">
        <v>1</v>
      </c>
      <c r="E31" s="23" t="s">
        <v>1</v>
      </c>
      <c r="F31" s="23" t="s">
        <v>1</v>
      </c>
      <c r="G31" s="23" t="s">
        <v>1</v>
      </c>
      <c r="H31" s="23" t="s">
        <v>1</v>
      </c>
      <c r="I31" s="23" t="s">
        <v>1</v>
      </c>
      <c r="J31" s="23" t="s">
        <v>1</v>
      </c>
      <c r="K31" s="23" t="s">
        <v>1</v>
      </c>
      <c r="L31" s="23" t="s">
        <v>1</v>
      </c>
      <c r="M31" s="23" t="s">
        <v>1</v>
      </c>
      <c r="N31" s="23" t="s">
        <v>1</v>
      </c>
      <c r="O31" s="23" t="s">
        <v>1</v>
      </c>
      <c r="P31" s="23" t="s">
        <v>1</v>
      </c>
      <c r="Q31" s="23">
        <v>7.8065807788055972</v>
      </c>
      <c r="R31" s="23" t="s">
        <v>1</v>
      </c>
      <c r="S31" s="23">
        <v>28.288358224834518</v>
      </c>
      <c r="T31" s="23" t="s">
        <v>1</v>
      </c>
      <c r="U31" s="23">
        <v>30.827035556799601</v>
      </c>
      <c r="V31" s="23" t="s">
        <v>1</v>
      </c>
      <c r="W31" s="23">
        <v>31.885872997889425</v>
      </c>
      <c r="X31" s="23" t="s">
        <v>1</v>
      </c>
      <c r="Y31" s="23">
        <v>21.401119674014424</v>
      </c>
      <c r="Z31" s="23" t="s">
        <v>1</v>
      </c>
      <c r="AA31" s="23">
        <v>23.265313912894889</v>
      </c>
      <c r="AB31" s="23" t="s">
        <v>1</v>
      </c>
      <c r="AC31" s="23">
        <v>45.186267396289324</v>
      </c>
      <c r="AD31" s="23" t="s">
        <v>1</v>
      </c>
      <c r="AE31" s="23">
        <v>30.785782081118871</v>
      </c>
      <c r="AF31" s="23" t="s">
        <v>1</v>
      </c>
      <c r="AG31" s="23" t="s">
        <v>1</v>
      </c>
    </row>
    <row r="32" spans="1:33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 t="s">
        <v>1</v>
      </c>
      <c r="AF32" s="29" t="s">
        <v>1</v>
      </c>
      <c r="AG32" s="29" t="s">
        <v>1</v>
      </c>
    </row>
    <row r="33" spans="1:33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</row>
    <row r="34" spans="1:33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</row>
    <row r="35" spans="1:33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 t="s">
        <v>1</v>
      </c>
      <c r="Y35" s="23" t="s">
        <v>1</v>
      </c>
      <c r="Z35" s="23" t="s">
        <v>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1.1946153961529458</v>
      </c>
      <c r="AF35" s="23">
        <v>1.2190675544786878</v>
      </c>
      <c r="AG35" s="23" t="s">
        <v>1</v>
      </c>
    </row>
    <row r="36" spans="1:33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 t="s">
        <v>54</v>
      </c>
      <c r="AD36" s="25" t="s">
        <v>54</v>
      </c>
      <c r="AE36" s="25">
        <v>0.11885669264687568</v>
      </c>
      <c r="AF36" s="25" t="s">
        <v>1</v>
      </c>
      <c r="AG36" s="25" t="s">
        <v>1</v>
      </c>
    </row>
    <row r="37" spans="1:33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</row>
    <row r="38" spans="1:33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</row>
    <row r="39" spans="1:33" s="5" customFormat="1" x14ac:dyDescent="0.25">
      <c r="A39" s="9" t="s">
        <v>35</v>
      </c>
      <c r="B39" s="22" t="s">
        <v>1</v>
      </c>
      <c r="C39" s="23" t="s">
        <v>1</v>
      </c>
      <c r="D39" s="23" t="s">
        <v>1</v>
      </c>
      <c r="E39" s="23" t="s">
        <v>1</v>
      </c>
      <c r="F39" s="23" t="s">
        <v>1</v>
      </c>
      <c r="G39" s="23" t="s">
        <v>1</v>
      </c>
      <c r="H39" s="23" t="s">
        <v>1</v>
      </c>
      <c r="I39" s="23" t="s">
        <v>1</v>
      </c>
      <c r="J39" s="23" t="s">
        <v>1</v>
      </c>
      <c r="K39" s="23" t="s">
        <v>1</v>
      </c>
      <c r="L39" s="23" t="s">
        <v>1</v>
      </c>
      <c r="M39" s="23" t="s">
        <v>1</v>
      </c>
      <c r="N39" s="23" t="s">
        <v>1</v>
      </c>
      <c r="O39" s="23" t="s">
        <v>1</v>
      </c>
      <c r="P39" s="23" t="s">
        <v>1</v>
      </c>
      <c r="Q39" s="23" t="s">
        <v>1</v>
      </c>
      <c r="R39" s="23" t="s">
        <v>1</v>
      </c>
      <c r="S39" s="23" t="s">
        <v>1</v>
      </c>
      <c r="T39" s="23" t="s">
        <v>1</v>
      </c>
      <c r="U39" s="23" t="s">
        <v>1</v>
      </c>
      <c r="V39" s="23" t="s">
        <v>1</v>
      </c>
      <c r="W39" s="23" t="s">
        <v>1</v>
      </c>
      <c r="X39" s="23" t="s">
        <v>1</v>
      </c>
      <c r="Y39" s="23">
        <v>2.5258603840561591</v>
      </c>
      <c r="Z39" s="23">
        <v>3.619687575274074</v>
      </c>
      <c r="AA39" s="23">
        <v>4.5994037003407202</v>
      </c>
      <c r="AB39" s="23">
        <v>5.256018444625596</v>
      </c>
      <c r="AC39" s="23">
        <v>3.746099094084038</v>
      </c>
      <c r="AD39" s="23">
        <v>3.6397743359774037</v>
      </c>
      <c r="AE39" s="23">
        <v>1.386104200569471</v>
      </c>
      <c r="AF39" s="23">
        <v>3.6075653531507852</v>
      </c>
      <c r="AG39" s="23" t="s">
        <v>1</v>
      </c>
    </row>
    <row r="40" spans="1:33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</row>
    <row r="41" spans="1:33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</row>
    <row r="42" spans="1:33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</row>
    <row r="43" spans="1:33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</row>
    <row r="44" spans="1:33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</row>
    <row r="45" spans="1:33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</row>
    <row r="46" spans="1:33" x14ac:dyDescent="0.25">
      <c r="A46" s="12" t="s">
        <v>42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</row>
    <row r="47" spans="1:33" s="5" customFormat="1" x14ac:dyDescent="0.25">
      <c r="A47" s="9" t="s">
        <v>43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 t="s">
        <v>1</v>
      </c>
      <c r="L47" s="23" t="s">
        <v>1</v>
      </c>
      <c r="M47" s="23" t="s">
        <v>1</v>
      </c>
      <c r="N47" s="23" t="s">
        <v>1</v>
      </c>
      <c r="O47" s="23">
        <v>55.950077657098653</v>
      </c>
      <c r="P47" s="23" t="s">
        <v>1</v>
      </c>
      <c r="Q47" s="23">
        <v>66.850234597683738</v>
      </c>
      <c r="R47" s="23" t="s">
        <v>1</v>
      </c>
      <c r="S47" s="23">
        <v>78.393426741987113</v>
      </c>
      <c r="T47" s="23">
        <v>86.553299302731233</v>
      </c>
      <c r="U47" s="23">
        <v>91.216197248916842</v>
      </c>
      <c r="V47" s="23">
        <v>90.392250132140745</v>
      </c>
      <c r="W47" s="23">
        <v>93.011621167894774</v>
      </c>
      <c r="X47" s="23">
        <v>96.181456741858696</v>
      </c>
      <c r="Y47" s="23">
        <v>97.29383591220143</v>
      </c>
      <c r="Z47" s="23">
        <v>104.98059052484798</v>
      </c>
      <c r="AA47" s="23">
        <v>85.647986874624721</v>
      </c>
      <c r="AB47" s="23">
        <v>100.4590764695924</v>
      </c>
      <c r="AC47" s="23">
        <v>101.18125136540843</v>
      </c>
      <c r="AD47" s="23">
        <v>96.285485839470553</v>
      </c>
      <c r="AE47" s="23">
        <v>74.274334042225988</v>
      </c>
      <c r="AF47" s="23">
        <v>84.911176269297584</v>
      </c>
      <c r="AG47" s="23" t="s">
        <v>1</v>
      </c>
    </row>
    <row r="48" spans="1:33" x14ac:dyDescent="0.25">
      <c r="A48" s="12" t="s">
        <v>44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 t="s">
        <v>1</v>
      </c>
      <c r="L48" s="25" t="s">
        <v>1</v>
      </c>
      <c r="M48" s="25" t="s">
        <v>1</v>
      </c>
      <c r="N48" s="25" t="s">
        <v>1</v>
      </c>
      <c r="O48" s="25" t="s">
        <v>1</v>
      </c>
      <c r="P48" s="25" t="s">
        <v>1</v>
      </c>
      <c r="Q48" s="25" t="s">
        <v>1</v>
      </c>
      <c r="R48" s="25" t="s">
        <v>1</v>
      </c>
      <c r="S48" s="25" t="s">
        <v>1</v>
      </c>
      <c r="T48" s="25" t="s">
        <v>1</v>
      </c>
      <c r="U48" s="25" t="s">
        <v>1</v>
      </c>
      <c r="V48" s="25" t="s">
        <v>1</v>
      </c>
      <c r="W48" s="25" t="s">
        <v>1</v>
      </c>
      <c r="X48" s="25" t="s">
        <v>1</v>
      </c>
      <c r="Y48" s="25" t="s">
        <v>1</v>
      </c>
      <c r="Z48" s="25" t="s">
        <v>1</v>
      </c>
      <c r="AA48" s="25" t="s">
        <v>1</v>
      </c>
      <c r="AB48" s="25" t="s">
        <v>1</v>
      </c>
      <c r="AC48" s="25" t="s">
        <v>1</v>
      </c>
      <c r="AD48" s="25" t="s">
        <v>1</v>
      </c>
      <c r="AE48" s="25" t="s">
        <v>1</v>
      </c>
      <c r="AF48" s="25" t="s">
        <v>1</v>
      </c>
      <c r="AG48" s="25" t="s">
        <v>1</v>
      </c>
    </row>
    <row r="49" spans="1:33" s="5" customFormat="1" x14ac:dyDescent="0.25">
      <c r="A49" s="9" t="s">
        <v>45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</row>
    <row r="50" spans="1:33" x14ac:dyDescent="0.25">
      <c r="A50" s="12" t="s">
        <v>46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>
        <v>7.9730104497784116E-3</v>
      </c>
      <c r="AB50" s="25" t="s">
        <v>1</v>
      </c>
      <c r="AC50" s="25" t="s">
        <v>1</v>
      </c>
      <c r="AD50" s="25" t="s">
        <v>1</v>
      </c>
      <c r="AE50" s="25" t="s">
        <v>1</v>
      </c>
      <c r="AF50" s="25" t="s">
        <v>1</v>
      </c>
      <c r="AG50" s="25" t="s">
        <v>1</v>
      </c>
    </row>
    <row r="51" spans="1:33" s="5" customFormat="1" x14ac:dyDescent="0.25">
      <c r="A51" s="9" t="s">
        <v>47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 t="s">
        <v>1</v>
      </c>
      <c r="AB51" s="23" t="s">
        <v>1</v>
      </c>
      <c r="AC51" s="23" t="s">
        <v>1</v>
      </c>
      <c r="AD51" s="23" t="s">
        <v>1</v>
      </c>
      <c r="AE51" s="23" t="s">
        <v>1</v>
      </c>
      <c r="AF51" s="23" t="s">
        <v>1</v>
      </c>
      <c r="AG51" s="23" t="s">
        <v>1</v>
      </c>
    </row>
    <row r="52" spans="1:33" x14ac:dyDescent="0.25">
      <c r="A52" s="12" t="s">
        <v>48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</row>
    <row r="53" spans="1:33" s="5" customFormat="1" x14ac:dyDescent="0.25">
      <c r="A53" s="9" t="s">
        <v>49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>
        <v>45.732577122377506</v>
      </c>
      <c r="V53" s="23">
        <v>46.694154580678429</v>
      </c>
      <c r="W53" s="23">
        <v>41.906111959360793</v>
      </c>
      <c r="X53" s="23" t="s">
        <v>1</v>
      </c>
      <c r="Y53" s="23" t="s">
        <v>1</v>
      </c>
      <c r="Z53" s="23" t="s">
        <v>1</v>
      </c>
      <c r="AA53" s="23">
        <v>26.859932309261445</v>
      </c>
      <c r="AB53" s="23">
        <v>2.9860331703720169</v>
      </c>
      <c r="AC53" s="23">
        <v>4.1059320504522621</v>
      </c>
      <c r="AD53" s="23">
        <v>29.30491229647275</v>
      </c>
      <c r="AE53" s="23">
        <v>2.2857208936107676</v>
      </c>
      <c r="AF53" s="23">
        <v>1.8700898395741323</v>
      </c>
      <c r="AG53" s="23" t="s">
        <v>1</v>
      </c>
    </row>
    <row r="54" spans="1:33" x14ac:dyDescent="0.25">
      <c r="A54" s="12" t="s">
        <v>50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 t="s">
        <v>1</v>
      </c>
      <c r="V54" s="25" t="s">
        <v>1</v>
      </c>
      <c r="W54" s="25" t="s">
        <v>1</v>
      </c>
      <c r="X54" s="25" t="s">
        <v>1</v>
      </c>
      <c r="Y54" s="25" t="s">
        <v>1</v>
      </c>
      <c r="Z54" s="25" t="s">
        <v>1</v>
      </c>
      <c r="AA54" s="25" t="s">
        <v>1</v>
      </c>
      <c r="AB54" s="25" t="s">
        <v>1</v>
      </c>
      <c r="AC54" s="25" t="s">
        <v>1</v>
      </c>
      <c r="AD54" s="25" t="s">
        <v>1</v>
      </c>
      <c r="AE54" s="25" t="s">
        <v>1</v>
      </c>
      <c r="AF54" s="25" t="s">
        <v>1</v>
      </c>
      <c r="AG54" s="25" t="s">
        <v>1</v>
      </c>
    </row>
    <row r="55" spans="1:33" s="5" customFormat="1" x14ac:dyDescent="0.25">
      <c r="A55" s="9" t="s">
        <v>51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</row>
    <row r="56" spans="1:33" x14ac:dyDescent="0.25">
      <c r="A56" s="12" t="s">
        <v>52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>
        <v>12.344103423275667</v>
      </c>
      <c r="P56" s="25">
        <v>12.039036927539819</v>
      </c>
      <c r="Q56" s="25" t="s">
        <v>1</v>
      </c>
      <c r="R56" s="25" t="s">
        <v>1</v>
      </c>
      <c r="S56" s="25" t="s">
        <v>1</v>
      </c>
      <c r="T56" s="25" t="s">
        <v>1</v>
      </c>
      <c r="U56" s="25">
        <v>37.812227788660095</v>
      </c>
      <c r="V56" s="25">
        <v>21.749216839126859</v>
      </c>
      <c r="W56" s="25">
        <v>28.508263504785877</v>
      </c>
      <c r="X56" s="25">
        <v>32.484978271442237</v>
      </c>
      <c r="Y56" s="25">
        <v>30.414073142519715</v>
      </c>
      <c r="Z56" s="25">
        <v>41.480157609207389</v>
      </c>
      <c r="AA56" s="25">
        <v>51.825795817805805</v>
      </c>
      <c r="AB56" s="25">
        <v>41.016814766826855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</row>
    <row r="57" spans="1:33" s="5" customFormat="1" x14ac:dyDescent="0.25">
      <c r="A57" s="9" t="s">
        <v>53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 t="s">
        <v>1</v>
      </c>
      <c r="N57" s="23" t="s">
        <v>1</v>
      </c>
      <c r="O57" s="23" t="s">
        <v>1</v>
      </c>
      <c r="P57" s="23" t="s">
        <v>1</v>
      </c>
      <c r="Q57" s="23" t="s">
        <v>1</v>
      </c>
      <c r="R57" s="23" t="s">
        <v>1</v>
      </c>
      <c r="S57" s="23" t="s">
        <v>1</v>
      </c>
      <c r="T57" s="23" t="s">
        <v>1</v>
      </c>
      <c r="U57" s="23" t="s">
        <v>1</v>
      </c>
      <c r="V57" s="23" t="s">
        <v>1</v>
      </c>
      <c r="W57" s="23">
        <v>346.29177454351804</v>
      </c>
      <c r="X57" s="23">
        <v>406.90730494816387</v>
      </c>
      <c r="Y57" s="23">
        <v>405.61065979333995</v>
      </c>
      <c r="Z57" s="23">
        <v>403.46828092159149</v>
      </c>
      <c r="AA57" s="23">
        <v>86.636218848864559</v>
      </c>
      <c r="AB57" s="23">
        <v>83.647616986855994</v>
      </c>
      <c r="AC57" s="23">
        <v>83.552317335206922</v>
      </c>
      <c r="AD57" s="23">
        <v>158.0598911756922</v>
      </c>
      <c r="AE57" s="23" t="s">
        <v>1</v>
      </c>
      <c r="AF57" s="23" t="s">
        <v>1</v>
      </c>
      <c r="AG57" s="23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235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5.8281998063275058</v>
      </c>
      <c r="M5" s="11" t="s">
        <v>1</v>
      </c>
      <c r="N5" s="11" t="s">
        <v>1</v>
      </c>
      <c r="O5" s="11" t="s">
        <v>1</v>
      </c>
      <c r="P5" s="11">
        <v>12.291938235721664</v>
      </c>
      <c r="Q5" s="11">
        <v>16.425025924714415</v>
      </c>
      <c r="R5" s="11">
        <v>19.886414883366054</v>
      </c>
      <c r="S5" s="11">
        <v>21.895426369706971</v>
      </c>
      <c r="T5" s="11">
        <v>26.798975107863672</v>
      </c>
      <c r="U5" s="11">
        <v>25.722845143978351</v>
      </c>
      <c r="V5" s="11">
        <v>25.238544501310365</v>
      </c>
      <c r="W5" s="11">
        <v>26.277741373300184</v>
      </c>
      <c r="X5" s="11">
        <v>27.955986711123664</v>
      </c>
      <c r="Y5" s="11">
        <v>30.281196646605942</v>
      </c>
      <c r="Z5" s="11">
        <v>30.726042470258083</v>
      </c>
      <c r="AA5" s="11">
        <v>37.61003436849667</v>
      </c>
      <c r="AB5" s="11">
        <v>42.571956609984028</v>
      </c>
      <c r="AC5" s="11">
        <v>46.101375526463826</v>
      </c>
      <c r="AD5" s="11">
        <v>51.892940840987649</v>
      </c>
      <c r="AE5" s="11">
        <v>59.622364815564914</v>
      </c>
      <c r="AF5" s="11" t="s">
        <v>1</v>
      </c>
      <c r="AG5" s="11" t="s">
        <v>1</v>
      </c>
    </row>
    <row r="6" spans="1:33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1.3021597060713266</v>
      </c>
      <c r="V6" s="14">
        <v>0.94563052760198474</v>
      </c>
      <c r="W6" s="14">
        <v>1.8544473406457964</v>
      </c>
      <c r="X6" s="14">
        <v>1.0653154304672148</v>
      </c>
      <c r="Y6" s="14" t="s">
        <v>1</v>
      </c>
      <c r="Z6" s="14" t="s">
        <v>1</v>
      </c>
      <c r="AA6" s="14">
        <v>1.0553671957856308</v>
      </c>
      <c r="AB6" s="14">
        <v>0.98197533596636299</v>
      </c>
      <c r="AC6" s="14">
        <v>1.1800360212186869</v>
      </c>
      <c r="AD6" s="14" t="s">
        <v>1</v>
      </c>
      <c r="AE6" s="14" t="s">
        <v>1</v>
      </c>
      <c r="AF6" s="14" t="s">
        <v>1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8.3207971625402877</v>
      </c>
      <c r="R7" s="18">
        <v>7.4505469361430414</v>
      </c>
      <c r="S7" s="18">
        <v>11.478479851991533</v>
      </c>
      <c r="T7" s="18">
        <v>9.7262761162622287</v>
      </c>
      <c r="U7" s="18">
        <v>8.9498596138049482</v>
      </c>
      <c r="V7" s="18">
        <v>11.976385495560974</v>
      </c>
      <c r="W7" s="18">
        <v>12.653535758277449</v>
      </c>
      <c r="X7" s="18">
        <v>12.851229406528789</v>
      </c>
      <c r="Y7" s="18">
        <v>14.98208814185074</v>
      </c>
      <c r="Z7" s="18">
        <v>14.696070232406335</v>
      </c>
      <c r="AA7" s="18">
        <v>16.169220546707837</v>
      </c>
      <c r="AB7" s="18">
        <v>14.724336845959137</v>
      </c>
      <c r="AC7" s="18">
        <v>10.410937784310102</v>
      </c>
      <c r="AD7" s="18">
        <v>9.2650194312246494</v>
      </c>
      <c r="AE7" s="18">
        <v>10.050047737874564</v>
      </c>
      <c r="AF7" s="18">
        <v>18.516425874380666</v>
      </c>
      <c r="AG7" s="18" t="s">
        <v>1</v>
      </c>
    </row>
    <row r="8" spans="1:33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1.0606253642691652</v>
      </c>
      <c r="P8" s="14">
        <v>1.4647831758775904</v>
      </c>
      <c r="Q8" s="14">
        <v>1.6984159479927445</v>
      </c>
      <c r="R8" s="14">
        <v>1.0474009781880043</v>
      </c>
      <c r="S8" s="14">
        <v>0.36731826651169064</v>
      </c>
      <c r="T8" s="14" t="s">
        <v>1</v>
      </c>
      <c r="U8" s="14">
        <v>0.50230254771678551</v>
      </c>
      <c r="V8" s="14">
        <v>0.82177748782449711</v>
      </c>
      <c r="W8" s="14">
        <v>1.8833035687083541</v>
      </c>
      <c r="X8" s="14">
        <v>1.7624203889475865</v>
      </c>
      <c r="Y8" s="14">
        <v>2.2185948624575977</v>
      </c>
      <c r="Z8" s="14">
        <v>1.6381182028491124</v>
      </c>
      <c r="AA8" s="14">
        <v>1.2993904369160005</v>
      </c>
      <c r="AB8" s="14">
        <v>1.8548044951716678</v>
      </c>
      <c r="AC8" s="14">
        <v>6.5752150106122667</v>
      </c>
      <c r="AD8" s="14">
        <v>3.0062539903720817</v>
      </c>
      <c r="AE8" s="14">
        <v>5.2040775672584658</v>
      </c>
      <c r="AF8" s="14">
        <v>4.9976834705623316</v>
      </c>
      <c r="AG8" s="14" t="s">
        <v>1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0.38385370332663582</v>
      </c>
      <c r="P9" s="11">
        <v>0.26592485075107603</v>
      </c>
      <c r="Q9" s="11">
        <v>6.5949952234535383E-2</v>
      </c>
      <c r="R9" s="11">
        <v>8.5380556764283258E-3</v>
      </c>
      <c r="S9" s="11">
        <v>0.10257078034104493</v>
      </c>
      <c r="T9" s="11">
        <v>0.45453706016261969</v>
      </c>
      <c r="U9" s="11">
        <v>0.60207647097378214</v>
      </c>
      <c r="V9" s="11">
        <v>1.6814115716370417</v>
      </c>
      <c r="W9" s="11">
        <v>0.68898920596591562</v>
      </c>
      <c r="X9" s="11">
        <v>0.61498367279200938</v>
      </c>
      <c r="Y9" s="11">
        <v>1.1420533789351262</v>
      </c>
      <c r="Z9" s="11">
        <v>1.1621650028146204</v>
      </c>
      <c r="AA9" s="11" t="s">
        <v>1</v>
      </c>
      <c r="AB9" s="11" t="s">
        <v>1</v>
      </c>
      <c r="AC9" s="11">
        <v>0.89266450884180393</v>
      </c>
      <c r="AD9" s="11">
        <v>1.0101967996032526</v>
      </c>
      <c r="AE9" s="11">
        <v>1.3797858724820389</v>
      </c>
      <c r="AF9" s="11">
        <v>1.5606364828379764</v>
      </c>
      <c r="AG9" s="11" t="s">
        <v>1</v>
      </c>
    </row>
    <row r="10" spans="1:33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14.281465740077977</v>
      </c>
      <c r="P10" s="14">
        <v>14.994891423165186</v>
      </c>
      <c r="Q10" s="14">
        <v>14.67756158544679</v>
      </c>
      <c r="R10" s="14">
        <v>15.541693746761759</v>
      </c>
      <c r="S10" s="14">
        <v>16.930540889107501</v>
      </c>
      <c r="T10" s="14">
        <v>18.898382993085168</v>
      </c>
      <c r="U10" s="14">
        <v>20.209011441829034</v>
      </c>
      <c r="V10" s="14">
        <v>16.828243773173508</v>
      </c>
      <c r="W10" s="14">
        <v>17.4607774851446</v>
      </c>
      <c r="X10" s="14">
        <v>15.783980366962972</v>
      </c>
      <c r="Y10" s="14">
        <v>15.433915100522134</v>
      </c>
      <c r="Z10" s="14">
        <v>13.462110297249597</v>
      </c>
      <c r="AA10" s="14">
        <v>12.983678364180079</v>
      </c>
      <c r="AB10" s="14">
        <v>13.731419524675699</v>
      </c>
      <c r="AC10" s="14">
        <v>12.584207720329294</v>
      </c>
      <c r="AD10" s="14">
        <v>13.086236985464929</v>
      </c>
      <c r="AE10" s="14">
        <v>13.276109634591723</v>
      </c>
      <c r="AF10" s="14">
        <v>11.939929003114553</v>
      </c>
      <c r="AG10" s="14" t="s">
        <v>1</v>
      </c>
    </row>
    <row r="11" spans="1:33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7.1337509921722368</v>
      </c>
      <c r="N11" s="11">
        <v>8.0154807747819188</v>
      </c>
      <c r="O11" s="11">
        <v>6.5249708584592181</v>
      </c>
      <c r="P11" s="11">
        <v>7.4564765217820597</v>
      </c>
      <c r="Q11" s="11">
        <v>9.0553385622221239</v>
      </c>
      <c r="R11" s="11">
        <v>9.6473283283970677</v>
      </c>
      <c r="S11" s="11">
        <v>8.0693138771293569</v>
      </c>
      <c r="T11" s="11">
        <v>8.6424007297473064</v>
      </c>
      <c r="U11" s="11">
        <v>10.075743118162023</v>
      </c>
      <c r="V11" s="11">
        <v>9.7714394169073273</v>
      </c>
      <c r="W11" s="11">
        <v>10.102247809213971</v>
      </c>
      <c r="X11" s="11">
        <v>10.235537061254991</v>
      </c>
      <c r="Y11" s="11">
        <v>11.00894631534546</v>
      </c>
      <c r="Z11" s="11">
        <v>10.852738466365752</v>
      </c>
      <c r="AA11" s="11" t="s">
        <v>1</v>
      </c>
      <c r="AB11" s="11">
        <v>11.561988912772529</v>
      </c>
      <c r="AC11" s="11">
        <v>11.446717639596566</v>
      </c>
      <c r="AD11" s="11">
        <v>11.811971973599338</v>
      </c>
      <c r="AE11" s="11">
        <v>11.098025001660194</v>
      </c>
      <c r="AF11" s="11">
        <v>11.372722677242017</v>
      </c>
      <c r="AG11" s="11" t="s">
        <v>1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0.90951857131310188</v>
      </c>
      <c r="R12" s="14">
        <v>0.75989731088541435</v>
      </c>
      <c r="S12" s="14">
        <v>2.0636711575253632</v>
      </c>
      <c r="T12" s="14">
        <v>1.4298314021404865</v>
      </c>
      <c r="U12" s="14">
        <v>2.961464759774509</v>
      </c>
      <c r="V12" s="14">
        <v>2.436292057092643</v>
      </c>
      <c r="W12" s="14">
        <v>1.6042807546021869</v>
      </c>
      <c r="X12" s="14">
        <v>2.2493857604091314</v>
      </c>
      <c r="Y12" s="14">
        <v>4.056678340697184</v>
      </c>
      <c r="Z12" s="14">
        <v>2.9673110434978849</v>
      </c>
      <c r="AA12" s="14">
        <v>3.7807485925116908</v>
      </c>
      <c r="AB12" s="14">
        <v>3.0939654881950949</v>
      </c>
      <c r="AC12" s="14">
        <v>1.8018090368862245</v>
      </c>
      <c r="AD12" s="14">
        <v>1.6498207158846905</v>
      </c>
      <c r="AE12" s="14">
        <v>2.0675783937162895</v>
      </c>
      <c r="AF12" s="14">
        <v>5.6919647373175639</v>
      </c>
      <c r="AG12" s="14" t="s">
        <v>1</v>
      </c>
    </row>
    <row r="13" spans="1:33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>
        <v>2.2471742878631868</v>
      </c>
      <c r="S13" s="11">
        <v>1.4243959987446522</v>
      </c>
      <c r="T13" s="11">
        <v>0.4555746322127241</v>
      </c>
      <c r="U13" s="11">
        <v>0.69120622631763706</v>
      </c>
      <c r="V13" s="11">
        <v>0.54278862818616103</v>
      </c>
      <c r="W13" s="11">
        <v>0.57628380109147348</v>
      </c>
      <c r="X13" s="11">
        <v>0.63276475780687702</v>
      </c>
      <c r="Y13" s="11">
        <v>0.69441485053559959</v>
      </c>
      <c r="Z13" s="11">
        <v>0.73886914676219584</v>
      </c>
      <c r="AA13" s="11">
        <v>0.29200929400369174</v>
      </c>
      <c r="AB13" s="11" t="s">
        <v>1</v>
      </c>
      <c r="AC13" s="11">
        <v>1.5280604585186135</v>
      </c>
      <c r="AD13" s="11" t="s">
        <v>1</v>
      </c>
      <c r="AE13" s="11">
        <v>1.1207915159545903</v>
      </c>
      <c r="AF13" s="11" t="s">
        <v>1</v>
      </c>
      <c r="AG13" s="11" t="s">
        <v>1</v>
      </c>
    </row>
    <row r="14" spans="1:33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>
        <v>0.68781507987970769</v>
      </c>
      <c r="P14" s="14" t="s">
        <v>1</v>
      </c>
      <c r="Q14" s="14">
        <v>1.424600395143468</v>
      </c>
      <c r="R14" s="14">
        <v>2.8564711058152379</v>
      </c>
      <c r="S14" s="14">
        <v>2.8223277893984369</v>
      </c>
      <c r="T14" s="14">
        <v>3.3090135784603931</v>
      </c>
      <c r="U14" s="14">
        <v>3.2134572664606078</v>
      </c>
      <c r="V14" s="14">
        <v>3.2420490511395736</v>
      </c>
      <c r="W14" s="14">
        <v>3.3090421545354705</v>
      </c>
      <c r="X14" s="14">
        <v>3.9420431013646473</v>
      </c>
      <c r="Y14" s="14">
        <v>3.4241832499435692</v>
      </c>
      <c r="Z14" s="14">
        <v>3.0906672970020423</v>
      </c>
      <c r="AA14" s="14">
        <v>3.211247093499539</v>
      </c>
      <c r="AB14" s="14">
        <v>3.1493411434785012</v>
      </c>
      <c r="AC14" s="14">
        <v>3.5780322037449439</v>
      </c>
      <c r="AD14" s="14">
        <v>3.4106639807535424</v>
      </c>
      <c r="AE14" s="14">
        <v>3.8121763066298837</v>
      </c>
      <c r="AF14" s="14">
        <v>4.1316449104665693</v>
      </c>
      <c r="AG14" s="14" t="s">
        <v>1</v>
      </c>
    </row>
    <row r="15" spans="1:33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 t="s">
        <v>54</v>
      </c>
      <c r="N15" s="11" t="s">
        <v>54</v>
      </c>
      <c r="O15" s="11">
        <v>1.6903376037688763E-2</v>
      </c>
      <c r="P15" s="11" t="s">
        <v>54</v>
      </c>
      <c r="Q15" s="11" t="s">
        <v>54</v>
      </c>
      <c r="R15" s="11" t="s">
        <v>54</v>
      </c>
      <c r="S15" s="11" t="s">
        <v>54</v>
      </c>
      <c r="T15" s="11" t="s">
        <v>54</v>
      </c>
      <c r="U15" s="11">
        <v>6.8015942310618777E-2</v>
      </c>
      <c r="V15" s="11">
        <v>6.122682406359934E-2</v>
      </c>
      <c r="W15" s="11">
        <v>4.4834762779035864E-2</v>
      </c>
      <c r="X15" s="11" t="s">
        <v>54</v>
      </c>
      <c r="Y15" s="11" t="s">
        <v>54</v>
      </c>
      <c r="Z15" s="11" t="s">
        <v>54</v>
      </c>
      <c r="AA15" s="11">
        <v>8.8882503655216549E-3</v>
      </c>
      <c r="AB15" s="11" t="s">
        <v>54</v>
      </c>
      <c r="AC15" s="11" t="s">
        <v>54</v>
      </c>
      <c r="AD15" s="11" t="s">
        <v>54</v>
      </c>
      <c r="AE15" s="11" t="s">
        <v>54</v>
      </c>
      <c r="AF15" s="11" t="s">
        <v>54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2.6894262168826613</v>
      </c>
      <c r="Q16" s="14">
        <v>2.348653897770332</v>
      </c>
      <c r="R16" s="14">
        <v>2.7507939729898259</v>
      </c>
      <c r="S16" s="14">
        <v>2.532701111193429</v>
      </c>
      <c r="T16" s="14">
        <v>4.7928718795102485</v>
      </c>
      <c r="U16" s="14">
        <v>4.2860255612178007</v>
      </c>
      <c r="V16" s="14">
        <v>4.4672847242938616</v>
      </c>
      <c r="W16" s="14">
        <v>5.0507567062835754</v>
      </c>
      <c r="X16" s="14">
        <v>5.2096537240978114</v>
      </c>
      <c r="Y16" s="14">
        <v>6.6221796618084676</v>
      </c>
      <c r="Z16" s="14">
        <v>7.3218353281454025</v>
      </c>
      <c r="AA16" s="14">
        <v>8.2841050826119904</v>
      </c>
      <c r="AB16" s="14">
        <v>10.309438079317985</v>
      </c>
      <c r="AC16" s="14">
        <v>11.781967528228646</v>
      </c>
      <c r="AD16" s="14">
        <v>9.8832985251227186</v>
      </c>
      <c r="AE16" s="14">
        <v>9.3899231557173533</v>
      </c>
      <c r="AF16" s="14">
        <v>9.4497671432183292</v>
      </c>
      <c r="AG16" s="14" t="s">
        <v>1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8.1826176460155722</v>
      </c>
      <c r="Y17" s="11">
        <v>8.3252714804047798</v>
      </c>
      <c r="Z17" s="11">
        <v>8.35260993730585</v>
      </c>
      <c r="AA17" s="11">
        <v>9.6581356553373947</v>
      </c>
      <c r="AB17" s="11">
        <v>7.7357228178302906</v>
      </c>
      <c r="AC17" s="11">
        <v>7.4044402477004487</v>
      </c>
      <c r="AD17" s="11">
        <v>8.7848178790825564</v>
      </c>
      <c r="AE17" s="11">
        <v>7.9358704340636645</v>
      </c>
      <c r="AF17" s="11">
        <v>9.0289315059034028</v>
      </c>
      <c r="AG17" s="11" t="s">
        <v>1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>
        <v>7.104548521079896</v>
      </c>
      <c r="W18" s="14">
        <v>19.173478962327454</v>
      </c>
      <c r="X18" s="14">
        <v>18.781583209181832</v>
      </c>
      <c r="Y18" s="14">
        <v>10.590267189226221</v>
      </c>
      <c r="Z18" s="14" t="s">
        <v>1</v>
      </c>
      <c r="AA18" s="14" t="s">
        <v>1</v>
      </c>
      <c r="AB18" s="14" t="s">
        <v>1</v>
      </c>
      <c r="AC18" s="14" t="s">
        <v>1</v>
      </c>
      <c r="AD18" s="14" t="s">
        <v>1</v>
      </c>
      <c r="AE18" s="14" t="s">
        <v>1</v>
      </c>
      <c r="AF18" s="14" t="s">
        <v>1</v>
      </c>
      <c r="AG18" s="14" t="s">
        <v>1</v>
      </c>
    </row>
    <row r="19" spans="1:33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6.2958645523990535</v>
      </c>
      <c r="V19" s="11">
        <v>6.1965452345877523</v>
      </c>
      <c r="W19" s="11">
        <v>5.514678727530713</v>
      </c>
      <c r="X19" s="11">
        <v>4.3447517149192745</v>
      </c>
      <c r="Y19" s="11">
        <v>5.3925097532566779</v>
      </c>
      <c r="Z19" s="11">
        <v>4.041018882143085</v>
      </c>
      <c r="AA19" s="11">
        <v>4.3279134283965517</v>
      </c>
      <c r="AB19" s="11">
        <v>3.1429136026209039</v>
      </c>
      <c r="AC19" s="11">
        <v>2.6288684986382336</v>
      </c>
      <c r="AD19" s="11">
        <v>3.7104519452276667</v>
      </c>
      <c r="AE19" s="11">
        <v>1.7686574379201816</v>
      </c>
      <c r="AF19" s="11">
        <v>0.91847211410363139</v>
      </c>
      <c r="AG19" s="11" t="s">
        <v>1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 t="s">
        <v>54</v>
      </c>
      <c r="O20" s="14" t="s">
        <v>1</v>
      </c>
      <c r="P20" s="14" t="s">
        <v>54</v>
      </c>
      <c r="Q20" s="14">
        <v>6.9037815267045985E-2</v>
      </c>
      <c r="R20" s="14">
        <v>2.1527307508121089E-2</v>
      </c>
      <c r="S20" s="14">
        <v>1.7263308141171538E-2</v>
      </c>
      <c r="T20" s="14">
        <v>0.46999369590832168</v>
      </c>
      <c r="U20" s="14">
        <v>0.72537904758918281</v>
      </c>
      <c r="V20" s="14">
        <v>0.96984720436968253</v>
      </c>
      <c r="W20" s="14">
        <v>0.95901371202070529</v>
      </c>
      <c r="X20" s="14">
        <v>1.1450289703773138</v>
      </c>
      <c r="Y20" s="14">
        <v>1.1377819085531369</v>
      </c>
      <c r="Z20" s="14">
        <v>0.99108016803039922</v>
      </c>
      <c r="AA20" s="14">
        <v>0.61537322667998695</v>
      </c>
      <c r="AB20" s="14">
        <v>0.62929794477177292</v>
      </c>
      <c r="AC20" s="14" t="s">
        <v>54</v>
      </c>
      <c r="AD20" s="14" t="s">
        <v>54</v>
      </c>
      <c r="AE20" s="14" t="s">
        <v>54</v>
      </c>
      <c r="AF20" s="14" t="s">
        <v>54</v>
      </c>
      <c r="AG20" s="14" t="s">
        <v>1</v>
      </c>
    </row>
    <row r="21" spans="1:33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 t="s">
        <v>1</v>
      </c>
      <c r="Z21" s="11" t="s">
        <v>1</v>
      </c>
      <c r="AA21" s="11" t="s">
        <v>1</v>
      </c>
      <c r="AB21" s="11" t="s">
        <v>1</v>
      </c>
      <c r="AC21" s="11" t="s">
        <v>1</v>
      </c>
      <c r="AD21" s="11" t="s">
        <v>1</v>
      </c>
      <c r="AE21" s="11" t="s">
        <v>1</v>
      </c>
      <c r="AF21" s="11" t="s">
        <v>1</v>
      </c>
      <c r="AG21" s="11" t="s">
        <v>1</v>
      </c>
    </row>
    <row r="22" spans="1:33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23.426819253723313</v>
      </c>
      <c r="X22" s="14">
        <v>27.964014253809264</v>
      </c>
      <c r="Y22" s="14">
        <v>8.0333768256957541</v>
      </c>
      <c r="Z22" s="14">
        <v>6.7336918753311039</v>
      </c>
      <c r="AA22" s="14">
        <v>7.5802790493062702</v>
      </c>
      <c r="AB22" s="14">
        <v>8.1434809411741078</v>
      </c>
      <c r="AC22" s="14">
        <v>8.0371079698344126</v>
      </c>
      <c r="AD22" s="14">
        <v>8.7540813678841243</v>
      </c>
      <c r="AE22" s="14">
        <v>8.1721218866484993</v>
      </c>
      <c r="AF22" s="14">
        <v>8.7464471282537364</v>
      </c>
      <c r="AG22" s="14" t="s">
        <v>1</v>
      </c>
    </row>
    <row r="23" spans="1:33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>
        <v>3.1247116350121482</v>
      </c>
      <c r="U23" s="11">
        <v>2.933637346128056</v>
      </c>
      <c r="V23" s="11">
        <v>3.7945499848099979</v>
      </c>
      <c r="W23" s="11" t="s">
        <v>1</v>
      </c>
      <c r="X23" s="11">
        <v>3.9541410997185662</v>
      </c>
      <c r="Y23" s="11" t="s">
        <v>1</v>
      </c>
      <c r="Z23" s="11" t="s">
        <v>1</v>
      </c>
      <c r="AA23" s="11" t="s">
        <v>1</v>
      </c>
      <c r="AB23" s="11" t="s">
        <v>1</v>
      </c>
      <c r="AC23" s="11">
        <v>0.4112003699801563</v>
      </c>
      <c r="AD23" s="11" t="s">
        <v>1</v>
      </c>
      <c r="AE23" s="11">
        <v>0.26243606231681899</v>
      </c>
      <c r="AF23" s="11">
        <v>0.37333785963142868</v>
      </c>
      <c r="AG23" s="11" t="s">
        <v>1</v>
      </c>
    </row>
    <row r="24" spans="1:33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1.2721103545194556</v>
      </c>
      <c r="M24" s="14">
        <v>1.19818307216053</v>
      </c>
      <c r="N24" s="14">
        <v>1.3952273253693137</v>
      </c>
      <c r="O24" s="14">
        <v>1.6035563211691288</v>
      </c>
      <c r="P24" s="14">
        <v>1.0450739414391075</v>
      </c>
      <c r="Q24" s="14">
        <v>0.51501624187803585</v>
      </c>
      <c r="R24" s="14">
        <v>0.87567803612614292</v>
      </c>
      <c r="S24" s="14">
        <v>1.2029750968781572</v>
      </c>
      <c r="T24" s="14">
        <v>1.2526357183819712</v>
      </c>
      <c r="U24" s="14">
        <v>0.67781762633902731</v>
      </c>
      <c r="V24" s="14">
        <v>1.2705529906724737</v>
      </c>
      <c r="W24" s="14">
        <v>0.3571428029911663</v>
      </c>
      <c r="X24" s="14">
        <v>0.39010729266685601</v>
      </c>
      <c r="Y24" s="14">
        <v>0.49982588988489024</v>
      </c>
      <c r="Z24" s="14">
        <v>0.4029334204852138</v>
      </c>
      <c r="AA24" s="14">
        <v>0.57016267063069215</v>
      </c>
      <c r="AB24" s="14">
        <v>1.7053723879107026</v>
      </c>
      <c r="AC24" s="14">
        <v>1.8467050659686239</v>
      </c>
      <c r="AD24" s="14">
        <v>2.0419504113644846</v>
      </c>
      <c r="AE24" s="14">
        <v>1.4540277213150248</v>
      </c>
      <c r="AF24" s="14">
        <v>1.6485062773834092</v>
      </c>
      <c r="AG24" s="14" t="s">
        <v>1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 t="s">
        <v>1</v>
      </c>
      <c r="O25" s="11" t="s">
        <v>1</v>
      </c>
      <c r="P25" s="11" t="s">
        <v>1</v>
      </c>
      <c r="Q25" s="11" t="s">
        <v>1</v>
      </c>
      <c r="R25" s="11">
        <v>3.3166358579638282</v>
      </c>
      <c r="S25" s="11">
        <v>4.9304416098237045</v>
      </c>
      <c r="T25" s="11" t="s">
        <v>1</v>
      </c>
      <c r="U25" s="11">
        <v>3.697336074254105</v>
      </c>
      <c r="V25" s="11" t="s">
        <v>1</v>
      </c>
      <c r="W25" s="11">
        <v>2.7249491944429054</v>
      </c>
      <c r="X25" s="11" t="s">
        <v>1</v>
      </c>
      <c r="Y25" s="11">
        <v>3.085494871838693</v>
      </c>
      <c r="Z25" s="11" t="s">
        <v>1</v>
      </c>
      <c r="AA25" s="11">
        <v>4.7629856203340051</v>
      </c>
      <c r="AB25" s="11" t="s">
        <v>1</v>
      </c>
      <c r="AC25" s="11">
        <v>11.381167404453391</v>
      </c>
      <c r="AD25" s="11" t="s">
        <v>1</v>
      </c>
      <c r="AE25" s="11">
        <v>13.483836489211992</v>
      </c>
      <c r="AF25" s="11" t="s">
        <v>1</v>
      </c>
      <c r="AG25" s="11" t="s">
        <v>1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1.0252074542242011</v>
      </c>
      <c r="O26" s="14">
        <v>1.6338197552504181</v>
      </c>
      <c r="P26" s="14">
        <v>2.1051704175946502</v>
      </c>
      <c r="Q26" s="14">
        <v>2.2625864047538355</v>
      </c>
      <c r="R26" s="14">
        <v>2.6333159614575288</v>
      </c>
      <c r="S26" s="14">
        <v>2.9138788753793352</v>
      </c>
      <c r="T26" s="14">
        <v>5.5072036166383143</v>
      </c>
      <c r="U26" s="14">
        <v>3.4610149817978688</v>
      </c>
      <c r="V26" s="14">
        <v>5.4060028593730491</v>
      </c>
      <c r="W26" s="14">
        <v>8.2638679000410793</v>
      </c>
      <c r="X26" s="14">
        <v>6.5936512339239757</v>
      </c>
      <c r="Y26" s="14">
        <v>6.1235686026344105</v>
      </c>
      <c r="Z26" s="14">
        <v>5.8265747500778504</v>
      </c>
      <c r="AA26" s="14">
        <v>6.1765011698119254</v>
      </c>
      <c r="AB26" s="14">
        <v>7.0331901605145566</v>
      </c>
      <c r="AC26" s="14">
        <v>5.9346473255608929</v>
      </c>
      <c r="AD26" s="14">
        <v>5.4036726462544626</v>
      </c>
      <c r="AE26" s="14">
        <v>6.1127459935023518</v>
      </c>
      <c r="AF26" s="14">
        <v>7.2788677374517547</v>
      </c>
      <c r="AG26" s="14" t="s">
        <v>1</v>
      </c>
    </row>
    <row r="27" spans="1:33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 t="s">
        <v>1</v>
      </c>
      <c r="N27" s="11" t="s">
        <v>1</v>
      </c>
      <c r="O27" s="11">
        <v>0.69218059173352708</v>
      </c>
      <c r="P27" s="11" t="s">
        <v>1</v>
      </c>
      <c r="Q27" s="11">
        <v>0.79541524922085205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3.6011091068048531</v>
      </c>
      <c r="X27" s="11" t="s">
        <v>1</v>
      </c>
      <c r="Y27" s="11">
        <v>2.92021301827769</v>
      </c>
      <c r="Z27" s="11" t="s">
        <v>1</v>
      </c>
      <c r="AA27" s="11">
        <v>4.1801860848418446</v>
      </c>
      <c r="AB27" s="11" t="s">
        <v>1</v>
      </c>
      <c r="AC27" s="11">
        <v>5.1267985134247729</v>
      </c>
      <c r="AD27" s="11" t="s">
        <v>1</v>
      </c>
      <c r="AE27" s="11">
        <v>4.3954902325029268</v>
      </c>
      <c r="AF27" s="11">
        <v>4.1027719673112379</v>
      </c>
      <c r="AG27" s="11" t="s">
        <v>1</v>
      </c>
    </row>
    <row r="28" spans="1:33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4.1939392802469806</v>
      </c>
      <c r="S28" s="14">
        <v>4.6377589492551108</v>
      </c>
      <c r="T28" s="14">
        <v>5.7216526966584142</v>
      </c>
      <c r="U28" s="14">
        <v>5.4714538699244413</v>
      </c>
      <c r="V28" s="14">
        <v>6.2699463259828905</v>
      </c>
      <c r="W28" s="14">
        <v>6.1150947144274772</v>
      </c>
      <c r="X28" s="14">
        <v>7.0972634454878767</v>
      </c>
      <c r="Y28" s="14">
        <v>4.1243241981167591</v>
      </c>
      <c r="Z28" s="14">
        <v>9.7609062861765707</v>
      </c>
      <c r="AA28" s="14">
        <v>8.5730420546174919</v>
      </c>
      <c r="AB28" s="14">
        <v>6.1799238485496204</v>
      </c>
      <c r="AC28" s="14">
        <v>4.9877814093471144</v>
      </c>
      <c r="AD28" s="14">
        <v>2.3439045860066932</v>
      </c>
      <c r="AE28" s="14">
        <v>2.0148647128560215</v>
      </c>
      <c r="AF28" s="14">
        <v>2.1528985361858868</v>
      </c>
      <c r="AG28" s="14" t="s">
        <v>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7.2475796261344421</v>
      </c>
      <c r="P29" s="11">
        <v>7.6017927160878136</v>
      </c>
      <c r="Q29" s="11">
        <v>10.059935016265722</v>
      </c>
      <c r="R29" s="11">
        <v>14.095126198411926</v>
      </c>
      <c r="S29" s="11">
        <v>13.396734841428943</v>
      </c>
      <c r="T29" s="11">
        <v>14.027582960329219</v>
      </c>
      <c r="U29" s="11">
        <v>12.623711889992553</v>
      </c>
      <c r="V29" s="11">
        <v>14.715622693945319</v>
      </c>
      <c r="W29" s="11">
        <v>7.3261157937008381</v>
      </c>
      <c r="X29" s="11">
        <v>8.5859176150632734</v>
      </c>
      <c r="Y29" s="11">
        <v>8.0939214356628906</v>
      </c>
      <c r="Z29" s="11">
        <v>7.9746234187804959</v>
      </c>
      <c r="AA29" s="11">
        <v>8.4859403390017327</v>
      </c>
      <c r="AB29" s="11">
        <v>6.8594254249671351</v>
      </c>
      <c r="AC29" s="11" t="s">
        <v>1</v>
      </c>
      <c r="AD29" s="11" t="s">
        <v>1</v>
      </c>
      <c r="AE29" s="11">
        <v>8.487734662257516</v>
      </c>
      <c r="AF29" s="11">
        <v>8.7894866656406343</v>
      </c>
      <c r="AG29" s="11" t="s">
        <v>1</v>
      </c>
    </row>
    <row r="30" spans="1:33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3.9252128783204405</v>
      </c>
      <c r="R30" s="14">
        <v>3.6659073917260203</v>
      </c>
      <c r="S30" s="14">
        <v>4.4756499245146975</v>
      </c>
      <c r="T30" s="14">
        <v>4.8474265075322478</v>
      </c>
      <c r="U30" s="14">
        <v>6.9439327019732815</v>
      </c>
      <c r="V30" s="14">
        <v>6.4134602629157813</v>
      </c>
      <c r="W30" s="14">
        <v>5.8772811023961644</v>
      </c>
      <c r="X30" s="14">
        <v>4.3062340707335318</v>
      </c>
      <c r="Y30" s="14">
        <v>4.9945784840806304</v>
      </c>
      <c r="Z30" s="14">
        <v>6.3141747833008743</v>
      </c>
      <c r="AA30" s="14">
        <v>5.3828085702963273</v>
      </c>
      <c r="AB30" s="14">
        <v>5.005146915005267</v>
      </c>
      <c r="AC30" s="14">
        <v>5.7430218280126493</v>
      </c>
      <c r="AD30" s="14">
        <v>6.8473521782005609</v>
      </c>
      <c r="AE30" s="14">
        <v>7.5694706389190864</v>
      </c>
      <c r="AF30" s="14">
        <v>8.1135569520813391</v>
      </c>
      <c r="AG30" s="14" t="s">
        <v>1</v>
      </c>
    </row>
    <row r="31" spans="1:33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 t="s">
        <v>1</v>
      </c>
      <c r="H31" s="11" t="s">
        <v>1</v>
      </c>
      <c r="I31" s="11" t="s">
        <v>1</v>
      </c>
      <c r="J31" s="11" t="s">
        <v>1</v>
      </c>
      <c r="K31" s="11" t="s">
        <v>1</v>
      </c>
      <c r="L31" s="11" t="s">
        <v>1</v>
      </c>
      <c r="M31" s="11" t="s">
        <v>1</v>
      </c>
      <c r="N31" s="11" t="s">
        <v>1</v>
      </c>
      <c r="O31" s="11" t="s">
        <v>1</v>
      </c>
      <c r="P31" s="11" t="s">
        <v>1</v>
      </c>
      <c r="Q31" s="11">
        <v>0.86369138073416685</v>
      </c>
      <c r="R31" s="11" t="s">
        <v>1</v>
      </c>
      <c r="S31" s="11">
        <v>3.087258163001469</v>
      </c>
      <c r="T31" s="11" t="s">
        <v>1</v>
      </c>
      <c r="U31" s="11">
        <v>3.3100770514438018</v>
      </c>
      <c r="V31" s="11" t="s">
        <v>1</v>
      </c>
      <c r="W31" s="11">
        <v>3.3682106030383756</v>
      </c>
      <c r="X31" s="11" t="s">
        <v>1</v>
      </c>
      <c r="Y31" s="11">
        <v>2.2251075142747134</v>
      </c>
      <c r="Z31" s="11" t="s">
        <v>1</v>
      </c>
      <c r="AA31" s="11">
        <v>2.3825328253493248</v>
      </c>
      <c r="AB31" s="11" t="s">
        <v>1</v>
      </c>
      <c r="AC31" s="11">
        <v>4.562013311022076</v>
      </c>
      <c r="AD31" s="11" t="s">
        <v>1</v>
      </c>
      <c r="AE31" s="11">
        <v>3.0674192436454293</v>
      </c>
      <c r="AF31" s="11" t="s">
        <v>1</v>
      </c>
      <c r="AG31" s="11" t="s">
        <v>1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0.36189500034927163</v>
      </c>
      <c r="AF35" s="11">
        <v>0.37157415708659564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 t="s">
        <v>54</v>
      </c>
      <c r="AD36" s="14" t="s">
        <v>54</v>
      </c>
      <c r="AE36" s="14">
        <v>0.18926616736791635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</row>
    <row r="39" spans="1:33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7.7199289215529925</v>
      </c>
      <c r="Z39" s="11">
        <v>11.015683716909237</v>
      </c>
      <c r="AA39" s="11">
        <v>13.927331390342021</v>
      </c>
      <c r="AB39" s="11">
        <v>15.821563862860984</v>
      </c>
      <c r="AC39" s="11">
        <v>11.202683949975142</v>
      </c>
      <c r="AD39" s="11">
        <v>10.809723224162429</v>
      </c>
      <c r="AE39" s="11">
        <v>4.0884290833860941</v>
      </c>
      <c r="AF39" s="11">
        <v>10.571836940686797</v>
      </c>
      <c r="AG39" s="11" t="s">
        <v>1</v>
      </c>
    </row>
    <row r="40" spans="1:33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</row>
    <row r="41" spans="1:33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</row>
    <row r="44" spans="1:33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>
        <v>12.242621430903059</v>
      </c>
      <c r="P47" s="11" t="s">
        <v>1</v>
      </c>
      <c r="Q47" s="11">
        <v>14.4311273029675</v>
      </c>
      <c r="R47" s="11" t="s">
        <v>1</v>
      </c>
      <c r="S47" s="11">
        <v>16.610881366322918</v>
      </c>
      <c r="T47" s="11">
        <v>18.141470260908882</v>
      </c>
      <c r="U47" s="11">
        <v>18.897673440082812</v>
      </c>
      <c r="V47" s="11">
        <v>18.500717810010965</v>
      </c>
      <c r="W47" s="11">
        <v>18.796567966949407</v>
      </c>
      <c r="X47" s="11">
        <v>19.183693497540183</v>
      </c>
      <c r="Y47" s="11">
        <v>19.154384852745309</v>
      </c>
      <c r="Z47" s="11">
        <v>20.41524319047112</v>
      </c>
      <c r="AA47" s="11">
        <v>16.471286185684455</v>
      </c>
      <c r="AB47" s="11">
        <v>19.131603919518625</v>
      </c>
      <c r="AC47" s="11">
        <v>19.104045212739631</v>
      </c>
      <c r="AD47" s="11">
        <v>18.037873975024652</v>
      </c>
      <c r="AE47" s="11">
        <v>13.808571977694516</v>
      </c>
      <c r="AF47" s="11">
        <v>15.662682450254025</v>
      </c>
      <c r="AG47" s="11" t="s">
        <v>1</v>
      </c>
    </row>
    <row r="48" spans="1:33" x14ac:dyDescent="0.25">
      <c r="A48" s="12" t="s">
        <v>44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 t="s">
        <v>1</v>
      </c>
      <c r="P48" s="14" t="s">
        <v>1</v>
      </c>
      <c r="Q48" s="14" t="s">
        <v>1</v>
      </c>
      <c r="R48" s="14" t="s">
        <v>1</v>
      </c>
      <c r="S48" s="14" t="s">
        <v>1</v>
      </c>
      <c r="T48" s="14" t="s">
        <v>1</v>
      </c>
      <c r="U48" s="14" t="s">
        <v>1</v>
      </c>
      <c r="V48" s="14" t="s">
        <v>1</v>
      </c>
      <c r="W48" s="14" t="s">
        <v>1</v>
      </c>
      <c r="X48" s="14" t="s">
        <v>1</v>
      </c>
      <c r="Y48" s="14" t="s">
        <v>1</v>
      </c>
      <c r="Z48" s="14" t="s">
        <v>1</v>
      </c>
      <c r="AA48" s="14" t="s">
        <v>1</v>
      </c>
      <c r="AB48" s="14" t="s">
        <v>1</v>
      </c>
      <c r="AC48" s="14" t="s">
        <v>1</v>
      </c>
      <c r="AD48" s="14" t="s">
        <v>1</v>
      </c>
      <c r="AE48" s="14" t="s">
        <v>1</v>
      </c>
      <c r="AF48" s="14" t="s">
        <v>1</v>
      </c>
      <c r="AG48" s="14" t="s">
        <v>1</v>
      </c>
    </row>
    <row r="49" spans="1:33" s="5" customFormat="1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>
        <v>3.8344169124728818E-3</v>
      </c>
      <c r="AB50" s="14" t="s">
        <v>1</v>
      </c>
      <c r="AC50" s="14" t="s">
        <v>1</v>
      </c>
      <c r="AD50" s="14" t="s">
        <v>1</v>
      </c>
      <c r="AE50" s="14" t="s">
        <v>1</v>
      </c>
      <c r="AF50" s="14" t="s">
        <v>1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 t="s">
        <v>1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6.2434140502316682</v>
      </c>
      <c r="V53" s="11">
        <v>6.4053295969279143</v>
      </c>
      <c r="W53" s="11">
        <v>5.804919160540063</v>
      </c>
      <c r="X53" s="11" t="s">
        <v>1</v>
      </c>
      <c r="Y53" s="11" t="s">
        <v>1</v>
      </c>
      <c r="Z53" s="11" t="s">
        <v>1</v>
      </c>
      <c r="AA53" s="11">
        <v>3.7957207887405362</v>
      </c>
      <c r="AB53" s="11">
        <v>0.4241360518985654</v>
      </c>
      <c r="AC53" s="11">
        <v>0.58644074714476924</v>
      </c>
      <c r="AD53" s="11">
        <v>4.2082000907085231</v>
      </c>
      <c r="AE53" s="11">
        <v>0.32998675324137056</v>
      </c>
      <c r="AF53" s="11">
        <v>0.27214975602642788</v>
      </c>
      <c r="AG53" s="11" t="s">
        <v>1</v>
      </c>
    </row>
    <row r="54" spans="1:33" x14ac:dyDescent="0.25">
      <c r="A54" s="12" t="s">
        <v>50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 t="s">
        <v>1</v>
      </c>
      <c r="V54" s="14" t="s">
        <v>1</v>
      </c>
      <c r="W54" s="14" t="s">
        <v>1</v>
      </c>
      <c r="X54" s="14" t="s">
        <v>1</v>
      </c>
      <c r="Y54" s="14" t="s">
        <v>1</v>
      </c>
      <c r="Z54" s="14" t="s">
        <v>1</v>
      </c>
      <c r="AA54" s="14" t="s">
        <v>1</v>
      </c>
      <c r="AB54" s="14" t="s">
        <v>1</v>
      </c>
      <c r="AC54" s="14" t="s">
        <v>1</v>
      </c>
      <c r="AD54" s="14" t="s">
        <v>1</v>
      </c>
      <c r="AE54" s="14" t="s">
        <v>1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</row>
    <row r="56" spans="1:33" x14ac:dyDescent="0.25">
      <c r="A56" s="12" t="s">
        <v>52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>
        <v>0.18677886392852619</v>
      </c>
      <c r="P56" s="14">
        <v>0.17965780996532682</v>
      </c>
      <c r="Q56" s="14" t="s">
        <v>1</v>
      </c>
      <c r="R56" s="14" t="s">
        <v>1</v>
      </c>
      <c r="S56" s="14" t="s">
        <v>1</v>
      </c>
      <c r="T56" s="14" t="s">
        <v>1</v>
      </c>
      <c r="U56" s="14">
        <v>0.53016665851801503</v>
      </c>
      <c r="V56" s="14">
        <v>0.300706796184114</v>
      </c>
      <c r="W56" s="14">
        <v>0.38816723803461683</v>
      </c>
      <c r="X56" s="14">
        <v>0.43515768728560733</v>
      </c>
      <c r="Y56" s="14">
        <v>0.40057804511640266</v>
      </c>
      <c r="Z56" s="14">
        <v>0.5371041980413146</v>
      </c>
      <c r="AA56" s="14">
        <v>0.65995397746856599</v>
      </c>
      <c r="AB56" s="14">
        <v>0.51381571690452388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</row>
    <row r="57" spans="1:33" s="5" customFormat="1" x14ac:dyDescent="0.25">
      <c r="A57" s="9" t="s">
        <v>53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 t="s">
        <v>1</v>
      </c>
      <c r="P57" s="11" t="s">
        <v>1</v>
      </c>
      <c r="Q57" s="11" t="s">
        <v>1</v>
      </c>
      <c r="R57" s="11" t="s">
        <v>1</v>
      </c>
      <c r="S57" s="11" t="s">
        <v>1</v>
      </c>
      <c r="T57" s="11" t="s">
        <v>1</v>
      </c>
      <c r="U57" s="11" t="s">
        <v>1</v>
      </c>
      <c r="V57" s="11" t="s">
        <v>1</v>
      </c>
      <c r="W57" s="11">
        <v>5.4089564941581658</v>
      </c>
      <c r="X57" s="11">
        <v>6.3061656323050999</v>
      </c>
      <c r="Y57" s="11">
        <v>6.2416986864884212</v>
      </c>
      <c r="Z57" s="11">
        <v>6.1670664914398055</v>
      </c>
      <c r="AA57" s="11">
        <v>1.3154574368672756</v>
      </c>
      <c r="AB57" s="11">
        <v>1.26169247400577</v>
      </c>
      <c r="AC57" s="11">
        <v>1.2521429121243939</v>
      </c>
      <c r="AD57" s="11">
        <v>2.3541246176621398</v>
      </c>
      <c r="AE57" s="11" t="s">
        <v>1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2" width="9.140625" customWidth="1"/>
  </cols>
  <sheetData>
    <row r="1" spans="1:33" x14ac:dyDescent="0.25">
      <c r="A1" s="1" t="s">
        <v>407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453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 t="s">
        <v>1</v>
      </c>
      <c r="K5" s="23" t="s">
        <v>1</v>
      </c>
      <c r="L5" s="23">
        <v>2868.65</v>
      </c>
      <c r="M5" s="23">
        <v>3091.7289999999998</v>
      </c>
      <c r="N5" s="23">
        <v>3100.962</v>
      </c>
      <c r="O5" s="23">
        <v>3093.3</v>
      </c>
      <c r="P5" s="23">
        <v>3280.9569999999999</v>
      </c>
      <c r="Q5" s="23">
        <v>3375.93</v>
      </c>
      <c r="R5" s="23">
        <v>3583.3090000000002</v>
      </c>
      <c r="S5" s="23">
        <v>3849.28</v>
      </c>
      <c r="T5" s="23">
        <v>4092.44</v>
      </c>
      <c r="U5" s="23">
        <v>4174.4560000000001</v>
      </c>
      <c r="V5" s="23">
        <v>4633.0590000000002</v>
      </c>
      <c r="W5" s="23">
        <v>4868.3329999999996</v>
      </c>
      <c r="X5" s="23">
        <v>5067.2190000000001</v>
      </c>
      <c r="Y5" s="23">
        <v>5265.2960000000003</v>
      </c>
      <c r="Z5" s="23" t="s">
        <v>1</v>
      </c>
      <c r="AA5" s="23">
        <v>5716.7340000000004</v>
      </c>
      <c r="AB5" s="23" t="s">
        <v>1</v>
      </c>
      <c r="AC5" s="23">
        <v>6519.6689999999999</v>
      </c>
      <c r="AD5" s="23" t="s">
        <v>1</v>
      </c>
      <c r="AE5" s="23">
        <v>7514.4480000000003</v>
      </c>
      <c r="AF5" s="23" t="s">
        <v>1</v>
      </c>
      <c r="AG5" s="23" t="s">
        <v>1</v>
      </c>
    </row>
    <row r="6" spans="1:33" x14ac:dyDescent="0.25">
      <c r="A6" s="12" t="s">
        <v>2</v>
      </c>
      <c r="B6" s="24">
        <v>0.52500000000000002</v>
      </c>
      <c r="C6" s="25">
        <v>1.1200000000000001</v>
      </c>
      <c r="D6" s="25">
        <v>1.6040000000000001</v>
      </c>
      <c r="E6" s="25">
        <v>1.944</v>
      </c>
      <c r="F6" s="25">
        <v>2.6859999999999999</v>
      </c>
      <c r="G6" s="25">
        <v>3.145</v>
      </c>
      <c r="H6" s="25">
        <v>5.6440000000000001</v>
      </c>
      <c r="I6" s="25">
        <v>42.48</v>
      </c>
      <c r="J6" s="25">
        <v>63.866999999999997</v>
      </c>
      <c r="K6" s="25">
        <v>64.391999999999996</v>
      </c>
      <c r="L6" s="25">
        <v>76.792000000000002</v>
      </c>
      <c r="M6" s="25">
        <v>66.844999999999999</v>
      </c>
      <c r="N6" s="25">
        <v>78.796000000000006</v>
      </c>
      <c r="O6" s="25">
        <v>84.986000000000004</v>
      </c>
      <c r="P6" s="25">
        <v>93.161000000000001</v>
      </c>
      <c r="Q6" s="25">
        <v>105.88800000000001</v>
      </c>
      <c r="R6" s="25">
        <v>126.51</v>
      </c>
      <c r="S6" s="25">
        <v>152.214</v>
      </c>
      <c r="T6" s="25">
        <v>168.12299999999999</v>
      </c>
      <c r="U6" s="25">
        <v>187.83500000000001</v>
      </c>
      <c r="V6" s="25">
        <v>175.93199999999999</v>
      </c>
      <c r="W6" s="25">
        <v>161.84700000000001</v>
      </c>
      <c r="X6" s="25">
        <v>185.334</v>
      </c>
      <c r="Y6" s="25">
        <v>206.179</v>
      </c>
      <c r="Z6" s="25">
        <v>275.26799999999997</v>
      </c>
      <c r="AA6" s="25">
        <v>354.87099999999998</v>
      </c>
      <c r="AB6" s="25">
        <v>407.97699999999998</v>
      </c>
      <c r="AC6" s="25">
        <v>473.05399999999997</v>
      </c>
      <c r="AD6" s="25">
        <v>557.09500000000003</v>
      </c>
      <c r="AE6" s="25">
        <v>666.87199999999996</v>
      </c>
      <c r="AF6" s="25">
        <v>692.37400000000002</v>
      </c>
      <c r="AG6" s="25" t="s">
        <v>1</v>
      </c>
    </row>
    <row r="7" spans="1:33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>
        <v>4339.1000000000004</v>
      </c>
      <c r="H7" s="27">
        <v>5047.8999999999996</v>
      </c>
      <c r="I7" s="27">
        <v>5416.2</v>
      </c>
      <c r="J7" s="27">
        <v>5778.6</v>
      </c>
      <c r="K7" s="27">
        <v>7142.4</v>
      </c>
      <c r="L7" s="27">
        <v>7661.4560000000001</v>
      </c>
      <c r="M7" s="27">
        <v>8535.42</v>
      </c>
      <c r="N7" s="27">
        <v>9569.68</v>
      </c>
      <c r="O7" s="27">
        <v>11039.691999999999</v>
      </c>
      <c r="P7" s="27">
        <v>12704.964</v>
      </c>
      <c r="Q7" s="27">
        <v>15092.337</v>
      </c>
      <c r="R7" s="27">
        <v>16756.851999999999</v>
      </c>
      <c r="S7" s="27">
        <v>19768.039000000001</v>
      </c>
      <c r="T7" s="27">
        <v>21278.155999999999</v>
      </c>
      <c r="U7" s="27">
        <v>22135.647000000001</v>
      </c>
      <c r="V7" s="27">
        <v>23264.228999999999</v>
      </c>
      <c r="W7" s="27">
        <v>25972.236000000001</v>
      </c>
      <c r="X7" s="27">
        <v>29552.738000000001</v>
      </c>
      <c r="Y7" s="27">
        <v>32371.989000000001</v>
      </c>
      <c r="Z7" s="27">
        <v>36161.957000000002</v>
      </c>
      <c r="AA7" s="27">
        <v>38040.118999999999</v>
      </c>
      <c r="AB7" s="27">
        <v>40640.788999999997</v>
      </c>
      <c r="AC7" s="27">
        <v>46128.237000000001</v>
      </c>
      <c r="AD7" s="27">
        <v>52928.463000000003</v>
      </c>
      <c r="AE7" s="27">
        <v>59275.508000000002</v>
      </c>
      <c r="AF7" s="27">
        <v>62813.972999999998</v>
      </c>
      <c r="AG7" s="27" t="s">
        <v>1</v>
      </c>
    </row>
    <row r="8" spans="1:33" x14ac:dyDescent="0.25">
      <c r="A8" s="12" t="s">
        <v>4</v>
      </c>
      <c r="B8" s="24">
        <v>7163</v>
      </c>
      <c r="C8" s="25">
        <v>7591</v>
      </c>
      <c r="D8" s="25">
        <v>8103</v>
      </c>
      <c r="E8" s="25">
        <v>8615</v>
      </c>
      <c r="F8" s="25" t="s">
        <v>1</v>
      </c>
      <c r="G8" s="25">
        <v>9774</v>
      </c>
      <c r="H8" s="25" t="s">
        <v>1</v>
      </c>
      <c r="I8" s="25">
        <v>12116</v>
      </c>
      <c r="J8" s="25" t="s">
        <v>1</v>
      </c>
      <c r="K8" s="25" t="s">
        <v>1</v>
      </c>
      <c r="L8" s="25" t="s">
        <v>1</v>
      </c>
      <c r="M8" s="25">
        <v>16771.75</v>
      </c>
      <c r="N8" s="25">
        <v>18414</v>
      </c>
      <c r="O8" s="25">
        <v>19525.309000000001</v>
      </c>
      <c r="P8" s="25">
        <v>20123.813999999998</v>
      </c>
      <c r="Q8" s="25">
        <v>21795.154999999999</v>
      </c>
      <c r="R8" s="25">
        <v>22963.325000000001</v>
      </c>
      <c r="S8" s="25">
        <v>25021.4</v>
      </c>
      <c r="T8" s="25" t="s">
        <v>1</v>
      </c>
      <c r="U8" s="25">
        <v>30699.805</v>
      </c>
      <c r="V8" s="25">
        <v>31696.7</v>
      </c>
      <c r="W8" s="25">
        <v>32656.7</v>
      </c>
      <c r="X8" s="25">
        <v>33495.4</v>
      </c>
      <c r="Y8" s="25">
        <v>34058</v>
      </c>
      <c r="Z8" s="25">
        <v>35772</v>
      </c>
      <c r="AA8" s="25">
        <v>36863</v>
      </c>
      <c r="AB8" s="25">
        <v>38753</v>
      </c>
      <c r="AC8" s="25">
        <v>38435</v>
      </c>
      <c r="AD8" s="25">
        <v>40210</v>
      </c>
      <c r="AE8" s="25">
        <v>42486</v>
      </c>
      <c r="AF8" s="25">
        <v>41931</v>
      </c>
      <c r="AG8" s="25" t="s">
        <v>1</v>
      </c>
    </row>
    <row r="9" spans="1:33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>
        <v>14.821</v>
      </c>
      <c r="K9" s="23">
        <v>18.79</v>
      </c>
      <c r="L9" s="23">
        <v>19.236999999999998</v>
      </c>
      <c r="M9" s="23">
        <v>23.2</v>
      </c>
      <c r="N9" s="23">
        <v>27.117999999999999</v>
      </c>
      <c r="O9" s="23">
        <v>31.515000000000001</v>
      </c>
      <c r="P9" s="23">
        <v>38.270000000000003</v>
      </c>
      <c r="Q9" s="23">
        <v>48.106000000000002</v>
      </c>
      <c r="R9" s="23">
        <v>65.554000000000002</v>
      </c>
      <c r="S9" s="23">
        <v>84.701999999999998</v>
      </c>
      <c r="T9" s="23">
        <v>96.947999999999993</v>
      </c>
      <c r="U9" s="23">
        <v>100.288</v>
      </c>
      <c r="V9" s="23">
        <v>109.497</v>
      </c>
      <c r="W9" s="23">
        <v>123.083</v>
      </c>
      <c r="X9" s="23">
        <v>145.91200000000001</v>
      </c>
      <c r="Y9" s="23">
        <v>150.43799999999999</v>
      </c>
      <c r="Z9" s="23">
        <v>150.34899999999999</v>
      </c>
      <c r="AA9" s="23">
        <v>164.25</v>
      </c>
      <c r="AB9" s="23">
        <v>160.61000000000001</v>
      </c>
      <c r="AC9" s="23">
        <v>170.73</v>
      </c>
      <c r="AD9" s="23">
        <v>192.39</v>
      </c>
      <c r="AE9" s="23">
        <v>240.54</v>
      </c>
      <c r="AF9" s="23">
        <v>273.99</v>
      </c>
      <c r="AG9" s="23" t="s">
        <v>1</v>
      </c>
    </row>
    <row r="10" spans="1:33" x14ac:dyDescent="0.25">
      <c r="A10" s="12" t="s">
        <v>6</v>
      </c>
      <c r="B10" s="24" t="s">
        <v>1</v>
      </c>
      <c r="C10" s="25">
        <v>957.71299999999997</v>
      </c>
      <c r="D10" s="25" t="s">
        <v>1</v>
      </c>
      <c r="E10" s="25">
        <v>1034.356</v>
      </c>
      <c r="F10" s="25" t="s">
        <v>1</v>
      </c>
      <c r="G10" s="25">
        <v>1182.1759999999999</v>
      </c>
      <c r="H10" s="25" t="s">
        <v>1</v>
      </c>
      <c r="I10" s="25">
        <v>1517.0550000000001</v>
      </c>
      <c r="J10" s="25">
        <v>1713.633</v>
      </c>
      <c r="K10" s="25">
        <v>2059.848</v>
      </c>
      <c r="L10" s="25">
        <v>2137.61</v>
      </c>
      <c r="M10" s="25">
        <v>2342.0329999999999</v>
      </c>
      <c r="N10" s="25">
        <v>2523.489</v>
      </c>
      <c r="O10" s="25">
        <v>2638.7179999999998</v>
      </c>
      <c r="P10" s="25">
        <v>2868.09</v>
      </c>
      <c r="Q10" s="25">
        <v>2970.3270000000002</v>
      </c>
      <c r="R10" s="25">
        <v>3055.078</v>
      </c>
      <c r="S10" s="25">
        <v>3311.5970000000002</v>
      </c>
      <c r="T10" s="25">
        <v>3477.471</v>
      </c>
      <c r="U10" s="25">
        <v>3479.4569999999999</v>
      </c>
      <c r="V10" s="25">
        <v>3564.1489999999999</v>
      </c>
      <c r="W10" s="25">
        <v>3536.4589999999998</v>
      </c>
      <c r="X10" s="25">
        <v>3367.1869999999999</v>
      </c>
      <c r="Y10" s="25">
        <v>3420.7</v>
      </c>
      <c r="Z10" s="25">
        <v>3415.6</v>
      </c>
      <c r="AA10" s="25">
        <v>3440.1</v>
      </c>
      <c r="AB10" s="25">
        <v>3246.74</v>
      </c>
      <c r="AC10" s="25">
        <v>3300.7</v>
      </c>
      <c r="AD10" s="25">
        <v>3460.3</v>
      </c>
      <c r="AE10" s="25">
        <v>3603.2</v>
      </c>
      <c r="AF10" s="25">
        <v>3753.2</v>
      </c>
      <c r="AG10" s="25" t="s">
        <v>1</v>
      </c>
    </row>
    <row r="11" spans="1:33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 t="s">
        <v>1</v>
      </c>
      <c r="N11" s="23">
        <v>19006.687999999998</v>
      </c>
      <c r="O11" s="23">
        <v>19717.741000000002</v>
      </c>
      <c r="P11" s="23">
        <v>20611.066999999999</v>
      </c>
      <c r="Q11" s="23">
        <v>20815.8</v>
      </c>
      <c r="R11" s="23">
        <v>22191.341</v>
      </c>
      <c r="S11" s="23">
        <v>22997.47</v>
      </c>
      <c r="T11" s="23">
        <v>23943.228999999999</v>
      </c>
      <c r="U11" s="23">
        <v>25125.325000000001</v>
      </c>
      <c r="V11" s="23">
        <v>26131.313999999998</v>
      </c>
      <c r="W11" s="23">
        <v>26947.9</v>
      </c>
      <c r="X11" s="23">
        <v>28321.949000000001</v>
      </c>
      <c r="Y11" s="23">
        <v>29213.446</v>
      </c>
      <c r="Z11" s="23">
        <v>29309.077000000001</v>
      </c>
      <c r="AA11" s="23" t="s">
        <v>1</v>
      </c>
      <c r="AB11" s="23">
        <v>31053.215</v>
      </c>
      <c r="AC11" s="23">
        <v>32038.026000000002</v>
      </c>
      <c r="AD11" s="23">
        <v>32852.813000000002</v>
      </c>
      <c r="AE11" s="23">
        <v>33960.864999999998</v>
      </c>
      <c r="AF11" s="23" t="s">
        <v>1</v>
      </c>
      <c r="AG11" s="23" t="s">
        <v>1</v>
      </c>
    </row>
    <row r="12" spans="1:33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>
        <v>939</v>
      </c>
      <c r="O12" s="25">
        <v>1047</v>
      </c>
      <c r="P12" s="25">
        <v>1317</v>
      </c>
      <c r="Q12" s="25">
        <v>1152.2</v>
      </c>
      <c r="R12" s="25">
        <v>1173.5999999999999</v>
      </c>
      <c r="S12" s="25">
        <v>1381.6</v>
      </c>
      <c r="T12" s="25">
        <v>1591</v>
      </c>
      <c r="U12" s="25">
        <v>1716.08</v>
      </c>
      <c r="V12" s="25">
        <v>1481.3530000000001</v>
      </c>
      <c r="W12" s="25">
        <v>1541.2819999999999</v>
      </c>
      <c r="X12" s="25">
        <v>1507.7470000000001</v>
      </c>
      <c r="Y12" s="25">
        <v>1510.018</v>
      </c>
      <c r="Z12" s="25">
        <v>1483.222</v>
      </c>
      <c r="AA12" s="25">
        <v>1514</v>
      </c>
      <c r="AB12" s="25">
        <v>1909.8969999999999</v>
      </c>
      <c r="AC12" s="25">
        <v>2023.548</v>
      </c>
      <c r="AD12" s="25">
        <v>2564.6619999999998</v>
      </c>
      <c r="AE12" s="25">
        <v>2888.2849999999999</v>
      </c>
      <c r="AF12" s="25">
        <v>3041.297</v>
      </c>
      <c r="AG12" s="25" t="s">
        <v>1</v>
      </c>
    </row>
    <row r="13" spans="1:33" x14ac:dyDescent="0.25">
      <c r="A13" s="9" t="s">
        <v>9</v>
      </c>
      <c r="B13" s="22">
        <v>163.55000000000001</v>
      </c>
      <c r="C13" s="23">
        <v>181.14099999999999</v>
      </c>
      <c r="D13" s="23">
        <v>202.69</v>
      </c>
      <c r="E13" s="23">
        <v>232.05600000000001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 t="s">
        <v>1</v>
      </c>
      <c r="M13" s="23" t="s">
        <v>1</v>
      </c>
      <c r="N13" s="23" t="s">
        <v>1</v>
      </c>
      <c r="O13" s="23" t="s">
        <v>1</v>
      </c>
      <c r="P13" s="23" t="s">
        <v>1</v>
      </c>
      <c r="Q13" s="23" t="s">
        <v>1</v>
      </c>
      <c r="R13" s="23" t="s">
        <v>1</v>
      </c>
      <c r="S13" s="23" t="s">
        <v>1</v>
      </c>
      <c r="T13" s="23" t="s">
        <v>1</v>
      </c>
      <c r="U13" s="23" t="s">
        <v>1</v>
      </c>
      <c r="V13" s="23" t="s">
        <v>1</v>
      </c>
      <c r="W13" s="23" t="s">
        <v>1</v>
      </c>
      <c r="X13" s="23" t="s">
        <v>1</v>
      </c>
      <c r="Y13" s="23" t="s">
        <v>1</v>
      </c>
      <c r="Z13" s="23" t="s">
        <v>1</v>
      </c>
      <c r="AA13" s="23" t="s">
        <v>1</v>
      </c>
      <c r="AB13" s="23" t="s">
        <v>1</v>
      </c>
      <c r="AC13" s="23" t="s">
        <v>1</v>
      </c>
      <c r="AD13" s="23" t="s">
        <v>1</v>
      </c>
      <c r="AE13" s="23" t="s">
        <v>1</v>
      </c>
      <c r="AF13" s="23" t="s">
        <v>1</v>
      </c>
      <c r="AG13" s="23" t="s">
        <v>1</v>
      </c>
    </row>
    <row r="14" spans="1:33" x14ac:dyDescent="0.25">
      <c r="A14" s="12" t="s">
        <v>10</v>
      </c>
      <c r="B14" s="24" t="s">
        <v>1</v>
      </c>
      <c r="C14" s="25">
        <v>4623.78</v>
      </c>
      <c r="D14" s="25">
        <v>4930.4399999999996</v>
      </c>
      <c r="E14" s="25">
        <v>5060.5200000000004</v>
      </c>
      <c r="F14" s="25" t="s">
        <v>1</v>
      </c>
      <c r="G14" s="25" t="s">
        <v>1</v>
      </c>
      <c r="H14" s="25" t="s">
        <v>1</v>
      </c>
      <c r="I14" s="25" t="s">
        <v>1</v>
      </c>
      <c r="J14" s="25">
        <v>6820.7</v>
      </c>
      <c r="K14" s="25">
        <v>6937.8</v>
      </c>
      <c r="L14" s="25">
        <v>7271.1</v>
      </c>
      <c r="M14" s="25" t="s">
        <v>1</v>
      </c>
      <c r="N14" s="25" t="s">
        <v>1</v>
      </c>
      <c r="O14" s="25">
        <v>8892</v>
      </c>
      <c r="P14" s="25">
        <v>8959</v>
      </c>
      <c r="Q14" s="25">
        <v>9137.1</v>
      </c>
      <c r="R14" s="25">
        <v>10612.1</v>
      </c>
      <c r="S14" s="25">
        <v>11107.4</v>
      </c>
      <c r="T14" s="25">
        <v>11758.8</v>
      </c>
      <c r="U14" s="25">
        <v>12017.2</v>
      </c>
      <c r="V14" s="25">
        <v>12357.9</v>
      </c>
      <c r="W14" s="25">
        <v>12540.8</v>
      </c>
      <c r="X14" s="25">
        <v>12993.6</v>
      </c>
      <c r="Y14" s="25">
        <v>13528.5</v>
      </c>
      <c r="Z14" s="25">
        <v>13604.254000000001</v>
      </c>
      <c r="AA14" s="25">
        <v>15034</v>
      </c>
      <c r="AB14" s="25">
        <v>16036.641</v>
      </c>
      <c r="AC14" s="25" t="s">
        <v>1</v>
      </c>
      <c r="AD14" s="25" t="s">
        <v>1</v>
      </c>
      <c r="AE14" s="25">
        <v>17695.123</v>
      </c>
      <c r="AF14" s="25">
        <v>17095.425999999999</v>
      </c>
      <c r="AG14" s="25" t="s">
        <v>1</v>
      </c>
    </row>
    <row r="15" spans="1:33" x14ac:dyDescent="0.25">
      <c r="A15" s="9" t="s">
        <v>11</v>
      </c>
      <c r="B15" s="22" t="s">
        <v>1</v>
      </c>
      <c r="C15" s="23">
        <v>5.758</v>
      </c>
      <c r="D15" s="23">
        <v>6.5439999999999996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>
        <v>12.728999999999999</v>
      </c>
      <c r="K15" s="23">
        <v>14.762</v>
      </c>
      <c r="L15" s="23">
        <v>16.215</v>
      </c>
      <c r="M15" s="23">
        <v>17.946999999999999</v>
      </c>
      <c r="N15" s="23">
        <v>22.193000000000001</v>
      </c>
      <c r="O15" s="23">
        <v>26.835000000000001</v>
      </c>
      <c r="P15" s="23">
        <v>28.913</v>
      </c>
      <c r="Q15" s="23">
        <v>32.473999999999997</v>
      </c>
      <c r="R15" s="23">
        <v>34.801000000000002</v>
      </c>
      <c r="S15" s="23">
        <v>37.371000000000002</v>
      </c>
      <c r="T15" s="23">
        <v>41.53</v>
      </c>
      <c r="U15" s="23">
        <v>45.790999999999997</v>
      </c>
      <c r="V15" s="23">
        <v>47.399000000000001</v>
      </c>
      <c r="W15" s="23">
        <v>47.502000000000002</v>
      </c>
      <c r="X15" s="23">
        <v>46.956000000000003</v>
      </c>
      <c r="Y15" s="23">
        <v>46.140999999999998</v>
      </c>
      <c r="Z15" s="23">
        <v>47.706000000000003</v>
      </c>
      <c r="AA15" s="23">
        <v>47.106000000000002</v>
      </c>
      <c r="AB15" s="23">
        <v>56.868000000000002</v>
      </c>
      <c r="AC15" s="23">
        <v>65.673000000000002</v>
      </c>
      <c r="AD15" s="23">
        <v>75.575999999999993</v>
      </c>
      <c r="AE15" s="23">
        <v>88.161000000000001</v>
      </c>
      <c r="AF15" s="23">
        <v>94.343000000000004</v>
      </c>
      <c r="AG15" s="23" t="s">
        <v>1</v>
      </c>
    </row>
    <row r="16" spans="1:33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>
        <v>26.202000000000002</v>
      </c>
      <c r="I16" s="25">
        <v>35.790999999999997</v>
      </c>
      <c r="J16" s="25">
        <v>41.786000000000001</v>
      </c>
      <c r="K16" s="25">
        <v>39.283999999999999</v>
      </c>
      <c r="L16" s="25">
        <v>39.646000000000001</v>
      </c>
      <c r="M16" s="25">
        <v>41.305999999999997</v>
      </c>
      <c r="N16" s="25">
        <v>47.411000000000001</v>
      </c>
      <c r="O16" s="25">
        <v>58.764000000000003</v>
      </c>
      <c r="P16" s="25">
        <v>73.766000000000005</v>
      </c>
      <c r="Q16" s="25">
        <v>85.004000000000005</v>
      </c>
      <c r="R16" s="25">
        <v>93.808000000000007</v>
      </c>
      <c r="S16" s="25">
        <v>110.258</v>
      </c>
      <c r="T16" s="25">
        <v>132.44300000000001</v>
      </c>
      <c r="U16" s="25">
        <v>128.33099999999999</v>
      </c>
      <c r="V16" s="25">
        <v>119.23699999999999</v>
      </c>
      <c r="W16" s="25">
        <v>133.91999999999999</v>
      </c>
      <c r="X16" s="25">
        <v>144.54900000000001</v>
      </c>
      <c r="Y16" s="25">
        <v>160.21799999999999</v>
      </c>
      <c r="Z16" s="25">
        <v>176.81299999999999</v>
      </c>
      <c r="AA16" s="25">
        <v>167.28100000000001</v>
      </c>
      <c r="AB16" s="25">
        <v>167.27199999999999</v>
      </c>
      <c r="AC16" s="25">
        <v>203.70099999999999</v>
      </c>
      <c r="AD16" s="25">
        <v>239.56100000000001</v>
      </c>
      <c r="AE16" s="25">
        <v>277.33499999999998</v>
      </c>
      <c r="AF16" s="25">
        <v>316.84899999999999</v>
      </c>
      <c r="AG16" s="25" t="s">
        <v>1</v>
      </c>
    </row>
    <row r="17" spans="1:33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>
        <v>13.944000000000001</v>
      </c>
      <c r="M17" s="23">
        <v>12.962</v>
      </c>
      <c r="N17" s="23">
        <v>14.442</v>
      </c>
      <c r="O17" s="23">
        <v>15.058</v>
      </c>
      <c r="P17" s="23">
        <v>16.882000000000001</v>
      </c>
      <c r="Q17" s="23">
        <v>24.757999999999999</v>
      </c>
      <c r="R17" s="23">
        <v>42.828000000000003</v>
      </c>
      <c r="S17" s="23">
        <v>49.923000000000002</v>
      </c>
      <c r="T17" s="23">
        <v>62.749000000000002</v>
      </c>
      <c r="U17" s="23">
        <v>50.654000000000003</v>
      </c>
      <c r="V17" s="23">
        <v>56.488</v>
      </c>
      <c r="W17" s="23">
        <v>75.980999999999995</v>
      </c>
      <c r="X17" s="23">
        <v>77.67</v>
      </c>
      <c r="Y17" s="23">
        <v>68.099999999999994</v>
      </c>
      <c r="Z17" s="23">
        <v>82.5</v>
      </c>
      <c r="AA17" s="23">
        <v>73.2</v>
      </c>
      <c r="AB17" s="23">
        <v>70.599999999999994</v>
      </c>
      <c r="AC17" s="23">
        <v>85.3</v>
      </c>
      <c r="AD17" s="23">
        <v>98</v>
      </c>
      <c r="AE17" s="23">
        <v>110</v>
      </c>
      <c r="AF17" s="23">
        <v>131.25</v>
      </c>
      <c r="AG17" s="23" t="s">
        <v>1</v>
      </c>
    </row>
    <row r="18" spans="1:33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>
        <v>369.46</v>
      </c>
      <c r="V18" s="25" t="s">
        <v>1</v>
      </c>
      <c r="W18" s="25">
        <v>382.00200000000001</v>
      </c>
      <c r="X18" s="25" t="s">
        <v>1</v>
      </c>
      <c r="Y18" s="25">
        <v>364.25599999999997</v>
      </c>
      <c r="Z18" s="25">
        <v>159.1</v>
      </c>
      <c r="AA18" s="25">
        <v>399.8</v>
      </c>
      <c r="AB18" s="25" t="s">
        <v>1</v>
      </c>
      <c r="AC18" s="25">
        <v>441</v>
      </c>
      <c r="AD18" s="25" t="s">
        <v>1</v>
      </c>
      <c r="AE18" s="25">
        <v>460.9</v>
      </c>
      <c r="AF18" s="25" t="s">
        <v>1</v>
      </c>
      <c r="AG18" s="25" t="s">
        <v>1</v>
      </c>
    </row>
    <row r="19" spans="1:33" x14ac:dyDescent="0.25">
      <c r="A19" s="9" t="s">
        <v>15</v>
      </c>
      <c r="B19" s="22">
        <v>6987</v>
      </c>
      <c r="C19" s="23">
        <v>7254</v>
      </c>
      <c r="D19" s="23">
        <v>8002</v>
      </c>
      <c r="E19" s="23">
        <v>8568</v>
      </c>
      <c r="F19" s="23">
        <v>11200</v>
      </c>
      <c r="G19" s="23">
        <v>11990</v>
      </c>
      <c r="H19" s="23">
        <v>13741.5</v>
      </c>
      <c r="I19" s="23">
        <v>16955</v>
      </c>
      <c r="J19" s="23">
        <v>27528.799999999999</v>
      </c>
      <c r="K19" s="23">
        <v>32513.9</v>
      </c>
      <c r="L19" s="23">
        <v>45538.1</v>
      </c>
      <c r="M19" s="23">
        <v>61357.599999999999</v>
      </c>
      <c r="N19" s="23">
        <v>74530.3</v>
      </c>
      <c r="O19" s="23">
        <v>83916.5</v>
      </c>
      <c r="P19" s="23">
        <v>85467.8</v>
      </c>
      <c r="Q19" s="23">
        <v>97176.6</v>
      </c>
      <c r="R19" s="23">
        <v>111692.8</v>
      </c>
      <c r="S19" s="23">
        <v>118895</v>
      </c>
      <c r="T19" s="23">
        <v>129916</v>
      </c>
      <c r="U19" s="23">
        <v>143911.6</v>
      </c>
      <c r="V19" s="23">
        <v>153009.20000000001</v>
      </c>
      <c r="W19" s="23">
        <v>168824.9</v>
      </c>
      <c r="X19" s="23">
        <v>174876.5</v>
      </c>
      <c r="Y19" s="23">
        <v>196051.9</v>
      </c>
      <c r="Z19" s="23">
        <v>219408.4</v>
      </c>
      <c r="AA19" s="23">
        <v>219310.2</v>
      </c>
      <c r="AB19" s="23">
        <v>220626</v>
      </c>
      <c r="AC19" s="23">
        <v>259701.1</v>
      </c>
      <c r="AD19" s="23">
        <v>303262.2</v>
      </c>
      <c r="AE19" s="23">
        <v>339359</v>
      </c>
      <c r="AF19" s="23">
        <v>370408.5</v>
      </c>
      <c r="AG19" s="23" t="s">
        <v>1</v>
      </c>
    </row>
    <row r="20" spans="1:33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>
        <v>6.6619999999999999</v>
      </c>
      <c r="O20" s="25" t="s">
        <v>1</v>
      </c>
      <c r="P20" s="25" t="s">
        <v>1</v>
      </c>
      <c r="Q20" s="25">
        <v>17.335999999999999</v>
      </c>
      <c r="R20" s="25">
        <v>18.218</v>
      </c>
      <c r="S20" s="25">
        <v>20.285</v>
      </c>
      <c r="T20" s="25">
        <v>21.853000000000002</v>
      </c>
      <c r="U20" s="25">
        <v>21.414000000000001</v>
      </c>
      <c r="V20" s="25">
        <v>26.001999999999999</v>
      </c>
      <c r="W20" s="25">
        <v>29.727</v>
      </c>
      <c r="X20" s="25">
        <v>31.48</v>
      </c>
      <c r="Y20" s="25">
        <v>32.871000000000002</v>
      </c>
      <c r="Z20" s="25">
        <v>38.277999999999999</v>
      </c>
      <c r="AA20" s="25">
        <v>39.268999999999998</v>
      </c>
      <c r="AB20" s="25">
        <v>41.225000000000001</v>
      </c>
      <c r="AC20" s="25">
        <v>47.622</v>
      </c>
      <c r="AD20" s="25">
        <v>50.648000000000003</v>
      </c>
      <c r="AE20" s="25">
        <v>49.901000000000003</v>
      </c>
      <c r="AF20" s="25">
        <v>61.063000000000002</v>
      </c>
      <c r="AG20" s="25" t="s">
        <v>1</v>
      </c>
    </row>
    <row r="21" spans="1:33" x14ac:dyDescent="0.25">
      <c r="A21" s="9" t="s">
        <v>17</v>
      </c>
      <c r="B21" s="22" t="s">
        <v>1</v>
      </c>
      <c r="C21" s="23">
        <v>21573.55</v>
      </c>
      <c r="D21" s="23" t="s">
        <v>1</v>
      </c>
      <c r="E21" s="23">
        <v>22599.82</v>
      </c>
      <c r="F21" s="23" t="s">
        <v>1</v>
      </c>
      <c r="G21" s="23">
        <v>23663.200000000001</v>
      </c>
      <c r="H21" s="23" t="s">
        <v>1</v>
      </c>
      <c r="I21" s="23">
        <v>25757.692999999999</v>
      </c>
      <c r="J21" s="23" t="s">
        <v>1</v>
      </c>
      <c r="K21" s="23">
        <v>28352.473000000002</v>
      </c>
      <c r="L21" s="23" t="s">
        <v>1</v>
      </c>
      <c r="M21" s="23">
        <v>30215.145</v>
      </c>
      <c r="N21" s="23" t="s">
        <v>1</v>
      </c>
      <c r="O21" s="23">
        <v>31958.182000000001</v>
      </c>
      <c r="P21" s="23" t="s">
        <v>1</v>
      </c>
      <c r="Q21" s="23">
        <v>32847.402999999998</v>
      </c>
      <c r="R21" s="23" t="s">
        <v>1</v>
      </c>
      <c r="S21" s="23">
        <v>35698.396000000001</v>
      </c>
      <c r="T21" s="23" t="s">
        <v>1</v>
      </c>
      <c r="U21" s="23">
        <v>38867.591</v>
      </c>
      <c r="V21" s="23" t="s">
        <v>1</v>
      </c>
      <c r="W21" s="23">
        <v>43634.959000000003</v>
      </c>
      <c r="X21" s="23" t="s">
        <v>1</v>
      </c>
      <c r="Y21" s="23">
        <v>48105.748</v>
      </c>
      <c r="Z21" s="23" t="s">
        <v>1</v>
      </c>
      <c r="AA21" s="23">
        <v>53115.6</v>
      </c>
      <c r="AB21" s="23" t="s">
        <v>1</v>
      </c>
      <c r="AC21" s="23">
        <v>59779.430999999997</v>
      </c>
      <c r="AD21" s="23" t="s">
        <v>1</v>
      </c>
      <c r="AE21" s="23">
        <v>65811.289999999994</v>
      </c>
      <c r="AF21" s="23" t="s">
        <v>1</v>
      </c>
      <c r="AG21" s="23" t="s">
        <v>1</v>
      </c>
    </row>
    <row r="22" spans="1:33" x14ac:dyDescent="0.25">
      <c r="A22" s="12" t="s">
        <v>18</v>
      </c>
      <c r="B22" s="24" t="s">
        <v>1</v>
      </c>
      <c r="C22" s="25" t="s">
        <v>1</v>
      </c>
      <c r="D22" s="25">
        <v>2820</v>
      </c>
      <c r="E22" s="25">
        <v>3001</v>
      </c>
      <c r="F22" s="25">
        <v>3216</v>
      </c>
      <c r="G22" s="25">
        <v>3357</v>
      </c>
      <c r="H22" s="25">
        <v>3545</v>
      </c>
      <c r="I22" s="25">
        <v>3814</v>
      </c>
      <c r="J22" s="25">
        <v>3823.8</v>
      </c>
      <c r="K22" s="25">
        <v>4264.7</v>
      </c>
      <c r="L22" s="25">
        <v>4566</v>
      </c>
      <c r="M22" s="25">
        <v>4862</v>
      </c>
      <c r="N22" s="25">
        <v>4952</v>
      </c>
      <c r="O22" s="25">
        <v>5273</v>
      </c>
      <c r="P22" s="25" t="s">
        <v>1</v>
      </c>
      <c r="Q22" s="25">
        <v>5698</v>
      </c>
      <c r="R22" s="25" t="s">
        <v>1</v>
      </c>
      <c r="S22" s="25">
        <v>6128</v>
      </c>
      <c r="T22" s="25" t="s">
        <v>1</v>
      </c>
      <c r="U22" s="25">
        <v>6393</v>
      </c>
      <c r="V22" s="25" t="s">
        <v>1</v>
      </c>
      <c r="W22" s="25">
        <v>7988.4759999999997</v>
      </c>
      <c r="X22" s="25">
        <v>8320.5020000000004</v>
      </c>
      <c r="Y22" s="25" t="s">
        <v>1</v>
      </c>
      <c r="Z22" s="25" t="s">
        <v>1</v>
      </c>
      <c r="AA22" s="25" t="s">
        <v>1</v>
      </c>
      <c r="AB22" s="25" t="s">
        <v>1</v>
      </c>
      <c r="AC22" s="25" t="s">
        <v>1</v>
      </c>
      <c r="AD22" s="25" t="s">
        <v>1</v>
      </c>
      <c r="AE22" s="25" t="s">
        <v>1</v>
      </c>
      <c r="AF22" s="25" t="s">
        <v>1</v>
      </c>
      <c r="AG22" s="25" t="s">
        <v>1</v>
      </c>
    </row>
    <row r="23" spans="1:33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>
        <v>684.9</v>
      </c>
      <c r="G23" s="23">
        <v>898.7</v>
      </c>
      <c r="H23" s="23">
        <v>1121</v>
      </c>
      <c r="I23" s="23">
        <v>1356</v>
      </c>
      <c r="J23" s="23">
        <v>1595.5</v>
      </c>
      <c r="K23" s="23">
        <v>1876</v>
      </c>
      <c r="L23" s="23">
        <v>1931.3</v>
      </c>
      <c r="M23" s="23">
        <v>1902.3</v>
      </c>
      <c r="N23" s="23">
        <v>1843.2</v>
      </c>
      <c r="O23" s="23">
        <v>1983.5</v>
      </c>
      <c r="P23" s="23">
        <v>2070.1999999999998</v>
      </c>
      <c r="Q23" s="23">
        <v>2286.1999999999998</v>
      </c>
      <c r="R23" s="23">
        <v>2486.6</v>
      </c>
      <c r="S23" s="23">
        <v>2667.4</v>
      </c>
      <c r="T23" s="23">
        <v>3196.4</v>
      </c>
      <c r="U23" s="23">
        <v>3825.1</v>
      </c>
      <c r="V23" s="23">
        <v>4228.1000000000004</v>
      </c>
      <c r="W23" s="23">
        <v>4646.8999999999996</v>
      </c>
      <c r="X23" s="23">
        <v>5202.3999999999996</v>
      </c>
      <c r="Y23" s="23">
        <v>6067.5</v>
      </c>
      <c r="Z23" s="23">
        <v>6940.1</v>
      </c>
      <c r="AA23" s="23">
        <v>7406.7</v>
      </c>
      <c r="AB23" s="23">
        <v>8311.1</v>
      </c>
      <c r="AC23" s="23">
        <v>9632.9</v>
      </c>
      <c r="AD23" s="23">
        <v>11786.897000000001</v>
      </c>
      <c r="AE23" s="23">
        <v>14412.467000000001</v>
      </c>
      <c r="AF23" s="23">
        <v>16265.89</v>
      </c>
      <c r="AG23" s="23" t="s">
        <v>1</v>
      </c>
    </row>
    <row r="24" spans="1:33" x14ac:dyDescent="0.25">
      <c r="A24" s="12" t="s">
        <v>20</v>
      </c>
      <c r="B24" s="24">
        <v>156.47999999999999</v>
      </c>
      <c r="C24" s="25">
        <v>193.01</v>
      </c>
      <c r="D24" s="25">
        <v>229.54</v>
      </c>
      <c r="E24" s="25">
        <v>240.29</v>
      </c>
      <c r="F24" s="25">
        <v>251.54</v>
      </c>
      <c r="G24" s="25">
        <v>298.77</v>
      </c>
      <c r="H24" s="25">
        <v>339.3</v>
      </c>
      <c r="I24" s="25">
        <v>379.83</v>
      </c>
      <c r="J24" s="25">
        <v>444.92</v>
      </c>
      <c r="K24" s="25">
        <v>510</v>
      </c>
      <c r="L24" s="25">
        <v>573.19200000000001</v>
      </c>
      <c r="M24" s="25">
        <v>636.38</v>
      </c>
      <c r="N24" s="25">
        <v>682.07899999999995</v>
      </c>
      <c r="O24" s="25">
        <v>727.779</v>
      </c>
      <c r="P24" s="25">
        <v>737.35199999999998</v>
      </c>
      <c r="Q24" s="25">
        <v>746.92499999999995</v>
      </c>
      <c r="R24" s="25">
        <v>896.99699999999996</v>
      </c>
      <c r="S24" s="25">
        <v>1047.068</v>
      </c>
      <c r="T24" s="25">
        <v>1396.2850000000001</v>
      </c>
      <c r="U24" s="25">
        <v>1283.5989999999999</v>
      </c>
      <c r="V24" s="25">
        <v>1423.048</v>
      </c>
      <c r="W24" s="25">
        <v>1337.2370000000001</v>
      </c>
      <c r="X24" s="25">
        <v>1205.048</v>
      </c>
      <c r="Y24" s="25">
        <v>1288.328</v>
      </c>
      <c r="Z24" s="25">
        <v>1323.3050000000001</v>
      </c>
      <c r="AA24" s="25">
        <v>1381.415</v>
      </c>
      <c r="AB24" s="25">
        <v>1253.077</v>
      </c>
      <c r="AC24" s="25">
        <v>1331.6410000000001</v>
      </c>
      <c r="AD24" s="25">
        <v>1420.154</v>
      </c>
      <c r="AE24" s="25">
        <v>1587.117</v>
      </c>
      <c r="AF24" s="25">
        <v>1783.384</v>
      </c>
      <c r="AG24" s="25" t="s">
        <v>1</v>
      </c>
    </row>
    <row r="25" spans="1:33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>
        <v>1150.8320000000001</v>
      </c>
      <c r="F25" s="23" t="s">
        <v>1</v>
      </c>
      <c r="G25" s="23" t="s">
        <v>1</v>
      </c>
      <c r="H25" s="23" t="s">
        <v>1</v>
      </c>
      <c r="I25" s="23" t="s">
        <v>1</v>
      </c>
      <c r="J25" s="23">
        <v>1714.0840000000001</v>
      </c>
      <c r="K25" s="23" t="s">
        <v>1</v>
      </c>
      <c r="L25" s="23" t="s">
        <v>1</v>
      </c>
      <c r="M25" s="23" t="s">
        <v>1</v>
      </c>
      <c r="N25" s="23">
        <v>2322.0520000000001</v>
      </c>
      <c r="O25" s="23" t="s">
        <v>1</v>
      </c>
      <c r="P25" s="23">
        <v>2699.069</v>
      </c>
      <c r="Q25" s="23" t="s">
        <v>1</v>
      </c>
      <c r="R25" s="23">
        <v>3198.3429999999998</v>
      </c>
      <c r="S25" s="23">
        <v>3513.143</v>
      </c>
      <c r="T25" s="23" t="s">
        <v>1</v>
      </c>
      <c r="U25" s="23">
        <v>3800.4789999999998</v>
      </c>
      <c r="V25" s="23" t="s">
        <v>1</v>
      </c>
      <c r="W25" s="23">
        <v>4186.375</v>
      </c>
      <c r="X25" s="23" t="s">
        <v>1</v>
      </c>
      <c r="Y25" s="23">
        <v>4686.4480000000003</v>
      </c>
      <c r="Z25" s="23" t="s">
        <v>1</v>
      </c>
      <c r="AA25" s="23">
        <v>5206.9309999999996</v>
      </c>
      <c r="AB25" s="23" t="s">
        <v>1</v>
      </c>
      <c r="AC25" s="23">
        <v>5622.2079999999996</v>
      </c>
      <c r="AD25" s="23" t="s">
        <v>1</v>
      </c>
      <c r="AE25" s="23">
        <v>6358.6509999999998</v>
      </c>
      <c r="AF25" s="23" t="s">
        <v>1</v>
      </c>
      <c r="AG25" s="23" t="s">
        <v>1</v>
      </c>
    </row>
    <row r="26" spans="1:33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>
        <v>9.1780000000000008</v>
      </c>
      <c r="F26" s="25">
        <v>22.562000000000001</v>
      </c>
      <c r="G26" s="25">
        <v>33.286999999999999</v>
      </c>
      <c r="H26" s="25">
        <v>43.421999999999997</v>
      </c>
      <c r="I26" s="25">
        <v>79.831999999999994</v>
      </c>
      <c r="J26" s="25">
        <v>100.705</v>
      </c>
      <c r="K26" s="25">
        <v>120.036</v>
      </c>
      <c r="L26" s="25">
        <v>153.45699999999999</v>
      </c>
      <c r="M26" s="25">
        <v>231.001</v>
      </c>
      <c r="N26" s="25">
        <v>282.30900000000003</v>
      </c>
      <c r="O26" s="25">
        <v>362.33699999999999</v>
      </c>
      <c r="P26" s="25">
        <v>442.14600000000002</v>
      </c>
      <c r="Q26" s="25">
        <v>581.23500000000001</v>
      </c>
      <c r="R26" s="25">
        <v>684.80899999999997</v>
      </c>
      <c r="S26" s="25">
        <v>929.15</v>
      </c>
      <c r="T26" s="25">
        <v>1226.607</v>
      </c>
      <c r="U26" s="25">
        <v>1200.7750000000001</v>
      </c>
      <c r="V26" s="25">
        <v>1166.8610000000001</v>
      </c>
      <c r="W26" s="25">
        <v>1213.5229999999999</v>
      </c>
      <c r="X26" s="25">
        <v>1306.7460000000001</v>
      </c>
      <c r="Y26" s="25">
        <v>1164.3889999999999</v>
      </c>
      <c r="Z26" s="25">
        <v>1223.7650000000001</v>
      </c>
      <c r="AA26" s="25">
        <v>1536.1020000000001</v>
      </c>
      <c r="AB26" s="25">
        <v>1996.471</v>
      </c>
      <c r="AC26" s="25">
        <v>2150.732</v>
      </c>
      <c r="AD26" s="25">
        <v>2300.9850000000001</v>
      </c>
      <c r="AE26" s="25">
        <v>2523.7359999999999</v>
      </c>
      <c r="AF26" s="25">
        <v>2608.5520000000001</v>
      </c>
      <c r="AG26" s="25" t="s">
        <v>1</v>
      </c>
    </row>
    <row r="27" spans="1:33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>
        <v>222.74</v>
      </c>
      <c r="H27" s="23" t="s">
        <v>1</v>
      </c>
      <c r="I27" s="23">
        <v>290.95</v>
      </c>
      <c r="J27" s="23" t="s">
        <v>1</v>
      </c>
      <c r="K27" s="23">
        <v>414.78</v>
      </c>
      <c r="L27" s="23" t="s">
        <v>1</v>
      </c>
      <c r="M27" s="23">
        <v>508.3</v>
      </c>
      <c r="N27" s="23" t="s">
        <v>1</v>
      </c>
      <c r="O27" s="23">
        <v>603.26</v>
      </c>
      <c r="P27" s="23" t="s">
        <v>1</v>
      </c>
      <c r="Q27" s="23">
        <v>705.73</v>
      </c>
      <c r="R27" s="23" t="s">
        <v>1</v>
      </c>
      <c r="S27" s="23" t="s">
        <v>1</v>
      </c>
      <c r="T27" s="23" t="s">
        <v>1</v>
      </c>
      <c r="U27" s="23" t="s">
        <v>1</v>
      </c>
      <c r="V27" s="23" t="s">
        <v>1</v>
      </c>
      <c r="W27" s="23">
        <v>910.82600000000002</v>
      </c>
      <c r="X27" s="23" t="s">
        <v>1</v>
      </c>
      <c r="Y27" s="23">
        <v>957.51</v>
      </c>
      <c r="Z27" s="23" t="s">
        <v>1</v>
      </c>
      <c r="AA27" s="23">
        <v>1146.67</v>
      </c>
      <c r="AB27" s="23" t="s">
        <v>1</v>
      </c>
      <c r="AC27" s="23">
        <v>1099.68</v>
      </c>
      <c r="AD27" s="23" t="s">
        <v>1</v>
      </c>
      <c r="AE27" s="23">
        <v>1353.73</v>
      </c>
      <c r="AF27" s="23">
        <v>1407.64</v>
      </c>
      <c r="AG27" s="23" t="s">
        <v>1</v>
      </c>
    </row>
    <row r="28" spans="1:33" x14ac:dyDescent="0.25">
      <c r="A28" s="12" t="s">
        <v>24</v>
      </c>
      <c r="B28" s="24">
        <v>75.814999999999998</v>
      </c>
      <c r="C28" s="25">
        <v>64.197000000000003</v>
      </c>
      <c r="D28" s="25">
        <v>59.484000000000002</v>
      </c>
      <c r="E28" s="25">
        <v>55.732999999999997</v>
      </c>
      <c r="F28" s="25">
        <v>49.625</v>
      </c>
      <c r="G28" s="25">
        <v>66.587000000000003</v>
      </c>
      <c r="H28" s="25">
        <v>71.731999999999999</v>
      </c>
      <c r="I28" s="25">
        <v>87.997</v>
      </c>
      <c r="J28" s="25">
        <v>82.587000000000003</v>
      </c>
      <c r="K28" s="25">
        <v>78.968000000000004</v>
      </c>
      <c r="L28" s="25">
        <v>83.549000000000007</v>
      </c>
      <c r="M28" s="25">
        <v>94.072000000000003</v>
      </c>
      <c r="N28" s="25">
        <v>92.545000000000002</v>
      </c>
      <c r="O28" s="25">
        <v>103.1</v>
      </c>
      <c r="P28" s="25">
        <v>105.258</v>
      </c>
      <c r="Q28" s="25">
        <v>115.083</v>
      </c>
      <c r="R28" s="25">
        <v>121.991</v>
      </c>
      <c r="S28" s="25">
        <v>131.13300000000001</v>
      </c>
      <c r="T28" s="25">
        <v>146.89500000000001</v>
      </c>
      <c r="U28" s="25">
        <v>146.10900000000001</v>
      </c>
      <c r="V28" s="25">
        <v>196.001</v>
      </c>
      <c r="W28" s="25">
        <v>218.74299999999999</v>
      </c>
      <c r="X28" s="25">
        <v>254.65899999999999</v>
      </c>
      <c r="Y28" s="25">
        <v>261.40699999999998</v>
      </c>
      <c r="Z28" s="25">
        <v>292.589</v>
      </c>
      <c r="AA28" s="25">
        <v>303.745</v>
      </c>
      <c r="AB28" s="25">
        <v>334.50099999999998</v>
      </c>
      <c r="AC28" s="25">
        <v>365.93299999999999</v>
      </c>
      <c r="AD28" s="25">
        <v>372.22199999999998</v>
      </c>
      <c r="AE28" s="25">
        <v>425.12799999999999</v>
      </c>
      <c r="AF28" s="25">
        <v>489.95299999999997</v>
      </c>
      <c r="AG28" s="25" t="s">
        <v>1</v>
      </c>
    </row>
    <row r="29" spans="1:33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>
        <v>52.274000000000001</v>
      </c>
      <c r="F29" s="23">
        <v>74.241</v>
      </c>
      <c r="G29" s="23">
        <v>85.260999999999996</v>
      </c>
      <c r="H29" s="23">
        <v>86.914000000000001</v>
      </c>
      <c r="I29" s="23">
        <v>95.826999999999998</v>
      </c>
      <c r="J29" s="23">
        <v>111.367</v>
      </c>
      <c r="K29" s="23">
        <v>139.40100000000001</v>
      </c>
      <c r="L29" s="23">
        <v>153.20099999999999</v>
      </c>
      <c r="M29" s="23">
        <v>174.22200000000001</v>
      </c>
      <c r="N29" s="23">
        <v>199.904</v>
      </c>
      <c r="O29" s="23">
        <v>169.386</v>
      </c>
      <c r="P29" s="23">
        <v>193.40100000000001</v>
      </c>
      <c r="Q29" s="23">
        <v>235.28</v>
      </c>
      <c r="R29" s="23">
        <v>261.71499999999997</v>
      </c>
      <c r="S29" s="23">
        <v>275.096</v>
      </c>
      <c r="T29" s="23">
        <v>328.24799999999999</v>
      </c>
      <c r="U29" s="23">
        <v>355.08300000000003</v>
      </c>
      <c r="V29" s="23">
        <v>390.99099999999999</v>
      </c>
      <c r="W29" s="23">
        <v>452.41800000000001</v>
      </c>
      <c r="X29" s="23">
        <v>468.38299999999998</v>
      </c>
      <c r="Y29" s="23">
        <v>464.822</v>
      </c>
      <c r="Z29" s="23">
        <v>454.19499999999999</v>
      </c>
      <c r="AA29" s="23">
        <v>448.255</v>
      </c>
      <c r="AB29" s="23">
        <v>454.99299999999999</v>
      </c>
      <c r="AC29" s="23">
        <v>478.642</v>
      </c>
      <c r="AD29" s="23">
        <v>527.58799999999997</v>
      </c>
      <c r="AE29" s="23">
        <v>602.19200000000001</v>
      </c>
      <c r="AF29" s="23">
        <v>622.30799999999999</v>
      </c>
      <c r="AG29" s="23" t="s">
        <v>1</v>
      </c>
    </row>
    <row r="30" spans="1:33" x14ac:dyDescent="0.25">
      <c r="A30" s="12" t="s">
        <v>26</v>
      </c>
      <c r="B30" s="24">
        <v>1428.808</v>
      </c>
      <c r="C30" s="25">
        <v>1652.473</v>
      </c>
      <c r="D30" s="25">
        <v>1861.6030000000001</v>
      </c>
      <c r="E30" s="25">
        <v>1964.4590000000001</v>
      </c>
      <c r="F30" s="25">
        <v>1974.367</v>
      </c>
      <c r="G30" s="25">
        <v>2039.434</v>
      </c>
      <c r="H30" s="25">
        <v>2245.4609999999998</v>
      </c>
      <c r="I30" s="25">
        <v>2296.1489999999999</v>
      </c>
      <c r="J30" s="25">
        <v>2562.7489999999998</v>
      </c>
      <c r="K30" s="25">
        <v>2783.8539999999998</v>
      </c>
      <c r="L30" s="25">
        <v>3213.8519999999999</v>
      </c>
      <c r="M30" s="25">
        <v>3477.279</v>
      </c>
      <c r="N30" s="25">
        <v>4018.2570000000001</v>
      </c>
      <c r="O30" s="25">
        <v>4574.4359999999997</v>
      </c>
      <c r="P30" s="25">
        <v>5081.893</v>
      </c>
      <c r="Q30" s="25">
        <v>5776.598</v>
      </c>
      <c r="R30" s="25">
        <v>6425.5309999999999</v>
      </c>
      <c r="S30" s="25">
        <v>7147.0789999999997</v>
      </c>
      <c r="T30" s="25">
        <v>7840.942</v>
      </c>
      <c r="U30" s="25">
        <v>8436.3590000000004</v>
      </c>
      <c r="V30" s="25">
        <v>8478.6990000000005</v>
      </c>
      <c r="W30" s="25">
        <v>8356.2549999999992</v>
      </c>
      <c r="X30" s="25">
        <v>8162.5749999999998</v>
      </c>
      <c r="Y30" s="25">
        <v>8207.7669999999998</v>
      </c>
      <c r="Z30" s="25">
        <v>8202.5130000000008</v>
      </c>
      <c r="AA30" s="25">
        <v>8215</v>
      </c>
      <c r="AB30" s="25">
        <v>8378</v>
      </c>
      <c r="AC30" s="25">
        <v>8879</v>
      </c>
      <c r="AD30" s="25">
        <v>9421</v>
      </c>
      <c r="AE30" s="25">
        <v>9947</v>
      </c>
      <c r="AF30" s="25">
        <v>10038</v>
      </c>
      <c r="AG30" s="25" t="s">
        <v>1</v>
      </c>
    </row>
    <row r="31" spans="1:33" x14ac:dyDescent="0.25">
      <c r="A31" s="9" t="s">
        <v>27</v>
      </c>
      <c r="B31" s="22" t="s">
        <v>1</v>
      </c>
      <c r="C31" s="23">
        <v>21001.5</v>
      </c>
      <c r="D31" s="23" t="s">
        <v>1</v>
      </c>
      <c r="E31" s="23" t="s">
        <v>1</v>
      </c>
      <c r="F31" s="23" t="s">
        <v>1</v>
      </c>
      <c r="G31" s="23" t="s">
        <v>1</v>
      </c>
      <c r="H31" s="23" t="s">
        <v>1</v>
      </c>
      <c r="I31" s="23" t="s">
        <v>1</v>
      </c>
      <c r="J31" s="23" t="s">
        <v>1</v>
      </c>
      <c r="K31" s="23" t="s">
        <v>1</v>
      </c>
      <c r="L31" s="23" t="s">
        <v>1</v>
      </c>
      <c r="M31" s="23" t="s">
        <v>1</v>
      </c>
      <c r="N31" s="23" t="s">
        <v>1</v>
      </c>
      <c r="O31" s="23" t="s">
        <v>1</v>
      </c>
      <c r="P31" s="23" t="s">
        <v>1</v>
      </c>
      <c r="Q31" s="23" t="s">
        <v>1</v>
      </c>
      <c r="R31" s="23" t="s">
        <v>1</v>
      </c>
      <c r="S31" s="23">
        <v>43303</v>
      </c>
      <c r="T31" s="23" t="s">
        <v>1</v>
      </c>
      <c r="U31" s="23">
        <v>46444</v>
      </c>
      <c r="V31" s="23" t="s">
        <v>1</v>
      </c>
      <c r="W31" s="23">
        <v>47105</v>
      </c>
      <c r="X31" s="23" t="s">
        <v>1</v>
      </c>
      <c r="Y31" s="23">
        <v>49168</v>
      </c>
      <c r="Z31" s="23" t="s">
        <v>1</v>
      </c>
      <c r="AA31" s="23" t="s">
        <v>1</v>
      </c>
      <c r="AB31" s="23" t="s">
        <v>1</v>
      </c>
      <c r="AC31" s="23" t="s">
        <v>1</v>
      </c>
      <c r="AD31" s="23" t="s">
        <v>1</v>
      </c>
      <c r="AE31" s="23" t="s">
        <v>1</v>
      </c>
      <c r="AF31" s="23" t="s">
        <v>1</v>
      </c>
      <c r="AG31" s="23" t="s">
        <v>1</v>
      </c>
    </row>
    <row r="32" spans="1:33" s="39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 t="s">
        <v>1</v>
      </c>
      <c r="AF32" s="29" t="s">
        <v>1</v>
      </c>
      <c r="AG32" s="29" t="s">
        <v>1</v>
      </c>
    </row>
    <row r="33" spans="1:33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</row>
    <row r="34" spans="1:33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</row>
    <row r="35" spans="1:33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>
        <v>23.88</v>
      </c>
      <c r="Y35" s="23">
        <v>26.073</v>
      </c>
      <c r="Z35" s="23">
        <v>32.700000000000003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45.747999999999998</v>
      </c>
      <c r="AF35" s="23">
        <v>46.506</v>
      </c>
      <c r="AG35" s="23" t="s">
        <v>1</v>
      </c>
    </row>
    <row r="36" spans="1:33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>
        <v>8.4329999999999998</v>
      </c>
      <c r="AD36" s="25">
        <v>9.798</v>
      </c>
      <c r="AE36" s="25">
        <v>9.2509999999999994</v>
      </c>
      <c r="AF36" s="25" t="s">
        <v>1</v>
      </c>
      <c r="AG36" s="25" t="s">
        <v>1</v>
      </c>
    </row>
    <row r="37" spans="1:33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</row>
    <row r="38" spans="1:33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</row>
    <row r="39" spans="1:33" x14ac:dyDescent="0.25">
      <c r="A39" s="9" t="s">
        <v>35</v>
      </c>
      <c r="B39" s="22">
        <v>1942.942</v>
      </c>
      <c r="C39" s="23">
        <v>2620.6570000000002</v>
      </c>
      <c r="D39" s="23">
        <v>3021.366</v>
      </c>
      <c r="E39" s="23" t="s">
        <v>1</v>
      </c>
      <c r="F39" s="23" t="s">
        <v>1</v>
      </c>
      <c r="G39" s="23">
        <v>3877.3159999999998</v>
      </c>
      <c r="H39" s="23" t="s">
        <v>1</v>
      </c>
      <c r="I39" s="23">
        <v>5478.3</v>
      </c>
      <c r="J39" s="23" t="s">
        <v>1</v>
      </c>
      <c r="K39" s="23">
        <v>8310.9</v>
      </c>
      <c r="L39" s="23">
        <v>10474.532999999999</v>
      </c>
      <c r="M39" s="23">
        <v>13662</v>
      </c>
      <c r="N39" s="23" t="s">
        <v>1</v>
      </c>
      <c r="O39" s="23">
        <v>14242.1</v>
      </c>
      <c r="P39" s="23" t="s">
        <v>1</v>
      </c>
      <c r="Q39" s="23">
        <v>17570.599999999999</v>
      </c>
      <c r="R39" s="23">
        <v>20883.492999999999</v>
      </c>
      <c r="S39" s="23">
        <v>20399.387999999999</v>
      </c>
      <c r="T39" s="23">
        <v>22745.317999999999</v>
      </c>
      <c r="U39" s="23">
        <v>22383.003000000001</v>
      </c>
      <c r="V39" s="23" t="s">
        <v>1</v>
      </c>
      <c r="W39" s="23">
        <v>26641.7</v>
      </c>
      <c r="X39" s="23" t="s">
        <v>1</v>
      </c>
      <c r="Y39" s="23" t="s">
        <v>1</v>
      </c>
      <c r="Z39" s="23" t="s">
        <v>1</v>
      </c>
      <c r="AA39" s="23">
        <v>25818.3</v>
      </c>
      <c r="AB39" s="23">
        <v>27373.1</v>
      </c>
      <c r="AC39" s="23">
        <v>32132.799999999999</v>
      </c>
      <c r="AD39" s="23">
        <v>36818.400000000001</v>
      </c>
      <c r="AE39" s="23">
        <v>36117</v>
      </c>
      <c r="AF39" s="23">
        <v>40433</v>
      </c>
      <c r="AG39" s="23" t="s">
        <v>1</v>
      </c>
    </row>
    <row r="40" spans="1:33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</row>
    <row r="41" spans="1:33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</row>
    <row r="42" spans="1:33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</row>
    <row r="43" spans="1:33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</row>
    <row r="44" spans="1:33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</row>
    <row r="45" spans="1:33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</row>
    <row r="46" spans="1:33" x14ac:dyDescent="0.25">
      <c r="A46" s="12" t="s">
        <v>42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</row>
    <row r="47" spans="1:33" x14ac:dyDescent="0.25">
      <c r="A47" s="9" t="s">
        <v>43</v>
      </c>
      <c r="B47" s="22" t="s">
        <v>1</v>
      </c>
      <c r="C47" s="23">
        <v>6439.2</v>
      </c>
      <c r="D47" s="23" t="s">
        <v>1</v>
      </c>
      <c r="E47" s="23">
        <v>7258.4</v>
      </c>
      <c r="F47" s="23" t="s">
        <v>1</v>
      </c>
      <c r="G47" s="23">
        <v>8431.9</v>
      </c>
      <c r="H47" s="23" t="s">
        <v>1</v>
      </c>
      <c r="I47" s="23">
        <v>10030.799999999999</v>
      </c>
      <c r="J47" s="23" t="s">
        <v>1</v>
      </c>
      <c r="K47" s="23">
        <v>11256.2</v>
      </c>
      <c r="L47" s="23" t="s">
        <v>1</v>
      </c>
      <c r="M47" s="23">
        <v>13005.3</v>
      </c>
      <c r="N47" s="23" t="s">
        <v>1</v>
      </c>
      <c r="O47" s="23">
        <v>15536.1</v>
      </c>
      <c r="P47" s="23" t="s">
        <v>1</v>
      </c>
      <c r="Q47" s="23">
        <v>17199.310000000001</v>
      </c>
      <c r="R47" s="23" t="s">
        <v>1</v>
      </c>
      <c r="S47" s="23">
        <v>21120.400000000001</v>
      </c>
      <c r="T47" s="23">
        <v>23732.6</v>
      </c>
      <c r="U47" s="23">
        <v>25342.9</v>
      </c>
      <c r="V47" s="23">
        <v>26048.1</v>
      </c>
      <c r="W47" s="23">
        <v>27451.7</v>
      </c>
      <c r="X47" s="23">
        <v>29280.5</v>
      </c>
      <c r="Y47" s="23">
        <v>30823.599999999999</v>
      </c>
      <c r="Z47" s="23">
        <v>32918.800000000003</v>
      </c>
      <c r="AA47" s="23">
        <v>36830.699999999997</v>
      </c>
      <c r="AB47" s="23">
        <v>38510.400000000001</v>
      </c>
      <c r="AC47" s="23">
        <v>41509.9</v>
      </c>
      <c r="AD47" s="23">
        <v>43344</v>
      </c>
      <c r="AE47" s="23">
        <v>46809.4</v>
      </c>
      <c r="AF47" s="23">
        <v>48024.9</v>
      </c>
      <c r="AG47" s="23" t="s">
        <v>1</v>
      </c>
    </row>
    <row r="48" spans="1:33" x14ac:dyDescent="0.25">
      <c r="A48" s="12" t="s">
        <v>44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 t="s">
        <v>1</v>
      </c>
      <c r="L48" s="25" t="s">
        <v>1</v>
      </c>
      <c r="M48" s="25" t="s">
        <v>1</v>
      </c>
      <c r="N48" s="25" t="s">
        <v>1</v>
      </c>
      <c r="O48" s="25" t="s">
        <v>1</v>
      </c>
      <c r="P48" s="25" t="s">
        <v>1</v>
      </c>
      <c r="Q48" s="25" t="s">
        <v>1</v>
      </c>
      <c r="R48" s="25" t="s">
        <v>1</v>
      </c>
      <c r="S48" s="25" t="s">
        <v>1</v>
      </c>
      <c r="T48" s="25" t="s">
        <v>1</v>
      </c>
      <c r="U48" s="25" t="s">
        <v>1</v>
      </c>
      <c r="V48" s="25" t="s">
        <v>1</v>
      </c>
      <c r="W48" s="25" t="s">
        <v>1</v>
      </c>
      <c r="X48" s="25" t="s">
        <v>1</v>
      </c>
      <c r="Y48" s="25" t="s">
        <v>1</v>
      </c>
      <c r="Z48" s="25" t="s">
        <v>1</v>
      </c>
      <c r="AA48" s="25" t="s">
        <v>1</v>
      </c>
      <c r="AB48" s="25" t="s">
        <v>1</v>
      </c>
      <c r="AC48" s="25" t="s">
        <v>1</v>
      </c>
      <c r="AD48" s="25" t="s">
        <v>1</v>
      </c>
      <c r="AE48" s="25" t="s">
        <v>1</v>
      </c>
      <c r="AF48" s="25" t="s">
        <v>1</v>
      </c>
      <c r="AG48" s="25" t="s">
        <v>1</v>
      </c>
    </row>
    <row r="49" spans="1:33" x14ac:dyDescent="0.25">
      <c r="A49" s="9" t="s">
        <v>45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</row>
    <row r="50" spans="1:33" x14ac:dyDescent="0.25">
      <c r="A50" s="12" t="s">
        <v>46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>
        <v>1482.8</v>
      </c>
      <c r="AB50" s="25">
        <v>1569</v>
      </c>
      <c r="AC50" s="25">
        <v>1313.9</v>
      </c>
      <c r="AD50" s="25">
        <v>1362.1</v>
      </c>
      <c r="AE50" s="25">
        <v>1575.2</v>
      </c>
      <c r="AF50" s="25">
        <v>1492.1</v>
      </c>
      <c r="AG50" s="25" t="s">
        <v>1</v>
      </c>
    </row>
    <row r="51" spans="1:33" x14ac:dyDescent="0.25">
      <c r="A51" s="9" t="s">
        <v>47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 t="s">
        <v>1</v>
      </c>
      <c r="AB51" s="23" t="s">
        <v>1</v>
      </c>
      <c r="AC51" s="23" t="s">
        <v>1</v>
      </c>
      <c r="AD51" s="23" t="s">
        <v>1</v>
      </c>
      <c r="AE51" s="23" t="s">
        <v>1</v>
      </c>
      <c r="AF51" s="23" t="s">
        <v>1</v>
      </c>
      <c r="AG51" s="23" t="s">
        <v>1</v>
      </c>
    </row>
    <row r="52" spans="1:33" x14ac:dyDescent="0.25">
      <c r="A52" s="12" t="s">
        <v>48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</row>
    <row r="53" spans="1:33" x14ac:dyDescent="0.25">
      <c r="A53" s="9" t="s">
        <v>49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>
        <v>12893.582</v>
      </c>
      <c r="V53" s="23">
        <v>13187.164000000001</v>
      </c>
      <c r="W53" s="23">
        <v>14630.512000000001</v>
      </c>
      <c r="X53" s="23" t="s">
        <v>1</v>
      </c>
      <c r="Y53" s="23" t="s">
        <v>1</v>
      </c>
      <c r="Z53" s="23" t="s">
        <v>1</v>
      </c>
      <c r="AA53" s="23">
        <v>18960.8</v>
      </c>
      <c r="AB53" s="23">
        <v>21679.200000000001</v>
      </c>
      <c r="AC53" s="23">
        <v>21588.052</v>
      </c>
      <c r="AD53" s="23">
        <v>23425.32</v>
      </c>
      <c r="AE53" s="23">
        <v>29837.4</v>
      </c>
      <c r="AF53" s="23">
        <v>31173.495999999999</v>
      </c>
      <c r="AG53" s="23" t="s">
        <v>1</v>
      </c>
    </row>
    <row r="54" spans="1:33" x14ac:dyDescent="0.25">
      <c r="A54" s="12" t="s">
        <v>50</v>
      </c>
      <c r="B54" s="24" t="s">
        <v>1</v>
      </c>
      <c r="C54" s="25" t="s">
        <v>1</v>
      </c>
      <c r="D54" s="25">
        <v>5250</v>
      </c>
      <c r="E54" s="25" t="s">
        <v>1</v>
      </c>
      <c r="F54" s="25" t="s">
        <v>1</v>
      </c>
      <c r="G54" s="25" t="s">
        <v>1</v>
      </c>
      <c r="H54" s="25">
        <v>5510</v>
      </c>
      <c r="I54" s="25" t="s">
        <v>1</v>
      </c>
      <c r="J54" s="25" t="s">
        <v>1</v>
      </c>
      <c r="K54" s="25" t="s">
        <v>1</v>
      </c>
      <c r="L54" s="25">
        <v>6230</v>
      </c>
      <c r="M54" s="25" t="s">
        <v>1</v>
      </c>
      <c r="N54" s="25" t="s">
        <v>1</v>
      </c>
      <c r="O54" s="25" t="s">
        <v>1</v>
      </c>
      <c r="P54" s="25">
        <v>7925</v>
      </c>
      <c r="Q54" s="25" t="s">
        <v>1</v>
      </c>
      <c r="R54" s="25" t="s">
        <v>1</v>
      </c>
      <c r="S54" s="25" t="s">
        <v>1</v>
      </c>
      <c r="T54" s="25">
        <v>8735</v>
      </c>
      <c r="U54" s="25" t="s">
        <v>1</v>
      </c>
      <c r="V54" s="25" t="s">
        <v>1</v>
      </c>
      <c r="W54" s="25" t="s">
        <v>1</v>
      </c>
      <c r="X54" s="25">
        <v>11513.300999999999</v>
      </c>
      <c r="Y54" s="25" t="s">
        <v>1</v>
      </c>
      <c r="Z54" s="25" t="s">
        <v>1</v>
      </c>
      <c r="AA54" s="25">
        <v>12522.761</v>
      </c>
      <c r="AB54" s="25" t="s">
        <v>1</v>
      </c>
      <c r="AC54" s="25">
        <v>12838.376</v>
      </c>
      <c r="AD54" s="25" t="s">
        <v>1</v>
      </c>
      <c r="AE54" s="25">
        <v>14484.870999999999</v>
      </c>
      <c r="AF54" s="25" t="s">
        <v>1</v>
      </c>
      <c r="AG54" s="25" t="s">
        <v>1</v>
      </c>
    </row>
    <row r="55" spans="1:33" x14ac:dyDescent="0.25">
      <c r="A55" s="9" t="s">
        <v>51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</row>
    <row r="56" spans="1:33" x14ac:dyDescent="0.25">
      <c r="A56" s="12" t="s">
        <v>52</v>
      </c>
      <c r="B56" s="24">
        <v>0.57899999999999996</v>
      </c>
      <c r="C56" s="25">
        <v>1.103</v>
      </c>
      <c r="D56" s="25">
        <v>2.0409999999999999</v>
      </c>
      <c r="E56" s="25">
        <v>3.754</v>
      </c>
      <c r="F56" s="25">
        <v>5.3849999999999998</v>
      </c>
      <c r="G56" s="25">
        <v>13.019</v>
      </c>
      <c r="H56" s="25">
        <v>28.759</v>
      </c>
      <c r="I56" s="25">
        <v>57.165999999999997</v>
      </c>
      <c r="J56" s="25">
        <v>101.691</v>
      </c>
      <c r="K56" s="25">
        <v>174.934</v>
      </c>
      <c r="L56" s="25">
        <v>270.685</v>
      </c>
      <c r="M56" s="25">
        <v>455.62299999999999</v>
      </c>
      <c r="N56" s="25">
        <v>764.327</v>
      </c>
      <c r="O56" s="25">
        <v>965.78899999999999</v>
      </c>
      <c r="P56" s="25">
        <v>1169.1489999999999</v>
      </c>
      <c r="Q56" s="25">
        <v>1747.579</v>
      </c>
      <c r="R56" s="25">
        <v>2093.8290000000002</v>
      </c>
      <c r="S56" s="25">
        <v>2931.837</v>
      </c>
      <c r="T56" s="25">
        <v>3245.2829999999999</v>
      </c>
      <c r="U56" s="25">
        <v>4004.846</v>
      </c>
      <c r="V56" s="25">
        <v>4756.6000000000004</v>
      </c>
      <c r="W56" s="25">
        <v>5726.3320000000003</v>
      </c>
      <c r="X56" s="25">
        <v>6892.6270000000004</v>
      </c>
      <c r="Y56" s="25">
        <v>7996.7269999999999</v>
      </c>
      <c r="Z56" s="25">
        <v>9219.8490000000002</v>
      </c>
      <c r="AA56" s="25">
        <v>11054.398999999999</v>
      </c>
      <c r="AB56" s="25">
        <v>12308.65</v>
      </c>
      <c r="AC56" s="25">
        <v>15167.429</v>
      </c>
      <c r="AD56" s="25">
        <v>18905.21</v>
      </c>
      <c r="AE56" s="25">
        <v>23692.71</v>
      </c>
      <c r="AF56" s="25">
        <v>29003.684000000001</v>
      </c>
      <c r="AG56" s="25" t="s">
        <v>1</v>
      </c>
    </row>
    <row r="57" spans="1:33" x14ac:dyDescent="0.25">
      <c r="A57" s="9" t="s">
        <v>53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 t="s">
        <v>1</v>
      </c>
      <c r="N57" s="23" t="s">
        <v>1</v>
      </c>
      <c r="O57" s="23" t="s">
        <v>1</v>
      </c>
      <c r="P57" s="23" t="s">
        <v>1</v>
      </c>
      <c r="Q57" s="23" t="s">
        <v>1</v>
      </c>
      <c r="R57" s="23" t="s">
        <v>1</v>
      </c>
      <c r="S57" s="23" t="s">
        <v>1</v>
      </c>
      <c r="T57" s="23" t="s">
        <v>1</v>
      </c>
      <c r="U57" s="23" t="s">
        <v>1</v>
      </c>
      <c r="V57" s="23" t="s">
        <v>1</v>
      </c>
      <c r="W57" s="23" t="s">
        <v>1</v>
      </c>
      <c r="X57" s="23">
        <v>11822.6</v>
      </c>
      <c r="Y57" s="23">
        <v>12937.8</v>
      </c>
      <c r="Z57" s="23">
        <v>13312</v>
      </c>
      <c r="AA57" s="23">
        <v>14139.2</v>
      </c>
      <c r="AB57" s="23">
        <v>15350.3</v>
      </c>
      <c r="AC57" s="23">
        <v>16306.1</v>
      </c>
      <c r="AD57" s="23">
        <v>16705.3</v>
      </c>
      <c r="AE57" s="23" t="s">
        <v>1</v>
      </c>
      <c r="AF57" s="23" t="s">
        <v>1</v>
      </c>
      <c r="AG57" s="23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253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31" t="s">
        <v>1</v>
      </c>
      <c r="C5" s="32" t="s">
        <v>1</v>
      </c>
      <c r="D5" s="32" t="s">
        <v>1</v>
      </c>
      <c r="E5" s="32" t="s">
        <v>1</v>
      </c>
      <c r="F5" s="32" t="s">
        <v>1</v>
      </c>
      <c r="G5" s="32" t="s">
        <v>1</v>
      </c>
      <c r="H5" s="32" t="s">
        <v>1</v>
      </c>
      <c r="I5" s="32" t="s">
        <v>1</v>
      </c>
      <c r="J5" s="32" t="s">
        <v>1</v>
      </c>
      <c r="K5" s="32" t="s">
        <v>1</v>
      </c>
      <c r="L5" s="32">
        <v>2.1039378039476333E-2</v>
      </c>
      <c r="M5" s="32" t="s">
        <v>1</v>
      </c>
      <c r="N5" s="32" t="s">
        <v>1</v>
      </c>
      <c r="O5" s="32" t="s">
        <v>1</v>
      </c>
      <c r="P5" s="32">
        <v>3.855370785699197E-2</v>
      </c>
      <c r="Q5" s="32">
        <v>4.982847241753903E-2</v>
      </c>
      <c r="R5" s="32">
        <v>5.6783068815613652E-2</v>
      </c>
      <c r="S5" s="32">
        <v>5.9915214209695672E-2</v>
      </c>
      <c r="T5" s="32">
        <v>7.1195142136405806E-2</v>
      </c>
      <c r="U5" s="32">
        <v>6.854131117940572E-2</v>
      </c>
      <c r="V5" s="32">
        <v>6.3600522222690373E-2</v>
      </c>
      <c r="W5" s="32">
        <v>6.4040324729936995E-2</v>
      </c>
      <c r="X5" s="32">
        <v>6.5975839432256961E-2</v>
      </c>
      <c r="Y5" s="32">
        <v>6.9305640399104057E-2</v>
      </c>
      <c r="Z5" s="32">
        <v>6.8461225999886355E-2</v>
      </c>
      <c r="AA5" s="32">
        <v>8.1504645772728368E-2</v>
      </c>
      <c r="AB5" s="32">
        <v>8.7779098704373296E-2</v>
      </c>
      <c r="AC5" s="32">
        <v>9.1752591449816553E-2</v>
      </c>
      <c r="AD5" s="32">
        <v>9.9262733593768332E-2</v>
      </c>
      <c r="AE5" s="32">
        <v>0.11023326264768252</v>
      </c>
      <c r="AF5" s="32" t="s">
        <v>1</v>
      </c>
      <c r="AG5" s="32" t="s">
        <v>1</v>
      </c>
    </row>
    <row r="6" spans="1:33" x14ac:dyDescent="0.25">
      <c r="A6" s="12" t="s">
        <v>2</v>
      </c>
      <c r="B6" s="33" t="s">
        <v>1</v>
      </c>
      <c r="C6" s="34" t="s">
        <v>1</v>
      </c>
      <c r="D6" s="34" t="s">
        <v>1</v>
      </c>
      <c r="E6" s="34" t="s">
        <v>1</v>
      </c>
      <c r="F6" s="34" t="s">
        <v>1</v>
      </c>
      <c r="G6" s="34" t="s">
        <v>1</v>
      </c>
      <c r="H6" s="34" t="s">
        <v>1</v>
      </c>
      <c r="I6" s="34" t="s">
        <v>1</v>
      </c>
      <c r="J6" s="34" t="s">
        <v>1</v>
      </c>
      <c r="K6" s="34" t="s">
        <v>1</v>
      </c>
      <c r="L6" s="34" t="s">
        <v>1</v>
      </c>
      <c r="M6" s="34" t="s">
        <v>1</v>
      </c>
      <c r="N6" s="34" t="s">
        <v>1</v>
      </c>
      <c r="O6" s="34" t="s">
        <v>1</v>
      </c>
      <c r="P6" s="34" t="s">
        <v>1</v>
      </c>
      <c r="Q6" s="34" t="s">
        <v>1</v>
      </c>
      <c r="R6" s="34" t="s">
        <v>1</v>
      </c>
      <c r="S6" s="34" t="s">
        <v>1</v>
      </c>
      <c r="T6" s="34" t="s">
        <v>1</v>
      </c>
      <c r="U6" s="34">
        <v>9.2181767249919725E-3</v>
      </c>
      <c r="V6" s="34">
        <v>6.3476842905164019E-3</v>
      </c>
      <c r="W6" s="34">
        <v>1.1825048937187827E-2</v>
      </c>
      <c r="X6" s="34">
        <v>6.5496292012065934E-3</v>
      </c>
      <c r="Y6" s="34" t="s">
        <v>1</v>
      </c>
      <c r="Z6" s="34" t="s">
        <v>1</v>
      </c>
      <c r="AA6" s="34">
        <v>5.7555932044491172E-3</v>
      </c>
      <c r="AB6" s="34">
        <v>4.9082455800105885E-3</v>
      </c>
      <c r="AC6" s="34">
        <v>5.5168064037001922E-3</v>
      </c>
      <c r="AD6" s="34" t="s">
        <v>1</v>
      </c>
      <c r="AE6" s="34" t="s">
        <v>1</v>
      </c>
      <c r="AF6" s="34" t="s">
        <v>1</v>
      </c>
      <c r="AG6" s="34" t="s">
        <v>1</v>
      </c>
    </row>
    <row r="7" spans="1:33" s="15" customFormat="1" x14ac:dyDescent="0.25">
      <c r="A7" s="16" t="s">
        <v>3</v>
      </c>
      <c r="B7" s="35" t="s">
        <v>1</v>
      </c>
      <c r="C7" s="36" t="s">
        <v>1</v>
      </c>
      <c r="D7" s="36" t="s">
        <v>1</v>
      </c>
      <c r="E7" s="36" t="s">
        <v>1</v>
      </c>
      <c r="F7" s="36" t="s">
        <v>1</v>
      </c>
      <c r="G7" s="36" t="s">
        <v>1</v>
      </c>
      <c r="H7" s="36" t="s">
        <v>1</v>
      </c>
      <c r="I7" s="36" t="s">
        <v>1</v>
      </c>
      <c r="J7" s="36" t="s">
        <v>1</v>
      </c>
      <c r="K7" s="36" t="s">
        <v>1</v>
      </c>
      <c r="L7" s="36" t="s">
        <v>1</v>
      </c>
      <c r="M7" s="36" t="s">
        <v>1</v>
      </c>
      <c r="N7" s="36" t="s">
        <v>1</v>
      </c>
      <c r="O7" s="36" t="s">
        <v>1</v>
      </c>
      <c r="P7" s="36" t="s">
        <v>1</v>
      </c>
      <c r="Q7" s="36">
        <v>3.7831678283516468E-2</v>
      </c>
      <c r="R7" s="36">
        <v>3.1324561773676318E-2</v>
      </c>
      <c r="S7" s="36">
        <v>4.3922645563595389E-2</v>
      </c>
      <c r="T7" s="36">
        <v>3.490452303567277E-2</v>
      </c>
      <c r="U7" s="36">
        <v>3.2374871027129826E-2</v>
      </c>
      <c r="V7" s="36">
        <v>4.3208569274732211E-2</v>
      </c>
      <c r="W7" s="36">
        <v>4.3923587563076606E-2</v>
      </c>
      <c r="X7" s="36">
        <v>4.4223402215552696E-2</v>
      </c>
      <c r="Y7" s="36">
        <v>4.8948672773148467E-2</v>
      </c>
      <c r="Z7" s="36">
        <v>4.5497732735724841E-2</v>
      </c>
      <c r="AA7" s="36">
        <v>4.7948102836135764E-2</v>
      </c>
      <c r="AB7" s="36">
        <v>4.0992996896102946E-2</v>
      </c>
      <c r="AC7" s="36">
        <v>2.6933050634712019E-2</v>
      </c>
      <c r="AD7" s="36">
        <v>2.2594344862025873E-2</v>
      </c>
      <c r="AE7" s="36">
        <v>2.3489104200674852E-2</v>
      </c>
      <c r="AF7" s="36">
        <v>4.4433277148483719E-2</v>
      </c>
      <c r="AG7" s="36" t="s">
        <v>1</v>
      </c>
    </row>
    <row r="8" spans="1:33" x14ac:dyDescent="0.25">
      <c r="A8" s="12" t="s">
        <v>4</v>
      </c>
      <c r="B8" s="33" t="s">
        <v>1</v>
      </c>
      <c r="C8" s="34" t="s">
        <v>1</v>
      </c>
      <c r="D8" s="34" t="s">
        <v>1</v>
      </c>
      <c r="E8" s="34" t="s">
        <v>1</v>
      </c>
      <c r="F8" s="34" t="s">
        <v>1</v>
      </c>
      <c r="G8" s="34" t="s">
        <v>1</v>
      </c>
      <c r="H8" s="34" t="s">
        <v>1</v>
      </c>
      <c r="I8" s="34" t="s">
        <v>1</v>
      </c>
      <c r="J8" s="34" t="s">
        <v>1</v>
      </c>
      <c r="K8" s="34" t="s">
        <v>1</v>
      </c>
      <c r="L8" s="34" t="s">
        <v>1</v>
      </c>
      <c r="M8" s="34" t="s">
        <v>1</v>
      </c>
      <c r="N8" s="34" t="s">
        <v>1</v>
      </c>
      <c r="O8" s="34">
        <v>3.4390087859331527E-3</v>
      </c>
      <c r="P8" s="34">
        <v>4.4455487673047715E-3</v>
      </c>
      <c r="Q8" s="34">
        <v>4.9754594024328871E-3</v>
      </c>
      <c r="R8" s="34">
        <v>2.8090779297994446E-3</v>
      </c>
      <c r="S8" s="34">
        <v>9.4315463255989463E-4</v>
      </c>
      <c r="T8" s="34" t="s">
        <v>1</v>
      </c>
      <c r="U8" s="34">
        <v>1.2461802667317018E-3</v>
      </c>
      <c r="V8" s="34">
        <v>1.9134413915182383E-3</v>
      </c>
      <c r="W8" s="34">
        <v>4.2507971395242157E-3</v>
      </c>
      <c r="X8" s="34">
        <v>3.9472247606243006E-3</v>
      </c>
      <c r="Y8" s="34">
        <v>4.7676372781558785E-3</v>
      </c>
      <c r="Z8" s="34">
        <v>3.4323239104264414E-3</v>
      </c>
      <c r="AA8" s="34">
        <v>2.651795398074266E-3</v>
      </c>
      <c r="AB8" s="34">
        <v>3.5581985116103069E-3</v>
      </c>
      <c r="AC8" s="34">
        <v>1.1810520939734424E-2</v>
      </c>
      <c r="AD8" s="34">
        <v>5.192347172580573E-3</v>
      </c>
      <c r="AE8" s="34">
        <v>8.8275201228513855E-3</v>
      </c>
      <c r="AF8" s="34">
        <v>8.2619047916164742E-3</v>
      </c>
      <c r="AG8" s="34" t="s">
        <v>1</v>
      </c>
    </row>
    <row r="9" spans="1:33" x14ac:dyDescent="0.25">
      <c r="A9" s="9" t="s">
        <v>5</v>
      </c>
      <c r="B9" s="31" t="s">
        <v>1</v>
      </c>
      <c r="C9" s="32" t="s">
        <v>1</v>
      </c>
      <c r="D9" s="32" t="s">
        <v>1</v>
      </c>
      <c r="E9" s="32" t="s">
        <v>1</v>
      </c>
      <c r="F9" s="32" t="s">
        <v>1</v>
      </c>
      <c r="G9" s="32" t="s">
        <v>1</v>
      </c>
      <c r="H9" s="32" t="s">
        <v>1</v>
      </c>
      <c r="I9" s="32" t="s">
        <v>1</v>
      </c>
      <c r="J9" s="32" t="s">
        <v>1</v>
      </c>
      <c r="K9" s="32" t="s">
        <v>1</v>
      </c>
      <c r="L9" s="32" t="s">
        <v>1</v>
      </c>
      <c r="M9" s="32" t="s">
        <v>1</v>
      </c>
      <c r="N9" s="32" t="s">
        <v>1</v>
      </c>
      <c r="O9" s="32">
        <v>2.927587941997164E-3</v>
      </c>
      <c r="P9" s="32">
        <v>1.8307338276655585E-3</v>
      </c>
      <c r="Q9" s="32">
        <v>3.9670995213033239E-4</v>
      </c>
      <c r="R9" s="32">
        <v>4.4218764969894391E-5</v>
      </c>
      <c r="S9" s="32">
        <v>4.6337790297110599E-4</v>
      </c>
      <c r="T9" s="32">
        <v>1.9978216522947875E-3</v>
      </c>
      <c r="U9" s="32">
        <v>2.9436947614970392E-3</v>
      </c>
      <c r="V9" s="32">
        <v>7.7809661422824604E-3</v>
      </c>
      <c r="W9" s="32">
        <v>2.8062096382507964E-3</v>
      </c>
      <c r="X9" s="32">
        <v>2.3665072251028369E-3</v>
      </c>
      <c r="Y9" s="32">
        <v>4.161643082259873E-3</v>
      </c>
      <c r="Z9" s="32">
        <v>4.0203110503686116E-3</v>
      </c>
      <c r="AA9" s="32" t="s">
        <v>1</v>
      </c>
      <c r="AB9" s="32" t="s">
        <v>1</v>
      </c>
      <c r="AC9" s="32">
        <v>2.6433270676691732E-3</v>
      </c>
      <c r="AD9" s="32">
        <v>2.7764709511726732E-3</v>
      </c>
      <c r="AE9" s="32">
        <v>3.6377126351086089E-3</v>
      </c>
      <c r="AF9" s="32">
        <v>4.0415073730202073E-3</v>
      </c>
      <c r="AG9" s="32" t="s">
        <v>1</v>
      </c>
    </row>
    <row r="10" spans="1:33" x14ac:dyDescent="0.25">
      <c r="A10" s="12" t="s">
        <v>6</v>
      </c>
      <c r="B10" s="33" t="s">
        <v>1</v>
      </c>
      <c r="C10" s="34" t="s">
        <v>1</v>
      </c>
      <c r="D10" s="34" t="s">
        <v>1</v>
      </c>
      <c r="E10" s="34" t="s">
        <v>1</v>
      </c>
      <c r="F10" s="34" t="s">
        <v>1</v>
      </c>
      <c r="G10" s="34" t="s">
        <v>1</v>
      </c>
      <c r="H10" s="34" t="s">
        <v>1</v>
      </c>
      <c r="I10" s="34" t="s">
        <v>1</v>
      </c>
      <c r="J10" s="34" t="s">
        <v>1</v>
      </c>
      <c r="K10" s="34" t="s">
        <v>1</v>
      </c>
      <c r="L10" s="34" t="s">
        <v>1</v>
      </c>
      <c r="M10" s="34" t="s">
        <v>1</v>
      </c>
      <c r="N10" s="34" t="s">
        <v>1</v>
      </c>
      <c r="O10" s="34">
        <v>4.9291922846279063E-2</v>
      </c>
      <c r="P10" s="34">
        <v>4.8186548079466859E-2</v>
      </c>
      <c r="Q10" s="34">
        <v>4.5905262710475028E-2</v>
      </c>
      <c r="R10" s="34">
        <v>4.5203213473918001E-2</v>
      </c>
      <c r="S10" s="34">
        <v>4.4820710742387963E-2</v>
      </c>
      <c r="T10" s="34">
        <v>4.7200988340668666E-2</v>
      </c>
      <c r="U10" s="34">
        <v>5.3254249038498576E-2</v>
      </c>
      <c r="V10" s="34">
        <v>4.3217127397777222E-2</v>
      </c>
      <c r="W10" s="34">
        <v>4.2687804927322499E-2</v>
      </c>
      <c r="X10" s="34">
        <v>3.8622741087461512E-2</v>
      </c>
      <c r="Y10" s="34">
        <v>3.7196372374841545E-2</v>
      </c>
      <c r="Z10" s="34">
        <v>3.2238263483762457E-2</v>
      </c>
      <c r="AA10" s="34">
        <v>3.0560351964425095E-2</v>
      </c>
      <c r="AB10" s="34">
        <v>3.0572182532020341E-2</v>
      </c>
      <c r="AC10" s="34">
        <v>2.6469171590050418E-2</v>
      </c>
      <c r="AD10" s="34">
        <v>2.6428283832058322E-2</v>
      </c>
      <c r="AE10" s="34">
        <v>2.6432305780920377E-2</v>
      </c>
      <c r="AF10" s="34">
        <v>2.3483152203593469E-2</v>
      </c>
      <c r="AG10" s="34" t="s">
        <v>1</v>
      </c>
    </row>
    <row r="11" spans="1:33" x14ac:dyDescent="0.25">
      <c r="A11" s="9" t="s">
        <v>7</v>
      </c>
      <c r="B11" s="31" t="s">
        <v>1</v>
      </c>
      <c r="C11" s="32" t="s">
        <v>1</v>
      </c>
      <c r="D11" s="32" t="s">
        <v>1</v>
      </c>
      <c r="E11" s="32" t="s">
        <v>1</v>
      </c>
      <c r="F11" s="32" t="s">
        <v>1</v>
      </c>
      <c r="G11" s="32" t="s">
        <v>1</v>
      </c>
      <c r="H11" s="32" t="s">
        <v>1</v>
      </c>
      <c r="I11" s="32" t="s">
        <v>1</v>
      </c>
      <c r="J11" s="32" t="s">
        <v>1</v>
      </c>
      <c r="K11" s="32" t="s">
        <v>1</v>
      </c>
      <c r="L11" s="32" t="s">
        <v>1</v>
      </c>
      <c r="M11" s="32">
        <v>2.51157196723443E-2</v>
      </c>
      <c r="N11" s="32">
        <v>2.7190774321416224E-2</v>
      </c>
      <c r="O11" s="32">
        <v>2.2418938029001644E-2</v>
      </c>
      <c r="P11" s="32">
        <v>2.4837281743924217E-2</v>
      </c>
      <c r="Q11" s="32">
        <v>2.8723289191660933E-2</v>
      </c>
      <c r="R11" s="32">
        <v>2.8726278318167722E-2</v>
      </c>
      <c r="S11" s="32">
        <v>2.2855730003708739E-2</v>
      </c>
      <c r="T11" s="32">
        <v>2.3797066824601733E-2</v>
      </c>
      <c r="U11" s="32">
        <v>2.8083341337786907E-2</v>
      </c>
      <c r="V11" s="32">
        <v>2.6317290377484162E-2</v>
      </c>
      <c r="W11" s="32">
        <v>2.6106397832458612E-2</v>
      </c>
      <c r="X11" s="32">
        <v>2.6298015515098593E-2</v>
      </c>
      <c r="Y11" s="32">
        <v>2.696547167021934E-2</v>
      </c>
      <c r="Z11" s="32">
        <v>2.6170814019206751E-2</v>
      </c>
      <c r="AA11" s="32" t="s">
        <v>1</v>
      </c>
      <c r="AB11" s="32">
        <v>2.6105386036347947E-2</v>
      </c>
      <c r="AC11" s="32">
        <v>2.4882054219799221E-2</v>
      </c>
      <c r="AD11" s="32">
        <v>2.456232921170597E-2</v>
      </c>
      <c r="AE11" s="32">
        <v>2.190295101604629E-2</v>
      </c>
      <c r="AF11" s="32">
        <v>2.3368026145341052E-2</v>
      </c>
      <c r="AG11" s="32" t="s">
        <v>1</v>
      </c>
    </row>
    <row r="12" spans="1:33" x14ac:dyDescent="0.25">
      <c r="A12" s="12" t="s">
        <v>8</v>
      </c>
      <c r="B12" s="33" t="s">
        <v>1</v>
      </c>
      <c r="C12" s="34" t="s">
        <v>1</v>
      </c>
      <c r="D12" s="34" t="s">
        <v>1</v>
      </c>
      <c r="E12" s="34" t="s">
        <v>1</v>
      </c>
      <c r="F12" s="34" t="s">
        <v>1</v>
      </c>
      <c r="G12" s="34" t="s">
        <v>1</v>
      </c>
      <c r="H12" s="34" t="s">
        <v>1</v>
      </c>
      <c r="I12" s="34" t="s">
        <v>1</v>
      </c>
      <c r="J12" s="34" t="s">
        <v>1</v>
      </c>
      <c r="K12" s="34" t="s">
        <v>1</v>
      </c>
      <c r="L12" s="34" t="s">
        <v>1</v>
      </c>
      <c r="M12" s="34" t="s">
        <v>1</v>
      </c>
      <c r="N12" s="34" t="s">
        <v>1</v>
      </c>
      <c r="O12" s="34" t="s">
        <v>1</v>
      </c>
      <c r="P12" s="34" t="s">
        <v>1</v>
      </c>
      <c r="Q12" s="34">
        <v>5.9776173070724007E-3</v>
      </c>
      <c r="R12" s="34">
        <v>4.3736981939654406E-3</v>
      </c>
      <c r="S12" s="34">
        <v>1.0697294537401951E-2</v>
      </c>
      <c r="T12" s="34">
        <v>6.8835902064505799E-3</v>
      </c>
      <c r="U12" s="34">
        <v>1.4764375780589936E-2</v>
      </c>
      <c r="V12" s="34">
        <v>1.2244593282846061E-2</v>
      </c>
      <c r="W12" s="34">
        <v>7.6630749630288934E-3</v>
      </c>
      <c r="X12" s="34">
        <v>1.0549493113645338E-2</v>
      </c>
      <c r="Y12" s="34">
        <v>1.8417268237843586E-2</v>
      </c>
      <c r="Z12" s="34">
        <v>1.3323677674494916E-2</v>
      </c>
      <c r="AA12" s="34">
        <v>1.6312598253585595E-2</v>
      </c>
      <c r="AB12" s="34">
        <v>1.2348829331652352E-2</v>
      </c>
      <c r="AC12" s="34">
        <v>6.7162610874462181E-3</v>
      </c>
      <c r="AD12" s="34">
        <v>5.8026164804019526E-3</v>
      </c>
      <c r="AE12" s="34">
        <v>6.8684756325497563E-3</v>
      </c>
      <c r="AF12" s="34">
        <v>1.9965111302101872E-2</v>
      </c>
      <c r="AG12" s="34" t="s">
        <v>1</v>
      </c>
    </row>
    <row r="13" spans="1:33" x14ac:dyDescent="0.25">
      <c r="A13" s="9" t="s">
        <v>9</v>
      </c>
      <c r="B13" s="31" t="s">
        <v>1</v>
      </c>
      <c r="C13" s="32" t="s">
        <v>1</v>
      </c>
      <c r="D13" s="32" t="s">
        <v>1</v>
      </c>
      <c r="E13" s="32" t="s">
        <v>1</v>
      </c>
      <c r="F13" s="32" t="s">
        <v>1</v>
      </c>
      <c r="G13" s="32" t="s">
        <v>1</v>
      </c>
      <c r="H13" s="32" t="s">
        <v>1</v>
      </c>
      <c r="I13" s="32" t="s">
        <v>1</v>
      </c>
      <c r="J13" s="32" t="s">
        <v>1</v>
      </c>
      <c r="K13" s="32" t="s">
        <v>1</v>
      </c>
      <c r="L13" s="32" t="s">
        <v>1</v>
      </c>
      <c r="M13" s="32" t="s">
        <v>1</v>
      </c>
      <c r="N13" s="32" t="s">
        <v>1</v>
      </c>
      <c r="O13" s="32" t="s">
        <v>1</v>
      </c>
      <c r="P13" s="32" t="s">
        <v>1</v>
      </c>
      <c r="Q13" s="32" t="s">
        <v>1</v>
      </c>
      <c r="R13" s="32">
        <v>5.0293051663402128E-3</v>
      </c>
      <c r="S13" s="32">
        <v>2.9938691648728828E-3</v>
      </c>
      <c r="T13" s="32">
        <v>1.0145074566298062E-3</v>
      </c>
      <c r="U13" s="32">
        <v>1.6517254336811588E-3</v>
      </c>
      <c r="V13" s="32">
        <v>1.2545447376627475E-3</v>
      </c>
      <c r="W13" s="32">
        <v>1.2812807216173025E-3</v>
      </c>
      <c r="X13" s="32">
        <v>1.3666227449301142E-3</v>
      </c>
      <c r="Y13" s="32">
        <v>1.4488101924911511E-3</v>
      </c>
      <c r="Z13" s="32">
        <v>1.4352703331672518E-3</v>
      </c>
      <c r="AA13" s="32">
        <v>4.182892805006086E-4</v>
      </c>
      <c r="AB13" s="32" t="s">
        <v>1</v>
      </c>
      <c r="AC13" s="32">
        <v>1.9377814316879987E-3</v>
      </c>
      <c r="AD13" s="32" t="s">
        <v>1</v>
      </c>
      <c r="AE13" s="32">
        <v>1.2685566712624396E-3</v>
      </c>
      <c r="AF13" s="32" t="s">
        <v>1</v>
      </c>
      <c r="AG13" s="32" t="s">
        <v>1</v>
      </c>
    </row>
    <row r="14" spans="1:33" x14ac:dyDescent="0.25">
      <c r="A14" s="12" t="s">
        <v>10</v>
      </c>
      <c r="B14" s="33" t="s">
        <v>1</v>
      </c>
      <c r="C14" s="34" t="s">
        <v>1</v>
      </c>
      <c r="D14" s="34" t="s">
        <v>1</v>
      </c>
      <c r="E14" s="34" t="s">
        <v>1</v>
      </c>
      <c r="F14" s="34" t="s">
        <v>1</v>
      </c>
      <c r="G14" s="34" t="s">
        <v>1</v>
      </c>
      <c r="H14" s="34" t="s">
        <v>1</v>
      </c>
      <c r="I14" s="34" t="s">
        <v>1</v>
      </c>
      <c r="J14" s="34" t="s">
        <v>1</v>
      </c>
      <c r="K14" s="34" t="s">
        <v>1</v>
      </c>
      <c r="L14" s="34" t="s">
        <v>1</v>
      </c>
      <c r="M14" s="34" t="s">
        <v>1</v>
      </c>
      <c r="N14" s="34" t="s">
        <v>1</v>
      </c>
      <c r="O14" s="34">
        <v>2.3661117728257367E-3</v>
      </c>
      <c r="P14" s="34" t="s">
        <v>1</v>
      </c>
      <c r="Q14" s="34">
        <v>4.7535030807051761E-3</v>
      </c>
      <c r="R14" s="34">
        <v>8.8620576925108139E-3</v>
      </c>
      <c r="S14" s="34">
        <v>8.3104218759037264E-3</v>
      </c>
      <c r="T14" s="34">
        <v>9.3301615668907253E-3</v>
      </c>
      <c r="U14" s="34">
        <v>9.2882835309096023E-3</v>
      </c>
      <c r="V14" s="34">
        <v>9.2286911878846113E-3</v>
      </c>
      <c r="W14" s="34">
        <v>9.0735086420924184E-3</v>
      </c>
      <c r="X14" s="34">
        <v>1.0865826618221702E-2</v>
      </c>
      <c r="Y14" s="34">
        <v>9.4186871838205927E-3</v>
      </c>
      <c r="Z14" s="34">
        <v>8.4856534842942654E-3</v>
      </c>
      <c r="AA14" s="34">
        <v>8.6809173863008245E-3</v>
      </c>
      <c r="AB14" s="34">
        <v>7.892383641622874E-3</v>
      </c>
      <c r="AC14" s="34">
        <v>8.6244167314294979E-3</v>
      </c>
      <c r="AD14" s="34">
        <v>7.9520548594799387E-3</v>
      </c>
      <c r="AE14" s="34">
        <v>8.7086038254004603E-3</v>
      </c>
      <c r="AF14" s="34">
        <v>9.9855993665985531E-3</v>
      </c>
      <c r="AG14" s="34" t="s">
        <v>1</v>
      </c>
    </row>
    <row r="15" spans="1:33" x14ac:dyDescent="0.25">
      <c r="A15" s="9" t="s">
        <v>11</v>
      </c>
      <c r="B15" s="31" t="s">
        <v>1</v>
      </c>
      <c r="C15" s="32" t="s">
        <v>1</v>
      </c>
      <c r="D15" s="32" t="s">
        <v>1</v>
      </c>
      <c r="E15" s="32" t="s">
        <v>1</v>
      </c>
      <c r="F15" s="32" t="s">
        <v>1</v>
      </c>
      <c r="G15" s="32" t="s">
        <v>1</v>
      </c>
      <c r="H15" s="32" t="s">
        <v>1</v>
      </c>
      <c r="I15" s="32" t="s">
        <v>1</v>
      </c>
      <c r="J15" s="32" t="s">
        <v>1</v>
      </c>
      <c r="K15" s="32" t="s">
        <v>1</v>
      </c>
      <c r="L15" s="32" t="s">
        <v>1</v>
      </c>
      <c r="M15" s="32" t="s">
        <v>54</v>
      </c>
      <c r="N15" s="32" t="s">
        <v>54</v>
      </c>
      <c r="O15" s="32">
        <v>7.0064537223731631E-5</v>
      </c>
      <c r="P15" s="32" t="s">
        <v>54</v>
      </c>
      <c r="Q15" s="32" t="s">
        <v>54</v>
      </c>
      <c r="R15" s="32" t="s">
        <v>54</v>
      </c>
      <c r="S15" s="32" t="s">
        <v>54</v>
      </c>
      <c r="T15" s="32" t="s">
        <v>54</v>
      </c>
      <c r="U15" s="32">
        <v>2.0347514122781186E-4</v>
      </c>
      <c r="V15" s="32">
        <v>1.8498440478698531E-4</v>
      </c>
      <c r="W15" s="32">
        <v>1.3596466932888849E-4</v>
      </c>
      <c r="X15" s="32" t="s">
        <v>54</v>
      </c>
      <c r="Y15" s="32" t="s">
        <v>54</v>
      </c>
      <c r="Z15" s="32" t="s">
        <v>54</v>
      </c>
      <c r="AA15" s="32">
        <v>2.7864156663434422E-5</v>
      </c>
      <c r="AB15" s="32" t="s">
        <v>54</v>
      </c>
      <c r="AC15" s="32" t="s">
        <v>54</v>
      </c>
      <c r="AD15" s="32" t="s">
        <v>54</v>
      </c>
      <c r="AE15" s="32" t="s">
        <v>54</v>
      </c>
      <c r="AF15" s="32" t="s">
        <v>54</v>
      </c>
      <c r="AG15" s="32" t="s">
        <v>1</v>
      </c>
    </row>
    <row r="16" spans="1:33" x14ac:dyDescent="0.25">
      <c r="A16" s="12" t="s">
        <v>12</v>
      </c>
      <c r="B16" s="33" t="s">
        <v>1</v>
      </c>
      <c r="C16" s="34" t="s">
        <v>1</v>
      </c>
      <c r="D16" s="34" t="s">
        <v>1</v>
      </c>
      <c r="E16" s="34" t="s">
        <v>1</v>
      </c>
      <c r="F16" s="34" t="s">
        <v>1</v>
      </c>
      <c r="G16" s="34" t="s">
        <v>1</v>
      </c>
      <c r="H16" s="34" t="s">
        <v>1</v>
      </c>
      <c r="I16" s="34" t="s">
        <v>1</v>
      </c>
      <c r="J16" s="34" t="s">
        <v>1</v>
      </c>
      <c r="K16" s="34" t="s">
        <v>1</v>
      </c>
      <c r="L16" s="34" t="s">
        <v>1</v>
      </c>
      <c r="M16" s="34" t="s">
        <v>1</v>
      </c>
      <c r="N16" s="34" t="s">
        <v>1</v>
      </c>
      <c r="O16" s="34" t="s">
        <v>1</v>
      </c>
      <c r="P16" s="34">
        <v>2.0664445627535027E-2</v>
      </c>
      <c r="Q16" s="34">
        <v>1.6291784040915351E-2</v>
      </c>
      <c r="R16" s="34">
        <v>1.6858393650767252E-2</v>
      </c>
      <c r="S16" s="34">
        <v>1.3377592102360468E-2</v>
      </c>
      <c r="T16" s="34">
        <v>2.323630362429999E-2</v>
      </c>
      <c r="U16" s="34">
        <v>2.3690374391196044E-2</v>
      </c>
      <c r="V16" s="34">
        <v>2.2419365194871903E-2</v>
      </c>
      <c r="W16" s="34">
        <v>2.2473273472724251E-2</v>
      </c>
      <c r="X16" s="34">
        <v>2.1496429234185967E-2</v>
      </c>
      <c r="Y16" s="34">
        <v>2.5211546968421351E-2</v>
      </c>
      <c r="Z16" s="34">
        <v>2.6324925576729087E-2</v>
      </c>
      <c r="AA16" s="34">
        <v>2.899664486138967E-2</v>
      </c>
      <c r="AB16" s="34">
        <v>3.3584555372988878E-2</v>
      </c>
      <c r="AC16" s="34">
        <v>3.5107140407273106E-2</v>
      </c>
      <c r="AD16" s="34">
        <v>2.7166748690547336E-2</v>
      </c>
      <c r="AE16" s="34">
        <v>2.4038913719989695E-2</v>
      </c>
      <c r="AF16" s="34">
        <v>2.3548511541181764E-2</v>
      </c>
      <c r="AG16" s="34" t="s">
        <v>1</v>
      </c>
    </row>
    <row r="17" spans="1:33" x14ac:dyDescent="0.25">
      <c r="A17" s="9" t="s">
        <v>13</v>
      </c>
      <c r="B17" s="31" t="s">
        <v>1</v>
      </c>
      <c r="C17" s="32" t="s">
        <v>1</v>
      </c>
      <c r="D17" s="32" t="s">
        <v>1</v>
      </c>
      <c r="E17" s="32" t="s">
        <v>1</v>
      </c>
      <c r="F17" s="32" t="s">
        <v>1</v>
      </c>
      <c r="G17" s="32" t="s">
        <v>1</v>
      </c>
      <c r="H17" s="32" t="s">
        <v>1</v>
      </c>
      <c r="I17" s="32" t="s">
        <v>1</v>
      </c>
      <c r="J17" s="32" t="s">
        <v>1</v>
      </c>
      <c r="K17" s="32" t="s">
        <v>1</v>
      </c>
      <c r="L17" s="32" t="s">
        <v>1</v>
      </c>
      <c r="M17" s="32" t="s">
        <v>1</v>
      </c>
      <c r="N17" s="32" t="s">
        <v>1</v>
      </c>
      <c r="O17" s="32" t="s">
        <v>1</v>
      </c>
      <c r="P17" s="32" t="s">
        <v>1</v>
      </c>
      <c r="Q17" s="32" t="s">
        <v>1</v>
      </c>
      <c r="R17" s="32" t="s">
        <v>1</v>
      </c>
      <c r="S17" s="32" t="s">
        <v>1</v>
      </c>
      <c r="T17" s="32" t="s">
        <v>1</v>
      </c>
      <c r="U17" s="32" t="s">
        <v>1</v>
      </c>
      <c r="V17" s="32" t="s">
        <v>1</v>
      </c>
      <c r="W17" s="32" t="s">
        <v>1</v>
      </c>
      <c r="X17" s="32">
        <v>3.908869073411024E-2</v>
      </c>
      <c r="Y17" s="32">
        <v>3.7364279748560374E-2</v>
      </c>
      <c r="Z17" s="32">
        <v>3.5554351598676023E-2</v>
      </c>
      <c r="AA17" s="32">
        <v>3.9068699866922241E-2</v>
      </c>
      <c r="AB17" s="32">
        <v>2.9166814471469734E-2</v>
      </c>
      <c r="AC17" s="32">
        <v>2.5940914009575898E-2</v>
      </c>
      <c r="AD17" s="32">
        <v>2.8469897371165141E-2</v>
      </c>
      <c r="AE17" s="32">
        <v>2.4772968779540133E-2</v>
      </c>
      <c r="AF17" s="32">
        <v>2.772826302238067E-2</v>
      </c>
      <c r="AG17" s="32" t="s">
        <v>1</v>
      </c>
    </row>
    <row r="18" spans="1:33" x14ac:dyDescent="0.25">
      <c r="A18" s="12" t="s">
        <v>14</v>
      </c>
      <c r="B18" s="33" t="s">
        <v>1</v>
      </c>
      <c r="C18" s="34" t="s">
        <v>1</v>
      </c>
      <c r="D18" s="34" t="s">
        <v>1</v>
      </c>
      <c r="E18" s="34" t="s">
        <v>1</v>
      </c>
      <c r="F18" s="34" t="s">
        <v>1</v>
      </c>
      <c r="G18" s="34" t="s">
        <v>1</v>
      </c>
      <c r="H18" s="34" t="s">
        <v>1</v>
      </c>
      <c r="I18" s="34" t="s">
        <v>1</v>
      </c>
      <c r="J18" s="34" t="s">
        <v>1</v>
      </c>
      <c r="K18" s="34" t="s">
        <v>1</v>
      </c>
      <c r="L18" s="34" t="s">
        <v>1</v>
      </c>
      <c r="M18" s="34" t="s">
        <v>1</v>
      </c>
      <c r="N18" s="34" t="s">
        <v>1</v>
      </c>
      <c r="O18" s="34" t="s">
        <v>1</v>
      </c>
      <c r="P18" s="34" t="s">
        <v>1</v>
      </c>
      <c r="Q18" s="34" t="s">
        <v>1</v>
      </c>
      <c r="R18" s="34" t="s">
        <v>1</v>
      </c>
      <c r="S18" s="34" t="s">
        <v>1</v>
      </c>
      <c r="T18" s="34" t="s">
        <v>1</v>
      </c>
      <c r="U18" s="34" t="s">
        <v>1</v>
      </c>
      <c r="V18" s="34">
        <v>7.8768568982635553E-3</v>
      </c>
      <c r="W18" s="34">
        <v>2.0332329351247083E-2</v>
      </c>
      <c r="X18" s="34">
        <v>1.9432061934995769E-2</v>
      </c>
      <c r="Y18" s="34">
        <v>1.0477752090356353E-2</v>
      </c>
      <c r="Z18" s="34" t="s">
        <v>1</v>
      </c>
      <c r="AA18" s="34" t="s">
        <v>1</v>
      </c>
      <c r="AB18" s="34" t="s">
        <v>1</v>
      </c>
      <c r="AC18" s="34" t="s">
        <v>1</v>
      </c>
      <c r="AD18" s="34" t="s">
        <v>1</v>
      </c>
      <c r="AE18" s="34" t="s">
        <v>1</v>
      </c>
      <c r="AF18" s="34" t="s">
        <v>1</v>
      </c>
      <c r="AG18" s="34" t="s">
        <v>1</v>
      </c>
    </row>
    <row r="19" spans="1:33" x14ac:dyDescent="0.25">
      <c r="A19" s="9" t="s">
        <v>15</v>
      </c>
      <c r="B19" s="31" t="s">
        <v>1</v>
      </c>
      <c r="C19" s="32" t="s">
        <v>1</v>
      </c>
      <c r="D19" s="32" t="s">
        <v>1</v>
      </c>
      <c r="E19" s="32" t="s">
        <v>1</v>
      </c>
      <c r="F19" s="32" t="s">
        <v>1</v>
      </c>
      <c r="G19" s="32" t="s">
        <v>1</v>
      </c>
      <c r="H19" s="32" t="s">
        <v>1</v>
      </c>
      <c r="I19" s="32" t="s">
        <v>1</v>
      </c>
      <c r="J19" s="32" t="s">
        <v>1</v>
      </c>
      <c r="K19" s="32" t="s">
        <v>1</v>
      </c>
      <c r="L19" s="32" t="s">
        <v>1</v>
      </c>
      <c r="M19" s="32" t="s">
        <v>1</v>
      </c>
      <c r="N19" s="32" t="s">
        <v>1</v>
      </c>
      <c r="O19" s="32" t="s">
        <v>1</v>
      </c>
      <c r="P19" s="32" t="s">
        <v>1</v>
      </c>
      <c r="Q19" s="32" t="s">
        <v>1</v>
      </c>
      <c r="R19" s="32" t="s">
        <v>1</v>
      </c>
      <c r="S19" s="32" t="s">
        <v>1</v>
      </c>
      <c r="T19" s="32" t="s">
        <v>1</v>
      </c>
      <c r="U19" s="32">
        <v>3.0189916011507362E-2</v>
      </c>
      <c r="V19" s="32">
        <v>2.8292427462406622E-2</v>
      </c>
      <c r="W19" s="32">
        <v>2.3763585386353352E-2</v>
      </c>
      <c r="X19" s="32">
        <v>1.8567674292920441E-2</v>
      </c>
      <c r="Y19" s="32">
        <v>2.1835863141760833E-2</v>
      </c>
      <c r="Z19" s="32">
        <v>1.563098856514707E-2</v>
      </c>
      <c r="AA19" s="32">
        <v>1.6042802313259181E-2</v>
      </c>
      <c r="AB19" s="32">
        <v>1.1178052129958609E-2</v>
      </c>
      <c r="AC19" s="32">
        <v>8.8596347012407997E-3</v>
      </c>
      <c r="AD19" s="32">
        <v>1.1547387759621462E-2</v>
      </c>
      <c r="AE19" s="32">
        <v>5.2157849823533759E-3</v>
      </c>
      <c r="AF19" s="32">
        <v>2.7272419682693046E-3</v>
      </c>
      <c r="AG19" s="32" t="s">
        <v>1</v>
      </c>
    </row>
    <row r="20" spans="1:33" x14ac:dyDescent="0.25">
      <c r="A20" s="12" t="s">
        <v>16</v>
      </c>
      <c r="B20" s="33" t="s">
        <v>1</v>
      </c>
      <c r="C20" s="34" t="s">
        <v>1</v>
      </c>
      <c r="D20" s="34" t="s">
        <v>1</v>
      </c>
      <c r="E20" s="34" t="s">
        <v>1</v>
      </c>
      <c r="F20" s="34" t="s">
        <v>1</v>
      </c>
      <c r="G20" s="34" t="s">
        <v>1</v>
      </c>
      <c r="H20" s="34" t="s">
        <v>1</v>
      </c>
      <c r="I20" s="34" t="s">
        <v>1</v>
      </c>
      <c r="J20" s="34" t="s">
        <v>1</v>
      </c>
      <c r="K20" s="34" t="s">
        <v>1</v>
      </c>
      <c r="L20" s="34" t="s">
        <v>1</v>
      </c>
      <c r="M20" s="34" t="s">
        <v>1</v>
      </c>
      <c r="N20" s="34" t="s">
        <v>54</v>
      </c>
      <c r="O20" s="34" t="s">
        <v>1</v>
      </c>
      <c r="P20" s="34" t="s">
        <v>54</v>
      </c>
      <c r="Q20" s="34">
        <v>3.1011958986684241E-4</v>
      </c>
      <c r="R20" s="34">
        <v>9.2541180825467346E-5</v>
      </c>
      <c r="S20" s="34">
        <v>6.9081049341139489E-5</v>
      </c>
      <c r="T20" s="34">
        <v>1.7724782468578793E-3</v>
      </c>
      <c r="U20" s="34">
        <v>2.7158284874432871E-3</v>
      </c>
      <c r="V20" s="34">
        <v>3.3745121629155787E-3</v>
      </c>
      <c r="W20" s="34">
        <v>3.3214914940935215E-3</v>
      </c>
      <c r="X20" s="34">
        <v>3.802023219498948E-3</v>
      </c>
      <c r="Y20" s="34">
        <v>3.5245396070138343E-3</v>
      </c>
      <c r="Z20" s="34">
        <v>2.8567837186182308E-3</v>
      </c>
      <c r="AA20" s="34">
        <v>1.6005281742975182E-3</v>
      </c>
      <c r="AB20" s="34">
        <v>1.5178681541774578E-3</v>
      </c>
      <c r="AC20" s="34" t="s">
        <v>54</v>
      </c>
      <c r="AD20" s="34" t="s">
        <v>54</v>
      </c>
      <c r="AE20" s="34" t="s">
        <v>54</v>
      </c>
      <c r="AF20" s="34" t="s">
        <v>54</v>
      </c>
      <c r="AG20" s="34" t="s">
        <v>1</v>
      </c>
    </row>
    <row r="21" spans="1:33" x14ac:dyDescent="0.25">
      <c r="A21" s="9" t="s">
        <v>17</v>
      </c>
      <c r="B21" s="31" t="s">
        <v>1</v>
      </c>
      <c r="C21" s="32" t="s">
        <v>1</v>
      </c>
      <c r="D21" s="32" t="s">
        <v>1</v>
      </c>
      <c r="E21" s="32" t="s">
        <v>1</v>
      </c>
      <c r="F21" s="32" t="s">
        <v>1</v>
      </c>
      <c r="G21" s="32" t="s">
        <v>1</v>
      </c>
      <c r="H21" s="32" t="s">
        <v>1</v>
      </c>
      <c r="I21" s="32" t="s">
        <v>1</v>
      </c>
      <c r="J21" s="32" t="s">
        <v>1</v>
      </c>
      <c r="K21" s="32" t="s">
        <v>1</v>
      </c>
      <c r="L21" s="32" t="s">
        <v>1</v>
      </c>
      <c r="M21" s="32" t="s">
        <v>1</v>
      </c>
      <c r="N21" s="32" t="s">
        <v>1</v>
      </c>
      <c r="O21" s="32" t="s">
        <v>1</v>
      </c>
      <c r="P21" s="32" t="s">
        <v>1</v>
      </c>
      <c r="Q21" s="32" t="s">
        <v>1</v>
      </c>
      <c r="R21" s="32" t="s">
        <v>1</v>
      </c>
      <c r="S21" s="32" t="s">
        <v>1</v>
      </c>
      <c r="T21" s="32" t="s">
        <v>1</v>
      </c>
      <c r="U21" s="32" t="s">
        <v>1</v>
      </c>
      <c r="V21" s="32" t="s">
        <v>1</v>
      </c>
      <c r="W21" s="32" t="s">
        <v>1</v>
      </c>
      <c r="X21" s="32" t="s">
        <v>1</v>
      </c>
      <c r="Y21" s="32" t="s">
        <v>1</v>
      </c>
      <c r="Z21" s="32" t="s">
        <v>1</v>
      </c>
      <c r="AA21" s="32" t="s">
        <v>1</v>
      </c>
      <c r="AB21" s="32" t="s">
        <v>1</v>
      </c>
      <c r="AC21" s="32" t="s">
        <v>1</v>
      </c>
      <c r="AD21" s="32" t="s">
        <v>1</v>
      </c>
      <c r="AE21" s="32" t="s">
        <v>1</v>
      </c>
      <c r="AF21" s="32" t="s">
        <v>1</v>
      </c>
      <c r="AG21" s="32" t="s">
        <v>1</v>
      </c>
    </row>
    <row r="22" spans="1:33" x14ac:dyDescent="0.25">
      <c r="A22" s="12" t="s">
        <v>18</v>
      </c>
      <c r="B22" s="33" t="s">
        <v>1</v>
      </c>
      <c r="C22" s="34" t="s">
        <v>1</v>
      </c>
      <c r="D22" s="34" t="s">
        <v>1</v>
      </c>
      <c r="E22" s="34" t="s">
        <v>1</v>
      </c>
      <c r="F22" s="34" t="s">
        <v>1</v>
      </c>
      <c r="G22" s="34" t="s">
        <v>1</v>
      </c>
      <c r="H22" s="34" t="s">
        <v>1</v>
      </c>
      <c r="I22" s="34" t="s">
        <v>1</v>
      </c>
      <c r="J22" s="34" t="s">
        <v>1</v>
      </c>
      <c r="K22" s="34" t="s">
        <v>1</v>
      </c>
      <c r="L22" s="34" t="s">
        <v>1</v>
      </c>
      <c r="M22" s="34" t="s">
        <v>1</v>
      </c>
      <c r="N22" s="34" t="s">
        <v>1</v>
      </c>
      <c r="O22" s="34" t="s">
        <v>1</v>
      </c>
      <c r="P22" s="34" t="s">
        <v>1</v>
      </c>
      <c r="Q22" s="34" t="s">
        <v>1</v>
      </c>
      <c r="R22" s="34" t="s">
        <v>1</v>
      </c>
      <c r="S22" s="34" t="s">
        <v>1</v>
      </c>
      <c r="T22" s="34" t="s">
        <v>1</v>
      </c>
      <c r="U22" s="34" t="s">
        <v>1</v>
      </c>
      <c r="V22" s="34" t="s">
        <v>1</v>
      </c>
      <c r="W22" s="34">
        <v>5.0409081753308563E-2</v>
      </c>
      <c r="X22" s="34">
        <v>5.9285628960772843E-2</v>
      </c>
      <c r="Y22" s="34">
        <v>1.6352165072078224E-2</v>
      </c>
      <c r="Z22" s="34">
        <v>1.3699446065876466E-2</v>
      </c>
      <c r="AA22" s="34">
        <v>1.5072289016938934E-2</v>
      </c>
      <c r="AB22" s="34">
        <v>1.552933137757875E-2</v>
      </c>
      <c r="AC22" s="34">
        <v>1.4495777258157601E-2</v>
      </c>
      <c r="AD22" s="34">
        <v>1.4987331828570765E-2</v>
      </c>
      <c r="AE22" s="34">
        <v>1.3652212949923437E-2</v>
      </c>
      <c r="AF22" s="34">
        <v>1.4563167740072564E-2</v>
      </c>
      <c r="AG22" s="34" t="s">
        <v>1</v>
      </c>
    </row>
    <row r="23" spans="1:33" x14ac:dyDescent="0.25">
      <c r="A23" s="9" t="s">
        <v>19</v>
      </c>
      <c r="B23" s="31" t="s">
        <v>1</v>
      </c>
      <c r="C23" s="32" t="s">
        <v>1</v>
      </c>
      <c r="D23" s="32" t="s">
        <v>1</v>
      </c>
      <c r="E23" s="32" t="s">
        <v>1</v>
      </c>
      <c r="F23" s="32" t="s">
        <v>1</v>
      </c>
      <c r="G23" s="32" t="s">
        <v>1</v>
      </c>
      <c r="H23" s="32" t="s">
        <v>1</v>
      </c>
      <c r="I23" s="32" t="s">
        <v>1</v>
      </c>
      <c r="J23" s="32" t="s">
        <v>1</v>
      </c>
      <c r="K23" s="32" t="s">
        <v>1</v>
      </c>
      <c r="L23" s="32" t="s">
        <v>1</v>
      </c>
      <c r="M23" s="32" t="s">
        <v>1</v>
      </c>
      <c r="N23" s="32" t="s">
        <v>1</v>
      </c>
      <c r="O23" s="32" t="s">
        <v>1</v>
      </c>
      <c r="P23" s="32" t="s">
        <v>1</v>
      </c>
      <c r="Q23" s="32" t="s">
        <v>1</v>
      </c>
      <c r="R23" s="32" t="s">
        <v>1</v>
      </c>
      <c r="S23" s="32" t="s">
        <v>1</v>
      </c>
      <c r="T23" s="32">
        <v>1.7175247419240165E-2</v>
      </c>
      <c r="U23" s="32">
        <v>1.5327709043202567E-2</v>
      </c>
      <c r="V23" s="32">
        <v>1.8300742905586292E-2</v>
      </c>
      <c r="W23" s="32" t="s">
        <v>1</v>
      </c>
      <c r="X23" s="32">
        <v>1.6834714110590739E-2</v>
      </c>
      <c r="Y23" s="32" t="s">
        <v>1</v>
      </c>
      <c r="Z23" s="32" t="s">
        <v>1</v>
      </c>
      <c r="AA23" s="32" t="s">
        <v>1</v>
      </c>
      <c r="AB23" s="32" t="s">
        <v>1</v>
      </c>
      <c r="AC23" s="32">
        <v>1.3718016092443288E-3</v>
      </c>
      <c r="AD23" s="32" t="s">
        <v>1</v>
      </c>
      <c r="AE23" s="32">
        <v>7.7649386582955059E-4</v>
      </c>
      <c r="AF23" s="32">
        <v>1.0822305267804895E-3</v>
      </c>
      <c r="AG23" s="32" t="s">
        <v>1</v>
      </c>
    </row>
    <row r="24" spans="1:33" x14ac:dyDescent="0.25">
      <c r="A24" s="12" t="s">
        <v>20</v>
      </c>
      <c r="B24" s="33" t="s">
        <v>1</v>
      </c>
      <c r="C24" s="34" t="s">
        <v>1</v>
      </c>
      <c r="D24" s="34" t="s">
        <v>1</v>
      </c>
      <c r="E24" s="34" t="s">
        <v>1</v>
      </c>
      <c r="F24" s="34" t="s">
        <v>1</v>
      </c>
      <c r="G24" s="34" t="s">
        <v>1</v>
      </c>
      <c r="H24" s="34" t="s">
        <v>1</v>
      </c>
      <c r="I24" s="34" t="s">
        <v>1</v>
      </c>
      <c r="J24" s="34" t="s">
        <v>1</v>
      </c>
      <c r="K24" s="34" t="s">
        <v>1</v>
      </c>
      <c r="L24" s="34">
        <v>6.7437919734858378E-3</v>
      </c>
      <c r="M24" s="34">
        <v>6.1241023752531751E-3</v>
      </c>
      <c r="N24" s="34">
        <v>6.8317826961375424E-3</v>
      </c>
      <c r="O24" s="34">
        <v>7.6690361126571967E-3</v>
      </c>
      <c r="P24" s="34">
        <v>4.859821186955003E-3</v>
      </c>
      <c r="Q24" s="34">
        <v>2.2673849136596222E-3</v>
      </c>
      <c r="R24" s="34">
        <v>3.5546627130316586E-3</v>
      </c>
      <c r="S24" s="34">
        <v>4.6881927293407812E-3</v>
      </c>
      <c r="T24" s="34">
        <v>4.7140524882916405E-3</v>
      </c>
      <c r="U24" s="34">
        <v>2.5704552139936749E-3</v>
      </c>
      <c r="V24" s="34">
        <v>4.670654548612891E-3</v>
      </c>
      <c r="W24" s="34">
        <v>1.3356335911848182E-3</v>
      </c>
      <c r="X24" s="34">
        <v>1.4771628016418729E-3</v>
      </c>
      <c r="Y24" s="34">
        <v>1.7918697794563157E-3</v>
      </c>
      <c r="Z24" s="34">
        <v>1.4041884108805531E-3</v>
      </c>
      <c r="AA24" s="34">
        <v>1.9241769664109256E-3</v>
      </c>
      <c r="AB24" s="34">
        <v>5.3954693500663309E-3</v>
      </c>
      <c r="AC24" s="34">
        <v>5.5821159985955391E-3</v>
      </c>
      <c r="AD24" s="34">
        <v>5.8303737960202565E-3</v>
      </c>
      <c r="AE24" s="34">
        <v>3.9962756781820232E-3</v>
      </c>
      <c r="AF24" s="34">
        <v>4.766134264650365E-3</v>
      </c>
      <c r="AG24" s="34" t="s">
        <v>1</v>
      </c>
    </row>
    <row r="25" spans="1:33" x14ac:dyDescent="0.25">
      <c r="A25" s="9" t="s">
        <v>21</v>
      </c>
      <c r="B25" s="31" t="s">
        <v>1</v>
      </c>
      <c r="C25" s="32" t="s">
        <v>1</v>
      </c>
      <c r="D25" s="32" t="s">
        <v>1</v>
      </c>
      <c r="E25" s="32" t="s">
        <v>1</v>
      </c>
      <c r="F25" s="32" t="s">
        <v>1</v>
      </c>
      <c r="G25" s="32" t="s">
        <v>1</v>
      </c>
      <c r="H25" s="32" t="s">
        <v>1</v>
      </c>
      <c r="I25" s="32" t="s">
        <v>1</v>
      </c>
      <c r="J25" s="32" t="s">
        <v>1</v>
      </c>
      <c r="K25" s="32" t="s">
        <v>1</v>
      </c>
      <c r="L25" s="32" t="s">
        <v>1</v>
      </c>
      <c r="M25" s="32" t="s">
        <v>1</v>
      </c>
      <c r="N25" s="32" t="s">
        <v>1</v>
      </c>
      <c r="O25" s="32" t="s">
        <v>1</v>
      </c>
      <c r="P25" s="32" t="s">
        <v>1</v>
      </c>
      <c r="Q25" s="32" t="s">
        <v>1</v>
      </c>
      <c r="R25" s="32">
        <v>8.8240620256921972E-3</v>
      </c>
      <c r="S25" s="32">
        <v>1.253160456091669E-2</v>
      </c>
      <c r="T25" s="32" t="s">
        <v>1</v>
      </c>
      <c r="U25" s="32">
        <v>9.0677118773520703E-3</v>
      </c>
      <c r="V25" s="32" t="s">
        <v>1</v>
      </c>
      <c r="W25" s="32">
        <v>6.175178240517565E-3</v>
      </c>
      <c r="X25" s="32" t="s">
        <v>1</v>
      </c>
      <c r="Y25" s="32">
        <v>6.4965536744443367E-3</v>
      </c>
      <c r="Z25" s="32" t="s">
        <v>1</v>
      </c>
      <c r="AA25" s="32">
        <v>9.5913314348190313E-3</v>
      </c>
      <c r="AB25" s="32" t="s">
        <v>1</v>
      </c>
      <c r="AC25" s="32">
        <v>2.1062269822631947E-2</v>
      </c>
      <c r="AD25" s="32" t="s">
        <v>1</v>
      </c>
      <c r="AE25" s="32">
        <v>2.3434578939218648E-2</v>
      </c>
      <c r="AF25" s="32" t="s">
        <v>1</v>
      </c>
      <c r="AG25" s="32" t="s">
        <v>1</v>
      </c>
    </row>
    <row r="26" spans="1:33" x14ac:dyDescent="0.25">
      <c r="A26" s="12" t="s">
        <v>22</v>
      </c>
      <c r="B26" s="33" t="s">
        <v>1</v>
      </c>
      <c r="C26" s="34" t="s">
        <v>1</v>
      </c>
      <c r="D26" s="34" t="s">
        <v>1</v>
      </c>
      <c r="E26" s="34" t="s">
        <v>1</v>
      </c>
      <c r="F26" s="34" t="s">
        <v>1</v>
      </c>
      <c r="G26" s="34" t="s">
        <v>1</v>
      </c>
      <c r="H26" s="34" t="s">
        <v>1</v>
      </c>
      <c r="I26" s="34" t="s">
        <v>1</v>
      </c>
      <c r="J26" s="34" t="s">
        <v>1</v>
      </c>
      <c r="K26" s="34" t="s">
        <v>1</v>
      </c>
      <c r="L26" s="34" t="s">
        <v>1</v>
      </c>
      <c r="M26" s="34" t="s">
        <v>1</v>
      </c>
      <c r="N26" s="34">
        <v>1.4394683181028623E-2</v>
      </c>
      <c r="O26" s="34">
        <v>2.1757775211861757E-2</v>
      </c>
      <c r="P26" s="34">
        <v>2.3553639467028049E-2</v>
      </c>
      <c r="Q26" s="34">
        <v>2.3671320590151566E-2</v>
      </c>
      <c r="R26" s="34">
        <v>2.2829795316058409E-2</v>
      </c>
      <c r="S26" s="34">
        <v>2.1423045959852109E-2</v>
      </c>
      <c r="T26" s="34">
        <v>3.3281675535432521E-2</v>
      </c>
      <c r="U26" s="34">
        <v>2.1085925939320512E-2</v>
      </c>
      <c r="V26" s="34">
        <v>3.1493904814464624E-2</v>
      </c>
      <c r="W26" s="34">
        <v>4.4362659406035343E-2</v>
      </c>
      <c r="X26" s="34">
        <v>3.3566957421160927E-2</v>
      </c>
      <c r="Y26" s="34">
        <v>3.1352452624900863E-2</v>
      </c>
      <c r="Z26" s="34">
        <v>2.8420347914801598E-2</v>
      </c>
      <c r="AA26" s="34">
        <v>2.8720488121709326E-2</v>
      </c>
      <c r="AB26" s="34">
        <v>2.9562046513013147E-2</v>
      </c>
      <c r="AC26" s="34">
        <v>2.2099770590088511E-2</v>
      </c>
      <c r="AD26" s="34">
        <v>1.830555505158913E-2</v>
      </c>
      <c r="AE26" s="34">
        <v>1.9087895351226632E-2</v>
      </c>
      <c r="AF26" s="34">
        <v>2.241417048774326E-2</v>
      </c>
      <c r="AG26" s="34" t="s">
        <v>1</v>
      </c>
    </row>
    <row r="27" spans="1:33" x14ac:dyDescent="0.25">
      <c r="A27" s="9" t="s">
        <v>23</v>
      </c>
      <c r="B27" s="31" t="s">
        <v>1</v>
      </c>
      <c r="C27" s="32" t="s">
        <v>1</v>
      </c>
      <c r="D27" s="32" t="s">
        <v>1</v>
      </c>
      <c r="E27" s="32" t="s">
        <v>1</v>
      </c>
      <c r="F27" s="32" t="s">
        <v>1</v>
      </c>
      <c r="G27" s="32" t="s">
        <v>1</v>
      </c>
      <c r="H27" s="32" t="s">
        <v>1</v>
      </c>
      <c r="I27" s="32" t="s">
        <v>1</v>
      </c>
      <c r="J27" s="32" t="s">
        <v>1</v>
      </c>
      <c r="K27" s="32" t="s">
        <v>1</v>
      </c>
      <c r="L27" s="32" t="s">
        <v>1</v>
      </c>
      <c r="M27" s="32" t="s">
        <v>1</v>
      </c>
      <c r="N27" s="32" t="s">
        <v>1</v>
      </c>
      <c r="O27" s="32">
        <v>2.973646892846423E-3</v>
      </c>
      <c r="P27" s="32" t="s">
        <v>1</v>
      </c>
      <c r="Q27" s="32">
        <v>3.1770362016499509E-3</v>
      </c>
      <c r="R27" s="32" t="s">
        <v>1</v>
      </c>
      <c r="S27" s="32" t="s">
        <v>1</v>
      </c>
      <c r="T27" s="32" t="s">
        <v>1</v>
      </c>
      <c r="U27" s="32" t="s">
        <v>1</v>
      </c>
      <c r="V27" s="32" t="s">
        <v>1</v>
      </c>
      <c r="W27" s="32">
        <v>1.3679231826360175E-2</v>
      </c>
      <c r="X27" s="32" t="s">
        <v>1</v>
      </c>
      <c r="Y27" s="32">
        <v>1.1007068984303254E-2</v>
      </c>
      <c r="Z27" s="32" t="s">
        <v>1</v>
      </c>
      <c r="AA27" s="32">
        <v>1.538820052741725E-2</v>
      </c>
      <c r="AB27" s="32" t="s">
        <v>1</v>
      </c>
      <c r="AC27" s="32">
        <v>1.7614132910955923E-2</v>
      </c>
      <c r="AD27" s="32" t="s">
        <v>1</v>
      </c>
      <c r="AE27" s="32">
        <v>1.4136804122361893E-2</v>
      </c>
      <c r="AF27" s="32">
        <v>1.4292114126521484E-2</v>
      </c>
      <c r="AG27" s="32" t="s">
        <v>1</v>
      </c>
    </row>
    <row r="28" spans="1:33" x14ac:dyDescent="0.25">
      <c r="A28" s="12" t="s">
        <v>24</v>
      </c>
      <c r="B28" s="33" t="s">
        <v>1</v>
      </c>
      <c r="C28" s="34" t="s">
        <v>1</v>
      </c>
      <c r="D28" s="34" t="s">
        <v>1</v>
      </c>
      <c r="E28" s="34" t="s">
        <v>1</v>
      </c>
      <c r="F28" s="34" t="s">
        <v>1</v>
      </c>
      <c r="G28" s="34" t="s">
        <v>1</v>
      </c>
      <c r="H28" s="34" t="s">
        <v>1</v>
      </c>
      <c r="I28" s="34" t="s">
        <v>1</v>
      </c>
      <c r="J28" s="34" t="s">
        <v>1</v>
      </c>
      <c r="K28" s="34" t="s">
        <v>1</v>
      </c>
      <c r="L28" s="34" t="s">
        <v>1</v>
      </c>
      <c r="M28" s="34" t="s">
        <v>1</v>
      </c>
      <c r="N28" s="34" t="s">
        <v>1</v>
      </c>
      <c r="O28" s="34" t="s">
        <v>1</v>
      </c>
      <c r="P28" s="34" t="s">
        <v>1</v>
      </c>
      <c r="Q28" s="34" t="s">
        <v>1</v>
      </c>
      <c r="R28" s="34">
        <v>2.2279432377478203E-2</v>
      </c>
      <c r="S28" s="34">
        <v>2.1951003270881553E-2</v>
      </c>
      <c r="T28" s="34">
        <v>2.4205976046245466E-2</v>
      </c>
      <c r="U28" s="34">
        <v>2.37707795399053E-2</v>
      </c>
      <c r="V28" s="34">
        <v>2.4740819807779844E-2</v>
      </c>
      <c r="W28" s="34">
        <v>2.3333305472670079E-2</v>
      </c>
      <c r="X28" s="34">
        <v>2.6327473580875851E-2</v>
      </c>
      <c r="Y28" s="34">
        <v>1.4742364362730357E-2</v>
      </c>
      <c r="Z28" s="34">
        <v>3.368760190951417E-2</v>
      </c>
      <c r="AA28" s="34">
        <v>2.8587474727304496E-2</v>
      </c>
      <c r="AB28" s="34">
        <v>2.0824411925399803E-2</v>
      </c>
      <c r="AC28" s="34">
        <v>1.6573776513259142E-2</v>
      </c>
      <c r="AD28" s="34">
        <v>7.4804143991579388E-3</v>
      </c>
      <c r="AE28" s="34">
        <v>6.280344142951688E-3</v>
      </c>
      <c r="AF28" s="34">
        <v>6.7688071783826385E-3</v>
      </c>
      <c r="AG28" s="34" t="s">
        <v>1</v>
      </c>
    </row>
    <row r="29" spans="1:33" x14ac:dyDescent="0.25">
      <c r="A29" s="9" t="s">
        <v>25</v>
      </c>
      <c r="B29" s="31" t="s">
        <v>1</v>
      </c>
      <c r="C29" s="32" t="s">
        <v>1</v>
      </c>
      <c r="D29" s="32" t="s">
        <v>1</v>
      </c>
      <c r="E29" s="32" t="s">
        <v>1</v>
      </c>
      <c r="F29" s="32" t="s">
        <v>1</v>
      </c>
      <c r="G29" s="32" t="s">
        <v>1</v>
      </c>
      <c r="H29" s="32" t="s">
        <v>1</v>
      </c>
      <c r="I29" s="32" t="s">
        <v>1</v>
      </c>
      <c r="J29" s="32" t="s">
        <v>1</v>
      </c>
      <c r="K29" s="32" t="s">
        <v>1</v>
      </c>
      <c r="L29" s="32" t="s">
        <v>1</v>
      </c>
      <c r="M29" s="32" t="s">
        <v>1</v>
      </c>
      <c r="N29" s="32" t="s">
        <v>1</v>
      </c>
      <c r="O29" s="32">
        <v>3.4193173078049297E-2</v>
      </c>
      <c r="P29" s="32">
        <v>3.3284832164237992E-2</v>
      </c>
      <c r="Q29" s="32">
        <v>4.2059381182677512E-2</v>
      </c>
      <c r="R29" s="32">
        <v>5.4680126976863891E-2</v>
      </c>
      <c r="S29" s="32">
        <v>4.8446833079105307E-2</v>
      </c>
      <c r="T29" s="32">
        <v>4.7424305945572537E-2</v>
      </c>
      <c r="U29" s="32">
        <v>4.570968338072922E-2</v>
      </c>
      <c r="V29" s="32">
        <v>5.2747367581585033E-2</v>
      </c>
      <c r="W29" s="32">
        <v>2.5303168495302036E-2</v>
      </c>
      <c r="X29" s="32">
        <v>2.9572480298345249E-2</v>
      </c>
      <c r="Y29" s="32">
        <v>2.704482050128517E-2</v>
      </c>
      <c r="Z29" s="32">
        <v>2.5901903316920997E-2</v>
      </c>
      <c r="AA29" s="32">
        <v>2.6929986667558935E-2</v>
      </c>
      <c r="AB29" s="32">
        <v>2.0302547770700639E-2</v>
      </c>
      <c r="AC29" s="32" t="s">
        <v>1</v>
      </c>
      <c r="AD29" s="32" t="s">
        <v>1</v>
      </c>
      <c r="AE29" s="32">
        <v>2.0713698486187777E-2</v>
      </c>
      <c r="AF29" s="32">
        <v>2.1830857113690597E-2</v>
      </c>
      <c r="AG29" s="32" t="s">
        <v>1</v>
      </c>
    </row>
    <row r="30" spans="1:33" x14ac:dyDescent="0.25">
      <c r="A30" s="12" t="s">
        <v>26</v>
      </c>
      <c r="B30" s="33" t="s">
        <v>1</v>
      </c>
      <c r="C30" s="34" t="s">
        <v>1</v>
      </c>
      <c r="D30" s="34" t="s">
        <v>1</v>
      </c>
      <c r="E30" s="34" t="s">
        <v>1</v>
      </c>
      <c r="F30" s="34" t="s">
        <v>1</v>
      </c>
      <c r="G30" s="34" t="s">
        <v>1</v>
      </c>
      <c r="H30" s="34" t="s">
        <v>1</v>
      </c>
      <c r="I30" s="34" t="s">
        <v>1</v>
      </c>
      <c r="J30" s="34" t="s">
        <v>1</v>
      </c>
      <c r="K30" s="34" t="s">
        <v>1</v>
      </c>
      <c r="L30" s="34" t="s">
        <v>1</v>
      </c>
      <c r="M30" s="34" t="s">
        <v>1</v>
      </c>
      <c r="N30" s="34" t="s">
        <v>1</v>
      </c>
      <c r="O30" s="34" t="s">
        <v>1</v>
      </c>
      <c r="P30" s="34" t="s">
        <v>1</v>
      </c>
      <c r="Q30" s="34">
        <v>1.433741266847611E-2</v>
      </c>
      <c r="R30" s="34">
        <v>1.2022238980378014E-2</v>
      </c>
      <c r="S30" s="34">
        <v>1.384580196534017E-2</v>
      </c>
      <c r="T30" s="34">
        <v>1.4609284379757035E-2</v>
      </c>
      <c r="U30" s="34">
        <v>2.1740297365716438E-2</v>
      </c>
      <c r="V30" s="34">
        <v>2.0396677943412427E-2</v>
      </c>
      <c r="W30" s="34">
        <v>1.8577352286176525E-2</v>
      </c>
      <c r="X30" s="34">
        <v>1.3659824809136611E-2</v>
      </c>
      <c r="Y30" s="34">
        <v>1.5496773220127425E-2</v>
      </c>
      <c r="Z30" s="34">
        <v>1.8945911710929995E-2</v>
      </c>
      <c r="AA30" s="34">
        <v>1.5490329211236147E-2</v>
      </c>
      <c r="AB30" s="34">
        <v>1.3459916369052961E-2</v>
      </c>
      <c r="AC30" s="34">
        <v>1.4537734453226345E-2</v>
      </c>
      <c r="AD30" s="34">
        <v>1.677937366419157E-2</v>
      </c>
      <c r="AE30" s="34">
        <v>1.7984557367125033E-2</v>
      </c>
      <c r="AF30" s="34">
        <v>2.1288223766065678E-2</v>
      </c>
      <c r="AG30" s="34" t="s">
        <v>1</v>
      </c>
    </row>
    <row r="31" spans="1:33" x14ac:dyDescent="0.25">
      <c r="A31" s="9" t="s">
        <v>27</v>
      </c>
      <c r="B31" s="31" t="s">
        <v>1</v>
      </c>
      <c r="C31" s="32" t="s">
        <v>1</v>
      </c>
      <c r="D31" s="32" t="s">
        <v>1</v>
      </c>
      <c r="E31" s="32" t="s">
        <v>1</v>
      </c>
      <c r="F31" s="32" t="s">
        <v>1</v>
      </c>
      <c r="G31" s="32" t="s">
        <v>1</v>
      </c>
      <c r="H31" s="32" t="s">
        <v>1</v>
      </c>
      <c r="I31" s="32" t="s">
        <v>1</v>
      </c>
      <c r="J31" s="32" t="s">
        <v>1</v>
      </c>
      <c r="K31" s="32" t="s">
        <v>1</v>
      </c>
      <c r="L31" s="32" t="s">
        <v>1</v>
      </c>
      <c r="M31" s="32" t="s">
        <v>1</v>
      </c>
      <c r="N31" s="32" t="s">
        <v>1</v>
      </c>
      <c r="O31" s="32" t="s">
        <v>1</v>
      </c>
      <c r="P31" s="32" t="s">
        <v>1</v>
      </c>
      <c r="Q31" s="32">
        <v>2.5246623690544628E-3</v>
      </c>
      <c r="R31" s="32" t="s">
        <v>1</v>
      </c>
      <c r="S31" s="32">
        <v>7.5596079605382439E-3</v>
      </c>
      <c r="T31" s="32" t="s">
        <v>1</v>
      </c>
      <c r="U31" s="32">
        <v>8.2306571326725055E-3</v>
      </c>
      <c r="V31" s="32" t="s">
        <v>1</v>
      </c>
      <c r="W31" s="32">
        <v>7.5645704490860154E-3</v>
      </c>
      <c r="X31" s="32" t="s">
        <v>1</v>
      </c>
      <c r="Y31" s="32">
        <v>4.8133883350149672E-3</v>
      </c>
      <c r="Z31" s="32" t="s">
        <v>1</v>
      </c>
      <c r="AA31" s="32">
        <v>4.8351472959556104E-3</v>
      </c>
      <c r="AB31" s="32" t="s">
        <v>1</v>
      </c>
      <c r="AC31" s="32">
        <v>8.6484728742810425E-3</v>
      </c>
      <c r="AD31" s="32" t="s">
        <v>1</v>
      </c>
      <c r="AE31" s="32">
        <v>5.4855623760921369E-3</v>
      </c>
      <c r="AF31" s="32" t="s">
        <v>1</v>
      </c>
      <c r="AG31" s="32" t="s">
        <v>1</v>
      </c>
    </row>
    <row r="32" spans="1:33" s="15" customFormat="1" ht="15.75" thickBot="1" x14ac:dyDescent="0.3">
      <c r="A32" s="19" t="s">
        <v>28</v>
      </c>
      <c r="B32" s="37" t="s">
        <v>1</v>
      </c>
      <c r="C32" s="38" t="s">
        <v>1</v>
      </c>
      <c r="D32" s="38" t="s">
        <v>1</v>
      </c>
      <c r="E32" s="38" t="s">
        <v>1</v>
      </c>
      <c r="F32" s="38" t="s">
        <v>1</v>
      </c>
      <c r="G32" s="38" t="s">
        <v>1</v>
      </c>
      <c r="H32" s="38" t="s">
        <v>1</v>
      </c>
      <c r="I32" s="38" t="s">
        <v>1</v>
      </c>
      <c r="J32" s="38" t="s">
        <v>1</v>
      </c>
      <c r="K32" s="38" t="s">
        <v>1</v>
      </c>
      <c r="L32" s="38" t="s">
        <v>1</v>
      </c>
      <c r="M32" s="38" t="s">
        <v>1</v>
      </c>
      <c r="N32" s="38" t="s">
        <v>1</v>
      </c>
      <c r="O32" s="38" t="s">
        <v>1</v>
      </c>
      <c r="P32" s="38" t="s">
        <v>1</v>
      </c>
      <c r="Q32" s="38" t="s">
        <v>1</v>
      </c>
      <c r="R32" s="38" t="s">
        <v>1</v>
      </c>
      <c r="S32" s="38" t="s">
        <v>1</v>
      </c>
      <c r="T32" s="38" t="s">
        <v>1</v>
      </c>
      <c r="U32" s="38" t="s">
        <v>1</v>
      </c>
      <c r="V32" s="38" t="s">
        <v>1</v>
      </c>
      <c r="W32" s="38" t="s">
        <v>1</v>
      </c>
      <c r="X32" s="38" t="s">
        <v>1</v>
      </c>
      <c r="Y32" s="38" t="s">
        <v>1</v>
      </c>
      <c r="Z32" s="38" t="s">
        <v>1</v>
      </c>
      <c r="AA32" s="38" t="s">
        <v>1</v>
      </c>
      <c r="AB32" s="38" t="s">
        <v>1</v>
      </c>
      <c r="AC32" s="38" t="s">
        <v>1</v>
      </c>
      <c r="AD32" s="38" t="s">
        <v>1</v>
      </c>
      <c r="AE32" s="38" t="s">
        <v>1</v>
      </c>
      <c r="AF32" s="38" t="s">
        <v>1</v>
      </c>
      <c r="AG32" s="38" t="s">
        <v>1</v>
      </c>
    </row>
    <row r="33" spans="1:33" x14ac:dyDescent="0.25">
      <c r="A33" s="9" t="s">
        <v>29</v>
      </c>
      <c r="B33" s="31" t="s">
        <v>1</v>
      </c>
      <c r="C33" s="32" t="s">
        <v>1</v>
      </c>
      <c r="D33" s="32" t="s">
        <v>1</v>
      </c>
      <c r="E33" s="32" t="s">
        <v>1</v>
      </c>
      <c r="F33" s="32" t="s">
        <v>1</v>
      </c>
      <c r="G33" s="32" t="s">
        <v>1</v>
      </c>
      <c r="H33" s="32" t="s">
        <v>1</v>
      </c>
      <c r="I33" s="32" t="s">
        <v>1</v>
      </c>
      <c r="J33" s="32" t="s">
        <v>1</v>
      </c>
      <c r="K33" s="32" t="s">
        <v>1</v>
      </c>
      <c r="L33" s="32" t="s">
        <v>1</v>
      </c>
      <c r="M33" s="32" t="s">
        <v>1</v>
      </c>
      <c r="N33" s="32" t="s">
        <v>1</v>
      </c>
      <c r="O33" s="32" t="s">
        <v>1</v>
      </c>
      <c r="P33" s="32" t="s">
        <v>1</v>
      </c>
      <c r="Q33" s="32" t="s">
        <v>1</v>
      </c>
      <c r="R33" s="32" t="s">
        <v>1</v>
      </c>
      <c r="S33" s="32" t="s">
        <v>1</v>
      </c>
      <c r="T33" s="32" t="s">
        <v>1</v>
      </c>
      <c r="U33" s="32" t="s">
        <v>1</v>
      </c>
      <c r="V33" s="32" t="s">
        <v>1</v>
      </c>
      <c r="W33" s="32" t="s">
        <v>1</v>
      </c>
      <c r="X33" s="32" t="s">
        <v>1</v>
      </c>
      <c r="Y33" s="32" t="s">
        <v>1</v>
      </c>
      <c r="Z33" s="32" t="s">
        <v>1</v>
      </c>
      <c r="AA33" s="32" t="s">
        <v>1</v>
      </c>
      <c r="AB33" s="32" t="s">
        <v>1</v>
      </c>
      <c r="AC33" s="32" t="s">
        <v>1</v>
      </c>
      <c r="AD33" s="32" t="s">
        <v>1</v>
      </c>
      <c r="AE33" s="32" t="s">
        <v>1</v>
      </c>
      <c r="AF33" s="32" t="s">
        <v>1</v>
      </c>
      <c r="AG33" s="32" t="s">
        <v>1</v>
      </c>
    </row>
    <row r="34" spans="1:33" x14ac:dyDescent="0.25">
      <c r="A34" s="12" t="s">
        <v>30</v>
      </c>
      <c r="B34" s="33" t="s">
        <v>1</v>
      </c>
      <c r="C34" s="34" t="s">
        <v>1</v>
      </c>
      <c r="D34" s="34" t="s">
        <v>1</v>
      </c>
      <c r="E34" s="34" t="s">
        <v>1</v>
      </c>
      <c r="F34" s="34" t="s">
        <v>1</v>
      </c>
      <c r="G34" s="34" t="s">
        <v>1</v>
      </c>
      <c r="H34" s="34" t="s">
        <v>1</v>
      </c>
      <c r="I34" s="34" t="s">
        <v>1</v>
      </c>
      <c r="J34" s="34" t="s">
        <v>1</v>
      </c>
      <c r="K34" s="34" t="s">
        <v>1</v>
      </c>
      <c r="L34" s="34" t="s">
        <v>1</v>
      </c>
      <c r="M34" s="34" t="s">
        <v>1</v>
      </c>
      <c r="N34" s="34" t="s">
        <v>1</v>
      </c>
      <c r="O34" s="34" t="s">
        <v>1</v>
      </c>
      <c r="P34" s="34" t="s">
        <v>1</v>
      </c>
      <c r="Q34" s="34" t="s">
        <v>1</v>
      </c>
      <c r="R34" s="34" t="s">
        <v>1</v>
      </c>
      <c r="S34" s="34" t="s">
        <v>1</v>
      </c>
      <c r="T34" s="34" t="s">
        <v>1</v>
      </c>
      <c r="U34" s="34" t="s">
        <v>1</v>
      </c>
      <c r="V34" s="34" t="s">
        <v>1</v>
      </c>
      <c r="W34" s="34" t="s">
        <v>1</v>
      </c>
      <c r="X34" s="34" t="s">
        <v>1</v>
      </c>
      <c r="Y34" s="34" t="s">
        <v>1</v>
      </c>
      <c r="Z34" s="34" t="s">
        <v>1</v>
      </c>
      <c r="AA34" s="34" t="s">
        <v>1</v>
      </c>
      <c r="AB34" s="34" t="s">
        <v>1</v>
      </c>
      <c r="AC34" s="34" t="s">
        <v>1</v>
      </c>
      <c r="AD34" s="34" t="s">
        <v>1</v>
      </c>
      <c r="AE34" s="34" t="s">
        <v>1</v>
      </c>
      <c r="AF34" s="34" t="s">
        <v>1</v>
      </c>
      <c r="AG34" s="34" t="s">
        <v>1</v>
      </c>
    </row>
    <row r="35" spans="1:33" x14ac:dyDescent="0.25">
      <c r="A35" s="9" t="s">
        <v>31</v>
      </c>
      <c r="B35" s="31" t="s">
        <v>1</v>
      </c>
      <c r="C35" s="32" t="s">
        <v>1</v>
      </c>
      <c r="D35" s="32" t="s">
        <v>1</v>
      </c>
      <c r="E35" s="32" t="s">
        <v>1</v>
      </c>
      <c r="F35" s="32" t="s">
        <v>1</v>
      </c>
      <c r="G35" s="32" t="s">
        <v>1</v>
      </c>
      <c r="H35" s="32" t="s">
        <v>1</v>
      </c>
      <c r="I35" s="32" t="s">
        <v>1</v>
      </c>
      <c r="J35" s="32" t="s">
        <v>1</v>
      </c>
      <c r="K35" s="32" t="s">
        <v>1</v>
      </c>
      <c r="L35" s="32" t="s">
        <v>1</v>
      </c>
      <c r="M35" s="32" t="s">
        <v>1</v>
      </c>
      <c r="N35" s="32" t="s">
        <v>1</v>
      </c>
      <c r="O35" s="32" t="s">
        <v>1</v>
      </c>
      <c r="P35" s="32" t="s">
        <v>1</v>
      </c>
      <c r="Q35" s="32" t="s">
        <v>1</v>
      </c>
      <c r="R35" s="32" t="s">
        <v>1</v>
      </c>
      <c r="S35" s="32" t="s">
        <v>1</v>
      </c>
      <c r="T35" s="32" t="s">
        <v>1</v>
      </c>
      <c r="U35" s="32" t="s">
        <v>1</v>
      </c>
      <c r="V35" s="32" t="s">
        <v>1</v>
      </c>
      <c r="W35" s="32" t="s">
        <v>1</v>
      </c>
      <c r="X35" s="32" t="s">
        <v>1</v>
      </c>
      <c r="Y35" s="32" t="s">
        <v>1</v>
      </c>
      <c r="Z35" s="32" t="s">
        <v>1</v>
      </c>
      <c r="AA35" s="32" t="s">
        <v>1</v>
      </c>
      <c r="AB35" s="32" t="s">
        <v>1</v>
      </c>
      <c r="AC35" s="32" t="s">
        <v>1</v>
      </c>
      <c r="AD35" s="32" t="s">
        <v>1</v>
      </c>
      <c r="AE35" s="32">
        <v>2.3033902050668916E-3</v>
      </c>
      <c r="AF35" s="32">
        <v>2.38213399503722E-3</v>
      </c>
      <c r="AG35" s="32" t="s">
        <v>1</v>
      </c>
    </row>
    <row r="36" spans="1:33" x14ac:dyDescent="0.25">
      <c r="A36" s="12" t="s">
        <v>32</v>
      </c>
      <c r="B36" s="33" t="s">
        <v>1</v>
      </c>
      <c r="C36" s="34" t="s">
        <v>1</v>
      </c>
      <c r="D36" s="34" t="s">
        <v>1</v>
      </c>
      <c r="E36" s="34" t="s">
        <v>1</v>
      </c>
      <c r="F36" s="34" t="s">
        <v>1</v>
      </c>
      <c r="G36" s="34" t="s">
        <v>1</v>
      </c>
      <c r="H36" s="34" t="s">
        <v>1</v>
      </c>
      <c r="I36" s="34" t="s">
        <v>1</v>
      </c>
      <c r="J36" s="34" t="s">
        <v>1</v>
      </c>
      <c r="K36" s="34" t="s">
        <v>1</v>
      </c>
      <c r="L36" s="34" t="s">
        <v>1</v>
      </c>
      <c r="M36" s="34" t="s">
        <v>1</v>
      </c>
      <c r="N36" s="34" t="s">
        <v>1</v>
      </c>
      <c r="O36" s="34" t="s">
        <v>1</v>
      </c>
      <c r="P36" s="34" t="s">
        <v>1</v>
      </c>
      <c r="Q36" s="34" t="s">
        <v>1</v>
      </c>
      <c r="R36" s="34" t="s">
        <v>1</v>
      </c>
      <c r="S36" s="34" t="s">
        <v>1</v>
      </c>
      <c r="T36" s="34" t="s">
        <v>1</v>
      </c>
      <c r="U36" s="34" t="s">
        <v>1</v>
      </c>
      <c r="V36" s="34" t="s">
        <v>1</v>
      </c>
      <c r="W36" s="34" t="s">
        <v>1</v>
      </c>
      <c r="X36" s="34" t="s">
        <v>1</v>
      </c>
      <c r="Y36" s="34" t="s">
        <v>1</v>
      </c>
      <c r="Z36" s="34" t="s">
        <v>1</v>
      </c>
      <c r="AA36" s="34" t="s">
        <v>1</v>
      </c>
      <c r="AB36" s="34" t="s">
        <v>1</v>
      </c>
      <c r="AC36" s="34" t="s">
        <v>54</v>
      </c>
      <c r="AD36" s="34" t="s">
        <v>54</v>
      </c>
      <c r="AE36" s="34">
        <v>8.28165713939443E-4</v>
      </c>
      <c r="AF36" s="34" t="s">
        <v>1</v>
      </c>
      <c r="AG36" s="34" t="s">
        <v>1</v>
      </c>
    </row>
    <row r="37" spans="1:33" s="5" customFormat="1" x14ac:dyDescent="0.25">
      <c r="A37" s="9" t="s">
        <v>33</v>
      </c>
      <c r="B37" s="31" t="s">
        <v>1</v>
      </c>
      <c r="C37" s="32" t="s">
        <v>1</v>
      </c>
      <c r="D37" s="32" t="s">
        <v>1</v>
      </c>
      <c r="E37" s="32" t="s">
        <v>1</v>
      </c>
      <c r="F37" s="32" t="s">
        <v>1</v>
      </c>
      <c r="G37" s="32" t="s">
        <v>1</v>
      </c>
      <c r="H37" s="32" t="s">
        <v>1</v>
      </c>
      <c r="I37" s="32" t="s">
        <v>1</v>
      </c>
      <c r="J37" s="32" t="s">
        <v>1</v>
      </c>
      <c r="K37" s="32" t="s">
        <v>1</v>
      </c>
      <c r="L37" s="32" t="s">
        <v>1</v>
      </c>
      <c r="M37" s="32" t="s">
        <v>1</v>
      </c>
      <c r="N37" s="32" t="s">
        <v>1</v>
      </c>
      <c r="O37" s="32" t="s">
        <v>1</v>
      </c>
      <c r="P37" s="32" t="s">
        <v>1</v>
      </c>
      <c r="Q37" s="32" t="s">
        <v>1</v>
      </c>
      <c r="R37" s="32" t="s">
        <v>1</v>
      </c>
      <c r="S37" s="32" t="s">
        <v>1</v>
      </c>
      <c r="T37" s="32" t="s">
        <v>1</v>
      </c>
      <c r="U37" s="32" t="s">
        <v>1</v>
      </c>
      <c r="V37" s="32" t="s">
        <v>1</v>
      </c>
      <c r="W37" s="32" t="s">
        <v>1</v>
      </c>
      <c r="X37" s="32" t="s">
        <v>1</v>
      </c>
      <c r="Y37" s="32" t="s">
        <v>1</v>
      </c>
      <c r="Z37" s="32" t="s">
        <v>1</v>
      </c>
      <c r="AA37" s="32" t="s">
        <v>1</v>
      </c>
      <c r="AB37" s="32" t="s">
        <v>1</v>
      </c>
      <c r="AC37" s="32" t="s">
        <v>1</v>
      </c>
      <c r="AD37" s="32" t="s">
        <v>1</v>
      </c>
      <c r="AE37" s="32" t="s">
        <v>1</v>
      </c>
      <c r="AF37" s="32" t="s">
        <v>1</v>
      </c>
      <c r="AG37" s="32" t="s">
        <v>1</v>
      </c>
    </row>
    <row r="38" spans="1:33" x14ac:dyDescent="0.25">
      <c r="A38" s="12" t="s">
        <v>34</v>
      </c>
      <c r="B38" s="33" t="s">
        <v>1</v>
      </c>
      <c r="C38" s="34" t="s">
        <v>1</v>
      </c>
      <c r="D38" s="34" t="s">
        <v>1</v>
      </c>
      <c r="E38" s="34" t="s">
        <v>1</v>
      </c>
      <c r="F38" s="34" t="s">
        <v>1</v>
      </c>
      <c r="G38" s="34" t="s">
        <v>1</v>
      </c>
      <c r="H38" s="34" t="s">
        <v>1</v>
      </c>
      <c r="I38" s="34" t="s">
        <v>1</v>
      </c>
      <c r="J38" s="34" t="s">
        <v>1</v>
      </c>
      <c r="K38" s="34" t="s">
        <v>1</v>
      </c>
      <c r="L38" s="34" t="s">
        <v>1</v>
      </c>
      <c r="M38" s="34" t="s">
        <v>1</v>
      </c>
      <c r="N38" s="34" t="s">
        <v>1</v>
      </c>
      <c r="O38" s="34" t="s">
        <v>1</v>
      </c>
      <c r="P38" s="34" t="s">
        <v>1</v>
      </c>
      <c r="Q38" s="34" t="s">
        <v>1</v>
      </c>
      <c r="R38" s="34" t="s">
        <v>1</v>
      </c>
      <c r="S38" s="34" t="s">
        <v>1</v>
      </c>
      <c r="T38" s="34" t="s">
        <v>1</v>
      </c>
      <c r="U38" s="34" t="s">
        <v>1</v>
      </c>
      <c r="V38" s="34" t="s">
        <v>1</v>
      </c>
      <c r="W38" s="34" t="s">
        <v>1</v>
      </c>
      <c r="X38" s="34" t="s">
        <v>1</v>
      </c>
      <c r="Y38" s="34" t="s">
        <v>1</v>
      </c>
      <c r="Z38" s="34" t="s">
        <v>1</v>
      </c>
      <c r="AA38" s="34" t="s">
        <v>1</v>
      </c>
      <c r="AB38" s="34" t="s">
        <v>1</v>
      </c>
      <c r="AC38" s="34" t="s">
        <v>1</v>
      </c>
      <c r="AD38" s="34" t="s">
        <v>1</v>
      </c>
      <c r="AE38" s="34" t="s">
        <v>1</v>
      </c>
      <c r="AF38" s="34" t="s">
        <v>1</v>
      </c>
      <c r="AG38" s="34" t="s">
        <v>1</v>
      </c>
    </row>
    <row r="39" spans="1:33" s="5" customFormat="1" x14ac:dyDescent="0.25">
      <c r="A39" s="9" t="s">
        <v>35</v>
      </c>
      <c r="B39" s="31" t="s">
        <v>1</v>
      </c>
      <c r="C39" s="32" t="s">
        <v>1</v>
      </c>
      <c r="D39" s="32" t="s">
        <v>1</v>
      </c>
      <c r="E39" s="32" t="s">
        <v>1</v>
      </c>
      <c r="F39" s="32" t="s">
        <v>1</v>
      </c>
      <c r="G39" s="32" t="s">
        <v>1</v>
      </c>
      <c r="H39" s="32" t="s">
        <v>1</v>
      </c>
      <c r="I39" s="32" t="s">
        <v>1</v>
      </c>
      <c r="J39" s="32" t="s">
        <v>1</v>
      </c>
      <c r="K39" s="32" t="s">
        <v>1</v>
      </c>
      <c r="L39" s="32" t="s">
        <v>1</v>
      </c>
      <c r="M39" s="32" t="s">
        <v>1</v>
      </c>
      <c r="N39" s="32" t="s">
        <v>1</v>
      </c>
      <c r="O39" s="32" t="s">
        <v>1</v>
      </c>
      <c r="P39" s="32" t="s">
        <v>1</v>
      </c>
      <c r="Q39" s="32" t="s">
        <v>1</v>
      </c>
      <c r="R39" s="32" t="s">
        <v>1</v>
      </c>
      <c r="S39" s="32" t="s">
        <v>1</v>
      </c>
      <c r="T39" s="32" t="s">
        <v>1</v>
      </c>
      <c r="U39" s="32" t="s">
        <v>1</v>
      </c>
      <c r="V39" s="32" t="s">
        <v>1</v>
      </c>
      <c r="W39" s="32" t="s">
        <v>1</v>
      </c>
      <c r="X39" s="32" t="s">
        <v>1</v>
      </c>
      <c r="Y39" s="32">
        <v>1.7567228657251084E-2</v>
      </c>
      <c r="Z39" s="32">
        <v>2.4037083540152902E-2</v>
      </c>
      <c r="AA39" s="32">
        <v>2.8258027205426514E-2</v>
      </c>
      <c r="AB39" s="32">
        <v>2.9298723897265299E-2</v>
      </c>
      <c r="AC39" s="32">
        <v>1.9606660117487042E-2</v>
      </c>
      <c r="AD39" s="32">
        <v>1.8038892217249858E-2</v>
      </c>
      <c r="AE39" s="32">
        <v>6.6034828345420508E-3</v>
      </c>
      <c r="AF39" s="32">
        <v>1.8380288162073297E-2</v>
      </c>
      <c r="AG39" s="32" t="s">
        <v>1</v>
      </c>
    </row>
    <row r="40" spans="1:33" x14ac:dyDescent="0.25">
      <c r="A40" s="12" t="s">
        <v>36</v>
      </c>
      <c r="B40" s="33" t="s">
        <v>1</v>
      </c>
      <c r="C40" s="34" t="s">
        <v>1</v>
      </c>
      <c r="D40" s="34" t="s">
        <v>1</v>
      </c>
      <c r="E40" s="34" t="s">
        <v>1</v>
      </c>
      <c r="F40" s="34" t="s">
        <v>1</v>
      </c>
      <c r="G40" s="34" t="s">
        <v>1</v>
      </c>
      <c r="H40" s="34" t="s">
        <v>1</v>
      </c>
      <c r="I40" s="34" t="s">
        <v>1</v>
      </c>
      <c r="J40" s="34" t="s">
        <v>1</v>
      </c>
      <c r="K40" s="34" t="s">
        <v>1</v>
      </c>
      <c r="L40" s="34" t="s">
        <v>1</v>
      </c>
      <c r="M40" s="34" t="s">
        <v>1</v>
      </c>
      <c r="N40" s="34" t="s">
        <v>1</v>
      </c>
      <c r="O40" s="34" t="s">
        <v>1</v>
      </c>
      <c r="P40" s="34" t="s">
        <v>1</v>
      </c>
      <c r="Q40" s="34" t="s">
        <v>1</v>
      </c>
      <c r="R40" s="34" t="s">
        <v>1</v>
      </c>
      <c r="S40" s="34" t="s">
        <v>1</v>
      </c>
      <c r="T40" s="34" t="s">
        <v>1</v>
      </c>
      <c r="U40" s="34" t="s">
        <v>1</v>
      </c>
      <c r="V40" s="34" t="s">
        <v>1</v>
      </c>
      <c r="W40" s="34" t="s">
        <v>1</v>
      </c>
      <c r="X40" s="34" t="s">
        <v>1</v>
      </c>
      <c r="Y40" s="34" t="s">
        <v>1</v>
      </c>
      <c r="Z40" s="34" t="s">
        <v>1</v>
      </c>
      <c r="AA40" s="34" t="s">
        <v>1</v>
      </c>
      <c r="AB40" s="34" t="s">
        <v>1</v>
      </c>
      <c r="AC40" s="34" t="s">
        <v>1</v>
      </c>
      <c r="AD40" s="34" t="s">
        <v>1</v>
      </c>
      <c r="AE40" s="34" t="s">
        <v>1</v>
      </c>
      <c r="AF40" s="34" t="s">
        <v>1</v>
      </c>
      <c r="AG40" s="34" t="s">
        <v>1</v>
      </c>
    </row>
    <row r="41" spans="1:33" s="5" customFormat="1" x14ac:dyDescent="0.25">
      <c r="A41" s="9" t="s">
        <v>37</v>
      </c>
      <c r="B41" s="31" t="s">
        <v>1</v>
      </c>
      <c r="C41" s="32" t="s">
        <v>1</v>
      </c>
      <c r="D41" s="32" t="s">
        <v>1</v>
      </c>
      <c r="E41" s="32" t="s">
        <v>1</v>
      </c>
      <c r="F41" s="32" t="s">
        <v>1</v>
      </c>
      <c r="G41" s="32" t="s">
        <v>1</v>
      </c>
      <c r="H41" s="32" t="s">
        <v>1</v>
      </c>
      <c r="I41" s="32" t="s">
        <v>1</v>
      </c>
      <c r="J41" s="32" t="s">
        <v>1</v>
      </c>
      <c r="K41" s="32" t="s">
        <v>1</v>
      </c>
      <c r="L41" s="32" t="s">
        <v>1</v>
      </c>
      <c r="M41" s="32" t="s">
        <v>1</v>
      </c>
      <c r="N41" s="32" t="s">
        <v>1</v>
      </c>
      <c r="O41" s="32" t="s">
        <v>1</v>
      </c>
      <c r="P41" s="32" t="s">
        <v>1</v>
      </c>
      <c r="Q41" s="32" t="s">
        <v>1</v>
      </c>
      <c r="R41" s="32" t="s">
        <v>1</v>
      </c>
      <c r="S41" s="32" t="s">
        <v>1</v>
      </c>
      <c r="T41" s="32" t="s">
        <v>1</v>
      </c>
      <c r="U41" s="32" t="s">
        <v>1</v>
      </c>
      <c r="V41" s="32" t="s">
        <v>1</v>
      </c>
      <c r="W41" s="32" t="s">
        <v>1</v>
      </c>
      <c r="X41" s="32" t="s">
        <v>1</v>
      </c>
      <c r="Y41" s="32" t="s">
        <v>1</v>
      </c>
      <c r="Z41" s="32" t="s">
        <v>1</v>
      </c>
      <c r="AA41" s="32" t="s">
        <v>1</v>
      </c>
      <c r="AB41" s="32" t="s">
        <v>1</v>
      </c>
      <c r="AC41" s="32" t="s">
        <v>1</v>
      </c>
      <c r="AD41" s="32" t="s">
        <v>1</v>
      </c>
      <c r="AE41" s="32" t="s">
        <v>1</v>
      </c>
      <c r="AF41" s="32" t="s">
        <v>1</v>
      </c>
      <c r="AG41" s="32" t="s">
        <v>1</v>
      </c>
    </row>
    <row r="42" spans="1:33" x14ac:dyDescent="0.25">
      <c r="A42" s="12" t="s">
        <v>38</v>
      </c>
      <c r="B42" s="33" t="s">
        <v>1</v>
      </c>
      <c r="C42" s="34" t="s">
        <v>1</v>
      </c>
      <c r="D42" s="34" t="s">
        <v>1</v>
      </c>
      <c r="E42" s="34" t="s">
        <v>1</v>
      </c>
      <c r="F42" s="34" t="s">
        <v>1</v>
      </c>
      <c r="G42" s="34" t="s">
        <v>1</v>
      </c>
      <c r="H42" s="34" t="s">
        <v>1</v>
      </c>
      <c r="I42" s="34" t="s">
        <v>1</v>
      </c>
      <c r="J42" s="34" t="s">
        <v>1</v>
      </c>
      <c r="K42" s="34" t="s">
        <v>1</v>
      </c>
      <c r="L42" s="34" t="s">
        <v>1</v>
      </c>
      <c r="M42" s="34" t="s">
        <v>1</v>
      </c>
      <c r="N42" s="34" t="s">
        <v>1</v>
      </c>
      <c r="O42" s="34" t="s">
        <v>1</v>
      </c>
      <c r="P42" s="34" t="s">
        <v>1</v>
      </c>
      <c r="Q42" s="34" t="s">
        <v>1</v>
      </c>
      <c r="R42" s="34" t="s">
        <v>1</v>
      </c>
      <c r="S42" s="34" t="s">
        <v>1</v>
      </c>
      <c r="T42" s="34" t="s">
        <v>1</v>
      </c>
      <c r="U42" s="34" t="s">
        <v>1</v>
      </c>
      <c r="V42" s="34" t="s">
        <v>1</v>
      </c>
      <c r="W42" s="34" t="s">
        <v>1</v>
      </c>
      <c r="X42" s="34" t="s">
        <v>1</v>
      </c>
      <c r="Y42" s="34" t="s">
        <v>1</v>
      </c>
      <c r="Z42" s="34" t="s">
        <v>1</v>
      </c>
      <c r="AA42" s="34" t="s">
        <v>1</v>
      </c>
      <c r="AB42" s="34" t="s">
        <v>1</v>
      </c>
      <c r="AC42" s="34" t="s">
        <v>1</v>
      </c>
      <c r="AD42" s="34" t="s">
        <v>1</v>
      </c>
      <c r="AE42" s="34" t="s">
        <v>1</v>
      </c>
      <c r="AF42" s="34" t="s">
        <v>1</v>
      </c>
      <c r="AG42" s="34" t="s">
        <v>1</v>
      </c>
    </row>
    <row r="43" spans="1:33" s="5" customFormat="1" x14ac:dyDescent="0.25">
      <c r="A43" s="9" t="s">
        <v>39</v>
      </c>
      <c r="B43" s="31" t="s">
        <v>1</v>
      </c>
      <c r="C43" s="32" t="s">
        <v>1</v>
      </c>
      <c r="D43" s="32" t="s">
        <v>1</v>
      </c>
      <c r="E43" s="32" t="s">
        <v>1</v>
      </c>
      <c r="F43" s="32" t="s">
        <v>1</v>
      </c>
      <c r="G43" s="32" t="s">
        <v>1</v>
      </c>
      <c r="H43" s="32" t="s">
        <v>1</v>
      </c>
      <c r="I43" s="32" t="s">
        <v>1</v>
      </c>
      <c r="J43" s="32" t="s">
        <v>1</v>
      </c>
      <c r="K43" s="32" t="s">
        <v>1</v>
      </c>
      <c r="L43" s="32" t="s">
        <v>1</v>
      </c>
      <c r="M43" s="32" t="s">
        <v>1</v>
      </c>
      <c r="N43" s="32" t="s">
        <v>1</v>
      </c>
      <c r="O43" s="32" t="s">
        <v>1</v>
      </c>
      <c r="P43" s="32" t="s">
        <v>1</v>
      </c>
      <c r="Q43" s="32" t="s">
        <v>1</v>
      </c>
      <c r="R43" s="32" t="s">
        <v>1</v>
      </c>
      <c r="S43" s="32" t="s">
        <v>1</v>
      </c>
      <c r="T43" s="32" t="s">
        <v>1</v>
      </c>
      <c r="U43" s="32" t="s">
        <v>1</v>
      </c>
      <c r="V43" s="32" t="s">
        <v>1</v>
      </c>
      <c r="W43" s="32" t="s">
        <v>1</v>
      </c>
      <c r="X43" s="32" t="s">
        <v>1</v>
      </c>
      <c r="Y43" s="32" t="s">
        <v>1</v>
      </c>
      <c r="Z43" s="32" t="s">
        <v>1</v>
      </c>
      <c r="AA43" s="32" t="s">
        <v>1</v>
      </c>
      <c r="AB43" s="32" t="s">
        <v>1</v>
      </c>
      <c r="AC43" s="32" t="s">
        <v>1</v>
      </c>
      <c r="AD43" s="32" t="s">
        <v>1</v>
      </c>
      <c r="AE43" s="32" t="s">
        <v>1</v>
      </c>
      <c r="AF43" s="32" t="s">
        <v>1</v>
      </c>
      <c r="AG43" s="32" t="s">
        <v>1</v>
      </c>
    </row>
    <row r="44" spans="1:33" x14ac:dyDescent="0.25">
      <c r="A44" s="12" t="s">
        <v>40</v>
      </c>
      <c r="B44" s="33" t="s">
        <v>1</v>
      </c>
      <c r="C44" s="34" t="s">
        <v>1</v>
      </c>
      <c r="D44" s="34" t="s">
        <v>1</v>
      </c>
      <c r="E44" s="34" t="s">
        <v>1</v>
      </c>
      <c r="F44" s="34" t="s">
        <v>1</v>
      </c>
      <c r="G44" s="34" t="s">
        <v>1</v>
      </c>
      <c r="H44" s="34" t="s">
        <v>1</v>
      </c>
      <c r="I44" s="34" t="s">
        <v>1</v>
      </c>
      <c r="J44" s="34" t="s">
        <v>1</v>
      </c>
      <c r="K44" s="34" t="s">
        <v>1</v>
      </c>
      <c r="L44" s="34" t="s">
        <v>1</v>
      </c>
      <c r="M44" s="34" t="s">
        <v>1</v>
      </c>
      <c r="N44" s="34" t="s">
        <v>1</v>
      </c>
      <c r="O44" s="34" t="s">
        <v>1</v>
      </c>
      <c r="P44" s="34" t="s">
        <v>1</v>
      </c>
      <c r="Q44" s="34" t="s">
        <v>1</v>
      </c>
      <c r="R44" s="34" t="s">
        <v>1</v>
      </c>
      <c r="S44" s="34" t="s">
        <v>1</v>
      </c>
      <c r="T44" s="34" t="s">
        <v>1</v>
      </c>
      <c r="U44" s="34" t="s">
        <v>1</v>
      </c>
      <c r="V44" s="34" t="s">
        <v>1</v>
      </c>
      <c r="W44" s="34" t="s">
        <v>1</v>
      </c>
      <c r="X44" s="34" t="s">
        <v>1</v>
      </c>
      <c r="Y44" s="34" t="s">
        <v>1</v>
      </c>
      <c r="Z44" s="34" t="s">
        <v>1</v>
      </c>
      <c r="AA44" s="34" t="s">
        <v>1</v>
      </c>
      <c r="AB44" s="34" t="s">
        <v>1</v>
      </c>
      <c r="AC44" s="34" t="s">
        <v>1</v>
      </c>
      <c r="AD44" s="34" t="s">
        <v>1</v>
      </c>
      <c r="AE44" s="34" t="s">
        <v>1</v>
      </c>
      <c r="AF44" s="34" t="s">
        <v>1</v>
      </c>
      <c r="AG44" s="34" t="s">
        <v>1</v>
      </c>
    </row>
    <row r="45" spans="1:33" s="5" customFormat="1" x14ac:dyDescent="0.25">
      <c r="A45" s="9" t="s">
        <v>41</v>
      </c>
      <c r="B45" s="31" t="s">
        <v>1</v>
      </c>
      <c r="C45" s="32" t="s">
        <v>1</v>
      </c>
      <c r="D45" s="32" t="s">
        <v>1</v>
      </c>
      <c r="E45" s="32" t="s">
        <v>1</v>
      </c>
      <c r="F45" s="32" t="s">
        <v>1</v>
      </c>
      <c r="G45" s="32" t="s">
        <v>1</v>
      </c>
      <c r="H45" s="32" t="s">
        <v>1</v>
      </c>
      <c r="I45" s="32" t="s">
        <v>1</v>
      </c>
      <c r="J45" s="32" t="s">
        <v>1</v>
      </c>
      <c r="K45" s="32" t="s">
        <v>1</v>
      </c>
      <c r="L45" s="32" t="s">
        <v>1</v>
      </c>
      <c r="M45" s="32" t="s">
        <v>1</v>
      </c>
      <c r="N45" s="32" t="s">
        <v>1</v>
      </c>
      <c r="O45" s="32" t="s">
        <v>1</v>
      </c>
      <c r="P45" s="32" t="s">
        <v>1</v>
      </c>
      <c r="Q45" s="32" t="s">
        <v>1</v>
      </c>
      <c r="R45" s="32" t="s">
        <v>1</v>
      </c>
      <c r="S45" s="32" t="s">
        <v>1</v>
      </c>
      <c r="T45" s="32" t="s">
        <v>1</v>
      </c>
      <c r="U45" s="32" t="s">
        <v>1</v>
      </c>
      <c r="V45" s="32" t="s">
        <v>1</v>
      </c>
      <c r="W45" s="32" t="s">
        <v>1</v>
      </c>
      <c r="X45" s="32" t="s">
        <v>1</v>
      </c>
      <c r="Y45" s="32" t="s">
        <v>1</v>
      </c>
      <c r="Z45" s="32" t="s">
        <v>1</v>
      </c>
      <c r="AA45" s="32" t="s">
        <v>1</v>
      </c>
      <c r="AB45" s="32" t="s">
        <v>1</v>
      </c>
      <c r="AC45" s="32" t="s">
        <v>1</v>
      </c>
      <c r="AD45" s="32" t="s">
        <v>1</v>
      </c>
      <c r="AE45" s="32" t="s">
        <v>1</v>
      </c>
      <c r="AF45" s="32" t="s">
        <v>1</v>
      </c>
      <c r="AG45" s="32" t="s">
        <v>1</v>
      </c>
    </row>
    <row r="46" spans="1:33" x14ac:dyDescent="0.25">
      <c r="A46" s="12" t="s">
        <v>42</v>
      </c>
      <c r="B46" s="33" t="s">
        <v>1</v>
      </c>
      <c r="C46" s="34" t="s">
        <v>1</v>
      </c>
      <c r="D46" s="34" t="s">
        <v>1</v>
      </c>
      <c r="E46" s="34" t="s">
        <v>1</v>
      </c>
      <c r="F46" s="34" t="s">
        <v>1</v>
      </c>
      <c r="G46" s="34" t="s">
        <v>1</v>
      </c>
      <c r="H46" s="34" t="s">
        <v>1</v>
      </c>
      <c r="I46" s="34" t="s">
        <v>1</v>
      </c>
      <c r="J46" s="34" t="s">
        <v>1</v>
      </c>
      <c r="K46" s="34" t="s">
        <v>1</v>
      </c>
      <c r="L46" s="34" t="s">
        <v>1</v>
      </c>
      <c r="M46" s="34" t="s">
        <v>1</v>
      </c>
      <c r="N46" s="34" t="s">
        <v>1</v>
      </c>
      <c r="O46" s="34" t="s">
        <v>1</v>
      </c>
      <c r="P46" s="34" t="s">
        <v>1</v>
      </c>
      <c r="Q46" s="34" t="s">
        <v>1</v>
      </c>
      <c r="R46" s="34" t="s">
        <v>1</v>
      </c>
      <c r="S46" s="34" t="s">
        <v>1</v>
      </c>
      <c r="T46" s="34" t="s">
        <v>1</v>
      </c>
      <c r="U46" s="34" t="s">
        <v>1</v>
      </c>
      <c r="V46" s="34" t="s">
        <v>1</v>
      </c>
      <c r="W46" s="34" t="s">
        <v>1</v>
      </c>
      <c r="X46" s="34" t="s">
        <v>1</v>
      </c>
      <c r="Y46" s="34" t="s">
        <v>1</v>
      </c>
      <c r="Z46" s="34" t="s">
        <v>1</v>
      </c>
      <c r="AA46" s="34" t="s">
        <v>1</v>
      </c>
      <c r="AB46" s="34" t="s">
        <v>1</v>
      </c>
      <c r="AC46" s="34" t="s">
        <v>1</v>
      </c>
      <c r="AD46" s="34" t="s">
        <v>1</v>
      </c>
      <c r="AE46" s="34" t="s">
        <v>1</v>
      </c>
      <c r="AF46" s="34" t="s">
        <v>1</v>
      </c>
      <c r="AG46" s="34" t="s">
        <v>1</v>
      </c>
    </row>
    <row r="47" spans="1:33" s="5" customFormat="1" x14ac:dyDescent="0.25">
      <c r="A47" s="9" t="s">
        <v>43</v>
      </c>
      <c r="B47" s="31" t="s">
        <v>1</v>
      </c>
      <c r="C47" s="32" t="s">
        <v>1</v>
      </c>
      <c r="D47" s="32" t="s">
        <v>1</v>
      </c>
      <c r="E47" s="32" t="s">
        <v>1</v>
      </c>
      <c r="F47" s="32" t="s">
        <v>1</v>
      </c>
      <c r="G47" s="32" t="s">
        <v>1</v>
      </c>
      <c r="H47" s="32" t="s">
        <v>1</v>
      </c>
      <c r="I47" s="32" t="s">
        <v>1</v>
      </c>
      <c r="J47" s="32" t="s">
        <v>1</v>
      </c>
      <c r="K47" s="32" t="s">
        <v>1</v>
      </c>
      <c r="L47" s="32" t="s">
        <v>1</v>
      </c>
      <c r="M47" s="32" t="s">
        <v>1</v>
      </c>
      <c r="N47" s="32" t="s">
        <v>1</v>
      </c>
      <c r="O47" s="32">
        <v>3.1758296284044821E-2</v>
      </c>
      <c r="P47" s="32" t="s">
        <v>1</v>
      </c>
      <c r="Q47" s="32">
        <v>3.025145390397023E-2</v>
      </c>
      <c r="R47" s="32" t="s">
        <v>1</v>
      </c>
      <c r="S47" s="32">
        <v>2.9763766326989544E-2</v>
      </c>
      <c r="T47" s="32">
        <v>2.9412103149488503E-2</v>
      </c>
      <c r="U47" s="32">
        <v>3.4120094001147218E-2</v>
      </c>
      <c r="V47" s="32">
        <v>3.1919996264681283E-2</v>
      </c>
      <c r="W47" s="32">
        <v>3.0250479556755989E-2</v>
      </c>
      <c r="X47" s="32">
        <v>2.932471180508581E-2</v>
      </c>
      <c r="Y47" s="32">
        <v>2.8604230756206644E-2</v>
      </c>
      <c r="Z47" s="32">
        <v>3.1012915760054559E-2</v>
      </c>
      <c r="AA47" s="32">
        <v>2.7343428577306015E-2</v>
      </c>
      <c r="AB47" s="32">
        <v>3.2561388287454307E-2</v>
      </c>
      <c r="AC47" s="32">
        <v>2.9935831414992255E-2</v>
      </c>
      <c r="AD47" s="32">
        <v>2.5965840344410365E-2</v>
      </c>
      <c r="AE47" s="32">
        <v>2.0791450165063181E-2</v>
      </c>
      <c r="AF47" s="32">
        <v>2.5196465281628343E-2</v>
      </c>
      <c r="AG47" s="32" t="s">
        <v>1</v>
      </c>
    </row>
    <row r="48" spans="1:33" x14ac:dyDescent="0.25">
      <c r="A48" s="12" t="s">
        <v>44</v>
      </c>
      <c r="B48" s="33" t="s">
        <v>1</v>
      </c>
      <c r="C48" s="34" t="s">
        <v>1</v>
      </c>
      <c r="D48" s="34" t="s">
        <v>1</v>
      </c>
      <c r="E48" s="34" t="s">
        <v>1</v>
      </c>
      <c r="F48" s="34" t="s">
        <v>1</v>
      </c>
      <c r="G48" s="34" t="s">
        <v>1</v>
      </c>
      <c r="H48" s="34" t="s">
        <v>1</v>
      </c>
      <c r="I48" s="34" t="s">
        <v>1</v>
      </c>
      <c r="J48" s="34" t="s">
        <v>1</v>
      </c>
      <c r="K48" s="34" t="s">
        <v>1</v>
      </c>
      <c r="L48" s="34" t="s">
        <v>1</v>
      </c>
      <c r="M48" s="34" t="s">
        <v>1</v>
      </c>
      <c r="N48" s="34" t="s">
        <v>1</v>
      </c>
      <c r="O48" s="34" t="s">
        <v>1</v>
      </c>
      <c r="P48" s="34" t="s">
        <v>1</v>
      </c>
      <c r="Q48" s="34" t="s">
        <v>1</v>
      </c>
      <c r="R48" s="34" t="s">
        <v>1</v>
      </c>
      <c r="S48" s="34" t="s">
        <v>1</v>
      </c>
      <c r="T48" s="34" t="s">
        <v>1</v>
      </c>
      <c r="U48" s="34" t="s">
        <v>1</v>
      </c>
      <c r="V48" s="34" t="s">
        <v>1</v>
      </c>
      <c r="W48" s="34" t="s">
        <v>1</v>
      </c>
      <c r="X48" s="34" t="s">
        <v>1</v>
      </c>
      <c r="Y48" s="34" t="s">
        <v>1</v>
      </c>
      <c r="Z48" s="34" t="s">
        <v>1</v>
      </c>
      <c r="AA48" s="34" t="s">
        <v>1</v>
      </c>
      <c r="AB48" s="34" t="s">
        <v>1</v>
      </c>
      <c r="AC48" s="34" t="s">
        <v>1</v>
      </c>
      <c r="AD48" s="34" t="s">
        <v>1</v>
      </c>
      <c r="AE48" s="34" t="s">
        <v>1</v>
      </c>
      <c r="AF48" s="34" t="s">
        <v>1</v>
      </c>
      <c r="AG48" s="34" t="s">
        <v>1</v>
      </c>
    </row>
    <row r="49" spans="1:33" s="5" customFormat="1" x14ac:dyDescent="0.25">
      <c r="A49" s="9" t="s">
        <v>45</v>
      </c>
      <c r="B49" s="31" t="s">
        <v>1</v>
      </c>
      <c r="C49" s="32" t="s">
        <v>1</v>
      </c>
      <c r="D49" s="32" t="s">
        <v>1</v>
      </c>
      <c r="E49" s="32" t="s">
        <v>1</v>
      </c>
      <c r="F49" s="32" t="s">
        <v>1</v>
      </c>
      <c r="G49" s="32" t="s">
        <v>1</v>
      </c>
      <c r="H49" s="32" t="s">
        <v>1</v>
      </c>
      <c r="I49" s="32" t="s">
        <v>1</v>
      </c>
      <c r="J49" s="32" t="s">
        <v>1</v>
      </c>
      <c r="K49" s="32" t="s">
        <v>1</v>
      </c>
      <c r="L49" s="32" t="s">
        <v>1</v>
      </c>
      <c r="M49" s="32" t="s">
        <v>1</v>
      </c>
      <c r="N49" s="32" t="s">
        <v>1</v>
      </c>
      <c r="O49" s="32" t="s">
        <v>1</v>
      </c>
      <c r="P49" s="32" t="s">
        <v>1</v>
      </c>
      <c r="Q49" s="32" t="s">
        <v>1</v>
      </c>
      <c r="R49" s="32" t="s">
        <v>1</v>
      </c>
      <c r="S49" s="32" t="s">
        <v>1</v>
      </c>
      <c r="T49" s="32" t="s">
        <v>1</v>
      </c>
      <c r="U49" s="32" t="s">
        <v>1</v>
      </c>
      <c r="V49" s="32" t="s">
        <v>1</v>
      </c>
      <c r="W49" s="32" t="s">
        <v>1</v>
      </c>
      <c r="X49" s="32" t="s">
        <v>1</v>
      </c>
      <c r="Y49" s="32" t="s">
        <v>1</v>
      </c>
      <c r="Z49" s="32" t="s">
        <v>1</v>
      </c>
      <c r="AA49" s="32" t="s">
        <v>1</v>
      </c>
      <c r="AB49" s="32" t="s">
        <v>1</v>
      </c>
      <c r="AC49" s="32" t="s">
        <v>1</v>
      </c>
      <c r="AD49" s="32" t="s">
        <v>1</v>
      </c>
      <c r="AE49" s="32" t="s">
        <v>1</v>
      </c>
      <c r="AF49" s="32" t="s">
        <v>1</v>
      </c>
      <c r="AG49" s="32" t="s">
        <v>1</v>
      </c>
    </row>
    <row r="50" spans="1:33" x14ac:dyDescent="0.25">
      <c r="A50" s="12" t="s">
        <v>46</v>
      </c>
      <c r="B50" s="33" t="s">
        <v>1</v>
      </c>
      <c r="C50" s="34" t="s">
        <v>1</v>
      </c>
      <c r="D50" s="34" t="s">
        <v>1</v>
      </c>
      <c r="E50" s="34" t="s">
        <v>1</v>
      </c>
      <c r="F50" s="34" t="s">
        <v>1</v>
      </c>
      <c r="G50" s="34" t="s">
        <v>1</v>
      </c>
      <c r="H50" s="34" t="s">
        <v>1</v>
      </c>
      <c r="I50" s="34" t="s">
        <v>1</v>
      </c>
      <c r="J50" s="34" t="s">
        <v>1</v>
      </c>
      <c r="K50" s="34" t="s">
        <v>1</v>
      </c>
      <c r="L50" s="34" t="s">
        <v>1</v>
      </c>
      <c r="M50" s="34" t="s">
        <v>1</v>
      </c>
      <c r="N50" s="34" t="s">
        <v>1</v>
      </c>
      <c r="O50" s="34" t="s">
        <v>1</v>
      </c>
      <c r="P50" s="34" t="s">
        <v>1</v>
      </c>
      <c r="Q50" s="34" t="s">
        <v>1</v>
      </c>
      <c r="R50" s="34" t="s">
        <v>1</v>
      </c>
      <c r="S50" s="34" t="s">
        <v>1</v>
      </c>
      <c r="T50" s="34" t="s">
        <v>1</v>
      </c>
      <c r="U50" s="34" t="s">
        <v>1</v>
      </c>
      <c r="V50" s="34" t="s">
        <v>1</v>
      </c>
      <c r="W50" s="34" t="s">
        <v>1</v>
      </c>
      <c r="X50" s="34" t="s">
        <v>1</v>
      </c>
      <c r="Y50" s="34" t="s">
        <v>1</v>
      </c>
      <c r="Z50" s="34" t="s">
        <v>1</v>
      </c>
      <c r="AA50" s="34">
        <v>2.7730387638616153E-5</v>
      </c>
      <c r="AB50" s="34" t="s">
        <v>1</v>
      </c>
      <c r="AC50" s="34" t="s">
        <v>1</v>
      </c>
      <c r="AD50" s="34" t="s">
        <v>1</v>
      </c>
      <c r="AE50" s="34" t="s">
        <v>1</v>
      </c>
      <c r="AF50" s="34" t="s">
        <v>1</v>
      </c>
      <c r="AG50" s="34" t="s">
        <v>1</v>
      </c>
    </row>
    <row r="51" spans="1:33" s="5" customFormat="1" x14ac:dyDescent="0.25">
      <c r="A51" s="9" t="s">
        <v>47</v>
      </c>
      <c r="B51" s="31" t="s">
        <v>1</v>
      </c>
      <c r="C51" s="32" t="s">
        <v>1</v>
      </c>
      <c r="D51" s="32" t="s">
        <v>1</v>
      </c>
      <c r="E51" s="32" t="s">
        <v>1</v>
      </c>
      <c r="F51" s="32" t="s">
        <v>1</v>
      </c>
      <c r="G51" s="32" t="s">
        <v>1</v>
      </c>
      <c r="H51" s="32" t="s">
        <v>1</v>
      </c>
      <c r="I51" s="32" t="s">
        <v>1</v>
      </c>
      <c r="J51" s="32" t="s">
        <v>1</v>
      </c>
      <c r="K51" s="32" t="s">
        <v>1</v>
      </c>
      <c r="L51" s="32" t="s">
        <v>1</v>
      </c>
      <c r="M51" s="32" t="s">
        <v>1</v>
      </c>
      <c r="N51" s="32" t="s">
        <v>1</v>
      </c>
      <c r="O51" s="32" t="s">
        <v>1</v>
      </c>
      <c r="P51" s="32" t="s">
        <v>1</v>
      </c>
      <c r="Q51" s="32" t="s">
        <v>1</v>
      </c>
      <c r="R51" s="32" t="s">
        <v>1</v>
      </c>
      <c r="S51" s="32" t="s">
        <v>1</v>
      </c>
      <c r="T51" s="32" t="s">
        <v>1</v>
      </c>
      <c r="U51" s="32" t="s">
        <v>1</v>
      </c>
      <c r="V51" s="32" t="s">
        <v>1</v>
      </c>
      <c r="W51" s="32" t="s">
        <v>1</v>
      </c>
      <c r="X51" s="32" t="s">
        <v>1</v>
      </c>
      <c r="Y51" s="32" t="s">
        <v>1</v>
      </c>
      <c r="Z51" s="32" t="s">
        <v>1</v>
      </c>
      <c r="AA51" s="32" t="s">
        <v>1</v>
      </c>
      <c r="AB51" s="32" t="s">
        <v>1</v>
      </c>
      <c r="AC51" s="32" t="s">
        <v>1</v>
      </c>
      <c r="AD51" s="32" t="s">
        <v>1</v>
      </c>
      <c r="AE51" s="32" t="s">
        <v>1</v>
      </c>
      <c r="AF51" s="32" t="s">
        <v>1</v>
      </c>
      <c r="AG51" s="32" t="s">
        <v>1</v>
      </c>
    </row>
    <row r="52" spans="1:33" x14ac:dyDescent="0.25">
      <c r="A52" s="12" t="s">
        <v>48</v>
      </c>
      <c r="B52" s="33" t="s">
        <v>1</v>
      </c>
      <c r="C52" s="34" t="s">
        <v>1</v>
      </c>
      <c r="D52" s="34" t="s">
        <v>1</v>
      </c>
      <c r="E52" s="34" t="s">
        <v>1</v>
      </c>
      <c r="F52" s="34" t="s">
        <v>1</v>
      </c>
      <c r="G52" s="34" t="s">
        <v>1</v>
      </c>
      <c r="H52" s="34" t="s">
        <v>1</v>
      </c>
      <c r="I52" s="34" t="s">
        <v>1</v>
      </c>
      <c r="J52" s="34" t="s">
        <v>1</v>
      </c>
      <c r="K52" s="34" t="s">
        <v>1</v>
      </c>
      <c r="L52" s="34" t="s">
        <v>1</v>
      </c>
      <c r="M52" s="34" t="s">
        <v>1</v>
      </c>
      <c r="N52" s="34" t="s">
        <v>1</v>
      </c>
      <c r="O52" s="34" t="s">
        <v>1</v>
      </c>
      <c r="P52" s="34" t="s">
        <v>1</v>
      </c>
      <c r="Q52" s="34" t="s">
        <v>1</v>
      </c>
      <c r="R52" s="34" t="s">
        <v>1</v>
      </c>
      <c r="S52" s="34" t="s">
        <v>1</v>
      </c>
      <c r="T52" s="34" t="s">
        <v>1</v>
      </c>
      <c r="U52" s="34" t="s">
        <v>1</v>
      </c>
      <c r="V52" s="34" t="s">
        <v>1</v>
      </c>
      <c r="W52" s="34" t="s">
        <v>1</v>
      </c>
      <c r="X52" s="34" t="s">
        <v>1</v>
      </c>
      <c r="Y52" s="34" t="s">
        <v>1</v>
      </c>
      <c r="Z52" s="34" t="s">
        <v>1</v>
      </c>
      <c r="AA52" s="34" t="s">
        <v>1</v>
      </c>
      <c r="AB52" s="34" t="s">
        <v>1</v>
      </c>
      <c r="AC52" s="34" t="s">
        <v>1</v>
      </c>
      <c r="AD52" s="34" t="s">
        <v>1</v>
      </c>
      <c r="AE52" s="34" t="s">
        <v>1</v>
      </c>
      <c r="AF52" s="34" t="s">
        <v>1</v>
      </c>
      <c r="AG52" s="34" t="s">
        <v>1</v>
      </c>
    </row>
    <row r="53" spans="1:33" s="5" customFormat="1" x14ac:dyDescent="0.25">
      <c r="A53" s="9" t="s">
        <v>49</v>
      </c>
      <c r="B53" s="31" t="s">
        <v>1</v>
      </c>
      <c r="C53" s="32" t="s">
        <v>1</v>
      </c>
      <c r="D53" s="32" t="s">
        <v>1</v>
      </c>
      <c r="E53" s="32" t="s">
        <v>1</v>
      </c>
      <c r="F53" s="32" t="s">
        <v>1</v>
      </c>
      <c r="G53" s="32" t="s">
        <v>1</v>
      </c>
      <c r="H53" s="32" t="s">
        <v>1</v>
      </c>
      <c r="I53" s="32" t="s">
        <v>1</v>
      </c>
      <c r="J53" s="32" t="s">
        <v>1</v>
      </c>
      <c r="K53" s="32" t="s">
        <v>1</v>
      </c>
      <c r="L53" s="32" t="s">
        <v>1</v>
      </c>
      <c r="M53" s="32" t="s">
        <v>1</v>
      </c>
      <c r="N53" s="32" t="s">
        <v>1</v>
      </c>
      <c r="O53" s="32" t="s">
        <v>1</v>
      </c>
      <c r="P53" s="32" t="s">
        <v>1</v>
      </c>
      <c r="Q53" s="32" t="s">
        <v>1</v>
      </c>
      <c r="R53" s="32" t="s">
        <v>1</v>
      </c>
      <c r="S53" s="32" t="s">
        <v>1</v>
      </c>
      <c r="T53" s="32" t="s">
        <v>1</v>
      </c>
      <c r="U53" s="32">
        <v>4.9840021846998601E-2</v>
      </c>
      <c r="V53" s="32">
        <v>5.0037788625683664E-2</v>
      </c>
      <c r="W53" s="32">
        <v>4.2139303893018301E-2</v>
      </c>
      <c r="X53" s="32" t="s">
        <v>1</v>
      </c>
      <c r="Y53" s="32" t="s">
        <v>1</v>
      </c>
      <c r="Z53" s="32" t="s">
        <v>1</v>
      </c>
      <c r="AA53" s="32">
        <v>2.5357933417881406E-2</v>
      </c>
      <c r="AB53" s="32">
        <v>2.6677314625292267E-3</v>
      </c>
      <c r="AC53" s="32">
        <v>3.5206687842324583E-3</v>
      </c>
      <c r="AD53" s="32">
        <v>2.3687069975033372E-2</v>
      </c>
      <c r="AE53" s="32">
        <v>1.7484802654030738E-3</v>
      </c>
      <c r="AF53" s="32">
        <v>1.4190568593961384E-3</v>
      </c>
      <c r="AG53" s="32" t="s">
        <v>1</v>
      </c>
    </row>
    <row r="54" spans="1:33" x14ac:dyDescent="0.25">
      <c r="A54" s="12" t="s">
        <v>50</v>
      </c>
      <c r="B54" s="33" t="s">
        <v>1</v>
      </c>
      <c r="C54" s="34" t="s">
        <v>1</v>
      </c>
      <c r="D54" s="34" t="s">
        <v>1</v>
      </c>
      <c r="E54" s="34" t="s">
        <v>1</v>
      </c>
      <c r="F54" s="34" t="s">
        <v>1</v>
      </c>
      <c r="G54" s="34" t="s">
        <v>1</v>
      </c>
      <c r="H54" s="34" t="s">
        <v>1</v>
      </c>
      <c r="I54" s="34" t="s">
        <v>1</v>
      </c>
      <c r="J54" s="34" t="s">
        <v>1</v>
      </c>
      <c r="K54" s="34" t="s">
        <v>1</v>
      </c>
      <c r="L54" s="34" t="s">
        <v>1</v>
      </c>
      <c r="M54" s="34" t="s">
        <v>1</v>
      </c>
      <c r="N54" s="34" t="s">
        <v>1</v>
      </c>
      <c r="O54" s="34" t="s">
        <v>1</v>
      </c>
      <c r="P54" s="34" t="s">
        <v>1</v>
      </c>
      <c r="Q54" s="34" t="s">
        <v>1</v>
      </c>
      <c r="R54" s="34" t="s">
        <v>1</v>
      </c>
      <c r="S54" s="34" t="s">
        <v>1</v>
      </c>
      <c r="T54" s="34" t="s">
        <v>1</v>
      </c>
      <c r="U54" s="34" t="s">
        <v>1</v>
      </c>
      <c r="V54" s="34" t="s">
        <v>1</v>
      </c>
      <c r="W54" s="34" t="s">
        <v>1</v>
      </c>
      <c r="X54" s="34" t="s">
        <v>1</v>
      </c>
      <c r="Y54" s="34" t="s">
        <v>1</v>
      </c>
      <c r="Z54" s="34" t="s">
        <v>1</v>
      </c>
      <c r="AA54" s="34" t="s">
        <v>1</v>
      </c>
      <c r="AB54" s="34" t="s">
        <v>1</v>
      </c>
      <c r="AC54" s="34" t="s">
        <v>1</v>
      </c>
      <c r="AD54" s="34" t="s">
        <v>1</v>
      </c>
      <c r="AE54" s="34" t="s">
        <v>1</v>
      </c>
      <c r="AF54" s="34" t="s">
        <v>1</v>
      </c>
      <c r="AG54" s="34" t="s">
        <v>1</v>
      </c>
    </row>
    <row r="55" spans="1:33" s="5" customFormat="1" x14ac:dyDescent="0.25">
      <c r="A55" s="9" t="s">
        <v>51</v>
      </c>
      <c r="B55" s="31" t="s">
        <v>1</v>
      </c>
      <c r="C55" s="32" t="s">
        <v>1</v>
      </c>
      <c r="D55" s="32" t="s">
        <v>1</v>
      </c>
      <c r="E55" s="32" t="s">
        <v>1</v>
      </c>
      <c r="F55" s="32" t="s">
        <v>1</v>
      </c>
      <c r="G55" s="32" t="s">
        <v>1</v>
      </c>
      <c r="H55" s="32" t="s">
        <v>1</v>
      </c>
      <c r="I55" s="32" t="s">
        <v>1</v>
      </c>
      <c r="J55" s="32" t="s">
        <v>1</v>
      </c>
      <c r="K55" s="32" t="s">
        <v>1</v>
      </c>
      <c r="L55" s="32" t="s">
        <v>1</v>
      </c>
      <c r="M55" s="32" t="s">
        <v>1</v>
      </c>
      <c r="N55" s="32" t="s">
        <v>1</v>
      </c>
      <c r="O55" s="32" t="s">
        <v>1</v>
      </c>
      <c r="P55" s="32" t="s">
        <v>1</v>
      </c>
      <c r="Q55" s="32" t="s">
        <v>1</v>
      </c>
      <c r="R55" s="32" t="s">
        <v>1</v>
      </c>
      <c r="S55" s="32" t="s">
        <v>1</v>
      </c>
      <c r="T55" s="32" t="s">
        <v>1</v>
      </c>
      <c r="U55" s="32" t="s">
        <v>1</v>
      </c>
      <c r="V55" s="32" t="s">
        <v>1</v>
      </c>
      <c r="W55" s="32" t="s">
        <v>1</v>
      </c>
      <c r="X55" s="32" t="s">
        <v>1</v>
      </c>
      <c r="Y55" s="32" t="s">
        <v>1</v>
      </c>
      <c r="Z55" s="32" t="s">
        <v>1</v>
      </c>
      <c r="AA55" s="32" t="s">
        <v>1</v>
      </c>
      <c r="AB55" s="32" t="s">
        <v>1</v>
      </c>
      <c r="AC55" s="32" t="s">
        <v>1</v>
      </c>
      <c r="AD55" s="32" t="s">
        <v>1</v>
      </c>
      <c r="AE55" s="32" t="s">
        <v>1</v>
      </c>
      <c r="AF55" s="32" t="s">
        <v>1</v>
      </c>
      <c r="AG55" s="32" t="s">
        <v>1</v>
      </c>
    </row>
    <row r="56" spans="1:33" x14ac:dyDescent="0.25">
      <c r="A56" s="12" t="s">
        <v>52</v>
      </c>
      <c r="B56" s="33" t="s">
        <v>1</v>
      </c>
      <c r="C56" s="34" t="s">
        <v>1</v>
      </c>
      <c r="D56" s="34" t="s">
        <v>1</v>
      </c>
      <c r="E56" s="34" t="s">
        <v>1</v>
      </c>
      <c r="F56" s="34" t="s">
        <v>1</v>
      </c>
      <c r="G56" s="34" t="s">
        <v>1</v>
      </c>
      <c r="H56" s="34" t="s">
        <v>1</v>
      </c>
      <c r="I56" s="34" t="s">
        <v>1</v>
      </c>
      <c r="J56" s="34" t="s">
        <v>1</v>
      </c>
      <c r="K56" s="34" t="s">
        <v>1</v>
      </c>
      <c r="L56" s="34" t="s">
        <v>1</v>
      </c>
      <c r="M56" s="34" t="s">
        <v>1</v>
      </c>
      <c r="N56" s="34" t="s">
        <v>1</v>
      </c>
      <c r="O56" s="34">
        <v>1.925570311484083E-3</v>
      </c>
      <c r="P56" s="34">
        <v>1.6362621917575069E-3</v>
      </c>
      <c r="Q56" s="34" t="s">
        <v>1</v>
      </c>
      <c r="R56" s="34" t="s">
        <v>1</v>
      </c>
      <c r="S56" s="34" t="s">
        <v>1</v>
      </c>
      <c r="T56" s="34" t="s">
        <v>1</v>
      </c>
      <c r="U56" s="34">
        <v>3.3989402532362527E-3</v>
      </c>
      <c r="V56" s="34">
        <v>1.7141910197663798E-3</v>
      </c>
      <c r="W56" s="34">
        <v>1.9605280727633223E-3</v>
      </c>
      <c r="X56" s="34">
        <v>2.094874084030059E-3</v>
      </c>
      <c r="Y56" s="34">
        <v>1.7852096434006442E-3</v>
      </c>
      <c r="Z56" s="34">
        <v>2.2295512701410256E-3</v>
      </c>
      <c r="AA56" s="34">
        <v>2.5625905674463252E-3</v>
      </c>
      <c r="AB56" s="34">
        <v>1.9380484669737376E-3</v>
      </c>
      <c r="AC56" s="34" t="s">
        <v>1</v>
      </c>
      <c r="AD56" s="34" t="s">
        <v>1</v>
      </c>
      <c r="AE56" s="34" t="s">
        <v>1</v>
      </c>
      <c r="AF56" s="34" t="s">
        <v>1</v>
      </c>
      <c r="AG56" s="34" t="s">
        <v>1</v>
      </c>
    </row>
    <row r="57" spans="1:33" s="5" customFormat="1" x14ac:dyDescent="0.25">
      <c r="A57" s="9" t="s">
        <v>53</v>
      </c>
      <c r="B57" s="31" t="s">
        <v>1</v>
      </c>
      <c r="C57" s="32" t="s">
        <v>1</v>
      </c>
      <c r="D57" s="32" t="s">
        <v>1</v>
      </c>
      <c r="E57" s="32" t="s">
        <v>1</v>
      </c>
      <c r="F57" s="32" t="s">
        <v>1</v>
      </c>
      <c r="G57" s="32" t="s">
        <v>1</v>
      </c>
      <c r="H57" s="32" t="s">
        <v>1</v>
      </c>
      <c r="I57" s="32" t="s">
        <v>1</v>
      </c>
      <c r="J57" s="32" t="s">
        <v>1</v>
      </c>
      <c r="K57" s="32" t="s">
        <v>1</v>
      </c>
      <c r="L57" s="32" t="s">
        <v>1</v>
      </c>
      <c r="M57" s="32" t="s">
        <v>1</v>
      </c>
      <c r="N57" s="32" t="s">
        <v>1</v>
      </c>
      <c r="O57" s="32" t="s">
        <v>1</v>
      </c>
      <c r="P57" s="32" t="s">
        <v>1</v>
      </c>
      <c r="Q57" s="32" t="s">
        <v>1</v>
      </c>
      <c r="R57" s="32" t="s">
        <v>1</v>
      </c>
      <c r="S57" s="32" t="s">
        <v>1</v>
      </c>
      <c r="T57" s="32" t="s">
        <v>1</v>
      </c>
      <c r="U57" s="32" t="s">
        <v>1</v>
      </c>
      <c r="V57" s="32" t="s">
        <v>1</v>
      </c>
      <c r="W57" s="32">
        <v>1.472766469835996E-2</v>
      </c>
      <c r="X57" s="32">
        <v>1.6678642574644957E-2</v>
      </c>
      <c r="Y57" s="32">
        <v>1.583970666211322E-2</v>
      </c>
      <c r="Z57" s="32">
        <v>1.5126075679760903E-2</v>
      </c>
      <c r="AA57" s="32">
        <v>3.1255844191700431E-3</v>
      </c>
      <c r="AB57" s="32">
        <v>2.8876349066932969E-3</v>
      </c>
      <c r="AC57" s="32">
        <v>2.7649453270732136E-3</v>
      </c>
      <c r="AD57" s="32">
        <v>5.0751893741315685E-3</v>
      </c>
      <c r="AE57" s="32" t="s">
        <v>1</v>
      </c>
      <c r="AF57" s="32" t="s">
        <v>1</v>
      </c>
      <c r="AG57" s="32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307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1.0866346357235668</v>
      </c>
      <c r="M5" s="11" t="s">
        <v>1</v>
      </c>
      <c r="N5" s="11" t="s">
        <v>1</v>
      </c>
      <c r="O5" s="11" t="s">
        <v>1</v>
      </c>
      <c r="P5" s="11">
        <v>2.1177481675699812</v>
      </c>
      <c r="Q5" s="11">
        <v>2.7827708751046778</v>
      </c>
      <c r="R5" s="11">
        <v>3.1153394922106816</v>
      </c>
      <c r="S5" s="11">
        <v>3.2386697291507489</v>
      </c>
      <c r="T5" s="11">
        <v>3.6758412488207686</v>
      </c>
      <c r="U5" s="11">
        <v>3.4294733075209782</v>
      </c>
      <c r="V5" s="11">
        <v>3.0845943238731222</v>
      </c>
      <c r="W5" s="11">
        <v>2.9466527964753397</v>
      </c>
      <c r="X5" s="11">
        <v>2.8922302486903448</v>
      </c>
      <c r="Y5" s="11">
        <v>2.9735655517725168</v>
      </c>
      <c r="Z5" s="11">
        <v>2.8886394274923766</v>
      </c>
      <c r="AA5" s="11">
        <v>3.3566345792729928</v>
      </c>
      <c r="AB5" s="11">
        <v>3.4786357721608514</v>
      </c>
      <c r="AC5" s="11">
        <v>3.4407284608898516</v>
      </c>
      <c r="AD5" s="11">
        <v>3.4705123223368681</v>
      </c>
      <c r="AE5" s="11">
        <v>3.4919229765813111</v>
      </c>
      <c r="AF5" s="11" t="s">
        <v>1</v>
      </c>
      <c r="AG5" s="11" t="s">
        <v>1</v>
      </c>
    </row>
    <row r="6" spans="1:33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1.8683875256190106</v>
      </c>
      <c r="V6" s="14">
        <v>1.1273398290371242</v>
      </c>
      <c r="W6" s="14">
        <v>2.2331841905551189</v>
      </c>
      <c r="X6" s="14">
        <v>1.0909435361645867</v>
      </c>
      <c r="Y6" s="14" t="s">
        <v>1</v>
      </c>
      <c r="Z6" s="14" t="s">
        <v>1</v>
      </c>
      <c r="AA6" s="14">
        <v>0.60637986400253041</v>
      </c>
      <c r="AB6" s="14">
        <v>0.63763663155715733</v>
      </c>
      <c r="AC6" s="14">
        <v>0.74555991970893176</v>
      </c>
      <c r="AD6" s="14" t="s">
        <v>1</v>
      </c>
      <c r="AE6" s="14" t="s">
        <v>1</v>
      </c>
      <c r="AF6" s="14" t="s">
        <v>1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3.2585495446477717</v>
      </c>
      <c r="R7" s="18">
        <v>2.5562228602984538</v>
      </c>
      <c r="S7" s="18">
        <v>3.3898154264098013</v>
      </c>
      <c r="T7" s="18">
        <v>2.8295268904218496</v>
      </c>
      <c r="U7" s="18">
        <v>2.5163942751099526</v>
      </c>
      <c r="V7" s="18">
        <v>3.2568355599532204</v>
      </c>
      <c r="W7" s="18">
        <v>2.8433804617735237</v>
      </c>
      <c r="X7" s="18">
        <v>2.4989612053470145</v>
      </c>
      <c r="Y7" s="18">
        <v>2.6047049514326837</v>
      </c>
      <c r="Z7" s="18">
        <v>2.3232916786847393</v>
      </c>
      <c r="AA7" s="18">
        <v>2.5013492039950198</v>
      </c>
      <c r="AB7" s="18">
        <v>2.4546282517989795</v>
      </c>
      <c r="AC7" s="18">
        <v>1.5228891855792974</v>
      </c>
      <c r="AD7" s="18">
        <v>1.1897631356058802</v>
      </c>
      <c r="AE7" s="18">
        <v>1.2187296654754951</v>
      </c>
      <c r="AF7" s="18">
        <v>2.2373416230542658</v>
      </c>
      <c r="AG7" s="18" t="s">
        <v>1</v>
      </c>
    </row>
    <row r="8" spans="1:33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0.13696618703737701</v>
      </c>
      <c r="P8" s="14">
        <v>0.18376389575506499</v>
      </c>
      <c r="Q8" s="14">
        <v>0.20788484481018291</v>
      </c>
      <c r="R8" s="14">
        <v>0.11689866187692853</v>
      </c>
      <c r="S8" s="14">
        <v>3.7495030193787575E-2</v>
      </c>
      <c r="T8" s="14" t="s">
        <v>1</v>
      </c>
      <c r="U8" s="14">
        <v>4.0789601227052164E-2</v>
      </c>
      <c r="V8" s="14">
        <v>6.5594717742622474E-2</v>
      </c>
      <c r="W8" s="14">
        <v>0.14435654997664726</v>
      </c>
      <c r="X8" s="14">
        <v>0.13240180052288089</v>
      </c>
      <c r="Y8" s="14">
        <v>0.16050048237373238</v>
      </c>
      <c r="Z8" s="14">
        <v>0.11778563015312131</v>
      </c>
      <c r="AA8" s="14">
        <v>8.6802764828805654E-2</v>
      </c>
      <c r="AB8" s="14">
        <v>0.11504655550612818</v>
      </c>
      <c r="AC8" s="14">
        <v>0.40291843624087992</v>
      </c>
      <c r="AD8" s="14">
        <v>0.17506059789927284</v>
      </c>
      <c r="AE8" s="14">
        <v>0.3000044118295857</v>
      </c>
      <c r="AF8" s="14">
        <v>0.27829716919598207</v>
      </c>
      <c r="AG8" s="14" t="s">
        <v>1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0.38286671452500598</v>
      </c>
      <c r="P9" s="11">
        <v>0.21643974752726655</v>
      </c>
      <c r="Q9" s="11">
        <v>4.3259663728213951E-2</v>
      </c>
      <c r="R9" s="11">
        <v>3.9737467796093799E-3</v>
      </c>
      <c r="S9" s="11">
        <v>4.3766700451488075E-2</v>
      </c>
      <c r="T9" s="11">
        <v>0.15958546234119567</v>
      </c>
      <c r="U9" s="11">
        <v>0.21074708829593755</v>
      </c>
      <c r="V9" s="11">
        <v>0.49278226499398514</v>
      </c>
      <c r="W9" s="11">
        <v>0.12173329483647942</v>
      </c>
      <c r="X9" s="11">
        <v>0.11137524790186371</v>
      </c>
      <c r="Y9" s="11">
        <v>0.24137772393381279</v>
      </c>
      <c r="Z9" s="11">
        <v>0.28109480497740086</v>
      </c>
      <c r="AA9" s="11" t="s">
        <v>1</v>
      </c>
      <c r="AB9" s="11" t="s">
        <v>1</v>
      </c>
      <c r="AC9" s="11">
        <v>0.20701892744479497</v>
      </c>
      <c r="AD9" s="11">
        <v>0.19691499835904169</v>
      </c>
      <c r="AE9" s="11">
        <v>0.22297282380731612</v>
      </c>
      <c r="AF9" s="11">
        <v>0.2308220175092017</v>
      </c>
      <c r="AG9" s="11" t="s">
        <v>1</v>
      </c>
    </row>
    <row r="10" spans="1:33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1.4945001196798895</v>
      </c>
      <c r="P10" s="14">
        <v>1.4561950821722318</v>
      </c>
      <c r="Q10" s="14">
        <v>1.3811498620677058</v>
      </c>
      <c r="R10" s="14">
        <v>1.356575960963661</v>
      </c>
      <c r="S10" s="14">
        <v>1.3431272196031507</v>
      </c>
      <c r="T10" s="14">
        <v>1.3345040351664625</v>
      </c>
      <c r="U10" s="14">
        <v>1.4261902207803998</v>
      </c>
      <c r="V10" s="14">
        <v>1.16635331052267</v>
      </c>
      <c r="W10" s="14">
        <v>1.1798525118053653</v>
      </c>
      <c r="X10" s="14">
        <v>1.1365233153705097</v>
      </c>
      <c r="Y10" s="14">
        <v>1.1370266752442362</v>
      </c>
      <c r="Z10" s="14">
        <v>1.0242471706515563</v>
      </c>
      <c r="AA10" s="14">
        <v>1.0640926386532474</v>
      </c>
      <c r="AB10" s="14">
        <v>1.1221545367104842</v>
      </c>
      <c r="AC10" s="14">
        <v>0.97032333311734587</v>
      </c>
      <c r="AD10" s="14">
        <v>0.95841682588502108</v>
      </c>
      <c r="AE10" s="14">
        <v>0.94414081696475116</v>
      </c>
      <c r="AF10" s="14">
        <v>0.80632365456459965</v>
      </c>
      <c r="AG10" s="14" t="s">
        <v>1</v>
      </c>
    </row>
    <row r="11" spans="1:33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1.1747062778203303</v>
      </c>
      <c r="N11" s="11">
        <v>1.2504411370090094</v>
      </c>
      <c r="O11" s="11">
        <v>1.0575284079609257</v>
      </c>
      <c r="P11" s="11">
        <v>1.1857695660789753</v>
      </c>
      <c r="Q11" s="11">
        <v>1.4001076084329414</v>
      </c>
      <c r="R11" s="11">
        <v>1.4006409962993509</v>
      </c>
      <c r="S11" s="11">
        <v>1.1289495181116311</v>
      </c>
      <c r="T11" s="11">
        <v>1.154542129325774</v>
      </c>
      <c r="U11" s="11">
        <v>1.2695530611160049</v>
      </c>
      <c r="V11" s="11">
        <v>1.208005772963948</v>
      </c>
      <c r="W11" s="11">
        <v>1.1911947801175549</v>
      </c>
      <c r="X11" s="11">
        <v>1.1808369979799882</v>
      </c>
      <c r="Y11" s="11">
        <v>1.205416700229055</v>
      </c>
      <c r="Z11" s="11">
        <v>1.1740939666252055</v>
      </c>
      <c r="AA11" s="11" t="s">
        <v>1</v>
      </c>
      <c r="AB11" s="11">
        <v>1.1746569852079278</v>
      </c>
      <c r="AC11" s="11">
        <v>1.1315784712069015</v>
      </c>
      <c r="AD11" s="11">
        <v>1.118167038436793</v>
      </c>
      <c r="AE11" s="11">
        <v>0.99931851969975938</v>
      </c>
      <c r="AF11" s="11">
        <v>1.0143028631238289</v>
      </c>
      <c r="AG11" s="11" t="s">
        <v>1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0.70510879439373619</v>
      </c>
      <c r="R12" s="14">
        <v>0.5965765683080172</v>
      </c>
      <c r="S12" s="14">
        <v>1.3628353240650088</v>
      </c>
      <c r="T12" s="14">
        <v>0.78399479505530256</v>
      </c>
      <c r="U12" s="14">
        <v>1.7680384514900671</v>
      </c>
      <c r="V12" s="14">
        <v>1.6719875263058144</v>
      </c>
      <c r="W12" s="14">
        <v>1.0376952822150711</v>
      </c>
      <c r="X12" s="14">
        <v>1.4264609369995531</v>
      </c>
      <c r="Y12" s="14">
        <v>2.3074370425044011</v>
      </c>
      <c r="Z12" s="14">
        <v>1.7245406235402401</v>
      </c>
      <c r="AA12" s="14">
        <v>1.9697373216338205</v>
      </c>
      <c r="AB12" s="14">
        <v>1.4528843571618508</v>
      </c>
      <c r="AC12" s="14">
        <v>0.79269218601708324</v>
      </c>
      <c r="AD12" s="14">
        <v>0.61000035194911295</v>
      </c>
      <c r="AE12" s="14">
        <v>0.63618715853830665</v>
      </c>
      <c r="AF12" s="14">
        <v>1.6067032203716722</v>
      </c>
      <c r="AG12" s="14" t="s">
        <v>1</v>
      </c>
    </row>
    <row r="13" spans="1:33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>
        <v>0.41950471378952592</v>
      </c>
      <c r="S13" s="11">
        <v>0.24259868421052633</v>
      </c>
      <c r="T13" s="11">
        <v>7.2919864906355547E-2</v>
      </c>
      <c r="U13" s="11">
        <v>0.10235579165624831</v>
      </c>
      <c r="V13" s="11">
        <v>7.8666269589305879E-2</v>
      </c>
      <c r="W13" s="11">
        <v>8.25237255711017E-2</v>
      </c>
      <c r="X13" s="11">
        <v>8.7786935255672133E-2</v>
      </c>
      <c r="Y13" s="11">
        <v>9.2423412983356684E-2</v>
      </c>
      <c r="Z13" s="11">
        <v>9.4365057967107036E-2</v>
      </c>
      <c r="AA13" s="11">
        <v>3.5384565895712039E-2</v>
      </c>
      <c r="AB13" s="11" t="s">
        <v>1</v>
      </c>
      <c r="AC13" s="11">
        <v>0.1547911620416659</v>
      </c>
      <c r="AD13" s="11" t="s">
        <v>1</v>
      </c>
      <c r="AE13" s="11">
        <v>0.10353245885585767</v>
      </c>
      <c r="AF13" s="11" t="s">
        <v>1</v>
      </c>
      <c r="AG13" s="11" t="s">
        <v>1</v>
      </c>
    </row>
    <row r="14" spans="1:33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>
        <v>0.22344099126548855</v>
      </c>
      <c r="P14" s="14" t="s">
        <v>1</v>
      </c>
      <c r="Q14" s="14">
        <v>0.45516321768341156</v>
      </c>
      <c r="R14" s="14">
        <v>0.81752449305757724</v>
      </c>
      <c r="S14" s="14">
        <v>0.73609267527452626</v>
      </c>
      <c r="T14" s="14">
        <v>0.80451539530769567</v>
      </c>
      <c r="U14" s="14">
        <v>0.7626633348951013</v>
      </c>
      <c r="V14" s="14">
        <v>0.75771086731652137</v>
      </c>
      <c r="W14" s="14">
        <v>0.75515128264666398</v>
      </c>
      <c r="X14" s="14">
        <v>0.8608706255334716</v>
      </c>
      <c r="Y14" s="14">
        <v>0.72391591328259419</v>
      </c>
      <c r="Z14" s="14">
        <v>0.63401247172169672</v>
      </c>
      <c r="AA14" s="14">
        <v>0.64855350453581262</v>
      </c>
      <c r="AB14" s="14">
        <v>0.57759468784476453</v>
      </c>
      <c r="AC14" s="14">
        <v>0.62945785955496536</v>
      </c>
      <c r="AD14" s="14">
        <v>0.55826190323230485</v>
      </c>
      <c r="AE14" s="14">
        <v>0.59583023558453396</v>
      </c>
      <c r="AF14" s="14">
        <v>0.66254314073888565</v>
      </c>
      <c r="AG14" s="14" t="s">
        <v>1</v>
      </c>
    </row>
    <row r="15" spans="1:33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 t="s">
        <v>54</v>
      </c>
      <c r="N15" s="11" t="s">
        <v>54</v>
      </c>
      <c r="O15" s="11">
        <v>2.2009194952557952E-2</v>
      </c>
      <c r="P15" s="11" t="s">
        <v>54</v>
      </c>
      <c r="Q15" s="11" t="s">
        <v>54</v>
      </c>
      <c r="R15" s="11" t="s">
        <v>54</v>
      </c>
      <c r="S15" s="11" t="s">
        <v>54</v>
      </c>
      <c r="T15" s="11" t="s">
        <v>54</v>
      </c>
      <c r="U15" s="11">
        <v>4.5789752735335233E-2</v>
      </c>
      <c r="V15" s="11">
        <v>4.1764310076799926E-2</v>
      </c>
      <c r="W15" s="11">
        <v>3.0039050765995796E-2</v>
      </c>
      <c r="X15" s="11" t="s">
        <v>54</v>
      </c>
      <c r="Y15" s="11" t="s">
        <v>54</v>
      </c>
      <c r="Z15" s="11" t="s">
        <v>54</v>
      </c>
      <c r="AA15" s="11">
        <v>5.8626269258729453E-3</v>
      </c>
      <c r="AB15" s="11" t="s">
        <v>54</v>
      </c>
      <c r="AC15" s="11" t="s">
        <v>54</v>
      </c>
      <c r="AD15" s="11" t="s">
        <v>54</v>
      </c>
      <c r="AE15" s="11" t="s">
        <v>54</v>
      </c>
      <c r="AF15" s="11" t="s">
        <v>54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2.7501223494006704</v>
      </c>
      <c r="Q16" s="14">
        <v>2.177430657306306</v>
      </c>
      <c r="R16" s="14">
        <v>2.1284748467288148</v>
      </c>
      <c r="S16" s="14">
        <v>1.6685727060887212</v>
      </c>
      <c r="T16" s="14">
        <v>2.9438576210961598</v>
      </c>
      <c r="U16" s="14">
        <v>2.851376688697862</v>
      </c>
      <c r="V16" s="14">
        <v>2.8621521927228017</v>
      </c>
      <c r="W16" s="14">
        <v>2.4895825226920598</v>
      </c>
      <c r="X16" s="14">
        <v>2.4071026621576777</v>
      </c>
      <c r="Y16" s="14">
        <v>2.657433534079765</v>
      </c>
      <c r="Z16" s="14">
        <v>2.5555493635010227</v>
      </c>
      <c r="AA16" s="14">
        <v>2.7790181435573693</v>
      </c>
      <c r="AB16" s="14">
        <v>3.9867282028741311</v>
      </c>
      <c r="AC16" s="14">
        <v>3.9170665019820223</v>
      </c>
      <c r="AD16" s="14">
        <v>2.9004987028097191</v>
      </c>
      <c r="AE16" s="14">
        <v>2.4191457578014721</v>
      </c>
      <c r="AF16" s="14">
        <v>2.0267629552002382</v>
      </c>
      <c r="AG16" s="14" t="s">
        <v>1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5.8951394334612797</v>
      </c>
      <c r="Y17" s="11">
        <v>6.0931899641577063</v>
      </c>
      <c r="Z17" s="11">
        <v>5.1597051597051591</v>
      </c>
      <c r="AA17" s="11">
        <v>6.3074901445466498</v>
      </c>
      <c r="AB17" s="11">
        <v>6.7028985507246386</v>
      </c>
      <c r="AC17" s="11">
        <v>5.0761421319796955</v>
      </c>
      <c r="AD17" s="11">
        <v>4.4575725026852853</v>
      </c>
      <c r="AE17" s="11">
        <v>3.8934426229508197</v>
      </c>
      <c r="AF17" s="11">
        <v>4.0340008644287568</v>
      </c>
      <c r="AG17" s="11" t="s">
        <v>1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>
        <v>0.55325492794434328</v>
      </c>
      <c r="W18" s="14">
        <v>1.4273044029141591</v>
      </c>
      <c r="X18" s="14">
        <v>1.6104295844518108</v>
      </c>
      <c r="Y18" s="14">
        <v>0.84922184930274325</v>
      </c>
      <c r="Z18" s="14" t="s">
        <v>1</v>
      </c>
      <c r="AA18" s="14" t="s">
        <v>1</v>
      </c>
      <c r="AB18" s="14" t="s">
        <v>1</v>
      </c>
      <c r="AC18" s="14" t="s">
        <v>1</v>
      </c>
      <c r="AD18" s="14" t="s">
        <v>1</v>
      </c>
      <c r="AE18" s="14" t="s">
        <v>1</v>
      </c>
      <c r="AF18" s="14" t="s">
        <v>1</v>
      </c>
      <c r="AG18" s="14" t="s">
        <v>1</v>
      </c>
    </row>
    <row r="19" spans="1:33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2.6763721061764212</v>
      </c>
      <c r="V19" s="11">
        <v>2.5067494491643574</v>
      </c>
      <c r="W19" s="11">
        <v>2.0151406693997962</v>
      </c>
      <c r="X19" s="11">
        <v>1.4804085091593402</v>
      </c>
      <c r="Y19" s="11">
        <v>1.5776232485432646</v>
      </c>
      <c r="Z19" s="11">
        <v>1.162500983354724</v>
      </c>
      <c r="AA19" s="11">
        <v>1.1975925175126607</v>
      </c>
      <c r="AB19" s="11">
        <v>0.94739646219801021</v>
      </c>
      <c r="AC19" s="11">
        <v>0.67270105053957607</v>
      </c>
      <c r="AD19" s="11">
        <v>0.76586404827786836</v>
      </c>
      <c r="AE19" s="11">
        <v>0.35404478472137468</v>
      </c>
      <c r="AF19" s="11">
        <v>0.17113646120440248</v>
      </c>
      <c r="AG19" s="11" t="s">
        <v>1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 t="s">
        <v>54</v>
      </c>
      <c r="O20" s="14" t="s">
        <v>1</v>
      </c>
      <c r="P20" s="14" t="s">
        <v>54</v>
      </c>
      <c r="Q20" s="14">
        <v>5.8713441708561152E-2</v>
      </c>
      <c r="R20" s="14">
        <v>1.5998464147441847E-2</v>
      </c>
      <c r="S20" s="14">
        <v>1.266624445851805E-2</v>
      </c>
      <c r="T20" s="14">
        <v>0.33654581612360407</v>
      </c>
      <c r="U20" s="14">
        <v>0.53524763074210513</v>
      </c>
      <c r="V20" s="14">
        <v>0.57446861652971004</v>
      </c>
      <c r="W20" s="14">
        <v>0.49942457603196322</v>
      </c>
      <c r="X20" s="14">
        <v>0.47270148900969039</v>
      </c>
      <c r="Y20" s="14">
        <v>0.47413428160189658</v>
      </c>
      <c r="Z20" s="14">
        <v>0.41295693685062518</v>
      </c>
      <c r="AA20" s="14">
        <v>0.223804394958806</v>
      </c>
      <c r="AB20" s="14">
        <v>0.27256311539640898</v>
      </c>
      <c r="AC20" s="14" t="s">
        <v>54</v>
      </c>
      <c r="AD20" s="14" t="s">
        <v>54</v>
      </c>
      <c r="AE20" s="14" t="s">
        <v>54</v>
      </c>
      <c r="AF20" s="14" t="s">
        <v>54</v>
      </c>
      <c r="AG20" s="14" t="s">
        <v>1</v>
      </c>
    </row>
    <row r="21" spans="1:33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 t="s">
        <v>1</v>
      </c>
      <c r="Z21" s="11" t="s">
        <v>1</v>
      </c>
      <c r="AA21" s="11" t="s">
        <v>1</v>
      </c>
      <c r="AB21" s="11" t="s">
        <v>1</v>
      </c>
      <c r="AC21" s="11" t="s">
        <v>1</v>
      </c>
      <c r="AD21" s="11" t="s">
        <v>1</v>
      </c>
      <c r="AE21" s="11" t="s">
        <v>1</v>
      </c>
      <c r="AF21" s="11" t="s">
        <v>1</v>
      </c>
      <c r="AG21" s="11" t="s">
        <v>1</v>
      </c>
    </row>
    <row r="22" spans="1:33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2.6794602502594955</v>
      </c>
      <c r="X22" s="14">
        <v>3.0937974920672064</v>
      </c>
      <c r="Y22" s="14">
        <v>0.7584269662921348</v>
      </c>
      <c r="Z22" s="14">
        <v>0.63035286056868789</v>
      </c>
      <c r="AA22" s="14">
        <v>0.70232306861156135</v>
      </c>
      <c r="AB22" s="14">
        <v>0.72202166064981954</v>
      </c>
      <c r="AC22" s="14">
        <v>0.66538150612524094</v>
      </c>
      <c r="AD22" s="14">
        <v>0.70073698199830858</v>
      </c>
      <c r="AE22" s="14">
        <v>0.625</v>
      </c>
      <c r="AF22" s="14">
        <v>0.62723045311993075</v>
      </c>
      <c r="AG22" s="14" t="s">
        <v>1</v>
      </c>
    </row>
    <row r="23" spans="1:33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>
        <v>2.8652254029223223</v>
      </c>
      <c r="U23" s="11">
        <v>2.3186584196077131</v>
      </c>
      <c r="V23" s="11">
        <v>2.520112901057967</v>
      </c>
      <c r="W23" s="11" t="s">
        <v>1</v>
      </c>
      <c r="X23" s="11">
        <v>1.8916037873879146</v>
      </c>
      <c r="Y23" s="11" t="s">
        <v>1</v>
      </c>
      <c r="Z23" s="11" t="s">
        <v>1</v>
      </c>
      <c r="AA23" s="11" t="s">
        <v>1</v>
      </c>
      <c r="AB23" s="11" t="s">
        <v>1</v>
      </c>
      <c r="AC23" s="11">
        <v>0.13217678645187939</v>
      </c>
      <c r="AD23" s="11" t="s">
        <v>1</v>
      </c>
      <c r="AE23" s="11">
        <v>5.8676257037271001E-2</v>
      </c>
      <c r="AF23" s="11">
        <v>7.8078299210893473E-2</v>
      </c>
      <c r="AG23" s="11" t="s">
        <v>1</v>
      </c>
    </row>
    <row r="24" spans="1:33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0.93460969792464821</v>
      </c>
      <c r="M24" s="14">
        <v>0.80072647992357693</v>
      </c>
      <c r="N24" s="14">
        <v>0.94644734821760035</v>
      </c>
      <c r="O24" s="14">
        <v>1.0986866173457528</v>
      </c>
      <c r="P24" s="14">
        <v>0.66636886159809638</v>
      </c>
      <c r="Q24" s="14">
        <v>0.29930597646181201</v>
      </c>
      <c r="R24" s="14">
        <v>0.37241906029407873</v>
      </c>
      <c r="S24" s="14">
        <v>0.4170356556107695</v>
      </c>
      <c r="T24" s="14">
        <v>0.32660561105577207</v>
      </c>
      <c r="U24" s="14">
        <v>0.16268581324866505</v>
      </c>
      <c r="V24" s="14">
        <v>0.30421877351494359</v>
      </c>
      <c r="W24" s="14">
        <v>9.1644099826608746E-2</v>
      </c>
      <c r="X24" s="14">
        <v>0.10714902981854919</v>
      </c>
      <c r="Y24" s="14">
        <v>0.13526850687921163</v>
      </c>
      <c r="Z24" s="14">
        <v>0.10885882354522278</v>
      </c>
      <c r="AA24" s="14">
        <v>0.15476398268863259</v>
      </c>
      <c r="AB24" s="14">
        <v>0.42127439901828245</v>
      </c>
      <c r="AC24" s="14">
        <v>0.42311709411628173</v>
      </c>
      <c r="AD24" s="14">
        <v>0.43202199148306725</v>
      </c>
      <c r="AE24" s="14">
        <v>0.28634322950508445</v>
      </c>
      <c r="AF24" s="14">
        <v>0.29531439843866841</v>
      </c>
      <c r="AG24" s="14" t="s">
        <v>1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 t="s">
        <v>1</v>
      </c>
      <c r="O25" s="11" t="s">
        <v>1</v>
      </c>
      <c r="P25" s="11" t="s">
        <v>1</v>
      </c>
      <c r="Q25" s="11" t="s">
        <v>1</v>
      </c>
      <c r="R25" s="11">
        <v>0.37402349607594226</v>
      </c>
      <c r="S25" s="11">
        <v>0.51817062632001598</v>
      </c>
      <c r="T25" s="11" t="s">
        <v>1</v>
      </c>
      <c r="U25" s="11">
        <v>0.34919639640121419</v>
      </c>
      <c r="V25" s="11" t="s">
        <v>1</v>
      </c>
      <c r="W25" s="11">
        <v>0.23139469342408203</v>
      </c>
      <c r="X25" s="11" t="s">
        <v>1</v>
      </c>
      <c r="Y25" s="11">
        <v>0.21985560555001935</v>
      </c>
      <c r="Z25" s="11" t="s">
        <v>1</v>
      </c>
      <c r="AA25" s="11">
        <v>0.31450176995348</v>
      </c>
      <c r="AB25" s="11" t="s">
        <v>1</v>
      </c>
      <c r="AC25" s="11">
        <v>0.68908334005770344</v>
      </c>
      <c r="AD25" s="11" t="s">
        <v>1</v>
      </c>
      <c r="AE25" s="11">
        <v>0.74811722826163851</v>
      </c>
      <c r="AF25" s="11" t="s">
        <v>1</v>
      </c>
      <c r="AG25" s="11" t="s">
        <v>1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3.8160749043326265</v>
      </c>
      <c r="O26" s="14">
        <v>5.479453852361674</v>
      </c>
      <c r="P26" s="14">
        <v>6.048346472558749</v>
      </c>
      <c r="Q26" s="14">
        <v>5.7367825220080082</v>
      </c>
      <c r="R26" s="14">
        <v>4.99756674215514</v>
      </c>
      <c r="S26" s="14">
        <v>4.1884230033504259</v>
      </c>
      <c r="T26" s="14">
        <v>6.0276445130338514</v>
      </c>
      <c r="U26" s="14">
        <v>4.7496146432591519</v>
      </c>
      <c r="V26" s="14">
        <v>7.0509768726897866</v>
      </c>
      <c r="W26" s="14">
        <v>9.3475023593114734</v>
      </c>
      <c r="X26" s="14">
        <v>7.2593367697881588</v>
      </c>
      <c r="Y26" s="14">
        <v>8.0341077232482103</v>
      </c>
      <c r="Z26" s="14">
        <v>7.4382684408188569</v>
      </c>
      <c r="AA26" s="14">
        <v>5.8858194851612042</v>
      </c>
      <c r="AB26" s="14">
        <v>6.0498614747402968</v>
      </c>
      <c r="AC26" s="14">
        <v>4.3595600459291175</v>
      </c>
      <c r="AD26" s="14">
        <v>3.6810797436929685</v>
      </c>
      <c r="AE26" s="14">
        <v>4.0087401970887591</v>
      </c>
      <c r="AF26" s="14">
        <v>4.816364399229494</v>
      </c>
      <c r="AG26" s="14" t="s">
        <v>1</v>
      </c>
    </row>
    <row r="27" spans="1:33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 t="s">
        <v>1</v>
      </c>
      <c r="N27" s="11" t="s">
        <v>1</v>
      </c>
      <c r="O27" s="11">
        <v>0.54408967252347162</v>
      </c>
      <c r="P27" s="11" t="s">
        <v>1</v>
      </c>
      <c r="Q27" s="11">
        <v>0.54875226046053582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1.9991287821063921</v>
      </c>
      <c r="X27" s="11" t="s">
        <v>1</v>
      </c>
      <c r="Y27" s="11">
        <v>1.3509180101932905</v>
      </c>
      <c r="Z27" s="11" t="s">
        <v>1</v>
      </c>
      <c r="AA27" s="11">
        <v>1.5928912678569334</v>
      </c>
      <c r="AB27" s="11" t="s">
        <v>1</v>
      </c>
      <c r="AC27" s="11">
        <v>1.5286274240469382</v>
      </c>
      <c r="AD27" s="11" t="s">
        <v>1</v>
      </c>
      <c r="AE27" s="11">
        <v>1.1088011088011089</v>
      </c>
      <c r="AF27" s="11">
        <v>0.94779889343276413</v>
      </c>
      <c r="AG27" s="11" t="s">
        <v>1</v>
      </c>
    </row>
    <row r="28" spans="1:33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4.69159234669287</v>
      </c>
      <c r="S28" s="14">
        <v>4.9057071082333792</v>
      </c>
      <c r="T28" s="14">
        <v>5.2464932266107134</v>
      </c>
      <c r="U28" s="14">
        <v>5.0284824121929805</v>
      </c>
      <c r="V28" s="14">
        <v>4.0860390663089703</v>
      </c>
      <c r="W28" s="14">
        <v>3.5757056948716905</v>
      </c>
      <c r="X28" s="14">
        <v>3.3132555854585841</v>
      </c>
      <c r="Y28" s="14">
        <v>1.7977461874422958</v>
      </c>
      <c r="Z28" s="14">
        <v>3.8412142788875085</v>
      </c>
      <c r="AA28" s="14">
        <v>2.4702568394171287</v>
      </c>
      <c r="AB28" s="14">
        <v>2.6407733659990482</v>
      </c>
      <c r="AC28" s="14">
        <v>1.8736773237377411</v>
      </c>
      <c r="AD28" s="14">
        <v>0.89526957295255183</v>
      </c>
      <c r="AE28" s="14">
        <v>0.76372345768037186</v>
      </c>
      <c r="AF28" s="14">
        <v>0.75370085835835543</v>
      </c>
      <c r="AG28" s="14" t="s">
        <v>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2.7400260299344241</v>
      </c>
      <c r="P29" s="11">
        <v>2.429083493801822</v>
      </c>
      <c r="Q29" s="11">
        <v>2.9665790461885089</v>
      </c>
      <c r="R29" s="11">
        <v>3.557459335643228</v>
      </c>
      <c r="S29" s="11">
        <v>3.3949371640926254</v>
      </c>
      <c r="T29" s="11">
        <v>2.91531390763256</v>
      </c>
      <c r="U29" s="11">
        <v>2.5228275398016691</v>
      </c>
      <c r="V29" s="11">
        <v>2.571379544254111</v>
      </c>
      <c r="W29" s="11">
        <v>1.0486315900126706</v>
      </c>
      <c r="X29" s="11">
        <v>1.154899354307739</v>
      </c>
      <c r="Y29" s="11">
        <v>1.0544317362669331</v>
      </c>
      <c r="Z29" s="11">
        <v>1.0949954618571338</v>
      </c>
      <c r="AA29" s="11">
        <v>1.2265156195234372</v>
      </c>
      <c r="AB29" s="11">
        <v>1.011265430388212</v>
      </c>
      <c r="AC29" s="11" t="s">
        <v>1</v>
      </c>
      <c r="AD29" s="11" t="s">
        <v>1</v>
      </c>
      <c r="AE29" s="11">
        <v>1.0147391031373838</v>
      </c>
      <c r="AF29" s="11">
        <v>1.0188656397612688</v>
      </c>
      <c r="AG29" s="11" t="s">
        <v>1</v>
      </c>
    </row>
    <row r="30" spans="1:33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1.3039196043570622</v>
      </c>
      <c r="R30" s="14">
        <v>1.0214115389153209</v>
      </c>
      <c r="S30" s="14">
        <v>1.116120965306691</v>
      </c>
      <c r="T30" s="14">
        <v>1.1025893940798672</v>
      </c>
      <c r="U30" s="14">
        <v>1.5942886126395897</v>
      </c>
      <c r="V30" s="14">
        <v>1.4997955575144866</v>
      </c>
      <c r="W30" s="14">
        <v>1.3932239846957497</v>
      </c>
      <c r="X30" s="14">
        <v>1.05175577509107</v>
      </c>
      <c r="Y30" s="14">
        <v>1.2156044844840044</v>
      </c>
      <c r="Z30" s="14">
        <v>1.5259396559766054</v>
      </c>
      <c r="AA30" s="14">
        <v>1.2678408745824477</v>
      </c>
      <c r="AB30" s="14">
        <v>1.1312217194570136</v>
      </c>
      <c r="AC30" s="14">
        <v>1.2017350494204651</v>
      </c>
      <c r="AD30" s="14">
        <v>1.3515321825237521</v>
      </c>
      <c r="AE30" s="14">
        <v>1.4384793218597483</v>
      </c>
      <c r="AF30" s="14">
        <v>1.5093860984271943</v>
      </c>
      <c r="AG30" s="14" t="s">
        <v>1</v>
      </c>
    </row>
    <row r="31" spans="1:33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 t="s">
        <v>1</v>
      </c>
      <c r="H31" s="11" t="s">
        <v>1</v>
      </c>
      <c r="I31" s="11" t="s">
        <v>1</v>
      </c>
      <c r="J31" s="11" t="s">
        <v>1</v>
      </c>
      <c r="K31" s="11" t="s">
        <v>1</v>
      </c>
      <c r="L31" s="11" t="s">
        <v>1</v>
      </c>
      <c r="M31" s="11" t="s">
        <v>1</v>
      </c>
      <c r="N31" s="11" t="s">
        <v>1</v>
      </c>
      <c r="O31" s="11" t="s">
        <v>1</v>
      </c>
      <c r="P31" s="11" t="s">
        <v>1</v>
      </c>
      <c r="Q31" s="11">
        <v>7.5148265496790975E-2</v>
      </c>
      <c r="R31" s="11" t="s">
        <v>1</v>
      </c>
      <c r="S31" s="11">
        <v>0.23376671758000225</v>
      </c>
      <c r="T31" s="11" t="s">
        <v>1</v>
      </c>
      <c r="U31" s="11">
        <v>0.24241462597626981</v>
      </c>
      <c r="V31" s="11" t="s">
        <v>1</v>
      </c>
      <c r="W31" s="11">
        <v>0.23735575587708002</v>
      </c>
      <c r="X31" s="11" t="s">
        <v>1</v>
      </c>
      <c r="Y31" s="11">
        <v>0.14763108276166406</v>
      </c>
      <c r="Z31" s="11" t="s">
        <v>1</v>
      </c>
      <c r="AA31" s="11">
        <v>0.15020489113791144</v>
      </c>
      <c r="AB31" s="11" t="s">
        <v>1</v>
      </c>
      <c r="AC31" s="11">
        <v>0.25718180181570355</v>
      </c>
      <c r="AD31" s="11" t="s">
        <v>1</v>
      </c>
      <c r="AE31" s="11">
        <v>0.16193148602829416</v>
      </c>
      <c r="AF31" s="11" t="s">
        <v>1</v>
      </c>
      <c r="AG31" s="11" t="s">
        <v>1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1.1956937376827368</v>
      </c>
      <c r="AF35" s="11">
        <v>1.1560693641618496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 t="s">
        <v>54</v>
      </c>
      <c r="AD36" s="14" t="s">
        <v>54</v>
      </c>
      <c r="AE36" s="14">
        <v>0.22796775090353072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</row>
    <row r="39" spans="1:33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1.0380207724122208</v>
      </c>
      <c r="Z39" s="11">
        <v>1.2414821083242771</v>
      </c>
      <c r="AA39" s="11">
        <v>1.2954138777906945</v>
      </c>
      <c r="AB39" s="11">
        <v>1.3886949663581099</v>
      </c>
      <c r="AC39" s="11">
        <v>0.94076623412002947</v>
      </c>
      <c r="AD39" s="11">
        <v>0.90175429963339337</v>
      </c>
      <c r="AE39" s="11">
        <v>0.28386622980454185</v>
      </c>
      <c r="AF39" s="11">
        <v>0.74280919432713866</v>
      </c>
      <c r="AG39" s="11" t="s">
        <v>1</v>
      </c>
    </row>
    <row r="40" spans="1:33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</row>
    <row r="41" spans="1:33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</row>
    <row r="44" spans="1:33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>
        <v>1.890848162614412</v>
      </c>
      <c r="P47" s="11" t="s">
        <v>1</v>
      </c>
      <c r="Q47" s="11">
        <v>2.0407263901177317</v>
      </c>
      <c r="R47" s="11" t="s">
        <v>1</v>
      </c>
      <c r="S47" s="11">
        <v>1.9023557119624044</v>
      </c>
      <c r="T47" s="11">
        <v>1.8920859581461109</v>
      </c>
      <c r="U47" s="11">
        <v>1.9782974608745478</v>
      </c>
      <c r="V47" s="11">
        <v>1.934558959379407</v>
      </c>
      <c r="W47" s="11">
        <v>1.8591385639210922</v>
      </c>
      <c r="X47" s="11">
        <v>1.8091937514960399</v>
      </c>
      <c r="Y47" s="11">
        <v>1.7310958812332262</v>
      </c>
      <c r="Z47" s="11">
        <v>1.8082681572542689</v>
      </c>
      <c r="AA47" s="11">
        <v>1.4129069976016955</v>
      </c>
      <c r="AB47" s="11">
        <v>1.5925537692123108</v>
      </c>
      <c r="AC47" s="11">
        <v>1.4260685033291798</v>
      </c>
      <c r="AD47" s="11">
        <v>1.267981274329425</v>
      </c>
      <c r="AE47" s="11">
        <v>0.96433182698515174</v>
      </c>
      <c r="AF47" s="11">
        <v>1.1060582852685601</v>
      </c>
      <c r="AG47" s="11" t="s">
        <v>1</v>
      </c>
    </row>
    <row r="48" spans="1:33" x14ac:dyDescent="0.25">
      <c r="A48" s="12" t="s">
        <v>44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 t="s">
        <v>1</v>
      </c>
      <c r="P48" s="14" t="s">
        <v>1</v>
      </c>
      <c r="Q48" s="14" t="s">
        <v>1</v>
      </c>
      <c r="R48" s="14" t="s">
        <v>1</v>
      </c>
      <c r="S48" s="14" t="s">
        <v>1</v>
      </c>
      <c r="T48" s="14" t="s">
        <v>1</v>
      </c>
      <c r="U48" s="14" t="s">
        <v>1</v>
      </c>
      <c r="V48" s="14" t="s">
        <v>1</v>
      </c>
      <c r="W48" s="14" t="s">
        <v>1</v>
      </c>
      <c r="X48" s="14" t="s">
        <v>1</v>
      </c>
      <c r="Y48" s="14" t="s">
        <v>1</v>
      </c>
      <c r="Z48" s="14" t="s">
        <v>1</v>
      </c>
      <c r="AA48" s="14" t="s">
        <v>1</v>
      </c>
      <c r="AB48" s="14" t="s">
        <v>1</v>
      </c>
      <c r="AC48" s="14" t="s">
        <v>1</v>
      </c>
      <c r="AD48" s="14" t="s">
        <v>1</v>
      </c>
      <c r="AE48" s="14" t="s">
        <v>1</v>
      </c>
      <c r="AF48" s="14" t="s">
        <v>1</v>
      </c>
      <c r="AG48" s="14" t="s">
        <v>1</v>
      </c>
    </row>
    <row r="49" spans="1:33" s="5" customFormat="1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>
        <v>6.243957460522075E-3</v>
      </c>
      <c r="AB50" s="14" t="s">
        <v>1</v>
      </c>
      <c r="AC50" s="14" t="s">
        <v>1</v>
      </c>
      <c r="AD50" s="14" t="s">
        <v>1</v>
      </c>
      <c r="AE50" s="14" t="s">
        <v>1</v>
      </c>
      <c r="AF50" s="14" t="s">
        <v>1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 t="s">
        <v>1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6.0981642548640869</v>
      </c>
      <c r="V53" s="11">
        <v>7.1250314741796075</v>
      </c>
      <c r="W53" s="11">
        <v>6.1666848700971872</v>
      </c>
      <c r="X53" s="11" t="s">
        <v>1</v>
      </c>
      <c r="Y53" s="11" t="s">
        <v>1</v>
      </c>
      <c r="Z53" s="11" t="s">
        <v>1</v>
      </c>
      <c r="AA53" s="11">
        <v>3.1271255708676047</v>
      </c>
      <c r="AB53" s="11">
        <v>0.31826073668929794</v>
      </c>
      <c r="AC53" s="11">
        <v>0.40357275829945927</v>
      </c>
      <c r="AD53" s="11">
        <v>2.5777363649006673</v>
      </c>
      <c r="AE53" s="11">
        <v>0.19719557932441792</v>
      </c>
      <c r="AF53" s="11">
        <v>0.15670109164956572</v>
      </c>
      <c r="AG53" s="11" t="s">
        <v>1</v>
      </c>
    </row>
    <row r="54" spans="1:33" x14ac:dyDescent="0.25">
      <c r="A54" s="12" t="s">
        <v>50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 t="s">
        <v>1</v>
      </c>
      <c r="V54" s="14" t="s">
        <v>1</v>
      </c>
      <c r="W54" s="14" t="s">
        <v>1</v>
      </c>
      <c r="X54" s="14" t="s">
        <v>1</v>
      </c>
      <c r="Y54" s="14" t="s">
        <v>1</v>
      </c>
      <c r="Z54" s="14" t="s">
        <v>1</v>
      </c>
      <c r="AA54" s="14" t="s">
        <v>1</v>
      </c>
      <c r="AB54" s="14" t="s">
        <v>1</v>
      </c>
      <c r="AC54" s="14" t="s">
        <v>1</v>
      </c>
      <c r="AD54" s="14" t="s">
        <v>1</v>
      </c>
      <c r="AE54" s="14" t="s">
        <v>1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</row>
    <row r="56" spans="1:33" x14ac:dyDescent="0.25">
      <c r="A56" s="12" t="s">
        <v>52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>
        <v>0.41382009840288747</v>
      </c>
      <c r="P56" s="14">
        <v>0.32914399782434328</v>
      </c>
      <c r="Q56" s="14" t="s">
        <v>1</v>
      </c>
      <c r="R56" s="14" t="s">
        <v>1</v>
      </c>
      <c r="S56" s="14" t="s">
        <v>1</v>
      </c>
      <c r="T56" s="14" t="s">
        <v>1</v>
      </c>
      <c r="U56" s="14">
        <v>0.42295145331911049</v>
      </c>
      <c r="V56" s="14">
        <v>0.21597847984211649</v>
      </c>
      <c r="W56" s="14">
        <v>0.24693947992451243</v>
      </c>
      <c r="X56" s="14">
        <v>0.25363139602992218</v>
      </c>
      <c r="Y56" s="14">
        <v>0.21983718595435414</v>
      </c>
      <c r="Z56" s="14">
        <v>0.26034035345940704</v>
      </c>
      <c r="AA56" s="14">
        <v>0.29223514555827806</v>
      </c>
      <c r="AB56" s="14">
        <v>0.20658041239138336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</row>
    <row r="57" spans="1:33" s="5" customFormat="1" x14ac:dyDescent="0.25">
      <c r="A57" s="9" t="s">
        <v>53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 t="s">
        <v>1</v>
      </c>
      <c r="P57" s="11" t="s">
        <v>1</v>
      </c>
      <c r="Q57" s="11" t="s">
        <v>1</v>
      </c>
      <c r="R57" s="11" t="s">
        <v>1</v>
      </c>
      <c r="S57" s="11" t="s">
        <v>1</v>
      </c>
      <c r="T57" s="11" t="s">
        <v>1</v>
      </c>
      <c r="U57" s="11" t="s">
        <v>1</v>
      </c>
      <c r="V57" s="11" t="s">
        <v>1</v>
      </c>
      <c r="W57" s="11">
        <v>0.89299736666216212</v>
      </c>
      <c r="X57" s="11">
        <v>1.0571724801895874</v>
      </c>
      <c r="Y57" s="11">
        <v>0.97661999438962999</v>
      </c>
      <c r="Z57" s="11">
        <v>0.9209270709421038</v>
      </c>
      <c r="AA57" s="11">
        <v>0.18971732119142476</v>
      </c>
      <c r="AB57" s="11">
        <v>0.17386264850767894</v>
      </c>
      <c r="AC57" s="11">
        <v>0.16432720649494667</v>
      </c>
      <c r="AD57" s="11">
        <v>0.29321399766399886</v>
      </c>
      <c r="AE57" s="11" t="s">
        <v>1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323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17.280707374895879</v>
      </c>
      <c r="M5" s="11" t="s">
        <v>1</v>
      </c>
      <c r="N5" s="11" t="s">
        <v>1</v>
      </c>
      <c r="O5" s="11" t="s">
        <v>1</v>
      </c>
      <c r="P5" s="11">
        <v>27.338076217414571</v>
      </c>
      <c r="Q5" s="11">
        <v>33.27675450027894</v>
      </c>
      <c r="R5" s="11">
        <v>38.791610989251112</v>
      </c>
      <c r="S5" s="11">
        <v>40.110504556949195</v>
      </c>
      <c r="T5" s="11">
        <v>41.148565935736173</v>
      </c>
      <c r="U5" s="11">
        <v>37.229511203640847</v>
      </c>
      <c r="V5" s="11">
        <v>36.607861784751947</v>
      </c>
      <c r="W5" s="11">
        <v>36.558001822046762</v>
      </c>
      <c r="X5" s="11">
        <v>34.103893044348901</v>
      </c>
      <c r="Y5" s="11">
        <v>35.125233490541703</v>
      </c>
      <c r="Z5" s="11">
        <v>32.109252528638116</v>
      </c>
      <c r="AA5" s="11">
        <v>36.543667633615378</v>
      </c>
      <c r="AB5" s="11">
        <v>36.099365649449119</v>
      </c>
      <c r="AC5" s="11">
        <v>36.650382394676548</v>
      </c>
      <c r="AD5" s="11">
        <v>37.841239799266802</v>
      </c>
      <c r="AE5" s="11">
        <v>39.689599896493178</v>
      </c>
      <c r="AF5" s="11" t="s">
        <v>1</v>
      </c>
      <c r="AG5" s="11" t="s">
        <v>1</v>
      </c>
    </row>
    <row r="6" spans="1:33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3.3820639313359804</v>
      </c>
      <c r="V6" s="14">
        <v>3.0248453529516586</v>
      </c>
      <c r="W6" s="14">
        <v>6.2315677333021524</v>
      </c>
      <c r="X6" s="14">
        <v>3.6338126502060932</v>
      </c>
      <c r="Y6" s="14" t="s">
        <v>1</v>
      </c>
      <c r="Z6" s="14" t="s">
        <v>1</v>
      </c>
      <c r="AA6" s="14">
        <v>2.9290984374733755</v>
      </c>
      <c r="AB6" s="14">
        <v>3.0067751982789073</v>
      </c>
      <c r="AC6" s="14">
        <v>3.2156675857530272</v>
      </c>
      <c r="AD6" s="14" t="s">
        <v>1</v>
      </c>
      <c r="AE6" s="14" t="s">
        <v>1</v>
      </c>
      <c r="AF6" s="14" t="s">
        <v>1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14.310331845962098</v>
      </c>
      <c r="R7" s="18">
        <v>11.53416262809213</v>
      </c>
      <c r="S7" s="18">
        <v>14.526810014465033</v>
      </c>
      <c r="T7" s="18">
        <v>12.05761477215265</v>
      </c>
      <c r="U7" s="18">
        <v>10.40630826442499</v>
      </c>
      <c r="V7" s="18">
        <v>14.353201525784003</v>
      </c>
      <c r="W7" s="18">
        <v>13.755480396999992</v>
      </c>
      <c r="X7" s="18">
        <v>13.023663700553453</v>
      </c>
      <c r="Y7" s="18">
        <v>13.632204860574246</v>
      </c>
      <c r="Z7" s="18">
        <v>12.246405311746107</v>
      </c>
      <c r="AA7" s="18">
        <v>12.25927940269192</v>
      </c>
      <c r="AB7" s="18">
        <v>13.515141509583097</v>
      </c>
      <c r="AC7" s="18">
        <v>8.8336072124920211</v>
      </c>
      <c r="AD7" s="18">
        <v>7.2768010041712294</v>
      </c>
      <c r="AE7" s="18">
        <v>7.486653588775062</v>
      </c>
      <c r="AF7" s="18">
        <v>13.051491196437711</v>
      </c>
      <c r="AG7" s="18" t="s">
        <v>1</v>
      </c>
    </row>
    <row r="8" spans="1:33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1.9548961424332343</v>
      </c>
      <c r="P8" s="14">
        <v>2.6773681411186958</v>
      </c>
      <c r="Q8" s="14">
        <v>3.2225788798771569</v>
      </c>
      <c r="R8" s="14">
        <v>1.7818419983959801</v>
      </c>
      <c r="S8" s="14">
        <v>1.1581593740289822</v>
      </c>
      <c r="T8" s="14" t="s">
        <v>1</v>
      </c>
      <c r="U8" s="14">
        <v>1.9704392791429632</v>
      </c>
      <c r="V8" s="14">
        <v>2.9709175712056526</v>
      </c>
      <c r="W8" s="14">
        <v>7.1170073503548261</v>
      </c>
      <c r="X8" s="14">
        <v>5.5779269202087987</v>
      </c>
      <c r="Y8" s="14">
        <v>6.8148148148148149</v>
      </c>
      <c r="Z8" s="14">
        <v>5.1359516616314194</v>
      </c>
      <c r="AA8" s="14">
        <v>3.8904899135446689</v>
      </c>
      <c r="AB8" s="14">
        <v>5.1975051975051976</v>
      </c>
      <c r="AC8" s="14">
        <v>13.133874239350915</v>
      </c>
      <c r="AD8" s="14">
        <v>6.0278207109737254</v>
      </c>
      <c r="AE8" s="14">
        <v>10.31344792719919</v>
      </c>
      <c r="AF8" s="14">
        <v>8.0672268907563023</v>
      </c>
      <c r="AG8" s="14" t="s">
        <v>1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2.4290729670746751</v>
      </c>
      <c r="P9" s="11">
        <v>1.6321692349776602</v>
      </c>
      <c r="Q9" s="11">
        <v>0.38327229367174859</v>
      </c>
      <c r="R9" s="11">
        <v>3.0264817150063052E-2</v>
      </c>
      <c r="S9" s="11">
        <v>0.50538635456842673</v>
      </c>
      <c r="T9" s="11">
        <v>1.3556000163325304</v>
      </c>
      <c r="U9" s="11">
        <v>1.9183767581277384</v>
      </c>
      <c r="V9" s="11">
        <v>4.6700052929440972</v>
      </c>
      <c r="W9" s="11">
        <v>1.5049683249188026</v>
      </c>
      <c r="X9" s="11">
        <v>1.1989932980799141</v>
      </c>
      <c r="Y9" s="11">
        <v>2.7028883470137721</v>
      </c>
      <c r="Z9" s="11">
        <v>2.5601931262308626</v>
      </c>
      <c r="AA9" s="11" t="s">
        <v>1</v>
      </c>
      <c r="AB9" s="11" t="s">
        <v>1</v>
      </c>
      <c r="AC9" s="11">
        <v>1.7597765363128495</v>
      </c>
      <c r="AD9" s="11">
        <v>1.7224880382775118</v>
      </c>
      <c r="AE9" s="11">
        <v>2.1762551174315883</v>
      </c>
      <c r="AF9" s="11">
        <v>2.3487092678798138</v>
      </c>
      <c r="AG9" s="11" t="s">
        <v>1</v>
      </c>
    </row>
    <row r="10" spans="1:33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15.416323165704867</v>
      </c>
      <c r="P10" s="14">
        <v>15.383068570279509</v>
      </c>
      <c r="Q10" s="14">
        <v>14.455066921606118</v>
      </c>
      <c r="R10" s="14">
        <v>14.51335551825056</v>
      </c>
      <c r="S10" s="14">
        <v>15.87157665195236</v>
      </c>
      <c r="T10" s="14">
        <v>16.610179316391353</v>
      </c>
      <c r="U10" s="14">
        <v>15.679349939089191</v>
      </c>
      <c r="V10" s="14">
        <v>12.613711108629014</v>
      </c>
      <c r="W10" s="14">
        <v>13.33744666346858</v>
      </c>
      <c r="X10" s="14">
        <v>12.60765363781614</v>
      </c>
      <c r="Y10" s="14">
        <v>12.743125419181759</v>
      </c>
      <c r="Z10" s="14">
        <v>11.845142958621913</v>
      </c>
      <c r="AA10" s="14">
        <v>13.01894397420395</v>
      </c>
      <c r="AB10" s="14">
        <v>13.756723210591643</v>
      </c>
      <c r="AC10" s="14">
        <v>11.364067539366344</v>
      </c>
      <c r="AD10" s="14">
        <v>11.532710280373832</v>
      </c>
      <c r="AE10" s="14">
        <v>11.673724912539129</v>
      </c>
      <c r="AF10" s="14">
        <v>10.573103839606581</v>
      </c>
      <c r="AG10" s="14" t="s">
        <v>1</v>
      </c>
    </row>
    <row r="11" spans="1:33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7.1120610304784195</v>
      </c>
      <c r="N11" s="11">
        <v>7.5631284023681076</v>
      </c>
      <c r="O11" s="11">
        <v>6.3396223535772984</v>
      </c>
      <c r="P11" s="11">
        <v>6.9839157663508971</v>
      </c>
      <c r="Q11" s="11">
        <v>7.8794444655021669</v>
      </c>
      <c r="R11" s="11">
        <v>8.489504471219508</v>
      </c>
      <c r="S11" s="11">
        <v>6.9039505493214568</v>
      </c>
      <c r="T11" s="11">
        <v>7.2227934914911351</v>
      </c>
      <c r="U11" s="11">
        <v>7.7844775103276618</v>
      </c>
      <c r="V11" s="11">
        <v>8.618459212389169</v>
      </c>
      <c r="W11" s="11">
        <v>8.5992456380951161</v>
      </c>
      <c r="X11" s="11">
        <v>8.9761560285124986</v>
      </c>
      <c r="Y11" s="11">
        <v>9.2302906674164173</v>
      </c>
      <c r="Z11" s="11">
        <v>9.1287162770623169</v>
      </c>
      <c r="AA11" s="11" t="s">
        <v>1</v>
      </c>
      <c r="AB11" s="11">
        <v>9.2423154755396251</v>
      </c>
      <c r="AC11" s="11">
        <v>9.112926111452996</v>
      </c>
      <c r="AD11" s="11">
        <v>8.9901190973996812</v>
      </c>
      <c r="AE11" s="11">
        <v>8.1066915271428108</v>
      </c>
      <c r="AF11" s="11">
        <v>8.6597473503220677</v>
      </c>
      <c r="AG11" s="11" t="s">
        <v>1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2.9353502611201154</v>
      </c>
      <c r="R12" s="14">
        <v>2.2506925207756234</v>
      </c>
      <c r="S12" s="14">
        <v>5.3456221198156673</v>
      </c>
      <c r="T12" s="14">
        <v>3.1052699394407934</v>
      </c>
      <c r="U12" s="14">
        <v>6.5104485833758341</v>
      </c>
      <c r="V12" s="14">
        <v>6.0741117475953388</v>
      </c>
      <c r="W12" s="14">
        <v>3.7897164207422973</v>
      </c>
      <c r="X12" s="14">
        <v>5.1642911734333712</v>
      </c>
      <c r="Y12" s="14">
        <v>9.0377764015882853</v>
      </c>
      <c r="Z12" s="14">
        <v>6.6176535836934631</v>
      </c>
      <c r="AA12" s="14">
        <v>8.0287383411178226</v>
      </c>
      <c r="AB12" s="14">
        <v>6.8436502990736408</v>
      </c>
      <c r="AC12" s="14">
        <v>3.5517611388542001</v>
      </c>
      <c r="AD12" s="14">
        <v>3.060034906366031</v>
      </c>
      <c r="AE12" s="14">
        <v>3.4050142621228039</v>
      </c>
      <c r="AF12" s="14">
        <v>8.0569887678620713</v>
      </c>
      <c r="AG12" s="14" t="s">
        <v>1</v>
      </c>
    </row>
    <row r="13" spans="1:33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>
        <v>6.2000000000000011</v>
      </c>
      <c r="S13" s="11">
        <v>3.4952606635071088</v>
      </c>
      <c r="T13" s="11">
        <v>1.1235955056179776</v>
      </c>
      <c r="U13" s="11">
        <v>2.0275162925416366</v>
      </c>
      <c r="V13" s="11">
        <v>1.6483516483516485</v>
      </c>
      <c r="W13" s="11">
        <v>1.6679302501895377</v>
      </c>
      <c r="X13" s="11">
        <v>1.8181818181818181</v>
      </c>
      <c r="Y13" s="11">
        <v>2.0155038759689923</v>
      </c>
      <c r="Z13" s="11">
        <v>2.14888718342287</v>
      </c>
      <c r="AA13" s="11">
        <v>0.80763582966226155</v>
      </c>
      <c r="AB13" s="11" t="s">
        <v>1</v>
      </c>
      <c r="AC13" s="11">
        <v>4.0517386663670578</v>
      </c>
      <c r="AD13" s="11" t="s">
        <v>1</v>
      </c>
      <c r="AE13" s="11">
        <v>2.7480368996070763</v>
      </c>
      <c r="AF13" s="11" t="s">
        <v>1</v>
      </c>
      <c r="AG13" s="11" t="s">
        <v>1</v>
      </c>
    </row>
    <row r="14" spans="1:33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>
        <v>1.2780790085205267</v>
      </c>
      <c r="P14" s="14" t="s">
        <v>1</v>
      </c>
      <c r="Q14" s="14">
        <v>2.628461424552051</v>
      </c>
      <c r="R14" s="14">
        <v>4.749577163370267</v>
      </c>
      <c r="S14" s="14">
        <v>5.0750671255152584</v>
      </c>
      <c r="T14" s="14">
        <v>6.3216250879152707</v>
      </c>
      <c r="U14" s="14">
        <v>5.8028994692228473</v>
      </c>
      <c r="V14" s="14">
        <v>5.5328173835392178</v>
      </c>
      <c r="W14" s="14">
        <v>5.6376243593608679</v>
      </c>
      <c r="X14" s="14">
        <v>5.8051572161557683</v>
      </c>
      <c r="Y14" s="14">
        <v>5.1712398719956427</v>
      </c>
      <c r="Z14" s="14">
        <v>4.6657474551343805</v>
      </c>
      <c r="AA14" s="14">
        <v>4.9371263656977948</v>
      </c>
      <c r="AB14" s="14">
        <v>4.5971476237468343</v>
      </c>
      <c r="AC14" s="14">
        <v>5.0967081753348475</v>
      </c>
      <c r="AD14" s="14">
        <v>4.4762089977959292</v>
      </c>
      <c r="AE14" s="14">
        <v>4.7316690653182194</v>
      </c>
      <c r="AF14" s="14">
        <v>5.0146957381905635</v>
      </c>
      <c r="AG14" s="14" t="s">
        <v>1</v>
      </c>
    </row>
    <row r="15" spans="1:33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 t="s">
        <v>54</v>
      </c>
      <c r="N15" s="11" t="s">
        <v>54</v>
      </c>
      <c r="O15" s="11">
        <v>5.7859209257473482E-2</v>
      </c>
      <c r="P15" s="11" t="s">
        <v>54</v>
      </c>
      <c r="Q15" s="11" t="s">
        <v>54</v>
      </c>
      <c r="R15" s="11" t="s">
        <v>54</v>
      </c>
      <c r="S15" s="11" t="s">
        <v>54</v>
      </c>
      <c r="T15" s="11" t="s">
        <v>54</v>
      </c>
      <c r="U15" s="11">
        <v>0.22429465234328885</v>
      </c>
      <c r="V15" s="11">
        <v>0.21313125333017585</v>
      </c>
      <c r="W15" s="11">
        <v>0.18328694589640893</v>
      </c>
      <c r="X15" s="11" t="s">
        <v>54</v>
      </c>
      <c r="Y15" s="11" t="s">
        <v>54</v>
      </c>
      <c r="Z15" s="11" t="s">
        <v>54</v>
      </c>
      <c r="AA15" s="11">
        <v>4.5146726862302484E-2</v>
      </c>
      <c r="AB15" s="11" t="s">
        <v>54</v>
      </c>
      <c r="AC15" s="11" t="s">
        <v>54</v>
      </c>
      <c r="AD15" s="11" t="s">
        <v>54</v>
      </c>
      <c r="AE15" s="11" t="s">
        <v>54</v>
      </c>
      <c r="AF15" s="11" t="s">
        <v>54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11.158531163865918</v>
      </c>
      <c r="Q16" s="14">
        <v>8.7160525309192902</v>
      </c>
      <c r="R16" s="14">
        <v>9.3154146565586942</v>
      </c>
      <c r="S16" s="14">
        <v>8.0050327956767457</v>
      </c>
      <c r="T16" s="14">
        <v>12.732366955237904</v>
      </c>
      <c r="U16" s="14">
        <v>12.182391740751362</v>
      </c>
      <c r="V16" s="14">
        <v>16.31619937694704</v>
      </c>
      <c r="W16" s="14">
        <v>12.71636613305388</v>
      </c>
      <c r="X16" s="14">
        <v>12.294576828266228</v>
      </c>
      <c r="Y16" s="14">
        <v>13.401498831882034</v>
      </c>
      <c r="Z16" s="14">
        <v>15.036537380550872</v>
      </c>
      <c r="AA16" s="14">
        <v>16.275399783575807</v>
      </c>
      <c r="AB16" s="14">
        <v>15.276023391812865</v>
      </c>
      <c r="AC16" s="14">
        <v>14.029150991549615</v>
      </c>
      <c r="AD16" s="14">
        <v>13.042423475307471</v>
      </c>
      <c r="AE16" s="14">
        <v>11.86880413495124</v>
      </c>
      <c r="AF16" s="14">
        <v>13.111819656541924</v>
      </c>
      <c r="AG16" s="14" t="s">
        <v>1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21.743542903536813</v>
      </c>
      <c r="Y17" s="11">
        <v>21.091811414392062</v>
      </c>
      <c r="Z17" s="11">
        <v>21.538461538461533</v>
      </c>
      <c r="AA17" s="11">
        <v>24.615384615384613</v>
      </c>
      <c r="AB17" s="11">
        <v>21.082621082621085</v>
      </c>
      <c r="AC17" s="11">
        <v>19.444444444444446</v>
      </c>
      <c r="AD17" s="11">
        <v>19.575471698113208</v>
      </c>
      <c r="AE17" s="11">
        <v>20.596205962059621</v>
      </c>
      <c r="AF17" s="11">
        <v>21.428571428571427</v>
      </c>
      <c r="AG17" s="11" t="s">
        <v>1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>
        <v>2.5974025974025974</v>
      </c>
      <c r="W18" s="14">
        <v>6.0979240533737515</v>
      </c>
      <c r="X18" s="14">
        <v>5.787128902999501</v>
      </c>
      <c r="Y18" s="14">
        <v>2.9318392959937989</v>
      </c>
      <c r="Z18" s="14" t="s">
        <v>1</v>
      </c>
      <c r="AA18" s="14" t="s">
        <v>1</v>
      </c>
      <c r="AB18" s="14" t="s">
        <v>1</v>
      </c>
      <c r="AC18" s="14" t="s">
        <v>1</v>
      </c>
      <c r="AD18" s="14" t="s">
        <v>1</v>
      </c>
      <c r="AE18" s="14" t="s">
        <v>1</v>
      </c>
      <c r="AF18" s="14" t="s">
        <v>1</v>
      </c>
      <c r="AG18" s="14" t="s">
        <v>1</v>
      </c>
    </row>
    <row r="19" spans="1:33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13.343666150025834</v>
      </c>
      <c r="V19" s="11">
        <v>13.535572609969348</v>
      </c>
      <c r="W19" s="11">
        <v>12.787143657149105</v>
      </c>
      <c r="X19" s="11">
        <v>10.24971301184314</v>
      </c>
      <c r="Y19" s="11">
        <v>10.592025775271848</v>
      </c>
      <c r="Z19" s="11">
        <v>8.4603784293926267</v>
      </c>
      <c r="AA19" s="11">
        <v>9.0123728533075411</v>
      </c>
      <c r="AB19" s="11">
        <v>7.0633241882901556</v>
      </c>
      <c r="AC19" s="11">
        <v>5.3568569493195399</v>
      </c>
      <c r="AD19" s="11">
        <v>7.0432930558191522</v>
      </c>
      <c r="AE19" s="11">
        <v>3.5406661767470475</v>
      </c>
      <c r="AF19" s="11">
        <v>1.7253410694684019</v>
      </c>
      <c r="AG19" s="11" t="s">
        <v>1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 t="s">
        <v>54</v>
      </c>
      <c r="O20" s="14" t="s">
        <v>1</v>
      </c>
      <c r="P20" s="14" t="s">
        <v>54</v>
      </c>
      <c r="Q20" s="14">
        <v>1.2422360248447204</v>
      </c>
      <c r="R20" s="14">
        <v>0.3660322108345534</v>
      </c>
      <c r="S20" s="14">
        <v>0.6884681583476765</v>
      </c>
      <c r="T20" s="14">
        <v>8.3333333333333321</v>
      </c>
      <c r="U20" s="14">
        <v>11.310711909514307</v>
      </c>
      <c r="V20" s="14">
        <v>19.21470342522974</v>
      </c>
      <c r="W20" s="14">
        <v>12.392241379310345</v>
      </c>
      <c r="X20" s="14">
        <v>6.5991044072590155</v>
      </c>
      <c r="Y20" s="14">
        <v>4.9751243781094532</v>
      </c>
      <c r="Z20" s="14">
        <v>4.1377027474346244</v>
      </c>
      <c r="AA20" s="14">
        <v>1.3555875624841141</v>
      </c>
      <c r="AB20" s="14">
        <v>20.915032679738562</v>
      </c>
      <c r="AC20" s="14" t="s">
        <v>54</v>
      </c>
      <c r="AD20" s="14" t="s">
        <v>54</v>
      </c>
      <c r="AE20" s="14" t="s">
        <v>54</v>
      </c>
      <c r="AF20" s="14" t="s">
        <v>54</v>
      </c>
      <c r="AG20" s="14" t="s">
        <v>1</v>
      </c>
    </row>
    <row r="21" spans="1:33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 t="s">
        <v>1</v>
      </c>
      <c r="Z21" s="11" t="s">
        <v>1</v>
      </c>
      <c r="AA21" s="11" t="s">
        <v>1</v>
      </c>
      <c r="AB21" s="11" t="s">
        <v>1</v>
      </c>
      <c r="AC21" s="11" t="s">
        <v>1</v>
      </c>
      <c r="AD21" s="11" t="s">
        <v>1</v>
      </c>
      <c r="AE21" s="11" t="s">
        <v>1</v>
      </c>
      <c r="AF21" s="11" t="s">
        <v>1</v>
      </c>
      <c r="AG21" s="11" t="s">
        <v>1</v>
      </c>
    </row>
    <row r="22" spans="1:33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24.847902851854691</v>
      </c>
      <c r="X22" s="14">
        <v>26.127449226904492</v>
      </c>
      <c r="Y22" s="14">
        <v>12.735849056603774</v>
      </c>
      <c r="Z22" s="14">
        <v>10.348706411698538</v>
      </c>
      <c r="AA22" s="14">
        <v>11.555555555555555</v>
      </c>
      <c r="AB22" s="14">
        <v>11.917659804983749</v>
      </c>
      <c r="AC22" s="14">
        <v>11.797133406835721</v>
      </c>
      <c r="AD22" s="14">
        <v>11.946446961894953</v>
      </c>
      <c r="AE22" s="14">
        <v>10.946745562130179</v>
      </c>
      <c r="AF22" s="14">
        <v>11.175337186897881</v>
      </c>
      <c r="AG22" s="14" t="s">
        <v>1</v>
      </c>
    </row>
    <row r="23" spans="1:33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>
        <v>8.1084058609672791</v>
      </c>
      <c r="U23" s="11">
        <v>6.757712082262211</v>
      </c>
      <c r="V23" s="11">
        <v>7.0207815132793066</v>
      </c>
      <c r="W23" s="11" t="s">
        <v>1</v>
      </c>
      <c r="X23" s="11">
        <v>6.7656806798076206</v>
      </c>
      <c r="Y23" s="11" t="s">
        <v>1</v>
      </c>
      <c r="Z23" s="11" t="s">
        <v>1</v>
      </c>
      <c r="AA23" s="11" t="s">
        <v>1</v>
      </c>
      <c r="AB23" s="11" t="s">
        <v>1</v>
      </c>
      <c r="AC23" s="11">
        <v>5.784772437260739</v>
      </c>
      <c r="AD23" s="11" t="s">
        <v>1</v>
      </c>
      <c r="AE23" s="11">
        <v>4.625038715504159</v>
      </c>
      <c r="AF23" s="11">
        <v>3.9585602163055325</v>
      </c>
      <c r="AG23" s="11" t="s">
        <v>1</v>
      </c>
    </row>
    <row r="24" spans="1:33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3.9079422382671472</v>
      </c>
      <c r="M24" s="14">
        <v>3.8581285176712958</v>
      </c>
      <c r="N24" s="14">
        <v>5.0257505857097149</v>
      </c>
      <c r="O24" s="14">
        <v>6.5110872155540704</v>
      </c>
      <c r="P24" s="14">
        <v>4.2572166698312417</v>
      </c>
      <c r="Q24" s="14">
        <v>2.0478262850893185</v>
      </c>
      <c r="R24" s="14">
        <v>3.2830779828235581</v>
      </c>
      <c r="S24" s="14">
        <v>4.4596828838596014</v>
      </c>
      <c r="T24" s="14">
        <v>4.4834214830391472</v>
      </c>
      <c r="U24" s="14">
        <v>2.2262598932540723</v>
      </c>
      <c r="V24" s="14">
        <v>4.2738221388979456</v>
      </c>
      <c r="W24" s="14">
        <v>1.2422753921723972</v>
      </c>
      <c r="X24" s="14">
        <v>2.0012235960844924</v>
      </c>
      <c r="Y24" s="14">
        <v>2.0761128100577642</v>
      </c>
      <c r="Z24" s="14">
        <v>1.737787217609577</v>
      </c>
      <c r="AA24" s="14">
        <v>2.386868770534802</v>
      </c>
      <c r="AB24" s="14">
        <v>8.015805364582917</v>
      </c>
      <c r="AC24" s="14">
        <v>7.7167831921153063</v>
      </c>
      <c r="AD24" s="14">
        <v>8.135992056475196</v>
      </c>
      <c r="AE24" s="14">
        <v>5.5785998476254974</v>
      </c>
      <c r="AF24" s="14">
        <v>5.9679403518193572</v>
      </c>
      <c r="AG24" s="14" t="s">
        <v>1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 t="s">
        <v>1</v>
      </c>
      <c r="O25" s="11" t="s">
        <v>1</v>
      </c>
      <c r="P25" s="11" t="s">
        <v>1</v>
      </c>
      <c r="Q25" s="11" t="s">
        <v>1</v>
      </c>
      <c r="R25" s="11">
        <v>7.1564839264517053</v>
      </c>
      <c r="S25" s="11">
        <v>9.6888102368636009</v>
      </c>
      <c r="T25" s="11" t="s">
        <v>1</v>
      </c>
      <c r="U25" s="11">
        <v>6.5445898575018857</v>
      </c>
      <c r="V25" s="11" t="s">
        <v>1</v>
      </c>
      <c r="W25" s="11">
        <v>4.5037650921165886</v>
      </c>
      <c r="X25" s="11" t="s">
        <v>1</v>
      </c>
      <c r="Y25" s="11">
        <v>4.9526342422067149</v>
      </c>
      <c r="Z25" s="11" t="s">
        <v>1</v>
      </c>
      <c r="AA25" s="11">
        <v>6.8632524999324485</v>
      </c>
      <c r="AB25" s="11" t="s">
        <v>1</v>
      </c>
      <c r="AC25" s="11">
        <v>9.6448815031911543</v>
      </c>
      <c r="AD25" s="11" t="s">
        <v>1</v>
      </c>
      <c r="AE25" s="11">
        <v>10.19112116019468</v>
      </c>
      <c r="AF25" s="11" t="s">
        <v>1</v>
      </c>
      <c r="AG25" s="11" t="s">
        <v>1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15.787578239230179</v>
      </c>
      <c r="O26" s="14">
        <v>17.066940236894379</v>
      </c>
      <c r="P26" s="14">
        <v>17.713119565785306</v>
      </c>
      <c r="Q26" s="14">
        <v>16.788804826188002</v>
      </c>
      <c r="R26" s="14">
        <v>15.450196355623829</v>
      </c>
      <c r="S26" s="14">
        <v>12.337705383777642</v>
      </c>
      <c r="T26" s="14">
        <v>14.717070773263433</v>
      </c>
      <c r="U26" s="14">
        <v>13.60649062566471</v>
      </c>
      <c r="V26" s="14">
        <v>19.176777767635688</v>
      </c>
      <c r="W26" s="14">
        <v>22.960233252186292</v>
      </c>
      <c r="X26" s="14">
        <v>17.74419853258377</v>
      </c>
      <c r="Y26" s="14">
        <v>16.320110634201662</v>
      </c>
      <c r="Z26" s="14">
        <v>17.316256678159402</v>
      </c>
      <c r="AA26" s="14">
        <v>15.384985494302597</v>
      </c>
      <c r="AB26" s="14">
        <v>18.187849190573189</v>
      </c>
      <c r="AC26" s="14">
        <v>13.473610962960203</v>
      </c>
      <c r="AD26" s="14">
        <v>12.01795975142762</v>
      </c>
      <c r="AE26" s="14">
        <v>12.610991143066705</v>
      </c>
      <c r="AF26" s="14">
        <v>15.082369252176633</v>
      </c>
      <c r="AG26" s="14" t="s">
        <v>1</v>
      </c>
    </row>
    <row r="27" spans="1:33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 t="s">
        <v>1</v>
      </c>
      <c r="N27" s="11" t="s">
        <v>1</v>
      </c>
      <c r="O27" s="11">
        <v>2.6815867735268917</v>
      </c>
      <c r="P27" s="11" t="s">
        <v>1</v>
      </c>
      <c r="Q27" s="11">
        <v>2.7062847370671226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8.3837010553859059</v>
      </c>
      <c r="X27" s="11" t="s">
        <v>1</v>
      </c>
      <c r="Y27" s="11">
        <v>4.827737546631556</v>
      </c>
      <c r="Z27" s="11" t="s">
        <v>1</v>
      </c>
      <c r="AA27" s="11">
        <v>5.6618337331803481</v>
      </c>
      <c r="AB27" s="11" t="s">
        <v>1</v>
      </c>
      <c r="AC27" s="11">
        <v>6.9069468457684984</v>
      </c>
      <c r="AD27" s="11" t="s">
        <v>1</v>
      </c>
      <c r="AE27" s="11">
        <v>4.9471313509180437</v>
      </c>
      <c r="AF27" s="11">
        <v>4.4002680366316733</v>
      </c>
      <c r="AG27" s="11" t="s">
        <v>1</v>
      </c>
    </row>
    <row r="28" spans="1:33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14.319436208548103</v>
      </c>
      <c r="S28" s="14">
        <v>13.875128844056162</v>
      </c>
      <c r="T28" s="14">
        <v>15.99472076914925</v>
      </c>
      <c r="U28" s="14">
        <v>14.835587493549109</v>
      </c>
      <c r="V28" s="14">
        <v>13.637456714120816</v>
      </c>
      <c r="W28" s="14">
        <v>12.926876326451865</v>
      </c>
      <c r="X28" s="14">
        <v>13.510782844998781</v>
      </c>
      <c r="Y28" s="14">
        <v>8.7767530329427927</v>
      </c>
      <c r="Z28" s="14">
        <v>13.55444542810168</v>
      </c>
      <c r="AA28" s="14">
        <v>8.8665755725959094</v>
      </c>
      <c r="AB28" s="14">
        <v>12.317131752478275</v>
      </c>
      <c r="AC28" s="14">
        <v>9.0054996887574035</v>
      </c>
      <c r="AD28" s="14">
        <v>4.2180618122043345</v>
      </c>
      <c r="AE28" s="14">
        <v>3.8279580996392131</v>
      </c>
      <c r="AF28" s="14">
        <v>3.8225301365059798</v>
      </c>
      <c r="AG28" s="14" t="s">
        <v>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12.389480682991696</v>
      </c>
      <c r="P29" s="11">
        <v>12.247616003409515</v>
      </c>
      <c r="Q29" s="11">
        <v>12.260325406758447</v>
      </c>
      <c r="R29" s="11">
        <v>14.516986257455475</v>
      </c>
      <c r="S29" s="11">
        <v>13.872152828802353</v>
      </c>
      <c r="T29" s="11">
        <v>13.300794971344057</v>
      </c>
      <c r="U29" s="11">
        <v>12.153926263833782</v>
      </c>
      <c r="V29" s="11">
        <v>14.111873809050849</v>
      </c>
      <c r="W29" s="11">
        <v>7.3354663579256991</v>
      </c>
      <c r="X29" s="11">
        <v>8.8251031008453857</v>
      </c>
      <c r="Y29" s="11">
        <v>8.1035984941888177</v>
      </c>
      <c r="Z29" s="11">
        <v>9.0018376751101208</v>
      </c>
      <c r="AA29" s="11">
        <v>9.0810463642833579</v>
      </c>
      <c r="AB29" s="11">
        <v>7.5239849355361903</v>
      </c>
      <c r="AC29" s="11" t="s">
        <v>1</v>
      </c>
      <c r="AD29" s="11" t="s">
        <v>1</v>
      </c>
      <c r="AE29" s="11">
        <v>7.3573969174021858</v>
      </c>
      <c r="AF29" s="11">
        <v>7.4066858598321685</v>
      </c>
      <c r="AG29" s="11" t="s">
        <v>1</v>
      </c>
    </row>
    <row r="30" spans="1:33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7.6498817930178191</v>
      </c>
      <c r="R30" s="14">
        <v>6.123428576067675</v>
      </c>
      <c r="S30" s="14">
        <v>6.3400150627351426</v>
      </c>
      <c r="T30" s="14">
        <v>6.0658132656360397</v>
      </c>
      <c r="U30" s="14">
        <v>7.9431229292183465</v>
      </c>
      <c r="V30" s="14">
        <v>7.4660423495561608</v>
      </c>
      <c r="W30" s="14">
        <v>7.1539267698021813</v>
      </c>
      <c r="X30" s="14">
        <v>5.5090536585823759</v>
      </c>
      <c r="Y30" s="14">
        <v>6.4919201918862077</v>
      </c>
      <c r="Z30" s="14">
        <v>8.1221159175404107</v>
      </c>
      <c r="AA30" s="14">
        <v>6.6269841269841274</v>
      </c>
      <c r="AB30" s="14">
        <v>6.1149612719119446</v>
      </c>
      <c r="AC30" s="14">
        <v>6.7735470941883769</v>
      </c>
      <c r="AD30" s="14">
        <v>8.0318091451292251</v>
      </c>
      <c r="AE30" s="14">
        <v>8.4592145015105746</v>
      </c>
      <c r="AF30" s="14">
        <v>8.6451144206320372</v>
      </c>
      <c r="AG30" s="14" t="s">
        <v>1</v>
      </c>
    </row>
    <row r="31" spans="1:33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 t="s">
        <v>1</v>
      </c>
      <c r="H31" s="11" t="s">
        <v>1</v>
      </c>
      <c r="I31" s="11" t="s">
        <v>1</v>
      </c>
      <c r="J31" s="11" t="s">
        <v>1</v>
      </c>
      <c r="K31" s="11" t="s">
        <v>1</v>
      </c>
      <c r="L31" s="11" t="s">
        <v>1</v>
      </c>
      <c r="M31" s="11" t="s">
        <v>1</v>
      </c>
      <c r="N31" s="11" t="s">
        <v>1</v>
      </c>
      <c r="O31" s="11" t="s">
        <v>1</v>
      </c>
      <c r="P31" s="11" t="s">
        <v>1</v>
      </c>
      <c r="Q31" s="11">
        <v>1.5400624349635796</v>
      </c>
      <c r="R31" s="11" t="s">
        <v>1</v>
      </c>
      <c r="S31" s="11">
        <v>4.7304937806257064</v>
      </c>
      <c r="T31" s="11" t="s">
        <v>1</v>
      </c>
      <c r="U31" s="11">
        <v>5.544354838709677</v>
      </c>
      <c r="V31" s="11" t="s">
        <v>1</v>
      </c>
      <c r="W31" s="11">
        <v>5.5088884547763239</v>
      </c>
      <c r="X31" s="11" t="s">
        <v>1</v>
      </c>
      <c r="Y31" s="11">
        <v>4.0095881455654823</v>
      </c>
      <c r="Z31" s="11" t="s">
        <v>1</v>
      </c>
      <c r="AA31" s="11">
        <v>4.3951354811179861</v>
      </c>
      <c r="AB31" s="11" t="s">
        <v>1</v>
      </c>
      <c r="AC31" s="11">
        <v>7.1010118941949241</v>
      </c>
      <c r="AD31" s="11" t="s">
        <v>1</v>
      </c>
      <c r="AE31" s="11">
        <v>3.5885477393444747</v>
      </c>
      <c r="AF31" s="11" t="s">
        <v>1</v>
      </c>
      <c r="AG31" s="11" t="s">
        <v>1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27.099999999999998</v>
      </c>
      <c r="AF35" s="11">
        <v>23.611111111111107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 t="s">
        <v>54</v>
      </c>
      <c r="AD36" s="14" t="s">
        <v>54</v>
      </c>
      <c r="AE36" s="14">
        <v>0.45892097604656379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</row>
    <row r="39" spans="1:33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15.262159897693698</v>
      </c>
      <c r="Z39" s="11">
        <v>20.402766476810417</v>
      </c>
      <c r="AA39" s="11">
        <v>27.846481876332625</v>
      </c>
      <c r="AB39" s="11">
        <v>29.429405414050947</v>
      </c>
      <c r="AC39" s="11">
        <v>22.504127204796241</v>
      </c>
      <c r="AD39" s="11">
        <v>21.661670958753749</v>
      </c>
      <c r="AE39" s="11">
        <v>8.882015024304021</v>
      </c>
      <c r="AF39" s="11">
        <v>22.058823529411764</v>
      </c>
      <c r="AG39" s="11" t="s">
        <v>1</v>
      </c>
    </row>
    <row r="40" spans="1:33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</row>
    <row r="41" spans="1:33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</row>
    <row r="44" spans="1:33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>
        <v>12.48635139397763</v>
      </c>
      <c r="P47" s="11" t="s">
        <v>1</v>
      </c>
      <c r="Q47" s="11">
        <v>13.028892976950546</v>
      </c>
      <c r="R47" s="11" t="s">
        <v>1</v>
      </c>
      <c r="S47" s="11">
        <v>12.212154541804152</v>
      </c>
      <c r="T47" s="11">
        <v>12.79279279279279</v>
      </c>
      <c r="U47" s="11">
        <v>12.074140996123917</v>
      </c>
      <c r="V47" s="11">
        <v>11.785322486429498</v>
      </c>
      <c r="W47" s="11">
        <v>11.306966472595864</v>
      </c>
      <c r="X47" s="11">
        <v>11.017593672362217</v>
      </c>
      <c r="Y47" s="11">
        <v>10.830169140490161</v>
      </c>
      <c r="Z47" s="11">
        <v>11.866889208352621</v>
      </c>
      <c r="AA47" s="11">
        <v>9.3944982496438545</v>
      </c>
      <c r="AB47" s="11">
        <v>11.252272651221935</v>
      </c>
      <c r="AC47" s="11">
        <v>10.426244755170845</v>
      </c>
      <c r="AD47" s="11">
        <v>9.1520380839035997</v>
      </c>
      <c r="AE47" s="11">
        <v>7.5749675387745503</v>
      </c>
      <c r="AF47" s="11">
        <v>8.887716685284019</v>
      </c>
      <c r="AG47" s="11" t="s">
        <v>1</v>
      </c>
    </row>
    <row r="48" spans="1:33" x14ac:dyDescent="0.25">
      <c r="A48" s="12" t="s">
        <v>44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 t="s">
        <v>1</v>
      </c>
      <c r="P48" s="14" t="s">
        <v>1</v>
      </c>
      <c r="Q48" s="14" t="s">
        <v>1</v>
      </c>
      <c r="R48" s="14" t="s">
        <v>1</v>
      </c>
      <c r="S48" s="14" t="s">
        <v>1</v>
      </c>
      <c r="T48" s="14" t="s">
        <v>1</v>
      </c>
      <c r="U48" s="14" t="s">
        <v>1</v>
      </c>
      <c r="V48" s="14" t="s">
        <v>1</v>
      </c>
      <c r="W48" s="14" t="s">
        <v>1</v>
      </c>
      <c r="X48" s="14" t="s">
        <v>1</v>
      </c>
      <c r="Y48" s="14" t="s">
        <v>1</v>
      </c>
      <c r="Z48" s="14" t="s">
        <v>1</v>
      </c>
      <c r="AA48" s="14" t="s">
        <v>1</v>
      </c>
      <c r="AB48" s="14" t="s">
        <v>1</v>
      </c>
      <c r="AC48" s="14" t="s">
        <v>1</v>
      </c>
      <c r="AD48" s="14" t="s">
        <v>1</v>
      </c>
      <c r="AE48" s="14" t="s">
        <v>1</v>
      </c>
      <c r="AF48" s="14" t="s">
        <v>1</v>
      </c>
      <c r="AG48" s="14" t="s">
        <v>1</v>
      </c>
    </row>
    <row r="49" spans="1:33" s="5" customFormat="1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>
        <v>4.4681464398962235E-2</v>
      </c>
      <c r="AB50" s="14" t="s">
        <v>1</v>
      </c>
      <c r="AC50" s="14" t="s">
        <v>1</v>
      </c>
      <c r="AD50" s="14" t="s">
        <v>1</v>
      </c>
      <c r="AE50" s="14" t="s">
        <v>1</v>
      </c>
      <c r="AF50" s="14" t="s">
        <v>1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 t="s">
        <v>1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19.757460878880583</v>
      </c>
      <c r="V53" s="11">
        <v>19.456283085911075</v>
      </c>
      <c r="W53" s="11">
        <v>18.258340846096232</v>
      </c>
      <c r="X53" s="11" t="s">
        <v>1</v>
      </c>
      <c r="Y53" s="11" t="s">
        <v>1</v>
      </c>
      <c r="Z53" s="11" t="s">
        <v>1</v>
      </c>
      <c r="AA53" s="11">
        <v>11.434722178679289</v>
      </c>
      <c r="AB53" s="11">
        <v>1.2205718904718603</v>
      </c>
      <c r="AC53" s="11">
        <v>1.4927484033876293</v>
      </c>
      <c r="AD53" s="11">
        <v>9.1500058366429844</v>
      </c>
      <c r="AE53" s="11">
        <v>0.76473814978542165</v>
      </c>
      <c r="AF53" s="11">
        <v>0.53453938364038911</v>
      </c>
      <c r="AG53" s="11" t="s">
        <v>1</v>
      </c>
    </row>
    <row r="54" spans="1:33" x14ac:dyDescent="0.25">
      <c r="A54" s="12" t="s">
        <v>50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 t="s">
        <v>1</v>
      </c>
      <c r="V54" s="14" t="s">
        <v>1</v>
      </c>
      <c r="W54" s="14" t="s">
        <v>1</v>
      </c>
      <c r="X54" s="14" t="s">
        <v>1</v>
      </c>
      <c r="Y54" s="14" t="s">
        <v>1</v>
      </c>
      <c r="Z54" s="14" t="s">
        <v>1</v>
      </c>
      <c r="AA54" s="14" t="s">
        <v>1</v>
      </c>
      <c r="AB54" s="14" t="s">
        <v>1</v>
      </c>
      <c r="AC54" s="14" t="s">
        <v>1</v>
      </c>
      <c r="AD54" s="14" t="s">
        <v>1</v>
      </c>
      <c r="AE54" s="14" t="s">
        <v>1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</row>
    <row r="56" spans="1:33" x14ac:dyDescent="0.25">
      <c r="A56" s="12" t="s">
        <v>52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>
        <v>3.9646616606926388</v>
      </c>
      <c r="P56" s="14">
        <v>4.1376348191276131</v>
      </c>
      <c r="Q56" s="14" t="s">
        <v>1</v>
      </c>
      <c r="R56" s="14" t="s">
        <v>1</v>
      </c>
      <c r="S56" s="14" t="s">
        <v>1</v>
      </c>
      <c r="T56" s="14" t="s">
        <v>1</v>
      </c>
      <c r="U56" s="14">
        <v>3.3650034136004923</v>
      </c>
      <c r="V56" s="14">
        <v>1.8870859625354606</v>
      </c>
      <c r="W56" s="14">
        <v>2.1799693550633794</v>
      </c>
      <c r="X56" s="14">
        <v>2.3056211084379608</v>
      </c>
      <c r="Y56" s="14">
        <v>2.1089813112328262</v>
      </c>
      <c r="Z56" s="14">
        <v>2.6864665181189165</v>
      </c>
      <c r="AA56" s="14">
        <v>2.8273856315589647</v>
      </c>
      <c r="AB56" s="14">
        <v>2.1768982108500223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</row>
    <row r="57" spans="1:33" s="5" customFormat="1" x14ac:dyDescent="0.25">
      <c r="A57" s="9" t="s">
        <v>53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 t="s">
        <v>1</v>
      </c>
      <c r="P57" s="11" t="s">
        <v>1</v>
      </c>
      <c r="Q57" s="11" t="s">
        <v>1</v>
      </c>
      <c r="R57" s="11" t="s">
        <v>1</v>
      </c>
      <c r="S57" s="11" t="s">
        <v>1</v>
      </c>
      <c r="T57" s="11" t="s">
        <v>1</v>
      </c>
      <c r="U57" s="11" t="s">
        <v>1</v>
      </c>
      <c r="V57" s="11" t="s">
        <v>1</v>
      </c>
      <c r="W57" s="11">
        <v>10.409570844686648</v>
      </c>
      <c r="X57" s="11">
        <v>13.138518177634605</v>
      </c>
      <c r="Y57" s="11">
        <v>12.363540707615414</v>
      </c>
      <c r="Z57" s="11">
        <v>12.681126811268115</v>
      </c>
      <c r="AA57" s="11">
        <v>2.8610938915645416</v>
      </c>
      <c r="AB57" s="11">
        <v>2.6529108327192334</v>
      </c>
      <c r="AC57" s="11">
        <v>2.6042615188490257</v>
      </c>
      <c r="AD57" s="11">
        <v>4.4181603869446811</v>
      </c>
      <c r="AE57" s="11" t="s">
        <v>1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338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1.551016183016459</v>
      </c>
      <c r="M5" s="11" t="s">
        <v>1</v>
      </c>
      <c r="N5" s="11" t="s">
        <v>1</v>
      </c>
      <c r="O5" s="11" t="s">
        <v>1</v>
      </c>
      <c r="P5" s="11">
        <v>3.0813120651401245</v>
      </c>
      <c r="Q5" s="11">
        <v>4.0710600746660992</v>
      </c>
      <c r="R5" s="11">
        <v>4.4279671992125982</v>
      </c>
      <c r="S5" s="11">
        <v>4.5841469741468179</v>
      </c>
      <c r="T5" s="11">
        <v>5.295074868227859</v>
      </c>
      <c r="U5" s="11">
        <v>5.1552107513161172</v>
      </c>
      <c r="V5" s="11">
        <v>4.5859838969634401</v>
      </c>
      <c r="W5" s="11">
        <v>4.2314026522209902</v>
      </c>
      <c r="X5" s="11">
        <v>4.0950682283672952</v>
      </c>
      <c r="Y5" s="11">
        <v>4.2174608094195252</v>
      </c>
      <c r="Z5" s="11" t="s">
        <v>1</v>
      </c>
      <c r="AA5" s="11">
        <v>4.713660178342181</v>
      </c>
      <c r="AB5" s="11" t="s">
        <v>1</v>
      </c>
      <c r="AC5" s="11">
        <v>4.7242424691170637</v>
      </c>
      <c r="AD5" s="11" t="s">
        <v>1</v>
      </c>
      <c r="AE5" s="11">
        <v>4.6200029088122392</v>
      </c>
      <c r="AF5" s="11" t="s">
        <v>1</v>
      </c>
      <c r="AG5" s="11" t="s">
        <v>1</v>
      </c>
    </row>
    <row r="6" spans="1:33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5.6117525704588562</v>
      </c>
      <c r="V6" s="14" t="s">
        <v>1</v>
      </c>
      <c r="W6" s="14" t="s">
        <v>1</v>
      </c>
      <c r="X6" s="14" t="s">
        <v>1</v>
      </c>
      <c r="Y6" s="14" t="s">
        <v>1</v>
      </c>
      <c r="Z6" s="14" t="s">
        <v>1</v>
      </c>
      <c r="AA6" s="14">
        <v>0.83289860666738802</v>
      </c>
      <c r="AB6" s="14">
        <v>0.88483366374430927</v>
      </c>
      <c r="AC6" s="14">
        <v>1.0699123947878582</v>
      </c>
      <c r="AD6" s="14" t="s">
        <v>1</v>
      </c>
      <c r="AE6" s="14" t="s">
        <v>1</v>
      </c>
      <c r="AF6" s="14" t="s">
        <v>1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6.2853621719495827</v>
      </c>
      <c r="R7" s="18">
        <v>4.8994523718555678</v>
      </c>
      <c r="S7" s="18">
        <v>6.4459000707516658</v>
      </c>
      <c r="T7" s="18">
        <v>5.441209251352463</v>
      </c>
      <c r="U7" s="18">
        <v>5.1920868457421276</v>
      </c>
      <c r="V7" s="18">
        <v>6.4478280995758235</v>
      </c>
      <c r="W7" s="18">
        <v>5.9696008761705235</v>
      </c>
      <c r="X7" s="18">
        <v>5.4035362093846375</v>
      </c>
      <c r="Y7" s="18">
        <v>5.3601411184618755</v>
      </c>
      <c r="Z7" s="18">
        <v>4.5702996090307444</v>
      </c>
      <c r="AA7" s="18">
        <v>4.8628155912789737</v>
      </c>
      <c r="AB7" s="18">
        <v>4.0782097623496076</v>
      </c>
      <c r="AC7" s="18">
        <v>2.5566695424762158</v>
      </c>
      <c r="AD7" s="18">
        <v>2.0393575117865264</v>
      </c>
      <c r="AE7" s="18">
        <v>2.1014243725286326</v>
      </c>
      <c r="AF7" s="18">
        <v>3.8385546193722182</v>
      </c>
      <c r="AG7" s="18" t="s">
        <v>1</v>
      </c>
    </row>
    <row r="8" spans="1:33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0.20171699085770098</v>
      </c>
      <c r="P8" s="14" t="s">
        <v>1</v>
      </c>
      <c r="Q8" s="14">
        <v>0.30813970697401649</v>
      </c>
      <c r="R8" s="14" t="s">
        <v>1</v>
      </c>
      <c r="S8" s="14">
        <v>5.5233174930874332E-2</v>
      </c>
      <c r="T8" s="14" t="s">
        <v>1</v>
      </c>
      <c r="U8" s="14">
        <v>5.9502110867950597E-2</v>
      </c>
      <c r="V8" s="14">
        <v>9.9575558857083774E-2</v>
      </c>
      <c r="W8" s="14">
        <v>0.21957872747378343</v>
      </c>
      <c r="X8" s="14">
        <v>0.20585135220670997</v>
      </c>
      <c r="Y8" s="14">
        <v>0.2559138349244498</v>
      </c>
      <c r="Z8" s="14" t="s">
        <v>1</v>
      </c>
      <c r="AA8" s="14">
        <v>0.13924703455389378</v>
      </c>
      <c r="AB8" s="14" t="s">
        <v>1</v>
      </c>
      <c r="AC8" s="14">
        <v>0.64061340588671789</v>
      </c>
      <c r="AD8" s="14" t="s">
        <v>1</v>
      </c>
      <c r="AE8" s="14">
        <v>0.48631639172308566</v>
      </c>
      <c r="AF8" s="14" t="s">
        <v>1</v>
      </c>
      <c r="AG8" s="14" t="s">
        <v>1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1.0403966512232787</v>
      </c>
      <c r="P9" s="11">
        <v>0.51740085559024174</v>
      </c>
      <c r="Q9" s="11">
        <v>9.5754867539099911E-2</v>
      </c>
      <c r="R9" s="11">
        <v>9.2246667589133326E-3</v>
      </c>
      <c r="S9" s="11">
        <v>9.6874522000713822E-2</v>
      </c>
      <c r="T9" s="11">
        <v>0.37983662448802141</v>
      </c>
      <c r="U9" s="11">
        <v>0.50868804949926028</v>
      </c>
      <c r="V9" s="11">
        <v>1.063888991948948</v>
      </c>
      <c r="W9" s="11">
        <v>0.20443823169666261</v>
      </c>
      <c r="X9" s="11">
        <v>0.21039990869437922</v>
      </c>
      <c r="Y9" s="11">
        <v>0.54141441937259216</v>
      </c>
      <c r="Z9" s="11">
        <v>0.68424537752347314</v>
      </c>
      <c r="AA9" s="11" t="s">
        <v>1</v>
      </c>
      <c r="AB9" s="11" t="s">
        <v>1</v>
      </c>
      <c r="AC9" s="11">
        <v>0.45258620689655177</v>
      </c>
      <c r="AD9" s="11">
        <v>0.45971140339675642</v>
      </c>
      <c r="AE9" s="11">
        <v>0.41992349908531518</v>
      </c>
      <c r="AF9" s="11">
        <v>0.43626930786463863</v>
      </c>
      <c r="AG9" s="11" t="s">
        <v>1</v>
      </c>
    </row>
    <row r="10" spans="1:33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2.1132814938978997</v>
      </c>
      <c r="P10" s="14">
        <v>2.0776898478913757</v>
      </c>
      <c r="Q10" s="14">
        <v>1.9528762690143893</v>
      </c>
      <c r="R10" s="14">
        <v>1.9069618319716652</v>
      </c>
      <c r="S10" s="14">
        <v>1.8576162109565395</v>
      </c>
      <c r="T10" s="14">
        <v>1.7807174488171176</v>
      </c>
      <c r="U10" s="14">
        <v>1.9724784758187568</v>
      </c>
      <c r="V10" s="14">
        <v>1.6605053768842784</v>
      </c>
      <c r="W10" s="14">
        <v>1.6694905980664005</v>
      </c>
      <c r="X10" s="14">
        <v>1.653585313105951</v>
      </c>
      <c r="Y10" s="14">
        <v>1.644879231235391</v>
      </c>
      <c r="Z10" s="14">
        <v>1.5149450349777414</v>
      </c>
      <c r="AA10" s="14">
        <v>1.6086057919768919</v>
      </c>
      <c r="AB10" s="14">
        <v>1.7189236694496859</v>
      </c>
      <c r="AC10" s="14">
        <v>1.5021566857257498</v>
      </c>
      <c r="AD10" s="14">
        <v>1.4720969627561853</v>
      </c>
      <c r="AE10" s="14">
        <v>1.4464978325347937</v>
      </c>
      <c r="AF10" s="14">
        <v>1.2283284625019228</v>
      </c>
      <c r="AG10" s="14" t="s">
        <v>1</v>
      </c>
    </row>
    <row r="11" spans="1:33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2.0231690642037905</v>
      </c>
      <c r="N11" s="11">
        <v>2.1968998657923025</v>
      </c>
      <c r="O11" s="11">
        <v>1.9009576806587856</v>
      </c>
      <c r="P11" s="11">
        <v>2.1157738712684937</v>
      </c>
      <c r="Q11" s="11">
        <v>2.4806206554684516</v>
      </c>
      <c r="R11" s="11">
        <v>2.4696405467153064</v>
      </c>
      <c r="S11" s="11">
        <v>1.9695042696073226</v>
      </c>
      <c r="T11" s="11">
        <v>2.0602076085174494</v>
      </c>
      <c r="U11" s="11">
        <v>2.2282106965602524</v>
      </c>
      <c r="V11" s="11">
        <v>2.0730420172114608</v>
      </c>
      <c r="W11" s="11">
        <v>1.9808577465045731</v>
      </c>
      <c r="X11" s="11">
        <v>1.9565319753573722</v>
      </c>
      <c r="Y11" s="11">
        <v>2.0034520955938375</v>
      </c>
      <c r="Z11" s="11">
        <v>1.9398995292370349</v>
      </c>
      <c r="AA11" s="11" t="s">
        <v>1</v>
      </c>
      <c r="AB11" s="11">
        <v>1.9487108035824221</v>
      </c>
      <c r="AC11" s="11">
        <v>1.8691534080777568</v>
      </c>
      <c r="AD11" s="11">
        <v>1.8428653054906166</v>
      </c>
      <c r="AE11" s="11">
        <v>1.6452107718883713</v>
      </c>
      <c r="AF11" s="11">
        <v>1.6690719175421693</v>
      </c>
      <c r="AG11" s="11" t="s">
        <v>1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1.9875624923789785</v>
      </c>
      <c r="R12" s="14">
        <v>1.6436970539891265</v>
      </c>
      <c r="S12" s="14">
        <v>3.0639197041732702</v>
      </c>
      <c r="T12" s="14">
        <v>1.6511372978898327</v>
      </c>
      <c r="U12" s="14">
        <v>3.9612518652811941</v>
      </c>
      <c r="V12" s="14">
        <v>3.5633183658549568</v>
      </c>
      <c r="W12" s="14">
        <v>2.2069591543418006</v>
      </c>
      <c r="X12" s="14">
        <v>2.9072507607444376</v>
      </c>
      <c r="Y12" s="14">
        <v>4.2689763445685571</v>
      </c>
      <c r="Z12" s="14">
        <v>3.3524412620373574</v>
      </c>
      <c r="AA12" s="14">
        <v>3.6149072317437865</v>
      </c>
      <c r="AB12" s="14">
        <v>2.9947127726492235</v>
      </c>
      <c r="AC12" s="14">
        <v>1.6410717887859332</v>
      </c>
      <c r="AD12" s="14">
        <v>1.3165257173340135</v>
      </c>
      <c r="AE12" s="14">
        <v>1.3677752894419191</v>
      </c>
      <c r="AF12" s="14">
        <v>3.3994770793308371</v>
      </c>
      <c r="AG12" s="14" t="s">
        <v>1</v>
      </c>
    </row>
    <row r="13" spans="1:33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 t="s">
        <v>1</v>
      </c>
      <c r="S13" s="11" t="s">
        <v>1</v>
      </c>
      <c r="T13" s="11" t="s">
        <v>1</v>
      </c>
      <c r="U13" s="11" t="s">
        <v>1</v>
      </c>
      <c r="V13" s="11" t="s">
        <v>1</v>
      </c>
      <c r="W13" s="11" t="s">
        <v>1</v>
      </c>
      <c r="X13" s="11" t="s">
        <v>1</v>
      </c>
      <c r="Y13" s="11" t="s">
        <v>1</v>
      </c>
      <c r="Z13" s="11" t="s">
        <v>1</v>
      </c>
      <c r="AA13" s="11">
        <v>5.1626226122870419E-2</v>
      </c>
      <c r="AB13" s="11" t="s">
        <v>1</v>
      </c>
      <c r="AC13" s="11">
        <v>0.2188545675365472</v>
      </c>
      <c r="AD13" s="11" t="s">
        <v>1</v>
      </c>
      <c r="AE13" s="11">
        <v>0.14346779251101294</v>
      </c>
      <c r="AF13" s="11" t="s">
        <v>1</v>
      </c>
      <c r="AG13" s="11" t="s">
        <v>1</v>
      </c>
    </row>
    <row r="14" spans="1:33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 t="s">
        <v>1</v>
      </c>
      <c r="R14" s="14" t="s">
        <v>1</v>
      </c>
      <c r="S14" s="14">
        <v>1.5071877807726863</v>
      </c>
      <c r="T14" s="14">
        <v>1.5803408902862817</v>
      </c>
      <c r="U14" s="14">
        <v>1.5278878645029408</v>
      </c>
      <c r="V14" s="14">
        <v>1.4949531507620546</v>
      </c>
      <c r="W14" s="14">
        <v>1.4906634249387196</v>
      </c>
      <c r="X14" s="14">
        <v>1.7192507378654016</v>
      </c>
      <c r="Y14" s="14">
        <v>1.4351445064860218</v>
      </c>
      <c r="Z14" s="14">
        <v>1.1948534501376067</v>
      </c>
      <c r="AA14" s="14">
        <v>1.1873383625141498</v>
      </c>
      <c r="AB14" s="14">
        <v>0.98645716472024447</v>
      </c>
      <c r="AC14" s="14">
        <v>1.0578216407518459</v>
      </c>
      <c r="AD14" s="14">
        <v>0.92535987421695998</v>
      </c>
      <c r="AE14" s="14">
        <v>0.97113001155638679</v>
      </c>
      <c r="AF14" s="14">
        <v>1.1097067334129382</v>
      </c>
      <c r="AG14" s="14" t="s">
        <v>1</v>
      </c>
    </row>
    <row r="15" spans="1:33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 t="s">
        <v>54</v>
      </c>
      <c r="N15" s="11" t="s">
        <v>54</v>
      </c>
      <c r="O15" s="11">
        <v>0.10254073145721772</v>
      </c>
      <c r="P15" s="11" t="s">
        <v>54</v>
      </c>
      <c r="Q15" s="11" t="s">
        <v>54</v>
      </c>
      <c r="R15" s="11" t="s">
        <v>54</v>
      </c>
      <c r="S15" s="11" t="s">
        <v>54</v>
      </c>
      <c r="T15" s="11" t="s">
        <v>54</v>
      </c>
      <c r="U15" s="11">
        <v>0.28447372361131906</v>
      </c>
      <c r="V15" s="11">
        <v>0.32229185317815573</v>
      </c>
      <c r="W15" s="11">
        <v>0.2452984464431725</v>
      </c>
      <c r="X15" s="11" t="s">
        <v>54</v>
      </c>
      <c r="Y15" s="11" t="s">
        <v>54</v>
      </c>
      <c r="Z15" s="11" t="s">
        <v>54</v>
      </c>
      <c r="AA15" s="11">
        <v>2.8995592669914173E-2</v>
      </c>
      <c r="AB15" s="11" t="s">
        <v>54</v>
      </c>
      <c r="AC15" s="11" t="s">
        <v>54</v>
      </c>
      <c r="AD15" s="11" t="s">
        <v>54</v>
      </c>
      <c r="AE15" s="11" t="s">
        <v>54</v>
      </c>
      <c r="AF15" s="11" t="s">
        <v>54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10.860472495456772</v>
      </c>
      <c r="Q16" s="14">
        <v>9.2273635332865407</v>
      </c>
      <c r="R16" s="14">
        <v>7.3496094104000154</v>
      </c>
      <c r="S16" s="14">
        <v>4.9704157168105336</v>
      </c>
      <c r="T16" s="14">
        <v>9.715661046459525</v>
      </c>
      <c r="U16" s="14">
        <v>8.9181245626312098</v>
      </c>
      <c r="V16" s="14">
        <v>8.5234207599880669</v>
      </c>
      <c r="W16" s="14">
        <v>8.6326170150132455</v>
      </c>
      <c r="X16" s="14">
        <v>8.1788366054753325</v>
      </c>
      <c r="Y16" s="14">
        <v>8.3521636774480239</v>
      </c>
      <c r="Z16" s="14">
        <v>7.2872288099039713</v>
      </c>
      <c r="AA16" s="14">
        <v>8.9808341419318456</v>
      </c>
      <c r="AB16" s="14">
        <v>9.467031015562144</v>
      </c>
      <c r="AC16" s="14">
        <v>10.006742179072276</v>
      </c>
      <c r="AD16" s="14">
        <v>7.1553814370945625</v>
      </c>
      <c r="AE16" s="14">
        <v>6.39022958518132</v>
      </c>
      <c r="AF16" s="14">
        <v>4.9859822427560738</v>
      </c>
      <c r="AG16" s="14" t="s">
        <v>1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20.260047281323878</v>
      </c>
      <c r="Y17" s="11">
        <v>18.847006651884705</v>
      </c>
      <c r="Z17" s="11">
        <v>14.814814814814813</v>
      </c>
      <c r="AA17" s="11">
        <v>25.130890052356019</v>
      </c>
      <c r="AB17" s="11">
        <v>22.089552238805972</v>
      </c>
      <c r="AC17" s="11">
        <v>16.908212560386474</v>
      </c>
      <c r="AD17" s="11">
        <v>16.147859922178988</v>
      </c>
      <c r="AE17" s="11">
        <v>13.403880070546737</v>
      </c>
      <c r="AF17" s="11">
        <v>12.589928057553957</v>
      </c>
      <c r="AG17" s="11" t="s">
        <v>1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 t="s">
        <v>1</v>
      </c>
      <c r="W18" s="14" t="s">
        <v>1</v>
      </c>
      <c r="X18" s="14" t="s">
        <v>1</v>
      </c>
      <c r="Y18" s="14" t="s">
        <v>1</v>
      </c>
      <c r="Z18" s="14" t="s">
        <v>1</v>
      </c>
      <c r="AA18" s="14" t="s">
        <v>1</v>
      </c>
      <c r="AB18" s="14" t="s">
        <v>1</v>
      </c>
      <c r="AC18" s="14" t="s">
        <v>1</v>
      </c>
      <c r="AD18" s="14" t="s">
        <v>1</v>
      </c>
      <c r="AE18" s="14" t="s">
        <v>1</v>
      </c>
      <c r="AF18" s="14" t="s">
        <v>1</v>
      </c>
      <c r="AG18" s="14" t="s">
        <v>1</v>
      </c>
    </row>
    <row r="19" spans="1:33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4.9846350768495178</v>
      </c>
      <c r="V19" s="11">
        <v>4.4788902590674171</v>
      </c>
      <c r="W19" s="11">
        <v>3.5320029665554205</v>
      </c>
      <c r="X19" s="11">
        <v>2.5689057434892266</v>
      </c>
      <c r="Y19" s="11">
        <v>2.7159111677893493</v>
      </c>
      <c r="Z19" s="11">
        <v>1.8979095864106466</v>
      </c>
      <c r="AA19" s="11">
        <v>1.9834749318173857</v>
      </c>
      <c r="AB19" s="11">
        <v>1.3676960546267374</v>
      </c>
      <c r="AC19" s="11">
        <v>1.0519798238517288</v>
      </c>
      <c r="AD19" s="11">
        <v>1.1969664426515698</v>
      </c>
      <c r="AE19" s="11">
        <v>0.56272833039833037</v>
      </c>
      <c r="AF19" s="11">
        <v>0.26577493937380336</v>
      </c>
      <c r="AG19" s="11" t="s">
        <v>1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 t="s">
        <v>54</v>
      </c>
      <c r="O20" s="14" t="s">
        <v>1</v>
      </c>
      <c r="P20" s="14" t="s">
        <v>1</v>
      </c>
      <c r="Q20" s="14">
        <v>8.8305094100115902E-2</v>
      </c>
      <c r="R20" s="14">
        <v>2.4355789371133519E-2</v>
      </c>
      <c r="S20" s="14">
        <v>1.943540158398523E-2</v>
      </c>
      <c r="T20" s="14">
        <v>0.51179453775647887</v>
      </c>
      <c r="U20" s="14">
        <v>0.84350501141212675</v>
      </c>
      <c r="V20" s="14">
        <v>0.95475300954753017</v>
      </c>
      <c r="W20" s="14">
        <v>0.80254021424334432</v>
      </c>
      <c r="X20" s="14">
        <v>0.87070091423595997</v>
      </c>
      <c r="Y20" s="14">
        <v>0.95870711497637473</v>
      </c>
      <c r="Z20" s="14">
        <v>0.79370118737697626</v>
      </c>
      <c r="AA20" s="14">
        <v>0.46841149950231276</v>
      </c>
      <c r="AB20" s="14">
        <v>0.45765281313463574</v>
      </c>
      <c r="AC20" s="14" t="s">
        <v>54</v>
      </c>
      <c r="AD20" s="14" t="s">
        <v>54</v>
      </c>
      <c r="AE20" s="14" t="s">
        <v>54</v>
      </c>
      <c r="AF20" s="14" t="s">
        <v>54</v>
      </c>
      <c r="AG20" s="14" t="s">
        <v>1</v>
      </c>
    </row>
    <row r="21" spans="1:33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 t="s">
        <v>1</v>
      </c>
      <c r="Z21" s="11" t="s">
        <v>1</v>
      </c>
      <c r="AA21" s="11" t="s">
        <v>1</v>
      </c>
      <c r="AB21" s="11" t="s">
        <v>1</v>
      </c>
      <c r="AC21" s="11" t="s">
        <v>1</v>
      </c>
      <c r="AD21" s="11" t="s">
        <v>1</v>
      </c>
      <c r="AE21" s="11" t="s">
        <v>1</v>
      </c>
      <c r="AF21" s="11" t="s">
        <v>1</v>
      </c>
      <c r="AG21" s="11" t="s">
        <v>1</v>
      </c>
    </row>
    <row r="22" spans="1:33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4.5547142974043382</v>
      </c>
      <c r="X22" s="14">
        <v>5.140856124552899</v>
      </c>
      <c r="Y22" s="14">
        <v>1.2281100750511713</v>
      </c>
      <c r="Z22" s="14">
        <v>1.0241567405098519</v>
      </c>
      <c r="AA22" s="14">
        <v>1.1453744493392071</v>
      </c>
      <c r="AB22" s="14">
        <v>1.150386948337168</v>
      </c>
      <c r="AC22" s="14">
        <v>1.0436987904799064</v>
      </c>
      <c r="AD22" s="14">
        <v>1.1076100448773036</v>
      </c>
      <c r="AE22" s="14">
        <v>0.98160594269543677</v>
      </c>
      <c r="AF22" s="14">
        <v>0.99699183498066168</v>
      </c>
      <c r="AG22" s="14" t="s">
        <v>1</v>
      </c>
    </row>
    <row r="23" spans="1:33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>
        <v>9.0373280943025556</v>
      </c>
      <c r="U23" s="11">
        <v>8.1790603609209711</v>
      </c>
      <c r="V23" s="11">
        <v>9.8152856715524965</v>
      </c>
      <c r="W23" s="11" t="s">
        <v>1</v>
      </c>
      <c r="X23" s="11">
        <v>5.6453122075977786</v>
      </c>
      <c r="Y23" s="11" t="s">
        <v>1</v>
      </c>
      <c r="Z23" s="11" t="s">
        <v>1</v>
      </c>
      <c r="AA23" s="11" t="s">
        <v>1</v>
      </c>
      <c r="AB23" s="11" t="s">
        <v>1</v>
      </c>
      <c r="AC23" s="11">
        <v>0.2405632009056497</v>
      </c>
      <c r="AD23" s="11" t="s">
        <v>1</v>
      </c>
      <c r="AE23" s="11">
        <v>0.11158321703017343</v>
      </c>
      <c r="AF23" s="11">
        <v>0.14995559834826569</v>
      </c>
      <c r="AG23" s="11" t="s">
        <v>1</v>
      </c>
    </row>
    <row r="24" spans="1:33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3.3956789397325799</v>
      </c>
      <c r="M24" s="14">
        <v>2.514933837429111</v>
      </c>
      <c r="N24" s="14">
        <v>2.9288023456882946</v>
      </c>
      <c r="O24" s="14">
        <v>3.3491192193161843</v>
      </c>
      <c r="P24" s="14">
        <v>1.893596220485338</v>
      </c>
      <c r="Q24" s="14">
        <v>0.80416780376068675</v>
      </c>
      <c r="R24" s="14">
        <v>0.82046070742870947</v>
      </c>
      <c r="S24" s="14">
        <v>0.82799252824051339</v>
      </c>
      <c r="T24" s="14">
        <v>0.66552789376147403</v>
      </c>
      <c r="U24" s="14">
        <v>0.36084961718249198</v>
      </c>
      <c r="V24" s="14">
        <v>0.68533774267442671</v>
      </c>
      <c r="W24" s="14">
        <v>0.20221403736832874</v>
      </c>
      <c r="X24" s="14">
        <v>0.22952360464697585</v>
      </c>
      <c r="Y24" s="14">
        <v>0.31170066125433238</v>
      </c>
      <c r="Z24" s="14">
        <v>0.25778554788446112</v>
      </c>
      <c r="AA24" s="14">
        <v>0.35210658097178565</v>
      </c>
      <c r="AB24" s="14">
        <v>0.90067268487645058</v>
      </c>
      <c r="AC24" s="14">
        <v>0.88033185082165899</v>
      </c>
      <c r="AD24" s="14">
        <v>0.88579907769678912</v>
      </c>
      <c r="AE24" s="14">
        <v>0.57873325848374191</v>
      </c>
      <c r="AF24" s="14">
        <v>0.55226430096988632</v>
      </c>
      <c r="AG24" s="14" t="s">
        <v>1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 t="s">
        <v>1</v>
      </c>
      <c r="O25" s="11" t="s">
        <v>1</v>
      </c>
      <c r="P25" s="11" t="s">
        <v>1</v>
      </c>
      <c r="Q25" s="11" t="s">
        <v>1</v>
      </c>
      <c r="R25" s="11">
        <v>0.57741454714261287</v>
      </c>
      <c r="S25" s="11">
        <v>0.80005935191752797</v>
      </c>
      <c r="T25" s="11" t="s">
        <v>1</v>
      </c>
      <c r="U25" s="11">
        <v>0.56358067819562685</v>
      </c>
      <c r="V25" s="11" t="s">
        <v>1</v>
      </c>
      <c r="W25" s="11">
        <v>0.38052966168208774</v>
      </c>
      <c r="X25" s="11" t="s">
        <v>1</v>
      </c>
      <c r="Y25" s="11">
        <v>0.34906587596159827</v>
      </c>
      <c r="Z25" s="11" t="s">
        <v>1</v>
      </c>
      <c r="AA25" s="11">
        <v>0.49300174909615113</v>
      </c>
      <c r="AB25" s="11" t="s">
        <v>1</v>
      </c>
      <c r="AC25" s="11">
        <v>1.0023051627296466</v>
      </c>
      <c r="AD25" s="11" t="s">
        <v>1</v>
      </c>
      <c r="AE25" s="11">
        <v>1.0794644742819546</v>
      </c>
      <c r="AF25" s="11" t="s">
        <v>1</v>
      </c>
      <c r="AG25" s="11" t="s">
        <v>1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8.648663578468895</v>
      </c>
      <c r="O26" s="14">
        <v>11.463105967227873</v>
      </c>
      <c r="P26" s="14">
        <v>13.023317824272318</v>
      </c>
      <c r="Q26" s="14">
        <v>14.731283802399819</v>
      </c>
      <c r="R26" s="14">
        <v>15.69374612680223</v>
      </c>
      <c r="S26" s="14">
        <v>14.446113001438334</v>
      </c>
      <c r="T26" s="14">
        <v>25.503349988644104</v>
      </c>
      <c r="U26" s="14">
        <v>12.937524414457521</v>
      </c>
      <c r="V26" s="14">
        <v>20.793758438876566</v>
      </c>
      <c r="W26" s="14">
        <v>23.794513265606241</v>
      </c>
      <c r="X26" s="14">
        <v>19.568966811551768</v>
      </c>
      <c r="Y26" s="14">
        <v>23.828478944930119</v>
      </c>
      <c r="Z26" s="14">
        <v>19.107472939029012</v>
      </c>
      <c r="AA26" s="14">
        <v>13.750494698245831</v>
      </c>
      <c r="AB26" s="14">
        <v>12.168539590264556</v>
      </c>
      <c r="AC26" s="14">
        <v>7.8504736829811144</v>
      </c>
      <c r="AD26" s="14">
        <v>6.2033299777499735</v>
      </c>
      <c r="AE26" s="14">
        <v>6.8831025757059567</v>
      </c>
      <c r="AF26" s="14">
        <v>8.0492698395599493</v>
      </c>
      <c r="AG26" s="14" t="s">
        <v>1</v>
      </c>
    </row>
    <row r="27" spans="1:33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 t="s">
        <v>1</v>
      </c>
      <c r="N27" s="11" t="s">
        <v>1</v>
      </c>
      <c r="O27" s="11">
        <v>1.8907488360521734</v>
      </c>
      <c r="P27" s="11" t="s">
        <v>1</v>
      </c>
      <c r="Q27" s="11">
        <v>1.7275352193396611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5.7214508633299257</v>
      </c>
      <c r="X27" s="11" t="s">
        <v>1</v>
      </c>
      <c r="Y27" s="11">
        <v>4.192428220547133</v>
      </c>
      <c r="Z27" s="11" t="s">
        <v>1</v>
      </c>
      <c r="AA27" s="11">
        <v>4.7753945770942936</v>
      </c>
      <c r="AB27" s="11" t="s">
        <v>1</v>
      </c>
      <c r="AC27" s="11">
        <v>3.1946195880622112</v>
      </c>
      <c r="AD27" s="11" t="s">
        <v>1</v>
      </c>
      <c r="AE27" s="11">
        <v>2.5220141084894188</v>
      </c>
      <c r="AF27" s="11">
        <v>2.2287378970292924</v>
      </c>
      <c r="AG27" s="11" t="s">
        <v>1</v>
      </c>
    </row>
    <row r="28" spans="1:33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11.901241588475026</v>
      </c>
      <c r="S28" s="14">
        <v>11.772447463383569</v>
      </c>
      <c r="T28" s="14">
        <v>12.236069246585942</v>
      </c>
      <c r="U28" s="14">
        <v>11.580851613687843</v>
      </c>
      <c r="V28" s="14">
        <v>9.7489556532252948</v>
      </c>
      <c r="W28" s="14">
        <v>9.6780530646205047</v>
      </c>
      <c r="X28" s="14">
        <v>7.9186490515181838</v>
      </c>
      <c r="Y28" s="14">
        <v>4.0090973142479562</v>
      </c>
      <c r="Z28" s="14">
        <v>9.8406565028597655</v>
      </c>
      <c r="AA28" s="14">
        <v>8.6571349743566479</v>
      </c>
      <c r="AB28" s="14">
        <v>5.1648837954555864</v>
      </c>
      <c r="AC28" s="14">
        <v>3.395600938853534</v>
      </c>
      <c r="AD28" s="14">
        <v>1.6689380906633304</v>
      </c>
      <c r="AE28" s="14">
        <v>1.4214499700419414</v>
      </c>
      <c r="AF28" s="14">
        <v>1.435108058666255</v>
      </c>
      <c r="AG28" s="14" t="s">
        <v>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4.6517804028214496</v>
      </c>
      <c r="P29" s="11">
        <v>3.6181932640856154</v>
      </c>
      <c r="Q29" s="11">
        <v>5.0643538968021566</v>
      </c>
      <c r="R29" s="11">
        <v>5.7940759546521283</v>
      </c>
      <c r="S29" s="11">
        <v>5.7139206198151182</v>
      </c>
      <c r="T29" s="11">
        <v>4.4921987197258622</v>
      </c>
      <c r="U29" s="11">
        <v>4.1882752555120852</v>
      </c>
      <c r="V29" s="11">
        <v>4.2581673519043095</v>
      </c>
      <c r="W29" s="11">
        <v>1.6563099456316306</v>
      </c>
      <c r="X29" s="11">
        <v>1.7748266311734449</v>
      </c>
      <c r="Y29" s="11">
        <v>1.5795224423880445</v>
      </c>
      <c r="Z29" s="11">
        <v>1.5200208324562183</v>
      </c>
      <c r="AA29" s="11">
        <v>1.6705651309644507</v>
      </c>
      <c r="AB29" s="11">
        <v>1.3728473499414813</v>
      </c>
      <c r="AC29" s="11" t="s">
        <v>1</v>
      </c>
      <c r="AD29" s="11" t="s">
        <v>1</v>
      </c>
      <c r="AE29" s="11">
        <v>1.4829183384470144</v>
      </c>
      <c r="AF29" s="11">
        <v>1.4901604408494133</v>
      </c>
      <c r="AG29" s="11" t="s">
        <v>1</v>
      </c>
    </row>
    <row r="30" spans="1:33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2.6950494917048968</v>
      </c>
      <c r="R30" s="14">
        <v>2.0683099986769071</v>
      </c>
      <c r="S30" s="14">
        <v>2.273151210952133</v>
      </c>
      <c r="T30" s="14">
        <v>2.3197229544182512</v>
      </c>
      <c r="U30" s="14">
        <v>3.4887959606479826</v>
      </c>
      <c r="V30" s="14">
        <v>3.3183686202995637</v>
      </c>
      <c r="W30" s="14">
        <v>3.0116877606779671</v>
      </c>
      <c r="X30" s="14">
        <v>2.2233633502987118</v>
      </c>
      <c r="Y30" s="14">
        <v>2.5086454152178339</v>
      </c>
      <c r="Z30" s="14">
        <v>3.1196167487909388</v>
      </c>
      <c r="AA30" s="14">
        <v>2.6328235850543908</v>
      </c>
      <c r="AB30" s="14">
        <v>2.2879804758999391</v>
      </c>
      <c r="AC30" s="14">
        <v>2.3669467787114846</v>
      </c>
      <c r="AD30" s="14">
        <v>2.5907400282159805</v>
      </c>
      <c r="AE30" s="14">
        <v>2.7891918814593448</v>
      </c>
      <c r="AF30" s="14">
        <v>2.942267276548399</v>
      </c>
      <c r="AG30" s="14" t="s">
        <v>1</v>
      </c>
    </row>
    <row r="31" spans="1:33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 t="s">
        <v>1</v>
      </c>
      <c r="H31" s="11" t="s">
        <v>1</v>
      </c>
      <c r="I31" s="11" t="s">
        <v>1</v>
      </c>
      <c r="J31" s="11" t="s">
        <v>1</v>
      </c>
      <c r="K31" s="11" t="s">
        <v>1</v>
      </c>
      <c r="L31" s="11" t="s">
        <v>1</v>
      </c>
      <c r="M31" s="11" t="s">
        <v>1</v>
      </c>
      <c r="N31" s="11" t="s">
        <v>1</v>
      </c>
      <c r="O31" s="11" t="s">
        <v>1</v>
      </c>
      <c r="P31" s="11" t="s">
        <v>1</v>
      </c>
      <c r="Q31" s="11">
        <v>0.10783085128085565</v>
      </c>
      <c r="R31" s="11" t="s">
        <v>1</v>
      </c>
      <c r="S31" s="11">
        <v>0.33341303366010466</v>
      </c>
      <c r="T31" s="11" t="s">
        <v>1</v>
      </c>
      <c r="U31" s="11">
        <v>0.35997591433882248</v>
      </c>
      <c r="V31" s="11" t="s">
        <v>1</v>
      </c>
      <c r="W31" s="11">
        <v>0.35956087671652071</v>
      </c>
      <c r="X31" s="11" t="s">
        <v>1</v>
      </c>
      <c r="Y31" s="11" t="s">
        <v>1</v>
      </c>
      <c r="Z31" s="11" t="s">
        <v>1</v>
      </c>
      <c r="AA31" s="11">
        <v>0.22601349498052559</v>
      </c>
      <c r="AB31" s="11" t="s">
        <v>1</v>
      </c>
      <c r="AC31" s="11">
        <v>0.37411848332366865</v>
      </c>
      <c r="AD31" s="11" t="s">
        <v>1</v>
      </c>
      <c r="AE31" s="11">
        <v>0.23457082853465214</v>
      </c>
      <c r="AF31" s="11" t="s">
        <v>1</v>
      </c>
      <c r="AG31" s="11" t="s">
        <v>1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2.7021637251969288</v>
      </c>
      <c r="AF35" s="11">
        <v>3.8311657824310994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 t="s">
        <v>54</v>
      </c>
      <c r="AD36" s="14" t="s">
        <v>54</v>
      </c>
      <c r="AE36" s="14">
        <v>1.9203747072599531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</row>
    <row r="39" spans="1:33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2.1506512229071384</v>
      </c>
      <c r="Z39" s="11">
        <v>2.4055065234075212</v>
      </c>
      <c r="AA39" s="11">
        <v>2.3148394323857739</v>
      </c>
      <c r="AB39" s="11">
        <v>2.5396474858870133</v>
      </c>
      <c r="AC39" s="11">
        <v>1.6668811944909254</v>
      </c>
      <c r="AD39" s="11">
        <v>1.6603942101396985</v>
      </c>
      <c r="AE39" s="11">
        <v>0.45738991921720329</v>
      </c>
      <c r="AF39" s="11">
        <v>1.2196774630708769</v>
      </c>
      <c r="AG39" s="11" t="s">
        <v>1</v>
      </c>
    </row>
    <row r="40" spans="1:33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</row>
    <row r="41" spans="1:33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</row>
    <row r="44" spans="1:33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>
        <v>3.4408055737573386</v>
      </c>
      <c r="P47" s="11" t="s">
        <v>1</v>
      </c>
      <c r="Q47" s="11">
        <v>3.932815490850651</v>
      </c>
      <c r="R47" s="11" t="s">
        <v>1</v>
      </c>
      <c r="S47" s="11">
        <v>3.7234778720550192</v>
      </c>
      <c r="T47" s="11" t="s">
        <v>1</v>
      </c>
      <c r="U47" s="11">
        <v>4.0194813384688528</v>
      </c>
      <c r="V47" s="11" t="s">
        <v>1</v>
      </c>
      <c r="W47" s="11">
        <v>3.7567871643105217</v>
      </c>
      <c r="X47" s="11" t="s">
        <v>1</v>
      </c>
      <c r="Y47" s="11">
        <v>3.4690001303096234</v>
      </c>
      <c r="Z47" s="11" t="s">
        <v>1</v>
      </c>
      <c r="AA47" s="11">
        <v>2.7825660315643144</v>
      </c>
      <c r="AB47" s="11" t="s">
        <v>1</v>
      </c>
      <c r="AC47" s="11">
        <v>2.9007283430416337</v>
      </c>
      <c r="AD47" s="11">
        <v>2.6604547105732022</v>
      </c>
      <c r="AE47" s="11">
        <v>1.9848637063826935</v>
      </c>
      <c r="AF47" s="11">
        <v>2.2311367295009608</v>
      </c>
      <c r="AG47" s="11" t="s">
        <v>1</v>
      </c>
    </row>
    <row r="48" spans="1:33" x14ac:dyDescent="0.25">
      <c r="A48" s="12" t="s">
        <v>44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 t="s">
        <v>1</v>
      </c>
      <c r="P48" s="14" t="s">
        <v>1</v>
      </c>
      <c r="Q48" s="14" t="s">
        <v>1</v>
      </c>
      <c r="R48" s="14" t="s">
        <v>1</v>
      </c>
      <c r="S48" s="14" t="s">
        <v>1</v>
      </c>
      <c r="T48" s="14" t="s">
        <v>1</v>
      </c>
      <c r="U48" s="14" t="s">
        <v>1</v>
      </c>
      <c r="V48" s="14" t="s">
        <v>1</v>
      </c>
      <c r="W48" s="14" t="s">
        <v>1</v>
      </c>
      <c r="X48" s="14" t="s">
        <v>1</v>
      </c>
      <c r="Y48" s="14" t="s">
        <v>1</v>
      </c>
      <c r="Z48" s="14" t="s">
        <v>1</v>
      </c>
      <c r="AA48" s="14" t="s">
        <v>1</v>
      </c>
      <c r="AB48" s="14" t="s">
        <v>1</v>
      </c>
      <c r="AC48" s="14" t="s">
        <v>1</v>
      </c>
      <c r="AD48" s="14" t="s">
        <v>1</v>
      </c>
      <c r="AE48" s="14" t="s">
        <v>1</v>
      </c>
      <c r="AF48" s="14" t="s">
        <v>1</v>
      </c>
      <c r="AG48" s="14" t="s">
        <v>1</v>
      </c>
    </row>
    <row r="49" spans="1:33" s="5" customFormat="1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>
        <v>3.7010506208213945E-2</v>
      </c>
      <c r="AB50" s="14" t="s">
        <v>1</v>
      </c>
      <c r="AC50" s="14" t="s">
        <v>1</v>
      </c>
      <c r="AD50" s="14" t="s">
        <v>1</v>
      </c>
      <c r="AE50" s="14" t="s">
        <v>1</v>
      </c>
      <c r="AF50" s="14" t="s">
        <v>1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 t="s">
        <v>1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65.530413011094439</v>
      </c>
      <c r="V53" s="11">
        <v>72.909594503671443</v>
      </c>
      <c r="W53" s="11">
        <v>58.018241901487634</v>
      </c>
      <c r="X53" s="11" t="s">
        <v>1</v>
      </c>
      <c r="Y53" s="11" t="s">
        <v>1</v>
      </c>
      <c r="Z53" s="11" t="s">
        <v>1</v>
      </c>
      <c r="AA53" s="11">
        <v>14.145540573733403</v>
      </c>
      <c r="AB53" s="11">
        <v>1.7249996430050409</v>
      </c>
      <c r="AC53" s="11">
        <v>2.086470098862343</v>
      </c>
      <c r="AD53" s="11">
        <v>12.11731325231588</v>
      </c>
      <c r="AE53" s="11">
        <v>1.0563262577302357</v>
      </c>
      <c r="AF53" s="11">
        <v>1.755328221500664</v>
      </c>
      <c r="AG53" s="11" t="s">
        <v>1</v>
      </c>
    </row>
    <row r="54" spans="1:33" x14ac:dyDescent="0.25">
      <c r="A54" s="12" t="s">
        <v>50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 t="s">
        <v>1</v>
      </c>
      <c r="V54" s="14" t="s">
        <v>1</v>
      </c>
      <c r="W54" s="14" t="s">
        <v>1</v>
      </c>
      <c r="X54" s="14" t="s">
        <v>1</v>
      </c>
      <c r="Y54" s="14" t="s">
        <v>1</v>
      </c>
      <c r="Z54" s="14" t="s">
        <v>1</v>
      </c>
      <c r="AA54" s="14" t="s">
        <v>1</v>
      </c>
      <c r="AB54" s="14" t="s">
        <v>1</v>
      </c>
      <c r="AC54" s="14" t="s">
        <v>1</v>
      </c>
      <c r="AD54" s="14" t="s">
        <v>1</v>
      </c>
      <c r="AE54" s="14" t="s">
        <v>1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</row>
    <row r="56" spans="1:33" x14ac:dyDescent="0.25">
      <c r="A56" s="12" t="s">
        <v>52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>
        <v>1.1426905259241944</v>
      </c>
      <c r="P56" s="14">
        <v>0.86805113100590914</v>
      </c>
      <c r="Q56" s="14" t="s">
        <v>1</v>
      </c>
      <c r="R56" s="14" t="s">
        <v>1</v>
      </c>
      <c r="S56" s="14" t="s">
        <v>1</v>
      </c>
      <c r="T56" s="14" t="s">
        <v>1</v>
      </c>
      <c r="U56" s="14">
        <v>1.0119516561293249</v>
      </c>
      <c r="V56" s="14">
        <v>0.47277348160255472</v>
      </c>
      <c r="W56" s="14">
        <v>0.53849578171135848</v>
      </c>
      <c r="X56" s="14">
        <v>0.53881062879997288</v>
      </c>
      <c r="Y56" s="14">
        <v>0.44637825044189411</v>
      </c>
      <c r="Z56" s="14">
        <v>0.5062223416034547</v>
      </c>
      <c r="AA56" s="14">
        <v>0.57631211330672094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</row>
    <row r="57" spans="1:33" s="5" customFormat="1" x14ac:dyDescent="0.25">
      <c r="A57" s="9" t="s">
        <v>53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 t="s">
        <v>1</v>
      </c>
      <c r="P57" s="11" t="s">
        <v>1</v>
      </c>
      <c r="Q57" s="11" t="s">
        <v>1</v>
      </c>
      <c r="R57" s="11" t="s">
        <v>1</v>
      </c>
      <c r="S57" s="11" t="s">
        <v>1</v>
      </c>
      <c r="T57" s="11" t="s">
        <v>1</v>
      </c>
      <c r="U57" s="11" t="s">
        <v>1</v>
      </c>
      <c r="V57" s="11" t="s">
        <v>1</v>
      </c>
      <c r="W57" s="11">
        <v>1.5342331657913069</v>
      </c>
      <c r="X57" s="11">
        <v>1.769467238515507</v>
      </c>
      <c r="Y57" s="11">
        <v>1.6371933165356523</v>
      </c>
      <c r="Z57" s="11">
        <v>1.5361552508926382</v>
      </c>
      <c r="AA57" s="11">
        <v>0.31349272696873426</v>
      </c>
      <c r="AB57" s="11">
        <v>0.28094545951166211</v>
      </c>
      <c r="AC57" s="11">
        <v>0.2609108159392789</v>
      </c>
      <c r="AD57" s="11">
        <v>0.46178093656141012</v>
      </c>
      <c r="AE57" s="11" t="s">
        <v>1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B57"/>
  <sheetViews>
    <sheetView showGridLines="0" workbookViewId="0"/>
  </sheetViews>
  <sheetFormatPr defaultRowHeight="15" x14ac:dyDescent="0.25"/>
  <sheetData>
    <row r="2" spans="1:2" s="60" customFormat="1" x14ac:dyDescent="0.25">
      <c r="B2" s="93" t="s">
        <v>441</v>
      </c>
    </row>
    <row r="3" spans="1:2" s="60" customFormat="1" ht="15" customHeight="1" x14ac:dyDescent="0.25">
      <c r="A3" s="94"/>
    </row>
    <row r="5" spans="1:2" x14ac:dyDescent="0.25">
      <c r="A5" s="41"/>
    </row>
    <row r="6" spans="1:2" x14ac:dyDescent="0.25">
      <c r="A6" s="41"/>
    </row>
    <row r="7" spans="1:2" x14ac:dyDescent="0.25">
      <c r="A7" s="41"/>
    </row>
    <row r="8" spans="1:2" x14ac:dyDescent="0.25">
      <c r="A8" s="41"/>
    </row>
    <row r="9" spans="1:2" x14ac:dyDescent="0.25">
      <c r="A9" s="41"/>
    </row>
    <row r="10" spans="1:2" x14ac:dyDescent="0.25">
      <c r="A10" s="41"/>
    </row>
    <row r="11" spans="1:2" x14ac:dyDescent="0.25">
      <c r="A11" s="41"/>
    </row>
    <row r="12" spans="1:2" x14ac:dyDescent="0.25">
      <c r="A12" s="41"/>
    </row>
    <row r="13" spans="1:2" x14ac:dyDescent="0.25">
      <c r="A13" s="41"/>
    </row>
    <row r="14" spans="1:2" x14ac:dyDescent="0.25">
      <c r="A14" s="41"/>
    </row>
    <row r="15" spans="1:2" x14ac:dyDescent="0.25">
      <c r="A15" s="41"/>
    </row>
    <row r="16" spans="1:2" x14ac:dyDescent="0.25">
      <c r="A16" s="41"/>
    </row>
    <row r="17" spans="1:1" x14ac:dyDescent="0.25">
      <c r="A17" s="41"/>
    </row>
    <row r="18" spans="1:1" x14ac:dyDescent="0.25">
      <c r="A18" s="41"/>
    </row>
    <row r="19" spans="1:1" x14ac:dyDescent="0.25">
      <c r="A19" s="41"/>
    </row>
    <row r="20" spans="1:1" x14ac:dyDescent="0.25">
      <c r="A20" s="41"/>
    </row>
    <row r="21" spans="1:1" x14ac:dyDescent="0.25">
      <c r="A21" s="41"/>
    </row>
    <row r="22" spans="1:1" x14ac:dyDescent="0.25">
      <c r="A22" s="41"/>
    </row>
    <row r="23" spans="1:1" x14ac:dyDescent="0.25">
      <c r="A23" s="41"/>
    </row>
    <row r="24" spans="1:1" x14ac:dyDescent="0.25">
      <c r="A24" s="41"/>
    </row>
    <row r="25" spans="1:1" x14ac:dyDescent="0.25">
      <c r="A25" s="41"/>
    </row>
    <row r="26" spans="1:1" x14ac:dyDescent="0.25">
      <c r="A26" s="41"/>
    </row>
    <row r="27" spans="1:1" x14ac:dyDescent="0.25">
      <c r="A27" s="41"/>
    </row>
    <row r="28" spans="1:1" x14ac:dyDescent="0.25">
      <c r="A28" s="41"/>
    </row>
    <row r="29" spans="1:1" x14ac:dyDescent="0.25">
      <c r="A29" s="41"/>
    </row>
    <row r="30" spans="1:1" x14ac:dyDescent="0.25">
      <c r="A30" s="41"/>
    </row>
    <row r="31" spans="1:1" x14ac:dyDescent="0.25">
      <c r="A31" s="41"/>
    </row>
    <row r="32" spans="1:1" x14ac:dyDescent="0.25">
      <c r="A32" s="41"/>
    </row>
    <row r="33" spans="1:1" x14ac:dyDescent="0.25">
      <c r="A33" s="41"/>
    </row>
    <row r="34" spans="1:1" x14ac:dyDescent="0.25">
      <c r="A34" s="41"/>
    </row>
    <row r="35" spans="1:1" x14ac:dyDescent="0.25">
      <c r="A35" s="41"/>
    </row>
    <row r="36" spans="1:1" x14ac:dyDescent="0.25">
      <c r="A36" s="41"/>
    </row>
    <row r="37" spans="1:1" x14ac:dyDescent="0.25">
      <c r="A37" s="41"/>
    </row>
    <row r="38" spans="1:1" x14ac:dyDescent="0.25">
      <c r="A38" s="41"/>
    </row>
    <row r="39" spans="1:1" x14ac:dyDescent="0.25">
      <c r="A39" s="41"/>
    </row>
    <row r="40" spans="1:1" x14ac:dyDescent="0.25">
      <c r="A40" s="41"/>
    </row>
    <row r="41" spans="1:1" x14ac:dyDescent="0.25">
      <c r="A41" s="41"/>
    </row>
    <row r="42" spans="1:1" x14ac:dyDescent="0.25">
      <c r="A42" s="41"/>
    </row>
    <row r="43" spans="1:1" x14ac:dyDescent="0.25">
      <c r="A43" s="41"/>
    </row>
    <row r="44" spans="1:1" x14ac:dyDescent="0.25">
      <c r="A44" s="41"/>
    </row>
    <row r="45" spans="1:1" x14ac:dyDescent="0.25">
      <c r="A45" s="41"/>
    </row>
    <row r="46" spans="1:1" x14ac:dyDescent="0.25">
      <c r="A46" s="41"/>
    </row>
    <row r="47" spans="1:1" x14ac:dyDescent="0.25">
      <c r="A47" s="41"/>
    </row>
    <row r="48" spans="1:1" x14ac:dyDescent="0.25">
      <c r="A48" s="41"/>
    </row>
    <row r="49" spans="1:1" x14ac:dyDescent="0.25">
      <c r="A49" s="41"/>
    </row>
    <row r="50" spans="1:1" x14ac:dyDescent="0.25">
      <c r="A50" s="41"/>
    </row>
    <row r="51" spans="1:1" x14ac:dyDescent="0.25">
      <c r="A51" s="41"/>
    </row>
    <row r="52" spans="1:1" x14ac:dyDescent="0.25">
      <c r="A52" s="41"/>
    </row>
    <row r="53" spans="1:1" x14ac:dyDescent="0.25">
      <c r="A53" s="41"/>
    </row>
    <row r="54" spans="1:1" x14ac:dyDescent="0.25">
      <c r="A54" s="41"/>
    </row>
    <row r="55" spans="1:1" x14ac:dyDescent="0.25">
      <c r="A55" s="41"/>
    </row>
    <row r="56" spans="1:1" x14ac:dyDescent="0.25">
      <c r="A56" s="41"/>
    </row>
    <row r="57" spans="1:1" x14ac:dyDescent="0.25">
      <c r="A57" s="41"/>
    </row>
  </sheetData>
  <pageMargins left="0.7" right="0.7" top="0.78740157499999996" bottom="0.78740157499999996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95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 t="s">
        <v>1</v>
      </c>
      <c r="K5" s="23" t="s">
        <v>1</v>
      </c>
      <c r="L5" s="23">
        <v>22.33</v>
      </c>
      <c r="M5" s="23" t="s">
        <v>1</v>
      </c>
      <c r="N5" s="23" t="s">
        <v>1</v>
      </c>
      <c r="O5" s="23" t="s">
        <v>1</v>
      </c>
      <c r="P5" s="23">
        <v>40.473999999999997</v>
      </c>
      <c r="Q5" s="23">
        <v>42.66</v>
      </c>
      <c r="R5" s="23">
        <v>51.402000000000001</v>
      </c>
      <c r="S5" s="23">
        <v>49.234999999999999</v>
      </c>
      <c r="T5" s="23">
        <v>69.667000000000002</v>
      </c>
      <c r="U5" s="23">
        <v>62.192</v>
      </c>
      <c r="V5" s="23">
        <v>42.4</v>
      </c>
      <c r="W5" s="23">
        <v>37.799999999999997</v>
      </c>
      <c r="X5" s="23">
        <v>36.972000000000001</v>
      </c>
      <c r="Y5" s="23">
        <v>42.228000000000002</v>
      </c>
      <c r="Z5" s="23">
        <v>30.538</v>
      </c>
      <c r="AA5" s="23">
        <v>57.164000000000001</v>
      </c>
      <c r="AB5" s="23">
        <v>60.905000000000001</v>
      </c>
      <c r="AC5" s="23">
        <v>60.319000000000003</v>
      </c>
      <c r="AD5" s="23">
        <v>80.692999999999998</v>
      </c>
      <c r="AE5" s="23">
        <v>86.843999999999994</v>
      </c>
      <c r="AF5" s="23" t="s">
        <v>1</v>
      </c>
      <c r="AG5" s="23" t="s">
        <v>1</v>
      </c>
    </row>
    <row r="6" spans="1:33" x14ac:dyDescent="0.25">
      <c r="A6" s="12" t="s">
        <v>2</v>
      </c>
      <c r="B6" s="24" t="s">
        <v>1</v>
      </c>
      <c r="C6" s="25" t="s">
        <v>1</v>
      </c>
      <c r="D6" s="25" t="s">
        <v>1</v>
      </c>
      <c r="E6" s="25" t="s">
        <v>1</v>
      </c>
      <c r="F6" s="25" t="s">
        <v>1</v>
      </c>
      <c r="G6" s="25" t="s">
        <v>1</v>
      </c>
      <c r="H6" s="25" t="s">
        <v>1</v>
      </c>
      <c r="I6" s="25" t="s">
        <v>1</v>
      </c>
      <c r="J6" s="25" t="s">
        <v>1</v>
      </c>
      <c r="K6" s="25" t="s">
        <v>1</v>
      </c>
      <c r="L6" s="25" t="s">
        <v>1</v>
      </c>
      <c r="M6" s="25" t="s">
        <v>1</v>
      </c>
      <c r="N6" s="25" t="s">
        <v>1</v>
      </c>
      <c r="O6" s="25" t="s">
        <v>1</v>
      </c>
      <c r="P6" s="25" t="s">
        <v>1</v>
      </c>
      <c r="Q6" s="25" t="s">
        <v>1</v>
      </c>
      <c r="R6" s="25" t="s">
        <v>1</v>
      </c>
      <c r="S6" s="25" t="s">
        <v>1</v>
      </c>
      <c r="T6" s="25" t="s">
        <v>1</v>
      </c>
      <c r="U6" s="25">
        <v>2.7211371305859497</v>
      </c>
      <c r="V6" s="25">
        <v>2.0687186828919115</v>
      </c>
      <c r="W6" s="25">
        <v>3.642499233050414</v>
      </c>
      <c r="X6" s="25">
        <v>1.9265773596482256</v>
      </c>
      <c r="Y6" s="25" t="s">
        <v>1</v>
      </c>
      <c r="Z6" s="25" t="s">
        <v>1</v>
      </c>
      <c r="AA6" s="25">
        <v>2.2880662644442169</v>
      </c>
      <c r="AB6" s="25">
        <v>2.1300746497596892</v>
      </c>
      <c r="AC6" s="25">
        <v>2.546272625012783</v>
      </c>
      <c r="AD6" s="25" t="s">
        <v>1</v>
      </c>
      <c r="AE6" s="25" t="s">
        <v>1</v>
      </c>
      <c r="AF6" s="25" t="s">
        <v>1</v>
      </c>
      <c r="AG6" s="25" t="s">
        <v>1</v>
      </c>
    </row>
    <row r="7" spans="1:33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 t="s">
        <v>1</v>
      </c>
      <c r="H7" s="27" t="s">
        <v>1</v>
      </c>
      <c r="I7" s="27" t="s">
        <v>1</v>
      </c>
      <c r="J7" s="27" t="s">
        <v>1</v>
      </c>
      <c r="K7" s="27" t="s">
        <v>1</v>
      </c>
      <c r="L7" s="27" t="s">
        <v>1</v>
      </c>
      <c r="M7" s="27" t="s">
        <v>1</v>
      </c>
      <c r="N7" s="27" t="s">
        <v>1</v>
      </c>
      <c r="O7" s="27" t="s">
        <v>1</v>
      </c>
      <c r="P7" s="27" t="s">
        <v>1</v>
      </c>
      <c r="Q7" s="27">
        <v>27.517158014908333</v>
      </c>
      <c r="R7" s="27">
        <v>27.797755980523608</v>
      </c>
      <c r="S7" s="27">
        <v>30.961787798026364</v>
      </c>
      <c r="T7" s="27">
        <v>31.400264571474384</v>
      </c>
      <c r="U7" s="27">
        <v>22.123661811991681</v>
      </c>
      <c r="V7" s="27">
        <v>25.512735326688816</v>
      </c>
      <c r="W7" s="27">
        <v>20.893981293208622</v>
      </c>
      <c r="X7" s="27">
        <v>24.844447095311939</v>
      </c>
      <c r="Y7" s="27">
        <v>21.06724403387221</v>
      </c>
      <c r="Z7" s="27">
        <v>22.061955258570599</v>
      </c>
      <c r="AA7" s="27">
        <v>18.378569595659666</v>
      </c>
      <c r="AB7" s="27">
        <v>21.585854849448843</v>
      </c>
      <c r="AC7" s="27">
        <v>21.063853224948723</v>
      </c>
      <c r="AD7" s="27">
        <v>25.320154404023864</v>
      </c>
      <c r="AE7" s="27">
        <v>25.595403194390336</v>
      </c>
      <c r="AF7" s="27">
        <v>19.402759402759401</v>
      </c>
      <c r="AG7" s="27" t="s">
        <v>1</v>
      </c>
    </row>
    <row r="8" spans="1:33" x14ac:dyDescent="0.25">
      <c r="A8" s="12" t="s">
        <v>4</v>
      </c>
      <c r="B8" s="24" t="s">
        <v>1</v>
      </c>
      <c r="C8" s="25" t="s">
        <v>1</v>
      </c>
      <c r="D8" s="25" t="s">
        <v>1</v>
      </c>
      <c r="E8" s="25" t="s">
        <v>1</v>
      </c>
      <c r="F8" s="25" t="s">
        <v>1</v>
      </c>
      <c r="G8" s="25" t="s">
        <v>1</v>
      </c>
      <c r="H8" s="25" t="s">
        <v>1</v>
      </c>
      <c r="I8" s="25" t="s">
        <v>1</v>
      </c>
      <c r="J8" s="25" t="s">
        <v>1</v>
      </c>
      <c r="K8" s="25" t="s">
        <v>1</v>
      </c>
      <c r="L8" s="25" t="s">
        <v>1</v>
      </c>
      <c r="M8" s="25" t="s">
        <v>1</v>
      </c>
      <c r="N8" s="25" t="s">
        <v>1</v>
      </c>
      <c r="O8" s="25">
        <v>5.178516155947622</v>
      </c>
      <c r="P8" s="25">
        <v>5.9987365421578254</v>
      </c>
      <c r="Q8" s="25">
        <v>6.7460210955742239</v>
      </c>
      <c r="R8" s="25">
        <v>3.5663820031907334</v>
      </c>
      <c r="S8" s="25">
        <v>1.1274259791157759</v>
      </c>
      <c r="T8" s="25" t="s">
        <v>1</v>
      </c>
      <c r="U8" s="25">
        <v>0.6211221831269641</v>
      </c>
      <c r="V8" s="25">
        <v>1.4167550655942422</v>
      </c>
      <c r="W8" s="25">
        <v>5.3695004429173494</v>
      </c>
      <c r="X8" s="25">
        <v>2.7943092816744364</v>
      </c>
      <c r="Y8" s="25">
        <v>5.095268104962523</v>
      </c>
      <c r="Z8" s="25">
        <v>2.951118742286849</v>
      </c>
      <c r="AA8" s="25">
        <v>2.2792175580194938</v>
      </c>
      <c r="AB8" s="25">
        <v>4.0294417879976363</v>
      </c>
      <c r="AC8" s="25">
        <v>10.216976312747022</v>
      </c>
      <c r="AD8" s="25">
        <v>9.9286212633499709</v>
      </c>
      <c r="AE8" s="25">
        <v>7.0987530303639117</v>
      </c>
      <c r="AF8" s="25">
        <v>10.732204663142927</v>
      </c>
      <c r="AG8" s="25" t="s">
        <v>1</v>
      </c>
    </row>
    <row r="9" spans="1:33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 t="s">
        <v>1</v>
      </c>
      <c r="K9" s="23" t="s">
        <v>1</v>
      </c>
      <c r="L9" s="23" t="s">
        <v>1</v>
      </c>
      <c r="M9" s="23" t="s">
        <v>1</v>
      </c>
      <c r="N9" s="23" t="s">
        <v>1</v>
      </c>
      <c r="O9" s="23">
        <v>0.24299999999999999</v>
      </c>
      <c r="P9" s="23">
        <v>0.13400000000000001</v>
      </c>
      <c r="Q9" s="23" t="s">
        <v>54</v>
      </c>
      <c r="R9" s="23">
        <v>6.0000000000000001E-3</v>
      </c>
      <c r="S9" s="23">
        <v>6.0000000000000001E-3</v>
      </c>
      <c r="T9" s="23">
        <v>0.32600000000000001</v>
      </c>
      <c r="U9" s="23">
        <v>0.40300000000000002</v>
      </c>
      <c r="V9" s="23">
        <v>0.57799999999999996</v>
      </c>
      <c r="W9" s="23">
        <v>0.46400000000000002</v>
      </c>
      <c r="X9" s="23">
        <v>0.42099999999999999</v>
      </c>
      <c r="Y9" s="23">
        <v>0.38800000000000001</v>
      </c>
      <c r="Z9" s="23">
        <v>0.40699999999999997</v>
      </c>
      <c r="AA9" s="23" t="s">
        <v>1</v>
      </c>
      <c r="AB9" s="23" t="s">
        <v>1</v>
      </c>
      <c r="AC9" s="23">
        <v>0.63</v>
      </c>
      <c r="AD9" s="23">
        <v>0.69</v>
      </c>
      <c r="AE9" s="23">
        <v>0.96</v>
      </c>
      <c r="AF9" s="23">
        <v>1.03</v>
      </c>
      <c r="AG9" s="23" t="s">
        <v>1</v>
      </c>
    </row>
    <row r="10" spans="1:33" x14ac:dyDescent="0.25">
      <c r="A10" s="12" t="s">
        <v>6</v>
      </c>
      <c r="B10" s="24" t="s">
        <v>1</v>
      </c>
      <c r="C10" s="25" t="s">
        <v>1</v>
      </c>
      <c r="D10" s="25" t="s">
        <v>1</v>
      </c>
      <c r="E10" s="25" t="s">
        <v>1</v>
      </c>
      <c r="F10" s="25" t="s">
        <v>1</v>
      </c>
      <c r="G10" s="25" t="s">
        <v>1</v>
      </c>
      <c r="H10" s="25" t="s">
        <v>1</v>
      </c>
      <c r="I10" s="25" t="s">
        <v>1</v>
      </c>
      <c r="J10" s="25" t="s">
        <v>1</v>
      </c>
      <c r="K10" s="25" t="s">
        <v>1</v>
      </c>
      <c r="L10" s="25" t="s">
        <v>1</v>
      </c>
      <c r="M10" s="25" t="s">
        <v>1</v>
      </c>
      <c r="N10" s="25" t="s">
        <v>1</v>
      </c>
      <c r="O10" s="25">
        <v>65.900000000000006</v>
      </c>
      <c r="P10" s="25">
        <v>65</v>
      </c>
      <c r="Q10" s="25">
        <v>64.900000000000006</v>
      </c>
      <c r="R10" s="25">
        <v>68.171000000000006</v>
      </c>
      <c r="S10" s="25">
        <v>72.162000000000006</v>
      </c>
      <c r="T10" s="25">
        <v>78.582999999999998</v>
      </c>
      <c r="U10" s="25">
        <v>83.775000000000006</v>
      </c>
      <c r="V10" s="25">
        <v>62.216000000000001</v>
      </c>
      <c r="W10" s="25">
        <v>69.734999999999999</v>
      </c>
      <c r="X10" s="25">
        <v>60.930999999999997</v>
      </c>
      <c r="Y10" s="25">
        <v>58.8</v>
      </c>
      <c r="Z10" s="25">
        <v>46.6</v>
      </c>
      <c r="AA10" s="25">
        <v>43</v>
      </c>
      <c r="AB10" s="25">
        <v>44.1</v>
      </c>
      <c r="AC10" s="25">
        <v>38.799999999999997</v>
      </c>
      <c r="AD10" s="25">
        <v>41.5</v>
      </c>
      <c r="AE10" s="25">
        <v>40.1</v>
      </c>
      <c r="AF10" s="25">
        <v>32.5</v>
      </c>
      <c r="AG10" s="25" t="s">
        <v>1</v>
      </c>
    </row>
    <row r="11" spans="1:33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>
        <v>340.93</v>
      </c>
      <c r="N11" s="23">
        <v>381.54300000000001</v>
      </c>
      <c r="O11" s="23">
        <v>327.57799999999997</v>
      </c>
      <c r="P11" s="23">
        <v>388.25700000000001</v>
      </c>
      <c r="Q11" s="23">
        <v>473.31700000000001</v>
      </c>
      <c r="R11" s="23">
        <v>505.36399999999998</v>
      </c>
      <c r="S11" s="23">
        <v>414.75299999999999</v>
      </c>
      <c r="T11" s="23">
        <v>438.452</v>
      </c>
      <c r="U11" s="23">
        <v>503.04</v>
      </c>
      <c r="V11" s="23">
        <v>489.64499999999998</v>
      </c>
      <c r="W11" s="23">
        <v>486.673</v>
      </c>
      <c r="X11" s="23">
        <v>479.01499999999999</v>
      </c>
      <c r="Y11" s="23">
        <v>494.35</v>
      </c>
      <c r="Z11" s="23">
        <v>499.51900000000001</v>
      </c>
      <c r="AA11" s="23" t="s">
        <v>1</v>
      </c>
      <c r="AB11" s="23">
        <v>511.12</v>
      </c>
      <c r="AC11" s="23">
        <v>497.92200000000003</v>
      </c>
      <c r="AD11" s="23">
        <v>513.92499999999995</v>
      </c>
      <c r="AE11" s="23">
        <v>455.88900000000001</v>
      </c>
      <c r="AF11" s="23">
        <v>473.87299999999999</v>
      </c>
      <c r="AG11" s="23" t="s">
        <v>1</v>
      </c>
    </row>
    <row r="12" spans="1:33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 t="s">
        <v>1</v>
      </c>
      <c r="O12" s="25" t="s">
        <v>1</v>
      </c>
      <c r="P12" s="25" t="s">
        <v>1</v>
      </c>
      <c r="Q12" s="25">
        <v>1.9457355961517673</v>
      </c>
      <c r="R12" s="25">
        <v>1.2969814463390992</v>
      </c>
      <c r="S12" s="25">
        <v>4.5655255124291321</v>
      </c>
      <c r="T12" s="25">
        <v>3.003917551461122</v>
      </c>
      <c r="U12" s="25">
        <v>6.23841961852861</v>
      </c>
      <c r="V12" s="25">
        <v>4.3497825520297431</v>
      </c>
      <c r="W12" s="25">
        <v>3.1127839763409058</v>
      </c>
      <c r="X12" s="25">
        <v>4.1555765319010334</v>
      </c>
      <c r="Y12" s="25">
        <v>4.4662602591507667</v>
      </c>
      <c r="Z12" s="25">
        <v>5.6377711411505809</v>
      </c>
      <c r="AA12" s="25">
        <v>7.3380879204591727</v>
      </c>
      <c r="AB12" s="25">
        <v>5.534493515458033</v>
      </c>
      <c r="AC12" s="25">
        <v>2.6564572531050286</v>
      </c>
      <c r="AD12" s="25">
        <v>2.2756194225014155</v>
      </c>
      <c r="AE12" s="25">
        <v>3.3173362092208141</v>
      </c>
      <c r="AF12" s="25">
        <v>9.4664650323676103</v>
      </c>
      <c r="AG12" s="25" t="s">
        <v>1</v>
      </c>
    </row>
    <row r="13" spans="1:33" x14ac:dyDescent="0.25">
      <c r="A13" s="9" t="s">
        <v>9</v>
      </c>
      <c r="B13" s="22" t="s">
        <v>1</v>
      </c>
      <c r="C13" s="23" t="s">
        <v>1</v>
      </c>
      <c r="D13" s="23" t="s">
        <v>1</v>
      </c>
      <c r="E13" s="23" t="s">
        <v>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 t="s">
        <v>1</v>
      </c>
      <c r="M13" s="23" t="s">
        <v>1</v>
      </c>
      <c r="N13" s="23" t="s">
        <v>1</v>
      </c>
      <c r="O13" s="23" t="s">
        <v>1</v>
      </c>
      <c r="P13" s="23" t="s">
        <v>1</v>
      </c>
      <c r="Q13" s="23" t="s">
        <v>1</v>
      </c>
      <c r="R13" s="23">
        <v>8.3000000000000007</v>
      </c>
      <c r="S13" s="23">
        <v>5.9</v>
      </c>
      <c r="T13" s="23">
        <v>1.8</v>
      </c>
      <c r="U13" s="23">
        <v>2.8</v>
      </c>
      <c r="V13" s="23">
        <v>2.1</v>
      </c>
      <c r="W13" s="23">
        <v>2.2000000000000002</v>
      </c>
      <c r="X13" s="23">
        <v>2.4</v>
      </c>
      <c r="Y13" s="23">
        <v>2.4</v>
      </c>
      <c r="Z13" s="23">
        <v>2.5</v>
      </c>
      <c r="AA13" s="23">
        <v>1.1000000000000001</v>
      </c>
      <c r="AB13" s="23" t="s">
        <v>1</v>
      </c>
      <c r="AC13" s="23">
        <v>5.6139999999999999</v>
      </c>
      <c r="AD13" s="23" t="s">
        <v>1</v>
      </c>
      <c r="AE13" s="23">
        <v>4.4930000000000003</v>
      </c>
      <c r="AF13" s="23" t="s">
        <v>1</v>
      </c>
      <c r="AG13" s="23" t="s">
        <v>1</v>
      </c>
    </row>
    <row r="14" spans="1:33" x14ac:dyDescent="0.25">
      <c r="A14" s="12" t="s">
        <v>10</v>
      </c>
      <c r="B14" s="24" t="s">
        <v>1</v>
      </c>
      <c r="C14" s="25" t="s">
        <v>1</v>
      </c>
      <c r="D14" s="25" t="s">
        <v>1</v>
      </c>
      <c r="E14" s="25" t="s">
        <v>1</v>
      </c>
      <c r="F14" s="25" t="s">
        <v>1</v>
      </c>
      <c r="G14" s="25" t="s">
        <v>1</v>
      </c>
      <c r="H14" s="25" t="s">
        <v>1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>
        <v>30</v>
      </c>
      <c r="P14" s="25" t="s">
        <v>1</v>
      </c>
      <c r="Q14" s="25">
        <v>65.3</v>
      </c>
      <c r="R14" s="25">
        <v>118</v>
      </c>
      <c r="S14" s="25">
        <v>116.3</v>
      </c>
      <c r="T14" s="25">
        <v>127.4</v>
      </c>
      <c r="U14" s="25">
        <v>129.69999999999999</v>
      </c>
      <c r="V14" s="25">
        <v>129.80000000000001</v>
      </c>
      <c r="W14" s="25">
        <v>139.9</v>
      </c>
      <c r="X14" s="25">
        <v>160.19999999999999</v>
      </c>
      <c r="Y14" s="25">
        <v>122.5</v>
      </c>
      <c r="Z14" s="25">
        <v>122.12</v>
      </c>
      <c r="AA14" s="25">
        <v>122.9</v>
      </c>
      <c r="AB14" s="25">
        <v>109.248</v>
      </c>
      <c r="AC14" s="25">
        <v>127.614</v>
      </c>
      <c r="AD14" s="25">
        <v>120.429</v>
      </c>
      <c r="AE14" s="25">
        <v>129.572</v>
      </c>
      <c r="AF14" s="25">
        <v>125.298</v>
      </c>
      <c r="AG14" s="25" t="s">
        <v>1</v>
      </c>
    </row>
    <row r="15" spans="1:33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 t="s">
        <v>1</v>
      </c>
      <c r="K15" s="23" t="s">
        <v>1</v>
      </c>
      <c r="L15" s="23" t="s">
        <v>1</v>
      </c>
      <c r="M15" s="23" t="s">
        <v>54</v>
      </c>
      <c r="N15" s="23" t="s">
        <v>54</v>
      </c>
      <c r="O15" s="23">
        <v>8.9999999999999993E-3</v>
      </c>
      <c r="P15" s="23" t="s">
        <v>54</v>
      </c>
      <c r="Q15" s="23" t="s">
        <v>54</v>
      </c>
      <c r="R15" s="23" t="s">
        <v>54</v>
      </c>
      <c r="S15" s="23" t="s">
        <v>54</v>
      </c>
      <c r="T15" s="23" t="s">
        <v>54</v>
      </c>
      <c r="U15" s="23">
        <v>3.7999999999999999E-2</v>
      </c>
      <c r="V15" s="23">
        <v>3.5999999999999997E-2</v>
      </c>
      <c r="W15" s="23">
        <v>2.7E-2</v>
      </c>
      <c r="X15" s="23" t="s">
        <v>54</v>
      </c>
      <c r="Y15" s="23" t="s">
        <v>54</v>
      </c>
      <c r="Z15" s="23" t="s">
        <v>54</v>
      </c>
      <c r="AA15" s="23">
        <v>5.0000000000000001E-3</v>
      </c>
      <c r="AB15" s="23" t="s">
        <v>54</v>
      </c>
      <c r="AC15" s="23" t="s">
        <v>54</v>
      </c>
      <c r="AD15" s="23" t="s">
        <v>54</v>
      </c>
      <c r="AE15" s="23" t="s">
        <v>54</v>
      </c>
      <c r="AF15" s="23" t="s">
        <v>54</v>
      </c>
      <c r="AG15" s="23" t="s">
        <v>1</v>
      </c>
    </row>
    <row r="16" spans="1:33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 t="s">
        <v>1</v>
      </c>
      <c r="M16" s="25" t="s">
        <v>1</v>
      </c>
      <c r="N16" s="25" t="s">
        <v>1</v>
      </c>
      <c r="O16" s="25" t="s">
        <v>1</v>
      </c>
      <c r="P16" s="25">
        <v>3.2149999999999999</v>
      </c>
      <c r="Q16" s="25">
        <v>2.6070000000000002</v>
      </c>
      <c r="R16" s="25">
        <v>2.694</v>
      </c>
      <c r="S16" s="25">
        <v>3.4470000000000001</v>
      </c>
      <c r="T16" s="25">
        <v>6.4880000000000004</v>
      </c>
      <c r="U16" s="25">
        <v>4.9240000000000004</v>
      </c>
      <c r="V16" s="25">
        <v>5.1840000000000002</v>
      </c>
      <c r="W16" s="25">
        <v>6.43</v>
      </c>
      <c r="X16" s="25">
        <v>6.5739999999999998</v>
      </c>
      <c r="Y16" s="25">
        <v>7.8490000000000002</v>
      </c>
      <c r="Z16" s="25">
        <v>7.8719999999999999</v>
      </c>
      <c r="AA16" s="25">
        <v>8.8510000000000009</v>
      </c>
      <c r="AB16" s="25">
        <v>11.56</v>
      </c>
      <c r="AC16" s="25">
        <v>12.637</v>
      </c>
      <c r="AD16" s="25">
        <v>10.294</v>
      </c>
      <c r="AE16" s="25">
        <v>9.875</v>
      </c>
      <c r="AF16" s="25">
        <v>10.363</v>
      </c>
      <c r="AG16" s="25" t="s">
        <v>1</v>
      </c>
    </row>
    <row r="17" spans="1:33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 t="s">
        <v>1</v>
      </c>
      <c r="M17" s="23" t="s">
        <v>1</v>
      </c>
      <c r="N17" s="23" t="s">
        <v>1</v>
      </c>
      <c r="O17" s="23" t="s">
        <v>1</v>
      </c>
      <c r="P17" s="23" t="s">
        <v>1</v>
      </c>
      <c r="Q17" s="23" t="s">
        <v>1</v>
      </c>
      <c r="R17" s="23" t="s">
        <v>1</v>
      </c>
      <c r="S17" s="23" t="s">
        <v>1</v>
      </c>
      <c r="T17" s="23" t="s">
        <v>1</v>
      </c>
      <c r="U17" s="23" t="s">
        <v>1</v>
      </c>
      <c r="V17" s="23" t="s">
        <v>1</v>
      </c>
      <c r="W17" s="23" t="s">
        <v>1</v>
      </c>
      <c r="X17" s="23">
        <v>5.47</v>
      </c>
      <c r="Y17" s="23">
        <v>5.3</v>
      </c>
      <c r="Z17" s="23">
        <v>6.1</v>
      </c>
      <c r="AA17" s="23">
        <v>6.6</v>
      </c>
      <c r="AB17" s="23">
        <v>3.4</v>
      </c>
      <c r="AC17" s="23">
        <v>3.5</v>
      </c>
      <c r="AD17" s="23">
        <v>4.5</v>
      </c>
      <c r="AE17" s="23">
        <v>4.3</v>
      </c>
      <c r="AF17" s="23">
        <v>4.4000000000000004</v>
      </c>
      <c r="AG17" s="23" t="s">
        <v>1</v>
      </c>
    </row>
    <row r="18" spans="1:33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 t="s">
        <v>1</v>
      </c>
      <c r="V18" s="25">
        <v>3.0590000000000002</v>
      </c>
      <c r="W18" s="25">
        <v>7.3890000000000002</v>
      </c>
      <c r="X18" s="25">
        <v>7.1349999999999998</v>
      </c>
      <c r="Y18" s="25">
        <v>3.4380000000000002</v>
      </c>
      <c r="Z18" s="25" t="s">
        <v>1</v>
      </c>
      <c r="AA18" s="25" t="s">
        <v>1</v>
      </c>
      <c r="AB18" s="25" t="s">
        <v>1</v>
      </c>
      <c r="AC18" s="25" t="s">
        <v>1</v>
      </c>
      <c r="AD18" s="25" t="s">
        <v>1</v>
      </c>
      <c r="AE18" s="25" t="s">
        <v>1</v>
      </c>
      <c r="AF18" s="25" t="s">
        <v>1</v>
      </c>
      <c r="AG18" s="25" t="s">
        <v>1</v>
      </c>
    </row>
    <row r="19" spans="1:33" x14ac:dyDescent="0.25">
      <c r="A19" s="9" t="s">
        <v>15</v>
      </c>
      <c r="B19" s="22" t="s">
        <v>1</v>
      </c>
      <c r="C19" s="23" t="s">
        <v>1</v>
      </c>
      <c r="D19" s="23" t="s">
        <v>1</v>
      </c>
      <c r="E19" s="23" t="s">
        <v>1</v>
      </c>
      <c r="F19" s="23" t="s">
        <v>1</v>
      </c>
      <c r="G19" s="23" t="s">
        <v>1</v>
      </c>
      <c r="H19" s="23" t="s">
        <v>1</v>
      </c>
      <c r="I19" s="23" t="s">
        <v>1</v>
      </c>
      <c r="J19" s="23" t="s">
        <v>1</v>
      </c>
      <c r="K19" s="23" t="s">
        <v>1</v>
      </c>
      <c r="L19" s="23" t="s">
        <v>1</v>
      </c>
      <c r="M19" s="23" t="s">
        <v>1</v>
      </c>
      <c r="N19" s="23" t="s">
        <v>1</v>
      </c>
      <c r="O19" s="23" t="s">
        <v>1</v>
      </c>
      <c r="P19" s="23" t="s">
        <v>1</v>
      </c>
      <c r="Q19" s="23" t="s">
        <v>1</v>
      </c>
      <c r="R19" s="23" t="s">
        <v>1</v>
      </c>
      <c r="S19" s="23" t="s">
        <v>1</v>
      </c>
      <c r="T19" s="23" t="s">
        <v>1</v>
      </c>
      <c r="U19" s="23">
        <v>27.024578175721473</v>
      </c>
      <c r="V19" s="23">
        <v>26.420429795266443</v>
      </c>
      <c r="W19" s="23">
        <v>21.890324659054301</v>
      </c>
      <c r="X19" s="23">
        <v>17.869317199654279</v>
      </c>
      <c r="Y19" s="23">
        <v>20.507966449961263</v>
      </c>
      <c r="Z19" s="23">
        <v>15.327005927893495</v>
      </c>
      <c r="AA19" s="23">
        <v>17.72</v>
      </c>
      <c r="AB19" s="23">
        <v>11.019779090675572</v>
      </c>
      <c r="AC19" s="23">
        <v>10.845434845887642</v>
      </c>
      <c r="AD19" s="23">
        <v>14.791934522876227</v>
      </c>
      <c r="AE19" s="23">
        <v>7.3175530279741778</v>
      </c>
      <c r="AF19" s="23">
        <v>3.4377224199288254</v>
      </c>
      <c r="AG19" s="23" t="s">
        <v>1</v>
      </c>
    </row>
    <row r="20" spans="1:33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 t="s">
        <v>54</v>
      </c>
      <c r="O20" s="25" t="s">
        <v>1</v>
      </c>
      <c r="P20" s="25" t="s">
        <v>54</v>
      </c>
      <c r="Q20" s="25">
        <v>1.6E-2</v>
      </c>
      <c r="R20" s="25">
        <v>5.0000000000000001E-3</v>
      </c>
      <c r="S20" s="25">
        <v>4.0000000000000001E-3</v>
      </c>
      <c r="T20" s="25">
        <v>0.11</v>
      </c>
      <c r="U20" s="25">
        <v>0.17</v>
      </c>
      <c r="V20" s="25">
        <v>0.2</v>
      </c>
      <c r="W20" s="25">
        <v>0.2</v>
      </c>
      <c r="X20" s="25">
        <v>0.25</v>
      </c>
      <c r="Y20" s="25">
        <v>0.25</v>
      </c>
      <c r="Z20" s="25">
        <v>0.25</v>
      </c>
      <c r="AA20" s="25">
        <v>0.16</v>
      </c>
      <c r="AB20" s="25">
        <v>0.16</v>
      </c>
      <c r="AC20" s="25" t="s">
        <v>54</v>
      </c>
      <c r="AD20" s="25" t="s">
        <v>54</v>
      </c>
      <c r="AE20" s="25" t="s">
        <v>54</v>
      </c>
      <c r="AF20" s="25" t="s">
        <v>54</v>
      </c>
      <c r="AG20" s="25" t="s">
        <v>1</v>
      </c>
    </row>
    <row r="21" spans="1:33" x14ac:dyDescent="0.25">
      <c r="A21" s="9" t="s">
        <v>17</v>
      </c>
      <c r="B21" s="22" t="s">
        <v>1</v>
      </c>
      <c r="C21" s="23" t="s">
        <v>1</v>
      </c>
      <c r="D21" s="23" t="s">
        <v>1</v>
      </c>
      <c r="E21" s="23" t="s">
        <v>1</v>
      </c>
      <c r="F21" s="23" t="s">
        <v>1</v>
      </c>
      <c r="G21" s="23" t="s">
        <v>1</v>
      </c>
      <c r="H21" s="23" t="s">
        <v>1</v>
      </c>
      <c r="I21" s="23" t="s">
        <v>1</v>
      </c>
      <c r="J21" s="23" t="s">
        <v>1</v>
      </c>
      <c r="K21" s="23" t="s">
        <v>1</v>
      </c>
      <c r="L21" s="23" t="s">
        <v>1</v>
      </c>
      <c r="M21" s="23" t="s">
        <v>1</v>
      </c>
      <c r="N21" s="23" t="s">
        <v>1</v>
      </c>
      <c r="O21" s="23" t="s">
        <v>1</v>
      </c>
      <c r="P21" s="23" t="s">
        <v>1</v>
      </c>
      <c r="Q21" s="23" t="s">
        <v>1</v>
      </c>
      <c r="R21" s="23" t="s">
        <v>1</v>
      </c>
      <c r="S21" s="23" t="s">
        <v>1</v>
      </c>
      <c r="T21" s="23" t="s">
        <v>1</v>
      </c>
      <c r="U21" s="23" t="s">
        <v>1</v>
      </c>
      <c r="V21" s="23" t="s">
        <v>1</v>
      </c>
      <c r="W21" s="23" t="s">
        <v>1</v>
      </c>
      <c r="X21" s="23" t="s">
        <v>1</v>
      </c>
      <c r="Y21" s="23" t="s">
        <v>1</v>
      </c>
      <c r="Z21" s="23" t="s">
        <v>1</v>
      </c>
      <c r="AA21" s="23" t="s">
        <v>1</v>
      </c>
      <c r="AB21" s="23" t="s">
        <v>1</v>
      </c>
      <c r="AC21" s="23" t="s">
        <v>1</v>
      </c>
      <c r="AD21" s="23" t="s">
        <v>1</v>
      </c>
      <c r="AE21" s="23" t="s">
        <v>1</v>
      </c>
      <c r="AF21" s="23" t="s">
        <v>1</v>
      </c>
      <c r="AG21" s="23" t="s">
        <v>1</v>
      </c>
    </row>
    <row r="22" spans="1:33" x14ac:dyDescent="0.25">
      <c r="A22" s="12" t="s">
        <v>18</v>
      </c>
      <c r="B22" s="24" t="s">
        <v>1</v>
      </c>
      <c r="C22" s="25" t="s">
        <v>1</v>
      </c>
      <c r="D22" s="25" t="s">
        <v>1</v>
      </c>
      <c r="E22" s="25" t="s">
        <v>1</v>
      </c>
      <c r="F22" s="25" t="s">
        <v>1</v>
      </c>
      <c r="G22" s="25" t="s">
        <v>1</v>
      </c>
      <c r="H22" s="25" t="s">
        <v>1</v>
      </c>
      <c r="I22" s="25" t="s">
        <v>1</v>
      </c>
      <c r="J22" s="25" t="s">
        <v>1</v>
      </c>
      <c r="K22" s="25" t="s">
        <v>1</v>
      </c>
      <c r="L22" s="25" t="s">
        <v>1</v>
      </c>
      <c r="M22" s="25" t="s">
        <v>1</v>
      </c>
      <c r="N22" s="25" t="s">
        <v>1</v>
      </c>
      <c r="O22" s="25" t="s">
        <v>1</v>
      </c>
      <c r="P22" s="25" t="s">
        <v>1</v>
      </c>
      <c r="Q22" s="25" t="s">
        <v>1</v>
      </c>
      <c r="R22" s="25" t="s">
        <v>1</v>
      </c>
      <c r="S22" s="25" t="s">
        <v>1</v>
      </c>
      <c r="T22" s="25" t="s">
        <v>1</v>
      </c>
      <c r="U22" s="25" t="s">
        <v>1</v>
      </c>
      <c r="V22" s="25" t="s">
        <v>1</v>
      </c>
      <c r="W22" s="25">
        <v>236.321</v>
      </c>
      <c r="X22" s="25">
        <v>270.79000000000002</v>
      </c>
      <c r="Y22" s="25">
        <v>69</v>
      </c>
      <c r="Z22" s="25">
        <v>73</v>
      </c>
      <c r="AA22" s="25">
        <v>70</v>
      </c>
      <c r="AB22" s="25">
        <v>72</v>
      </c>
      <c r="AC22" s="25">
        <v>78</v>
      </c>
      <c r="AD22" s="25">
        <v>89</v>
      </c>
      <c r="AE22" s="25">
        <v>84</v>
      </c>
      <c r="AF22" s="25">
        <v>88</v>
      </c>
      <c r="AG22" s="25" t="s">
        <v>1</v>
      </c>
    </row>
    <row r="23" spans="1:33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 t="s">
        <v>1</v>
      </c>
      <c r="G23" s="23" t="s">
        <v>1</v>
      </c>
      <c r="H23" s="23" t="s">
        <v>1</v>
      </c>
      <c r="I23" s="23" t="s">
        <v>1</v>
      </c>
      <c r="J23" s="23" t="s">
        <v>1</v>
      </c>
      <c r="K23" s="23" t="s">
        <v>1</v>
      </c>
      <c r="L23" s="23" t="s">
        <v>1</v>
      </c>
      <c r="M23" s="23" t="s">
        <v>1</v>
      </c>
      <c r="N23" s="23" t="s">
        <v>1</v>
      </c>
      <c r="O23" s="23" t="s">
        <v>1</v>
      </c>
      <c r="P23" s="23" t="s">
        <v>1</v>
      </c>
      <c r="Q23" s="23" t="s">
        <v>1</v>
      </c>
      <c r="R23" s="23" t="s">
        <v>1</v>
      </c>
      <c r="S23" s="23" t="s">
        <v>1</v>
      </c>
      <c r="T23" s="23">
        <v>46.496398166339226</v>
      </c>
      <c r="U23" s="23">
        <v>45.290692300582307</v>
      </c>
      <c r="V23" s="23">
        <v>58.22715097504193</v>
      </c>
      <c r="W23" s="23" t="s">
        <v>1</v>
      </c>
      <c r="X23" s="23">
        <v>47.4347026071164</v>
      </c>
      <c r="Y23" s="23" t="s">
        <v>1</v>
      </c>
      <c r="Z23" s="23" t="s">
        <v>1</v>
      </c>
      <c r="AA23" s="23" t="s">
        <v>1</v>
      </c>
      <c r="AB23" s="23" t="s">
        <v>1</v>
      </c>
      <c r="AC23" s="23">
        <v>5.3323937044867282</v>
      </c>
      <c r="AD23" s="23" t="s">
        <v>1</v>
      </c>
      <c r="AE23" s="23">
        <v>3.9098566641846615</v>
      </c>
      <c r="AF23" s="23">
        <v>5.3058744091829855</v>
      </c>
      <c r="AG23" s="23" t="s">
        <v>1</v>
      </c>
    </row>
    <row r="24" spans="1:33" x14ac:dyDescent="0.25">
      <c r="A24" s="12" t="s">
        <v>20</v>
      </c>
      <c r="B24" s="24" t="s">
        <v>1</v>
      </c>
      <c r="C24" s="25" t="s">
        <v>1</v>
      </c>
      <c r="D24" s="25" t="s">
        <v>1</v>
      </c>
      <c r="E24" s="25" t="s">
        <v>1</v>
      </c>
      <c r="F24" s="25" t="s">
        <v>1</v>
      </c>
      <c r="G24" s="25" t="s">
        <v>1</v>
      </c>
      <c r="H24" s="25" t="s">
        <v>1</v>
      </c>
      <c r="I24" s="25" t="s">
        <v>1</v>
      </c>
      <c r="J24" s="25" t="s">
        <v>1</v>
      </c>
      <c r="K24" s="25" t="s">
        <v>1</v>
      </c>
      <c r="L24" s="25">
        <v>8.0399999999999991</v>
      </c>
      <c r="M24" s="25">
        <v>7.5149999999999997</v>
      </c>
      <c r="N24" s="25">
        <v>9.1240000000000006</v>
      </c>
      <c r="O24" s="25">
        <v>10.733000000000001</v>
      </c>
      <c r="P24" s="25">
        <v>7.1349999999999998</v>
      </c>
      <c r="Q24" s="25">
        <v>3.536</v>
      </c>
      <c r="R24" s="25">
        <v>5.8150000000000004</v>
      </c>
      <c r="S24" s="25">
        <v>8.0950000000000006</v>
      </c>
      <c r="T24" s="25">
        <v>7.9059999999999997</v>
      </c>
      <c r="U24" s="25">
        <v>3.2410000000000001</v>
      </c>
      <c r="V24" s="25">
        <v>7.1130000000000004</v>
      </c>
      <c r="W24" s="25">
        <v>1.923</v>
      </c>
      <c r="X24" s="25">
        <v>1.903</v>
      </c>
      <c r="Y24" s="25">
        <v>2.4359999999999999</v>
      </c>
      <c r="Z24" s="25">
        <v>1.6559999999999999</v>
      </c>
      <c r="AA24" s="25">
        <v>2.7549999999999999</v>
      </c>
      <c r="AB24" s="25">
        <v>7.4009999999999998</v>
      </c>
      <c r="AC24" s="25">
        <v>7.0179999999999998</v>
      </c>
      <c r="AD24" s="25">
        <v>8.2189999999999994</v>
      </c>
      <c r="AE24" s="25">
        <v>4.2960000000000003</v>
      </c>
      <c r="AF24" s="25">
        <v>6.5750000000000002</v>
      </c>
      <c r="AG24" s="25" t="s">
        <v>1</v>
      </c>
    </row>
    <row r="25" spans="1:33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 t="s">
        <v>1</v>
      </c>
      <c r="F25" s="23" t="s">
        <v>1</v>
      </c>
      <c r="G25" s="23" t="s">
        <v>1</v>
      </c>
      <c r="H25" s="23" t="s">
        <v>1</v>
      </c>
      <c r="I25" s="23" t="s">
        <v>1</v>
      </c>
      <c r="J25" s="23" t="s">
        <v>1</v>
      </c>
      <c r="K25" s="23" t="s">
        <v>1</v>
      </c>
      <c r="L25" s="23" t="s">
        <v>1</v>
      </c>
      <c r="M25" s="23" t="s">
        <v>1</v>
      </c>
      <c r="N25" s="23" t="s">
        <v>1</v>
      </c>
      <c r="O25" s="23" t="s">
        <v>1</v>
      </c>
      <c r="P25" s="23" t="s">
        <v>1</v>
      </c>
      <c r="Q25" s="23" t="s">
        <v>1</v>
      </c>
      <c r="R25" s="23">
        <v>22.462</v>
      </c>
      <c r="S25" s="23">
        <v>34.307000000000002</v>
      </c>
      <c r="T25" s="23" t="s">
        <v>1</v>
      </c>
      <c r="U25" s="23">
        <v>23.818999999999999</v>
      </c>
      <c r="V25" s="23" t="s">
        <v>1</v>
      </c>
      <c r="W25" s="23">
        <v>17.849</v>
      </c>
      <c r="X25" s="23" t="s">
        <v>1</v>
      </c>
      <c r="Y25" s="23">
        <v>17.809999999999999</v>
      </c>
      <c r="Z25" s="23" t="s">
        <v>1</v>
      </c>
      <c r="AA25" s="23">
        <v>29.059000000000001</v>
      </c>
      <c r="AB25" s="23" t="s">
        <v>1</v>
      </c>
      <c r="AC25" s="23">
        <v>69.974999999999994</v>
      </c>
      <c r="AD25" s="23" t="s">
        <v>1</v>
      </c>
      <c r="AE25" s="23">
        <v>81.843000000000004</v>
      </c>
      <c r="AF25" s="23" t="s">
        <v>1</v>
      </c>
      <c r="AG25" s="23" t="s">
        <v>1</v>
      </c>
    </row>
    <row r="26" spans="1:33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 t="s">
        <v>1</v>
      </c>
      <c r="H26" s="25" t="s">
        <v>1</v>
      </c>
      <c r="I26" s="25" t="s">
        <v>1</v>
      </c>
      <c r="J26" s="25" t="s">
        <v>1</v>
      </c>
      <c r="K26" s="25" t="s">
        <v>1</v>
      </c>
      <c r="L26" s="25" t="s">
        <v>1</v>
      </c>
      <c r="M26" s="25" t="s">
        <v>1</v>
      </c>
      <c r="N26" s="25">
        <v>6.5241445474896071</v>
      </c>
      <c r="O26" s="25">
        <v>10.773880855370029</v>
      </c>
      <c r="P26" s="25">
        <v>13.699086645272772</v>
      </c>
      <c r="Q26" s="25">
        <v>17.999116241818335</v>
      </c>
      <c r="R26" s="25">
        <v>21.384366668557494</v>
      </c>
      <c r="S26" s="25">
        <v>26.389830000299821</v>
      </c>
      <c r="T26" s="25">
        <v>47.900939553576279</v>
      </c>
      <c r="U26" s="25">
        <v>26.228920493407866</v>
      </c>
      <c r="V26" s="25">
        <v>40.032287165851571</v>
      </c>
      <c r="W26" s="25">
        <v>60.672076620037274</v>
      </c>
      <c r="X26" s="25">
        <v>45.678693965420585</v>
      </c>
      <c r="Y26" s="25">
        <v>43.949536094138949</v>
      </c>
      <c r="Z26" s="25">
        <v>42.022863829691474</v>
      </c>
      <c r="AA26" s="25">
        <v>45.451028028973766</v>
      </c>
      <c r="AB26" s="25">
        <v>49.000311776233744</v>
      </c>
      <c r="AC26" s="25">
        <v>40.808308527403248</v>
      </c>
      <c r="AD26" s="25">
        <v>37.600558659217874</v>
      </c>
      <c r="AE26" s="25">
        <v>41.419299095947565</v>
      </c>
      <c r="AF26" s="25">
        <v>48.585246884236192</v>
      </c>
      <c r="AG26" s="25" t="s">
        <v>1</v>
      </c>
    </row>
    <row r="27" spans="1:33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 t="s">
        <v>1</v>
      </c>
      <c r="H27" s="23" t="s">
        <v>1</v>
      </c>
      <c r="I27" s="23" t="s">
        <v>1</v>
      </c>
      <c r="J27" s="23" t="s">
        <v>1</v>
      </c>
      <c r="K27" s="23" t="s">
        <v>1</v>
      </c>
      <c r="L27" s="23" t="s">
        <v>1</v>
      </c>
      <c r="M27" s="23" t="s">
        <v>1</v>
      </c>
      <c r="N27" s="23" t="s">
        <v>1</v>
      </c>
      <c r="O27" s="23">
        <v>3.46</v>
      </c>
      <c r="P27" s="23" t="s">
        <v>1</v>
      </c>
      <c r="Q27" s="23">
        <v>3.03</v>
      </c>
      <c r="R27" s="23" t="s">
        <v>1</v>
      </c>
      <c r="S27" s="23" t="s">
        <v>1</v>
      </c>
      <c r="T27" s="23" t="s">
        <v>1</v>
      </c>
      <c r="U27" s="23" t="s">
        <v>1</v>
      </c>
      <c r="V27" s="23" t="s">
        <v>1</v>
      </c>
      <c r="W27" s="23">
        <v>21.815999999999999</v>
      </c>
      <c r="X27" s="23" t="s">
        <v>1</v>
      </c>
      <c r="Y27" s="23">
        <v>14.65</v>
      </c>
      <c r="Z27" s="23" t="s">
        <v>1</v>
      </c>
      <c r="AA27" s="23">
        <v>21.51</v>
      </c>
      <c r="AB27" s="23" t="s">
        <v>1</v>
      </c>
      <c r="AC27" s="23">
        <v>25.11</v>
      </c>
      <c r="AD27" s="23" t="s">
        <v>1</v>
      </c>
      <c r="AE27" s="23">
        <v>18.03</v>
      </c>
      <c r="AF27" s="23">
        <v>17.07</v>
      </c>
      <c r="AG27" s="23" t="s">
        <v>1</v>
      </c>
    </row>
    <row r="28" spans="1:33" x14ac:dyDescent="0.25">
      <c r="A28" s="12" t="s">
        <v>24</v>
      </c>
      <c r="B28" s="24" t="s">
        <v>1</v>
      </c>
      <c r="C28" s="25" t="s">
        <v>1</v>
      </c>
      <c r="D28" s="25" t="s">
        <v>1</v>
      </c>
      <c r="E28" s="25" t="s">
        <v>1</v>
      </c>
      <c r="F28" s="25" t="s">
        <v>1</v>
      </c>
      <c r="G28" s="25" t="s">
        <v>1</v>
      </c>
      <c r="H28" s="25" t="s">
        <v>1</v>
      </c>
      <c r="I28" s="25" t="s">
        <v>1</v>
      </c>
      <c r="J28" s="25" t="s">
        <v>1</v>
      </c>
      <c r="K28" s="25" t="s">
        <v>1</v>
      </c>
      <c r="L28" s="25" t="s">
        <v>1</v>
      </c>
      <c r="M28" s="25" t="s">
        <v>1</v>
      </c>
      <c r="N28" s="25" t="s">
        <v>1</v>
      </c>
      <c r="O28" s="25" t="s">
        <v>1</v>
      </c>
      <c r="P28" s="25" t="s">
        <v>1</v>
      </c>
      <c r="Q28" s="25" t="s">
        <v>1</v>
      </c>
      <c r="R28" s="25">
        <v>11.8</v>
      </c>
      <c r="S28" s="25">
        <v>13.394</v>
      </c>
      <c r="T28" s="25">
        <v>16.27</v>
      </c>
      <c r="U28" s="25">
        <v>14.74</v>
      </c>
      <c r="V28" s="25">
        <v>16.248999999999999</v>
      </c>
      <c r="W28" s="25">
        <v>16.222999999999999</v>
      </c>
      <c r="X28" s="25">
        <v>18.902000000000001</v>
      </c>
      <c r="Y28" s="25">
        <v>10.221</v>
      </c>
      <c r="Z28" s="25">
        <v>25.457999999999998</v>
      </c>
      <c r="AA28" s="25">
        <v>22.329000000000001</v>
      </c>
      <c r="AB28" s="25">
        <v>16.483000000000001</v>
      </c>
      <c r="AC28" s="25">
        <v>13.648999999999999</v>
      </c>
      <c r="AD28" s="25">
        <v>6.6139999999999999</v>
      </c>
      <c r="AE28" s="25">
        <v>5.7720000000000002</v>
      </c>
      <c r="AF28" s="25">
        <v>6.2060000000000004</v>
      </c>
      <c r="AG28" s="25" t="s">
        <v>1</v>
      </c>
    </row>
    <row r="29" spans="1:33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 t="s">
        <v>1</v>
      </c>
      <c r="F29" s="23" t="s">
        <v>1</v>
      </c>
      <c r="G29" s="23" t="s">
        <v>1</v>
      </c>
      <c r="H29" s="23" t="s">
        <v>1</v>
      </c>
      <c r="I29" s="23" t="s">
        <v>1</v>
      </c>
      <c r="J29" s="23" t="s">
        <v>1</v>
      </c>
      <c r="K29" s="23" t="s">
        <v>1</v>
      </c>
      <c r="L29" s="23" t="s">
        <v>1</v>
      </c>
      <c r="M29" s="23" t="s">
        <v>1</v>
      </c>
      <c r="N29" s="23" t="s">
        <v>1</v>
      </c>
      <c r="O29" s="23">
        <v>7.657</v>
      </c>
      <c r="P29" s="23">
        <v>8.0579999999999998</v>
      </c>
      <c r="Q29" s="23">
        <v>12.042999999999999</v>
      </c>
      <c r="R29" s="23">
        <v>16.866</v>
      </c>
      <c r="S29" s="23">
        <v>16.077999999999999</v>
      </c>
      <c r="T29" s="23">
        <v>17.202000000000002</v>
      </c>
      <c r="U29" s="23">
        <v>15.944000000000001</v>
      </c>
      <c r="V29" s="23">
        <v>17.657</v>
      </c>
      <c r="W29" s="23">
        <v>8.9440000000000008</v>
      </c>
      <c r="X29" s="23">
        <v>10.211</v>
      </c>
      <c r="Y29" s="23">
        <v>9.1989999999999998</v>
      </c>
      <c r="Z29" s="23">
        <v>8.4079999999999995</v>
      </c>
      <c r="AA29" s="23">
        <v>9.2680000000000007</v>
      </c>
      <c r="AB29" s="23">
        <v>7.3890000000000002</v>
      </c>
      <c r="AC29" s="23" t="s">
        <v>1</v>
      </c>
      <c r="AD29" s="23" t="s">
        <v>1</v>
      </c>
      <c r="AE29" s="23">
        <v>8.0229999999999997</v>
      </c>
      <c r="AF29" s="23">
        <v>8.5730000000000004</v>
      </c>
      <c r="AG29" s="23" t="s">
        <v>1</v>
      </c>
    </row>
    <row r="30" spans="1:33" x14ac:dyDescent="0.25">
      <c r="A30" s="12" t="s">
        <v>26</v>
      </c>
      <c r="B30" s="24" t="s">
        <v>1</v>
      </c>
      <c r="C30" s="25" t="s">
        <v>1</v>
      </c>
      <c r="D30" s="25" t="s">
        <v>1</v>
      </c>
      <c r="E30" s="25" t="s">
        <v>1</v>
      </c>
      <c r="F30" s="25" t="s">
        <v>1</v>
      </c>
      <c r="G30" s="25" t="s">
        <v>1</v>
      </c>
      <c r="H30" s="25" t="s">
        <v>1</v>
      </c>
      <c r="I30" s="25" t="s">
        <v>1</v>
      </c>
      <c r="J30" s="25" t="s">
        <v>1</v>
      </c>
      <c r="K30" s="25" t="s">
        <v>1</v>
      </c>
      <c r="L30" s="25" t="s">
        <v>1</v>
      </c>
      <c r="M30" s="25" t="s">
        <v>1</v>
      </c>
      <c r="N30" s="25" t="s">
        <v>1</v>
      </c>
      <c r="O30" s="25" t="s">
        <v>1</v>
      </c>
      <c r="P30" s="25" t="s">
        <v>1</v>
      </c>
      <c r="Q30" s="25">
        <v>127.286</v>
      </c>
      <c r="R30" s="25">
        <v>119.17</v>
      </c>
      <c r="S30" s="25">
        <v>145.46</v>
      </c>
      <c r="T30" s="25">
        <v>156.72399999999999</v>
      </c>
      <c r="U30" s="25">
        <v>216.596</v>
      </c>
      <c r="V30" s="25">
        <v>211.35300000000001</v>
      </c>
      <c r="W30" s="25">
        <v>189.715</v>
      </c>
      <c r="X30" s="25">
        <v>129.08199999999999</v>
      </c>
      <c r="Y30" s="25">
        <v>144.386</v>
      </c>
      <c r="Z30" s="25">
        <v>139.762</v>
      </c>
      <c r="AA30" s="25">
        <v>152</v>
      </c>
      <c r="AB30" s="25">
        <v>136</v>
      </c>
      <c r="AC30" s="25">
        <v>148</v>
      </c>
      <c r="AD30" s="25">
        <v>174</v>
      </c>
      <c r="AE30" s="25">
        <v>206</v>
      </c>
      <c r="AF30" s="25">
        <v>220</v>
      </c>
      <c r="AG30" s="25" t="s">
        <v>1</v>
      </c>
    </row>
    <row r="31" spans="1:33" x14ac:dyDescent="0.25">
      <c r="A31" s="9" t="s">
        <v>27</v>
      </c>
      <c r="B31" s="22" t="s">
        <v>1</v>
      </c>
      <c r="C31" s="23" t="s">
        <v>1</v>
      </c>
      <c r="D31" s="23" t="s">
        <v>1</v>
      </c>
      <c r="E31" s="23" t="s">
        <v>1</v>
      </c>
      <c r="F31" s="23" t="s">
        <v>1</v>
      </c>
      <c r="G31" s="23" t="s">
        <v>1</v>
      </c>
      <c r="H31" s="23" t="s">
        <v>1</v>
      </c>
      <c r="I31" s="23" t="s">
        <v>1</v>
      </c>
      <c r="J31" s="23" t="s">
        <v>1</v>
      </c>
      <c r="K31" s="23" t="s">
        <v>1</v>
      </c>
      <c r="L31" s="23" t="s">
        <v>1</v>
      </c>
      <c r="M31" s="23" t="s">
        <v>1</v>
      </c>
      <c r="N31" s="23" t="s">
        <v>1</v>
      </c>
      <c r="O31" s="23" t="s">
        <v>1</v>
      </c>
      <c r="P31" s="23" t="s">
        <v>1</v>
      </c>
      <c r="Q31" s="23">
        <v>6.7871840727413764</v>
      </c>
      <c r="R31" s="23" t="s">
        <v>1</v>
      </c>
      <c r="S31" s="23">
        <v>25.188916876574307</v>
      </c>
      <c r="T31" s="23" t="s">
        <v>1</v>
      </c>
      <c r="U31" s="23">
        <v>23.730824646156456</v>
      </c>
      <c r="V31" s="23" t="s">
        <v>1</v>
      </c>
      <c r="W31" s="23">
        <v>29.236527940818181</v>
      </c>
      <c r="X31" s="23" t="s">
        <v>1</v>
      </c>
      <c r="Y31" s="23">
        <v>19.418597930994626</v>
      </c>
      <c r="Z31" s="23" t="s">
        <v>1</v>
      </c>
      <c r="AA31" s="23">
        <v>19.778692468060083</v>
      </c>
      <c r="AB31" s="23" t="s">
        <v>1</v>
      </c>
      <c r="AC31" s="23">
        <v>39.750495583854864</v>
      </c>
      <c r="AD31" s="23" t="s">
        <v>1</v>
      </c>
      <c r="AE31" s="23">
        <v>21.05939126082481</v>
      </c>
      <c r="AF31" s="23" t="s">
        <v>1</v>
      </c>
      <c r="AG31" s="23" t="s">
        <v>1</v>
      </c>
    </row>
    <row r="32" spans="1:33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 t="s">
        <v>1</v>
      </c>
      <c r="AF32" s="29" t="s">
        <v>1</v>
      </c>
      <c r="AG32" s="29" t="s">
        <v>1</v>
      </c>
    </row>
    <row r="33" spans="1:33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</row>
    <row r="34" spans="1:33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</row>
    <row r="35" spans="1:33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 t="s">
        <v>1</v>
      </c>
      <c r="Y35" s="23" t="s">
        <v>1</v>
      </c>
      <c r="Z35" s="23" t="s">
        <v>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 t="s">
        <v>54</v>
      </c>
      <c r="AF35" s="23">
        <v>0.41721417505611424</v>
      </c>
      <c r="AG35" s="23" t="s">
        <v>1</v>
      </c>
    </row>
    <row r="36" spans="1:33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 t="s">
        <v>54</v>
      </c>
      <c r="AD36" s="25" t="s">
        <v>54</v>
      </c>
      <c r="AE36" s="25">
        <v>4.1000000000000002E-2</v>
      </c>
      <c r="AF36" s="25" t="s">
        <v>1</v>
      </c>
      <c r="AG36" s="25" t="s">
        <v>1</v>
      </c>
    </row>
    <row r="37" spans="1:33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</row>
    <row r="38" spans="1:33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</row>
    <row r="39" spans="1:33" s="5" customFormat="1" x14ac:dyDescent="0.25">
      <c r="A39" s="9" t="s">
        <v>35</v>
      </c>
      <c r="B39" s="22" t="s">
        <v>1</v>
      </c>
      <c r="C39" s="23" t="s">
        <v>1</v>
      </c>
      <c r="D39" s="23" t="s">
        <v>1</v>
      </c>
      <c r="E39" s="23" t="s">
        <v>1</v>
      </c>
      <c r="F39" s="23" t="s">
        <v>1</v>
      </c>
      <c r="G39" s="23" t="s">
        <v>1</v>
      </c>
      <c r="H39" s="23" t="s">
        <v>1</v>
      </c>
      <c r="I39" s="23" t="s">
        <v>1</v>
      </c>
      <c r="J39" s="23" t="s">
        <v>1</v>
      </c>
      <c r="K39" s="23" t="s">
        <v>1</v>
      </c>
      <c r="L39" s="23" t="s">
        <v>1</v>
      </c>
      <c r="M39" s="23" t="s">
        <v>1</v>
      </c>
      <c r="N39" s="23" t="s">
        <v>1</v>
      </c>
      <c r="O39" s="23" t="s">
        <v>1</v>
      </c>
      <c r="P39" s="23" t="s">
        <v>1</v>
      </c>
      <c r="Q39" s="23" t="s">
        <v>1</v>
      </c>
      <c r="R39" s="23" t="s">
        <v>1</v>
      </c>
      <c r="S39" s="23" t="s">
        <v>1</v>
      </c>
      <c r="T39" s="23" t="s">
        <v>1</v>
      </c>
      <c r="U39" s="23" t="s">
        <v>1</v>
      </c>
      <c r="V39" s="23" t="s">
        <v>1</v>
      </c>
      <c r="W39" s="23" t="s">
        <v>1</v>
      </c>
      <c r="X39" s="23" t="s">
        <v>1</v>
      </c>
      <c r="Y39" s="23">
        <v>2.0950856016750832</v>
      </c>
      <c r="Z39" s="23">
        <v>2.4241250161436132</v>
      </c>
      <c r="AA39" s="23">
        <v>2.491455912508544</v>
      </c>
      <c r="AB39" s="23">
        <v>2.2905906130698406</v>
      </c>
      <c r="AC39" s="23">
        <v>0.72092251534760243</v>
      </c>
      <c r="AD39" s="23">
        <v>4.0120415982484952</v>
      </c>
      <c r="AE39" s="23">
        <v>0.80856643356643354</v>
      </c>
      <c r="AF39" s="23">
        <v>3.4931108092373373</v>
      </c>
      <c r="AG39" s="23" t="s">
        <v>1</v>
      </c>
    </row>
    <row r="40" spans="1:33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</row>
    <row r="41" spans="1:33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</row>
    <row r="42" spans="1:33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</row>
    <row r="43" spans="1:33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</row>
    <row r="44" spans="1:33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</row>
    <row r="45" spans="1:33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</row>
    <row r="46" spans="1:33" x14ac:dyDescent="0.25">
      <c r="A46" s="12" t="s">
        <v>42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</row>
    <row r="47" spans="1:33" s="5" customFormat="1" x14ac:dyDescent="0.25">
      <c r="A47" s="9" t="s">
        <v>43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 t="s">
        <v>1</v>
      </c>
      <c r="L47" s="23" t="s">
        <v>1</v>
      </c>
      <c r="M47" s="23" t="s">
        <v>1</v>
      </c>
      <c r="N47" s="23" t="s">
        <v>1</v>
      </c>
      <c r="O47" s="23">
        <v>51.803631002211596</v>
      </c>
      <c r="P47" s="23" t="s">
        <v>1</v>
      </c>
      <c r="Q47" s="23">
        <v>60.867502372271886</v>
      </c>
      <c r="R47" s="23" t="s">
        <v>1</v>
      </c>
      <c r="S47" s="23">
        <v>72.375725067049217</v>
      </c>
      <c r="T47" s="23">
        <v>79.501927356299475</v>
      </c>
      <c r="U47" s="23">
        <v>80.879488530901256</v>
      </c>
      <c r="V47" s="23">
        <v>88.315030671014327</v>
      </c>
      <c r="W47" s="23">
        <v>91.21821028049375</v>
      </c>
      <c r="X47" s="23">
        <v>96.252892937887111</v>
      </c>
      <c r="Y47" s="23">
        <v>92.446232082698202</v>
      </c>
      <c r="Z47" s="23">
        <v>94.046251077276651</v>
      </c>
      <c r="AA47" s="23">
        <v>74.640207383570214</v>
      </c>
      <c r="AB47" s="23">
        <v>76.733472542139367</v>
      </c>
      <c r="AC47" s="23">
        <v>76.187412887316398</v>
      </c>
      <c r="AD47" s="23">
        <v>74.060953373274288</v>
      </c>
      <c r="AE47" s="23">
        <v>67.342733298819411</v>
      </c>
      <c r="AF47" s="23">
        <v>68.843958667512226</v>
      </c>
      <c r="AG47" s="23" t="s">
        <v>1</v>
      </c>
    </row>
    <row r="48" spans="1:33" x14ac:dyDescent="0.25">
      <c r="A48" s="12" t="s">
        <v>44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 t="s">
        <v>1</v>
      </c>
      <c r="L48" s="25" t="s">
        <v>1</v>
      </c>
      <c r="M48" s="25" t="s">
        <v>1</v>
      </c>
      <c r="N48" s="25" t="s">
        <v>1</v>
      </c>
      <c r="O48" s="25" t="s">
        <v>1</v>
      </c>
      <c r="P48" s="25" t="s">
        <v>1</v>
      </c>
      <c r="Q48" s="25" t="s">
        <v>1</v>
      </c>
      <c r="R48" s="25" t="s">
        <v>1</v>
      </c>
      <c r="S48" s="25" t="s">
        <v>1</v>
      </c>
      <c r="T48" s="25" t="s">
        <v>1</v>
      </c>
      <c r="U48" s="25" t="s">
        <v>1</v>
      </c>
      <c r="V48" s="25" t="s">
        <v>1</v>
      </c>
      <c r="W48" s="25" t="s">
        <v>1</v>
      </c>
      <c r="X48" s="25" t="s">
        <v>1</v>
      </c>
      <c r="Y48" s="25" t="s">
        <v>1</v>
      </c>
      <c r="Z48" s="25" t="s">
        <v>1</v>
      </c>
      <c r="AA48" s="25" t="s">
        <v>1</v>
      </c>
      <c r="AB48" s="25" t="s">
        <v>1</v>
      </c>
      <c r="AC48" s="25" t="s">
        <v>1</v>
      </c>
      <c r="AD48" s="25" t="s">
        <v>1</v>
      </c>
      <c r="AE48" s="25" t="s">
        <v>1</v>
      </c>
      <c r="AF48" s="25" t="s">
        <v>1</v>
      </c>
      <c r="AG48" s="25" t="s">
        <v>1</v>
      </c>
    </row>
    <row r="49" spans="1:33" s="5" customFormat="1" x14ac:dyDescent="0.25">
      <c r="A49" s="9" t="s">
        <v>45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</row>
    <row r="50" spans="1:33" x14ac:dyDescent="0.25">
      <c r="A50" s="12" t="s">
        <v>46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 t="s">
        <v>54</v>
      </c>
      <c r="AB50" s="25" t="s">
        <v>1</v>
      </c>
      <c r="AC50" s="25" t="s">
        <v>1</v>
      </c>
      <c r="AD50" s="25" t="s">
        <v>1</v>
      </c>
      <c r="AE50" s="25" t="s">
        <v>1</v>
      </c>
      <c r="AF50" s="25" t="s">
        <v>1</v>
      </c>
      <c r="AG50" s="25" t="s">
        <v>1</v>
      </c>
    </row>
    <row r="51" spans="1:33" s="5" customFormat="1" x14ac:dyDescent="0.25">
      <c r="A51" s="9" t="s">
        <v>47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 t="s">
        <v>1</v>
      </c>
      <c r="AB51" s="23" t="s">
        <v>1</v>
      </c>
      <c r="AC51" s="23" t="s">
        <v>1</v>
      </c>
      <c r="AD51" s="23" t="s">
        <v>1</v>
      </c>
      <c r="AE51" s="23" t="s">
        <v>1</v>
      </c>
      <c r="AF51" s="23" t="s">
        <v>1</v>
      </c>
      <c r="AG51" s="23" t="s">
        <v>1</v>
      </c>
    </row>
    <row r="52" spans="1:33" x14ac:dyDescent="0.25">
      <c r="A52" s="12" t="s">
        <v>48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</row>
    <row r="53" spans="1:33" s="5" customFormat="1" x14ac:dyDescent="0.25">
      <c r="A53" s="9" t="s">
        <v>49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>
        <v>14.62462094884925</v>
      </c>
      <c r="V53" s="23">
        <v>13.67425863546419</v>
      </c>
      <c r="W53" s="23">
        <v>13.876804557519259</v>
      </c>
      <c r="X53" s="23" t="s">
        <v>1</v>
      </c>
      <c r="Y53" s="23" t="s">
        <v>1</v>
      </c>
      <c r="Z53" s="23" t="s">
        <v>1</v>
      </c>
      <c r="AA53" s="23">
        <v>8.9776763232526715</v>
      </c>
      <c r="AB53" s="23">
        <v>0.8114173487364551</v>
      </c>
      <c r="AC53" s="23">
        <v>0.91250215309959815</v>
      </c>
      <c r="AD53" s="23">
        <v>8.8591935849350136</v>
      </c>
      <c r="AE53" s="23">
        <v>0.64911703113385899</v>
      </c>
      <c r="AF53" s="23">
        <v>0.56877282001604046</v>
      </c>
      <c r="AG53" s="23" t="s">
        <v>1</v>
      </c>
    </row>
    <row r="54" spans="1:33" x14ac:dyDescent="0.25">
      <c r="A54" s="12" t="s">
        <v>50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 t="s">
        <v>1</v>
      </c>
      <c r="V54" s="25" t="s">
        <v>1</v>
      </c>
      <c r="W54" s="25" t="s">
        <v>1</v>
      </c>
      <c r="X54" s="25" t="s">
        <v>1</v>
      </c>
      <c r="Y54" s="25" t="s">
        <v>1</v>
      </c>
      <c r="Z54" s="25" t="s">
        <v>1</v>
      </c>
      <c r="AA54" s="25" t="s">
        <v>1</v>
      </c>
      <c r="AB54" s="25" t="s">
        <v>1</v>
      </c>
      <c r="AC54" s="25" t="s">
        <v>1</v>
      </c>
      <c r="AD54" s="25" t="s">
        <v>1</v>
      </c>
      <c r="AE54" s="25" t="s">
        <v>1</v>
      </c>
      <c r="AF54" s="25" t="s">
        <v>1</v>
      </c>
      <c r="AG54" s="25" t="s">
        <v>1</v>
      </c>
    </row>
    <row r="55" spans="1:33" s="5" customFormat="1" x14ac:dyDescent="0.25">
      <c r="A55" s="9" t="s">
        <v>51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</row>
    <row r="56" spans="1:33" x14ac:dyDescent="0.25">
      <c r="A56" s="12" t="s">
        <v>52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>
        <v>5.3413180718626467</v>
      </c>
      <c r="P56" s="25">
        <v>5.3395982218220706</v>
      </c>
      <c r="Q56" s="25" t="s">
        <v>1</v>
      </c>
      <c r="R56" s="25" t="s">
        <v>1</v>
      </c>
      <c r="S56" s="25" t="s">
        <v>1</v>
      </c>
      <c r="T56" s="25" t="s">
        <v>1</v>
      </c>
      <c r="U56" s="25">
        <v>15.747769405020572</v>
      </c>
      <c r="V56" s="25">
        <v>9.4089656899574265</v>
      </c>
      <c r="W56" s="25">
        <v>10.673710325947471</v>
      </c>
      <c r="X56" s="25">
        <v>13.317484331100065</v>
      </c>
      <c r="Y56" s="25">
        <v>12.029603315571343</v>
      </c>
      <c r="Z56" s="25">
        <v>15.273008773438844</v>
      </c>
      <c r="AA56" s="25">
        <v>19.912411171707156</v>
      </c>
      <c r="AB56" s="25">
        <v>14.896658989621033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</row>
    <row r="57" spans="1:33" s="5" customFormat="1" x14ac:dyDescent="0.25">
      <c r="A57" s="9" t="s">
        <v>53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 t="s">
        <v>1</v>
      </c>
      <c r="N57" s="23" t="s">
        <v>1</v>
      </c>
      <c r="O57" s="23" t="s">
        <v>1</v>
      </c>
      <c r="P57" s="23" t="s">
        <v>1</v>
      </c>
      <c r="Q57" s="23" t="s">
        <v>1</v>
      </c>
      <c r="R57" s="23" t="s">
        <v>1</v>
      </c>
      <c r="S57" s="23" t="s">
        <v>1</v>
      </c>
      <c r="T57" s="23" t="s">
        <v>1</v>
      </c>
      <c r="U57" s="23" t="s">
        <v>1</v>
      </c>
      <c r="V57" s="23" t="s">
        <v>1</v>
      </c>
      <c r="W57" s="23">
        <v>263.74614001935754</v>
      </c>
      <c r="X57" s="23">
        <v>334.57890907297104</v>
      </c>
      <c r="Y57" s="23">
        <v>310.74111579492734</v>
      </c>
      <c r="Z57" s="23">
        <v>329.60353297275839</v>
      </c>
      <c r="AA57" s="23">
        <v>64.890333957897056</v>
      </c>
      <c r="AB57" s="23">
        <v>48.689412798359932</v>
      </c>
      <c r="AC57" s="23">
        <v>39.695666556400923</v>
      </c>
      <c r="AD57" s="23">
        <v>78.443783838772035</v>
      </c>
      <c r="AE57" s="23" t="s">
        <v>1</v>
      </c>
      <c r="AF57" s="23" t="s">
        <v>1</v>
      </c>
      <c r="AG57" s="23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112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2.1717494973999791</v>
      </c>
      <c r="M5" s="11" t="s">
        <v>1</v>
      </c>
      <c r="N5" s="11" t="s">
        <v>1</v>
      </c>
      <c r="O5" s="11" t="s">
        <v>1</v>
      </c>
      <c r="P5" s="11">
        <v>3.8619797851493449</v>
      </c>
      <c r="Q5" s="11">
        <v>4.0447957814278066</v>
      </c>
      <c r="R5" s="11">
        <v>4.8403522773018439</v>
      </c>
      <c r="S5" s="11">
        <v>4.6024462373331074</v>
      </c>
      <c r="T5" s="11">
        <v>6.463360620954659</v>
      </c>
      <c r="U5" s="11">
        <v>5.7267351384998442</v>
      </c>
      <c r="V5" s="11">
        <v>3.8761323402999195</v>
      </c>
      <c r="W5" s="11">
        <v>3.4320414481653243</v>
      </c>
      <c r="X5" s="11">
        <v>3.3352102836913344</v>
      </c>
      <c r="Y5" s="11">
        <v>3.7859033465007963</v>
      </c>
      <c r="Z5" s="11">
        <v>2.7214482974283305</v>
      </c>
      <c r="AA5" s="11">
        <v>5.0641658265369944</v>
      </c>
      <c r="AB5" s="11">
        <v>5.3639904107827618</v>
      </c>
      <c r="AC5" s="11">
        <v>5.2819904607352104</v>
      </c>
      <c r="AD5" s="11">
        <v>7.0276736695773225</v>
      </c>
      <c r="AE5" s="11">
        <v>7.5259148539672323</v>
      </c>
      <c r="AF5" s="11" t="s">
        <v>1</v>
      </c>
      <c r="AG5" s="11" t="s">
        <v>1</v>
      </c>
    </row>
    <row r="6" spans="1:33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0.36410415430948601</v>
      </c>
      <c r="V6" s="14">
        <v>0.27861501063593624</v>
      </c>
      <c r="W6" s="14">
        <v>0.49365388425395079</v>
      </c>
      <c r="X6" s="14">
        <v>0.26269110602330348</v>
      </c>
      <c r="Y6" s="14" t="s">
        <v>1</v>
      </c>
      <c r="Z6" s="14" t="s">
        <v>1</v>
      </c>
      <c r="AA6" s="14">
        <v>0.31779841308794538</v>
      </c>
      <c r="AB6" s="14">
        <v>0.29783118677649156</v>
      </c>
      <c r="AC6" s="14">
        <v>0.35850654014488292</v>
      </c>
      <c r="AD6" s="14" t="s">
        <v>1</v>
      </c>
      <c r="AE6" s="14" t="s">
        <v>1</v>
      </c>
      <c r="AF6" s="14" t="s">
        <v>1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2.6824634474081317</v>
      </c>
      <c r="R7" s="18">
        <v>2.6991744695474171</v>
      </c>
      <c r="S7" s="18">
        <v>2.989299947345244</v>
      </c>
      <c r="T7" s="18">
        <v>3.0119389348410279</v>
      </c>
      <c r="U7" s="18">
        <v>2.1093950091309366</v>
      </c>
      <c r="V7" s="18">
        <v>2.4213630467568903</v>
      </c>
      <c r="W7" s="18">
        <v>1.9773763950040135</v>
      </c>
      <c r="X7" s="18">
        <v>2.347959469160521</v>
      </c>
      <c r="Y7" s="18">
        <v>1.9900040961353649</v>
      </c>
      <c r="Z7" s="18">
        <v>2.0830639493592735</v>
      </c>
      <c r="AA7" s="18">
        <v>1.7335988451012321</v>
      </c>
      <c r="AB7" s="18">
        <v>2.0327851528134189</v>
      </c>
      <c r="AC7" s="18">
        <v>1.9794930854415769</v>
      </c>
      <c r="AD7" s="18">
        <v>2.3739847366485844</v>
      </c>
      <c r="AE7" s="18">
        <v>2.3945086296273499</v>
      </c>
      <c r="AF7" s="18">
        <v>1.8118212557067195</v>
      </c>
      <c r="AG7" s="18" t="s">
        <v>1</v>
      </c>
    </row>
    <row r="8" spans="1:33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0.96130442132710303</v>
      </c>
      <c r="P8" s="14">
        <v>1.1103094403320497</v>
      </c>
      <c r="Q8" s="14">
        <v>1.2442626126582066</v>
      </c>
      <c r="R8" s="14">
        <v>0.65506881952761731</v>
      </c>
      <c r="S8" s="14">
        <v>0.206113759068143</v>
      </c>
      <c r="T8" s="14" t="s">
        <v>1</v>
      </c>
      <c r="U8" s="14">
        <v>0.11239206930945929</v>
      </c>
      <c r="V8" s="14">
        <v>0.25504857842888878</v>
      </c>
      <c r="W8" s="14">
        <v>0.96176278017168426</v>
      </c>
      <c r="X8" s="14">
        <v>0.498014184468068</v>
      </c>
      <c r="Y8" s="14">
        <v>0.90371356269881731</v>
      </c>
      <c r="Z8" s="14">
        <v>0.52101282199395105</v>
      </c>
      <c r="AA8" s="14">
        <v>0.40065736658750273</v>
      </c>
      <c r="AB8" s="14">
        <v>0.70551489464181516</v>
      </c>
      <c r="AC8" s="14">
        <v>1.7823600743347268</v>
      </c>
      <c r="AD8" s="14">
        <v>1.726078542672739</v>
      </c>
      <c r="AE8" s="14">
        <v>1.2298866140512914</v>
      </c>
      <c r="AF8" s="14">
        <v>1.8528712678084998</v>
      </c>
      <c r="AG8" s="14" t="s">
        <v>1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0.17699643603472626</v>
      </c>
      <c r="P9" s="11">
        <v>9.8271809558033552E-2</v>
      </c>
      <c r="Q9" s="11" t="s">
        <v>54</v>
      </c>
      <c r="R9" s="11">
        <v>4.4465425537827848E-3</v>
      </c>
      <c r="S9" s="11">
        <v>4.4633027249950906E-3</v>
      </c>
      <c r="T9" s="11">
        <v>0.24327032930295589</v>
      </c>
      <c r="U9" s="11">
        <v>0.30161622889902595</v>
      </c>
      <c r="V9" s="11">
        <v>0.43390103302977773</v>
      </c>
      <c r="W9" s="11">
        <v>0.34947416941513543</v>
      </c>
      <c r="X9" s="11">
        <v>0.31817793628732449</v>
      </c>
      <c r="Y9" s="11">
        <v>0.29414841758764942</v>
      </c>
      <c r="Z9" s="11">
        <v>0.30920543320288968</v>
      </c>
      <c r="AA9" s="11" t="s">
        <v>1</v>
      </c>
      <c r="AB9" s="11" t="s">
        <v>1</v>
      </c>
      <c r="AC9" s="11">
        <v>0.47749338709555172</v>
      </c>
      <c r="AD9" s="11">
        <v>0.52157348894868916</v>
      </c>
      <c r="AE9" s="11">
        <v>0.72417413974146982</v>
      </c>
      <c r="AF9" s="11">
        <v>0.77645897017417553</v>
      </c>
      <c r="AG9" s="11" t="s">
        <v>1</v>
      </c>
    </row>
    <row r="10" spans="1:33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12.607389996696062</v>
      </c>
      <c r="P10" s="14">
        <v>12.399445267894784</v>
      </c>
      <c r="Q10" s="14">
        <v>12.340920495758928</v>
      </c>
      <c r="R10" s="14">
        <v>12.91731241228076</v>
      </c>
      <c r="S10" s="14">
        <v>13.621282588666601</v>
      </c>
      <c r="T10" s="14">
        <v>14.772770638462744</v>
      </c>
      <c r="U10" s="14">
        <v>15.681559609019551</v>
      </c>
      <c r="V10" s="14">
        <v>11.594954845351525</v>
      </c>
      <c r="W10" s="14">
        <v>12.937756654034722</v>
      </c>
      <c r="X10" s="14">
        <v>11.252740190257388</v>
      </c>
      <c r="Y10" s="14">
        <v>10.810846588571168</v>
      </c>
      <c r="Z10" s="14">
        <v>8.5325935001046442</v>
      </c>
      <c r="AA10" s="14">
        <v>7.845109085329609</v>
      </c>
      <c r="AB10" s="14">
        <v>8.0215173109254696</v>
      </c>
      <c r="AC10" s="14">
        <v>7.0399905939919485</v>
      </c>
      <c r="AD10" s="14">
        <v>7.5146091244375812</v>
      </c>
      <c r="AE10" s="14">
        <v>7.2485302294440004</v>
      </c>
      <c r="AF10" s="14">
        <v>5.8656636682597201</v>
      </c>
      <c r="AG10" s="14" t="s">
        <v>1</v>
      </c>
    </row>
    <row r="11" spans="1:33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5.7410959547240665</v>
      </c>
      <c r="N11" s="11">
        <v>6.3799506118719824</v>
      </c>
      <c r="O11" s="11">
        <v>5.4368359552614614</v>
      </c>
      <c r="P11" s="11">
        <v>6.3965389557191372</v>
      </c>
      <c r="Q11" s="11">
        <v>7.7440447726818373</v>
      </c>
      <c r="R11" s="11">
        <v>8.216108341738888</v>
      </c>
      <c r="S11" s="11">
        <v>6.703704250256755</v>
      </c>
      <c r="T11" s="11">
        <v>7.048024257888386</v>
      </c>
      <c r="U11" s="11">
        <v>8.0431192029790743</v>
      </c>
      <c r="V11" s="11">
        <v>7.7870333954468167</v>
      </c>
      <c r="W11" s="11">
        <v>7.6978148839964149</v>
      </c>
      <c r="X11" s="11">
        <v>7.5359218199181575</v>
      </c>
      <c r="Y11" s="11">
        <v>7.7370907302422278</v>
      </c>
      <c r="Z11" s="11">
        <v>7.7814515632801111</v>
      </c>
      <c r="AA11" s="11" t="s">
        <v>1</v>
      </c>
      <c r="AB11" s="11">
        <v>7.9038039391475134</v>
      </c>
      <c r="AC11" s="11">
        <v>7.6789440704708074</v>
      </c>
      <c r="AD11" s="11">
        <v>7.9076928630396512</v>
      </c>
      <c r="AE11" s="11">
        <v>6.9997068005565755</v>
      </c>
      <c r="AF11" s="11">
        <v>7.2598055894373443</v>
      </c>
      <c r="AG11" s="11" t="s">
        <v>1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0.4444289217163791</v>
      </c>
      <c r="R12" s="14">
        <v>0.29673933177993272</v>
      </c>
      <c r="S12" s="14">
        <v>1.0465565518885895</v>
      </c>
      <c r="T12" s="14">
        <v>0.69013755146562261</v>
      </c>
      <c r="U12" s="14">
        <v>1.4370053557048386</v>
      </c>
      <c r="V12" s="14">
        <v>1.0049946229013318</v>
      </c>
      <c r="W12" s="14">
        <v>0.72170473627915932</v>
      </c>
      <c r="X12" s="14">
        <v>0.96734044400260744</v>
      </c>
      <c r="Y12" s="14">
        <v>1.0443488630801321</v>
      </c>
      <c r="Z12" s="14">
        <v>1.3248161775012219</v>
      </c>
      <c r="AA12" s="14">
        <v>1.7335946972338825</v>
      </c>
      <c r="AB12" s="14">
        <v>1.3150432175477826</v>
      </c>
      <c r="AC12" s="14">
        <v>0.63508201526015073</v>
      </c>
      <c r="AD12" s="14">
        <v>0.54749703710331776</v>
      </c>
      <c r="AE12" s="14">
        <v>0.80316998681472707</v>
      </c>
      <c r="AF12" s="14">
        <v>2.3059316318201981</v>
      </c>
      <c r="AG12" s="14" t="s">
        <v>1</v>
      </c>
    </row>
    <row r="13" spans="1:33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>
        <v>1.9618859917321874</v>
      </c>
      <c r="S13" s="11">
        <v>1.3642750924296376</v>
      </c>
      <c r="T13" s="11">
        <v>0.40762051073944172</v>
      </c>
      <c r="U13" s="11">
        <v>0.62297311248046527</v>
      </c>
      <c r="V13" s="11">
        <v>0.4611005680100283</v>
      </c>
      <c r="W13" s="11">
        <v>0.47918747229697434</v>
      </c>
      <c r="X13" s="11">
        <v>0.52081095473762196</v>
      </c>
      <c r="Y13" s="11">
        <v>0.51999578803411695</v>
      </c>
      <c r="Z13" s="11">
        <v>0.54032511145826401</v>
      </c>
      <c r="AA13" s="11">
        <v>0.23643583722467318</v>
      </c>
      <c r="AB13" s="11" t="s">
        <v>1</v>
      </c>
      <c r="AC13" s="11">
        <v>1.1810794190704985</v>
      </c>
      <c r="AD13" s="11" t="s">
        <v>1</v>
      </c>
      <c r="AE13" s="11">
        <v>0.92022623679082127</v>
      </c>
      <c r="AF13" s="11" t="s">
        <v>1</v>
      </c>
      <c r="AG13" s="11" t="s">
        <v>1</v>
      </c>
    </row>
    <row r="14" spans="1:33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>
        <v>0.52115373430623702</v>
      </c>
      <c r="P14" s="14" t="s">
        <v>1</v>
      </c>
      <c r="Q14" s="14">
        <v>1.1204296849557625</v>
      </c>
      <c r="R14" s="14">
        <v>2.0156255735671817</v>
      </c>
      <c r="S14" s="14">
        <v>1.9796465440673661</v>
      </c>
      <c r="T14" s="14">
        <v>2.1621765100091719</v>
      </c>
      <c r="U14" s="14">
        <v>2.1943765927523815</v>
      </c>
      <c r="V14" s="14">
        <v>2.1879392998213292</v>
      </c>
      <c r="W14" s="14">
        <v>2.3477457512514546</v>
      </c>
      <c r="X14" s="14">
        <v>2.6753743365568474</v>
      </c>
      <c r="Y14" s="14">
        <v>2.0360055532259222</v>
      </c>
      <c r="Z14" s="14">
        <v>2.0215323321020726</v>
      </c>
      <c r="AA14" s="14">
        <v>2.0287727852726087</v>
      </c>
      <c r="AB14" s="14">
        <v>1.8008982731830541</v>
      </c>
      <c r="AC14" s="14">
        <v>2.1032835956389078</v>
      </c>
      <c r="AD14" s="14">
        <v>1.9863826671721156</v>
      </c>
      <c r="AE14" s="14">
        <v>2.1399147730205126</v>
      </c>
      <c r="AF14" s="14">
        <v>2.0723489231039762</v>
      </c>
      <c r="AG14" s="14" t="s">
        <v>1</v>
      </c>
    </row>
    <row r="15" spans="1:33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 t="s">
        <v>54</v>
      </c>
      <c r="N15" s="11" t="s">
        <v>54</v>
      </c>
      <c r="O15" s="11">
        <v>1.2449854751694562E-2</v>
      </c>
      <c r="P15" s="11" t="s">
        <v>54</v>
      </c>
      <c r="Q15" s="11" t="s">
        <v>54</v>
      </c>
      <c r="R15" s="11" t="s">
        <v>54</v>
      </c>
      <c r="S15" s="11" t="s">
        <v>54</v>
      </c>
      <c r="T15" s="11" t="s">
        <v>54</v>
      </c>
      <c r="U15" s="11">
        <v>4.6392381882554019E-2</v>
      </c>
      <c r="V15" s="11">
        <v>4.2867349368897356E-2</v>
      </c>
      <c r="W15" s="11">
        <v>3.1322505800464036E-2</v>
      </c>
      <c r="X15" s="11" t="s">
        <v>54</v>
      </c>
      <c r="Y15" s="11" t="s">
        <v>54</v>
      </c>
      <c r="Z15" s="11" t="s">
        <v>54</v>
      </c>
      <c r="AA15" s="11">
        <v>5.8941412236237179E-3</v>
      </c>
      <c r="AB15" s="11" t="s">
        <v>54</v>
      </c>
      <c r="AC15" s="11" t="s">
        <v>54</v>
      </c>
      <c r="AD15" s="11" t="s">
        <v>54</v>
      </c>
      <c r="AE15" s="11" t="s">
        <v>54</v>
      </c>
      <c r="AF15" s="11" t="s">
        <v>54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0.95086525780870368</v>
      </c>
      <c r="Q16" s="14">
        <v>0.77954278783877373</v>
      </c>
      <c r="R16" s="14">
        <v>0.81553944725557648</v>
      </c>
      <c r="S16" s="14">
        <v>1.0576928977778324</v>
      </c>
      <c r="T16" s="14">
        <v>2.0193814554922165</v>
      </c>
      <c r="U16" s="14">
        <v>1.5546536207106132</v>
      </c>
      <c r="V16" s="14">
        <v>1.659508754676972</v>
      </c>
      <c r="W16" s="14">
        <v>2.0853582875803127</v>
      </c>
      <c r="X16" s="14">
        <v>2.1585514130237415</v>
      </c>
      <c r="Y16" s="14">
        <v>2.6085650266838689</v>
      </c>
      <c r="Z16" s="14">
        <v>2.6491697619078871</v>
      </c>
      <c r="AA16" s="14">
        <v>3.0188820824863232</v>
      </c>
      <c r="AB16" s="14">
        <v>4.0006132427911965</v>
      </c>
      <c r="AC16" s="14">
        <v>4.4411814941516425</v>
      </c>
      <c r="AD16" s="14">
        <v>3.6747696754036747</v>
      </c>
      <c r="AE16" s="14">
        <v>3.5783821509211209</v>
      </c>
      <c r="AF16" s="14">
        <v>3.8067229452861175</v>
      </c>
      <c r="AG16" s="14" t="s">
        <v>1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2.6437688253739942</v>
      </c>
      <c r="Y17" s="11">
        <v>2.5917415378416266</v>
      </c>
      <c r="Z17" s="11">
        <v>3.0179807334088982</v>
      </c>
      <c r="AA17" s="11">
        <v>3.3038423686747689</v>
      </c>
      <c r="AB17" s="11">
        <v>1.7221590201117782</v>
      </c>
      <c r="AC17" s="11">
        <v>1.793862632150016</v>
      </c>
      <c r="AD17" s="11">
        <v>2.3334693659548895</v>
      </c>
      <c r="AE17" s="11">
        <v>2.2551544702143915</v>
      </c>
      <c r="AF17" s="11">
        <v>2.3327349514738116</v>
      </c>
      <c r="AG17" s="11" t="s">
        <v>1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>
        <v>6.0229695858740788</v>
      </c>
      <c r="W18" s="14">
        <v>14.228577700666467</v>
      </c>
      <c r="X18" s="14">
        <v>13.440531065804915</v>
      </c>
      <c r="Y18" s="14">
        <v>6.3366263639044531</v>
      </c>
      <c r="Z18" s="14" t="s">
        <v>1</v>
      </c>
      <c r="AA18" s="14" t="s">
        <v>1</v>
      </c>
      <c r="AB18" s="14" t="s">
        <v>1</v>
      </c>
      <c r="AC18" s="14" t="s">
        <v>1</v>
      </c>
      <c r="AD18" s="14" t="s">
        <v>1</v>
      </c>
      <c r="AE18" s="14" t="s">
        <v>1</v>
      </c>
      <c r="AF18" s="14" t="s">
        <v>1</v>
      </c>
      <c r="AG18" s="14" t="s">
        <v>1</v>
      </c>
    </row>
    <row r="19" spans="1:33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2.7134638984908159</v>
      </c>
      <c r="V19" s="11">
        <v>2.6613725281989535</v>
      </c>
      <c r="W19" s="11">
        <v>2.21210918896471</v>
      </c>
      <c r="X19" s="11">
        <v>1.8115033132064227</v>
      </c>
      <c r="Y19" s="11">
        <v>2.0854308550068228</v>
      </c>
      <c r="Z19" s="11">
        <v>1.5631840893982969</v>
      </c>
      <c r="AA19" s="11">
        <v>1.812245811303689</v>
      </c>
      <c r="AB19" s="11">
        <v>1.1298889918897128</v>
      </c>
      <c r="AC19" s="11">
        <v>1.1146590072489131</v>
      </c>
      <c r="AD19" s="11">
        <v>1.5237636926747278</v>
      </c>
      <c r="AE19" s="11">
        <v>0.75558033755937382</v>
      </c>
      <c r="AF19" s="11">
        <v>0.35585895584216609</v>
      </c>
      <c r="AG19" s="11" t="s">
        <v>1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 t="s">
        <v>54</v>
      </c>
      <c r="O20" s="14" t="s">
        <v>1</v>
      </c>
      <c r="P20" s="14" t="s">
        <v>54</v>
      </c>
      <c r="Q20" s="14">
        <v>3.9540050364139157E-2</v>
      </c>
      <c r="R20" s="14">
        <v>1.2305329684392904E-2</v>
      </c>
      <c r="S20" s="14">
        <v>9.8074791836254335E-3</v>
      </c>
      <c r="T20" s="14">
        <v>0.26862617249219151</v>
      </c>
      <c r="U20" s="14">
        <v>0.41307052328745825</v>
      </c>
      <c r="V20" s="14">
        <v>0.48279674498434538</v>
      </c>
      <c r="W20" s="14">
        <v>0.47879649712482708</v>
      </c>
      <c r="X20" s="14">
        <v>0.59268531491741527</v>
      </c>
      <c r="Y20" s="14">
        <v>0.5866465173142853</v>
      </c>
      <c r="Z20" s="14">
        <v>0.58112911061676398</v>
      </c>
      <c r="AA20" s="14">
        <v>0.36903858529058325</v>
      </c>
      <c r="AB20" s="14">
        <v>0.36689085226451912</v>
      </c>
      <c r="AC20" s="14" t="s">
        <v>54</v>
      </c>
      <c r="AD20" s="14" t="s">
        <v>54</v>
      </c>
      <c r="AE20" s="14" t="s">
        <v>54</v>
      </c>
      <c r="AF20" s="14" t="s">
        <v>54</v>
      </c>
      <c r="AG20" s="14" t="s">
        <v>1</v>
      </c>
    </row>
    <row r="21" spans="1:33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 t="s">
        <v>1</v>
      </c>
      <c r="Z21" s="11" t="s">
        <v>1</v>
      </c>
      <c r="AA21" s="11" t="s">
        <v>1</v>
      </c>
      <c r="AB21" s="11" t="s">
        <v>1</v>
      </c>
      <c r="AC21" s="11" t="s">
        <v>1</v>
      </c>
      <c r="AD21" s="11" t="s">
        <v>1</v>
      </c>
      <c r="AE21" s="11" t="s">
        <v>1</v>
      </c>
      <c r="AF21" s="11" t="s">
        <v>1</v>
      </c>
      <c r="AG21" s="11" t="s">
        <v>1</v>
      </c>
    </row>
    <row r="22" spans="1:33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14.118668604191624</v>
      </c>
      <c r="X22" s="14">
        <v>16.12628514802428</v>
      </c>
      <c r="Y22" s="14">
        <v>4.096535269209455</v>
      </c>
      <c r="Z22" s="14">
        <v>4.3214385441416887</v>
      </c>
      <c r="AA22" s="14">
        <v>4.1325975814031688</v>
      </c>
      <c r="AB22" s="14">
        <v>4.2399593199458581</v>
      </c>
      <c r="AC22" s="14">
        <v>4.5824810457127754</v>
      </c>
      <c r="AD22" s="14">
        <v>5.2170161481304325</v>
      </c>
      <c r="AE22" s="14">
        <v>4.9131052989595334</v>
      </c>
      <c r="AF22" s="14">
        <v>5.1357255542965241</v>
      </c>
      <c r="AG22" s="14" t="s">
        <v>1</v>
      </c>
    </row>
    <row r="23" spans="1:33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>
        <v>1.212207878062026</v>
      </c>
      <c r="U23" s="11">
        <v>1.1809238500778503</v>
      </c>
      <c r="V23" s="11">
        <v>1.5191099311274943</v>
      </c>
      <c r="W23" s="11" t="s">
        <v>1</v>
      </c>
      <c r="X23" s="11">
        <v>1.2408676592183376</v>
      </c>
      <c r="Y23" s="11" t="s">
        <v>1</v>
      </c>
      <c r="Z23" s="11" t="s">
        <v>1</v>
      </c>
      <c r="AA23" s="11" t="s">
        <v>1</v>
      </c>
      <c r="AB23" s="11" t="s">
        <v>1</v>
      </c>
      <c r="AC23" s="11">
        <v>0.14049925999578239</v>
      </c>
      <c r="AD23" s="11" t="s">
        <v>1</v>
      </c>
      <c r="AE23" s="11">
        <v>0.10319575078121945</v>
      </c>
      <c r="AF23" s="11">
        <v>0.14019417509226875</v>
      </c>
      <c r="AG23" s="11" t="s">
        <v>1</v>
      </c>
    </row>
    <row r="24" spans="1:33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0.78080145190224204</v>
      </c>
      <c r="M24" s="14">
        <v>0.72668698231409234</v>
      </c>
      <c r="N24" s="14">
        <v>0.87849137496513341</v>
      </c>
      <c r="O24" s="14">
        <v>1.0290890974659459</v>
      </c>
      <c r="P24" s="14">
        <v>0.68141092841785356</v>
      </c>
      <c r="Q24" s="14">
        <v>0.33648966859669249</v>
      </c>
      <c r="R24" s="14">
        <v>0.55155968558726642</v>
      </c>
      <c r="S24" s="14">
        <v>0.76561907845188515</v>
      </c>
      <c r="T24" s="14">
        <v>0.74617892400357366</v>
      </c>
      <c r="U24" s="14">
        <v>0.3056377672845183</v>
      </c>
      <c r="V24" s="14">
        <v>0.67128737875915745</v>
      </c>
      <c r="W24" s="14">
        <v>0.18194066255541952</v>
      </c>
      <c r="X24" s="14">
        <v>0.180785133780999</v>
      </c>
      <c r="Y24" s="14">
        <v>0.23259764302964733</v>
      </c>
      <c r="Z24" s="14">
        <v>0.15895232754776298</v>
      </c>
      <c r="AA24" s="14">
        <v>0.26571245514354208</v>
      </c>
      <c r="AB24" s="14">
        <v>0.71676652587012901</v>
      </c>
      <c r="AC24" s="14">
        <v>0.68211902442400163</v>
      </c>
      <c r="AD24" s="14">
        <v>0.80136947500890432</v>
      </c>
      <c r="AE24" s="14">
        <v>0.4200979309296809</v>
      </c>
      <c r="AF24" s="14">
        <v>0.64481589108799708</v>
      </c>
      <c r="AG24" s="14" t="s">
        <v>1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 t="s">
        <v>1</v>
      </c>
      <c r="O25" s="11" t="s">
        <v>1</v>
      </c>
      <c r="P25" s="11" t="s">
        <v>1</v>
      </c>
      <c r="Q25" s="11" t="s">
        <v>1</v>
      </c>
      <c r="R25" s="11">
        <v>2.7110525176809217</v>
      </c>
      <c r="S25" s="11">
        <v>4.1265438153744824</v>
      </c>
      <c r="T25" s="11" t="s">
        <v>1</v>
      </c>
      <c r="U25" s="11">
        <v>2.8448535430125399</v>
      </c>
      <c r="V25" s="11" t="s">
        <v>1</v>
      </c>
      <c r="W25" s="11">
        <v>2.1114328844345085</v>
      </c>
      <c r="X25" s="11" t="s">
        <v>1</v>
      </c>
      <c r="Y25" s="11">
        <v>2.0815341970589945</v>
      </c>
      <c r="Z25" s="11" t="s">
        <v>1</v>
      </c>
      <c r="AA25" s="11">
        <v>3.3483279676816466</v>
      </c>
      <c r="AB25" s="11" t="s">
        <v>1</v>
      </c>
      <c r="AC25" s="11">
        <v>7.9337625218242245</v>
      </c>
      <c r="AD25" s="11" t="s">
        <v>1</v>
      </c>
      <c r="AE25" s="11">
        <v>9.1392593853202353</v>
      </c>
      <c r="AF25" s="11" t="s">
        <v>1</v>
      </c>
      <c r="AG25" s="11" t="s">
        <v>1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0.29854313115887066</v>
      </c>
      <c r="O26" s="14">
        <v>0.49602573540035544</v>
      </c>
      <c r="P26" s="14">
        <v>0.63486697817106597</v>
      </c>
      <c r="Q26" s="14">
        <v>0.84040116193118619</v>
      </c>
      <c r="R26" s="14">
        <v>1.0070669451417174</v>
      </c>
      <c r="S26" s="14">
        <v>1.2546159968563475</v>
      </c>
      <c r="T26" s="14">
        <v>2.2996663606542715</v>
      </c>
      <c r="U26" s="14">
        <v>1.2709047355146084</v>
      </c>
      <c r="V26" s="14">
        <v>1.9554783661053812</v>
      </c>
      <c r="W26" s="14">
        <v>2.9833760108212775</v>
      </c>
      <c r="X26" s="14">
        <v>2.258250598007125</v>
      </c>
      <c r="Y26" s="14">
        <v>2.1829844078203102</v>
      </c>
      <c r="Z26" s="14">
        <v>2.0973752568356683</v>
      </c>
      <c r="AA26" s="14">
        <v>2.2810855126227882</v>
      </c>
      <c r="AB26" s="14">
        <v>2.4752276387329109</v>
      </c>
      <c r="AC26" s="14">
        <v>2.0763393148428824</v>
      </c>
      <c r="AD26" s="14">
        <v>1.9276293914419793</v>
      </c>
      <c r="AE26" s="14">
        <v>2.1389231416937431</v>
      </c>
      <c r="AF26" s="14">
        <v>2.5255238211402911</v>
      </c>
      <c r="AG26" s="14" t="s">
        <v>1</v>
      </c>
    </row>
    <row r="27" spans="1:33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 t="s">
        <v>1</v>
      </c>
      <c r="N27" s="11" t="s">
        <v>1</v>
      </c>
      <c r="O27" s="11">
        <v>0.30840857254607501</v>
      </c>
      <c r="P27" s="11" t="s">
        <v>1</v>
      </c>
      <c r="Q27" s="11">
        <v>0.26993821087626485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2.0145757547802541</v>
      </c>
      <c r="X27" s="11" t="s">
        <v>1</v>
      </c>
      <c r="Y27" s="11">
        <v>1.3639960895675247</v>
      </c>
      <c r="Z27" s="11" t="s">
        <v>1</v>
      </c>
      <c r="AA27" s="11">
        <v>2.0178709632027019</v>
      </c>
      <c r="AB27" s="11" t="s">
        <v>1</v>
      </c>
      <c r="AC27" s="11">
        <v>2.3757149142102949</v>
      </c>
      <c r="AD27" s="11" t="s">
        <v>1</v>
      </c>
      <c r="AE27" s="11">
        <v>1.7214949603545346</v>
      </c>
      <c r="AF27" s="11">
        <v>1.6377157788878385</v>
      </c>
      <c r="AG27" s="11" t="s">
        <v>1</v>
      </c>
    </row>
    <row r="28" spans="1:33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2.1857223062037656</v>
      </c>
      <c r="S28" s="14">
        <v>2.4809713167559848</v>
      </c>
      <c r="T28" s="14">
        <v>3.0133139582369868</v>
      </c>
      <c r="U28" s="14">
        <v>2.729046927572687</v>
      </c>
      <c r="V28" s="14">
        <v>3.0066832041336018</v>
      </c>
      <c r="W28" s="14">
        <v>2.9992954253303372</v>
      </c>
      <c r="X28" s="14">
        <v>3.4907456090050974</v>
      </c>
      <c r="Y28" s="14">
        <v>1.8851933655801427</v>
      </c>
      <c r="Z28" s="14">
        <v>4.6894315376704583</v>
      </c>
      <c r="AA28" s="14">
        <v>4.1079098559481171</v>
      </c>
      <c r="AB28" s="14">
        <v>3.0288480179081123</v>
      </c>
      <c r="AC28" s="14">
        <v>2.5053690412819618</v>
      </c>
      <c r="AD28" s="14">
        <v>1.2129072105811576</v>
      </c>
      <c r="AE28" s="14">
        <v>1.0577215044200921</v>
      </c>
      <c r="AF28" s="14">
        <v>1.1367045678086587</v>
      </c>
      <c r="AG28" s="14" t="s">
        <v>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3.8518770417664809</v>
      </c>
      <c r="P29" s="11">
        <v>4.048794556587155</v>
      </c>
      <c r="Q29" s="11">
        <v>6.0366641002197516</v>
      </c>
      <c r="R29" s="11">
        <v>8.4227663388982386</v>
      </c>
      <c r="S29" s="11">
        <v>7.9905850452110654</v>
      </c>
      <c r="T29" s="11">
        <v>8.5029944855594426</v>
      </c>
      <c r="U29" s="11">
        <v>7.8394968246694381</v>
      </c>
      <c r="V29" s="11">
        <v>8.6412569243350461</v>
      </c>
      <c r="W29" s="11">
        <v>4.3601894810428776</v>
      </c>
      <c r="X29" s="11">
        <v>4.962039981086809</v>
      </c>
      <c r="Y29" s="11">
        <v>4.4588024875067251</v>
      </c>
      <c r="Z29" s="11">
        <v>4.0667708833134704</v>
      </c>
      <c r="AA29" s="11">
        <v>4.4747028170639327</v>
      </c>
      <c r="AB29" s="11">
        <v>3.5623201122355019</v>
      </c>
      <c r="AC29" s="11" t="s">
        <v>1</v>
      </c>
      <c r="AD29" s="11" t="s">
        <v>1</v>
      </c>
      <c r="AE29" s="11">
        <v>3.859709215675144</v>
      </c>
      <c r="AF29" s="11">
        <v>4.1237401019174218</v>
      </c>
      <c r="AG29" s="11" t="s">
        <v>1</v>
      </c>
    </row>
    <row r="30" spans="1:33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2.8916069045719062</v>
      </c>
      <c r="R30" s="14">
        <v>2.6642929412110581</v>
      </c>
      <c r="S30" s="14">
        <v>3.2019141221362282</v>
      </c>
      <c r="T30" s="14">
        <v>3.4019545240705256</v>
      </c>
      <c r="U30" s="14">
        <v>4.6496226727172987</v>
      </c>
      <c r="V30" s="14">
        <v>4.5034823985801289</v>
      </c>
      <c r="W30" s="14">
        <v>4.029267542600242</v>
      </c>
      <c r="X30" s="14">
        <v>2.7427455843287705</v>
      </c>
      <c r="Y30" s="14">
        <v>3.0765883761655921</v>
      </c>
      <c r="Z30" s="14">
        <v>2.9877768199423125</v>
      </c>
      <c r="AA30" s="14">
        <v>3.2567758185081113</v>
      </c>
      <c r="AB30" s="14">
        <v>2.9163183882022912</v>
      </c>
      <c r="AC30" s="14">
        <v>3.1727365547356654</v>
      </c>
      <c r="AD30" s="14">
        <v>3.7264799683069301</v>
      </c>
      <c r="AE30" s="14">
        <v>4.4076638919210005</v>
      </c>
      <c r="AF30" s="14">
        <v>4.7054014458158688</v>
      </c>
      <c r="AG30" s="14" t="s">
        <v>1</v>
      </c>
    </row>
    <row r="31" spans="1:33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 t="s">
        <v>1</v>
      </c>
      <c r="H31" s="11" t="s">
        <v>1</v>
      </c>
      <c r="I31" s="11" t="s">
        <v>1</v>
      </c>
      <c r="J31" s="11" t="s">
        <v>1</v>
      </c>
      <c r="K31" s="11" t="s">
        <v>1</v>
      </c>
      <c r="L31" s="11" t="s">
        <v>1</v>
      </c>
      <c r="M31" s="11" t="s">
        <v>1</v>
      </c>
      <c r="N31" s="11" t="s">
        <v>1</v>
      </c>
      <c r="O31" s="11" t="s">
        <v>1</v>
      </c>
      <c r="P31" s="11" t="s">
        <v>1</v>
      </c>
      <c r="Q31" s="11">
        <v>0.75090907904239135</v>
      </c>
      <c r="R31" s="11" t="s">
        <v>1</v>
      </c>
      <c r="S31" s="11">
        <v>2.7489997343182475</v>
      </c>
      <c r="T31" s="11" t="s">
        <v>1</v>
      </c>
      <c r="U31" s="11">
        <v>2.548115855264367</v>
      </c>
      <c r="V31" s="11" t="s">
        <v>1</v>
      </c>
      <c r="W31" s="11">
        <v>3.0883514907310121</v>
      </c>
      <c r="X31" s="11" t="s">
        <v>1</v>
      </c>
      <c r="Y31" s="11">
        <v>2.0189816622258294</v>
      </c>
      <c r="Z31" s="11" t="s">
        <v>1</v>
      </c>
      <c r="AA31" s="11">
        <v>2.0254781097763002</v>
      </c>
      <c r="AB31" s="11" t="s">
        <v>1</v>
      </c>
      <c r="AC31" s="11">
        <v>4.0132168559725274</v>
      </c>
      <c r="AD31" s="11" t="s">
        <v>1</v>
      </c>
      <c r="AE31" s="11">
        <v>2.0983056997772613</v>
      </c>
      <c r="AF31" s="11" t="s">
        <v>1</v>
      </c>
      <c r="AG31" s="11" t="s">
        <v>1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 t="s">
        <v>54</v>
      </c>
      <c r="AF35" s="11">
        <v>0.12716769046269064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 t="s">
        <v>54</v>
      </c>
      <c r="AD36" s="14" t="s">
        <v>54</v>
      </c>
      <c r="AE36" s="14">
        <v>6.5287975706503479E-2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</row>
    <row r="39" spans="1:33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6.4033277656969352</v>
      </c>
      <c r="Z39" s="11">
        <v>7.3772650022325825</v>
      </c>
      <c r="AA39" s="11">
        <v>7.5443110452259212</v>
      </c>
      <c r="AB39" s="11">
        <v>6.895091037096984</v>
      </c>
      <c r="AC39" s="11">
        <v>2.1559138957681605</v>
      </c>
      <c r="AD39" s="11">
        <v>11.915315411785395</v>
      </c>
      <c r="AE39" s="11">
        <v>2.3849336301589927</v>
      </c>
      <c r="AF39" s="11">
        <v>10.236432129706213</v>
      </c>
      <c r="AG39" s="11" t="s">
        <v>1</v>
      </c>
    </row>
    <row r="40" spans="1:33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</row>
    <row r="41" spans="1:33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</row>
    <row r="44" spans="1:33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>
        <v>11.33532373258117</v>
      </c>
      <c r="P47" s="11" t="s">
        <v>1</v>
      </c>
      <c r="Q47" s="11">
        <v>13.139619937524747</v>
      </c>
      <c r="R47" s="11" t="s">
        <v>1</v>
      </c>
      <c r="S47" s="11">
        <v>15.335783022308593</v>
      </c>
      <c r="T47" s="11">
        <v>16.663510951496836</v>
      </c>
      <c r="U47" s="11">
        <v>16.756170596401887</v>
      </c>
      <c r="V47" s="11">
        <v>18.075570178177664</v>
      </c>
      <c r="W47" s="11">
        <v>18.43414046365011</v>
      </c>
      <c r="X47" s="11">
        <v>19.197941671103589</v>
      </c>
      <c r="Y47" s="11">
        <v>18.200029743879647</v>
      </c>
      <c r="Z47" s="11">
        <v>18.288876803758004</v>
      </c>
      <c r="AA47" s="11">
        <v>14.35433874906251</v>
      </c>
      <c r="AB47" s="11">
        <v>14.613258011483136</v>
      </c>
      <c r="AC47" s="11">
        <v>14.384955323240375</v>
      </c>
      <c r="AD47" s="11">
        <v>13.874387523417044</v>
      </c>
      <c r="AE47" s="11">
        <v>12.51989656888432</v>
      </c>
      <c r="AF47" s="11">
        <v>12.698929759350714</v>
      </c>
      <c r="AG47" s="11" t="s">
        <v>1</v>
      </c>
    </row>
    <row r="48" spans="1:33" x14ac:dyDescent="0.25">
      <c r="A48" s="12" t="s">
        <v>44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 t="s">
        <v>1</v>
      </c>
      <c r="P48" s="14" t="s">
        <v>1</v>
      </c>
      <c r="Q48" s="14" t="s">
        <v>1</v>
      </c>
      <c r="R48" s="14" t="s">
        <v>1</v>
      </c>
      <c r="S48" s="14" t="s">
        <v>1</v>
      </c>
      <c r="T48" s="14" t="s">
        <v>1</v>
      </c>
      <c r="U48" s="14" t="s">
        <v>1</v>
      </c>
      <c r="V48" s="14" t="s">
        <v>1</v>
      </c>
      <c r="W48" s="14" t="s">
        <v>1</v>
      </c>
      <c r="X48" s="14" t="s">
        <v>1</v>
      </c>
      <c r="Y48" s="14" t="s">
        <v>1</v>
      </c>
      <c r="Z48" s="14" t="s">
        <v>1</v>
      </c>
      <c r="AA48" s="14" t="s">
        <v>1</v>
      </c>
      <c r="AB48" s="14" t="s">
        <v>1</v>
      </c>
      <c r="AC48" s="14" t="s">
        <v>1</v>
      </c>
      <c r="AD48" s="14" t="s">
        <v>1</v>
      </c>
      <c r="AE48" s="14" t="s">
        <v>1</v>
      </c>
      <c r="AF48" s="14" t="s">
        <v>1</v>
      </c>
      <c r="AG48" s="14" t="s">
        <v>1</v>
      </c>
    </row>
    <row r="49" spans="1:33" s="5" customFormat="1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 t="s">
        <v>54</v>
      </c>
      <c r="AB50" s="14" t="s">
        <v>1</v>
      </c>
      <c r="AC50" s="14" t="s">
        <v>1</v>
      </c>
      <c r="AD50" s="14" t="s">
        <v>1</v>
      </c>
      <c r="AE50" s="14" t="s">
        <v>1</v>
      </c>
      <c r="AF50" s="14" t="s">
        <v>1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 t="s">
        <v>1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1.9965540902500309</v>
      </c>
      <c r="V53" s="11">
        <v>1.8757836894219941</v>
      </c>
      <c r="W53" s="11">
        <v>1.9222429592402093</v>
      </c>
      <c r="X53" s="11" t="s">
        <v>1</v>
      </c>
      <c r="Y53" s="11" t="s">
        <v>1</v>
      </c>
      <c r="Z53" s="11" t="s">
        <v>1</v>
      </c>
      <c r="AA53" s="11">
        <v>1.2686834896826611</v>
      </c>
      <c r="AB53" s="11">
        <v>0.11525369314373864</v>
      </c>
      <c r="AC53" s="11">
        <v>0.13033056510908295</v>
      </c>
      <c r="AD53" s="11">
        <v>1.2721846382121813</v>
      </c>
      <c r="AE53" s="11">
        <v>9.3712238522336233E-2</v>
      </c>
      <c r="AF53" s="11">
        <v>8.2772164698289991E-2</v>
      </c>
      <c r="AG53" s="11" t="s">
        <v>1</v>
      </c>
    </row>
    <row r="54" spans="1:33" x14ac:dyDescent="0.25">
      <c r="A54" s="12" t="s">
        <v>50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 t="s">
        <v>1</v>
      </c>
      <c r="V54" s="14" t="s">
        <v>1</v>
      </c>
      <c r="W54" s="14" t="s">
        <v>1</v>
      </c>
      <c r="X54" s="14" t="s">
        <v>1</v>
      </c>
      <c r="Y54" s="14" t="s">
        <v>1</v>
      </c>
      <c r="Z54" s="14" t="s">
        <v>1</v>
      </c>
      <c r="AA54" s="14" t="s">
        <v>1</v>
      </c>
      <c r="AB54" s="14" t="s">
        <v>1</v>
      </c>
      <c r="AC54" s="14" t="s">
        <v>1</v>
      </c>
      <c r="AD54" s="14" t="s">
        <v>1</v>
      </c>
      <c r="AE54" s="14" t="s">
        <v>1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</row>
    <row r="56" spans="1:33" x14ac:dyDescent="0.25">
      <c r="A56" s="12" t="s">
        <v>52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>
        <v>8.0819585443709208E-2</v>
      </c>
      <c r="P56" s="14">
        <v>7.9682496897477334E-2</v>
      </c>
      <c r="Q56" s="14" t="s">
        <v>1</v>
      </c>
      <c r="R56" s="14" t="s">
        <v>1</v>
      </c>
      <c r="S56" s="14" t="s">
        <v>1</v>
      </c>
      <c r="T56" s="14" t="s">
        <v>1</v>
      </c>
      <c r="U56" s="14">
        <v>0.22080006317627857</v>
      </c>
      <c r="V56" s="14">
        <v>0.13008927856856733</v>
      </c>
      <c r="W56" s="14">
        <v>0.14533276136265036</v>
      </c>
      <c r="X56" s="14">
        <v>0.17839647709041018</v>
      </c>
      <c r="Y56" s="14">
        <v>0.15843964591972248</v>
      </c>
      <c r="Z56" s="14">
        <v>0.19776195660150919</v>
      </c>
      <c r="AA56" s="14">
        <v>0.25356629351058985</v>
      </c>
      <c r="AB56" s="14">
        <v>0.18660974923934814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</row>
    <row r="57" spans="1:33" s="5" customFormat="1" x14ac:dyDescent="0.25">
      <c r="A57" s="9" t="s">
        <v>53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 t="s">
        <v>1</v>
      </c>
      <c r="P57" s="11" t="s">
        <v>1</v>
      </c>
      <c r="Q57" s="11" t="s">
        <v>1</v>
      </c>
      <c r="R57" s="11" t="s">
        <v>1</v>
      </c>
      <c r="S57" s="11" t="s">
        <v>1</v>
      </c>
      <c r="T57" s="11" t="s">
        <v>1</v>
      </c>
      <c r="U57" s="11" t="s">
        <v>1</v>
      </c>
      <c r="V57" s="11" t="s">
        <v>1</v>
      </c>
      <c r="W57" s="11">
        <v>4.1196225314545405</v>
      </c>
      <c r="X57" s="11">
        <v>5.1852350450156841</v>
      </c>
      <c r="Y57" s="11">
        <v>4.7818082869995404</v>
      </c>
      <c r="Z57" s="11">
        <v>5.0380339664210139</v>
      </c>
      <c r="AA57" s="11">
        <v>0.985274675186676</v>
      </c>
      <c r="AB57" s="11">
        <v>0.73440305778351034</v>
      </c>
      <c r="AC57" s="11">
        <v>0.59489250694554252</v>
      </c>
      <c r="AD57" s="11">
        <v>1.1683320876904433</v>
      </c>
      <c r="AE57" s="11" t="s">
        <v>1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183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8"/>
      <c r="W2" s="48"/>
      <c r="X2" s="48"/>
      <c r="Y2" s="48"/>
      <c r="Z2" s="48"/>
      <c r="AA2" s="48"/>
      <c r="AB2" s="48"/>
      <c r="AC2" s="49"/>
      <c r="AD2" s="49"/>
      <c r="AE2" s="49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8"/>
      <c r="W3" s="48"/>
      <c r="X3" s="48"/>
      <c r="Y3" s="48"/>
      <c r="Z3" s="48"/>
      <c r="AA3" s="48"/>
      <c r="AB3" s="48"/>
      <c r="AC3" s="49"/>
      <c r="AD3" s="49"/>
      <c r="AE3" s="49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 t="s">
        <v>1</v>
      </c>
      <c r="K5" s="23" t="s">
        <v>1</v>
      </c>
      <c r="L5" s="23">
        <v>22.33</v>
      </c>
      <c r="M5" s="23" t="s">
        <v>1</v>
      </c>
      <c r="N5" s="23" t="s">
        <v>1</v>
      </c>
      <c r="O5" s="23" t="s">
        <v>1</v>
      </c>
      <c r="P5" s="23">
        <v>40.473999999999997</v>
      </c>
      <c r="Q5" s="23">
        <v>42.66</v>
      </c>
      <c r="R5" s="23">
        <v>51.402000000000001</v>
      </c>
      <c r="S5" s="23">
        <v>49.234999999999999</v>
      </c>
      <c r="T5" s="23">
        <v>69.667000000000002</v>
      </c>
      <c r="U5" s="23">
        <v>62.192</v>
      </c>
      <c r="V5" s="23">
        <v>42.4</v>
      </c>
      <c r="W5" s="23">
        <v>37.799999999999997</v>
      </c>
      <c r="X5" s="23">
        <v>36.972000000000001</v>
      </c>
      <c r="Y5" s="23">
        <v>42.228000000000002</v>
      </c>
      <c r="Z5" s="23">
        <v>30.538</v>
      </c>
      <c r="AA5" s="23">
        <v>57.164000000000001</v>
      </c>
      <c r="AB5" s="23">
        <v>60.905000000000001</v>
      </c>
      <c r="AC5" s="23">
        <v>60.319000000000003</v>
      </c>
      <c r="AD5" s="23">
        <v>80.692999999999998</v>
      </c>
      <c r="AE5" s="23">
        <v>86.843999999999994</v>
      </c>
      <c r="AF5" s="23" t="s">
        <v>1</v>
      </c>
      <c r="AG5" s="23" t="s">
        <v>1</v>
      </c>
    </row>
    <row r="6" spans="1:33" x14ac:dyDescent="0.25">
      <c r="A6" s="12" t="s">
        <v>2</v>
      </c>
      <c r="B6" s="24" t="s">
        <v>1</v>
      </c>
      <c r="C6" s="25" t="s">
        <v>1</v>
      </c>
      <c r="D6" s="25" t="s">
        <v>1</v>
      </c>
      <c r="E6" s="25" t="s">
        <v>1</v>
      </c>
      <c r="F6" s="25" t="s">
        <v>1</v>
      </c>
      <c r="G6" s="25" t="s">
        <v>1</v>
      </c>
      <c r="H6" s="25" t="s">
        <v>1</v>
      </c>
      <c r="I6" s="25" t="s">
        <v>1</v>
      </c>
      <c r="J6" s="25" t="s">
        <v>1</v>
      </c>
      <c r="K6" s="25" t="s">
        <v>1</v>
      </c>
      <c r="L6" s="25" t="s">
        <v>1</v>
      </c>
      <c r="M6" s="25" t="s">
        <v>1</v>
      </c>
      <c r="N6" s="25" t="s">
        <v>1</v>
      </c>
      <c r="O6" s="25" t="s">
        <v>1</v>
      </c>
      <c r="P6" s="25" t="s">
        <v>1</v>
      </c>
      <c r="Q6" s="25" t="s">
        <v>1</v>
      </c>
      <c r="R6" s="25" t="s">
        <v>1</v>
      </c>
      <c r="S6" s="25" t="s">
        <v>1</v>
      </c>
      <c r="T6" s="25" t="s">
        <v>1</v>
      </c>
      <c r="U6" s="25">
        <v>5.3220000000000001</v>
      </c>
      <c r="V6" s="25">
        <v>4.0460000000000003</v>
      </c>
      <c r="W6" s="25">
        <v>7.1239999999999997</v>
      </c>
      <c r="X6" s="25">
        <v>3.7679999999999998</v>
      </c>
      <c r="Y6" s="25" t="s">
        <v>1</v>
      </c>
      <c r="Z6" s="25" t="s">
        <v>1</v>
      </c>
      <c r="AA6" s="25">
        <v>4.4749999999999996</v>
      </c>
      <c r="AB6" s="25">
        <v>4.1660000000000004</v>
      </c>
      <c r="AC6" s="25">
        <v>4.9800000000000004</v>
      </c>
      <c r="AD6" s="25" t="s">
        <v>1</v>
      </c>
      <c r="AE6" s="25" t="s">
        <v>1</v>
      </c>
      <c r="AF6" s="25" t="s">
        <v>1</v>
      </c>
      <c r="AG6" s="25" t="s">
        <v>1</v>
      </c>
    </row>
    <row r="7" spans="1:33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 t="s">
        <v>1</v>
      </c>
      <c r="H7" s="27" t="s">
        <v>1</v>
      </c>
      <c r="I7" s="27" t="s">
        <v>1</v>
      </c>
      <c r="J7" s="27" t="s">
        <v>1</v>
      </c>
      <c r="K7" s="27" t="s">
        <v>1</v>
      </c>
      <c r="L7" s="27" t="s">
        <v>1</v>
      </c>
      <c r="M7" s="27" t="s">
        <v>1</v>
      </c>
      <c r="N7" s="27" t="s">
        <v>1</v>
      </c>
      <c r="O7" s="27" t="s">
        <v>1</v>
      </c>
      <c r="P7" s="27" t="s">
        <v>1</v>
      </c>
      <c r="Q7" s="27">
        <v>819.51599999999996</v>
      </c>
      <c r="R7" s="27">
        <v>787.84400000000005</v>
      </c>
      <c r="S7" s="27">
        <v>859.68499999999995</v>
      </c>
      <c r="T7" s="27">
        <v>783.31100000000004</v>
      </c>
      <c r="U7" s="27">
        <v>584.83900000000006</v>
      </c>
      <c r="V7" s="27">
        <v>645.06399999999996</v>
      </c>
      <c r="W7" s="27">
        <v>513.78300000000002</v>
      </c>
      <c r="X7" s="27">
        <v>624.81299999999999</v>
      </c>
      <c r="Y7" s="27">
        <v>547.327</v>
      </c>
      <c r="Z7" s="27">
        <v>607.49800000000005</v>
      </c>
      <c r="AA7" s="27">
        <v>501.34899999999999</v>
      </c>
      <c r="AB7" s="27">
        <v>583.55200000000002</v>
      </c>
      <c r="AC7" s="27">
        <v>554.52700000000004</v>
      </c>
      <c r="AD7" s="27">
        <v>649.38599999999997</v>
      </c>
      <c r="AE7" s="27">
        <v>657.03399999999999</v>
      </c>
      <c r="AF7" s="27">
        <v>513.29999999999995</v>
      </c>
      <c r="AG7" s="27" t="s">
        <v>1</v>
      </c>
    </row>
    <row r="8" spans="1:33" x14ac:dyDescent="0.25">
      <c r="A8" s="12" t="s">
        <v>4</v>
      </c>
      <c r="B8" s="24" t="s">
        <v>1</v>
      </c>
      <c r="C8" s="25" t="s">
        <v>1</v>
      </c>
      <c r="D8" s="25" t="s">
        <v>1</v>
      </c>
      <c r="E8" s="25" t="s">
        <v>1</v>
      </c>
      <c r="F8" s="25" t="s">
        <v>1</v>
      </c>
      <c r="G8" s="25" t="s">
        <v>1</v>
      </c>
      <c r="H8" s="25" t="s">
        <v>1</v>
      </c>
      <c r="I8" s="25" t="s">
        <v>1</v>
      </c>
      <c r="J8" s="25" t="s">
        <v>1</v>
      </c>
      <c r="K8" s="25" t="s">
        <v>1</v>
      </c>
      <c r="L8" s="25" t="s">
        <v>1</v>
      </c>
      <c r="M8" s="25" t="s">
        <v>1</v>
      </c>
      <c r="N8" s="25" t="s">
        <v>1</v>
      </c>
      <c r="O8" s="25">
        <v>38.479999999999997</v>
      </c>
      <c r="P8" s="25">
        <v>44.63</v>
      </c>
      <c r="Q8" s="25">
        <v>50.27</v>
      </c>
      <c r="R8" s="25">
        <v>26.602</v>
      </c>
      <c r="S8" s="25">
        <v>8.4</v>
      </c>
      <c r="T8" s="25" t="s">
        <v>1</v>
      </c>
      <c r="U8" s="25">
        <v>4.625</v>
      </c>
      <c r="V8" s="25">
        <v>10.551</v>
      </c>
      <c r="W8" s="25">
        <v>40.006</v>
      </c>
      <c r="X8" s="25">
        <v>20.8</v>
      </c>
      <c r="Y8" s="25">
        <v>38</v>
      </c>
      <c r="Z8" s="25">
        <v>22</v>
      </c>
      <c r="AA8" s="25">
        <v>17</v>
      </c>
      <c r="AB8" s="25">
        <v>30</v>
      </c>
      <c r="AC8" s="25">
        <v>76</v>
      </c>
      <c r="AD8" s="25">
        <v>74</v>
      </c>
      <c r="AE8" s="25">
        <v>53</v>
      </c>
      <c r="AF8" s="25">
        <v>80</v>
      </c>
      <c r="AG8" s="25" t="s">
        <v>1</v>
      </c>
    </row>
    <row r="9" spans="1:33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 t="s">
        <v>1</v>
      </c>
      <c r="K9" s="23" t="s">
        <v>1</v>
      </c>
      <c r="L9" s="23" t="s">
        <v>1</v>
      </c>
      <c r="M9" s="23" t="s">
        <v>1</v>
      </c>
      <c r="N9" s="23" t="s">
        <v>1</v>
      </c>
      <c r="O9" s="23">
        <v>0.24299999999999999</v>
      </c>
      <c r="P9" s="23">
        <v>0.13400000000000001</v>
      </c>
      <c r="Q9" s="23" t="s">
        <v>54</v>
      </c>
      <c r="R9" s="23">
        <v>6.0000000000000001E-3</v>
      </c>
      <c r="S9" s="23">
        <v>6.0000000000000001E-3</v>
      </c>
      <c r="T9" s="23">
        <v>0.32600000000000001</v>
      </c>
      <c r="U9" s="23">
        <v>0.40300000000000002</v>
      </c>
      <c r="V9" s="23">
        <v>0.57799999999999996</v>
      </c>
      <c r="W9" s="23">
        <v>0.46400000000000002</v>
      </c>
      <c r="X9" s="23">
        <v>0.42099999999999999</v>
      </c>
      <c r="Y9" s="23">
        <v>0.38800000000000001</v>
      </c>
      <c r="Z9" s="23">
        <v>0.40699999999999997</v>
      </c>
      <c r="AA9" s="23" t="s">
        <v>1</v>
      </c>
      <c r="AB9" s="23" t="s">
        <v>1</v>
      </c>
      <c r="AC9" s="23">
        <v>0.63</v>
      </c>
      <c r="AD9" s="23">
        <v>0.69</v>
      </c>
      <c r="AE9" s="23">
        <v>0.96</v>
      </c>
      <c r="AF9" s="23">
        <v>1.03</v>
      </c>
      <c r="AG9" s="23" t="s">
        <v>1</v>
      </c>
    </row>
    <row r="10" spans="1:33" x14ac:dyDescent="0.25">
      <c r="A10" s="12" t="s">
        <v>6</v>
      </c>
      <c r="B10" s="24" t="s">
        <v>1</v>
      </c>
      <c r="C10" s="25" t="s">
        <v>1</v>
      </c>
      <c r="D10" s="25" t="s">
        <v>1</v>
      </c>
      <c r="E10" s="25" t="s">
        <v>1</v>
      </c>
      <c r="F10" s="25" t="s">
        <v>1</v>
      </c>
      <c r="G10" s="25" t="s">
        <v>1</v>
      </c>
      <c r="H10" s="25" t="s">
        <v>1</v>
      </c>
      <c r="I10" s="25" t="s">
        <v>1</v>
      </c>
      <c r="J10" s="25" t="s">
        <v>1</v>
      </c>
      <c r="K10" s="25" t="s">
        <v>1</v>
      </c>
      <c r="L10" s="25" t="s">
        <v>1</v>
      </c>
      <c r="M10" s="25" t="s">
        <v>1</v>
      </c>
      <c r="N10" s="25" t="s">
        <v>1</v>
      </c>
      <c r="O10" s="25">
        <v>65.900000000000006</v>
      </c>
      <c r="P10" s="25">
        <v>65</v>
      </c>
      <c r="Q10" s="25">
        <v>64.900000000000006</v>
      </c>
      <c r="R10" s="25">
        <v>68.171000000000006</v>
      </c>
      <c r="S10" s="25">
        <v>72.162000000000006</v>
      </c>
      <c r="T10" s="25">
        <v>78.582999999999998</v>
      </c>
      <c r="U10" s="25">
        <v>83.775000000000006</v>
      </c>
      <c r="V10" s="25">
        <v>62.216000000000001</v>
      </c>
      <c r="W10" s="25">
        <v>69.734999999999999</v>
      </c>
      <c r="X10" s="25">
        <v>60.930999999999997</v>
      </c>
      <c r="Y10" s="25">
        <v>58.8</v>
      </c>
      <c r="Z10" s="25">
        <v>46.6</v>
      </c>
      <c r="AA10" s="25">
        <v>43</v>
      </c>
      <c r="AB10" s="25">
        <v>44.1</v>
      </c>
      <c r="AC10" s="25">
        <v>38.799999999999997</v>
      </c>
      <c r="AD10" s="25">
        <v>41.5</v>
      </c>
      <c r="AE10" s="25">
        <v>40.1</v>
      </c>
      <c r="AF10" s="25">
        <v>32.5</v>
      </c>
      <c r="AG10" s="25" t="s">
        <v>1</v>
      </c>
    </row>
    <row r="11" spans="1:33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>
        <v>340.93</v>
      </c>
      <c r="N11" s="23">
        <v>381.54300000000001</v>
      </c>
      <c r="O11" s="23">
        <v>327.57799999999997</v>
      </c>
      <c r="P11" s="23">
        <v>388.25700000000001</v>
      </c>
      <c r="Q11" s="23">
        <v>473.31700000000001</v>
      </c>
      <c r="R11" s="23">
        <v>505.36399999999998</v>
      </c>
      <c r="S11" s="23">
        <v>414.75299999999999</v>
      </c>
      <c r="T11" s="23">
        <v>438.452</v>
      </c>
      <c r="U11" s="23">
        <v>503.04</v>
      </c>
      <c r="V11" s="23">
        <v>489.64499999999998</v>
      </c>
      <c r="W11" s="23">
        <v>486.673</v>
      </c>
      <c r="X11" s="23">
        <v>479.01499999999999</v>
      </c>
      <c r="Y11" s="23">
        <v>494.35</v>
      </c>
      <c r="Z11" s="23">
        <v>499.51900000000001</v>
      </c>
      <c r="AA11" s="23" t="s">
        <v>1</v>
      </c>
      <c r="AB11" s="23">
        <v>511.12</v>
      </c>
      <c r="AC11" s="23">
        <v>497.92200000000003</v>
      </c>
      <c r="AD11" s="23">
        <v>513.92499999999995</v>
      </c>
      <c r="AE11" s="23">
        <v>455.88900000000001</v>
      </c>
      <c r="AF11" s="23">
        <v>473.87299999999999</v>
      </c>
      <c r="AG11" s="23" t="s">
        <v>1</v>
      </c>
    </row>
    <row r="12" spans="1:33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 t="s">
        <v>1</v>
      </c>
      <c r="O12" s="25" t="s">
        <v>1</v>
      </c>
      <c r="P12" s="25" t="s">
        <v>1</v>
      </c>
      <c r="Q12" s="25">
        <v>14.4</v>
      </c>
      <c r="R12" s="25">
        <v>9.5</v>
      </c>
      <c r="S12" s="25">
        <v>33.5</v>
      </c>
      <c r="T12" s="25">
        <v>21.7</v>
      </c>
      <c r="U12" s="25">
        <v>45.79</v>
      </c>
      <c r="V12" s="25">
        <v>31.706</v>
      </c>
      <c r="W12" s="25">
        <v>23.155999999999999</v>
      </c>
      <c r="X12" s="25">
        <v>31.257000000000001</v>
      </c>
      <c r="Y12" s="25">
        <v>33.847999999999999</v>
      </c>
      <c r="Z12" s="25">
        <v>43.040999999999997</v>
      </c>
      <c r="AA12" s="25">
        <v>55.87</v>
      </c>
      <c r="AB12" s="25">
        <v>41.692999999999998</v>
      </c>
      <c r="AC12" s="25">
        <v>19.827000000000002</v>
      </c>
      <c r="AD12" s="25">
        <v>16.881</v>
      </c>
      <c r="AE12" s="25">
        <v>24.608000000000001</v>
      </c>
      <c r="AF12" s="25">
        <v>71.361999999999995</v>
      </c>
      <c r="AG12" s="25" t="s">
        <v>1</v>
      </c>
    </row>
    <row r="13" spans="1:33" x14ac:dyDescent="0.25">
      <c r="A13" s="9" t="s">
        <v>9</v>
      </c>
      <c r="B13" s="22" t="s">
        <v>1</v>
      </c>
      <c r="C13" s="23" t="s">
        <v>1</v>
      </c>
      <c r="D13" s="23" t="s">
        <v>1</v>
      </c>
      <c r="E13" s="23" t="s">
        <v>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 t="s">
        <v>1</v>
      </c>
      <c r="M13" s="23" t="s">
        <v>1</v>
      </c>
      <c r="N13" s="23" t="s">
        <v>1</v>
      </c>
      <c r="O13" s="23" t="s">
        <v>1</v>
      </c>
      <c r="P13" s="23" t="s">
        <v>1</v>
      </c>
      <c r="Q13" s="23" t="s">
        <v>1</v>
      </c>
      <c r="R13" s="23">
        <v>8.3000000000000007</v>
      </c>
      <c r="S13" s="23">
        <v>5.9</v>
      </c>
      <c r="T13" s="23">
        <v>1.8</v>
      </c>
      <c r="U13" s="23">
        <v>2.8</v>
      </c>
      <c r="V13" s="23">
        <v>2.1</v>
      </c>
      <c r="W13" s="23">
        <v>2.2000000000000002</v>
      </c>
      <c r="X13" s="23">
        <v>2.4</v>
      </c>
      <c r="Y13" s="23">
        <v>2.4</v>
      </c>
      <c r="Z13" s="23">
        <v>2.5</v>
      </c>
      <c r="AA13" s="23">
        <v>1.1000000000000001</v>
      </c>
      <c r="AB13" s="23" t="s">
        <v>1</v>
      </c>
      <c r="AC13" s="23">
        <v>5.6139999999999999</v>
      </c>
      <c r="AD13" s="23" t="s">
        <v>1</v>
      </c>
      <c r="AE13" s="23">
        <v>4.4930000000000003</v>
      </c>
      <c r="AF13" s="23" t="s">
        <v>1</v>
      </c>
      <c r="AG13" s="23" t="s">
        <v>1</v>
      </c>
    </row>
    <row r="14" spans="1:33" x14ac:dyDescent="0.25">
      <c r="A14" s="12" t="s">
        <v>10</v>
      </c>
      <c r="B14" s="24" t="s">
        <v>1</v>
      </c>
      <c r="C14" s="25" t="s">
        <v>1</v>
      </c>
      <c r="D14" s="25" t="s">
        <v>1</v>
      </c>
      <c r="E14" s="25" t="s">
        <v>1</v>
      </c>
      <c r="F14" s="25" t="s">
        <v>1</v>
      </c>
      <c r="G14" s="25" t="s">
        <v>1</v>
      </c>
      <c r="H14" s="25" t="s">
        <v>1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>
        <v>30</v>
      </c>
      <c r="P14" s="25" t="s">
        <v>1</v>
      </c>
      <c r="Q14" s="25">
        <v>65.3</v>
      </c>
      <c r="R14" s="25">
        <v>118</v>
      </c>
      <c r="S14" s="25">
        <v>116.3</v>
      </c>
      <c r="T14" s="25">
        <v>127.4</v>
      </c>
      <c r="U14" s="25">
        <v>129.69999999999999</v>
      </c>
      <c r="V14" s="25">
        <v>129.80000000000001</v>
      </c>
      <c r="W14" s="25">
        <v>139.9</v>
      </c>
      <c r="X14" s="25">
        <v>160.19999999999999</v>
      </c>
      <c r="Y14" s="25">
        <v>122.5</v>
      </c>
      <c r="Z14" s="25">
        <v>122.12</v>
      </c>
      <c r="AA14" s="25">
        <v>122.9</v>
      </c>
      <c r="AB14" s="25">
        <v>109.248</v>
      </c>
      <c r="AC14" s="25">
        <v>127.614</v>
      </c>
      <c r="AD14" s="25">
        <v>120.429</v>
      </c>
      <c r="AE14" s="25">
        <v>129.572</v>
      </c>
      <c r="AF14" s="25">
        <v>125.298</v>
      </c>
      <c r="AG14" s="25" t="s">
        <v>1</v>
      </c>
    </row>
    <row r="15" spans="1:33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 t="s">
        <v>1</v>
      </c>
      <c r="K15" s="23" t="s">
        <v>1</v>
      </c>
      <c r="L15" s="23" t="s">
        <v>1</v>
      </c>
      <c r="M15" s="23" t="s">
        <v>54</v>
      </c>
      <c r="N15" s="23" t="s">
        <v>54</v>
      </c>
      <c r="O15" s="23">
        <v>8.9999999999999993E-3</v>
      </c>
      <c r="P15" s="23" t="s">
        <v>54</v>
      </c>
      <c r="Q15" s="23" t="s">
        <v>54</v>
      </c>
      <c r="R15" s="23" t="s">
        <v>54</v>
      </c>
      <c r="S15" s="23" t="s">
        <v>54</v>
      </c>
      <c r="T15" s="23" t="s">
        <v>54</v>
      </c>
      <c r="U15" s="23">
        <v>3.7999999999999999E-2</v>
      </c>
      <c r="V15" s="23">
        <v>3.5999999999999997E-2</v>
      </c>
      <c r="W15" s="23">
        <v>2.7E-2</v>
      </c>
      <c r="X15" s="23" t="s">
        <v>54</v>
      </c>
      <c r="Y15" s="23" t="s">
        <v>54</v>
      </c>
      <c r="Z15" s="23" t="s">
        <v>54</v>
      </c>
      <c r="AA15" s="23">
        <v>5.0000000000000001E-3</v>
      </c>
      <c r="AB15" s="23" t="s">
        <v>54</v>
      </c>
      <c r="AC15" s="23" t="s">
        <v>54</v>
      </c>
      <c r="AD15" s="23" t="s">
        <v>54</v>
      </c>
      <c r="AE15" s="23" t="s">
        <v>54</v>
      </c>
      <c r="AF15" s="23" t="s">
        <v>54</v>
      </c>
      <c r="AG15" s="23" t="s">
        <v>1</v>
      </c>
    </row>
    <row r="16" spans="1:33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 t="s">
        <v>1</v>
      </c>
      <c r="M16" s="25" t="s">
        <v>1</v>
      </c>
      <c r="N16" s="25" t="s">
        <v>1</v>
      </c>
      <c r="O16" s="25" t="s">
        <v>1</v>
      </c>
      <c r="P16" s="25">
        <v>3.2149999999999999</v>
      </c>
      <c r="Q16" s="25">
        <v>2.6070000000000002</v>
      </c>
      <c r="R16" s="25">
        <v>2.694</v>
      </c>
      <c r="S16" s="25">
        <v>3.4470000000000001</v>
      </c>
      <c r="T16" s="25">
        <v>6.4880000000000004</v>
      </c>
      <c r="U16" s="25">
        <v>4.9240000000000004</v>
      </c>
      <c r="V16" s="25">
        <v>5.1840000000000002</v>
      </c>
      <c r="W16" s="25">
        <v>6.43</v>
      </c>
      <c r="X16" s="25">
        <v>6.5739999999999998</v>
      </c>
      <c r="Y16" s="25">
        <v>7.8490000000000002</v>
      </c>
      <c r="Z16" s="25">
        <v>7.8719999999999999</v>
      </c>
      <c r="AA16" s="25">
        <v>8.8510000000000009</v>
      </c>
      <c r="AB16" s="25">
        <v>11.56</v>
      </c>
      <c r="AC16" s="25">
        <v>12.637</v>
      </c>
      <c r="AD16" s="25">
        <v>10.294</v>
      </c>
      <c r="AE16" s="25">
        <v>9.875</v>
      </c>
      <c r="AF16" s="25">
        <v>10.363</v>
      </c>
      <c r="AG16" s="25" t="s">
        <v>1</v>
      </c>
    </row>
    <row r="17" spans="1:33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 t="s">
        <v>1</v>
      </c>
      <c r="M17" s="23" t="s">
        <v>1</v>
      </c>
      <c r="N17" s="23" t="s">
        <v>1</v>
      </c>
      <c r="O17" s="23" t="s">
        <v>1</v>
      </c>
      <c r="P17" s="23" t="s">
        <v>1</v>
      </c>
      <c r="Q17" s="23" t="s">
        <v>1</v>
      </c>
      <c r="R17" s="23" t="s">
        <v>1</v>
      </c>
      <c r="S17" s="23" t="s">
        <v>1</v>
      </c>
      <c r="T17" s="23" t="s">
        <v>1</v>
      </c>
      <c r="U17" s="23" t="s">
        <v>1</v>
      </c>
      <c r="V17" s="23" t="s">
        <v>1</v>
      </c>
      <c r="W17" s="23" t="s">
        <v>1</v>
      </c>
      <c r="X17" s="23">
        <v>5.47</v>
      </c>
      <c r="Y17" s="23">
        <v>5.3</v>
      </c>
      <c r="Z17" s="23">
        <v>6.1</v>
      </c>
      <c r="AA17" s="23">
        <v>6.6</v>
      </c>
      <c r="AB17" s="23">
        <v>3.4</v>
      </c>
      <c r="AC17" s="23">
        <v>3.5</v>
      </c>
      <c r="AD17" s="23">
        <v>4.5</v>
      </c>
      <c r="AE17" s="23">
        <v>4.3</v>
      </c>
      <c r="AF17" s="23">
        <v>4.4000000000000004</v>
      </c>
      <c r="AG17" s="23" t="s">
        <v>1</v>
      </c>
    </row>
    <row r="18" spans="1:33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 t="s">
        <v>1</v>
      </c>
      <c r="V18" s="25">
        <v>3.0590000000000002</v>
      </c>
      <c r="W18" s="25">
        <v>7.3890000000000002</v>
      </c>
      <c r="X18" s="25">
        <v>7.1349999999999998</v>
      </c>
      <c r="Y18" s="25">
        <v>3.4380000000000002</v>
      </c>
      <c r="Z18" s="25" t="s">
        <v>1</v>
      </c>
      <c r="AA18" s="25" t="s">
        <v>1</v>
      </c>
      <c r="AB18" s="25" t="s">
        <v>1</v>
      </c>
      <c r="AC18" s="25" t="s">
        <v>1</v>
      </c>
      <c r="AD18" s="25" t="s">
        <v>1</v>
      </c>
      <c r="AE18" s="25" t="s">
        <v>1</v>
      </c>
      <c r="AF18" s="25" t="s">
        <v>1</v>
      </c>
      <c r="AG18" s="25" t="s">
        <v>1</v>
      </c>
    </row>
    <row r="19" spans="1:33" x14ac:dyDescent="0.25">
      <c r="A19" s="9" t="s">
        <v>15</v>
      </c>
      <c r="B19" s="22" t="s">
        <v>1</v>
      </c>
      <c r="C19" s="23" t="s">
        <v>1</v>
      </c>
      <c r="D19" s="23" t="s">
        <v>1</v>
      </c>
      <c r="E19" s="23" t="s">
        <v>1</v>
      </c>
      <c r="F19" s="23" t="s">
        <v>1</v>
      </c>
      <c r="G19" s="23" t="s">
        <v>1</v>
      </c>
      <c r="H19" s="23" t="s">
        <v>1</v>
      </c>
      <c r="I19" s="23" t="s">
        <v>1</v>
      </c>
      <c r="J19" s="23" t="s">
        <v>1</v>
      </c>
      <c r="K19" s="23" t="s">
        <v>1</v>
      </c>
      <c r="L19" s="23" t="s">
        <v>1</v>
      </c>
      <c r="M19" s="23" t="s">
        <v>1</v>
      </c>
      <c r="N19" s="23" t="s">
        <v>1</v>
      </c>
      <c r="O19" s="23" t="s">
        <v>1</v>
      </c>
      <c r="P19" s="23" t="s">
        <v>1</v>
      </c>
      <c r="Q19" s="23" t="s">
        <v>1</v>
      </c>
      <c r="R19" s="23" t="s">
        <v>1</v>
      </c>
      <c r="S19" s="23" t="s">
        <v>1</v>
      </c>
      <c r="T19" s="23" t="s">
        <v>1</v>
      </c>
      <c r="U19" s="23">
        <v>7575.8</v>
      </c>
      <c r="V19" s="23">
        <v>7278.3</v>
      </c>
      <c r="W19" s="23">
        <v>6115.5</v>
      </c>
      <c r="X19" s="23">
        <v>5168.7</v>
      </c>
      <c r="Y19" s="23">
        <v>6088.2</v>
      </c>
      <c r="Z19" s="23">
        <v>4731.6000000000004</v>
      </c>
      <c r="AA19" s="23">
        <v>5493.2</v>
      </c>
      <c r="AB19" s="23">
        <v>3432</v>
      </c>
      <c r="AC19" s="23">
        <v>3353.3</v>
      </c>
      <c r="AD19" s="23">
        <v>4717</v>
      </c>
      <c r="AE19" s="23">
        <v>2380.4</v>
      </c>
      <c r="AF19" s="23">
        <v>1207.5</v>
      </c>
      <c r="AG19" s="23" t="s">
        <v>1</v>
      </c>
    </row>
    <row r="20" spans="1:33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 t="s">
        <v>54</v>
      </c>
      <c r="O20" s="25" t="s">
        <v>1</v>
      </c>
      <c r="P20" s="25" t="s">
        <v>54</v>
      </c>
      <c r="Q20" s="25">
        <v>1.6E-2</v>
      </c>
      <c r="R20" s="25">
        <v>5.0000000000000001E-3</v>
      </c>
      <c r="S20" s="25">
        <v>4.0000000000000001E-3</v>
      </c>
      <c r="T20" s="25">
        <v>0.11</v>
      </c>
      <c r="U20" s="25">
        <v>0.17</v>
      </c>
      <c r="V20" s="25">
        <v>0.2</v>
      </c>
      <c r="W20" s="25">
        <v>0.2</v>
      </c>
      <c r="X20" s="25">
        <v>0.25</v>
      </c>
      <c r="Y20" s="25">
        <v>0.25</v>
      </c>
      <c r="Z20" s="25">
        <v>0.25</v>
      </c>
      <c r="AA20" s="25">
        <v>0.16</v>
      </c>
      <c r="AB20" s="25">
        <v>0.16</v>
      </c>
      <c r="AC20" s="25" t="s">
        <v>54</v>
      </c>
      <c r="AD20" s="25" t="s">
        <v>54</v>
      </c>
      <c r="AE20" s="25" t="s">
        <v>54</v>
      </c>
      <c r="AF20" s="25" t="s">
        <v>54</v>
      </c>
      <c r="AG20" s="25" t="s">
        <v>1</v>
      </c>
    </row>
    <row r="21" spans="1:33" x14ac:dyDescent="0.25">
      <c r="A21" s="9" t="s">
        <v>17</v>
      </c>
      <c r="B21" s="22" t="s">
        <v>1</v>
      </c>
      <c r="C21" s="23" t="s">
        <v>1</v>
      </c>
      <c r="D21" s="23" t="s">
        <v>1</v>
      </c>
      <c r="E21" s="23" t="s">
        <v>1</v>
      </c>
      <c r="F21" s="23" t="s">
        <v>1</v>
      </c>
      <c r="G21" s="23" t="s">
        <v>1</v>
      </c>
      <c r="H21" s="23" t="s">
        <v>1</v>
      </c>
      <c r="I21" s="23" t="s">
        <v>1</v>
      </c>
      <c r="J21" s="23" t="s">
        <v>1</v>
      </c>
      <c r="K21" s="23" t="s">
        <v>1</v>
      </c>
      <c r="L21" s="23" t="s">
        <v>1</v>
      </c>
      <c r="M21" s="23" t="s">
        <v>1</v>
      </c>
      <c r="N21" s="23" t="s">
        <v>1</v>
      </c>
      <c r="O21" s="23" t="s">
        <v>1</v>
      </c>
      <c r="P21" s="23" t="s">
        <v>1</v>
      </c>
      <c r="Q21" s="23" t="s">
        <v>1</v>
      </c>
      <c r="R21" s="23" t="s">
        <v>1</v>
      </c>
      <c r="S21" s="23" t="s">
        <v>1</v>
      </c>
      <c r="T21" s="23" t="s">
        <v>1</v>
      </c>
      <c r="U21" s="23" t="s">
        <v>1</v>
      </c>
      <c r="V21" s="23" t="s">
        <v>1</v>
      </c>
      <c r="W21" s="23" t="s">
        <v>1</v>
      </c>
      <c r="X21" s="23" t="s">
        <v>1</v>
      </c>
      <c r="Y21" s="23" t="s">
        <v>1</v>
      </c>
      <c r="Z21" s="23" t="s">
        <v>1</v>
      </c>
      <c r="AA21" s="23" t="s">
        <v>1</v>
      </c>
      <c r="AB21" s="23" t="s">
        <v>1</v>
      </c>
      <c r="AC21" s="23" t="s">
        <v>1</v>
      </c>
      <c r="AD21" s="23" t="s">
        <v>1</v>
      </c>
      <c r="AE21" s="23" t="s">
        <v>1</v>
      </c>
      <c r="AF21" s="23" t="s">
        <v>1</v>
      </c>
      <c r="AG21" s="23" t="s">
        <v>1</v>
      </c>
    </row>
    <row r="22" spans="1:33" x14ac:dyDescent="0.25">
      <c r="A22" s="12" t="s">
        <v>18</v>
      </c>
      <c r="B22" s="24" t="s">
        <v>1</v>
      </c>
      <c r="C22" s="25" t="s">
        <v>1</v>
      </c>
      <c r="D22" s="25" t="s">
        <v>1</v>
      </c>
      <c r="E22" s="25" t="s">
        <v>1</v>
      </c>
      <c r="F22" s="25" t="s">
        <v>1</v>
      </c>
      <c r="G22" s="25" t="s">
        <v>1</v>
      </c>
      <c r="H22" s="25" t="s">
        <v>1</v>
      </c>
      <c r="I22" s="25" t="s">
        <v>1</v>
      </c>
      <c r="J22" s="25" t="s">
        <v>1</v>
      </c>
      <c r="K22" s="25" t="s">
        <v>1</v>
      </c>
      <c r="L22" s="25" t="s">
        <v>1</v>
      </c>
      <c r="M22" s="25" t="s">
        <v>1</v>
      </c>
      <c r="N22" s="25" t="s">
        <v>1</v>
      </c>
      <c r="O22" s="25" t="s">
        <v>1</v>
      </c>
      <c r="P22" s="25" t="s">
        <v>1</v>
      </c>
      <c r="Q22" s="25" t="s">
        <v>1</v>
      </c>
      <c r="R22" s="25" t="s">
        <v>1</v>
      </c>
      <c r="S22" s="25" t="s">
        <v>1</v>
      </c>
      <c r="T22" s="25" t="s">
        <v>1</v>
      </c>
      <c r="U22" s="25" t="s">
        <v>1</v>
      </c>
      <c r="V22" s="25" t="s">
        <v>1</v>
      </c>
      <c r="W22" s="25">
        <v>236.321</v>
      </c>
      <c r="X22" s="25">
        <v>270.79000000000002</v>
      </c>
      <c r="Y22" s="25">
        <v>69</v>
      </c>
      <c r="Z22" s="25">
        <v>73</v>
      </c>
      <c r="AA22" s="25">
        <v>70</v>
      </c>
      <c r="AB22" s="25">
        <v>72</v>
      </c>
      <c r="AC22" s="25">
        <v>78</v>
      </c>
      <c r="AD22" s="25">
        <v>89</v>
      </c>
      <c r="AE22" s="25">
        <v>84</v>
      </c>
      <c r="AF22" s="25">
        <v>88</v>
      </c>
      <c r="AG22" s="25" t="s">
        <v>1</v>
      </c>
    </row>
    <row r="23" spans="1:33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 t="s">
        <v>1</v>
      </c>
      <c r="G23" s="23" t="s">
        <v>1</v>
      </c>
      <c r="H23" s="23" t="s">
        <v>1</v>
      </c>
      <c r="I23" s="23" t="s">
        <v>1</v>
      </c>
      <c r="J23" s="23" t="s">
        <v>1</v>
      </c>
      <c r="K23" s="23" t="s">
        <v>1</v>
      </c>
      <c r="L23" s="23" t="s">
        <v>1</v>
      </c>
      <c r="M23" s="23" t="s">
        <v>1</v>
      </c>
      <c r="N23" s="23" t="s">
        <v>1</v>
      </c>
      <c r="O23" s="23" t="s">
        <v>1</v>
      </c>
      <c r="P23" s="23" t="s">
        <v>1</v>
      </c>
      <c r="Q23" s="23" t="s">
        <v>1</v>
      </c>
      <c r="R23" s="23" t="s">
        <v>1</v>
      </c>
      <c r="S23" s="23" t="s">
        <v>1</v>
      </c>
      <c r="T23" s="23">
        <v>163.30000000000001</v>
      </c>
      <c r="U23" s="23">
        <v>196</v>
      </c>
      <c r="V23" s="23">
        <v>232.6</v>
      </c>
      <c r="W23" s="23" t="s">
        <v>1</v>
      </c>
      <c r="X23" s="23">
        <v>198.5</v>
      </c>
      <c r="Y23" s="23" t="s">
        <v>1</v>
      </c>
      <c r="Z23" s="23" t="s">
        <v>1</v>
      </c>
      <c r="AA23" s="23" t="s">
        <v>1</v>
      </c>
      <c r="AB23" s="23" t="s">
        <v>1</v>
      </c>
      <c r="AC23" s="23">
        <v>22.7</v>
      </c>
      <c r="AD23" s="23" t="s">
        <v>1</v>
      </c>
      <c r="AE23" s="23">
        <v>16.803000000000001</v>
      </c>
      <c r="AF23" s="23">
        <v>23.574000000000002</v>
      </c>
      <c r="AG23" s="23" t="s">
        <v>1</v>
      </c>
    </row>
    <row r="24" spans="1:33" x14ac:dyDescent="0.25">
      <c r="A24" s="12" t="s">
        <v>20</v>
      </c>
      <c r="B24" s="24" t="s">
        <v>1</v>
      </c>
      <c r="C24" s="25" t="s">
        <v>1</v>
      </c>
      <c r="D24" s="25" t="s">
        <v>1</v>
      </c>
      <c r="E24" s="25" t="s">
        <v>1</v>
      </c>
      <c r="F24" s="25" t="s">
        <v>1</v>
      </c>
      <c r="G24" s="25" t="s">
        <v>1</v>
      </c>
      <c r="H24" s="25" t="s">
        <v>1</v>
      </c>
      <c r="I24" s="25" t="s">
        <v>1</v>
      </c>
      <c r="J24" s="25" t="s">
        <v>1</v>
      </c>
      <c r="K24" s="25" t="s">
        <v>1</v>
      </c>
      <c r="L24" s="25">
        <v>8.0399999999999991</v>
      </c>
      <c r="M24" s="25">
        <v>7.5149999999999997</v>
      </c>
      <c r="N24" s="25">
        <v>9.1240000000000006</v>
      </c>
      <c r="O24" s="25">
        <v>10.733000000000001</v>
      </c>
      <c r="P24" s="25">
        <v>7.1349999999999998</v>
      </c>
      <c r="Q24" s="25">
        <v>3.536</v>
      </c>
      <c r="R24" s="25">
        <v>5.8150000000000004</v>
      </c>
      <c r="S24" s="25">
        <v>8.0950000000000006</v>
      </c>
      <c r="T24" s="25">
        <v>7.9059999999999997</v>
      </c>
      <c r="U24" s="25">
        <v>3.2410000000000001</v>
      </c>
      <c r="V24" s="25">
        <v>7.1130000000000004</v>
      </c>
      <c r="W24" s="25">
        <v>1.923</v>
      </c>
      <c r="X24" s="25">
        <v>1.903</v>
      </c>
      <c r="Y24" s="25">
        <v>2.4359999999999999</v>
      </c>
      <c r="Z24" s="25">
        <v>1.6559999999999999</v>
      </c>
      <c r="AA24" s="25">
        <v>2.7549999999999999</v>
      </c>
      <c r="AB24" s="25">
        <v>7.4009999999999998</v>
      </c>
      <c r="AC24" s="25">
        <v>7.0179999999999998</v>
      </c>
      <c r="AD24" s="25">
        <v>8.2189999999999994</v>
      </c>
      <c r="AE24" s="25">
        <v>4.2960000000000003</v>
      </c>
      <c r="AF24" s="25">
        <v>6.5750000000000002</v>
      </c>
      <c r="AG24" s="25" t="s">
        <v>1</v>
      </c>
    </row>
    <row r="25" spans="1:33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 t="s">
        <v>1</v>
      </c>
      <c r="F25" s="23" t="s">
        <v>1</v>
      </c>
      <c r="G25" s="23" t="s">
        <v>1</v>
      </c>
      <c r="H25" s="23" t="s">
        <v>1</v>
      </c>
      <c r="I25" s="23" t="s">
        <v>1</v>
      </c>
      <c r="J25" s="23" t="s">
        <v>1</v>
      </c>
      <c r="K25" s="23" t="s">
        <v>1</v>
      </c>
      <c r="L25" s="23" t="s">
        <v>1</v>
      </c>
      <c r="M25" s="23" t="s">
        <v>1</v>
      </c>
      <c r="N25" s="23" t="s">
        <v>1</v>
      </c>
      <c r="O25" s="23" t="s">
        <v>1</v>
      </c>
      <c r="P25" s="23" t="s">
        <v>1</v>
      </c>
      <c r="Q25" s="23" t="s">
        <v>1</v>
      </c>
      <c r="R25" s="23">
        <v>22.462</v>
      </c>
      <c r="S25" s="23">
        <v>34.307000000000002</v>
      </c>
      <c r="T25" s="23" t="s">
        <v>1</v>
      </c>
      <c r="U25" s="23">
        <v>23.818999999999999</v>
      </c>
      <c r="V25" s="23" t="s">
        <v>1</v>
      </c>
      <c r="W25" s="23">
        <v>17.849</v>
      </c>
      <c r="X25" s="23" t="s">
        <v>1</v>
      </c>
      <c r="Y25" s="23">
        <v>17.809999999999999</v>
      </c>
      <c r="Z25" s="23" t="s">
        <v>1</v>
      </c>
      <c r="AA25" s="23">
        <v>29.059000000000001</v>
      </c>
      <c r="AB25" s="23" t="s">
        <v>1</v>
      </c>
      <c r="AC25" s="23">
        <v>69.974999999999994</v>
      </c>
      <c r="AD25" s="23" t="s">
        <v>1</v>
      </c>
      <c r="AE25" s="23">
        <v>81.843000000000004</v>
      </c>
      <c r="AF25" s="23" t="s">
        <v>1</v>
      </c>
      <c r="AG25" s="23" t="s">
        <v>1</v>
      </c>
    </row>
    <row r="26" spans="1:33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 t="s">
        <v>1</v>
      </c>
      <c r="H26" s="25" t="s">
        <v>1</v>
      </c>
      <c r="I26" s="25" t="s">
        <v>1</v>
      </c>
      <c r="J26" s="25" t="s">
        <v>1</v>
      </c>
      <c r="K26" s="25" t="s">
        <v>1</v>
      </c>
      <c r="L26" s="25" t="s">
        <v>1</v>
      </c>
      <c r="M26" s="25" t="s">
        <v>1</v>
      </c>
      <c r="N26" s="25">
        <v>20.401</v>
      </c>
      <c r="O26" s="25">
        <v>40.457000000000001</v>
      </c>
      <c r="P26" s="25">
        <v>55.494999999999997</v>
      </c>
      <c r="Q26" s="25">
        <v>65.173000000000002</v>
      </c>
      <c r="R26" s="25">
        <v>75.397000000000006</v>
      </c>
      <c r="S26" s="25">
        <v>88.018000000000001</v>
      </c>
      <c r="T26" s="25">
        <v>176.4</v>
      </c>
      <c r="U26" s="25">
        <v>111.208</v>
      </c>
      <c r="V26" s="25">
        <v>168.624</v>
      </c>
      <c r="W26" s="25">
        <v>257.19499999999999</v>
      </c>
      <c r="X26" s="25">
        <v>203.69499999999999</v>
      </c>
      <c r="Y26" s="25">
        <v>194.21299999999999</v>
      </c>
      <c r="Z26" s="25">
        <v>186.73699999999999</v>
      </c>
      <c r="AA26" s="25">
        <v>202.048</v>
      </c>
      <c r="AB26" s="25">
        <v>220.03100000000001</v>
      </c>
      <c r="AC26" s="25">
        <v>186.44499999999999</v>
      </c>
      <c r="AD26" s="25">
        <v>174.99299999999999</v>
      </c>
      <c r="AE26" s="25">
        <v>196.547</v>
      </c>
      <c r="AF26" s="25">
        <v>235.07</v>
      </c>
      <c r="AG26" s="25" t="s">
        <v>1</v>
      </c>
    </row>
    <row r="27" spans="1:33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 t="s">
        <v>1</v>
      </c>
      <c r="H27" s="23" t="s">
        <v>1</v>
      </c>
      <c r="I27" s="23" t="s">
        <v>1</v>
      </c>
      <c r="J27" s="23" t="s">
        <v>1</v>
      </c>
      <c r="K27" s="23" t="s">
        <v>1</v>
      </c>
      <c r="L27" s="23" t="s">
        <v>1</v>
      </c>
      <c r="M27" s="23" t="s">
        <v>1</v>
      </c>
      <c r="N27" s="23" t="s">
        <v>1</v>
      </c>
      <c r="O27" s="23">
        <v>3.46</v>
      </c>
      <c r="P27" s="23" t="s">
        <v>1</v>
      </c>
      <c r="Q27" s="23">
        <v>3.03</v>
      </c>
      <c r="R27" s="23" t="s">
        <v>1</v>
      </c>
      <c r="S27" s="23" t="s">
        <v>1</v>
      </c>
      <c r="T27" s="23" t="s">
        <v>1</v>
      </c>
      <c r="U27" s="23" t="s">
        <v>1</v>
      </c>
      <c r="V27" s="23" t="s">
        <v>1</v>
      </c>
      <c r="W27" s="23">
        <v>21.815999999999999</v>
      </c>
      <c r="X27" s="23" t="s">
        <v>1</v>
      </c>
      <c r="Y27" s="23">
        <v>14.65</v>
      </c>
      <c r="Z27" s="23" t="s">
        <v>1</v>
      </c>
      <c r="AA27" s="23">
        <v>21.51</v>
      </c>
      <c r="AB27" s="23" t="s">
        <v>1</v>
      </c>
      <c r="AC27" s="23">
        <v>25.11</v>
      </c>
      <c r="AD27" s="23" t="s">
        <v>1</v>
      </c>
      <c r="AE27" s="23">
        <v>18.03</v>
      </c>
      <c r="AF27" s="23">
        <v>17.07</v>
      </c>
      <c r="AG27" s="23" t="s">
        <v>1</v>
      </c>
    </row>
    <row r="28" spans="1:33" x14ac:dyDescent="0.25">
      <c r="A28" s="12" t="s">
        <v>24</v>
      </c>
      <c r="B28" s="24" t="s">
        <v>1</v>
      </c>
      <c r="C28" s="25" t="s">
        <v>1</v>
      </c>
      <c r="D28" s="25" t="s">
        <v>1</v>
      </c>
      <c r="E28" s="25" t="s">
        <v>1</v>
      </c>
      <c r="F28" s="25" t="s">
        <v>1</v>
      </c>
      <c r="G28" s="25" t="s">
        <v>1</v>
      </c>
      <c r="H28" s="25" t="s">
        <v>1</v>
      </c>
      <c r="I28" s="25" t="s">
        <v>1</v>
      </c>
      <c r="J28" s="25" t="s">
        <v>1</v>
      </c>
      <c r="K28" s="25" t="s">
        <v>1</v>
      </c>
      <c r="L28" s="25" t="s">
        <v>1</v>
      </c>
      <c r="M28" s="25" t="s">
        <v>1</v>
      </c>
      <c r="N28" s="25" t="s">
        <v>1</v>
      </c>
      <c r="O28" s="25" t="s">
        <v>1</v>
      </c>
      <c r="P28" s="25" t="s">
        <v>1</v>
      </c>
      <c r="Q28" s="25" t="s">
        <v>1</v>
      </c>
      <c r="R28" s="25">
        <v>11.8</v>
      </c>
      <c r="S28" s="25">
        <v>13.394</v>
      </c>
      <c r="T28" s="25">
        <v>16.27</v>
      </c>
      <c r="U28" s="25">
        <v>14.74</v>
      </c>
      <c r="V28" s="25">
        <v>16.248999999999999</v>
      </c>
      <c r="W28" s="25">
        <v>16.222999999999999</v>
      </c>
      <c r="X28" s="25">
        <v>18.902000000000001</v>
      </c>
      <c r="Y28" s="25">
        <v>10.221</v>
      </c>
      <c r="Z28" s="25">
        <v>25.457999999999998</v>
      </c>
      <c r="AA28" s="25">
        <v>22.329000000000001</v>
      </c>
      <c r="AB28" s="25">
        <v>16.483000000000001</v>
      </c>
      <c r="AC28" s="25">
        <v>13.648999999999999</v>
      </c>
      <c r="AD28" s="25">
        <v>6.6139999999999999</v>
      </c>
      <c r="AE28" s="25">
        <v>5.7720000000000002</v>
      </c>
      <c r="AF28" s="25">
        <v>6.2060000000000004</v>
      </c>
      <c r="AG28" s="25" t="s">
        <v>1</v>
      </c>
    </row>
    <row r="29" spans="1:33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 t="s">
        <v>1</v>
      </c>
      <c r="F29" s="23" t="s">
        <v>1</v>
      </c>
      <c r="G29" s="23" t="s">
        <v>1</v>
      </c>
      <c r="H29" s="23" t="s">
        <v>1</v>
      </c>
      <c r="I29" s="23" t="s">
        <v>1</v>
      </c>
      <c r="J29" s="23" t="s">
        <v>1</v>
      </c>
      <c r="K29" s="23" t="s">
        <v>1</v>
      </c>
      <c r="L29" s="23" t="s">
        <v>1</v>
      </c>
      <c r="M29" s="23" t="s">
        <v>1</v>
      </c>
      <c r="N29" s="23" t="s">
        <v>1</v>
      </c>
      <c r="O29" s="23">
        <v>7.657</v>
      </c>
      <c r="P29" s="23">
        <v>8.0579999999999998</v>
      </c>
      <c r="Q29" s="23">
        <v>12.042999999999999</v>
      </c>
      <c r="R29" s="23">
        <v>16.866</v>
      </c>
      <c r="S29" s="23">
        <v>16.077999999999999</v>
      </c>
      <c r="T29" s="23">
        <v>17.202000000000002</v>
      </c>
      <c r="U29" s="23">
        <v>15.944000000000001</v>
      </c>
      <c r="V29" s="23">
        <v>17.657</v>
      </c>
      <c r="W29" s="23">
        <v>8.9440000000000008</v>
      </c>
      <c r="X29" s="23">
        <v>10.211</v>
      </c>
      <c r="Y29" s="23">
        <v>9.1989999999999998</v>
      </c>
      <c r="Z29" s="23">
        <v>8.4079999999999995</v>
      </c>
      <c r="AA29" s="23">
        <v>9.2680000000000007</v>
      </c>
      <c r="AB29" s="23">
        <v>7.3890000000000002</v>
      </c>
      <c r="AC29" s="23" t="s">
        <v>1</v>
      </c>
      <c r="AD29" s="23" t="s">
        <v>1</v>
      </c>
      <c r="AE29" s="23">
        <v>8.0229999999999997</v>
      </c>
      <c r="AF29" s="23">
        <v>8.5730000000000004</v>
      </c>
      <c r="AG29" s="23" t="s">
        <v>1</v>
      </c>
    </row>
    <row r="30" spans="1:33" x14ac:dyDescent="0.25">
      <c r="A30" s="12" t="s">
        <v>26</v>
      </c>
      <c r="B30" s="24" t="s">
        <v>1</v>
      </c>
      <c r="C30" s="25" t="s">
        <v>1</v>
      </c>
      <c r="D30" s="25" t="s">
        <v>1</v>
      </c>
      <c r="E30" s="25" t="s">
        <v>1</v>
      </c>
      <c r="F30" s="25" t="s">
        <v>1</v>
      </c>
      <c r="G30" s="25" t="s">
        <v>1</v>
      </c>
      <c r="H30" s="25" t="s">
        <v>1</v>
      </c>
      <c r="I30" s="25" t="s">
        <v>1</v>
      </c>
      <c r="J30" s="25" t="s">
        <v>1</v>
      </c>
      <c r="K30" s="25" t="s">
        <v>1</v>
      </c>
      <c r="L30" s="25" t="s">
        <v>1</v>
      </c>
      <c r="M30" s="25" t="s">
        <v>1</v>
      </c>
      <c r="N30" s="25" t="s">
        <v>1</v>
      </c>
      <c r="O30" s="25" t="s">
        <v>1</v>
      </c>
      <c r="P30" s="25" t="s">
        <v>1</v>
      </c>
      <c r="Q30" s="25">
        <v>127.286</v>
      </c>
      <c r="R30" s="25">
        <v>119.17</v>
      </c>
      <c r="S30" s="25">
        <v>145.46</v>
      </c>
      <c r="T30" s="25">
        <v>156.72399999999999</v>
      </c>
      <c r="U30" s="25">
        <v>216.596</v>
      </c>
      <c r="V30" s="25">
        <v>211.35300000000001</v>
      </c>
      <c r="W30" s="25">
        <v>189.715</v>
      </c>
      <c r="X30" s="25">
        <v>129.08199999999999</v>
      </c>
      <c r="Y30" s="25">
        <v>144.386</v>
      </c>
      <c r="Z30" s="25">
        <v>139.762</v>
      </c>
      <c r="AA30" s="25">
        <v>152</v>
      </c>
      <c r="AB30" s="25">
        <v>136</v>
      </c>
      <c r="AC30" s="25">
        <v>148</v>
      </c>
      <c r="AD30" s="25">
        <v>174</v>
      </c>
      <c r="AE30" s="25">
        <v>206</v>
      </c>
      <c r="AF30" s="25">
        <v>220</v>
      </c>
      <c r="AG30" s="25" t="s">
        <v>1</v>
      </c>
    </row>
    <row r="31" spans="1:33" x14ac:dyDescent="0.25">
      <c r="A31" s="9" t="s">
        <v>27</v>
      </c>
      <c r="B31" s="22" t="s">
        <v>1</v>
      </c>
      <c r="C31" s="23" t="s">
        <v>1</v>
      </c>
      <c r="D31" s="23" t="s">
        <v>1</v>
      </c>
      <c r="E31" s="23" t="s">
        <v>1</v>
      </c>
      <c r="F31" s="23" t="s">
        <v>1</v>
      </c>
      <c r="G31" s="23" t="s">
        <v>1</v>
      </c>
      <c r="H31" s="23" t="s">
        <v>1</v>
      </c>
      <c r="I31" s="23" t="s">
        <v>1</v>
      </c>
      <c r="J31" s="23" t="s">
        <v>1</v>
      </c>
      <c r="K31" s="23" t="s">
        <v>1</v>
      </c>
      <c r="L31" s="23" t="s">
        <v>1</v>
      </c>
      <c r="M31" s="23" t="s">
        <v>1</v>
      </c>
      <c r="N31" s="23" t="s">
        <v>1</v>
      </c>
      <c r="O31" s="23" t="s">
        <v>1</v>
      </c>
      <c r="P31" s="23" t="s">
        <v>1</v>
      </c>
      <c r="Q31" s="23">
        <v>63</v>
      </c>
      <c r="R31" s="23" t="s">
        <v>1</v>
      </c>
      <c r="S31" s="23">
        <v>233</v>
      </c>
      <c r="T31" s="23" t="s">
        <v>1</v>
      </c>
      <c r="U31" s="23">
        <v>252</v>
      </c>
      <c r="V31" s="23" t="s">
        <v>1</v>
      </c>
      <c r="W31" s="23">
        <v>264</v>
      </c>
      <c r="X31" s="23" t="s">
        <v>1</v>
      </c>
      <c r="Y31" s="23">
        <v>168</v>
      </c>
      <c r="Z31" s="23" t="s">
        <v>1</v>
      </c>
      <c r="AA31" s="23">
        <v>185</v>
      </c>
      <c r="AB31" s="23" t="s">
        <v>1</v>
      </c>
      <c r="AC31" s="23">
        <v>383</v>
      </c>
      <c r="AD31" s="23" t="s">
        <v>1</v>
      </c>
      <c r="AE31" s="23">
        <v>223</v>
      </c>
      <c r="AF31" s="23" t="s">
        <v>1</v>
      </c>
      <c r="AG31" s="23" t="s">
        <v>1</v>
      </c>
    </row>
    <row r="32" spans="1:33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 t="s">
        <v>1</v>
      </c>
      <c r="AF32" s="29" t="s">
        <v>1</v>
      </c>
      <c r="AG32" s="29" t="s">
        <v>1</v>
      </c>
    </row>
    <row r="33" spans="1:33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</row>
    <row r="34" spans="1:33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</row>
    <row r="35" spans="1:33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 t="s">
        <v>1</v>
      </c>
      <c r="Y35" s="23" t="s">
        <v>1</v>
      </c>
      <c r="Z35" s="23" t="s">
        <v>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 t="s">
        <v>54</v>
      </c>
      <c r="AF35" s="23">
        <v>0.81599999999999995</v>
      </c>
      <c r="AG35" s="23" t="s">
        <v>1</v>
      </c>
    </row>
    <row r="36" spans="1:33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 t="s">
        <v>54</v>
      </c>
      <c r="AD36" s="25" t="s">
        <v>54</v>
      </c>
      <c r="AE36" s="25">
        <v>4.1000000000000002E-2</v>
      </c>
      <c r="AF36" s="25" t="s">
        <v>1</v>
      </c>
      <c r="AG36" s="25" t="s">
        <v>1</v>
      </c>
    </row>
    <row r="37" spans="1:33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</row>
    <row r="38" spans="1:33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</row>
    <row r="39" spans="1:33" s="5" customFormat="1" x14ac:dyDescent="0.25">
      <c r="A39" s="9" t="s">
        <v>35</v>
      </c>
      <c r="B39" s="22" t="s">
        <v>1</v>
      </c>
      <c r="C39" s="23" t="s">
        <v>1</v>
      </c>
      <c r="D39" s="23" t="s">
        <v>1</v>
      </c>
      <c r="E39" s="23" t="s">
        <v>1</v>
      </c>
      <c r="F39" s="23" t="s">
        <v>1</v>
      </c>
      <c r="G39" s="23" t="s">
        <v>1</v>
      </c>
      <c r="H39" s="23" t="s">
        <v>1</v>
      </c>
      <c r="I39" s="23" t="s">
        <v>1</v>
      </c>
      <c r="J39" s="23" t="s">
        <v>1</v>
      </c>
      <c r="K39" s="23" t="s">
        <v>1</v>
      </c>
      <c r="L39" s="23" t="s">
        <v>1</v>
      </c>
      <c r="M39" s="23" t="s">
        <v>1</v>
      </c>
      <c r="N39" s="23" t="s">
        <v>1</v>
      </c>
      <c r="O39" s="23" t="s">
        <v>1</v>
      </c>
      <c r="P39" s="23" t="s">
        <v>1</v>
      </c>
      <c r="Q39" s="23" t="s">
        <v>1</v>
      </c>
      <c r="R39" s="23" t="s">
        <v>1</v>
      </c>
      <c r="S39" s="23" t="s">
        <v>1</v>
      </c>
      <c r="T39" s="23" t="s">
        <v>1</v>
      </c>
      <c r="U39" s="23" t="s">
        <v>1</v>
      </c>
      <c r="V39" s="23" t="s">
        <v>1</v>
      </c>
      <c r="W39" s="23" t="s">
        <v>1</v>
      </c>
      <c r="X39" s="23" t="s">
        <v>1</v>
      </c>
      <c r="Y39" s="23">
        <v>340.2</v>
      </c>
      <c r="Z39" s="23">
        <v>375.4</v>
      </c>
      <c r="AA39" s="23">
        <v>364.5</v>
      </c>
      <c r="AB39" s="23">
        <v>306</v>
      </c>
      <c r="AC39" s="23">
        <v>86.9</v>
      </c>
      <c r="AD39" s="23">
        <v>513.1</v>
      </c>
      <c r="AE39" s="23">
        <v>111</v>
      </c>
      <c r="AF39" s="23">
        <v>540</v>
      </c>
      <c r="AG39" s="23" t="s">
        <v>1</v>
      </c>
    </row>
    <row r="40" spans="1:33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</row>
    <row r="41" spans="1:33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</row>
    <row r="42" spans="1:33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</row>
    <row r="43" spans="1:33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</row>
    <row r="44" spans="1:33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</row>
    <row r="45" spans="1:33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</row>
    <row r="46" spans="1:33" x14ac:dyDescent="0.25">
      <c r="A46" s="12" t="s">
        <v>42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</row>
    <row r="47" spans="1:33" s="5" customFormat="1" x14ac:dyDescent="0.25">
      <c r="A47" s="9" t="s">
        <v>43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 t="s">
        <v>1</v>
      </c>
      <c r="L47" s="23" t="s">
        <v>1</v>
      </c>
      <c r="M47" s="23" t="s">
        <v>1</v>
      </c>
      <c r="N47" s="23" t="s">
        <v>1</v>
      </c>
      <c r="O47" s="23">
        <v>414.6</v>
      </c>
      <c r="P47" s="23" t="s">
        <v>1</v>
      </c>
      <c r="Q47" s="23">
        <v>487.5</v>
      </c>
      <c r="R47" s="23" t="s">
        <v>1</v>
      </c>
      <c r="S47" s="23">
        <v>580.20000000000005</v>
      </c>
      <c r="T47" s="23">
        <v>653.79999999999995</v>
      </c>
      <c r="U47" s="23">
        <v>705.9</v>
      </c>
      <c r="V47" s="23">
        <v>706.9</v>
      </c>
      <c r="W47" s="23">
        <v>710.9</v>
      </c>
      <c r="X47" s="23">
        <v>719.5</v>
      </c>
      <c r="Y47" s="23">
        <v>721.7</v>
      </c>
      <c r="Z47" s="23">
        <v>785.7</v>
      </c>
      <c r="AA47" s="23">
        <v>668</v>
      </c>
      <c r="AB47" s="23">
        <v>712.9</v>
      </c>
      <c r="AC47" s="23">
        <v>710.6</v>
      </c>
      <c r="AD47" s="23">
        <v>710.8</v>
      </c>
      <c r="AE47" s="23">
        <v>663.4</v>
      </c>
      <c r="AF47" s="23">
        <v>738.2</v>
      </c>
      <c r="AG47" s="23" t="s">
        <v>1</v>
      </c>
    </row>
    <row r="48" spans="1:33" x14ac:dyDescent="0.25">
      <c r="A48" s="12" t="s">
        <v>44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 t="s">
        <v>1</v>
      </c>
      <c r="L48" s="25" t="s">
        <v>1</v>
      </c>
      <c r="M48" s="25" t="s">
        <v>1</v>
      </c>
      <c r="N48" s="25" t="s">
        <v>1</v>
      </c>
      <c r="O48" s="25" t="s">
        <v>1</v>
      </c>
      <c r="P48" s="25" t="s">
        <v>1</v>
      </c>
      <c r="Q48" s="25" t="s">
        <v>1</v>
      </c>
      <c r="R48" s="25" t="s">
        <v>1</v>
      </c>
      <c r="S48" s="25" t="s">
        <v>1</v>
      </c>
      <c r="T48" s="25" t="s">
        <v>1</v>
      </c>
      <c r="U48" s="25" t="s">
        <v>1</v>
      </c>
      <c r="V48" s="25" t="s">
        <v>1</v>
      </c>
      <c r="W48" s="25" t="s">
        <v>1</v>
      </c>
      <c r="X48" s="25" t="s">
        <v>1</v>
      </c>
      <c r="Y48" s="25" t="s">
        <v>1</v>
      </c>
      <c r="Z48" s="25" t="s">
        <v>1</v>
      </c>
      <c r="AA48" s="25" t="s">
        <v>1</v>
      </c>
      <c r="AB48" s="25" t="s">
        <v>1</v>
      </c>
      <c r="AC48" s="25" t="s">
        <v>1</v>
      </c>
      <c r="AD48" s="25" t="s">
        <v>1</v>
      </c>
      <c r="AE48" s="25" t="s">
        <v>1</v>
      </c>
      <c r="AF48" s="25" t="s">
        <v>1</v>
      </c>
      <c r="AG48" s="25" t="s">
        <v>1</v>
      </c>
    </row>
    <row r="49" spans="1:33" s="5" customFormat="1" x14ac:dyDescent="0.25">
      <c r="A49" s="9" t="s">
        <v>45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</row>
    <row r="50" spans="1:33" x14ac:dyDescent="0.25">
      <c r="A50" s="12" t="s">
        <v>46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 t="s">
        <v>54</v>
      </c>
      <c r="AB50" s="25" t="s">
        <v>1</v>
      </c>
      <c r="AC50" s="25" t="s">
        <v>1</v>
      </c>
      <c r="AD50" s="25" t="s">
        <v>1</v>
      </c>
      <c r="AE50" s="25" t="s">
        <v>1</v>
      </c>
      <c r="AF50" s="25" t="s">
        <v>1</v>
      </c>
      <c r="AG50" s="25" t="s">
        <v>1</v>
      </c>
    </row>
    <row r="51" spans="1:33" s="5" customFormat="1" x14ac:dyDescent="0.25">
      <c r="A51" s="9" t="s">
        <v>47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 t="s">
        <v>1</v>
      </c>
      <c r="AB51" s="23" t="s">
        <v>1</v>
      </c>
      <c r="AC51" s="23" t="s">
        <v>1</v>
      </c>
      <c r="AD51" s="23" t="s">
        <v>1</v>
      </c>
      <c r="AE51" s="23" t="s">
        <v>1</v>
      </c>
      <c r="AF51" s="23" t="s">
        <v>1</v>
      </c>
      <c r="AG51" s="23" t="s">
        <v>1</v>
      </c>
    </row>
    <row r="52" spans="1:33" x14ac:dyDescent="0.25">
      <c r="A52" s="12" t="s">
        <v>48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</row>
    <row r="53" spans="1:33" s="5" customFormat="1" x14ac:dyDescent="0.25">
      <c r="A53" s="9" t="s">
        <v>49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>
        <v>1374.008</v>
      </c>
      <c r="V53" s="23">
        <v>1409.038</v>
      </c>
      <c r="W53" s="23">
        <v>1414.7429999999999</v>
      </c>
      <c r="X53" s="23" t="s">
        <v>1</v>
      </c>
      <c r="Y53" s="23" t="s">
        <v>1</v>
      </c>
      <c r="Z53" s="23" t="s">
        <v>1</v>
      </c>
      <c r="AA53" s="23">
        <v>1083.9000000000001</v>
      </c>
      <c r="AB53" s="23">
        <v>99.9</v>
      </c>
      <c r="AC53" s="23">
        <v>110.72</v>
      </c>
      <c r="AD53" s="23">
        <v>1047.7909999999999</v>
      </c>
      <c r="AE53" s="23">
        <v>76.5</v>
      </c>
      <c r="AF53" s="23">
        <v>66.875</v>
      </c>
      <c r="AG53" s="23" t="s">
        <v>1</v>
      </c>
    </row>
    <row r="54" spans="1:33" x14ac:dyDescent="0.25">
      <c r="A54" s="12" t="s">
        <v>50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 t="s">
        <v>1</v>
      </c>
      <c r="V54" s="25" t="s">
        <v>1</v>
      </c>
      <c r="W54" s="25" t="s">
        <v>1</v>
      </c>
      <c r="X54" s="25" t="s">
        <v>1</v>
      </c>
      <c r="Y54" s="25" t="s">
        <v>1</v>
      </c>
      <c r="Z54" s="25" t="s">
        <v>1</v>
      </c>
      <c r="AA54" s="25" t="s">
        <v>1</v>
      </c>
      <c r="AB54" s="25" t="s">
        <v>1</v>
      </c>
      <c r="AC54" s="25" t="s">
        <v>1</v>
      </c>
      <c r="AD54" s="25" t="s">
        <v>1</v>
      </c>
      <c r="AE54" s="25" t="s">
        <v>1</v>
      </c>
      <c r="AF54" s="25" t="s">
        <v>1</v>
      </c>
      <c r="AG54" s="25" t="s">
        <v>1</v>
      </c>
    </row>
    <row r="55" spans="1:33" s="5" customFormat="1" x14ac:dyDescent="0.25">
      <c r="A55" s="9" t="s">
        <v>51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</row>
    <row r="56" spans="1:33" x14ac:dyDescent="0.25">
      <c r="A56" s="12" t="s">
        <v>52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>
        <v>9.0530000000000008</v>
      </c>
      <c r="P56" s="25">
        <v>9.4890000000000008</v>
      </c>
      <c r="Q56" s="25" t="s">
        <v>1</v>
      </c>
      <c r="R56" s="25" t="s">
        <v>1</v>
      </c>
      <c r="S56" s="25" t="s">
        <v>1</v>
      </c>
      <c r="T56" s="25" t="s">
        <v>1</v>
      </c>
      <c r="U56" s="25">
        <v>34.064</v>
      </c>
      <c r="V56" s="25">
        <v>18.785</v>
      </c>
      <c r="W56" s="25">
        <v>24.952999999999999</v>
      </c>
      <c r="X56" s="25">
        <v>30.81</v>
      </c>
      <c r="Y56" s="25">
        <v>30.477</v>
      </c>
      <c r="Z56" s="25">
        <v>44.390999999999998</v>
      </c>
      <c r="AA56" s="25">
        <v>60.244999999999997</v>
      </c>
      <c r="AB56" s="25">
        <v>49.804000000000002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</row>
    <row r="57" spans="1:33" s="5" customFormat="1" x14ac:dyDescent="0.25">
      <c r="A57" s="9" t="s">
        <v>53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 t="s">
        <v>1</v>
      </c>
      <c r="N57" s="23" t="s">
        <v>1</v>
      </c>
      <c r="O57" s="23" t="s">
        <v>1</v>
      </c>
      <c r="P57" s="23" t="s">
        <v>1</v>
      </c>
      <c r="Q57" s="23" t="s">
        <v>1</v>
      </c>
      <c r="R57" s="23" t="s">
        <v>1</v>
      </c>
      <c r="S57" s="23" t="s">
        <v>1</v>
      </c>
      <c r="T57" s="23" t="s">
        <v>1</v>
      </c>
      <c r="U57" s="23" t="s">
        <v>1</v>
      </c>
      <c r="V57" s="23" t="s">
        <v>1</v>
      </c>
      <c r="W57" s="23">
        <v>228.9</v>
      </c>
      <c r="X57" s="23">
        <v>271.3</v>
      </c>
      <c r="Y57" s="23">
        <v>263.89999999999998</v>
      </c>
      <c r="Z57" s="23">
        <v>265.7</v>
      </c>
      <c r="AA57" s="23">
        <v>47.1</v>
      </c>
      <c r="AB57" s="23">
        <v>39.9</v>
      </c>
      <c r="AC57" s="23">
        <v>34.799999999999997</v>
      </c>
      <c r="AD57" s="23">
        <v>69.400000000000006</v>
      </c>
      <c r="AE57" s="23" t="s">
        <v>1</v>
      </c>
      <c r="AF57" s="23" t="s">
        <v>1</v>
      </c>
      <c r="AG57" s="23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212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 t="s">
        <v>1</v>
      </c>
      <c r="K5" s="23" t="s">
        <v>1</v>
      </c>
      <c r="L5" s="23">
        <v>24.807968768400446</v>
      </c>
      <c r="M5" s="23" t="s">
        <v>1</v>
      </c>
      <c r="N5" s="23" t="s">
        <v>1</v>
      </c>
      <c r="O5" s="23" t="s">
        <v>1</v>
      </c>
      <c r="P5" s="23">
        <v>45.56210220121892</v>
      </c>
      <c r="Q5" s="23">
        <v>47.836481316187253</v>
      </c>
      <c r="R5" s="23">
        <v>58.794261262837871</v>
      </c>
      <c r="S5" s="23">
        <v>56.014234794470362</v>
      </c>
      <c r="T5" s="23">
        <v>80.359655800862797</v>
      </c>
      <c r="U5" s="23">
        <v>73.157591370528522</v>
      </c>
      <c r="V5" s="23">
        <v>50.683025489736686</v>
      </c>
      <c r="W5" s="23">
        <v>45.43755281514489</v>
      </c>
      <c r="X5" s="23">
        <v>44.970607088599593</v>
      </c>
      <c r="Y5" s="23">
        <v>52.381271351061692</v>
      </c>
      <c r="Z5" s="23">
        <v>38.162291587000482</v>
      </c>
      <c r="AA5" s="23">
        <v>71.455178637946602</v>
      </c>
      <c r="AB5" s="23">
        <v>77.982256331857045</v>
      </c>
      <c r="AC5" s="23">
        <v>77.767349033178022</v>
      </c>
      <c r="AD5" s="23">
        <v>105.28739951487917</v>
      </c>
      <c r="AE5" s="23">
        <v>113.24090880640921</v>
      </c>
      <c r="AF5" s="23" t="s">
        <v>1</v>
      </c>
      <c r="AG5" s="23" t="s">
        <v>1</v>
      </c>
    </row>
    <row r="6" spans="1:33" x14ac:dyDescent="0.25">
      <c r="A6" s="12" t="s">
        <v>2</v>
      </c>
      <c r="B6" s="24" t="s">
        <v>1</v>
      </c>
      <c r="C6" s="25" t="s">
        <v>1</v>
      </c>
      <c r="D6" s="25" t="s">
        <v>1</v>
      </c>
      <c r="E6" s="25" t="s">
        <v>1</v>
      </c>
      <c r="F6" s="25" t="s">
        <v>1</v>
      </c>
      <c r="G6" s="25" t="s">
        <v>1</v>
      </c>
      <c r="H6" s="25" t="s">
        <v>1</v>
      </c>
      <c r="I6" s="25" t="s">
        <v>1</v>
      </c>
      <c r="J6" s="25" t="s">
        <v>1</v>
      </c>
      <c r="K6" s="25" t="s">
        <v>1</v>
      </c>
      <c r="L6" s="25" t="s">
        <v>1</v>
      </c>
      <c r="M6" s="25" t="s">
        <v>1</v>
      </c>
      <c r="N6" s="25" t="s">
        <v>1</v>
      </c>
      <c r="O6" s="25" t="s">
        <v>1</v>
      </c>
      <c r="P6" s="25" t="s">
        <v>1</v>
      </c>
      <c r="Q6" s="25" t="s">
        <v>1</v>
      </c>
      <c r="R6" s="25" t="s">
        <v>1</v>
      </c>
      <c r="S6" s="25" t="s">
        <v>1</v>
      </c>
      <c r="T6" s="25" t="s">
        <v>1</v>
      </c>
      <c r="U6" s="25">
        <v>7.677460312664107</v>
      </c>
      <c r="V6" s="25">
        <v>5.9769066662424413</v>
      </c>
      <c r="W6" s="25">
        <v>10.161571615373679</v>
      </c>
      <c r="X6" s="25">
        <v>5.4386632346863175</v>
      </c>
      <c r="Y6" s="25" t="s">
        <v>1</v>
      </c>
      <c r="Z6" s="25" t="s">
        <v>1</v>
      </c>
      <c r="AA6" s="25">
        <v>6.5935054976243794</v>
      </c>
      <c r="AB6" s="25">
        <v>6.2490368818156767</v>
      </c>
      <c r="AC6" s="25">
        <v>7.3638101620093339</v>
      </c>
      <c r="AD6" s="25" t="s">
        <v>1</v>
      </c>
      <c r="AE6" s="25" t="s">
        <v>1</v>
      </c>
      <c r="AF6" s="25" t="s">
        <v>1</v>
      </c>
      <c r="AG6" s="25" t="s">
        <v>1</v>
      </c>
    </row>
    <row r="7" spans="1:33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 t="s">
        <v>1</v>
      </c>
      <c r="H7" s="27" t="s">
        <v>1</v>
      </c>
      <c r="I7" s="27" t="s">
        <v>1</v>
      </c>
      <c r="J7" s="27" t="s">
        <v>1</v>
      </c>
      <c r="K7" s="27" t="s">
        <v>1</v>
      </c>
      <c r="L7" s="27" t="s">
        <v>1</v>
      </c>
      <c r="M7" s="27" t="s">
        <v>1</v>
      </c>
      <c r="N7" s="27" t="s">
        <v>1</v>
      </c>
      <c r="O7" s="27" t="s">
        <v>1</v>
      </c>
      <c r="P7" s="27" t="s">
        <v>1</v>
      </c>
      <c r="Q7" s="27">
        <v>56.275803875064518</v>
      </c>
      <c r="R7" s="27">
        <v>54.656155806992821</v>
      </c>
      <c r="S7" s="27">
        <v>60.291628055950646</v>
      </c>
      <c r="T7" s="27">
        <v>56.285632965198033</v>
      </c>
      <c r="U7" s="27">
        <v>42.88167960620116</v>
      </c>
      <c r="V7" s="27">
        <v>47.181378823470212</v>
      </c>
      <c r="W7" s="27">
        <v>38.499157568897829</v>
      </c>
      <c r="X7" s="27">
        <v>46.986550079077588</v>
      </c>
      <c r="Y7" s="27">
        <v>42.809182535121863</v>
      </c>
      <c r="Z7" s="27">
        <v>47.822400794759751</v>
      </c>
      <c r="AA7" s="27">
        <v>38.750175838886754</v>
      </c>
      <c r="AB7" s="27">
        <v>46.40077008077786</v>
      </c>
      <c r="AC7" s="27">
        <v>44.629989925139554</v>
      </c>
      <c r="AD7" s="27">
        <v>52.49036335689496</v>
      </c>
      <c r="AE7" s="27">
        <v>51.885280868051893</v>
      </c>
      <c r="AF7" s="27">
        <v>40.123445450991667</v>
      </c>
      <c r="AG7" s="27" t="s">
        <v>1</v>
      </c>
    </row>
    <row r="8" spans="1:33" x14ac:dyDescent="0.25">
      <c r="A8" s="12" t="s">
        <v>4</v>
      </c>
      <c r="B8" s="24" t="s">
        <v>1</v>
      </c>
      <c r="C8" s="25" t="s">
        <v>1</v>
      </c>
      <c r="D8" s="25" t="s">
        <v>1</v>
      </c>
      <c r="E8" s="25" t="s">
        <v>1</v>
      </c>
      <c r="F8" s="25" t="s">
        <v>1</v>
      </c>
      <c r="G8" s="25" t="s">
        <v>1</v>
      </c>
      <c r="H8" s="25" t="s">
        <v>1</v>
      </c>
      <c r="I8" s="25" t="s">
        <v>1</v>
      </c>
      <c r="J8" s="25" t="s">
        <v>1</v>
      </c>
      <c r="K8" s="25" t="s">
        <v>1</v>
      </c>
      <c r="L8" s="25" t="s">
        <v>1</v>
      </c>
      <c r="M8" s="25" t="s">
        <v>1</v>
      </c>
      <c r="N8" s="25" t="s">
        <v>1</v>
      </c>
      <c r="O8" s="25">
        <v>4.4496578111383904</v>
      </c>
      <c r="P8" s="25">
        <v>5.2755215916353846</v>
      </c>
      <c r="Q8" s="25">
        <v>5.8661956595053262</v>
      </c>
      <c r="R8" s="25">
        <v>3.2100458676240415</v>
      </c>
      <c r="S8" s="25">
        <v>1.0291034120291163</v>
      </c>
      <c r="T8" s="25" t="s">
        <v>1</v>
      </c>
      <c r="U8" s="25">
        <v>0.59823047951309605</v>
      </c>
      <c r="V8" s="25">
        <v>1.3899652963171256</v>
      </c>
      <c r="W8" s="25">
        <v>5.3580717691788866</v>
      </c>
      <c r="X8" s="25">
        <v>2.7498183533453124</v>
      </c>
      <c r="Y8" s="25">
        <v>5.166661545326714</v>
      </c>
      <c r="Z8" s="25">
        <v>3.001907302739895</v>
      </c>
      <c r="AA8" s="25">
        <v>2.3270594441859584</v>
      </c>
      <c r="AB8" s="25">
        <v>4.2373743194776843</v>
      </c>
      <c r="AC8" s="25">
        <v>11.059887983708203</v>
      </c>
      <c r="AD8" s="25">
        <v>10.937042981248736</v>
      </c>
      <c r="AE8" s="25">
        <v>7.8038058424885719</v>
      </c>
      <c r="AF8" s="25">
        <v>12.061496747315864</v>
      </c>
      <c r="AG8" s="25" t="s">
        <v>1</v>
      </c>
    </row>
    <row r="9" spans="1:33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 t="s">
        <v>1</v>
      </c>
      <c r="K9" s="23" t="s">
        <v>1</v>
      </c>
      <c r="L9" s="23" t="s">
        <v>1</v>
      </c>
      <c r="M9" s="23" t="s">
        <v>1</v>
      </c>
      <c r="N9" s="23" t="s">
        <v>1</v>
      </c>
      <c r="O9" s="23">
        <v>0.5002346779970851</v>
      </c>
      <c r="P9" s="23">
        <v>0.27144793162753295</v>
      </c>
      <c r="Q9" s="23" t="s">
        <v>54</v>
      </c>
      <c r="R9" s="23">
        <v>1.1520936421712357E-2</v>
      </c>
      <c r="S9" s="23">
        <v>1.0885696557579894E-2</v>
      </c>
      <c r="T9" s="23">
        <v>0.59810477841685705</v>
      </c>
      <c r="U9" s="23">
        <v>0.77931621287128716</v>
      </c>
      <c r="V9" s="23">
        <v>1.1286924156946827</v>
      </c>
      <c r="W9" s="23">
        <v>0.906958561376075</v>
      </c>
      <c r="X9" s="23">
        <v>0.80796372031788855</v>
      </c>
      <c r="Y9" s="23">
        <v>0.74269175994977266</v>
      </c>
      <c r="Z9" s="23">
        <v>0.77245724914118696</v>
      </c>
      <c r="AA9" s="23" t="s">
        <v>1</v>
      </c>
      <c r="AB9" s="23" t="s">
        <v>1</v>
      </c>
      <c r="AC9" s="23">
        <v>1.1777726263207877</v>
      </c>
      <c r="AD9" s="23">
        <v>1.2807258188756709</v>
      </c>
      <c r="AE9" s="23">
        <v>1.7385603633591158</v>
      </c>
      <c r="AF9" s="23">
        <v>1.9210325083462334</v>
      </c>
      <c r="AG9" s="23" t="s">
        <v>1</v>
      </c>
    </row>
    <row r="10" spans="1:33" x14ac:dyDescent="0.25">
      <c r="A10" s="12" t="s">
        <v>6</v>
      </c>
      <c r="B10" s="24" t="s">
        <v>1</v>
      </c>
      <c r="C10" s="25" t="s">
        <v>1</v>
      </c>
      <c r="D10" s="25" t="s">
        <v>1</v>
      </c>
      <c r="E10" s="25" t="s">
        <v>1</v>
      </c>
      <c r="F10" s="25" t="s">
        <v>1</v>
      </c>
      <c r="G10" s="25" t="s">
        <v>1</v>
      </c>
      <c r="H10" s="25" t="s">
        <v>1</v>
      </c>
      <c r="I10" s="25" t="s">
        <v>1</v>
      </c>
      <c r="J10" s="25" t="s">
        <v>1</v>
      </c>
      <c r="K10" s="25" t="s">
        <v>1</v>
      </c>
      <c r="L10" s="25" t="s">
        <v>1</v>
      </c>
      <c r="M10" s="25" t="s">
        <v>1</v>
      </c>
      <c r="N10" s="25" t="s">
        <v>1</v>
      </c>
      <c r="O10" s="25">
        <v>65.768331799736927</v>
      </c>
      <c r="P10" s="25">
        <v>66.789216315886279</v>
      </c>
      <c r="Q10" s="25">
        <v>66.263436468781663</v>
      </c>
      <c r="R10" s="25">
        <v>71.543263256876116</v>
      </c>
      <c r="S10" s="25">
        <v>77.193800705165515</v>
      </c>
      <c r="T10" s="25">
        <v>86.153761819926004</v>
      </c>
      <c r="U10" s="25">
        <v>93.446528842099625</v>
      </c>
      <c r="V10" s="25">
        <v>69.092346714404385</v>
      </c>
      <c r="W10" s="25">
        <v>77.650022047328264</v>
      </c>
      <c r="X10" s="25">
        <v>67.068063115372127</v>
      </c>
      <c r="Y10" s="25">
        <v>64.946755810138981</v>
      </c>
      <c r="Z10" s="25">
        <v>51.366276826754557</v>
      </c>
      <c r="AA10" s="25">
        <v>47.369974926962108</v>
      </c>
      <c r="AB10" s="25">
        <v>50.062720301511533</v>
      </c>
      <c r="AC10" s="25">
        <v>44.925242312631049</v>
      </c>
      <c r="AD10" s="25">
        <v>48.609305343743927</v>
      </c>
      <c r="AE10" s="25">
        <v>46.453705580816127</v>
      </c>
      <c r="AF10" s="25">
        <v>38.462676410544688</v>
      </c>
      <c r="AG10" s="25" t="s">
        <v>1</v>
      </c>
    </row>
    <row r="11" spans="1:33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>
        <v>373.84807028470925</v>
      </c>
      <c r="N11" s="23">
        <v>423.61754145210608</v>
      </c>
      <c r="O11" s="23">
        <v>352.27493915966676</v>
      </c>
      <c r="P11" s="23">
        <v>415.19173331536786</v>
      </c>
      <c r="Q11" s="23">
        <v>516.46338402850972</v>
      </c>
      <c r="R11" s="23">
        <v>564.84942236846803</v>
      </c>
      <c r="S11" s="23">
        <v>466.65901565195082</v>
      </c>
      <c r="T11" s="23">
        <v>497.18213713070116</v>
      </c>
      <c r="U11" s="23">
        <v>582.91983693447946</v>
      </c>
      <c r="V11" s="23">
        <v>572.93080530567545</v>
      </c>
      <c r="W11" s="23">
        <v>578.43541595106024</v>
      </c>
      <c r="X11" s="23">
        <v>567.35098027836045</v>
      </c>
      <c r="Y11" s="23">
        <v>609.07320090236715</v>
      </c>
      <c r="Z11" s="23">
        <v>618.54959043544488</v>
      </c>
      <c r="AA11" s="23" t="s">
        <v>1</v>
      </c>
      <c r="AB11" s="23">
        <v>655.24508873858406</v>
      </c>
      <c r="AC11" s="23">
        <v>646.56042196624117</v>
      </c>
      <c r="AD11" s="23">
        <v>679.64573916309371</v>
      </c>
      <c r="AE11" s="23">
        <v>617.1813127231228</v>
      </c>
      <c r="AF11" s="23">
        <v>651.54019182964123</v>
      </c>
      <c r="AG11" s="23" t="s">
        <v>1</v>
      </c>
    </row>
    <row r="12" spans="1:33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 t="s">
        <v>1</v>
      </c>
      <c r="O12" s="25" t="s">
        <v>1</v>
      </c>
      <c r="P12" s="25" t="s">
        <v>1</v>
      </c>
      <c r="Q12" s="25">
        <v>3.5177742837372334</v>
      </c>
      <c r="R12" s="25">
        <v>2.4271343110314061</v>
      </c>
      <c r="S12" s="25">
        <v>8.6663082151378692</v>
      </c>
      <c r="T12" s="25">
        <v>5.6037644513299325</v>
      </c>
      <c r="U12" s="25">
        <v>11.916504412273003</v>
      </c>
      <c r="V12" s="25">
        <v>8.1853209499778679</v>
      </c>
      <c r="W12" s="25">
        <v>6.1706126978021274</v>
      </c>
      <c r="X12" s="25">
        <v>8.530491263290477</v>
      </c>
      <c r="Y12" s="25">
        <v>9.4676510597706542</v>
      </c>
      <c r="Z12" s="25">
        <v>12.146544148651492</v>
      </c>
      <c r="AA12" s="25">
        <v>15.906631723560418</v>
      </c>
      <c r="AB12" s="25">
        <v>12.327893697651945</v>
      </c>
      <c r="AC12" s="25">
        <v>5.96361655829452</v>
      </c>
      <c r="AD12" s="25">
        <v>5.0983691164357552</v>
      </c>
      <c r="AE12" s="25">
        <v>7.4122820938071383</v>
      </c>
      <c r="AF12" s="25">
        <v>21.972254674549056</v>
      </c>
      <c r="AG12" s="25" t="s">
        <v>1</v>
      </c>
    </row>
    <row r="13" spans="1:33" x14ac:dyDescent="0.25">
      <c r="A13" s="9" t="s">
        <v>9</v>
      </c>
      <c r="B13" s="22" t="s">
        <v>1</v>
      </c>
      <c r="C13" s="23" t="s">
        <v>1</v>
      </c>
      <c r="D13" s="23" t="s">
        <v>1</v>
      </c>
      <c r="E13" s="23" t="s">
        <v>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 t="s">
        <v>1</v>
      </c>
      <c r="M13" s="23" t="s">
        <v>1</v>
      </c>
      <c r="N13" s="23" t="s">
        <v>1</v>
      </c>
      <c r="O13" s="23" t="s">
        <v>1</v>
      </c>
      <c r="P13" s="23" t="s">
        <v>1</v>
      </c>
      <c r="Q13" s="23" t="s">
        <v>1</v>
      </c>
      <c r="R13" s="23">
        <v>8.4846948372165301</v>
      </c>
      <c r="S13" s="23">
        <v>6.1600013364070705</v>
      </c>
      <c r="T13" s="23">
        <v>1.9058771958617053</v>
      </c>
      <c r="U13" s="23">
        <v>3.1066789158578203</v>
      </c>
      <c r="V13" s="23">
        <v>2.4720336479094249</v>
      </c>
      <c r="W13" s="23">
        <v>2.645779440610069</v>
      </c>
      <c r="X13" s="23">
        <v>2.9159052913961352</v>
      </c>
      <c r="Y13" s="23">
        <v>2.9584777645742011</v>
      </c>
      <c r="Z13" s="23">
        <v>3.0523502486444514</v>
      </c>
      <c r="AA13" s="23">
        <v>1.3585513396551256</v>
      </c>
      <c r="AB13" s="23" t="s">
        <v>1</v>
      </c>
      <c r="AC13" s="23">
        <v>7.0669243018359653</v>
      </c>
      <c r="AD13" s="23" t="s">
        <v>1</v>
      </c>
      <c r="AE13" s="23">
        <v>5.4335601247070375</v>
      </c>
      <c r="AF13" s="23" t="s">
        <v>1</v>
      </c>
      <c r="AG13" s="23" t="s">
        <v>1</v>
      </c>
    </row>
    <row r="14" spans="1:33" x14ac:dyDescent="0.25">
      <c r="A14" s="12" t="s">
        <v>10</v>
      </c>
      <c r="B14" s="24" t="s">
        <v>1</v>
      </c>
      <c r="C14" s="25" t="s">
        <v>1</v>
      </c>
      <c r="D14" s="25" t="s">
        <v>1</v>
      </c>
      <c r="E14" s="25" t="s">
        <v>1</v>
      </c>
      <c r="F14" s="25" t="s">
        <v>1</v>
      </c>
      <c r="G14" s="25" t="s">
        <v>1</v>
      </c>
      <c r="H14" s="25" t="s">
        <v>1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>
        <v>35.994356084965879</v>
      </c>
      <c r="P14" s="25" t="s">
        <v>1</v>
      </c>
      <c r="Q14" s="25">
        <v>76.36185462246489</v>
      </c>
      <c r="R14" s="25">
        <v>143.40541683579593</v>
      </c>
      <c r="S14" s="25">
        <v>143.69005449843769</v>
      </c>
      <c r="T14" s="25">
        <v>162.56344950963003</v>
      </c>
      <c r="U14" s="25">
        <v>168.15264163003047</v>
      </c>
      <c r="V14" s="25">
        <v>167.88918796216416</v>
      </c>
      <c r="W14" s="25">
        <v>184.39751834419201</v>
      </c>
      <c r="X14" s="25">
        <v>214.24817213677107</v>
      </c>
      <c r="Y14" s="25">
        <v>166.14697700661466</v>
      </c>
      <c r="Z14" s="25">
        <v>165.10645661967109</v>
      </c>
      <c r="AA14" s="25">
        <v>166.37470996109352</v>
      </c>
      <c r="AB14" s="25">
        <v>155.94737803763931</v>
      </c>
      <c r="AC14" s="25">
        <v>184.97597460483118</v>
      </c>
      <c r="AD14" s="25">
        <v>176.78455826980752</v>
      </c>
      <c r="AE14" s="25">
        <v>191.15566472666654</v>
      </c>
      <c r="AF14" s="25">
        <v>188.75724045465159</v>
      </c>
      <c r="AG14" s="25" t="s">
        <v>1</v>
      </c>
    </row>
    <row r="15" spans="1:33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 t="s">
        <v>1</v>
      </c>
      <c r="K15" s="23" t="s">
        <v>1</v>
      </c>
      <c r="L15" s="23" t="s">
        <v>1</v>
      </c>
      <c r="M15" s="23" t="s">
        <v>54</v>
      </c>
      <c r="N15" s="23" t="s">
        <v>54</v>
      </c>
      <c r="O15" s="23">
        <v>1.2219450537645206E-2</v>
      </c>
      <c r="P15" s="23" t="s">
        <v>54</v>
      </c>
      <c r="Q15" s="23" t="s">
        <v>54</v>
      </c>
      <c r="R15" s="23" t="s">
        <v>54</v>
      </c>
      <c r="S15" s="23" t="s">
        <v>54</v>
      </c>
      <c r="T15" s="23" t="s">
        <v>54</v>
      </c>
      <c r="U15" s="23">
        <v>5.5711858346627841E-2</v>
      </c>
      <c r="V15" s="23">
        <v>5.1418286848610724E-2</v>
      </c>
      <c r="W15" s="23">
        <v>3.8647565515528913E-2</v>
      </c>
      <c r="X15" s="23" t="s">
        <v>54</v>
      </c>
      <c r="Y15" s="23" t="s">
        <v>54</v>
      </c>
      <c r="Z15" s="23" t="s">
        <v>54</v>
      </c>
      <c r="AA15" s="23">
        <v>7.5399027850720198E-3</v>
      </c>
      <c r="AB15" s="23" t="s">
        <v>54</v>
      </c>
      <c r="AC15" s="23" t="s">
        <v>54</v>
      </c>
      <c r="AD15" s="23" t="s">
        <v>54</v>
      </c>
      <c r="AE15" s="23" t="s">
        <v>54</v>
      </c>
      <c r="AF15" s="23" t="s">
        <v>54</v>
      </c>
      <c r="AG15" s="23" t="s">
        <v>1</v>
      </c>
    </row>
    <row r="16" spans="1:33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 t="s">
        <v>1</v>
      </c>
      <c r="M16" s="25" t="s">
        <v>1</v>
      </c>
      <c r="N16" s="25" t="s">
        <v>1</v>
      </c>
      <c r="O16" s="25" t="s">
        <v>1</v>
      </c>
      <c r="P16" s="25">
        <v>7.7649314922918258</v>
      </c>
      <c r="Q16" s="25">
        <v>5.9908585978127737</v>
      </c>
      <c r="R16" s="25">
        <v>6.0369477335675805</v>
      </c>
      <c r="S16" s="25">
        <v>7.3310009676836208</v>
      </c>
      <c r="T16" s="25">
        <v>13.164809700727838</v>
      </c>
      <c r="U16" s="25">
        <v>10.490143653612218</v>
      </c>
      <c r="V16" s="25">
        <v>11.510356878792656</v>
      </c>
      <c r="W16" s="25">
        <v>14.228150495329935</v>
      </c>
      <c r="X16" s="25">
        <v>14.523137828421962</v>
      </c>
      <c r="Y16" s="25">
        <v>17.703965516852488</v>
      </c>
      <c r="Z16" s="25">
        <v>17.78500745560526</v>
      </c>
      <c r="AA16" s="25">
        <v>19.851611948198755</v>
      </c>
      <c r="AB16" s="25">
        <v>26.366207462822736</v>
      </c>
      <c r="AC16" s="25">
        <v>28.544000722804483</v>
      </c>
      <c r="AD16" s="25">
        <v>23.048676727419284</v>
      </c>
      <c r="AE16" s="25">
        <v>21.764716254220701</v>
      </c>
      <c r="AF16" s="25">
        <v>22.746428790925133</v>
      </c>
      <c r="AG16" s="25" t="s">
        <v>1</v>
      </c>
    </row>
    <row r="17" spans="1:33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 t="s">
        <v>1</v>
      </c>
      <c r="M17" s="23" t="s">
        <v>1</v>
      </c>
      <c r="N17" s="23" t="s">
        <v>1</v>
      </c>
      <c r="O17" s="23" t="s">
        <v>1</v>
      </c>
      <c r="P17" s="23" t="s">
        <v>1</v>
      </c>
      <c r="Q17" s="23" t="s">
        <v>1</v>
      </c>
      <c r="R17" s="23" t="s">
        <v>1</v>
      </c>
      <c r="S17" s="23" t="s">
        <v>1</v>
      </c>
      <c r="T17" s="23" t="s">
        <v>1</v>
      </c>
      <c r="U17" s="23" t="s">
        <v>1</v>
      </c>
      <c r="V17" s="23" t="s">
        <v>1</v>
      </c>
      <c r="W17" s="23" t="s">
        <v>1</v>
      </c>
      <c r="X17" s="23">
        <v>10.805941489876592</v>
      </c>
      <c r="Y17" s="23">
        <v>10.615477365999627</v>
      </c>
      <c r="Z17" s="23">
        <v>12.25987724044232</v>
      </c>
      <c r="AA17" s="23">
        <v>13.264491959909078</v>
      </c>
      <c r="AB17" s="23">
        <v>7.0170369529548946</v>
      </c>
      <c r="AC17" s="23">
        <v>7.2233905769838014</v>
      </c>
      <c r="AD17" s="23">
        <v>9.184966862680664</v>
      </c>
      <c r="AE17" s="23">
        <v>8.5613370020985222</v>
      </c>
      <c r="AF17" s="23">
        <v>8.9206608587758023</v>
      </c>
      <c r="AG17" s="23" t="s">
        <v>1</v>
      </c>
    </row>
    <row r="18" spans="1:33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 t="s">
        <v>1</v>
      </c>
      <c r="V18" s="25">
        <v>3.3047476443274806</v>
      </c>
      <c r="W18" s="25">
        <v>8.1637478331099693</v>
      </c>
      <c r="X18" s="25">
        <v>7.8684149582593541</v>
      </c>
      <c r="Y18" s="25">
        <v>3.8402509232016837</v>
      </c>
      <c r="Z18" s="25" t="s">
        <v>1</v>
      </c>
      <c r="AA18" s="25" t="s">
        <v>1</v>
      </c>
      <c r="AB18" s="25" t="s">
        <v>1</v>
      </c>
      <c r="AC18" s="25" t="s">
        <v>1</v>
      </c>
      <c r="AD18" s="25" t="s">
        <v>1</v>
      </c>
      <c r="AE18" s="25" t="s">
        <v>1</v>
      </c>
      <c r="AF18" s="25" t="s">
        <v>1</v>
      </c>
      <c r="AG18" s="25" t="s">
        <v>1</v>
      </c>
    </row>
    <row r="19" spans="1:33" x14ac:dyDescent="0.25">
      <c r="A19" s="9" t="s">
        <v>15</v>
      </c>
      <c r="B19" s="22" t="s">
        <v>1</v>
      </c>
      <c r="C19" s="23" t="s">
        <v>1</v>
      </c>
      <c r="D19" s="23" t="s">
        <v>1</v>
      </c>
      <c r="E19" s="23" t="s">
        <v>1</v>
      </c>
      <c r="F19" s="23" t="s">
        <v>1</v>
      </c>
      <c r="G19" s="23" t="s">
        <v>1</v>
      </c>
      <c r="H19" s="23" t="s">
        <v>1</v>
      </c>
      <c r="I19" s="23" t="s">
        <v>1</v>
      </c>
      <c r="J19" s="23" t="s">
        <v>1</v>
      </c>
      <c r="K19" s="23" t="s">
        <v>1</v>
      </c>
      <c r="L19" s="23" t="s">
        <v>1</v>
      </c>
      <c r="M19" s="23" t="s">
        <v>1</v>
      </c>
      <c r="N19" s="23" t="s">
        <v>1</v>
      </c>
      <c r="O19" s="23" t="s">
        <v>1</v>
      </c>
      <c r="P19" s="23" t="s">
        <v>1</v>
      </c>
      <c r="Q19" s="23" t="s">
        <v>1</v>
      </c>
      <c r="R19" s="23" t="s">
        <v>1</v>
      </c>
      <c r="S19" s="23" t="s">
        <v>1</v>
      </c>
      <c r="T19" s="23" t="s">
        <v>1</v>
      </c>
      <c r="U19" s="23">
        <v>59.32949076504579</v>
      </c>
      <c r="V19" s="23">
        <v>57.576646166175202</v>
      </c>
      <c r="W19" s="23">
        <v>49.210667491868392</v>
      </c>
      <c r="X19" s="23">
        <v>41.144336500827137</v>
      </c>
      <c r="Y19" s="23">
        <v>48.713615533154282</v>
      </c>
      <c r="Z19" s="23">
        <v>36.561456945469082</v>
      </c>
      <c r="AA19" s="23">
        <v>41.441377146482203</v>
      </c>
      <c r="AB19" s="23">
        <v>25.993344719155505</v>
      </c>
      <c r="AC19" s="23">
        <v>24.649998035086494</v>
      </c>
      <c r="AD19" s="23">
        <v>33.912695952133305</v>
      </c>
      <c r="AE19" s="23">
        <v>16.400621404690487</v>
      </c>
      <c r="AF19" s="23">
        <v>8.1147173594549766</v>
      </c>
      <c r="AG19" s="23" t="s">
        <v>1</v>
      </c>
    </row>
    <row r="20" spans="1:33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 t="s">
        <v>54</v>
      </c>
      <c r="O20" s="25" t="s">
        <v>1</v>
      </c>
      <c r="P20" s="25" t="s">
        <v>54</v>
      </c>
      <c r="Q20" s="25">
        <v>2.7936359061255956E-2</v>
      </c>
      <c r="R20" s="25">
        <v>8.7471478051598262E-3</v>
      </c>
      <c r="S20" s="25">
        <v>7.0408747519930944E-3</v>
      </c>
      <c r="T20" s="25">
        <v>0.19245818853119456</v>
      </c>
      <c r="U20" s="25">
        <v>0.29853119779342335</v>
      </c>
      <c r="V20" s="25">
        <v>0.34935835995804704</v>
      </c>
      <c r="W20" s="25">
        <v>0.34834213365479727</v>
      </c>
      <c r="X20" s="25">
        <v>0.43123529014811102</v>
      </c>
      <c r="Y20" s="25">
        <v>0.43291687331413192</v>
      </c>
      <c r="Z20" s="25">
        <v>0.42635971504617365</v>
      </c>
      <c r="AA20" s="25">
        <v>0.26680060078614848</v>
      </c>
      <c r="AB20" s="25">
        <v>0.27443494582113587</v>
      </c>
      <c r="AC20" s="25" t="s">
        <v>54</v>
      </c>
      <c r="AD20" s="25" t="s">
        <v>54</v>
      </c>
      <c r="AE20" s="25" t="s">
        <v>54</v>
      </c>
      <c r="AF20" s="25" t="s">
        <v>54</v>
      </c>
      <c r="AG20" s="25" t="s">
        <v>1</v>
      </c>
    </row>
    <row r="21" spans="1:33" x14ac:dyDescent="0.25">
      <c r="A21" s="9" t="s">
        <v>17</v>
      </c>
      <c r="B21" s="22" t="s">
        <v>1</v>
      </c>
      <c r="C21" s="23" t="s">
        <v>1</v>
      </c>
      <c r="D21" s="23" t="s">
        <v>1</v>
      </c>
      <c r="E21" s="23" t="s">
        <v>1</v>
      </c>
      <c r="F21" s="23" t="s">
        <v>1</v>
      </c>
      <c r="G21" s="23" t="s">
        <v>1</v>
      </c>
      <c r="H21" s="23" t="s">
        <v>1</v>
      </c>
      <c r="I21" s="23" t="s">
        <v>1</v>
      </c>
      <c r="J21" s="23" t="s">
        <v>1</v>
      </c>
      <c r="K21" s="23" t="s">
        <v>1</v>
      </c>
      <c r="L21" s="23" t="s">
        <v>1</v>
      </c>
      <c r="M21" s="23" t="s">
        <v>1</v>
      </c>
      <c r="N21" s="23" t="s">
        <v>1</v>
      </c>
      <c r="O21" s="23" t="s">
        <v>1</v>
      </c>
      <c r="P21" s="23" t="s">
        <v>1</v>
      </c>
      <c r="Q21" s="23" t="s">
        <v>1</v>
      </c>
      <c r="R21" s="23" t="s">
        <v>1</v>
      </c>
      <c r="S21" s="23" t="s">
        <v>1</v>
      </c>
      <c r="T21" s="23" t="s">
        <v>1</v>
      </c>
      <c r="U21" s="23" t="s">
        <v>1</v>
      </c>
      <c r="V21" s="23" t="s">
        <v>1</v>
      </c>
      <c r="W21" s="23" t="s">
        <v>1</v>
      </c>
      <c r="X21" s="23" t="s">
        <v>1</v>
      </c>
      <c r="Y21" s="23" t="s">
        <v>1</v>
      </c>
      <c r="Z21" s="23" t="s">
        <v>1</v>
      </c>
      <c r="AA21" s="23" t="s">
        <v>1</v>
      </c>
      <c r="AB21" s="23" t="s">
        <v>1</v>
      </c>
      <c r="AC21" s="23" t="s">
        <v>1</v>
      </c>
      <c r="AD21" s="23" t="s">
        <v>1</v>
      </c>
      <c r="AE21" s="23" t="s">
        <v>1</v>
      </c>
      <c r="AF21" s="23" t="s">
        <v>1</v>
      </c>
      <c r="AG21" s="23" t="s">
        <v>1</v>
      </c>
    </row>
    <row r="22" spans="1:33" x14ac:dyDescent="0.25">
      <c r="A22" s="12" t="s">
        <v>18</v>
      </c>
      <c r="B22" s="24" t="s">
        <v>1</v>
      </c>
      <c r="C22" s="25" t="s">
        <v>1</v>
      </c>
      <c r="D22" s="25" t="s">
        <v>1</v>
      </c>
      <c r="E22" s="25" t="s">
        <v>1</v>
      </c>
      <c r="F22" s="25" t="s">
        <v>1</v>
      </c>
      <c r="G22" s="25" t="s">
        <v>1</v>
      </c>
      <c r="H22" s="25" t="s">
        <v>1</v>
      </c>
      <c r="I22" s="25" t="s">
        <v>1</v>
      </c>
      <c r="J22" s="25" t="s">
        <v>1</v>
      </c>
      <c r="K22" s="25" t="s">
        <v>1</v>
      </c>
      <c r="L22" s="25" t="s">
        <v>1</v>
      </c>
      <c r="M22" s="25" t="s">
        <v>1</v>
      </c>
      <c r="N22" s="25" t="s">
        <v>1</v>
      </c>
      <c r="O22" s="25" t="s">
        <v>1</v>
      </c>
      <c r="P22" s="25" t="s">
        <v>1</v>
      </c>
      <c r="Q22" s="25" t="s">
        <v>1</v>
      </c>
      <c r="R22" s="25" t="s">
        <v>1</v>
      </c>
      <c r="S22" s="25" t="s">
        <v>1</v>
      </c>
      <c r="T22" s="25" t="s">
        <v>1</v>
      </c>
      <c r="U22" s="25" t="s">
        <v>1</v>
      </c>
      <c r="V22" s="25" t="s">
        <v>1</v>
      </c>
      <c r="W22" s="25">
        <v>282.65864496181518</v>
      </c>
      <c r="X22" s="25">
        <v>328.46600227072031</v>
      </c>
      <c r="Y22" s="25">
        <v>86.448182458285615</v>
      </c>
      <c r="Z22" s="25">
        <v>90.257394306118456</v>
      </c>
      <c r="AA22" s="25">
        <v>86.422100353342927</v>
      </c>
      <c r="AB22" s="25">
        <v>90.515030523679727</v>
      </c>
      <c r="AC22" s="25">
        <v>99.72511666560122</v>
      </c>
      <c r="AD22" s="25">
        <v>114.58042322661048</v>
      </c>
      <c r="AE22" s="25">
        <v>105.73392561114838</v>
      </c>
      <c r="AF22" s="25">
        <v>113.6939153083689</v>
      </c>
      <c r="AG22" s="25" t="s">
        <v>1</v>
      </c>
    </row>
    <row r="23" spans="1:33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 t="s">
        <v>1</v>
      </c>
      <c r="G23" s="23" t="s">
        <v>1</v>
      </c>
      <c r="H23" s="23" t="s">
        <v>1</v>
      </c>
      <c r="I23" s="23" t="s">
        <v>1</v>
      </c>
      <c r="J23" s="23" t="s">
        <v>1</v>
      </c>
      <c r="K23" s="23" t="s">
        <v>1</v>
      </c>
      <c r="L23" s="23" t="s">
        <v>1</v>
      </c>
      <c r="M23" s="23" t="s">
        <v>1</v>
      </c>
      <c r="N23" s="23" t="s">
        <v>1</v>
      </c>
      <c r="O23" s="23" t="s">
        <v>1</v>
      </c>
      <c r="P23" s="23" t="s">
        <v>1</v>
      </c>
      <c r="Q23" s="23" t="s">
        <v>1</v>
      </c>
      <c r="R23" s="23" t="s">
        <v>1</v>
      </c>
      <c r="S23" s="23" t="s">
        <v>1</v>
      </c>
      <c r="T23" s="23">
        <v>88.641943543821313</v>
      </c>
      <c r="U23" s="23">
        <v>104.86010538440591</v>
      </c>
      <c r="V23" s="23">
        <v>128.87747497665964</v>
      </c>
      <c r="W23" s="23" t="s">
        <v>1</v>
      </c>
      <c r="X23" s="23">
        <v>110.51304777726806</v>
      </c>
      <c r="Y23" s="23" t="s">
        <v>1</v>
      </c>
      <c r="Z23" s="23" t="s">
        <v>1</v>
      </c>
      <c r="AA23" s="23" t="s">
        <v>1</v>
      </c>
      <c r="AB23" s="23" t="s">
        <v>1</v>
      </c>
      <c r="AC23" s="23">
        <v>13.02442682481113</v>
      </c>
      <c r="AD23" s="23" t="s">
        <v>1</v>
      </c>
      <c r="AE23" s="23">
        <v>9.402036520390384</v>
      </c>
      <c r="AF23" s="23">
        <v>13.166154705389557</v>
      </c>
      <c r="AG23" s="23" t="s">
        <v>1</v>
      </c>
    </row>
    <row r="24" spans="1:33" x14ac:dyDescent="0.25">
      <c r="A24" s="12" t="s">
        <v>20</v>
      </c>
      <c r="B24" s="24" t="s">
        <v>1</v>
      </c>
      <c r="C24" s="25" t="s">
        <v>1</v>
      </c>
      <c r="D24" s="25" t="s">
        <v>1</v>
      </c>
      <c r="E24" s="25" t="s">
        <v>1</v>
      </c>
      <c r="F24" s="25" t="s">
        <v>1</v>
      </c>
      <c r="G24" s="25" t="s">
        <v>1</v>
      </c>
      <c r="H24" s="25" t="s">
        <v>1</v>
      </c>
      <c r="I24" s="25" t="s">
        <v>1</v>
      </c>
      <c r="J24" s="25" t="s">
        <v>1</v>
      </c>
      <c r="K24" s="25" t="s">
        <v>1</v>
      </c>
      <c r="L24" s="25">
        <v>12.16125460584829</v>
      </c>
      <c r="M24" s="25">
        <v>11.198800692641724</v>
      </c>
      <c r="N24" s="25">
        <v>13.5757445903098</v>
      </c>
      <c r="O24" s="25">
        <v>16.024258096109719</v>
      </c>
      <c r="P24" s="25">
        <v>10.552439040622822</v>
      </c>
      <c r="Q24" s="25">
        <v>5.3232248264607627</v>
      </c>
      <c r="R24" s="25">
        <v>9.0837233424352828</v>
      </c>
      <c r="S24" s="25">
        <v>12.515151140355218</v>
      </c>
      <c r="T24" s="25">
        <v>12.42792557706697</v>
      </c>
      <c r="U24" s="25">
        <v>5.1663481203642743</v>
      </c>
      <c r="V24" s="25">
        <v>11.415100092758722</v>
      </c>
      <c r="W24" s="25">
        <v>3.0862661956753752</v>
      </c>
      <c r="X24" s="25">
        <v>3.1433866646404516</v>
      </c>
      <c r="Y24" s="25">
        <v>4.1740417781143817</v>
      </c>
      <c r="Z24" s="25">
        <v>2.8607558199796843</v>
      </c>
      <c r="AA24" s="25">
        <v>4.7098284118048301</v>
      </c>
      <c r="AB24" s="25">
        <v>12.952034944768783</v>
      </c>
      <c r="AC24" s="25">
        <v>12.19063103625575</v>
      </c>
      <c r="AD24" s="25">
        <v>14.388325481813707</v>
      </c>
      <c r="AE24" s="25">
        <v>7.4562750907301636</v>
      </c>
      <c r="AF24" s="25">
        <v>11.564445179253298</v>
      </c>
      <c r="AG24" s="25" t="s">
        <v>1</v>
      </c>
    </row>
    <row r="25" spans="1:33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 t="s">
        <v>1</v>
      </c>
      <c r="F25" s="23" t="s">
        <v>1</v>
      </c>
      <c r="G25" s="23" t="s">
        <v>1</v>
      </c>
      <c r="H25" s="23" t="s">
        <v>1</v>
      </c>
      <c r="I25" s="23" t="s">
        <v>1</v>
      </c>
      <c r="J25" s="23" t="s">
        <v>1</v>
      </c>
      <c r="K25" s="23" t="s">
        <v>1</v>
      </c>
      <c r="L25" s="23" t="s">
        <v>1</v>
      </c>
      <c r="M25" s="23" t="s">
        <v>1</v>
      </c>
      <c r="N25" s="23" t="s">
        <v>1</v>
      </c>
      <c r="O25" s="23" t="s">
        <v>1</v>
      </c>
      <c r="P25" s="23" t="s">
        <v>1</v>
      </c>
      <c r="Q25" s="23" t="s">
        <v>1</v>
      </c>
      <c r="R25" s="23">
        <v>26.117875780210785</v>
      </c>
      <c r="S25" s="23">
        <v>39.516044502343412</v>
      </c>
      <c r="T25" s="23" t="s">
        <v>1</v>
      </c>
      <c r="U25" s="23">
        <v>28.23056163635092</v>
      </c>
      <c r="V25" s="23" t="s">
        <v>1</v>
      </c>
      <c r="W25" s="23">
        <v>21.469278567768541</v>
      </c>
      <c r="X25" s="23" t="s">
        <v>1</v>
      </c>
      <c r="Y25" s="23">
        <v>22.344027771330641</v>
      </c>
      <c r="Z25" s="23" t="s">
        <v>1</v>
      </c>
      <c r="AA25" s="23">
        <v>36.377725450136644</v>
      </c>
      <c r="AB25" s="23" t="s">
        <v>1</v>
      </c>
      <c r="AC25" s="23">
        <v>90.289274060043169</v>
      </c>
      <c r="AD25" s="23" t="s">
        <v>1</v>
      </c>
      <c r="AE25" s="23">
        <v>106.17750349306512</v>
      </c>
      <c r="AF25" s="23" t="s">
        <v>1</v>
      </c>
      <c r="AG25" s="23" t="s">
        <v>1</v>
      </c>
    </row>
    <row r="26" spans="1:33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 t="s">
        <v>1</v>
      </c>
      <c r="H26" s="25" t="s">
        <v>1</v>
      </c>
      <c r="I26" s="25" t="s">
        <v>1</v>
      </c>
      <c r="J26" s="25" t="s">
        <v>1</v>
      </c>
      <c r="K26" s="25" t="s">
        <v>1</v>
      </c>
      <c r="L26" s="25" t="s">
        <v>1</v>
      </c>
      <c r="M26" s="25" t="s">
        <v>1</v>
      </c>
      <c r="N26" s="25">
        <v>20.852540128008886</v>
      </c>
      <c r="O26" s="25">
        <v>34.382423691343377</v>
      </c>
      <c r="P26" s="25">
        <v>43.739998293625383</v>
      </c>
      <c r="Q26" s="25">
        <v>46.509542285747045</v>
      </c>
      <c r="R26" s="25">
        <v>53.87653319191493</v>
      </c>
      <c r="S26" s="25">
        <v>59.155206262899497</v>
      </c>
      <c r="T26" s="25">
        <v>112.62712942383332</v>
      </c>
      <c r="U26" s="25">
        <v>70.958774631920136</v>
      </c>
      <c r="V26" s="25">
        <v>109.66357277592259</v>
      </c>
      <c r="W26" s="25">
        <v>165.92838788656672</v>
      </c>
      <c r="X26" s="25">
        <v>130.27360549132723</v>
      </c>
      <c r="Y26" s="25">
        <v>120.91241913395893</v>
      </c>
      <c r="Z26" s="25">
        <v>114.67742760126306</v>
      </c>
      <c r="AA26" s="25">
        <v>121.50550868443702</v>
      </c>
      <c r="AB26" s="25">
        <v>137.78450342054052</v>
      </c>
      <c r="AC26" s="25">
        <v>115.54800691958047</v>
      </c>
      <c r="AD26" s="25">
        <v>105.06363447638495</v>
      </c>
      <c r="AE26" s="25">
        <v>114.57622477953802</v>
      </c>
      <c r="AF26" s="25">
        <v>137.66268649526333</v>
      </c>
      <c r="AG26" s="25" t="s">
        <v>1</v>
      </c>
    </row>
    <row r="27" spans="1:33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 t="s">
        <v>1</v>
      </c>
      <c r="H27" s="23" t="s">
        <v>1</v>
      </c>
      <c r="I27" s="23" t="s">
        <v>1</v>
      </c>
      <c r="J27" s="23" t="s">
        <v>1</v>
      </c>
      <c r="K27" s="23" t="s">
        <v>1</v>
      </c>
      <c r="L27" s="23" t="s">
        <v>1</v>
      </c>
      <c r="M27" s="23" t="s">
        <v>1</v>
      </c>
      <c r="N27" s="23" t="s">
        <v>1</v>
      </c>
      <c r="O27" s="23">
        <v>5.0504903062699062</v>
      </c>
      <c r="P27" s="23" t="s">
        <v>1</v>
      </c>
      <c r="Q27" s="23">
        <v>4.2737694929024386</v>
      </c>
      <c r="R27" s="23" t="s">
        <v>1</v>
      </c>
      <c r="S27" s="23" t="s">
        <v>1</v>
      </c>
      <c r="T27" s="23" t="s">
        <v>1</v>
      </c>
      <c r="U27" s="23" t="s">
        <v>1</v>
      </c>
      <c r="V27" s="23" t="s">
        <v>1</v>
      </c>
      <c r="W27" s="23">
        <v>30.590482119795894</v>
      </c>
      <c r="X27" s="23" t="s">
        <v>1</v>
      </c>
      <c r="Y27" s="23">
        <v>23.206597326726712</v>
      </c>
      <c r="Z27" s="23" t="s">
        <v>1</v>
      </c>
      <c r="AA27" s="23">
        <v>35.316137718160476</v>
      </c>
      <c r="AB27" s="23" t="s">
        <v>1</v>
      </c>
      <c r="AC27" s="23">
        <v>43.666451609537404</v>
      </c>
      <c r="AD27" s="23" t="s">
        <v>1</v>
      </c>
      <c r="AE27" s="23">
        <v>32.02270539466253</v>
      </c>
      <c r="AF27" s="23">
        <v>30.878657908970368</v>
      </c>
      <c r="AG27" s="23" t="s">
        <v>1</v>
      </c>
    </row>
    <row r="28" spans="1:33" x14ac:dyDescent="0.25">
      <c r="A28" s="12" t="s">
        <v>24</v>
      </c>
      <c r="B28" s="24" t="s">
        <v>1</v>
      </c>
      <c r="C28" s="25" t="s">
        <v>1</v>
      </c>
      <c r="D28" s="25" t="s">
        <v>1</v>
      </c>
      <c r="E28" s="25" t="s">
        <v>1</v>
      </c>
      <c r="F28" s="25" t="s">
        <v>1</v>
      </c>
      <c r="G28" s="25" t="s">
        <v>1</v>
      </c>
      <c r="H28" s="25" t="s">
        <v>1</v>
      </c>
      <c r="I28" s="25" t="s">
        <v>1</v>
      </c>
      <c r="J28" s="25" t="s">
        <v>1</v>
      </c>
      <c r="K28" s="25" t="s">
        <v>1</v>
      </c>
      <c r="L28" s="25" t="s">
        <v>1</v>
      </c>
      <c r="M28" s="25" t="s">
        <v>1</v>
      </c>
      <c r="N28" s="25" t="s">
        <v>1</v>
      </c>
      <c r="O28" s="25" t="s">
        <v>1</v>
      </c>
      <c r="P28" s="25" t="s">
        <v>1</v>
      </c>
      <c r="Q28" s="25" t="s">
        <v>1</v>
      </c>
      <c r="R28" s="25">
        <v>21.276749201220351</v>
      </c>
      <c r="S28" s="25">
        <v>24.187286234880691</v>
      </c>
      <c r="T28" s="25">
        <v>30.273710064566551</v>
      </c>
      <c r="U28" s="25">
        <v>28.590104410130287</v>
      </c>
      <c r="V28" s="25">
        <v>32.362981640595429</v>
      </c>
      <c r="W28" s="25">
        <v>32.035497139652485</v>
      </c>
      <c r="X28" s="25">
        <v>37.463679931502234</v>
      </c>
      <c r="Y28" s="25">
        <v>20.811444767512889</v>
      </c>
      <c r="Z28" s="25">
        <v>52.446169439568855</v>
      </c>
      <c r="AA28" s="25">
        <v>45.425879059623888</v>
      </c>
      <c r="AB28" s="25">
        <v>32.756749881755347</v>
      </c>
      <c r="AC28" s="25">
        <v>26.429372251579583</v>
      </c>
      <c r="AD28" s="25">
        <v>12.574120581519805</v>
      </c>
      <c r="AE28" s="25">
        <v>10.700381891661415</v>
      </c>
      <c r="AF28" s="25">
        <v>11.536559703462455</v>
      </c>
      <c r="AG28" s="25" t="s">
        <v>1</v>
      </c>
    </row>
    <row r="29" spans="1:33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 t="s">
        <v>1</v>
      </c>
      <c r="F29" s="23" t="s">
        <v>1</v>
      </c>
      <c r="G29" s="23" t="s">
        <v>1</v>
      </c>
      <c r="H29" s="23" t="s">
        <v>1</v>
      </c>
      <c r="I29" s="23" t="s">
        <v>1</v>
      </c>
      <c r="J29" s="23" t="s">
        <v>1</v>
      </c>
      <c r="K29" s="23" t="s">
        <v>1</v>
      </c>
      <c r="L29" s="23" t="s">
        <v>1</v>
      </c>
      <c r="M29" s="23" t="s">
        <v>1</v>
      </c>
      <c r="N29" s="23" t="s">
        <v>1</v>
      </c>
      <c r="O29" s="23">
        <v>12.596008165937643</v>
      </c>
      <c r="P29" s="23">
        <v>13.257018009999523</v>
      </c>
      <c r="Q29" s="23">
        <v>19.738254648561384</v>
      </c>
      <c r="R29" s="23">
        <v>27.663556307130101</v>
      </c>
      <c r="S29" s="23">
        <v>25.505857717354232</v>
      </c>
      <c r="T29" s="23">
        <v>27.14152501857874</v>
      </c>
      <c r="U29" s="23">
        <v>24.701227315120363</v>
      </c>
      <c r="V29" s="23">
        <v>27.679887129644143</v>
      </c>
      <c r="W29" s="23">
        <v>14.334022469028961</v>
      </c>
      <c r="X29" s="23">
        <v>16.8278144276549</v>
      </c>
      <c r="Y29" s="23">
        <v>15.580777328182084</v>
      </c>
      <c r="Z29" s="23">
        <v>14.221007445394239</v>
      </c>
      <c r="AA29" s="23">
        <v>15.5686731687323</v>
      </c>
      <c r="AB29" s="23">
        <v>12.803540424116195</v>
      </c>
      <c r="AC29" s="23" t="s">
        <v>1</v>
      </c>
      <c r="AD29" s="23" t="s">
        <v>1</v>
      </c>
      <c r="AE29" s="23">
        <v>14.080403791512444</v>
      </c>
      <c r="AF29" s="23">
        <v>15.260856872280886</v>
      </c>
      <c r="AG29" s="23" t="s">
        <v>1</v>
      </c>
    </row>
    <row r="30" spans="1:33" x14ac:dyDescent="0.25">
      <c r="A30" s="12" t="s">
        <v>26</v>
      </c>
      <c r="B30" s="24" t="s">
        <v>1</v>
      </c>
      <c r="C30" s="25" t="s">
        <v>1</v>
      </c>
      <c r="D30" s="25" t="s">
        <v>1</v>
      </c>
      <c r="E30" s="25" t="s">
        <v>1</v>
      </c>
      <c r="F30" s="25" t="s">
        <v>1</v>
      </c>
      <c r="G30" s="25" t="s">
        <v>1</v>
      </c>
      <c r="H30" s="25" t="s">
        <v>1</v>
      </c>
      <c r="I30" s="25" t="s">
        <v>1</v>
      </c>
      <c r="J30" s="25" t="s">
        <v>1</v>
      </c>
      <c r="K30" s="25" t="s">
        <v>1</v>
      </c>
      <c r="L30" s="25" t="s">
        <v>1</v>
      </c>
      <c r="M30" s="25" t="s">
        <v>1</v>
      </c>
      <c r="N30" s="25" t="s">
        <v>1</v>
      </c>
      <c r="O30" s="25" t="s">
        <v>1</v>
      </c>
      <c r="P30" s="25" t="s">
        <v>1</v>
      </c>
      <c r="Q30" s="25">
        <v>165.41218544836443</v>
      </c>
      <c r="R30" s="25">
        <v>161.91642085497631</v>
      </c>
      <c r="S30" s="25">
        <v>198.6046067093568</v>
      </c>
      <c r="T30" s="25">
        <v>215.9143198018356</v>
      </c>
      <c r="U30" s="25">
        <v>301.37988899108228</v>
      </c>
      <c r="V30" s="25">
        <v>290.74978952407679</v>
      </c>
      <c r="W30" s="25">
        <v>265.65928564727102</v>
      </c>
      <c r="X30" s="25">
        <v>185.73591030481626</v>
      </c>
      <c r="Y30" s="25">
        <v>213.968583283936</v>
      </c>
      <c r="Z30" s="25">
        <v>211.00641796971129</v>
      </c>
      <c r="AA30" s="25">
        <v>228.66082979811657</v>
      </c>
      <c r="AB30" s="25">
        <v>211.62572123913085</v>
      </c>
      <c r="AC30" s="25">
        <v>234.60819638608265</v>
      </c>
      <c r="AD30" s="25">
        <v>275.40448054599733</v>
      </c>
      <c r="AE30" s="25">
        <v>325.34449401824139</v>
      </c>
      <c r="AF30" s="25">
        <v>350.65740293564005</v>
      </c>
      <c r="AG30" s="25" t="s">
        <v>1</v>
      </c>
    </row>
    <row r="31" spans="1:33" x14ac:dyDescent="0.25">
      <c r="A31" s="9" t="s">
        <v>27</v>
      </c>
      <c r="B31" s="22" t="s">
        <v>1</v>
      </c>
      <c r="C31" s="23" t="s">
        <v>1</v>
      </c>
      <c r="D31" s="23" t="s">
        <v>1</v>
      </c>
      <c r="E31" s="23" t="s">
        <v>1</v>
      </c>
      <c r="F31" s="23" t="s">
        <v>1</v>
      </c>
      <c r="G31" s="23" t="s">
        <v>1</v>
      </c>
      <c r="H31" s="23" t="s">
        <v>1</v>
      </c>
      <c r="I31" s="23" t="s">
        <v>1</v>
      </c>
      <c r="J31" s="23" t="s">
        <v>1</v>
      </c>
      <c r="K31" s="23" t="s">
        <v>1</v>
      </c>
      <c r="L31" s="23" t="s">
        <v>1</v>
      </c>
      <c r="M31" s="23" t="s">
        <v>1</v>
      </c>
      <c r="N31" s="23" t="s">
        <v>1</v>
      </c>
      <c r="O31" s="23" t="s">
        <v>1</v>
      </c>
      <c r="P31" s="23" t="s">
        <v>1</v>
      </c>
      <c r="Q31" s="23">
        <v>6.6461430954696308</v>
      </c>
      <c r="R31" s="23" t="s">
        <v>1</v>
      </c>
      <c r="S31" s="23">
        <v>26.259711021459928</v>
      </c>
      <c r="T31" s="23" t="s">
        <v>1</v>
      </c>
      <c r="U31" s="23">
        <v>28.248774401139997</v>
      </c>
      <c r="V31" s="23" t="s">
        <v>1</v>
      </c>
      <c r="W31" s="23">
        <v>29.850604508662443</v>
      </c>
      <c r="X31" s="23" t="s">
        <v>1</v>
      </c>
      <c r="Y31" s="23">
        <v>19.540152745839258</v>
      </c>
      <c r="Z31" s="23" t="s">
        <v>1</v>
      </c>
      <c r="AA31" s="23">
        <v>20.893607154784245</v>
      </c>
      <c r="AB31" s="23" t="s">
        <v>1</v>
      </c>
      <c r="AC31" s="23">
        <v>43.26585103194703</v>
      </c>
      <c r="AD31" s="23" t="s">
        <v>1</v>
      </c>
      <c r="AE31" s="23">
        <v>24.784221675413384</v>
      </c>
      <c r="AF31" s="23" t="s">
        <v>1</v>
      </c>
      <c r="AG31" s="23" t="s">
        <v>1</v>
      </c>
    </row>
    <row r="32" spans="1:33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 t="s">
        <v>1</v>
      </c>
      <c r="AF32" s="29" t="s">
        <v>1</v>
      </c>
      <c r="AG32" s="29" t="s">
        <v>1</v>
      </c>
    </row>
    <row r="33" spans="1:33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</row>
    <row r="34" spans="1:33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</row>
    <row r="35" spans="1:33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 t="s">
        <v>1</v>
      </c>
      <c r="Y35" s="23" t="s">
        <v>1</v>
      </c>
      <c r="Z35" s="23" t="s">
        <v>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 t="s">
        <v>54</v>
      </c>
      <c r="AF35" s="23">
        <v>1.2190675544786878</v>
      </c>
      <c r="AG35" s="23" t="s">
        <v>1</v>
      </c>
    </row>
    <row r="36" spans="1:33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 t="s">
        <v>54</v>
      </c>
      <c r="AD36" s="25" t="s">
        <v>54</v>
      </c>
      <c r="AE36" s="25">
        <v>0.11885669264687568</v>
      </c>
      <c r="AF36" s="25" t="s">
        <v>1</v>
      </c>
      <c r="AG36" s="25" t="s">
        <v>1</v>
      </c>
    </row>
    <row r="37" spans="1:33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</row>
    <row r="38" spans="1:33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</row>
    <row r="39" spans="1:33" s="5" customFormat="1" x14ac:dyDescent="0.25">
      <c r="A39" s="9" t="s">
        <v>35</v>
      </c>
      <c r="B39" s="22" t="s">
        <v>1</v>
      </c>
      <c r="C39" s="23" t="s">
        <v>1</v>
      </c>
      <c r="D39" s="23" t="s">
        <v>1</v>
      </c>
      <c r="E39" s="23" t="s">
        <v>1</v>
      </c>
      <c r="F39" s="23" t="s">
        <v>1</v>
      </c>
      <c r="G39" s="23" t="s">
        <v>1</v>
      </c>
      <c r="H39" s="23" t="s">
        <v>1</v>
      </c>
      <c r="I39" s="23" t="s">
        <v>1</v>
      </c>
      <c r="J39" s="23" t="s">
        <v>1</v>
      </c>
      <c r="K39" s="23" t="s">
        <v>1</v>
      </c>
      <c r="L39" s="23" t="s">
        <v>1</v>
      </c>
      <c r="M39" s="23" t="s">
        <v>1</v>
      </c>
      <c r="N39" s="23" t="s">
        <v>1</v>
      </c>
      <c r="O39" s="23" t="s">
        <v>1</v>
      </c>
      <c r="P39" s="23" t="s">
        <v>1</v>
      </c>
      <c r="Q39" s="23" t="s">
        <v>1</v>
      </c>
      <c r="R39" s="23" t="s">
        <v>1</v>
      </c>
      <c r="S39" s="23" t="s">
        <v>1</v>
      </c>
      <c r="T39" s="23" t="s">
        <v>1</v>
      </c>
      <c r="U39" s="23" t="s">
        <v>1</v>
      </c>
      <c r="V39" s="23" t="s">
        <v>1</v>
      </c>
      <c r="W39" s="23" t="s">
        <v>1</v>
      </c>
      <c r="X39" s="23" t="s">
        <v>1</v>
      </c>
      <c r="Y39" s="23">
        <v>2.4828017990635809</v>
      </c>
      <c r="Z39" s="23">
        <v>2.7095328330167243</v>
      </c>
      <c r="AA39" s="23">
        <v>2.5673547454428678</v>
      </c>
      <c r="AB39" s="23">
        <v>2.1852467989883593</v>
      </c>
      <c r="AC39" s="23">
        <v>0.62844789821602887</v>
      </c>
      <c r="AD39" s="23">
        <v>3.6397743359774037</v>
      </c>
      <c r="AE39" s="23">
        <v>0.76546052867269299</v>
      </c>
      <c r="AF39" s="23">
        <v>3.6075653531507852</v>
      </c>
      <c r="AG39" s="23" t="s">
        <v>1</v>
      </c>
    </row>
    <row r="40" spans="1:33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</row>
    <row r="41" spans="1:33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</row>
    <row r="42" spans="1:33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</row>
    <row r="43" spans="1:33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</row>
    <row r="44" spans="1:33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</row>
    <row r="45" spans="1:33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</row>
    <row r="46" spans="1:33" x14ac:dyDescent="0.25">
      <c r="A46" s="12" t="s">
        <v>42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</row>
    <row r="47" spans="1:33" s="5" customFormat="1" x14ac:dyDescent="0.25">
      <c r="A47" s="9" t="s">
        <v>43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 t="s">
        <v>1</v>
      </c>
      <c r="L47" s="23" t="s">
        <v>1</v>
      </c>
      <c r="M47" s="23" t="s">
        <v>1</v>
      </c>
      <c r="N47" s="23" t="s">
        <v>1</v>
      </c>
      <c r="O47" s="23">
        <v>45.07754021887505</v>
      </c>
      <c r="P47" s="23" t="s">
        <v>1</v>
      </c>
      <c r="Q47" s="23">
        <v>54.135364395964814</v>
      </c>
      <c r="R47" s="23" t="s">
        <v>1</v>
      </c>
      <c r="S47" s="23">
        <v>65.023396991709689</v>
      </c>
      <c r="T47" s="23">
        <v>73.798313881228054</v>
      </c>
      <c r="U47" s="23">
        <v>77.708802363034508</v>
      </c>
      <c r="V47" s="23">
        <v>77.246471975834496</v>
      </c>
      <c r="W47" s="23">
        <v>78.26936729197017</v>
      </c>
      <c r="X47" s="23">
        <v>79.616380724536739</v>
      </c>
      <c r="Y47" s="23">
        <v>79.928242888828422</v>
      </c>
      <c r="Z47" s="23">
        <v>84.68001902902401</v>
      </c>
      <c r="AA47" s="23">
        <v>67.253855921299305</v>
      </c>
      <c r="AB47" s="23">
        <v>70.992541252153472</v>
      </c>
      <c r="AC47" s="23">
        <v>72.883322068179652</v>
      </c>
      <c r="AD47" s="23">
        <v>74.165283197546231</v>
      </c>
      <c r="AE47" s="23">
        <v>66.505052238645874</v>
      </c>
      <c r="AF47" s="23">
        <v>72.944757735360724</v>
      </c>
      <c r="AG47" s="23" t="s">
        <v>1</v>
      </c>
    </row>
    <row r="48" spans="1:33" x14ac:dyDescent="0.25">
      <c r="A48" s="12" t="s">
        <v>44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 t="s">
        <v>1</v>
      </c>
      <c r="L48" s="25" t="s">
        <v>1</v>
      </c>
      <c r="M48" s="25" t="s">
        <v>1</v>
      </c>
      <c r="N48" s="25" t="s">
        <v>1</v>
      </c>
      <c r="O48" s="25" t="s">
        <v>1</v>
      </c>
      <c r="P48" s="25" t="s">
        <v>1</v>
      </c>
      <c r="Q48" s="25" t="s">
        <v>1</v>
      </c>
      <c r="R48" s="25" t="s">
        <v>1</v>
      </c>
      <c r="S48" s="25" t="s">
        <v>1</v>
      </c>
      <c r="T48" s="25" t="s">
        <v>1</v>
      </c>
      <c r="U48" s="25" t="s">
        <v>1</v>
      </c>
      <c r="V48" s="25" t="s">
        <v>1</v>
      </c>
      <c r="W48" s="25" t="s">
        <v>1</v>
      </c>
      <c r="X48" s="25" t="s">
        <v>1</v>
      </c>
      <c r="Y48" s="25" t="s">
        <v>1</v>
      </c>
      <c r="Z48" s="25" t="s">
        <v>1</v>
      </c>
      <c r="AA48" s="25" t="s">
        <v>1</v>
      </c>
      <c r="AB48" s="25" t="s">
        <v>1</v>
      </c>
      <c r="AC48" s="25" t="s">
        <v>1</v>
      </c>
      <c r="AD48" s="25" t="s">
        <v>1</v>
      </c>
      <c r="AE48" s="25" t="s">
        <v>1</v>
      </c>
      <c r="AF48" s="25" t="s">
        <v>1</v>
      </c>
      <c r="AG48" s="25" t="s">
        <v>1</v>
      </c>
    </row>
    <row r="49" spans="1:33" s="5" customFormat="1" x14ac:dyDescent="0.25">
      <c r="A49" s="9" t="s">
        <v>45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</row>
    <row r="50" spans="1:33" x14ac:dyDescent="0.25">
      <c r="A50" s="12" t="s">
        <v>46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 t="s">
        <v>54</v>
      </c>
      <c r="AB50" s="25" t="s">
        <v>1</v>
      </c>
      <c r="AC50" s="25" t="s">
        <v>1</v>
      </c>
      <c r="AD50" s="25" t="s">
        <v>1</v>
      </c>
      <c r="AE50" s="25" t="s">
        <v>1</v>
      </c>
      <c r="AF50" s="25" t="s">
        <v>1</v>
      </c>
      <c r="AG50" s="25" t="s">
        <v>1</v>
      </c>
    </row>
    <row r="51" spans="1:33" s="5" customFormat="1" x14ac:dyDescent="0.25">
      <c r="A51" s="9" t="s">
        <v>47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 t="s">
        <v>1</v>
      </c>
      <c r="AB51" s="23" t="s">
        <v>1</v>
      </c>
      <c r="AC51" s="23" t="s">
        <v>1</v>
      </c>
      <c r="AD51" s="23" t="s">
        <v>1</v>
      </c>
      <c r="AE51" s="23" t="s">
        <v>1</v>
      </c>
      <c r="AF51" s="23" t="s">
        <v>1</v>
      </c>
      <c r="AG51" s="23" t="s">
        <v>1</v>
      </c>
    </row>
    <row r="52" spans="1:33" x14ac:dyDescent="0.25">
      <c r="A52" s="12" t="s">
        <v>48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</row>
    <row r="53" spans="1:33" s="5" customFormat="1" x14ac:dyDescent="0.25">
      <c r="A53" s="9" t="s">
        <v>49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>
        <v>41.307879598315573</v>
      </c>
      <c r="V53" s="23">
        <v>40.450703731127625</v>
      </c>
      <c r="W53" s="23">
        <v>38.948233953137049</v>
      </c>
      <c r="X53" s="23" t="s">
        <v>1</v>
      </c>
      <c r="Y53" s="23" t="s">
        <v>1</v>
      </c>
      <c r="Z53" s="23" t="s">
        <v>1</v>
      </c>
      <c r="AA53" s="23">
        <v>26.60709251508726</v>
      </c>
      <c r="AB53" s="23">
        <v>2.4694098817894408</v>
      </c>
      <c r="AC53" s="23">
        <v>2.7123335200352874</v>
      </c>
      <c r="AD53" s="23">
        <v>25.553164379382888</v>
      </c>
      <c r="AE53" s="23">
        <v>1.844489961616284</v>
      </c>
      <c r="AF53" s="23">
        <v>1.6010838168954449</v>
      </c>
      <c r="AG53" s="23" t="s">
        <v>1</v>
      </c>
    </row>
    <row r="54" spans="1:33" x14ac:dyDescent="0.25">
      <c r="A54" s="12" t="s">
        <v>50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 t="s">
        <v>1</v>
      </c>
      <c r="V54" s="25" t="s">
        <v>1</v>
      </c>
      <c r="W54" s="25" t="s">
        <v>1</v>
      </c>
      <c r="X54" s="25" t="s">
        <v>1</v>
      </c>
      <c r="Y54" s="25" t="s">
        <v>1</v>
      </c>
      <c r="Z54" s="25" t="s">
        <v>1</v>
      </c>
      <c r="AA54" s="25" t="s">
        <v>1</v>
      </c>
      <c r="AB54" s="25" t="s">
        <v>1</v>
      </c>
      <c r="AC54" s="25" t="s">
        <v>1</v>
      </c>
      <c r="AD54" s="25" t="s">
        <v>1</v>
      </c>
      <c r="AE54" s="25" t="s">
        <v>1</v>
      </c>
      <c r="AF54" s="25" t="s">
        <v>1</v>
      </c>
      <c r="AG54" s="25" t="s">
        <v>1</v>
      </c>
    </row>
    <row r="55" spans="1:33" s="5" customFormat="1" x14ac:dyDescent="0.25">
      <c r="A55" s="9" t="s">
        <v>51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</row>
    <row r="56" spans="1:33" x14ac:dyDescent="0.25">
      <c r="A56" s="12" t="s">
        <v>52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>
        <v>12.29115357357178</v>
      </c>
      <c r="P56" s="25">
        <v>11.978444102487716</v>
      </c>
      <c r="Q56" s="25" t="s">
        <v>1</v>
      </c>
      <c r="R56" s="25" t="s">
        <v>1</v>
      </c>
      <c r="S56" s="25" t="s">
        <v>1</v>
      </c>
      <c r="T56" s="25" t="s">
        <v>1</v>
      </c>
      <c r="U56" s="25">
        <v>37.655257188590227</v>
      </c>
      <c r="V56" s="25">
        <v>20.411622618055457</v>
      </c>
      <c r="W56" s="25">
        <v>25.826557480210642</v>
      </c>
      <c r="X56" s="25">
        <v>30.210147314915044</v>
      </c>
      <c r="Y56" s="25">
        <v>28.475353501000658</v>
      </c>
      <c r="Z56" s="25">
        <v>40.190891114925797</v>
      </c>
      <c r="AA56" s="25">
        <v>51.825795817805805</v>
      </c>
      <c r="AB56" s="25">
        <v>40.130469956133993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</row>
    <row r="57" spans="1:33" s="5" customFormat="1" x14ac:dyDescent="0.25">
      <c r="A57" s="9" t="s">
        <v>53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 t="s">
        <v>1</v>
      </c>
      <c r="N57" s="23" t="s">
        <v>1</v>
      </c>
      <c r="O57" s="23" t="s">
        <v>1</v>
      </c>
      <c r="P57" s="23" t="s">
        <v>1</v>
      </c>
      <c r="Q57" s="23" t="s">
        <v>1</v>
      </c>
      <c r="R57" s="23" t="s">
        <v>1</v>
      </c>
      <c r="S57" s="23" t="s">
        <v>1</v>
      </c>
      <c r="T57" s="23" t="s">
        <v>1</v>
      </c>
      <c r="U57" s="23" t="s">
        <v>1</v>
      </c>
      <c r="V57" s="23" t="s">
        <v>1</v>
      </c>
      <c r="W57" s="23">
        <v>324.19708463399297</v>
      </c>
      <c r="X57" s="23">
        <v>386.66883303830775</v>
      </c>
      <c r="Y57" s="23">
        <v>379.57678411156883</v>
      </c>
      <c r="Z57" s="23">
        <v>380.41704130896682</v>
      </c>
      <c r="AA57" s="23">
        <v>68.009431796358683</v>
      </c>
      <c r="AB57" s="23">
        <v>57.943401350270044</v>
      </c>
      <c r="AC57" s="23">
        <v>50.832528728412605</v>
      </c>
      <c r="AD57" s="23">
        <v>100.91404275614572</v>
      </c>
      <c r="AE57" s="23" t="s">
        <v>1</v>
      </c>
      <c r="AF57" s="23" t="s">
        <v>1</v>
      </c>
      <c r="AG57" s="23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236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2.412749382189344</v>
      </c>
      <c r="M5" s="11" t="s">
        <v>1</v>
      </c>
      <c r="N5" s="11" t="s">
        <v>1</v>
      </c>
      <c r="O5" s="11" t="s">
        <v>1</v>
      </c>
      <c r="P5" s="11">
        <v>4.3474803001931104</v>
      </c>
      <c r="Q5" s="11">
        <v>4.5356023869213384</v>
      </c>
      <c r="R5" s="11">
        <v>5.5364564879937923</v>
      </c>
      <c r="S5" s="11">
        <v>5.2361633830994885</v>
      </c>
      <c r="T5" s="11">
        <v>7.4553724836259239</v>
      </c>
      <c r="U5" s="11">
        <v>6.736463679406012</v>
      </c>
      <c r="V5" s="11">
        <v>4.6333517501182433</v>
      </c>
      <c r="W5" s="11">
        <v>4.1254911260523359</v>
      </c>
      <c r="X5" s="11">
        <v>4.0567573089294537</v>
      </c>
      <c r="Y5" s="11">
        <v>4.6961833499562076</v>
      </c>
      <c r="Z5" s="11">
        <v>3.4009006308666567</v>
      </c>
      <c r="AA5" s="11">
        <v>6.3302231087290153</v>
      </c>
      <c r="AB5" s="11">
        <v>6.8680087870500692</v>
      </c>
      <c r="AC5" s="11">
        <v>6.8099006241799751</v>
      </c>
      <c r="AD5" s="11">
        <v>9.1696365894065721</v>
      </c>
      <c r="AE5" s="11">
        <v>9.8134751699933673</v>
      </c>
      <c r="AF5" s="11" t="s">
        <v>1</v>
      </c>
      <c r="AG5" s="11" t="s">
        <v>1</v>
      </c>
    </row>
    <row r="6" spans="1:33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1.0272893500906612</v>
      </c>
      <c r="V6" s="14">
        <v>0.80496972747267626</v>
      </c>
      <c r="W6" s="14">
        <v>1.3771586422141826</v>
      </c>
      <c r="X6" s="14">
        <v>0.74156817698142707</v>
      </c>
      <c r="Y6" s="14" t="s">
        <v>1</v>
      </c>
      <c r="Z6" s="14" t="s">
        <v>1</v>
      </c>
      <c r="AA6" s="14">
        <v>0.91579759572245434</v>
      </c>
      <c r="AB6" s="14">
        <v>0.87375250953350458</v>
      </c>
      <c r="AC6" s="14">
        <v>1.0367994681843791</v>
      </c>
      <c r="AD6" s="14" t="s">
        <v>1</v>
      </c>
      <c r="AE6" s="14" t="s">
        <v>1</v>
      </c>
      <c r="AF6" s="14" t="s">
        <v>1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5.4859512303771734</v>
      </c>
      <c r="R7" s="18">
        <v>5.3071370387309225</v>
      </c>
      <c r="S7" s="18">
        <v>5.8210385572276584</v>
      </c>
      <c r="T7" s="18">
        <v>5.3989637257407175</v>
      </c>
      <c r="U7" s="18">
        <v>4.088581795959457</v>
      </c>
      <c r="V7" s="18">
        <v>4.4778909715211626</v>
      </c>
      <c r="W7" s="18">
        <v>3.643505004430299</v>
      </c>
      <c r="X7" s="18">
        <v>4.4405301014798084</v>
      </c>
      <c r="Y7" s="18">
        <v>4.0437395826491889</v>
      </c>
      <c r="Z7" s="18">
        <v>4.5153350145008204</v>
      </c>
      <c r="AA7" s="18">
        <v>3.6551952387866198</v>
      </c>
      <c r="AB7" s="18">
        <v>4.369657683569697</v>
      </c>
      <c r="AC7" s="18">
        <v>4.1941403368450434</v>
      </c>
      <c r="AD7" s="18">
        <v>4.9214281809673173</v>
      </c>
      <c r="AE7" s="18">
        <v>4.8539869384209711</v>
      </c>
      <c r="AF7" s="18">
        <v>3.7467099298235444</v>
      </c>
      <c r="AG7" s="18" t="s">
        <v>1</v>
      </c>
    </row>
    <row r="8" spans="1:33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0.82600412906451093</v>
      </c>
      <c r="P8" s="14">
        <v>0.97644918804207415</v>
      </c>
      <c r="Q8" s="14">
        <v>1.0819841554377807</v>
      </c>
      <c r="R8" s="14">
        <v>0.58961742047057075</v>
      </c>
      <c r="S8" s="14">
        <v>0.18813862431086595</v>
      </c>
      <c r="T8" s="14" t="s">
        <v>1</v>
      </c>
      <c r="U8" s="14">
        <v>0.10824981516192783</v>
      </c>
      <c r="V8" s="14">
        <v>0.25022580225783581</v>
      </c>
      <c r="W8" s="14">
        <v>0.959715723253591</v>
      </c>
      <c r="X8" s="14">
        <v>0.49008481403890108</v>
      </c>
      <c r="Y8" s="14">
        <v>0.91637613884118163</v>
      </c>
      <c r="Z8" s="14">
        <v>0.52997941856883046</v>
      </c>
      <c r="AA8" s="14">
        <v>0.40906735976985203</v>
      </c>
      <c r="AB8" s="14">
        <v>0.7419217980686672</v>
      </c>
      <c r="AC8" s="14">
        <v>1.9294067212607426</v>
      </c>
      <c r="AD8" s="14">
        <v>1.9013914127139664</v>
      </c>
      <c r="AE8" s="14">
        <v>1.3520397601210719</v>
      </c>
      <c r="AF8" s="14">
        <v>2.0823681127343048</v>
      </c>
      <c r="AG8" s="14" t="s">
        <v>1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0.36436113245458013</v>
      </c>
      <c r="P9" s="11">
        <v>0.19907223464047036</v>
      </c>
      <c r="Q9" s="11" t="s">
        <v>54</v>
      </c>
      <c r="R9" s="11">
        <v>8.5380556764283258E-3</v>
      </c>
      <c r="S9" s="11">
        <v>8.0976931848193365E-3</v>
      </c>
      <c r="T9" s="11">
        <v>0.44632253497895785</v>
      </c>
      <c r="U9" s="11">
        <v>0.58326158125585148</v>
      </c>
      <c r="V9" s="11">
        <v>0.84730243104290348</v>
      </c>
      <c r="W9" s="11">
        <v>0.68310040933372829</v>
      </c>
      <c r="X9" s="11">
        <v>0.61063237322036779</v>
      </c>
      <c r="Y9" s="11">
        <v>0.56304537614590722</v>
      </c>
      <c r="Z9" s="11">
        <v>0.58685006965949194</v>
      </c>
      <c r="AA9" s="11" t="s">
        <v>1</v>
      </c>
      <c r="AB9" s="11" t="s">
        <v>1</v>
      </c>
      <c r="AC9" s="11">
        <v>0.89266450884180393</v>
      </c>
      <c r="AD9" s="11">
        <v>0.96810526628645033</v>
      </c>
      <c r="AE9" s="11">
        <v>1.3114796411710468</v>
      </c>
      <c r="AF9" s="11">
        <v>1.4481581777685726</v>
      </c>
      <c r="AG9" s="11" t="s">
        <v>1</v>
      </c>
    </row>
    <row r="10" spans="1:33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12.582200431432334</v>
      </c>
      <c r="P10" s="14">
        <v>12.740757418375651</v>
      </c>
      <c r="Q10" s="14">
        <v>12.600181837242021</v>
      </c>
      <c r="R10" s="14">
        <v>13.556302276380217</v>
      </c>
      <c r="S10" s="14">
        <v>14.571084137056491</v>
      </c>
      <c r="T10" s="14">
        <v>16.195993573756606</v>
      </c>
      <c r="U10" s="14">
        <v>17.491940463065951</v>
      </c>
      <c r="V10" s="14">
        <v>12.87647293803669</v>
      </c>
      <c r="W10" s="14">
        <v>14.406210503029527</v>
      </c>
      <c r="X10" s="14">
        <v>12.386133319674174</v>
      </c>
      <c r="Y10" s="14">
        <v>11.94097641987765</v>
      </c>
      <c r="Z10" s="14">
        <v>9.4053124415566884</v>
      </c>
      <c r="AA10" s="14">
        <v>8.6423865272406104</v>
      </c>
      <c r="AB10" s="14">
        <v>9.1060992637323075</v>
      </c>
      <c r="AC10" s="14">
        <v>8.1513732812817459</v>
      </c>
      <c r="AD10" s="14">
        <v>8.8019260112932667</v>
      </c>
      <c r="AE10" s="14">
        <v>8.3970346426991807</v>
      </c>
      <c r="AF10" s="14">
        <v>6.9418191878572975</v>
      </c>
      <c r="AG10" s="14" t="s">
        <v>1</v>
      </c>
    </row>
    <row r="11" spans="1:33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6.295420303267365</v>
      </c>
      <c r="N11" s="11">
        <v>7.0834977781981827</v>
      </c>
      <c r="O11" s="11">
        <v>5.8467328555666747</v>
      </c>
      <c r="P11" s="11">
        <v>6.8402890256822193</v>
      </c>
      <c r="Q11" s="11">
        <v>8.4499723639073885</v>
      </c>
      <c r="R11" s="11">
        <v>9.1832106183819242</v>
      </c>
      <c r="S11" s="11">
        <v>7.5426676278329907</v>
      </c>
      <c r="T11" s="11">
        <v>7.9920989369097919</v>
      </c>
      <c r="U11" s="11">
        <v>9.3203199233562799</v>
      </c>
      <c r="V11" s="11">
        <v>9.1115631001961273</v>
      </c>
      <c r="W11" s="11">
        <v>9.1492413886505499</v>
      </c>
      <c r="X11" s="11">
        <v>8.925634128016144</v>
      </c>
      <c r="Y11" s="11">
        <v>9.5326279290799363</v>
      </c>
      <c r="Z11" s="11">
        <v>9.6356968953336413</v>
      </c>
      <c r="AA11" s="11" t="s">
        <v>1</v>
      </c>
      <c r="AB11" s="11">
        <v>10.13251039575654</v>
      </c>
      <c r="AC11" s="11">
        <v>9.9712431233381338</v>
      </c>
      <c r="AD11" s="11">
        <v>10.457614945712518</v>
      </c>
      <c r="AE11" s="11">
        <v>9.4761844041959264</v>
      </c>
      <c r="AF11" s="11">
        <v>9.9816936740179525</v>
      </c>
      <c r="AG11" s="11" t="s">
        <v>1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0.80350106913550101</v>
      </c>
      <c r="R12" s="14">
        <v>0.55530957333934128</v>
      </c>
      <c r="S12" s="14">
        <v>1.9865799935948183</v>
      </c>
      <c r="T12" s="14">
        <v>1.2874415529646706</v>
      </c>
      <c r="U12" s="14">
        <v>2.7449388962000478</v>
      </c>
      <c r="V12" s="14">
        <v>1.8911758100668221</v>
      </c>
      <c r="W12" s="14">
        <v>1.4306679948227776</v>
      </c>
      <c r="X12" s="14">
        <v>1.9857387158784483</v>
      </c>
      <c r="Y12" s="14">
        <v>2.2138276872810243</v>
      </c>
      <c r="Z12" s="14">
        <v>2.8543085176710794</v>
      </c>
      <c r="AA12" s="14">
        <v>3.757879805437256</v>
      </c>
      <c r="AB12" s="14">
        <v>2.9292134769816545</v>
      </c>
      <c r="AC12" s="14">
        <v>1.4257280510174073</v>
      </c>
      <c r="AD12" s="14">
        <v>1.226629531153907</v>
      </c>
      <c r="AE12" s="14">
        <v>1.794609329920301</v>
      </c>
      <c r="AF12" s="14">
        <v>5.3522108731415168</v>
      </c>
      <c r="AG12" s="14" t="s">
        <v>1</v>
      </c>
    </row>
    <row r="13" spans="1:33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>
        <v>2.0055426440069302</v>
      </c>
      <c r="S13" s="11">
        <v>1.4243959987446522</v>
      </c>
      <c r="T13" s="11">
        <v>0.43159701999100181</v>
      </c>
      <c r="U13" s="11">
        <v>0.69120622631763706</v>
      </c>
      <c r="V13" s="11">
        <v>0.54278862818616103</v>
      </c>
      <c r="W13" s="11">
        <v>0.57628380109147348</v>
      </c>
      <c r="X13" s="11">
        <v>0.63276475780687702</v>
      </c>
      <c r="Y13" s="11">
        <v>0.64099832357132269</v>
      </c>
      <c r="Z13" s="11">
        <v>0.65970459532338921</v>
      </c>
      <c r="AA13" s="11">
        <v>0.29200929400369174</v>
      </c>
      <c r="AB13" s="11" t="s">
        <v>1</v>
      </c>
      <c r="AC13" s="11">
        <v>1.4867472121531189</v>
      </c>
      <c r="AD13" s="11" t="s">
        <v>1</v>
      </c>
      <c r="AE13" s="11">
        <v>1.1128654765047457</v>
      </c>
      <c r="AF13" s="11" t="s">
        <v>1</v>
      </c>
      <c r="AG13" s="11" t="s">
        <v>1</v>
      </c>
    </row>
    <row r="14" spans="1:33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>
        <v>0.62528643625427982</v>
      </c>
      <c r="P14" s="14" t="s">
        <v>1</v>
      </c>
      <c r="Q14" s="14">
        <v>1.3102310676460347</v>
      </c>
      <c r="R14" s="14">
        <v>2.4495900471380674</v>
      </c>
      <c r="S14" s="14">
        <v>2.4458772124220434</v>
      </c>
      <c r="T14" s="14">
        <v>2.758955038585432</v>
      </c>
      <c r="U14" s="14">
        <v>2.8449515867572752</v>
      </c>
      <c r="V14" s="14">
        <v>2.8299796021379735</v>
      </c>
      <c r="W14" s="14">
        <v>3.0944852768683981</v>
      </c>
      <c r="X14" s="14">
        <v>3.577990395686212</v>
      </c>
      <c r="Y14" s="14">
        <v>2.7614381047932004</v>
      </c>
      <c r="Z14" s="14">
        <v>2.7331152988492744</v>
      </c>
      <c r="AA14" s="14">
        <v>2.7464319261732308</v>
      </c>
      <c r="AB14" s="14">
        <v>2.5707140068047889</v>
      </c>
      <c r="AC14" s="14">
        <v>3.0487010278939666</v>
      </c>
      <c r="AD14" s="14">
        <v>2.9159237589851661</v>
      </c>
      <c r="AE14" s="14">
        <v>3.1569847721355679</v>
      </c>
      <c r="AF14" s="14">
        <v>3.121924244475375</v>
      </c>
      <c r="AG14" s="14" t="s">
        <v>1</v>
      </c>
    </row>
    <row r="15" spans="1:33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 t="s">
        <v>54</v>
      </c>
      <c r="N15" s="11" t="s">
        <v>54</v>
      </c>
      <c r="O15" s="11">
        <v>1.6903376037688763E-2</v>
      </c>
      <c r="P15" s="11" t="s">
        <v>54</v>
      </c>
      <c r="Q15" s="11" t="s">
        <v>54</v>
      </c>
      <c r="R15" s="11" t="s">
        <v>54</v>
      </c>
      <c r="S15" s="11" t="s">
        <v>54</v>
      </c>
      <c r="T15" s="11" t="s">
        <v>54</v>
      </c>
      <c r="U15" s="11">
        <v>6.8015942310618777E-2</v>
      </c>
      <c r="V15" s="11">
        <v>6.122682406359934E-2</v>
      </c>
      <c r="W15" s="11">
        <v>4.4834762779035864E-2</v>
      </c>
      <c r="X15" s="11" t="s">
        <v>54</v>
      </c>
      <c r="Y15" s="11" t="s">
        <v>54</v>
      </c>
      <c r="Z15" s="11" t="s">
        <v>54</v>
      </c>
      <c r="AA15" s="11">
        <v>8.8882503655216549E-3</v>
      </c>
      <c r="AB15" s="11" t="s">
        <v>54</v>
      </c>
      <c r="AC15" s="11" t="s">
        <v>54</v>
      </c>
      <c r="AD15" s="11" t="s">
        <v>54</v>
      </c>
      <c r="AE15" s="11" t="s">
        <v>54</v>
      </c>
      <c r="AF15" s="11" t="s">
        <v>54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2.2965485490777571</v>
      </c>
      <c r="Q16" s="14">
        <v>1.791381132676201</v>
      </c>
      <c r="R16" s="14">
        <v>1.8275311869875688</v>
      </c>
      <c r="S16" s="14">
        <v>2.2494771271022285</v>
      </c>
      <c r="T16" s="14">
        <v>4.0975296816790747</v>
      </c>
      <c r="U16" s="14">
        <v>3.3120511398990038</v>
      </c>
      <c r="V16" s="14">
        <v>3.6847102642385647</v>
      </c>
      <c r="W16" s="14">
        <v>4.6144310345841699</v>
      </c>
      <c r="X16" s="14">
        <v>4.7686248374017008</v>
      </c>
      <c r="Y16" s="14">
        <v>5.8837998828995541</v>
      </c>
      <c r="Z16" s="14">
        <v>5.9852012152814762</v>
      </c>
      <c r="AA16" s="14">
        <v>6.7709496801365523</v>
      </c>
      <c r="AB16" s="14">
        <v>9.1246538700647672</v>
      </c>
      <c r="AC16" s="14">
        <v>10.031580895716576</v>
      </c>
      <c r="AD16" s="14">
        <v>8.2279559254034194</v>
      </c>
      <c r="AE16" s="14">
        <v>7.886832624199104</v>
      </c>
      <c r="AF16" s="14">
        <v>8.3556260157996203</v>
      </c>
      <c r="AG16" s="14" t="s">
        <v>1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5.2227442851464616</v>
      </c>
      <c r="Y17" s="11">
        <v>5.1910516289582747</v>
      </c>
      <c r="Z17" s="11">
        <v>6.0655857878054382</v>
      </c>
      <c r="AA17" s="11">
        <v>6.6399682630444596</v>
      </c>
      <c r="AB17" s="11">
        <v>3.5542510244085115</v>
      </c>
      <c r="AC17" s="11">
        <v>3.7022201238502244</v>
      </c>
      <c r="AD17" s="11">
        <v>4.7628530669724709</v>
      </c>
      <c r="AE17" s="11">
        <v>4.4900319561149677</v>
      </c>
      <c r="AF17" s="11">
        <v>4.7294403126160676</v>
      </c>
      <c r="AG17" s="11" t="s">
        <v>1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>
        <v>6.5068305167614975</v>
      </c>
      <c r="W18" s="14">
        <v>15.720465607261158</v>
      </c>
      <c r="X18" s="14">
        <v>14.822098904713235</v>
      </c>
      <c r="Y18" s="14">
        <v>7.0780207225038403</v>
      </c>
      <c r="Z18" s="14" t="s">
        <v>1</v>
      </c>
      <c r="AA18" s="14" t="s">
        <v>1</v>
      </c>
      <c r="AB18" s="14" t="s">
        <v>1</v>
      </c>
      <c r="AC18" s="14" t="s">
        <v>1</v>
      </c>
      <c r="AD18" s="14" t="s">
        <v>1</v>
      </c>
      <c r="AE18" s="14" t="s">
        <v>1</v>
      </c>
      <c r="AF18" s="14" t="s">
        <v>1</v>
      </c>
      <c r="AG18" s="14" t="s">
        <v>1</v>
      </c>
    </row>
    <row r="19" spans="1:33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5.9571117173412871</v>
      </c>
      <c r="V19" s="11">
        <v>5.7997884803503048</v>
      </c>
      <c r="W19" s="11">
        <v>4.9729445062763133</v>
      </c>
      <c r="X19" s="11">
        <v>4.1710100648037249</v>
      </c>
      <c r="Y19" s="11">
        <v>4.9536299534940715</v>
      </c>
      <c r="Z19" s="11">
        <v>3.7288618567287908</v>
      </c>
      <c r="AA19" s="11">
        <v>4.2382597149192325</v>
      </c>
      <c r="AB19" s="11">
        <v>2.6651708549602051</v>
      </c>
      <c r="AC19" s="11">
        <v>2.5334477343613027</v>
      </c>
      <c r="AD19" s="11">
        <v>3.4934534582113583</v>
      </c>
      <c r="AE19" s="11">
        <v>1.6934605065062547</v>
      </c>
      <c r="AF19" s="11">
        <v>0.84000233112181699</v>
      </c>
      <c r="AG19" s="11" t="s">
        <v>1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 t="s">
        <v>54</v>
      </c>
      <c r="O20" s="14" t="s">
        <v>1</v>
      </c>
      <c r="P20" s="14" t="s">
        <v>54</v>
      </c>
      <c r="Q20" s="14">
        <v>6.9037815267045985E-2</v>
      </c>
      <c r="R20" s="14">
        <v>2.1527307508121089E-2</v>
      </c>
      <c r="S20" s="14">
        <v>1.7263308141171538E-2</v>
      </c>
      <c r="T20" s="14">
        <v>0.46999369590832168</v>
      </c>
      <c r="U20" s="14">
        <v>0.72537904758918281</v>
      </c>
      <c r="V20" s="14">
        <v>0.8433453951040718</v>
      </c>
      <c r="W20" s="14">
        <v>0.83392496697452634</v>
      </c>
      <c r="X20" s="14">
        <v>1.0223472949797445</v>
      </c>
      <c r="Y20" s="14">
        <v>1.0158767040653005</v>
      </c>
      <c r="Z20" s="14">
        <v>0.99108016803039922</v>
      </c>
      <c r="AA20" s="14">
        <v>0.61537322667998695</v>
      </c>
      <c r="AB20" s="14">
        <v>0.62929794477177292</v>
      </c>
      <c r="AC20" s="14" t="s">
        <v>54</v>
      </c>
      <c r="AD20" s="14" t="s">
        <v>54</v>
      </c>
      <c r="AE20" s="14" t="s">
        <v>54</v>
      </c>
      <c r="AF20" s="14" t="s">
        <v>54</v>
      </c>
      <c r="AG20" s="14" t="s">
        <v>1</v>
      </c>
    </row>
    <row r="21" spans="1:33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 t="s">
        <v>1</v>
      </c>
      <c r="Z21" s="11" t="s">
        <v>1</v>
      </c>
      <c r="AA21" s="11" t="s">
        <v>1</v>
      </c>
      <c r="AB21" s="11" t="s">
        <v>1</v>
      </c>
      <c r="AC21" s="11" t="s">
        <v>1</v>
      </c>
      <c r="AD21" s="11" t="s">
        <v>1</v>
      </c>
      <c r="AE21" s="11" t="s">
        <v>1</v>
      </c>
      <c r="AF21" s="11" t="s">
        <v>1</v>
      </c>
      <c r="AG21" s="11" t="s">
        <v>1</v>
      </c>
    </row>
    <row r="22" spans="1:33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16.887046586319993</v>
      </c>
      <c r="X22" s="14">
        <v>19.561048835072292</v>
      </c>
      <c r="Y22" s="14">
        <v>5.1324351941945094</v>
      </c>
      <c r="Z22" s="14">
        <v>5.343038118469245</v>
      </c>
      <c r="AA22" s="14">
        <v>5.102110898571528</v>
      </c>
      <c r="AB22" s="14">
        <v>5.3302784342230511</v>
      </c>
      <c r="AC22" s="14">
        <v>5.8588263705334969</v>
      </c>
      <c r="AD22" s="14">
        <v>6.7164934632904059</v>
      </c>
      <c r="AE22" s="14">
        <v>6.1843084547610259</v>
      </c>
      <c r="AF22" s="14">
        <v>6.6352357524683514</v>
      </c>
      <c r="AG22" s="14" t="s">
        <v>1</v>
      </c>
    </row>
    <row r="23" spans="1:33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>
        <v>2.3109846467277344</v>
      </c>
      <c r="U23" s="11">
        <v>2.7341555865007083</v>
      </c>
      <c r="V23" s="11">
        <v>3.3623326722544973</v>
      </c>
      <c r="W23" s="11" t="s">
        <v>1</v>
      </c>
      <c r="X23" s="11">
        <v>2.8909650397574045</v>
      </c>
      <c r="Y23" s="11" t="s">
        <v>1</v>
      </c>
      <c r="Z23" s="11" t="s">
        <v>1</v>
      </c>
      <c r="AA23" s="11" t="s">
        <v>1</v>
      </c>
      <c r="AB23" s="11" t="s">
        <v>1</v>
      </c>
      <c r="AC23" s="11">
        <v>0.34317089700549808</v>
      </c>
      <c r="AD23" s="11" t="s">
        <v>1</v>
      </c>
      <c r="AE23" s="11">
        <v>0.24815493275799155</v>
      </c>
      <c r="AF23" s="11">
        <v>0.34788199940516618</v>
      </c>
      <c r="AG23" s="11" t="s">
        <v>1</v>
      </c>
    </row>
    <row r="24" spans="1:33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1.1810354792536286</v>
      </c>
      <c r="M24" s="14">
        <v>1.0829038830170035</v>
      </c>
      <c r="N24" s="14">
        <v>1.3071212769965723</v>
      </c>
      <c r="O24" s="14">
        <v>1.5364193889580666</v>
      </c>
      <c r="P24" s="14">
        <v>1.0077851834258726</v>
      </c>
      <c r="Q24" s="14">
        <v>0.50656395863163683</v>
      </c>
      <c r="R24" s="14">
        <v>0.86160199324425057</v>
      </c>
      <c r="S24" s="14">
        <v>1.1836736853322818</v>
      </c>
      <c r="T24" s="14">
        <v>1.1729643479246552</v>
      </c>
      <c r="U24" s="14">
        <v>0.48720490728870863</v>
      </c>
      <c r="V24" s="14">
        <v>1.0772968676425443</v>
      </c>
      <c r="W24" s="14">
        <v>0.29200068458844086</v>
      </c>
      <c r="X24" s="14">
        <v>0.29862195412108894</v>
      </c>
      <c r="Y24" s="14">
        <v>0.39855183887384377</v>
      </c>
      <c r="Z24" s="14">
        <v>0.27459166433066429</v>
      </c>
      <c r="AA24" s="14">
        <v>0.45425047934862833</v>
      </c>
      <c r="AB24" s="14">
        <v>1.2543690163910861</v>
      </c>
      <c r="AC24" s="14">
        <v>1.184876225358183</v>
      </c>
      <c r="AD24" s="14">
        <v>1.4028914512250021</v>
      </c>
      <c r="AE24" s="14">
        <v>0.72913541388693204</v>
      </c>
      <c r="AF24" s="14">
        <v>1.1341350605625107</v>
      </c>
      <c r="AG24" s="14" t="s">
        <v>1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 t="s">
        <v>1</v>
      </c>
      <c r="O25" s="11" t="s">
        <v>1</v>
      </c>
      <c r="P25" s="11" t="s">
        <v>1</v>
      </c>
      <c r="Q25" s="11" t="s">
        <v>1</v>
      </c>
      <c r="R25" s="11">
        <v>3.1522986773403088</v>
      </c>
      <c r="S25" s="11">
        <v>4.7531025461045271</v>
      </c>
      <c r="T25" s="11" t="s">
        <v>1</v>
      </c>
      <c r="U25" s="11">
        <v>3.371754200109442</v>
      </c>
      <c r="V25" s="11" t="s">
        <v>1</v>
      </c>
      <c r="W25" s="11">
        <v>2.5396907822887278</v>
      </c>
      <c r="X25" s="11" t="s">
        <v>1</v>
      </c>
      <c r="Y25" s="11">
        <v>2.6114462608680853</v>
      </c>
      <c r="Z25" s="11" t="s">
        <v>1</v>
      </c>
      <c r="AA25" s="11">
        <v>4.1916292895604439</v>
      </c>
      <c r="AB25" s="11" t="s">
        <v>1</v>
      </c>
      <c r="AC25" s="11">
        <v>10.236994050164869</v>
      </c>
      <c r="AD25" s="11" t="s">
        <v>1</v>
      </c>
      <c r="AE25" s="11">
        <v>11.856649259055354</v>
      </c>
      <c r="AF25" s="11" t="s">
        <v>1</v>
      </c>
      <c r="AG25" s="11" t="s">
        <v>1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0.95420672811843266</v>
      </c>
      <c r="O26" s="14">
        <v>1.5829548539925322</v>
      </c>
      <c r="P26" s="14">
        <v>2.0270753270594124</v>
      </c>
      <c r="Q26" s="14">
        <v>2.1715884742728222</v>
      </c>
      <c r="R26" s="14">
        <v>2.5372402436488941</v>
      </c>
      <c r="S26" s="14">
        <v>2.8123359670724408</v>
      </c>
      <c r="T26" s="14">
        <v>5.4070927052141116</v>
      </c>
      <c r="U26" s="14">
        <v>3.4382597914651738</v>
      </c>
      <c r="V26" s="14">
        <v>5.3567947098477493</v>
      </c>
      <c r="W26" s="14">
        <v>8.1590543708462064</v>
      </c>
      <c r="X26" s="14">
        <v>6.4404303618671834</v>
      </c>
      <c r="Y26" s="14">
        <v>6.005749983706119</v>
      </c>
      <c r="Z26" s="14">
        <v>5.723588952509969</v>
      </c>
      <c r="AA26" s="14">
        <v>6.0980899131092707</v>
      </c>
      <c r="AB26" s="14">
        <v>6.9601192052216119</v>
      </c>
      <c r="AC26" s="14">
        <v>5.8791182035333662</v>
      </c>
      <c r="AD26" s="14">
        <v>5.3861899133976632</v>
      </c>
      <c r="AE26" s="14">
        <v>5.9168007189391432</v>
      </c>
      <c r="AF26" s="14">
        <v>7.1558840660900165</v>
      </c>
      <c r="AG26" s="14" t="s">
        <v>1</v>
      </c>
    </row>
    <row r="27" spans="1:33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 t="s">
        <v>1</v>
      </c>
      <c r="N27" s="11" t="s">
        <v>1</v>
      </c>
      <c r="O27" s="11">
        <v>0.45017760289436154</v>
      </c>
      <c r="P27" s="11" t="s">
        <v>1</v>
      </c>
      <c r="Q27" s="11">
        <v>0.3807437922810713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2.8248461498707225</v>
      </c>
      <c r="X27" s="11" t="s">
        <v>1</v>
      </c>
      <c r="Y27" s="11">
        <v>2.160662662513543</v>
      </c>
      <c r="Z27" s="11" t="s">
        <v>1</v>
      </c>
      <c r="AA27" s="11">
        <v>3.3130362079936653</v>
      </c>
      <c r="AB27" s="11" t="s">
        <v>1</v>
      </c>
      <c r="AC27" s="11">
        <v>4.1313835260621321</v>
      </c>
      <c r="AD27" s="11" t="s">
        <v>1</v>
      </c>
      <c r="AE27" s="11">
        <v>3.0575111455257633</v>
      </c>
      <c r="AF27" s="11">
        <v>2.962534580456972</v>
      </c>
      <c r="AG27" s="11" t="s">
        <v>1</v>
      </c>
    </row>
    <row r="28" spans="1:33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3.9411072315771585</v>
      </c>
      <c r="S28" s="14">
        <v>4.4802122875097696</v>
      </c>
      <c r="T28" s="14">
        <v>5.6068957040674832</v>
      </c>
      <c r="U28" s="14">
        <v>5.2933335549150868</v>
      </c>
      <c r="V28" s="14">
        <v>5.9883828749130652</v>
      </c>
      <c r="W28" s="14">
        <v>5.9226974060989219</v>
      </c>
      <c r="X28" s="14">
        <v>6.9186422716148455</v>
      </c>
      <c r="Y28" s="14">
        <v>3.8385282852805864</v>
      </c>
      <c r="Z28" s="14">
        <v>9.6607243695468146</v>
      </c>
      <c r="AA28" s="14">
        <v>8.357087926200732</v>
      </c>
      <c r="AB28" s="14">
        <v>6.0192450981293746</v>
      </c>
      <c r="AC28" s="14">
        <v>4.8512954076946313</v>
      </c>
      <c r="AD28" s="14">
        <v>2.3059028606051273</v>
      </c>
      <c r="AE28" s="14">
        <v>1.9608496244486526</v>
      </c>
      <c r="AF28" s="14">
        <v>2.1130615713379113</v>
      </c>
      <c r="AG28" s="14" t="s">
        <v>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6.336460059067301</v>
      </c>
      <c r="P29" s="11">
        <v>6.6610750006780775</v>
      </c>
      <c r="Q29" s="11">
        <v>9.8939810045641572</v>
      </c>
      <c r="R29" s="11">
        <v>13.814992937146418</v>
      </c>
      <c r="S29" s="11">
        <v>12.676124222015922</v>
      </c>
      <c r="T29" s="11">
        <v>13.416128215477775</v>
      </c>
      <c r="U29" s="11">
        <v>12.145333235218519</v>
      </c>
      <c r="V29" s="11">
        <v>13.546413112298236</v>
      </c>
      <c r="W29" s="11">
        <v>6.9878190955380504</v>
      </c>
      <c r="X29" s="11">
        <v>8.177483888388311</v>
      </c>
      <c r="Y29" s="11">
        <v>7.5520826946610136</v>
      </c>
      <c r="Z29" s="11">
        <v>6.8783990259649581</v>
      </c>
      <c r="AA29" s="11">
        <v>7.5167442475263364</v>
      </c>
      <c r="AB29" s="11">
        <v>6.1727310272904843</v>
      </c>
      <c r="AC29" s="11" t="s">
        <v>1</v>
      </c>
      <c r="AD29" s="11" t="s">
        <v>1</v>
      </c>
      <c r="AE29" s="11">
        <v>6.7738083353518403</v>
      </c>
      <c r="AF29" s="11">
        <v>7.3406984105735171</v>
      </c>
      <c r="AG29" s="11" t="s">
        <v>1</v>
      </c>
    </row>
    <row r="30" spans="1:33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3.7577346883617926</v>
      </c>
      <c r="R30" s="14">
        <v>3.6199779906861824</v>
      </c>
      <c r="S30" s="14">
        <v>4.371750962078929</v>
      </c>
      <c r="T30" s="14">
        <v>4.6867786494823065</v>
      </c>
      <c r="U30" s="14">
        <v>6.4696613277897965</v>
      </c>
      <c r="V30" s="14">
        <v>6.1952589247020713</v>
      </c>
      <c r="W30" s="14">
        <v>5.6422124610542932</v>
      </c>
      <c r="X30" s="14">
        <v>3.9465328073613626</v>
      </c>
      <c r="Y30" s="14">
        <v>4.5592595971629999</v>
      </c>
      <c r="Z30" s="14">
        <v>4.5108118406216455</v>
      </c>
      <c r="AA30" s="14">
        <v>4.8993227705691123</v>
      </c>
      <c r="AB30" s="14">
        <v>4.5379998696047759</v>
      </c>
      <c r="AC30" s="14">
        <v>5.0293918967211368</v>
      </c>
      <c r="AD30" s="14">
        <v>5.898214252509395</v>
      </c>
      <c r="AE30" s="14">
        <v>6.9612096054345169</v>
      </c>
      <c r="AF30" s="14">
        <v>7.4999265943609021</v>
      </c>
      <c r="AG30" s="14" t="s">
        <v>1</v>
      </c>
    </row>
    <row r="31" spans="1:33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 t="s">
        <v>1</v>
      </c>
      <c r="H31" s="11" t="s">
        <v>1</v>
      </c>
      <c r="I31" s="11" t="s">
        <v>1</v>
      </c>
      <c r="J31" s="11" t="s">
        <v>1</v>
      </c>
      <c r="K31" s="11" t="s">
        <v>1</v>
      </c>
      <c r="L31" s="11" t="s">
        <v>1</v>
      </c>
      <c r="M31" s="11" t="s">
        <v>1</v>
      </c>
      <c r="N31" s="11" t="s">
        <v>1</v>
      </c>
      <c r="O31" s="11" t="s">
        <v>1</v>
      </c>
      <c r="P31" s="11" t="s">
        <v>1</v>
      </c>
      <c r="Q31" s="11">
        <v>0.73530482413854759</v>
      </c>
      <c r="R31" s="11" t="s">
        <v>1</v>
      </c>
      <c r="S31" s="11">
        <v>2.8658611632643116</v>
      </c>
      <c r="T31" s="11" t="s">
        <v>1</v>
      </c>
      <c r="U31" s="11">
        <v>3.0332342435048658</v>
      </c>
      <c r="V31" s="11" t="s">
        <v>1</v>
      </c>
      <c r="W31" s="11">
        <v>3.1532184368869904</v>
      </c>
      <c r="X31" s="11" t="s">
        <v>1</v>
      </c>
      <c r="Y31" s="11">
        <v>2.0316199043377821</v>
      </c>
      <c r="Z31" s="11" t="s">
        <v>1</v>
      </c>
      <c r="AA31" s="11">
        <v>2.1396532654836169</v>
      </c>
      <c r="AB31" s="11" t="s">
        <v>1</v>
      </c>
      <c r="AC31" s="11">
        <v>4.3681277453036387</v>
      </c>
      <c r="AD31" s="11" t="s">
        <v>1</v>
      </c>
      <c r="AE31" s="11">
        <v>2.4694385968697858</v>
      </c>
      <c r="AF31" s="11" t="s">
        <v>1</v>
      </c>
      <c r="AG31" s="11" t="s">
        <v>1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 t="s">
        <v>54</v>
      </c>
      <c r="AF35" s="11">
        <v>0.37157415708659564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 t="s">
        <v>54</v>
      </c>
      <c r="AD36" s="14" t="s">
        <v>54</v>
      </c>
      <c r="AE36" s="14">
        <v>0.18926616736791635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</row>
    <row r="39" spans="1:33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7.5883265504545747</v>
      </c>
      <c r="Z39" s="11">
        <v>8.2458378211918788</v>
      </c>
      <c r="AA39" s="11">
        <v>7.7741382722506387</v>
      </c>
      <c r="AB39" s="11">
        <v>6.5779871495047031</v>
      </c>
      <c r="AC39" s="11">
        <v>1.8793691800247878</v>
      </c>
      <c r="AD39" s="11">
        <v>10.809723224162429</v>
      </c>
      <c r="AE39" s="11">
        <v>2.2577891953027684</v>
      </c>
      <c r="AF39" s="11">
        <v>10.571836940686797</v>
      </c>
      <c r="AG39" s="11" t="s">
        <v>1</v>
      </c>
    </row>
    <row r="40" spans="1:33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</row>
    <row r="41" spans="1:33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</row>
    <row r="44" spans="1:33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>
        <v>9.8635655756945351</v>
      </c>
      <c r="P47" s="11" t="s">
        <v>1</v>
      </c>
      <c r="Q47" s="11">
        <v>11.686336478731985</v>
      </c>
      <c r="R47" s="11" t="s">
        <v>1</v>
      </c>
      <c r="S47" s="11">
        <v>13.777889018928605</v>
      </c>
      <c r="T47" s="11">
        <v>15.46804024071756</v>
      </c>
      <c r="U47" s="11">
        <v>16.099285157318917</v>
      </c>
      <c r="V47" s="11">
        <v>15.810151619797812</v>
      </c>
      <c r="W47" s="11">
        <v>15.8173297439682</v>
      </c>
      <c r="X47" s="11">
        <v>15.879737081776531</v>
      </c>
      <c r="Y47" s="11">
        <v>15.735594249546146</v>
      </c>
      <c r="Z47" s="11">
        <v>16.467455300149645</v>
      </c>
      <c r="AA47" s="11">
        <v>12.933841744489499</v>
      </c>
      <c r="AB47" s="11">
        <v>13.519944918938171</v>
      </c>
      <c r="AC47" s="11">
        <v>13.761109506510675</v>
      </c>
      <c r="AD47" s="11">
        <v>13.893932402955702</v>
      </c>
      <c r="AE47" s="11">
        <v>12.364160682956598</v>
      </c>
      <c r="AF47" s="11">
        <v>13.455361555658699</v>
      </c>
      <c r="AG47" s="11" t="s">
        <v>1</v>
      </c>
    </row>
    <row r="48" spans="1:33" x14ac:dyDescent="0.25">
      <c r="A48" s="12" t="s">
        <v>44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 t="s">
        <v>1</v>
      </c>
      <c r="P48" s="14" t="s">
        <v>1</v>
      </c>
      <c r="Q48" s="14" t="s">
        <v>1</v>
      </c>
      <c r="R48" s="14" t="s">
        <v>1</v>
      </c>
      <c r="S48" s="14" t="s">
        <v>1</v>
      </c>
      <c r="T48" s="14" t="s">
        <v>1</v>
      </c>
      <c r="U48" s="14" t="s">
        <v>1</v>
      </c>
      <c r="V48" s="14" t="s">
        <v>1</v>
      </c>
      <c r="W48" s="14" t="s">
        <v>1</v>
      </c>
      <c r="X48" s="14" t="s">
        <v>1</v>
      </c>
      <c r="Y48" s="14" t="s">
        <v>1</v>
      </c>
      <c r="Z48" s="14" t="s">
        <v>1</v>
      </c>
      <c r="AA48" s="14" t="s">
        <v>1</v>
      </c>
      <c r="AB48" s="14" t="s">
        <v>1</v>
      </c>
      <c r="AC48" s="14" t="s">
        <v>1</v>
      </c>
      <c r="AD48" s="14" t="s">
        <v>1</v>
      </c>
      <c r="AE48" s="14" t="s">
        <v>1</v>
      </c>
      <c r="AF48" s="14" t="s">
        <v>1</v>
      </c>
      <c r="AG48" s="14" t="s">
        <v>1</v>
      </c>
    </row>
    <row r="49" spans="1:33" s="5" customFormat="1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 t="s">
        <v>54</v>
      </c>
      <c r="AB50" s="14" t="s">
        <v>1</v>
      </c>
      <c r="AC50" s="14" t="s">
        <v>1</v>
      </c>
      <c r="AD50" s="14" t="s">
        <v>1</v>
      </c>
      <c r="AE50" s="14" t="s">
        <v>1</v>
      </c>
      <c r="AF50" s="14" t="s">
        <v>1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 t="s">
        <v>1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5.6393540906140371</v>
      </c>
      <c r="V53" s="11">
        <v>5.5488763454937287</v>
      </c>
      <c r="W53" s="11">
        <v>5.3951879325626404</v>
      </c>
      <c r="X53" s="11" t="s">
        <v>1</v>
      </c>
      <c r="Y53" s="11" t="s">
        <v>1</v>
      </c>
      <c r="Z53" s="11" t="s">
        <v>1</v>
      </c>
      <c r="AA53" s="11">
        <v>3.7599906442294526</v>
      </c>
      <c r="AB53" s="11">
        <v>0.35075489722406189</v>
      </c>
      <c r="AC53" s="11">
        <v>0.38739630282485832</v>
      </c>
      <c r="AD53" s="11">
        <v>3.669447209782366</v>
      </c>
      <c r="AE53" s="11">
        <v>0.2662867787232579</v>
      </c>
      <c r="AF53" s="11">
        <v>0.23300194510718547</v>
      </c>
      <c r="AG53" s="11" t="s">
        <v>1</v>
      </c>
    </row>
    <row r="54" spans="1:33" x14ac:dyDescent="0.25">
      <c r="A54" s="12" t="s">
        <v>50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 t="s">
        <v>1</v>
      </c>
      <c r="V54" s="14" t="s">
        <v>1</v>
      </c>
      <c r="W54" s="14" t="s">
        <v>1</v>
      </c>
      <c r="X54" s="14" t="s">
        <v>1</v>
      </c>
      <c r="Y54" s="14" t="s">
        <v>1</v>
      </c>
      <c r="Z54" s="14" t="s">
        <v>1</v>
      </c>
      <c r="AA54" s="14" t="s">
        <v>1</v>
      </c>
      <c r="AB54" s="14" t="s">
        <v>1</v>
      </c>
      <c r="AC54" s="14" t="s">
        <v>1</v>
      </c>
      <c r="AD54" s="14" t="s">
        <v>1</v>
      </c>
      <c r="AE54" s="14" t="s">
        <v>1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</row>
    <row r="56" spans="1:33" x14ac:dyDescent="0.25">
      <c r="A56" s="12" t="s">
        <v>52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>
        <v>0.18597767874449489</v>
      </c>
      <c r="P56" s="14">
        <v>0.17875358695197507</v>
      </c>
      <c r="Q56" s="14" t="s">
        <v>1</v>
      </c>
      <c r="R56" s="14" t="s">
        <v>1</v>
      </c>
      <c r="S56" s="14" t="s">
        <v>1</v>
      </c>
      <c r="T56" s="14" t="s">
        <v>1</v>
      </c>
      <c r="U56" s="14">
        <v>0.52796576786989591</v>
      </c>
      <c r="V56" s="14">
        <v>0.28221308784565252</v>
      </c>
      <c r="W56" s="14">
        <v>0.35165324900805234</v>
      </c>
      <c r="X56" s="14">
        <v>0.40468482780771398</v>
      </c>
      <c r="Y56" s="14">
        <v>0.37504353284015129</v>
      </c>
      <c r="Z56" s="14">
        <v>0.52041018127800942</v>
      </c>
      <c r="AA56" s="14">
        <v>0.65995397746856599</v>
      </c>
      <c r="AB56" s="14">
        <v>0.50271251698713082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</row>
    <row r="57" spans="1:33" s="5" customFormat="1" x14ac:dyDescent="0.25">
      <c r="A57" s="9" t="s">
        <v>53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 t="s">
        <v>1</v>
      </c>
      <c r="P57" s="11" t="s">
        <v>1</v>
      </c>
      <c r="Q57" s="11" t="s">
        <v>1</v>
      </c>
      <c r="R57" s="11" t="s">
        <v>1</v>
      </c>
      <c r="S57" s="11" t="s">
        <v>1</v>
      </c>
      <c r="T57" s="11" t="s">
        <v>1</v>
      </c>
      <c r="U57" s="11" t="s">
        <v>1</v>
      </c>
      <c r="V57" s="11" t="s">
        <v>1</v>
      </c>
      <c r="W57" s="11">
        <v>5.0638451595615708</v>
      </c>
      <c r="X57" s="11">
        <v>5.9925139616265284</v>
      </c>
      <c r="Y57" s="11">
        <v>5.8410790190223203</v>
      </c>
      <c r="Z57" s="11">
        <v>5.8147252192177294</v>
      </c>
      <c r="AA57" s="11">
        <v>1.0326340879408116</v>
      </c>
      <c r="AB57" s="11">
        <v>0.873984890847747</v>
      </c>
      <c r="AC57" s="11">
        <v>0.76179324024351236</v>
      </c>
      <c r="AD57" s="11">
        <v>1.5030013658302899</v>
      </c>
      <c r="AE57" s="11" t="s">
        <v>1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2" width="9.42578125" bestFit="1" customWidth="1"/>
  </cols>
  <sheetData>
    <row r="1" spans="1:33" x14ac:dyDescent="0.25">
      <c r="A1" s="1" t="s">
        <v>408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453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 t="s">
        <v>1</v>
      </c>
      <c r="K5" s="23" t="s">
        <v>1</v>
      </c>
      <c r="L5" s="23">
        <v>3186.9852040963701</v>
      </c>
      <c r="M5" s="23">
        <v>3463.6176243236278</v>
      </c>
      <c r="N5" s="23">
        <v>3550.8553761593957</v>
      </c>
      <c r="O5" s="23">
        <v>3530.7089382305708</v>
      </c>
      <c r="P5" s="23">
        <v>3693.4154803529336</v>
      </c>
      <c r="Q5" s="23">
        <v>3785.5745984471641</v>
      </c>
      <c r="R5" s="23">
        <v>4098.634401997555</v>
      </c>
      <c r="S5" s="23">
        <v>4379.2926517651849</v>
      </c>
      <c r="T5" s="23">
        <v>4720.5573626779242</v>
      </c>
      <c r="U5" s="23">
        <v>4910.489230805425</v>
      </c>
      <c r="V5" s="23">
        <v>5538.1473441616508</v>
      </c>
      <c r="W5" s="23">
        <v>5851.9877727304965</v>
      </c>
      <c r="X5" s="23">
        <v>6163.4727545409096</v>
      </c>
      <c r="Y5" s="23">
        <v>6531.2801581808217</v>
      </c>
      <c r="Z5" s="23" t="s">
        <v>1</v>
      </c>
      <c r="AA5" s="23">
        <v>7145.9353648384131</v>
      </c>
      <c r="AB5" s="23" t="s">
        <v>1</v>
      </c>
      <c r="AC5" s="23">
        <v>8405.599806094111</v>
      </c>
      <c r="AD5" s="23" t="s">
        <v>1</v>
      </c>
      <c r="AE5" s="23">
        <v>9798.5228766351629</v>
      </c>
      <c r="AF5" s="23" t="s">
        <v>1</v>
      </c>
      <c r="AG5" s="23" t="s">
        <v>1</v>
      </c>
    </row>
    <row r="6" spans="1:33" x14ac:dyDescent="0.25">
      <c r="A6" s="12" t="s">
        <v>2</v>
      </c>
      <c r="B6" s="24">
        <v>761.03745743719742</v>
      </c>
      <c r="C6" s="25">
        <v>514.01422514229739</v>
      </c>
      <c r="D6" s="25">
        <v>471.81613277230036</v>
      </c>
      <c r="E6" s="25">
        <v>387.43609355560744</v>
      </c>
      <c r="F6" s="25">
        <v>316.578478878586</v>
      </c>
      <c r="G6" s="25">
        <v>160.37936994719638</v>
      </c>
      <c r="H6" s="25">
        <v>147.76188403089648</v>
      </c>
      <c r="I6" s="25">
        <v>106.6846788095732</v>
      </c>
      <c r="J6" s="25">
        <v>123.11775021244982</v>
      </c>
      <c r="K6" s="25">
        <v>122.61269319211716</v>
      </c>
      <c r="L6" s="25">
        <v>143.25970520055733</v>
      </c>
      <c r="M6" s="25">
        <v>120.2334340866224</v>
      </c>
      <c r="N6" s="25">
        <v>141.13887011481191</v>
      </c>
      <c r="O6" s="25">
        <v>151.80700396591678</v>
      </c>
      <c r="P6" s="25">
        <v>160.55456896032072</v>
      </c>
      <c r="Q6" s="25">
        <v>177.51544985867895</v>
      </c>
      <c r="R6" s="25">
        <v>204.6339630775588</v>
      </c>
      <c r="S6" s="25">
        <v>231.88005559013732</v>
      </c>
      <c r="T6" s="25">
        <v>248.08642728481536</v>
      </c>
      <c r="U6" s="25">
        <v>270.96876321481824</v>
      </c>
      <c r="V6" s="25">
        <v>259.89351053024342</v>
      </c>
      <c r="W6" s="25">
        <v>230.8562438564548</v>
      </c>
      <c r="X6" s="25">
        <v>267.50775263730202</v>
      </c>
      <c r="Y6" s="25">
        <v>303.2008090791864</v>
      </c>
      <c r="Z6" s="25">
        <v>416.29757173285219</v>
      </c>
      <c r="AA6" s="25">
        <v>522.87014289328738</v>
      </c>
      <c r="AB6" s="25">
        <v>611.96911184169801</v>
      </c>
      <c r="AC6" s="25">
        <v>699.4939462608761</v>
      </c>
      <c r="AD6" s="25">
        <v>819.13186637219724</v>
      </c>
      <c r="AE6" s="25">
        <v>946.56144340571404</v>
      </c>
      <c r="AF6" s="25">
        <v>983.16201380884979</v>
      </c>
      <c r="AG6" s="25" t="s">
        <v>1</v>
      </c>
    </row>
    <row r="7" spans="1:33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>
        <v>388.85305242163213</v>
      </c>
      <c r="H7" s="27">
        <v>418.03277398810746</v>
      </c>
      <c r="I7" s="27">
        <v>419.7579010151938</v>
      </c>
      <c r="J7" s="27">
        <v>413.13678605375583</v>
      </c>
      <c r="K7" s="27">
        <v>501.9484375603945</v>
      </c>
      <c r="L7" s="27">
        <v>534.55421104361926</v>
      </c>
      <c r="M7" s="27">
        <v>595.78672820011252</v>
      </c>
      <c r="N7" s="27">
        <v>661.88044932741502</v>
      </c>
      <c r="O7" s="27">
        <v>778.75843255255904</v>
      </c>
      <c r="P7" s="27">
        <v>880.69114036066082</v>
      </c>
      <c r="Q7" s="27">
        <v>1036.3841548284349</v>
      </c>
      <c r="R7" s="27">
        <v>1162.4955114803429</v>
      </c>
      <c r="S7" s="27">
        <v>1386.376701679716</v>
      </c>
      <c r="T7" s="27">
        <v>1528.9642029694799</v>
      </c>
      <c r="U7" s="27">
        <v>1623.0342410987773</v>
      </c>
      <c r="V7" s="27">
        <v>1701.5961229970383</v>
      </c>
      <c r="W7" s="27">
        <v>1946.1702823577282</v>
      </c>
      <c r="X7" s="27">
        <v>2222.3948669615697</v>
      </c>
      <c r="Y7" s="27">
        <v>2531.9751923913072</v>
      </c>
      <c r="Z7" s="27">
        <v>2846.6786741303972</v>
      </c>
      <c r="AA7" s="27">
        <v>2940.1899678311452</v>
      </c>
      <c r="AB7" s="27">
        <v>3231.5267641793803</v>
      </c>
      <c r="AC7" s="27">
        <v>3712.5383481317403</v>
      </c>
      <c r="AD7" s="27">
        <v>4278.2478445669767</v>
      </c>
      <c r="AE7" s="27">
        <v>4680.9242461980002</v>
      </c>
      <c r="AF7" s="27">
        <v>4910.0195192393603</v>
      </c>
      <c r="AG7" s="27" t="s">
        <v>1</v>
      </c>
    </row>
    <row r="8" spans="1:33" x14ac:dyDescent="0.25">
      <c r="A8" s="12" t="s">
        <v>4</v>
      </c>
      <c r="B8" s="24">
        <v>784.81815676750898</v>
      </c>
      <c r="C8" s="25">
        <v>837.56409307233764</v>
      </c>
      <c r="D8" s="25">
        <v>899.53564511292825</v>
      </c>
      <c r="E8" s="25">
        <v>973.39848267345064</v>
      </c>
      <c r="F8" s="25" t="s">
        <v>1</v>
      </c>
      <c r="G8" s="25">
        <v>1119.4804254712835</v>
      </c>
      <c r="H8" s="25" t="s">
        <v>1</v>
      </c>
      <c r="I8" s="25">
        <v>1392.7216385560894</v>
      </c>
      <c r="J8" s="25" t="s">
        <v>1</v>
      </c>
      <c r="K8" s="25" t="s">
        <v>1</v>
      </c>
      <c r="L8" s="25" t="s">
        <v>1</v>
      </c>
      <c r="M8" s="25">
        <v>1929.028142699603</v>
      </c>
      <c r="N8" s="25">
        <v>2150.7647046593829</v>
      </c>
      <c r="O8" s="25">
        <v>2257.8207823997068</v>
      </c>
      <c r="P8" s="25">
        <v>2378.7500619102493</v>
      </c>
      <c r="Q8" s="25">
        <v>2543.3587360104593</v>
      </c>
      <c r="R8" s="25">
        <v>2770.9693452807251</v>
      </c>
      <c r="S8" s="25">
        <v>3065.4295373506347</v>
      </c>
      <c r="T8" s="25" t="s">
        <v>1</v>
      </c>
      <c r="U8" s="25">
        <v>3970.9316899694145</v>
      </c>
      <c r="V8" s="25">
        <v>4175.6528298526237</v>
      </c>
      <c r="W8" s="25">
        <v>4373.7674934895804</v>
      </c>
      <c r="X8" s="25">
        <v>4428.1858496462783</v>
      </c>
      <c r="Y8" s="25">
        <v>4630.6883923878213</v>
      </c>
      <c r="Z8" s="25">
        <v>4881.1012742550693</v>
      </c>
      <c r="AA8" s="25">
        <v>5046.0230759427641</v>
      </c>
      <c r="AB8" s="25">
        <v>5473.6989000906233</v>
      </c>
      <c r="AC8" s="25">
        <v>5593.2472980766415</v>
      </c>
      <c r="AD8" s="25">
        <v>5942.9526794055628</v>
      </c>
      <c r="AE8" s="25">
        <v>6255.7074532824427</v>
      </c>
      <c r="AF8" s="25">
        <v>6321.8827513962688</v>
      </c>
      <c r="AG8" s="25" t="s">
        <v>1</v>
      </c>
    </row>
    <row r="9" spans="1:33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>
        <v>34.038399706030958</v>
      </c>
      <c r="K9" s="23">
        <v>40.641789882595191</v>
      </c>
      <c r="L9" s="23">
        <v>41.024055275953252</v>
      </c>
      <c r="M9" s="23">
        <v>47.539717179665296</v>
      </c>
      <c r="N9" s="23">
        <v>55.770239282666147</v>
      </c>
      <c r="O9" s="23">
        <v>64.876114720486157</v>
      </c>
      <c r="P9" s="23">
        <v>77.524718980490192</v>
      </c>
      <c r="Q9" s="23">
        <v>95.575847161294433</v>
      </c>
      <c r="R9" s="23">
        <v>125.87391103148865</v>
      </c>
      <c r="S9" s="23">
        <v>153.67337830335535</v>
      </c>
      <c r="T9" s="23">
        <v>177.8682885213419</v>
      </c>
      <c r="U9" s="23">
        <v>193.93564356435641</v>
      </c>
      <c r="V9" s="23">
        <v>213.82081910263094</v>
      </c>
      <c r="W9" s="23">
        <v>240.5844409695074</v>
      </c>
      <c r="X9" s="23">
        <v>280.02755904756236</v>
      </c>
      <c r="Y9" s="23">
        <v>287.9615025343399</v>
      </c>
      <c r="Z9" s="23">
        <v>285.35178120670349</v>
      </c>
      <c r="AA9" s="23">
        <v>305.53592023512783</v>
      </c>
      <c r="AB9" s="23">
        <v>304.27262342071316</v>
      </c>
      <c r="AC9" s="23">
        <v>319.17638173293346</v>
      </c>
      <c r="AD9" s="23">
        <v>357.09976854129036</v>
      </c>
      <c r="AE9" s="23">
        <v>435.61803104416845</v>
      </c>
      <c r="AF9" s="23">
        <v>511.01329802114998</v>
      </c>
      <c r="AG9" s="23" t="s">
        <v>1</v>
      </c>
    </row>
    <row r="10" spans="1:33" x14ac:dyDescent="0.25">
      <c r="A10" s="12" t="s">
        <v>6</v>
      </c>
      <c r="B10" s="24" t="s">
        <v>1</v>
      </c>
      <c r="C10" s="25">
        <v>969.74658537795506</v>
      </c>
      <c r="D10" s="25" t="s">
        <v>1</v>
      </c>
      <c r="E10" s="25">
        <v>1068.1004990670244</v>
      </c>
      <c r="F10" s="25" t="s">
        <v>1</v>
      </c>
      <c r="G10" s="25">
        <v>1199.4979498944253</v>
      </c>
      <c r="H10" s="25" t="s">
        <v>1</v>
      </c>
      <c r="I10" s="25">
        <v>1533.6630370279761</v>
      </c>
      <c r="J10" s="25">
        <v>1728.2801744787071</v>
      </c>
      <c r="K10" s="25">
        <v>2076.3822317111158</v>
      </c>
      <c r="L10" s="25">
        <v>2172.0963741320957</v>
      </c>
      <c r="M10" s="25">
        <v>2335.169935559391</v>
      </c>
      <c r="N10" s="25">
        <v>2528.2091665138814</v>
      </c>
      <c r="O10" s="25">
        <v>2633.4458414254659</v>
      </c>
      <c r="P10" s="25">
        <v>2947.0382065143117</v>
      </c>
      <c r="Q10" s="25">
        <v>3032.7284199692886</v>
      </c>
      <c r="R10" s="25">
        <v>3206.205712462639</v>
      </c>
      <c r="S10" s="25">
        <v>3542.5121093348853</v>
      </c>
      <c r="T10" s="25">
        <v>3812.4939016033986</v>
      </c>
      <c r="U10" s="25">
        <v>3881.1480621348305</v>
      </c>
      <c r="V10" s="25">
        <v>3958.0721751606925</v>
      </c>
      <c r="W10" s="25">
        <v>3937.8521448264496</v>
      </c>
      <c r="X10" s="25">
        <v>3706.3352027253864</v>
      </c>
      <c r="Y10" s="25">
        <v>3778.2885646214695</v>
      </c>
      <c r="Z10" s="25">
        <v>3764.9496808897611</v>
      </c>
      <c r="AA10" s="25">
        <v>3789.7081568893568</v>
      </c>
      <c r="AB10" s="25">
        <v>3685.7287190868378</v>
      </c>
      <c r="AC10" s="25">
        <v>3821.7718376624052</v>
      </c>
      <c r="AD10" s="25">
        <v>4053.0790188182436</v>
      </c>
      <c r="AE10" s="25">
        <v>4174.1145124388195</v>
      </c>
      <c r="AF10" s="25">
        <v>4441.7882185863482</v>
      </c>
      <c r="AG10" s="25" t="s">
        <v>1</v>
      </c>
    </row>
    <row r="11" spans="1:33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 t="s">
        <v>1</v>
      </c>
      <c r="N11" s="23">
        <v>21102.644896400267</v>
      </c>
      <c r="O11" s="23">
        <v>21204.311678870581</v>
      </c>
      <c r="P11" s="23">
        <v>22040.928130617551</v>
      </c>
      <c r="Q11" s="23">
        <v>22713.315831167383</v>
      </c>
      <c r="R11" s="23">
        <v>24803.440976072106</v>
      </c>
      <c r="S11" s="23">
        <v>25875.585499526878</v>
      </c>
      <c r="T11" s="23">
        <v>27150.396768699382</v>
      </c>
      <c r="U11" s="23">
        <v>29115.081011302878</v>
      </c>
      <c r="V11" s="23">
        <v>30576.100590663584</v>
      </c>
      <c r="W11" s="23">
        <v>32028.938826496593</v>
      </c>
      <c r="X11" s="23">
        <v>33544.848342001256</v>
      </c>
      <c r="Y11" s="23">
        <v>35992.974743822102</v>
      </c>
      <c r="Z11" s="23">
        <v>36293.149158272092</v>
      </c>
      <c r="AA11" s="23" t="s">
        <v>1</v>
      </c>
      <c r="AB11" s="23">
        <v>39809.568434601126</v>
      </c>
      <c r="AC11" s="23">
        <v>41601.936868677032</v>
      </c>
      <c r="AD11" s="23">
        <v>43446.561998291385</v>
      </c>
      <c r="AE11" s="23">
        <v>45976.128491612551</v>
      </c>
      <c r="AF11" s="23" t="s">
        <v>1</v>
      </c>
      <c r="AG11" s="23" t="s">
        <v>1</v>
      </c>
    </row>
    <row r="12" spans="1:33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>
        <v>242.05162279905252</v>
      </c>
      <c r="O12" s="25">
        <v>262.79906036839031</v>
      </c>
      <c r="P12" s="25">
        <v>328.58761697269853</v>
      </c>
      <c r="Q12" s="25">
        <v>281.47080067514173</v>
      </c>
      <c r="R12" s="25">
        <v>299.84050815015348</v>
      </c>
      <c r="S12" s="25">
        <v>357.41407253834262</v>
      </c>
      <c r="T12" s="25">
        <v>410.85664709981211</v>
      </c>
      <c r="U12" s="25">
        <v>446.59696204004052</v>
      </c>
      <c r="V12" s="25">
        <v>382.43076216528618</v>
      </c>
      <c r="W12" s="25">
        <v>410.72094835437287</v>
      </c>
      <c r="X12" s="25">
        <v>411.48615064633287</v>
      </c>
      <c r="Y12" s="25">
        <v>422.36833839437384</v>
      </c>
      <c r="Z12" s="25">
        <v>418.57813492370445</v>
      </c>
      <c r="AA12" s="25">
        <v>431.04779719832601</v>
      </c>
      <c r="AB12" s="25">
        <v>564.72326744212114</v>
      </c>
      <c r="AC12" s="25">
        <v>608.6480233673152</v>
      </c>
      <c r="AD12" s="25">
        <v>774.57458295695494</v>
      </c>
      <c r="AE12" s="25">
        <v>869.99281482898846</v>
      </c>
      <c r="AF12" s="25">
        <v>936.41086607637158</v>
      </c>
      <c r="AG12" s="25" t="s">
        <v>1</v>
      </c>
    </row>
    <row r="13" spans="1:33" x14ac:dyDescent="0.25">
      <c r="A13" s="9" t="s">
        <v>9</v>
      </c>
      <c r="B13" s="22">
        <v>208.55117186503787</v>
      </c>
      <c r="C13" s="23">
        <v>234.56810906566938</v>
      </c>
      <c r="D13" s="23">
        <v>261.11164071739034</v>
      </c>
      <c r="E13" s="23">
        <v>290.96799998996909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 t="s">
        <v>1</v>
      </c>
      <c r="M13" s="23" t="s">
        <v>1</v>
      </c>
      <c r="N13" s="23" t="s">
        <v>1</v>
      </c>
      <c r="O13" s="23" t="s">
        <v>1</v>
      </c>
      <c r="P13" s="23" t="s">
        <v>1</v>
      </c>
      <c r="Q13" s="23" t="s">
        <v>1</v>
      </c>
      <c r="R13" s="23" t="s">
        <v>1</v>
      </c>
      <c r="S13" s="23" t="s">
        <v>1</v>
      </c>
      <c r="T13" s="23" t="s">
        <v>1</v>
      </c>
      <c r="U13" s="23" t="s">
        <v>1</v>
      </c>
      <c r="V13" s="23" t="s">
        <v>1</v>
      </c>
      <c r="W13" s="23" t="s">
        <v>1</v>
      </c>
      <c r="X13" s="23" t="s">
        <v>1</v>
      </c>
      <c r="Y13" s="23" t="s">
        <v>1</v>
      </c>
      <c r="Z13" s="23" t="s">
        <v>1</v>
      </c>
      <c r="AA13" s="23" t="s">
        <v>1</v>
      </c>
      <c r="AB13" s="23" t="s">
        <v>1</v>
      </c>
      <c r="AC13" s="23" t="s">
        <v>1</v>
      </c>
      <c r="AD13" s="23" t="s">
        <v>1</v>
      </c>
      <c r="AE13" s="23" t="s">
        <v>1</v>
      </c>
      <c r="AF13" s="23" t="s">
        <v>1</v>
      </c>
      <c r="AG13" s="23" t="s">
        <v>1</v>
      </c>
    </row>
    <row r="14" spans="1:33" x14ac:dyDescent="0.25">
      <c r="A14" s="12" t="s">
        <v>10</v>
      </c>
      <c r="B14" s="24" t="s">
        <v>1</v>
      </c>
      <c r="C14" s="25">
        <v>6422.594607208538</v>
      </c>
      <c r="D14" s="25">
        <v>6711.4601908443701</v>
      </c>
      <c r="E14" s="25">
        <v>6788.0338991235485</v>
      </c>
      <c r="F14" s="25" t="s">
        <v>1</v>
      </c>
      <c r="G14" s="25" t="s">
        <v>1</v>
      </c>
      <c r="H14" s="25" t="s">
        <v>1</v>
      </c>
      <c r="I14" s="25" t="s">
        <v>1</v>
      </c>
      <c r="J14" s="25">
        <v>8527.655148012147</v>
      </c>
      <c r="K14" s="25">
        <v>8602.9212087093147</v>
      </c>
      <c r="L14" s="25">
        <v>9028.3736113370287</v>
      </c>
      <c r="M14" s="25" t="s">
        <v>1</v>
      </c>
      <c r="N14" s="25" t="s">
        <v>1</v>
      </c>
      <c r="O14" s="25">
        <v>10668.727143583887</v>
      </c>
      <c r="P14" s="25">
        <v>10516.936975855302</v>
      </c>
      <c r="Q14" s="25">
        <v>10684.929584547075</v>
      </c>
      <c r="R14" s="25">
        <v>12896.886644094493</v>
      </c>
      <c r="S14" s="25">
        <v>13723.326838658184</v>
      </c>
      <c r="T14" s="25">
        <v>15004.325667926511</v>
      </c>
      <c r="U14" s="25">
        <v>15579.984001514282</v>
      </c>
      <c r="V14" s="25">
        <v>15984.266532493284</v>
      </c>
      <c r="W14" s="25">
        <v>16529.609707296946</v>
      </c>
      <c r="X14" s="25">
        <v>17377.372343797433</v>
      </c>
      <c r="Y14" s="25">
        <v>18348.729619869278</v>
      </c>
      <c r="Z14" s="25">
        <v>18392.975539583909</v>
      </c>
      <c r="AA14" s="25">
        <v>20352.134984174776</v>
      </c>
      <c r="AB14" s="25">
        <v>22891.697024027038</v>
      </c>
      <c r="AC14" s="25" t="s">
        <v>1</v>
      </c>
      <c r="AD14" s="25" t="s">
        <v>1</v>
      </c>
      <c r="AE14" s="25">
        <v>26105.354547935709</v>
      </c>
      <c r="AF14" s="25">
        <v>25753.686700160441</v>
      </c>
      <c r="AG14" s="25" t="s">
        <v>1</v>
      </c>
    </row>
    <row r="15" spans="1:33" x14ac:dyDescent="0.25">
      <c r="A15" s="9" t="s">
        <v>11</v>
      </c>
      <c r="B15" s="22" t="s">
        <v>1</v>
      </c>
      <c r="C15" s="23">
        <v>10.151811525436687</v>
      </c>
      <c r="D15" s="23">
        <v>11.128224757251022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>
        <v>17.896747692144871</v>
      </c>
      <c r="K15" s="23">
        <v>20.481443297443615</v>
      </c>
      <c r="L15" s="23">
        <v>22.611839616274921</v>
      </c>
      <c r="M15" s="23">
        <v>25.212213011942367</v>
      </c>
      <c r="N15" s="23">
        <v>31.235535081249612</v>
      </c>
      <c r="O15" s="23">
        <v>36.434328353078797</v>
      </c>
      <c r="P15" s="23">
        <v>39.41051488390999</v>
      </c>
      <c r="Q15" s="23">
        <v>44.922387511485532</v>
      </c>
      <c r="R15" s="23">
        <v>49.026996519629797</v>
      </c>
      <c r="S15" s="23">
        <v>53.830420703911123</v>
      </c>
      <c r="T15" s="23">
        <v>59.857356036251275</v>
      </c>
      <c r="U15" s="23">
        <v>67.134255409221993</v>
      </c>
      <c r="V15" s="23">
        <v>67.699316064925</v>
      </c>
      <c r="W15" s="23">
        <v>67.993950263653872</v>
      </c>
      <c r="X15" s="23">
        <v>66.429632898365028</v>
      </c>
      <c r="Y15" s="23">
        <v>67.132074593981912</v>
      </c>
      <c r="Z15" s="23">
        <v>70.185788850953074</v>
      </c>
      <c r="AA15" s="23">
        <v>71.034932118720519</v>
      </c>
      <c r="AB15" s="23">
        <v>91.379726732913866</v>
      </c>
      <c r="AC15" s="23">
        <v>106.75328980029344</v>
      </c>
      <c r="AD15" s="23">
        <v>123.40086539349683</v>
      </c>
      <c r="AE15" s="23">
        <v>143.06939937144668</v>
      </c>
      <c r="AF15" s="23">
        <v>154.12899601564033</v>
      </c>
      <c r="AG15" s="23" t="s">
        <v>1</v>
      </c>
    </row>
    <row r="16" spans="1:33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>
        <v>62.035509066673619</v>
      </c>
      <c r="I16" s="25">
        <v>77.168705611446256</v>
      </c>
      <c r="J16" s="25">
        <v>88.417079100552058</v>
      </c>
      <c r="K16" s="25">
        <v>85.184815748045153</v>
      </c>
      <c r="L16" s="25">
        <v>87.766175288838525</v>
      </c>
      <c r="M16" s="25">
        <v>95.422466069881594</v>
      </c>
      <c r="N16" s="25">
        <v>112.68747177524779</v>
      </c>
      <c r="O16" s="25">
        <v>145.45832590744371</v>
      </c>
      <c r="P16" s="25">
        <v>178.16109998768241</v>
      </c>
      <c r="Q16" s="25">
        <v>195.33829852262255</v>
      </c>
      <c r="R16" s="25">
        <v>210.21306347086403</v>
      </c>
      <c r="S16" s="25">
        <v>234.49419921521923</v>
      </c>
      <c r="T16" s="25">
        <v>268.7402729952986</v>
      </c>
      <c r="U16" s="25">
        <v>273.39777116403525</v>
      </c>
      <c r="V16" s="25">
        <v>264.74931002249224</v>
      </c>
      <c r="W16" s="25">
        <v>296.33497890117957</v>
      </c>
      <c r="X16" s="25">
        <v>319.33450714337789</v>
      </c>
      <c r="Y16" s="25">
        <v>361.38284458900137</v>
      </c>
      <c r="Z16" s="25">
        <v>399.46907053454424</v>
      </c>
      <c r="AA16" s="25">
        <v>375.18896150792409</v>
      </c>
      <c r="AB16" s="25">
        <v>381.51628501049174</v>
      </c>
      <c r="AC16" s="25">
        <v>460.11248644741596</v>
      </c>
      <c r="AD16" s="25">
        <v>536.38663740987863</v>
      </c>
      <c r="AE16" s="25">
        <v>611.25241340397952</v>
      </c>
      <c r="AF16" s="25">
        <v>695.4726638980834</v>
      </c>
      <c r="AG16" s="25" t="s">
        <v>1</v>
      </c>
    </row>
    <row r="17" spans="1:33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>
        <v>38.641559629213951</v>
      </c>
      <c r="M17" s="23">
        <v>36.675183276886031</v>
      </c>
      <c r="N17" s="23">
        <v>40.010638474708692</v>
      </c>
      <c r="O17" s="23">
        <v>39.81196526962573</v>
      </c>
      <c r="P17" s="23">
        <v>42.275176793477172</v>
      </c>
      <c r="Q17" s="23">
        <v>56.448560627824364</v>
      </c>
      <c r="R17" s="23">
        <v>87.602348989856637</v>
      </c>
      <c r="S17" s="23">
        <v>88.233266820665008</v>
      </c>
      <c r="T17" s="23">
        <v>109.025926865459</v>
      </c>
      <c r="U17" s="23">
        <v>97.200314700746461</v>
      </c>
      <c r="V17" s="23">
        <v>115.99035740832763</v>
      </c>
      <c r="W17" s="23">
        <v>152.41742326070298</v>
      </c>
      <c r="X17" s="23">
        <v>153.43646718806488</v>
      </c>
      <c r="Y17" s="23">
        <v>136.39886955180651</v>
      </c>
      <c r="Z17" s="23">
        <v>165.80981513712973</v>
      </c>
      <c r="AA17" s="23">
        <v>147.11527446444614</v>
      </c>
      <c r="AB17" s="23">
        <v>145.70670849371047</v>
      </c>
      <c r="AC17" s="23">
        <v>176.04434749049091</v>
      </c>
      <c r="AD17" s="23">
        <v>200.02816723171222</v>
      </c>
      <c r="AE17" s="23">
        <v>219.01094656531106</v>
      </c>
      <c r="AF17" s="23">
        <v>266.09925857143725</v>
      </c>
      <c r="AG17" s="23" t="s">
        <v>1</v>
      </c>
    </row>
    <row r="18" spans="1:33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>
        <v>409.14502134539674</v>
      </c>
      <c r="V18" s="25" t="s">
        <v>1</v>
      </c>
      <c r="W18" s="25">
        <v>422.05548785271003</v>
      </c>
      <c r="X18" s="25" t="s">
        <v>1</v>
      </c>
      <c r="Y18" s="25">
        <v>406.87447361307517</v>
      </c>
      <c r="Z18" s="25">
        <v>179.94928393531328</v>
      </c>
      <c r="AA18" s="25">
        <v>453.6680960578081</v>
      </c>
      <c r="AB18" s="25" t="s">
        <v>1</v>
      </c>
      <c r="AC18" s="25">
        <v>519.85712770095836</v>
      </c>
      <c r="AD18" s="25" t="s">
        <v>1</v>
      </c>
      <c r="AE18" s="25">
        <v>534.75625603326648</v>
      </c>
      <c r="AF18" s="25" t="s">
        <v>1</v>
      </c>
      <c r="AG18" s="25" t="s">
        <v>1</v>
      </c>
    </row>
    <row r="19" spans="1:33" x14ac:dyDescent="0.25">
      <c r="A19" s="9" t="s">
        <v>15</v>
      </c>
      <c r="B19" s="22" t="s">
        <v>1</v>
      </c>
      <c r="C19" s="23">
        <v>241.06938298534024</v>
      </c>
      <c r="D19" s="23">
        <v>223.84120913862927</v>
      </c>
      <c r="E19" s="23">
        <v>202.30725187203274</v>
      </c>
      <c r="F19" s="23">
        <v>226.04296273461773</v>
      </c>
      <c r="G19" s="23">
        <v>194.94662259041138</v>
      </c>
      <c r="H19" s="23">
        <v>186.00405412089231</v>
      </c>
      <c r="I19" s="23">
        <v>194.03240992407282</v>
      </c>
      <c r="J19" s="23">
        <v>281.41615477037988</v>
      </c>
      <c r="K19" s="23">
        <v>311.00124717488876</v>
      </c>
      <c r="L19" s="23">
        <v>413.65707386107073</v>
      </c>
      <c r="M19" s="23">
        <v>536.15414573248427</v>
      </c>
      <c r="N19" s="23">
        <v>630.85738311185753</v>
      </c>
      <c r="O19" s="23">
        <v>687.77139806956029</v>
      </c>
      <c r="P19" s="23">
        <v>665.73036722918948</v>
      </c>
      <c r="Q19" s="23">
        <v>742.20301551337241</v>
      </c>
      <c r="R19" s="23">
        <v>849.43604495943384</v>
      </c>
      <c r="S19" s="23">
        <v>886.8338672660733</v>
      </c>
      <c r="T19" s="23">
        <v>991.68465289071571</v>
      </c>
      <c r="U19" s="23">
        <v>1127.0363450966186</v>
      </c>
      <c r="V19" s="23">
        <v>1210.4140484137142</v>
      </c>
      <c r="W19" s="23">
        <v>1358.5129618588721</v>
      </c>
      <c r="X19" s="23">
        <v>1392.0671662288189</v>
      </c>
      <c r="Y19" s="23">
        <v>1568.673315782072</v>
      </c>
      <c r="Z19" s="23">
        <v>1695.3865014105709</v>
      </c>
      <c r="AA19" s="23">
        <v>1654.5031512179498</v>
      </c>
      <c r="AB19" s="23">
        <v>1670.9812564127049</v>
      </c>
      <c r="AC19" s="23">
        <v>1909.0542464765456</v>
      </c>
      <c r="AD19" s="23">
        <v>2180.2923006943056</v>
      </c>
      <c r="AE19" s="23">
        <v>2338.1358088028733</v>
      </c>
      <c r="AF19" s="23">
        <v>2489.2424720825497</v>
      </c>
      <c r="AG19" s="23" t="s">
        <v>1</v>
      </c>
    </row>
    <row r="20" spans="1:33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>
        <v>11.449995774009709</v>
      </c>
      <c r="O20" s="25" t="s">
        <v>1</v>
      </c>
      <c r="P20" s="25" t="s">
        <v>1</v>
      </c>
      <c r="Q20" s="25">
        <v>30.269045042870825</v>
      </c>
      <c r="R20" s="25">
        <v>31.871107742880341</v>
      </c>
      <c r="S20" s="25">
        <v>35.706036086044982</v>
      </c>
      <c r="T20" s="25">
        <v>38.234443581565415</v>
      </c>
      <c r="U20" s="25">
        <v>37.604394526755108</v>
      </c>
      <c r="V20" s="25">
        <v>45.420080378145691</v>
      </c>
      <c r="W20" s="25">
        <v>51.775833035780792</v>
      </c>
      <c r="X20" s="25">
        <v>54.301147735450144</v>
      </c>
      <c r="Y20" s="25">
        <v>56.921642170835327</v>
      </c>
      <c r="Z20" s="25">
        <v>65.280788690149734</v>
      </c>
      <c r="AA20" s="25">
        <v>65.481204951695389</v>
      </c>
      <c r="AB20" s="25">
        <v>70.709879009227038</v>
      </c>
      <c r="AC20" s="25">
        <v>81.207436327946041</v>
      </c>
      <c r="AD20" s="25">
        <v>86.323761561118374</v>
      </c>
      <c r="AE20" s="25">
        <v>84.919840549655319</v>
      </c>
      <c r="AF20" s="25">
        <v>104.19378761115148</v>
      </c>
      <c r="AG20" s="25" t="s">
        <v>1</v>
      </c>
    </row>
    <row r="21" spans="1:33" x14ac:dyDescent="0.25">
      <c r="A21" s="9" t="s">
        <v>17</v>
      </c>
      <c r="B21" s="22" t="s">
        <v>1</v>
      </c>
      <c r="C21" s="23">
        <v>22841.891721626769</v>
      </c>
      <c r="D21" s="23" t="s">
        <v>1</v>
      </c>
      <c r="E21" s="23">
        <v>22902.058465570128</v>
      </c>
      <c r="F21" s="23" t="s">
        <v>1</v>
      </c>
      <c r="G21" s="23">
        <v>24026.553569633568</v>
      </c>
      <c r="H21" s="23" t="s">
        <v>1</v>
      </c>
      <c r="I21" s="23">
        <v>26475.659946427211</v>
      </c>
      <c r="J21" s="23" t="s">
        <v>1</v>
      </c>
      <c r="K21" s="23">
        <v>29715.866679103969</v>
      </c>
      <c r="L21" s="23" t="s">
        <v>1</v>
      </c>
      <c r="M21" s="23">
        <v>32490.55611650736</v>
      </c>
      <c r="N21" s="23" t="s">
        <v>1</v>
      </c>
      <c r="O21" s="23">
        <v>35670.121894731441</v>
      </c>
      <c r="P21" s="23" t="s">
        <v>1</v>
      </c>
      <c r="Q21" s="23">
        <v>37637.91979338185</v>
      </c>
      <c r="R21" s="23" t="s">
        <v>1</v>
      </c>
      <c r="S21" s="23">
        <v>42634.979213020852</v>
      </c>
      <c r="T21" s="23" t="s">
        <v>1</v>
      </c>
      <c r="U21" s="23">
        <v>47919.249765135508</v>
      </c>
      <c r="V21" s="23" t="s">
        <v>1</v>
      </c>
      <c r="W21" s="23">
        <v>55322.431121067937</v>
      </c>
      <c r="X21" s="23" t="s">
        <v>1</v>
      </c>
      <c r="Y21" s="23">
        <v>62089.237774657195</v>
      </c>
      <c r="Z21" s="23" t="s">
        <v>1</v>
      </c>
      <c r="AA21" s="23">
        <v>68261.27522419364</v>
      </c>
      <c r="AB21" s="23" t="s">
        <v>1</v>
      </c>
      <c r="AC21" s="23">
        <v>80264.225955748188</v>
      </c>
      <c r="AD21" s="23" t="s">
        <v>1</v>
      </c>
      <c r="AE21" s="23">
        <v>87620.110824419709</v>
      </c>
      <c r="AF21" s="23" t="s">
        <v>1</v>
      </c>
      <c r="AG21" s="23" t="s">
        <v>1</v>
      </c>
    </row>
    <row r="22" spans="1:33" x14ac:dyDescent="0.25">
      <c r="A22" s="12" t="s">
        <v>18</v>
      </c>
      <c r="B22" s="24" t="s">
        <v>1</v>
      </c>
      <c r="C22" s="25" t="s">
        <v>1</v>
      </c>
      <c r="D22" s="25">
        <v>3073.3751980801212</v>
      </c>
      <c r="E22" s="25">
        <v>3295.5206834828632</v>
      </c>
      <c r="F22" s="25">
        <v>3534.1358400495837</v>
      </c>
      <c r="G22" s="25">
        <v>3690.2478303167545</v>
      </c>
      <c r="H22" s="25">
        <v>3915.4051588362245</v>
      </c>
      <c r="I22" s="25">
        <v>4197.3895626526974</v>
      </c>
      <c r="J22" s="25">
        <v>4220.7860300570128</v>
      </c>
      <c r="K22" s="25">
        <v>4705.3203097675641</v>
      </c>
      <c r="L22" s="25">
        <v>5127.1686036718884</v>
      </c>
      <c r="M22" s="25">
        <v>5371.8711502234592</v>
      </c>
      <c r="N22" s="25">
        <v>5496.9512567393713</v>
      </c>
      <c r="O22" s="25">
        <v>5697.4423637740774</v>
      </c>
      <c r="P22" s="25" t="s">
        <v>1</v>
      </c>
      <c r="Q22" s="25">
        <v>6351.3011919000292</v>
      </c>
      <c r="R22" s="25" t="s">
        <v>1</v>
      </c>
      <c r="S22" s="25">
        <v>7123.9246686817023</v>
      </c>
      <c r="T22" s="25" t="s">
        <v>1</v>
      </c>
      <c r="U22" s="25">
        <v>7535.8580953009632</v>
      </c>
      <c r="V22" s="25" t="s">
        <v>1</v>
      </c>
      <c r="W22" s="25">
        <v>9554.8504003875296</v>
      </c>
      <c r="X22" s="25">
        <v>10092.699246004406</v>
      </c>
      <c r="Y22" s="25" t="s">
        <v>1</v>
      </c>
      <c r="Z22" s="25" t="s">
        <v>1</v>
      </c>
      <c r="AA22" s="25" t="s">
        <v>1</v>
      </c>
      <c r="AB22" s="25" t="s">
        <v>1</v>
      </c>
      <c r="AC22" s="25" t="s">
        <v>1</v>
      </c>
      <c r="AD22" s="25" t="s">
        <v>1</v>
      </c>
      <c r="AE22" s="25" t="s">
        <v>1</v>
      </c>
      <c r="AF22" s="25" t="s">
        <v>1</v>
      </c>
      <c r="AG22" s="25" t="s">
        <v>1</v>
      </c>
    </row>
    <row r="23" spans="1:33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>
        <v>737.59210478137163</v>
      </c>
      <c r="G23" s="23">
        <v>772.11154077791946</v>
      </c>
      <c r="H23" s="23">
        <v>829.65379531456529</v>
      </c>
      <c r="I23" s="23">
        <v>896.24035104068969</v>
      </c>
      <c r="J23" s="23">
        <v>964.04833836858006</v>
      </c>
      <c r="K23" s="23">
        <v>1079.6152978495168</v>
      </c>
      <c r="L23" s="23">
        <v>1053.5325224229557</v>
      </c>
      <c r="M23" s="23">
        <v>1035.2055881402216</v>
      </c>
      <c r="N23" s="23">
        <v>1024.1166355057103</v>
      </c>
      <c r="O23" s="23">
        <v>1099.2177736891545</v>
      </c>
      <c r="P23" s="23">
        <v>1131.2290134942036</v>
      </c>
      <c r="Q23" s="23">
        <v>1224.1412083454925</v>
      </c>
      <c r="R23" s="23">
        <v>1343.7790638292354</v>
      </c>
      <c r="S23" s="23">
        <v>1438.776743102243</v>
      </c>
      <c r="T23" s="23">
        <v>1735.0588386005538</v>
      </c>
      <c r="U23" s="23">
        <v>2046.4305566627095</v>
      </c>
      <c r="V23" s="23">
        <v>2342.6777813792551</v>
      </c>
      <c r="W23" s="23">
        <v>2579.5703843181836</v>
      </c>
      <c r="X23" s="23">
        <v>2896.3883111156638</v>
      </c>
      <c r="Y23" s="23">
        <v>3443.4421368353246</v>
      </c>
      <c r="Z23" s="23">
        <v>3927.3018240752585</v>
      </c>
      <c r="AA23" s="23">
        <v>4196.1548136213141</v>
      </c>
      <c r="AB23" s="23">
        <v>4796.2221620770033</v>
      </c>
      <c r="AC23" s="23">
        <v>5527.0044564195214</v>
      </c>
      <c r="AD23" s="23">
        <v>6741.4331518748868</v>
      </c>
      <c r="AE23" s="23">
        <v>8064.4254646742384</v>
      </c>
      <c r="AF23" s="23">
        <v>9084.5518011728564</v>
      </c>
      <c r="AG23" s="23" t="s">
        <v>1</v>
      </c>
    </row>
    <row r="24" spans="1:33" x14ac:dyDescent="0.25">
      <c r="A24" s="12" t="s">
        <v>20</v>
      </c>
      <c r="B24" s="24">
        <v>328.5924575767566</v>
      </c>
      <c r="C24" s="25">
        <v>380.61826557496016</v>
      </c>
      <c r="D24" s="25">
        <v>415.42242636812136</v>
      </c>
      <c r="E24" s="25">
        <v>414.60262575336412</v>
      </c>
      <c r="F24" s="25">
        <v>413.21010733540754</v>
      </c>
      <c r="G24" s="25">
        <v>484.47670289255797</v>
      </c>
      <c r="H24" s="25">
        <v>539.884290051363</v>
      </c>
      <c r="I24" s="25">
        <v>592.42818662353523</v>
      </c>
      <c r="J24" s="25">
        <v>677.42416814102705</v>
      </c>
      <c r="K24" s="25">
        <v>771.97635027745741</v>
      </c>
      <c r="L24" s="25">
        <v>867.0066977655963</v>
      </c>
      <c r="M24" s="25">
        <v>948.32904654468939</v>
      </c>
      <c r="N24" s="25">
        <v>1014.8761830791228</v>
      </c>
      <c r="O24" s="25">
        <v>1086.5665268730675</v>
      </c>
      <c r="P24" s="25">
        <v>1090.5202566897433</v>
      </c>
      <c r="Q24" s="25">
        <v>1124.4484455611439</v>
      </c>
      <c r="R24" s="25">
        <v>1401.2162660351539</v>
      </c>
      <c r="S24" s="25">
        <v>1618.8034928016625</v>
      </c>
      <c r="T24" s="25">
        <v>2194.9059024000703</v>
      </c>
      <c r="U24" s="25">
        <v>2046.1336874271713</v>
      </c>
      <c r="V24" s="25">
        <v>2283.73897888375</v>
      </c>
      <c r="W24" s="25">
        <v>2146.1619078036151</v>
      </c>
      <c r="X24" s="25">
        <v>1990.5054195752216</v>
      </c>
      <c r="Y24" s="25">
        <v>2207.5266403590085</v>
      </c>
      <c r="Z24" s="25">
        <v>2286.0220292018216</v>
      </c>
      <c r="AA24" s="25">
        <v>2361.6071199612957</v>
      </c>
      <c r="AB24" s="25">
        <v>2192.9329945258796</v>
      </c>
      <c r="AC24" s="25">
        <v>2313.1296813551789</v>
      </c>
      <c r="AD24" s="25">
        <v>2486.1464881737029</v>
      </c>
      <c r="AE24" s="25">
        <v>2754.6510598636837</v>
      </c>
      <c r="AF24" s="25">
        <v>3136.7066922520858</v>
      </c>
      <c r="AG24" s="25" t="s">
        <v>1</v>
      </c>
    </row>
    <row r="25" spans="1:33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>
        <v>1227.9680404274934</v>
      </c>
      <c r="F25" s="23" t="s">
        <v>1</v>
      </c>
      <c r="G25" s="23" t="s">
        <v>1</v>
      </c>
      <c r="H25" s="23" t="s">
        <v>1</v>
      </c>
      <c r="I25" s="23" t="s">
        <v>1</v>
      </c>
      <c r="J25" s="23">
        <v>1857.5560571891158</v>
      </c>
      <c r="K25" s="23" t="s">
        <v>1</v>
      </c>
      <c r="L25" s="23" t="s">
        <v>1</v>
      </c>
      <c r="M25" s="23" t="s">
        <v>1</v>
      </c>
      <c r="N25" s="23">
        <v>2580.6398554340594</v>
      </c>
      <c r="O25" s="23" t="s">
        <v>1</v>
      </c>
      <c r="P25" s="23">
        <v>3073.83740396639</v>
      </c>
      <c r="Q25" s="23" t="s">
        <v>1</v>
      </c>
      <c r="R25" s="23">
        <v>3718.8997051245078</v>
      </c>
      <c r="S25" s="23">
        <v>4046.5652820443711</v>
      </c>
      <c r="T25" s="23" t="s">
        <v>1</v>
      </c>
      <c r="U25" s="23">
        <v>4504.3728392106013</v>
      </c>
      <c r="V25" s="23" t="s">
        <v>1</v>
      </c>
      <c r="W25" s="23">
        <v>5035.4894427778599</v>
      </c>
      <c r="X25" s="23" t="s">
        <v>1</v>
      </c>
      <c r="Y25" s="23">
        <v>5879.5128725938766</v>
      </c>
      <c r="Z25" s="23" t="s">
        <v>1</v>
      </c>
      <c r="AA25" s="23">
        <v>6518.3353300459548</v>
      </c>
      <c r="AB25" s="23" t="s">
        <v>1</v>
      </c>
      <c r="AC25" s="23">
        <v>7254.3776910977804</v>
      </c>
      <c r="AD25" s="23" t="s">
        <v>1</v>
      </c>
      <c r="AE25" s="23">
        <v>8249.2783593426684</v>
      </c>
      <c r="AF25" s="23" t="s">
        <v>1</v>
      </c>
      <c r="AG25" s="23" t="s">
        <v>1</v>
      </c>
    </row>
    <row r="26" spans="1:33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>
        <v>489.73624595907222</v>
      </c>
      <c r="F26" s="25">
        <v>514.43245867251187</v>
      </c>
      <c r="G26" s="25">
        <v>538.36420626485756</v>
      </c>
      <c r="H26" s="25">
        <v>495.40323602003929</v>
      </c>
      <c r="I26" s="25">
        <v>392.87353693340833</v>
      </c>
      <c r="J26" s="25">
        <v>339.57099002717752</v>
      </c>
      <c r="K26" s="25">
        <v>273.84748404730198</v>
      </c>
      <c r="L26" s="25">
        <v>249.04431608662819</v>
      </c>
      <c r="M26" s="25">
        <v>283.894513366806</v>
      </c>
      <c r="N26" s="25">
        <v>288.55741145032408</v>
      </c>
      <c r="O26" s="25">
        <v>307.93247776776047</v>
      </c>
      <c r="P26" s="25">
        <v>348.49022948974306</v>
      </c>
      <c r="Q26" s="25">
        <v>414.78793074518876</v>
      </c>
      <c r="R26" s="25">
        <v>489.34486542729906</v>
      </c>
      <c r="S26" s="25">
        <v>624.46385851954221</v>
      </c>
      <c r="T26" s="25">
        <v>783.15887381621269</v>
      </c>
      <c r="U26" s="25">
        <v>766.181593128587</v>
      </c>
      <c r="V26" s="25">
        <v>758.86081573729609</v>
      </c>
      <c r="W26" s="25">
        <v>782.89980385804586</v>
      </c>
      <c r="X26" s="25">
        <v>835.73240816598297</v>
      </c>
      <c r="Y26" s="25">
        <v>724.92104443560061</v>
      </c>
      <c r="Z26" s="25">
        <v>751.5287392881952</v>
      </c>
      <c r="AA26" s="25">
        <v>923.76492170761935</v>
      </c>
      <c r="AB26" s="25">
        <v>1250.200041487381</v>
      </c>
      <c r="AC26" s="25">
        <v>1332.9013704747415</v>
      </c>
      <c r="AD26" s="25">
        <v>1381.4829563219364</v>
      </c>
      <c r="AE26" s="25">
        <v>1471.2010013900604</v>
      </c>
      <c r="AF26" s="25">
        <v>1527.6312425345311</v>
      </c>
      <c r="AG26" s="25" t="s">
        <v>1</v>
      </c>
    </row>
    <row r="27" spans="1:33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>
        <v>389.92504000084028</v>
      </c>
      <c r="H27" s="23" t="s">
        <v>1</v>
      </c>
      <c r="I27" s="23">
        <v>463.90782751781012</v>
      </c>
      <c r="J27" s="23" t="s">
        <v>1</v>
      </c>
      <c r="K27" s="23">
        <v>616.05869771863115</v>
      </c>
      <c r="L27" s="23" t="s">
        <v>1</v>
      </c>
      <c r="M27" s="23">
        <v>760.18843939280646</v>
      </c>
      <c r="N27" s="23" t="s">
        <v>1</v>
      </c>
      <c r="O27" s="23">
        <v>880.56612201167161</v>
      </c>
      <c r="P27" s="23" t="s">
        <v>1</v>
      </c>
      <c r="Q27" s="23">
        <v>995.4215657511678</v>
      </c>
      <c r="R27" s="23" t="s">
        <v>1</v>
      </c>
      <c r="S27" s="23" t="s">
        <v>1</v>
      </c>
      <c r="T27" s="23" t="s">
        <v>1</v>
      </c>
      <c r="U27" s="23" t="s">
        <v>1</v>
      </c>
      <c r="V27" s="23" t="s">
        <v>1</v>
      </c>
      <c r="W27" s="23">
        <v>1277.1638461333525</v>
      </c>
      <c r="X27" s="23" t="s">
        <v>1</v>
      </c>
      <c r="Y27" s="23">
        <v>1516.7610243217812</v>
      </c>
      <c r="Z27" s="23" t="s">
        <v>1</v>
      </c>
      <c r="AA27" s="23">
        <v>1882.6571658430066</v>
      </c>
      <c r="AB27" s="23" t="s">
        <v>1</v>
      </c>
      <c r="AC27" s="23">
        <v>1912.3505976095619</v>
      </c>
      <c r="AD27" s="23" t="s">
        <v>1</v>
      </c>
      <c r="AE27" s="23">
        <v>2404.3315016037991</v>
      </c>
      <c r="AF27" s="23">
        <v>2546.3405986516141</v>
      </c>
      <c r="AG27" s="23" t="s">
        <v>1</v>
      </c>
    </row>
    <row r="28" spans="1:33" x14ac:dyDescent="0.25">
      <c r="A28" s="12" t="s">
        <v>24</v>
      </c>
      <c r="B28" s="24" t="s">
        <v>1</v>
      </c>
      <c r="C28" s="25" t="s">
        <v>1</v>
      </c>
      <c r="D28" s="25">
        <v>188.97968001423291</v>
      </c>
      <c r="E28" s="25">
        <v>157.11651875824586</v>
      </c>
      <c r="F28" s="25">
        <v>125.94698171389415</v>
      </c>
      <c r="G28" s="25">
        <v>157.01000249944587</v>
      </c>
      <c r="H28" s="25">
        <v>164.52859616729933</v>
      </c>
      <c r="I28" s="25">
        <v>195.36784801639368</v>
      </c>
      <c r="J28" s="25">
        <v>177.2021259019742</v>
      </c>
      <c r="K28" s="25">
        <v>159.72298070816294</v>
      </c>
      <c r="L28" s="25">
        <v>161.775270064343</v>
      </c>
      <c r="M28" s="25">
        <v>182.37228201867305</v>
      </c>
      <c r="N28" s="25">
        <v>177.45312721708549</v>
      </c>
      <c r="O28" s="25">
        <v>189.40124589645941</v>
      </c>
      <c r="P28" s="25">
        <v>186.46631992176981</v>
      </c>
      <c r="Q28" s="25">
        <v>203.78952214834032</v>
      </c>
      <c r="R28" s="25">
        <v>219.9637213394976</v>
      </c>
      <c r="S28" s="25">
        <v>236.80389770334551</v>
      </c>
      <c r="T28" s="25">
        <v>273.32861954114958</v>
      </c>
      <c r="U28" s="25">
        <v>283.39698543146039</v>
      </c>
      <c r="V28" s="25">
        <v>390.37336233234942</v>
      </c>
      <c r="W28" s="25">
        <v>431.95098014047983</v>
      </c>
      <c r="X28" s="25">
        <v>504.73300537913588</v>
      </c>
      <c r="Y28" s="25">
        <v>532.26272794650629</v>
      </c>
      <c r="Z28" s="25">
        <v>602.76424975072723</v>
      </c>
      <c r="AA28" s="25">
        <v>617.93558309666605</v>
      </c>
      <c r="AB28" s="25">
        <v>664.75554160025752</v>
      </c>
      <c r="AC28" s="25">
        <v>708.57787941514187</v>
      </c>
      <c r="AD28" s="25">
        <v>707.6450424999191</v>
      </c>
      <c r="AE28" s="25">
        <v>788.12057394979786</v>
      </c>
      <c r="AF28" s="25">
        <v>910.7914979681824</v>
      </c>
      <c r="AG28" s="25" t="s">
        <v>1</v>
      </c>
    </row>
    <row r="29" spans="1:33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>
        <v>197.77982928748716</v>
      </c>
      <c r="F29" s="23">
        <v>234.02598712622228</v>
      </c>
      <c r="G29" s="23">
        <v>218.81207430181647</v>
      </c>
      <c r="H29" s="23">
        <v>203.53184444147823</v>
      </c>
      <c r="I29" s="23">
        <v>210.19994077453745</v>
      </c>
      <c r="J29" s="23">
        <v>230.81243523316064</v>
      </c>
      <c r="K29" s="23">
        <v>274.13835824946017</v>
      </c>
      <c r="L29" s="23">
        <v>290.93695520891492</v>
      </c>
      <c r="M29" s="23">
        <v>310.9641169163109</v>
      </c>
      <c r="N29" s="23">
        <v>342.72038073946572</v>
      </c>
      <c r="O29" s="23">
        <v>278.64534924846726</v>
      </c>
      <c r="P29" s="23">
        <v>318.18323903597889</v>
      </c>
      <c r="Q29" s="23">
        <v>385.6195759954764</v>
      </c>
      <c r="R29" s="23">
        <v>429.26406017553381</v>
      </c>
      <c r="S29" s="23">
        <v>436.40747820707054</v>
      </c>
      <c r="T29" s="23">
        <v>517.91369051845322</v>
      </c>
      <c r="U29" s="23">
        <v>550.11201070840968</v>
      </c>
      <c r="V29" s="23">
        <v>612.93462925223389</v>
      </c>
      <c r="W29" s="23">
        <v>725.06370498581657</v>
      </c>
      <c r="X29" s="23">
        <v>771.89914847402645</v>
      </c>
      <c r="Y29" s="23">
        <v>787.29080109145048</v>
      </c>
      <c r="Z29" s="23">
        <v>768.21009475033736</v>
      </c>
      <c r="AA29" s="23">
        <v>752.99261882284168</v>
      </c>
      <c r="AB29" s="23">
        <v>788.40455652860999</v>
      </c>
      <c r="AC29" s="23">
        <v>839.50335789416442</v>
      </c>
      <c r="AD29" s="23">
        <v>929.48704396665323</v>
      </c>
      <c r="AE29" s="23">
        <v>1056.8498716213962</v>
      </c>
      <c r="AF29" s="23">
        <v>1107.7747951096901</v>
      </c>
      <c r="AG29" s="23" t="s">
        <v>1</v>
      </c>
    </row>
    <row r="30" spans="1:33" x14ac:dyDescent="0.25">
      <c r="A30" s="12" t="s">
        <v>26</v>
      </c>
      <c r="B30" s="24">
        <v>2310.9774046937423</v>
      </c>
      <c r="C30" s="25">
        <v>2583.9229673458726</v>
      </c>
      <c r="D30" s="25">
        <v>2790.0385473118795</v>
      </c>
      <c r="E30" s="25">
        <v>2883.1609320237881</v>
      </c>
      <c r="F30" s="25">
        <v>2849.0432082286547</v>
      </c>
      <c r="G30" s="25">
        <v>2863.3923206092295</v>
      </c>
      <c r="H30" s="25">
        <v>3108.0765717133127</v>
      </c>
      <c r="I30" s="25">
        <v>3172.8788967499445</v>
      </c>
      <c r="J30" s="25">
        <v>3540.569254404385</v>
      </c>
      <c r="K30" s="25">
        <v>3765.985308640305</v>
      </c>
      <c r="L30" s="25">
        <v>4343.8004733257558</v>
      </c>
      <c r="M30" s="25">
        <v>4650.3913798798776</v>
      </c>
      <c r="N30" s="25">
        <v>5413.1645453663696</v>
      </c>
      <c r="O30" s="25">
        <v>6024.8293083828539</v>
      </c>
      <c r="P30" s="25">
        <v>6635.2345948204393</v>
      </c>
      <c r="Q30" s="25">
        <v>7506.8719233588217</v>
      </c>
      <c r="R30" s="25">
        <v>8730.3766183829557</v>
      </c>
      <c r="S30" s="25">
        <v>9758.3034092926082</v>
      </c>
      <c r="T30" s="25">
        <v>10802.248912327688</v>
      </c>
      <c r="U30" s="25">
        <v>11738.669868829147</v>
      </c>
      <c r="V30" s="25">
        <v>11663.803918979151</v>
      </c>
      <c r="W30" s="25">
        <v>11701.324270544956</v>
      </c>
      <c r="X30" s="25">
        <v>11745.117817018141</v>
      </c>
      <c r="Y30" s="25">
        <v>12163.258743331358</v>
      </c>
      <c r="Z30" s="25">
        <v>12383.78734190975</v>
      </c>
      <c r="AA30" s="25">
        <v>12358.215242049524</v>
      </c>
      <c r="AB30" s="25">
        <v>13036.766856922341</v>
      </c>
      <c r="AC30" s="25">
        <v>14074.906592648837</v>
      </c>
      <c r="AD30" s="25">
        <v>14911.411558757705</v>
      </c>
      <c r="AE30" s="25">
        <v>15709.716902909937</v>
      </c>
      <c r="AF30" s="25">
        <v>15999.540957581612</v>
      </c>
      <c r="AG30" s="25" t="s">
        <v>1</v>
      </c>
    </row>
    <row r="31" spans="1:33" x14ac:dyDescent="0.25">
      <c r="A31" s="9" t="s">
        <v>27</v>
      </c>
      <c r="B31" s="22" t="s">
        <v>1</v>
      </c>
      <c r="C31" s="23">
        <v>2261.2288642690955</v>
      </c>
      <c r="D31" s="23" t="s">
        <v>1</v>
      </c>
      <c r="E31" s="23" t="s">
        <v>1</v>
      </c>
      <c r="F31" s="23" t="s">
        <v>1</v>
      </c>
      <c r="G31" s="23" t="s">
        <v>1</v>
      </c>
      <c r="H31" s="23" t="s">
        <v>1</v>
      </c>
      <c r="I31" s="23" t="s">
        <v>1</v>
      </c>
      <c r="J31" s="23" t="s">
        <v>1</v>
      </c>
      <c r="K31" s="23" t="s">
        <v>1</v>
      </c>
      <c r="L31" s="23" t="s">
        <v>1</v>
      </c>
      <c r="M31" s="23" t="s">
        <v>1</v>
      </c>
      <c r="N31" s="23" t="s">
        <v>1</v>
      </c>
      <c r="O31" s="23" t="s">
        <v>1</v>
      </c>
      <c r="P31" s="23" t="s">
        <v>1</v>
      </c>
      <c r="Q31" s="23" t="s">
        <v>1</v>
      </c>
      <c r="R31" s="23" t="s">
        <v>1</v>
      </c>
      <c r="S31" s="23">
        <v>4880.3616582072073</v>
      </c>
      <c r="T31" s="23" t="s">
        <v>1</v>
      </c>
      <c r="U31" s="23">
        <v>5206.2939614545476</v>
      </c>
      <c r="V31" s="23" t="s">
        <v>1</v>
      </c>
      <c r="W31" s="23">
        <v>5326.184565835395</v>
      </c>
      <c r="X31" s="23" t="s">
        <v>1</v>
      </c>
      <c r="Y31" s="23">
        <v>5718.7513702822889</v>
      </c>
      <c r="Z31" s="23" t="s">
        <v>1</v>
      </c>
      <c r="AA31" s="23" t="s">
        <v>1</v>
      </c>
      <c r="AB31" s="23" t="s">
        <v>1</v>
      </c>
      <c r="AC31" s="23" t="s">
        <v>1</v>
      </c>
      <c r="AD31" s="23" t="s">
        <v>1</v>
      </c>
      <c r="AE31" s="23" t="s">
        <v>1</v>
      </c>
      <c r="AF31" s="23" t="s">
        <v>1</v>
      </c>
      <c r="AG31" s="23" t="s">
        <v>1</v>
      </c>
    </row>
    <row r="32" spans="1:33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 t="s">
        <v>1</v>
      </c>
      <c r="AF32" s="29" t="s">
        <v>1</v>
      </c>
      <c r="AG32" s="29" t="s">
        <v>1</v>
      </c>
    </row>
    <row r="33" spans="1:33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</row>
    <row r="34" spans="1:33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</row>
    <row r="35" spans="1:33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>
        <v>33.827159558443974</v>
      </c>
      <c r="Y35" s="23">
        <v>37.998647576089205</v>
      </c>
      <c r="Z35" s="23">
        <v>47.584067862578976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67.221728343425539</v>
      </c>
      <c r="AF35" s="23">
        <v>69.477886873266982</v>
      </c>
      <c r="AG35" s="23" t="s">
        <v>1</v>
      </c>
    </row>
    <row r="36" spans="1:33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>
        <v>24.028755872580209</v>
      </c>
      <c r="AD36" s="25">
        <v>28.126506477292061</v>
      </c>
      <c r="AE36" s="25">
        <v>26.818128382347481</v>
      </c>
      <c r="AF36" s="25" t="s">
        <v>1</v>
      </c>
      <c r="AG36" s="25" t="s">
        <v>1</v>
      </c>
    </row>
    <row r="37" spans="1:33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</row>
    <row r="38" spans="1:33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</row>
    <row r="39" spans="1:33" x14ac:dyDescent="0.25">
      <c r="A39" s="9" t="s">
        <v>35</v>
      </c>
      <c r="B39" s="22">
        <v>28.856110523954985</v>
      </c>
      <c r="C39" s="23">
        <v>37.1314287116587</v>
      </c>
      <c r="D39" s="23">
        <v>42.324652283323289</v>
      </c>
      <c r="E39" s="23" t="s">
        <v>1</v>
      </c>
      <c r="F39" s="23" t="s">
        <v>1</v>
      </c>
      <c r="G39" s="23">
        <v>53.878078717280971</v>
      </c>
      <c r="H39" s="23" t="s">
        <v>1</v>
      </c>
      <c r="I39" s="23">
        <v>74.368303146722837</v>
      </c>
      <c r="J39" s="23" t="s">
        <v>1</v>
      </c>
      <c r="K39" s="23">
        <v>104.87390524635279</v>
      </c>
      <c r="L39" s="23">
        <v>123.61729805408611</v>
      </c>
      <c r="M39" s="23">
        <v>154.68578535570808</v>
      </c>
      <c r="N39" s="23" t="s">
        <v>1</v>
      </c>
      <c r="O39" s="23">
        <v>153.78875238514237</v>
      </c>
      <c r="P39" s="23" t="s">
        <v>1</v>
      </c>
      <c r="Q39" s="23">
        <v>183.3313656577821</v>
      </c>
      <c r="R39" s="23">
        <v>205.47993175665144</v>
      </c>
      <c r="S39" s="23">
        <v>190.0076912577465</v>
      </c>
      <c r="T39" s="23">
        <v>198.60222833212532</v>
      </c>
      <c r="U39" s="23">
        <v>183.50344052713154</v>
      </c>
      <c r="V39" s="23" t="s">
        <v>1</v>
      </c>
      <c r="W39" s="23">
        <v>197.12397309328836</v>
      </c>
      <c r="X39" s="23" t="s">
        <v>1</v>
      </c>
      <c r="Y39" s="23" t="s">
        <v>1</v>
      </c>
      <c r="Z39" s="23" t="s">
        <v>1</v>
      </c>
      <c r="AA39" s="23">
        <v>181.85112489510999</v>
      </c>
      <c r="AB39" s="23">
        <v>195.48032403068055</v>
      </c>
      <c r="AC39" s="23">
        <v>232.37963893896443</v>
      </c>
      <c r="AD39" s="23">
        <v>261.17845919265335</v>
      </c>
      <c r="AE39" s="23">
        <v>249.06430553217703</v>
      </c>
      <c r="AF39" s="23">
        <v>270.11979615545499</v>
      </c>
      <c r="AG39" s="23" t="s">
        <v>1</v>
      </c>
    </row>
    <row r="40" spans="1:33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</row>
    <row r="41" spans="1:33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</row>
    <row r="42" spans="1:33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</row>
    <row r="43" spans="1:33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</row>
    <row r="44" spans="1:33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</row>
    <row r="45" spans="1:33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</row>
    <row r="46" spans="1:33" x14ac:dyDescent="0.25">
      <c r="A46" s="12" t="s">
        <v>42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</row>
    <row r="47" spans="1:33" x14ac:dyDescent="0.25">
      <c r="A47" s="9" t="s">
        <v>43</v>
      </c>
      <c r="B47" s="22" t="s">
        <v>1</v>
      </c>
      <c r="C47" s="23">
        <v>679.72836200158849</v>
      </c>
      <c r="D47" s="23" t="s">
        <v>1</v>
      </c>
      <c r="E47" s="23">
        <v>789.30939451517827</v>
      </c>
      <c r="F47" s="23" t="s">
        <v>1</v>
      </c>
      <c r="G47" s="23">
        <v>929.18495231479108</v>
      </c>
      <c r="H47" s="23" t="s">
        <v>1</v>
      </c>
      <c r="I47" s="23">
        <v>1107.5908309393576</v>
      </c>
      <c r="J47" s="23" t="s">
        <v>1</v>
      </c>
      <c r="K47" s="23">
        <v>1212.4640729344071</v>
      </c>
      <c r="L47" s="23" t="s">
        <v>1</v>
      </c>
      <c r="M47" s="23">
        <v>1417.1564488284291</v>
      </c>
      <c r="N47" s="23" t="s">
        <v>1</v>
      </c>
      <c r="O47" s="23">
        <v>1689.1682889398569</v>
      </c>
      <c r="P47" s="23" t="s">
        <v>1</v>
      </c>
      <c r="Q47" s="23">
        <v>1909.9300804290497</v>
      </c>
      <c r="R47" s="23" t="s">
        <v>1</v>
      </c>
      <c r="S47" s="23">
        <v>2366.9771696375478</v>
      </c>
      <c r="T47" s="23">
        <v>2678.8404160563368</v>
      </c>
      <c r="U47" s="23">
        <v>2789.8659971754464</v>
      </c>
      <c r="V47" s="23">
        <v>2846.4051869765658</v>
      </c>
      <c r="W47" s="23">
        <v>3022.4042623280034</v>
      </c>
      <c r="X47" s="23">
        <v>3240.0381317648339</v>
      </c>
      <c r="Y47" s="23">
        <v>3413.7123285410721</v>
      </c>
      <c r="Z47" s="23">
        <v>3547.8740109617352</v>
      </c>
      <c r="AA47" s="23">
        <v>3708.0936995218531</v>
      </c>
      <c r="AB47" s="23">
        <v>3834.9714695426164</v>
      </c>
      <c r="AC47" s="23">
        <v>4257.4998743567839</v>
      </c>
      <c r="AD47" s="23">
        <v>4522.5380344885261</v>
      </c>
      <c r="AE47" s="23">
        <v>4692.586060083916</v>
      </c>
      <c r="AF47" s="23">
        <v>4745.5495743225756</v>
      </c>
      <c r="AG47" s="23" t="s">
        <v>1</v>
      </c>
    </row>
    <row r="48" spans="1:33" x14ac:dyDescent="0.25">
      <c r="A48" s="12" t="s">
        <v>44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 t="s">
        <v>1</v>
      </c>
      <c r="L48" s="25" t="s">
        <v>1</v>
      </c>
      <c r="M48" s="25" t="s">
        <v>1</v>
      </c>
      <c r="N48" s="25" t="s">
        <v>1</v>
      </c>
      <c r="O48" s="25" t="s">
        <v>1</v>
      </c>
      <c r="P48" s="25" t="s">
        <v>1</v>
      </c>
      <c r="Q48" s="25" t="s">
        <v>1</v>
      </c>
      <c r="R48" s="25" t="s">
        <v>1</v>
      </c>
      <c r="S48" s="25" t="s">
        <v>1</v>
      </c>
      <c r="T48" s="25" t="s">
        <v>1</v>
      </c>
      <c r="U48" s="25" t="s">
        <v>1</v>
      </c>
      <c r="V48" s="25" t="s">
        <v>1</v>
      </c>
      <c r="W48" s="25" t="s">
        <v>1</v>
      </c>
      <c r="X48" s="25" t="s">
        <v>1</v>
      </c>
      <c r="Y48" s="25" t="s">
        <v>1</v>
      </c>
      <c r="Z48" s="25" t="s">
        <v>1</v>
      </c>
      <c r="AA48" s="25" t="s">
        <v>1</v>
      </c>
      <c r="AB48" s="25" t="s">
        <v>1</v>
      </c>
      <c r="AC48" s="25" t="s">
        <v>1</v>
      </c>
      <c r="AD48" s="25" t="s">
        <v>1</v>
      </c>
      <c r="AE48" s="25" t="s">
        <v>1</v>
      </c>
      <c r="AF48" s="25" t="s">
        <v>1</v>
      </c>
      <c r="AG48" s="25" t="s">
        <v>1</v>
      </c>
    </row>
    <row r="49" spans="1:33" x14ac:dyDescent="0.25">
      <c r="A49" s="9" t="s">
        <v>45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</row>
    <row r="50" spans="1:33" x14ac:dyDescent="0.25">
      <c r="A50" s="12" t="s">
        <v>46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>
        <v>76.273418676976959</v>
      </c>
      <c r="AB50" s="25">
        <v>82.759233445196386</v>
      </c>
      <c r="AC50" s="25">
        <v>69.26137134140906</v>
      </c>
      <c r="AD50" s="25">
        <v>71.87424473174589</v>
      </c>
      <c r="AE50" s="25">
        <v>82.863577771571045</v>
      </c>
      <c r="AF50" s="25">
        <v>78.825410147635182</v>
      </c>
      <c r="AG50" s="25" t="s">
        <v>1</v>
      </c>
    </row>
    <row r="51" spans="1:33" x14ac:dyDescent="0.25">
      <c r="A51" s="9" t="s">
        <v>47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 t="s">
        <v>1</v>
      </c>
      <c r="AB51" s="23" t="s">
        <v>1</v>
      </c>
      <c r="AC51" s="23" t="s">
        <v>1</v>
      </c>
      <c r="AD51" s="23" t="s">
        <v>1</v>
      </c>
      <c r="AE51" s="23" t="s">
        <v>1</v>
      </c>
      <c r="AF51" s="23" t="s">
        <v>1</v>
      </c>
      <c r="AG51" s="23" t="s">
        <v>1</v>
      </c>
    </row>
    <row r="52" spans="1:33" x14ac:dyDescent="0.25">
      <c r="A52" s="12" t="s">
        <v>48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</row>
    <row r="53" spans="1:33" x14ac:dyDescent="0.25">
      <c r="A53" s="9" t="s">
        <v>49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>
        <v>387.62986303355501</v>
      </c>
      <c r="V53" s="23">
        <v>378.57748621243144</v>
      </c>
      <c r="W53" s="23">
        <v>402.78170963219407</v>
      </c>
      <c r="X53" s="23" t="s">
        <v>1</v>
      </c>
      <c r="Y53" s="23" t="s">
        <v>1</v>
      </c>
      <c r="Z53" s="23" t="s">
        <v>1</v>
      </c>
      <c r="AA53" s="23">
        <v>465.44123974542532</v>
      </c>
      <c r="AB53" s="23">
        <v>535.88419128418059</v>
      </c>
      <c r="AC53" s="23">
        <v>528.84751690629355</v>
      </c>
      <c r="AD53" s="23">
        <v>571.28859915731823</v>
      </c>
      <c r="AE53" s="23">
        <v>719.40895138208782</v>
      </c>
      <c r="AF53" s="23">
        <v>746.3383919499795</v>
      </c>
      <c r="AG53" s="23" t="s">
        <v>1</v>
      </c>
    </row>
    <row r="54" spans="1:33" x14ac:dyDescent="0.25">
      <c r="A54" s="12" t="s">
        <v>50</v>
      </c>
      <c r="B54" s="24" t="s">
        <v>1</v>
      </c>
      <c r="C54" s="25" t="s">
        <v>1</v>
      </c>
      <c r="D54" s="25">
        <v>2668.257795378679</v>
      </c>
      <c r="E54" s="25" t="s">
        <v>1</v>
      </c>
      <c r="F54" s="25" t="s">
        <v>1</v>
      </c>
      <c r="G54" s="25" t="s">
        <v>1</v>
      </c>
      <c r="H54" s="25">
        <v>2919.8875074918165</v>
      </c>
      <c r="I54" s="25" t="s">
        <v>1</v>
      </c>
      <c r="J54" s="25" t="s">
        <v>1</v>
      </c>
      <c r="K54" s="25" t="s">
        <v>1</v>
      </c>
      <c r="L54" s="25">
        <v>3482.6123729447418</v>
      </c>
      <c r="M54" s="25" t="s">
        <v>1</v>
      </c>
      <c r="N54" s="25" t="s">
        <v>1</v>
      </c>
      <c r="O54" s="25" t="s">
        <v>1</v>
      </c>
      <c r="P54" s="25">
        <v>4684.3432403006018</v>
      </c>
      <c r="Q54" s="25" t="s">
        <v>1</v>
      </c>
      <c r="R54" s="25" t="s">
        <v>1</v>
      </c>
      <c r="S54" s="25" t="s">
        <v>1</v>
      </c>
      <c r="T54" s="25">
        <v>5850.4442921833106</v>
      </c>
      <c r="U54" s="25" t="s">
        <v>1</v>
      </c>
      <c r="V54" s="25" t="s">
        <v>1</v>
      </c>
      <c r="W54" s="25" t="s">
        <v>1</v>
      </c>
      <c r="X54" s="25">
        <v>8502.7243750701582</v>
      </c>
      <c r="Y54" s="25" t="s">
        <v>1</v>
      </c>
      <c r="Z54" s="25" t="s">
        <v>1</v>
      </c>
      <c r="AA54" s="25">
        <v>10133.421751950982</v>
      </c>
      <c r="AB54" s="25" t="s">
        <v>1</v>
      </c>
      <c r="AC54" s="25">
        <v>10809.20683726718</v>
      </c>
      <c r="AD54" s="25" t="s">
        <v>1</v>
      </c>
      <c r="AE54" s="25">
        <v>12303.790382656811</v>
      </c>
      <c r="AF54" s="25" t="s">
        <v>1</v>
      </c>
      <c r="AG54" s="25" t="s">
        <v>1</v>
      </c>
    </row>
    <row r="55" spans="1:33" x14ac:dyDescent="0.25">
      <c r="A55" s="9" t="s">
        <v>51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</row>
    <row r="56" spans="1:33" x14ac:dyDescent="0.25">
      <c r="A56" s="12" t="s">
        <v>52</v>
      </c>
      <c r="B56" s="24">
        <v>488.60759493670878</v>
      </c>
      <c r="C56" s="25">
        <v>605.71114772103238</v>
      </c>
      <c r="D56" s="25">
        <v>700.17152658662087</v>
      </c>
      <c r="E56" s="25">
        <v>785.68438677270819</v>
      </c>
      <c r="F56" s="25">
        <v>557.56885483536962</v>
      </c>
      <c r="G56" s="25">
        <v>735.20442737745645</v>
      </c>
      <c r="H56" s="25">
        <v>928.48840963388648</v>
      </c>
      <c r="I56" s="25">
        <v>1032.5109272838927</v>
      </c>
      <c r="J56" s="25">
        <v>789.08529393506751</v>
      </c>
      <c r="K56" s="25">
        <v>890.40796070546912</v>
      </c>
      <c r="L56" s="25">
        <v>961.13695273940994</v>
      </c>
      <c r="M56" s="25">
        <v>1097.6989478908426</v>
      </c>
      <c r="N56" s="25">
        <v>1292.728468958192</v>
      </c>
      <c r="O56" s="25">
        <v>1311.2405742479084</v>
      </c>
      <c r="P56" s="25">
        <v>1475.8758503508702</v>
      </c>
      <c r="Q56" s="25">
        <v>2093.9396517327691</v>
      </c>
      <c r="R56" s="25">
        <v>2487.3088185506144</v>
      </c>
      <c r="S56" s="25">
        <v>3443.9163687920604</v>
      </c>
      <c r="T56" s="25">
        <v>3687.9892267830355</v>
      </c>
      <c r="U56" s="25">
        <v>4427.0639423055663</v>
      </c>
      <c r="V56" s="25">
        <v>5168.4814556849933</v>
      </c>
      <c r="W56" s="25">
        <v>5926.8000861126757</v>
      </c>
      <c r="X56" s="25">
        <v>6758.4315824979212</v>
      </c>
      <c r="Y56" s="25">
        <v>7471.5237121762802</v>
      </c>
      <c r="Z56" s="25">
        <v>8347.5016840138196</v>
      </c>
      <c r="AA56" s="25">
        <v>9509.5530826219056</v>
      </c>
      <c r="AB56" s="25">
        <v>9917.9164128497432</v>
      </c>
      <c r="AC56" s="25">
        <v>10959.283371146981</v>
      </c>
      <c r="AD56" s="25">
        <v>11579.746540815015</v>
      </c>
      <c r="AE56" s="25">
        <v>12299.869643562619</v>
      </c>
      <c r="AF56" s="25">
        <v>13200.575471985792</v>
      </c>
      <c r="AG56" s="25" t="s">
        <v>1</v>
      </c>
    </row>
    <row r="57" spans="1:33" x14ac:dyDescent="0.25">
      <c r="A57" s="9" t="s">
        <v>53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 t="s">
        <v>1</v>
      </c>
      <c r="N57" s="23" t="s">
        <v>1</v>
      </c>
      <c r="O57" s="23" t="s">
        <v>1</v>
      </c>
      <c r="P57" s="23" t="s">
        <v>1</v>
      </c>
      <c r="Q57" s="23" t="s">
        <v>1</v>
      </c>
      <c r="R57" s="23" t="s">
        <v>1</v>
      </c>
      <c r="S57" s="23" t="s">
        <v>1</v>
      </c>
      <c r="T57" s="23" t="s">
        <v>1</v>
      </c>
      <c r="U57" s="23" t="s">
        <v>1</v>
      </c>
      <c r="V57" s="23" t="s">
        <v>1</v>
      </c>
      <c r="W57" s="23" t="s">
        <v>1</v>
      </c>
      <c r="X57" s="23">
        <v>16850.095633905996</v>
      </c>
      <c r="Y57" s="23">
        <v>18608.899270476148</v>
      </c>
      <c r="Z57" s="23">
        <v>19059.509423804917</v>
      </c>
      <c r="AA57" s="23">
        <v>20416.113759131098</v>
      </c>
      <c r="AB57" s="23">
        <v>22291.944705439855</v>
      </c>
      <c r="AC57" s="23">
        <v>23818.399330412896</v>
      </c>
      <c r="AD57" s="23">
        <v>24291.057038245548</v>
      </c>
      <c r="AE57" s="23" t="s">
        <v>1</v>
      </c>
      <c r="AF57" s="23" t="s">
        <v>1</v>
      </c>
      <c r="AG57" s="23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254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31" t="s">
        <v>1</v>
      </c>
      <c r="C5" s="32" t="s">
        <v>1</v>
      </c>
      <c r="D5" s="32" t="s">
        <v>1</v>
      </c>
      <c r="E5" s="32" t="s">
        <v>1</v>
      </c>
      <c r="F5" s="32" t="s">
        <v>1</v>
      </c>
      <c r="G5" s="32" t="s">
        <v>1</v>
      </c>
      <c r="H5" s="32" t="s">
        <v>1</v>
      </c>
      <c r="I5" s="32" t="s">
        <v>1</v>
      </c>
      <c r="J5" s="32" t="s">
        <v>1</v>
      </c>
      <c r="K5" s="32" t="s">
        <v>1</v>
      </c>
      <c r="L5" s="32">
        <v>8.7098500486004152E-3</v>
      </c>
      <c r="M5" s="32" t="s">
        <v>1</v>
      </c>
      <c r="N5" s="32" t="s">
        <v>1</v>
      </c>
      <c r="O5" s="32" t="s">
        <v>1</v>
      </c>
      <c r="P5" s="32">
        <v>1.3635887375399947E-2</v>
      </c>
      <c r="Q5" s="32">
        <v>1.3759621413660795E-2</v>
      </c>
      <c r="R5" s="32">
        <v>1.5808630745975338E-2</v>
      </c>
      <c r="S5" s="32">
        <v>1.4328373672111748E-2</v>
      </c>
      <c r="T5" s="32">
        <v>1.9806216525640446E-2</v>
      </c>
      <c r="U5" s="32">
        <v>1.7950038213677959E-2</v>
      </c>
      <c r="V5" s="32">
        <v>1.1675934439628121E-2</v>
      </c>
      <c r="W5" s="32">
        <v>1.0054052501304632E-2</v>
      </c>
      <c r="X5" s="32">
        <v>9.5739052817287104E-3</v>
      </c>
      <c r="Y5" s="32">
        <v>1.0748320097739768E-2</v>
      </c>
      <c r="Z5" s="32">
        <v>7.5776054439256465E-3</v>
      </c>
      <c r="AA5" s="32">
        <v>1.371821644947677E-2</v>
      </c>
      <c r="AB5" s="32">
        <v>1.4161144312535212E-2</v>
      </c>
      <c r="AC5" s="32">
        <v>1.3553305571664854E-2</v>
      </c>
      <c r="AD5" s="32">
        <v>1.7540019493499412E-2</v>
      </c>
      <c r="AE5" s="32">
        <v>1.8143718204514828E-2</v>
      </c>
      <c r="AF5" s="32" t="s">
        <v>1</v>
      </c>
      <c r="AG5" s="32" t="s">
        <v>1</v>
      </c>
    </row>
    <row r="6" spans="1:33" x14ac:dyDescent="0.25">
      <c r="A6" s="12" t="s">
        <v>2</v>
      </c>
      <c r="B6" s="33" t="s">
        <v>1</v>
      </c>
      <c r="C6" s="34" t="s">
        <v>1</v>
      </c>
      <c r="D6" s="34" t="s">
        <v>1</v>
      </c>
      <c r="E6" s="34" t="s">
        <v>1</v>
      </c>
      <c r="F6" s="34" t="s">
        <v>1</v>
      </c>
      <c r="G6" s="34" t="s">
        <v>1</v>
      </c>
      <c r="H6" s="34" t="s">
        <v>1</v>
      </c>
      <c r="I6" s="34" t="s">
        <v>1</v>
      </c>
      <c r="J6" s="34" t="s">
        <v>1</v>
      </c>
      <c r="K6" s="34" t="s">
        <v>1</v>
      </c>
      <c r="L6" s="34" t="s">
        <v>1</v>
      </c>
      <c r="M6" s="34" t="s">
        <v>1</v>
      </c>
      <c r="N6" s="34" t="s">
        <v>1</v>
      </c>
      <c r="O6" s="34" t="s">
        <v>1</v>
      </c>
      <c r="P6" s="34" t="s">
        <v>1</v>
      </c>
      <c r="Q6" s="34" t="s">
        <v>1</v>
      </c>
      <c r="R6" s="34" t="s">
        <v>1</v>
      </c>
      <c r="S6" s="34" t="s">
        <v>1</v>
      </c>
      <c r="T6" s="34" t="s">
        <v>1</v>
      </c>
      <c r="U6" s="34">
        <v>7.272329755470988E-3</v>
      </c>
      <c r="V6" s="34">
        <v>5.4034779380242723E-3</v>
      </c>
      <c r="W6" s="34">
        <v>8.7815749638826303E-3</v>
      </c>
      <c r="X6" s="34">
        <v>4.5592098337606584E-3</v>
      </c>
      <c r="Y6" s="34" t="s">
        <v>1</v>
      </c>
      <c r="Z6" s="34" t="s">
        <v>1</v>
      </c>
      <c r="AA6" s="34">
        <v>4.9944307911401588E-3</v>
      </c>
      <c r="AB6" s="34">
        <v>4.3673112102358197E-3</v>
      </c>
      <c r="AC6" s="34">
        <v>4.8471587668360901E-3</v>
      </c>
      <c r="AD6" s="34" t="s">
        <v>1</v>
      </c>
      <c r="AE6" s="34" t="s">
        <v>1</v>
      </c>
      <c r="AF6" s="34" t="s">
        <v>1</v>
      </c>
      <c r="AG6" s="34" t="s">
        <v>1</v>
      </c>
    </row>
    <row r="7" spans="1:33" s="15" customFormat="1" x14ac:dyDescent="0.25">
      <c r="A7" s="16" t="s">
        <v>3</v>
      </c>
      <c r="B7" s="35" t="s">
        <v>1</v>
      </c>
      <c r="C7" s="36" t="s">
        <v>1</v>
      </c>
      <c r="D7" s="36" t="s">
        <v>1</v>
      </c>
      <c r="E7" s="36" t="s">
        <v>1</v>
      </c>
      <c r="F7" s="36" t="s">
        <v>1</v>
      </c>
      <c r="G7" s="36" t="s">
        <v>1</v>
      </c>
      <c r="H7" s="36" t="s">
        <v>1</v>
      </c>
      <c r="I7" s="36" t="s">
        <v>1</v>
      </c>
      <c r="J7" s="36" t="s">
        <v>1</v>
      </c>
      <c r="K7" s="36" t="s">
        <v>1</v>
      </c>
      <c r="L7" s="36" t="s">
        <v>1</v>
      </c>
      <c r="M7" s="36" t="s">
        <v>1</v>
      </c>
      <c r="N7" s="36" t="s">
        <v>1</v>
      </c>
      <c r="O7" s="36" t="s">
        <v>1</v>
      </c>
      <c r="P7" s="36" t="s">
        <v>1</v>
      </c>
      <c r="Q7" s="36">
        <v>2.4942651283585558E-2</v>
      </c>
      <c r="R7" s="36">
        <v>2.2312958154069765E-2</v>
      </c>
      <c r="S7" s="36">
        <v>2.2274326971682846E-2</v>
      </c>
      <c r="T7" s="36">
        <v>1.9375170052883358E-2</v>
      </c>
      <c r="U7" s="36">
        <v>1.4789875376803091E-2</v>
      </c>
      <c r="V7" s="36">
        <v>1.6155396995143845E-2</v>
      </c>
      <c r="W7" s="36">
        <v>1.2647517196441544E-2</v>
      </c>
      <c r="X7" s="36">
        <v>1.5280666348407596E-2</v>
      </c>
      <c r="Y7" s="36">
        <v>1.3211488527958433E-2</v>
      </c>
      <c r="Z7" s="36">
        <v>1.3979077566532574E-2</v>
      </c>
      <c r="AA7" s="36">
        <v>1.0839092502277652E-2</v>
      </c>
      <c r="AB7" s="36">
        <v>1.2165258492355332E-2</v>
      </c>
      <c r="AC7" s="36">
        <v>1.0850222756260686E-2</v>
      </c>
      <c r="AD7" s="36">
        <v>1.2001749846278555E-2</v>
      </c>
      <c r="AE7" s="36">
        <v>1.13448023292074E-2</v>
      </c>
      <c r="AF7" s="36">
        <v>8.9908604304227719E-3</v>
      </c>
      <c r="AG7" s="36" t="s">
        <v>1</v>
      </c>
    </row>
    <row r="8" spans="1:33" x14ac:dyDescent="0.25">
      <c r="A8" s="12" t="s">
        <v>4</v>
      </c>
      <c r="B8" s="33" t="s">
        <v>1</v>
      </c>
      <c r="C8" s="34" t="s">
        <v>1</v>
      </c>
      <c r="D8" s="34" t="s">
        <v>1</v>
      </c>
      <c r="E8" s="34" t="s">
        <v>1</v>
      </c>
      <c r="F8" s="34" t="s">
        <v>1</v>
      </c>
      <c r="G8" s="34" t="s">
        <v>1</v>
      </c>
      <c r="H8" s="34" t="s">
        <v>1</v>
      </c>
      <c r="I8" s="34" t="s">
        <v>1</v>
      </c>
      <c r="J8" s="34" t="s">
        <v>1</v>
      </c>
      <c r="K8" s="34" t="s">
        <v>1</v>
      </c>
      <c r="L8" s="34" t="s">
        <v>1</v>
      </c>
      <c r="M8" s="34" t="s">
        <v>1</v>
      </c>
      <c r="N8" s="34" t="s">
        <v>1</v>
      </c>
      <c r="O8" s="34">
        <v>2.6782646849364037E-3</v>
      </c>
      <c r="P8" s="34">
        <v>2.9634778414460339E-3</v>
      </c>
      <c r="Q8" s="34">
        <v>3.1696406559409613E-3</v>
      </c>
      <c r="R8" s="34">
        <v>1.5813249341570346E-3</v>
      </c>
      <c r="S8" s="34">
        <v>4.8307920204287291E-4</v>
      </c>
      <c r="T8" s="34" t="s">
        <v>1</v>
      </c>
      <c r="U8" s="34">
        <v>2.6856081886371191E-4</v>
      </c>
      <c r="V8" s="34">
        <v>5.8263023064006607E-4</v>
      </c>
      <c r="W8" s="34">
        <v>2.1661706157975924E-3</v>
      </c>
      <c r="X8" s="34">
        <v>1.0976239976067577E-3</v>
      </c>
      <c r="Y8" s="34">
        <v>1.9692414844556892E-3</v>
      </c>
      <c r="Z8" s="34">
        <v>1.1104577357262016E-3</v>
      </c>
      <c r="AA8" s="34">
        <v>8.3482447717152816E-4</v>
      </c>
      <c r="AB8" s="34">
        <v>1.4232794046441228E-3</v>
      </c>
      <c r="AC8" s="34">
        <v>3.4656354881073986E-3</v>
      </c>
      <c r="AD8" s="34">
        <v>3.2840486390680545E-3</v>
      </c>
      <c r="AE8" s="34">
        <v>2.2934243456427623E-3</v>
      </c>
      <c r="AF8" s="34">
        <v>3.4424603298401982E-3</v>
      </c>
      <c r="AG8" s="34" t="s">
        <v>1</v>
      </c>
    </row>
    <row r="9" spans="1:33" x14ac:dyDescent="0.25">
      <c r="A9" s="9" t="s">
        <v>5</v>
      </c>
      <c r="B9" s="31" t="s">
        <v>1</v>
      </c>
      <c r="C9" s="32" t="s">
        <v>1</v>
      </c>
      <c r="D9" s="32" t="s">
        <v>1</v>
      </c>
      <c r="E9" s="32" t="s">
        <v>1</v>
      </c>
      <c r="F9" s="32" t="s">
        <v>1</v>
      </c>
      <c r="G9" s="32" t="s">
        <v>1</v>
      </c>
      <c r="H9" s="32" t="s">
        <v>1</v>
      </c>
      <c r="I9" s="32" t="s">
        <v>1</v>
      </c>
      <c r="J9" s="32" t="s">
        <v>1</v>
      </c>
      <c r="K9" s="32" t="s">
        <v>1</v>
      </c>
      <c r="L9" s="32" t="s">
        <v>1</v>
      </c>
      <c r="M9" s="32" t="s">
        <v>1</v>
      </c>
      <c r="N9" s="32" t="s">
        <v>1</v>
      </c>
      <c r="O9" s="32">
        <v>2.7789213668176203E-3</v>
      </c>
      <c r="P9" s="32">
        <v>1.3704934799284071E-3</v>
      </c>
      <c r="Q9" s="32" t="s">
        <v>54</v>
      </c>
      <c r="R9" s="32">
        <v>4.4218764969894391E-5</v>
      </c>
      <c r="S9" s="32">
        <v>3.658246602403468E-5</v>
      </c>
      <c r="T9" s="32">
        <v>1.9617164417111465E-3</v>
      </c>
      <c r="U9" s="32">
        <v>2.8517043002002566E-3</v>
      </c>
      <c r="V9" s="32">
        <v>3.9210099653350155E-3</v>
      </c>
      <c r="W9" s="32">
        <v>2.782224940487969E-3</v>
      </c>
      <c r="X9" s="32">
        <v>2.3497630702082415E-3</v>
      </c>
      <c r="Y9" s="32">
        <v>2.0517376314063921E-3</v>
      </c>
      <c r="Z9" s="32">
        <v>2.0301074410670286E-3</v>
      </c>
      <c r="AA9" s="32" t="s">
        <v>1</v>
      </c>
      <c r="AB9" s="32" t="s">
        <v>1</v>
      </c>
      <c r="AC9" s="32">
        <v>2.6433270676691732E-3</v>
      </c>
      <c r="AD9" s="32">
        <v>2.6607846615404785E-3</v>
      </c>
      <c r="AE9" s="32">
        <v>3.4576278511923414E-3</v>
      </c>
      <c r="AF9" s="32">
        <v>3.7502275623520847E-3</v>
      </c>
      <c r="AG9" s="32" t="s">
        <v>1</v>
      </c>
    </row>
    <row r="10" spans="1:33" x14ac:dyDescent="0.25">
      <c r="A10" s="12" t="s">
        <v>6</v>
      </c>
      <c r="B10" s="33" t="s">
        <v>1</v>
      </c>
      <c r="C10" s="34" t="s">
        <v>1</v>
      </c>
      <c r="D10" s="34" t="s">
        <v>1</v>
      </c>
      <c r="E10" s="34" t="s">
        <v>1</v>
      </c>
      <c r="F10" s="34" t="s">
        <v>1</v>
      </c>
      <c r="G10" s="34" t="s">
        <v>1</v>
      </c>
      <c r="H10" s="34" t="s">
        <v>1</v>
      </c>
      <c r="I10" s="34" t="s">
        <v>1</v>
      </c>
      <c r="J10" s="34" t="s">
        <v>1</v>
      </c>
      <c r="K10" s="34" t="s">
        <v>1</v>
      </c>
      <c r="L10" s="34" t="s">
        <v>1</v>
      </c>
      <c r="M10" s="34" t="s">
        <v>1</v>
      </c>
      <c r="N10" s="34" t="s">
        <v>1</v>
      </c>
      <c r="O10" s="34">
        <v>4.3426974807082755E-2</v>
      </c>
      <c r="P10" s="34">
        <v>4.0942818629612361E-2</v>
      </c>
      <c r="Q10" s="34">
        <v>3.9408089284521552E-2</v>
      </c>
      <c r="R10" s="34">
        <v>3.9428677189309244E-2</v>
      </c>
      <c r="S10" s="34">
        <v>3.857445261717414E-2</v>
      </c>
      <c r="T10" s="34">
        <v>4.0451445190847549E-2</v>
      </c>
      <c r="U10" s="34">
        <v>4.6094295916851449E-2</v>
      </c>
      <c r="V10" s="34">
        <v>3.3068463881196747E-2</v>
      </c>
      <c r="W10" s="34">
        <v>3.5220052727805332E-2</v>
      </c>
      <c r="X10" s="34">
        <v>3.0308351199033013E-2</v>
      </c>
      <c r="Y10" s="34">
        <v>2.8778245995272147E-2</v>
      </c>
      <c r="Z10" s="34">
        <v>2.2523284532883513E-2</v>
      </c>
      <c r="AA10" s="34">
        <v>2.0342029945360364E-2</v>
      </c>
      <c r="AB10" s="34">
        <v>2.0274184205445068E-2</v>
      </c>
      <c r="AC10" s="34">
        <v>1.714530647235319E-2</v>
      </c>
      <c r="AD10" s="34">
        <v>1.7775912139877153E-2</v>
      </c>
      <c r="AE10" s="34">
        <v>1.6718224949761943E-2</v>
      </c>
      <c r="AF10" s="34">
        <v>1.3652995467205505E-2</v>
      </c>
      <c r="AG10" s="34" t="s">
        <v>1</v>
      </c>
    </row>
    <row r="11" spans="1:33" x14ac:dyDescent="0.25">
      <c r="A11" s="9" t="s">
        <v>7</v>
      </c>
      <c r="B11" s="31" t="s">
        <v>1</v>
      </c>
      <c r="C11" s="32" t="s">
        <v>1</v>
      </c>
      <c r="D11" s="32" t="s">
        <v>1</v>
      </c>
      <c r="E11" s="32" t="s">
        <v>1</v>
      </c>
      <c r="F11" s="32" t="s">
        <v>1</v>
      </c>
      <c r="G11" s="32" t="s">
        <v>1</v>
      </c>
      <c r="H11" s="32" t="s">
        <v>1</v>
      </c>
      <c r="I11" s="32" t="s">
        <v>1</v>
      </c>
      <c r="J11" s="32" t="s">
        <v>1</v>
      </c>
      <c r="K11" s="32" t="s">
        <v>1</v>
      </c>
      <c r="L11" s="32" t="s">
        <v>1</v>
      </c>
      <c r="M11" s="32">
        <v>2.2164217917045897E-2</v>
      </c>
      <c r="N11" s="32">
        <v>2.4029224809472557E-2</v>
      </c>
      <c r="O11" s="32">
        <v>2.0088601835078428E-2</v>
      </c>
      <c r="P11" s="32">
        <v>2.2784781155609179E-2</v>
      </c>
      <c r="Q11" s="32">
        <v>2.68030839711083E-2</v>
      </c>
      <c r="R11" s="32">
        <v>2.7344302494763686E-2</v>
      </c>
      <c r="S11" s="32">
        <v>2.136404376313512E-2</v>
      </c>
      <c r="T11" s="32">
        <v>2.2006444553749786E-2</v>
      </c>
      <c r="U11" s="32">
        <v>2.5977808556192816E-2</v>
      </c>
      <c r="V11" s="32">
        <v>2.4540054097426489E-2</v>
      </c>
      <c r="W11" s="32">
        <v>2.3643622693501506E-2</v>
      </c>
      <c r="X11" s="32">
        <v>2.2932501086746292E-2</v>
      </c>
      <c r="Y11" s="32">
        <v>2.3349356151009665E-2</v>
      </c>
      <c r="Z11" s="32">
        <v>2.3235981607291959E-2</v>
      </c>
      <c r="AA11" s="32" t="s">
        <v>1</v>
      </c>
      <c r="AB11" s="32">
        <v>2.2877819499232139E-2</v>
      </c>
      <c r="AC11" s="32">
        <v>2.1674773489253635E-2</v>
      </c>
      <c r="AD11" s="32">
        <v>2.1746020193745538E-2</v>
      </c>
      <c r="AE11" s="32">
        <v>1.8702102652776154E-2</v>
      </c>
      <c r="AF11" s="32">
        <v>2.0509818569303461E-2</v>
      </c>
      <c r="AG11" s="32" t="s">
        <v>1</v>
      </c>
    </row>
    <row r="12" spans="1:33" x14ac:dyDescent="0.25">
      <c r="A12" s="12" t="s">
        <v>8</v>
      </c>
      <c r="B12" s="33" t="s">
        <v>1</v>
      </c>
      <c r="C12" s="34" t="s">
        <v>1</v>
      </c>
      <c r="D12" s="34" t="s">
        <v>1</v>
      </c>
      <c r="E12" s="34" t="s">
        <v>1</v>
      </c>
      <c r="F12" s="34" t="s">
        <v>1</v>
      </c>
      <c r="G12" s="34" t="s">
        <v>1</v>
      </c>
      <c r="H12" s="34" t="s">
        <v>1</v>
      </c>
      <c r="I12" s="34" t="s">
        <v>1</v>
      </c>
      <c r="J12" s="34" t="s">
        <v>1</v>
      </c>
      <c r="K12" s="34" t="s">
        <v>1</v>
      </c>
      <c r="L12" s="34" t="s">
        <v>1</v>
      </c>
      <c r="M12" s="34" t="s">
        <v>1</v>
      </c>
      <c r="N12" s="34" t="s">
        <v>1</v>
      </c>
      <c r="O12" s="34" t="s">
        <v>1</v>
      </c>
      <c r="P12" s="34" t="s">
        <v>1</v>
      </c>
      <c r="Q12" s="34">
        <v>5.2808398295608938E-3</v>
      </c>
      <c r="R12" s="34">
        <v>3.1961640648208991E-3</v>
      </c>
      <c r="S12" s="34">
        <v>1.0297682959855328E-2</v>
      </c>
      <c r="T12" s="34">
        <v>6.1980874473019755E-3</v>
      </c>
      <c r="U12" s="34">
        <v>1.3684886583401747E-2</v>
      </c>
      <c r="V12" s="34">
        <v>9.504886145817534E-3</v>
      </c>
      <c r="W12" s="34">
        <v>6.8337889487752081E-3</v>
      </c>
      <c r="X12" s="34">
        <v>9.3130032550967964E-3</v>
      </c>
      <c r="Y12" s="34">
        <v>1.0050749634246901E-2</v>
      </c>
      <c r="Z12" s="34">
        <v>1.2816279154943247E-2</v>
      </c>
      <c r="AA12" s="34">
        <v>1.6213927493823645E-2</v>
      </c>
      <c r="AB12" s="34">
        <v>1.1691260759448237E-2</v>
      </c>
      <c r="AC12" s="34">
        <v>5.3144154759466895E-3</v>
      </c>
      <c r="AD12" s="34">
        <v>4.3142025459443024E-3</v>
      </c>
      <c r="AE12" s="34">
        <v>5.9616750155474024E-3</v>
      </c>
      <c r="AF12" s="34">
        <v>1.8773392093245581E-2</v>
      </c>
      <c r="AG12" s="34" t="s">
        <v>1</v>
      </c>
    </row>
    <row r="13" spans="1:33" x14ac:dyDescent="0.25">
      <c r="A13" s="9" t="s">
        <v>9</v>
      </c>
      <c r="B13" s="31" t="s">
        <v>1</v>
      </c>
      <c r="C13" s="32" t="s">
        <v>1</v>
      </c>
      <c r="D13" s="32" t="s">
        <v>1</v>
      </c>
      <c r="E13" s="32" t="s">
        <v>1</v>
      </c>
      <c r="F13" s="32" t="s">
        <v>1</v>
      </c>
      <c r="G13" s="32" t="s">
        <v>1</v>
      </c>
      <c r="H13" s="32" t="s">
        <v>1</v>
      </c>
      <c r="I13" s="32" t="s">
        <v>1</v>
      </c>
      <c r="J13" s="32" t="s">
        <v>1</v>
      </c>
      <c r="K13" s="32" t="s">
        <v>1</v>
      </c>
      <c r="L13" s="32" t="s">
        <v>1</v>
      </c>
      <c r="M13" s="32" t="s">
        <v>1</v>
      </c>
      <c r="N13" s="32" t="s">
        <v>1</v>
      </c>
      <c r="O13" s="32" t="s">
        <v>1</v>
      </c>
      <c r="P13" s="32" t="s">
        <v>1</v>
      </c>
      <c r="Q13" s="32" t="s">
        <v>1</v>
      </c>
      <c r="R13" s="32">
        <v>4.4885196645832008E-3</v>
      </c>
      <c r="S13" s="32">
        <v>2.9938691648728828E-3</v>
      </c>
      <c r="T13" s="32">
        <v>9.6111232733350055E-4</v>
      </c>
      <c r="U13" s="32">
        <v>1.6517254336811588E-3</v>
      </c>
      <c r="V13" s="32">
        <v>1.2545447376627475E-3</v>
      </c>
      <c r="W13" s="32">
        <v>1.2812807216173025E-3</v>
      </c>
      <c r="X13" s="32">
        <v>1.3666227449301142E-3</v>
      </c>
      <c r="Y13" s="32">
        <v>1.3373632546072162E-3</v>
      </c>
      <c r="Z13" s="32">
        <v>1.2814913688993321E-3</v>
      </c>
      <c r="AA13" s="32">
        <v>4.182892805006086E-4</v>
      </c>
      <c r="AB13" s="32" t="s">
        <v>1</v>
      </c>
      <c r="AC13" s="32">
        <v>1.8853908071917551E-3</v>
      </c>
      <c r="AD13" s="32" t="s">
        <v>1</v>
      </c>
      <c r="AE13" s="32">
        <v>1.2595856627584845E-3</v>
      </c>
      <c r="AF13" s="32" t="s">
        <v>1</v>
      </c>
      <c r="AG13" s="32" t="s">
        <v>1</v>
      </c>
    </row>
    <row r="14" spans="1:33" x14ac:dyDescent="0.25">
      <c r="A14" s="12" t="s">
        <v>10</v>
      </c>
      <c r="B14" s="33" t="s">
        <v>1</v>
      </c>
      <c r="C14" s="34" t="s">
        <v>1</v>
      </c>
      <c r="D14" s="34" t="s">
        <v>1</v>
      </c>
      <c r="E14" s="34" t="s">
        <v>1</v>
      </c>
      <c r="F14" s="34" t="s">
        <v>1</v>
      </c>
      <c r="G14" s="34" t="s">
        <v>1</v>
      </c>
      <c r="H14" s="34" t="s">
        <v>1</v>
      </c>
      <c r="I14" s="34" t="s">
        <v>1</v>
      </c>
      <c r="J14" s="34" t="s">
        <v>1</v>
      </c>
      <c r="K14" s="34" t="s">
        <v>1</v>
      </c>
      <c r="L14" s="34" t="s">
        <v>1</v>
      </c>
      <c r="M14" s="34" t="s">
        <v>1</v>
      </c>
      <c r="N14" s="34" t="s">
        <v>1</v>
      </c>
      <c r="O14" s="34">
        <v>2.1510107025688517E-3</v>
      </c>
      <c r="P14" s="34" t="s">
        <v>1</v>
      </c>
      <c r="Q14" s="34">
        <v>4.3718838192964501E-3</v>
      </c>
      <c r="R14" s="34">
        <v>7.5997297072403786E-3</v>
      </c>
      <c r="S14" s="34">
        <v>7.2019527881341536E-3</v>
      </c>
      <c r="T14" s="34">
        <v>7.7792053901955399E-3</v>
      </c>
      <c r="U14" s="34">
        <v>8.2231424843616056E-3</v>
      </c>
      <c r="V14" s="34">
        <v>8.0557102635334388E-3</v>
      </c>
      <c r="W14" s="34">
        <v>8.4851862234540734E-3</v>
      </c>
      <c r="X14" s="34">
        <v>9.8623536784085922E-3</v>
      </c>
      <c r="Y14" s="34">
        <v>7.5957154708230579E-3</v>
      </c>
      <c r="Z14" s="34">
        <v>7.5039682793275383E-3</v>
      </c>
      <c r="AA14" s="34">
        <v>7.424389330385325E-3</v>
      </c>
      <c r="AB14" s="34">
        <v>6.4423192821173036E-3</v>
      </c>
      <c r="AC14" s="34">
        <v>7.3485275304607956E-3</v>
      </c>
      <c r="AD14" s="34">
        <v>6.7985547178963067E-3</v>
      </c>
      <c r="AE14" s="34">
        <v>7.2118725504738404E-3</v>
      </c>
      <c r="AF14" s="34">
        <v>7.545247821086733E-3</v>
      </c>
      <c r="AG14" s="34" t="s">
        <v>1</v>
      </c>
    </row>
    <row r="15" spans="1:33" x14ac:dyDescent="0.25">
      <c r="A15" s="9" t="s">
        <v>11</v>
      </c>
      <c r="B15" s="31" t="s">
        <v>1</v>
      </c>
      <c r="C15" s="32" t="s">
        <v>1</v>
      </c>
      <c r="D15" s="32" t="s">
        <v>1</v>
      </c>
      <c r="E15" s="32" t="s">
        <v>1</v>
      </c>
      <c r="F15" s="32" t="s">
        <v>1</v>
      </c>
      <c r="G15" s="32" t="s">
        <v>1</v>
      </c>
      <c r="H15" s="32" t="s">
        <v>1</v>
      </c>
      <c r="I15" s="32" t="s">
        <v>1</v>
      </c>
      <c r="J15" s="32" t="s">
        <v>1</v>
      </c>
      <c r="K15" s="32" t="s">
        <v>1</v>
      </c>
      <c r="L15" s="32" t="s">
        <v>1</v>
      </c>
      <c r="M15" s="32" t="s">
        <v>54</v>
      </c>
      <c r="N15" s="32" t="s">
        <v>54</v>
      </c>
      <c r="O15" s="32">
        <v>7.0064537223731631E-5</v>
      </c>
      <c r="P15" s="32" t="s">
        <v>54</v>
      </c>
      <c r="Q15" s="32" t="s">
        <v>54</v>
      </c>
      <c r="R15" s="32" t="s">
        <v>54</v>
      </c>
      <c r="S15" s="32" t="s">
        <v>54</v>
      </c>
      <c r="T15" s="32" t="s">
        <v>54</v>
      </c>
      <c r="U15" s="32">
        <v>2.0347514122781186E-4</v>
      </c>
      <c r="V15" s="32">
        <v>1.8498440478698531E-4</v>
      </c>
      <c r="W15" s="32">
        <v>1.3596466932888849E-4</v>
      </c>
      <c r="X15" s="32" t="s">
        <v>54</v>
      </c>
      <c r="Y15" s="32" t="s">
        <v>54</v>
      </c>
      <c r="Z15" s="32" t="s">
        <v>54</v>
      </c>
      <c r="AA15" s="32">
        <v>2.7864156663434422E-5</v>
      </c>
      <c r="AB15" s="32" t="s">
        <v>54</v>
      </c>
      <c r="AC15" s="32" t="s">
        <v>54</v>
      </c>
      <c r="AD15" s="32" t="s">
        <v>54</v>
      </c>
      <c r="AE15" s="32" t="s">
        <v>54</v>
      </c>
      <c r="AF15" s="32" t="s">
        <v>54</v>
      </c>
      <c r="AG15" s="32" t="s">
        <v>1</v>
      </c>
    </row>
    <row r="16" spans="1:33" x14ac:dyDescent="0.25">
      <c r="A16" s="12" t="s">
        <v>12</v>
      </c>
      <c r="B16" s="33" t="s">
        <v>1</v>
      </c>
      <c r="C16" s="34" t="s">
        <v>1</v>
      </c>
      <c r="D16" s="34" t="s">
        <v>1</v>
      </c>
      <c r="E16" s="34" t="s">
        <v>1</v>
      </c>
      <c r="F16" s="34" t="s">
        <v>1</v>
      </c>
      <c r="G16" s="34" t="s">
        <v>1</v>
      </c>
      <c r="H16" s="34" t="s">
        <v>1</v>
      </c>
      <c r="I16" s="34" t="s">
        <v>1</v>
      </c>
      <c r="J16" s="34" t="s">
        <v>1</v>
      </c>
      <c r="K16" s="34" t="s">
        <v>1</v>
      </c>
      <c r="L16" s="34" t="s">
        <v>1</v>
      </c>
      <c r="M16" s="34" t="s">
        <v>1</v>
      </c>
      <c r="N16" s="34" t="s">
        <v>1</v>
      </c>
      <c r="O16" s="34" t="s">
        <v>1</v>
      </c>
      <c r="P16" s="34">
        <v>1.7645735110896444E-2</v>
      </c>
      <c r="Q16" s="34">
        <v>1.2426179343085524E-2</v>
      </c>
      <c r="R16" s="34">
        <v>1.1200126385984459E-2</v>
      </c>
      <c r="S16" s="34">
        <v>1.18816181336863E-2</v>
      </c>
      <c r="T16" s="34">
        <v>1.9865217803987128E-2</v>
      </c>
      <c r="U16" s="34">
        <v>1.8306874372606613E-2</v>
      </c>
      <c r="V16" s="34">
        <v>1.8491963272906281E-2</v>
      </c>
      <c r="W16" s="34">
        <v>2.0531848313386891E-2</v>
      </c>
      <c r="X16" s="34">
        <v>1.9676625701133189E-2</v>
      </c>
      <c r="Y16" s="34">
        <v>2.2400433796144353E-2</v>
      </c>
      <c r="Z16" s="34">
        <v>2.1519191499481973E-2</v>
      </c>
      <c r="AA16" s="34">
        <v>2.3700185027995195E-2</v>
      </c>
      <c r="AB16" s="34">
        <v>2.9724941437236918E-2</v>
      </c>
      <c r="AC16" s="34">
        <v>2.9891452184793846E-2</v>
      </c>
      <c r="AD16" s="34">
        <v>2.2616620381762577E-2</v>
      </c>
      <c r="AE16" s="34">
        <v>2.0190888235510612E-2</v>
      </c>
      <c r="AF16" s="34">
        <v>2.0821947534237769E-2</v>
      </c>
      <c r="AG16" s="34" t="s">
        <v>1</v>
      </c>
    </row>
    <row r="17" spans="1:33" x14ac:dyDescent="0.25">
      <c r="A17" s="9" t="s">
        <v>13</v>
      </c>
      <c r="B17" s="31" t="s">
        <v>1</v>
      </c>
      <c r="C17" s="32" t="s">
        <v>1</v>
      </c>
      <c r="D17" s="32" t="s">
        <v>1</v>
      </c>
      <c r="E17" s="32" t="s">
        <v>1</v>
      </c>
      <c r="F17" s="32" t="s">
        <v>1</v>
      </c>
      <c r="G17" s="32" t="s">
        <v>1</v>
      </c>
      <c r="H17" s="32" t="s">
        <v>1</v>
      </c>
      <c r="I17" s="32" t="s">
        <v>1</v>
      </c>
      <c r="J17" s="32" t="s">
        <v>1</v>
      </c>
      <c r="K17" s="32" t="s">
        <v>1</v>
      </c>
      <c r="L17" s="32" t="s">
        <v>1</v>
      </c>
      <c r="M17" s="32" t="s">
        <v>1</v>
      </c>
      <c r="N17" s="32" t="s">
        <v>1</v>
      </c>
      <c r="O17" s="32" t="s">
        <v>1</v>
      </c>
      <c r="P17" s="32" t="s">
        <v>1</v>
      </c>
      <c r="Q17" s="32" t="s">
        <v>1</v>
      </c>
      <c r="R17" s="32" t="s">
        <v>1</v>
      </c>
      <c r="S17" s="32" t="s">
        <v>1</v>
      </c>
      <c r="T17" s="32" t="s">
        <v>1</v>
      </c>
      <c r="U17" s="32" t="s">
        <v>1</v>
      </c>
      <c r="V17" s="32" t="s">
        <v>1</v>
      </c>
      <c r="W17" s="32" t="s">
        <v>1</v>
      </c>
      <c r="X17" s="32">
        <v>2.4949257679764646E-2</v>
      </c>
      <c r="Y17" s="32">
        <v>2.3297727372631763E-2</v>
      </c>
      <c r="Z17" s="32">
        <v>2.5819231518086159E-2</v>
      </c>
      <c r="AA17" s="32">
        <v>2.6859731158509037E-2</v>
      </c>
      <c r="AB17" s="32">
        <v>1.3400968811215823E-2</v>
      </c>
      <c r="AC17" s="32">
        <v>1.2970457004787949E-2</v>
      </c>
      <c r="AD17" s="32">
        <v>1.5435486526535317E-2</v>
      </c>
      <c r="AE17" s="32">
        <v>1.4016284967371392E-2</v>
      </c>
      <c r="AF17" s="32">
        <v>1.4524328249818447E-2</v>
      </c>
      <c r="AG17" s="32" t="s">
        <v>1</v>
      </c>
    </row>
    <row r="18" spans="1:33" x14ac:dyDescent="0.25">
      <c r="A18" s="12" t="s">
        <v>14</v>
      </c>
      <c r="B18" s="33" t="s">
        <v>1</v>
      </c>
      <c r="C18" s="34" t="s">
        <v>1</v>
      </c>
      <c r="D18" s="34" t="s">
        <v>1</v>
      </c>
      <c r="E18" s="34" t="s">
        <v>1</v>
      </c>
      <c r="F18" s="34" t="s">
        <v>1</v>
      </c>
      <c r="G18" s="34" t="s">
        <v>1</v>
      </c>
      <c r="H18" s="34" t="s">
        <v>1</v>
      </c>
      <c r="I18" s="34" t="s">
        <v>1</v>
      </c>
      <c r="J18" s="34" t="s">
        <v>1</v>
      </c>
      <c r="K18" s="34" t="s">
        <v>1</v>
      </c>
      <c r="L18" s="34" t="s">
        <v>1</v>
      </c>
      <c r="M18" s="34" t="s">
        <v>1</v>
      </c>
      <c r="N18" s="34" t="s">
        <v>1</v>
      </c>
      <c r="O18" s="34" t="s">
        <v>1</v>
      </c>
      <c r="P18" s="34" t="s">
        <v>1</v>
      </c>
      <c r="Q18" s="34" t="s">
        <v>1</v>
      </c>
      <c r="R18" s="34" t="s">
        <v>1</v>
      </c>
      <c r="S18" s="34" t="s">
        <v>1</v>
      </c>
      <c r="T18" s="34" t="s">
        <v>1</v>
      </c>
      <c r="U18" s="34" t="s">
        <v>1</v>
      </c>
      <c r="V18" s="34">
        <v>7.214163249038388E-3</v>
      </c>
      <c r="W18" s="34">
        <v>1.6670614910826088E-2</v>
      </c>
      <c r="X18" s="34">
        <v>1.5335445404954627E-2</v>
      </c>
      <c r="Y18" s="34">
        <v>7.0028210899387919E-3</v>
      </c>
      <c r="Z18" s="34" t="s">
        <v>1</v>
      </c>
      <c r="AA18" s="34" t="s">
        <v>1</v>
      </c>
      <c r="AB18" s="34" t="s">
        <v>1</v>
      </c>
      <c r="AC18" s="34" t="s">
        <v>1</v>
      </c>
      <c r="AD18" s="34" t="s">
        <v>1</v>
      </c>
      <c r="AE18" s="34" t="s">
        <v>1</v>
      </c>
      <c r="AF18" s="34" t="s">
        <v>1</v>
      </c>
      <c r="AG18" s="34" t="s">
        <v>1</v>
      </c>
    </row>
    <row r="19" spans="1:33" x14ac:dyDescent="0.25">
      <c r="A19" s="9" t="s">
        <v>15</v>
      </c>
      <c r="B19" s="31" t="s">
        <v>1</v>
      </c>
      <c r="C19" s="32" t="s">
        <v>1</v>
      </c>
      <c r="D19" s="32" t="s">
        <v>1</v>
      </c>
      <c r="E19" s="32" t="s">
        <v>1</v>
      </c>
      <c r="F19" s="32" t="s">
        <v>1</v>
      </c>
      <c r="G19" s="32" t="s">
        <v>1</v>
      </c>
      <c r="H19" s="32" t="s">
        <v>1</v>
      </c>
      <c r="I19" s="32" t="s">
        <v>1</v>
      </c>
      <c r="J19" s="32" t="s">
        <v>1</v>
      </c>
      <c r="K19" s="32" t="s">
        <v>1</v>
      </c>
      <c r="L19" s="32" t="s">
        <v>1</v>
      </c>
      <c r="M19" s="32" t="s">
        <v>1</v>
      </c>
      <c r="N19" s="32" t="s">
        <v>1</v>
      </c>
      <c r="O19" s="32" t="s">
        <v>1</v>
      </c>
      <c r="P19" s="32" t="s">
        <v>1</v>
      </c>
      <c r="Q19" s="32" t="s">
        <v>1</v>
      </c>
      <c r="R19" s="32" t="s">
        <v>1</v>
      </c>
      <c r="S19" s="32" t="s">
        <v>1</v>
      </c>
      <c r="T19" s="32" t="s">
        <v>1</v>
      </c>
      <c r="U19" s="32">
        <v>2.8565529153445585E-2</v>
      </c>
      <c r="V19" s="32">
        <v>2.6480900028244402E-2</v>
      </c>
      <c r="W19" s="32">
        <v>2.1429170625395393E-2</v>
      </c>
      <c r="X19" s="32">
        <v>1.7825174241793813E-2</v>
      </c>
      <c r="Y19" s="32">
        <v>2.0058709333645407E-2</v>
      </c>
      <c r="Z19" s="32">
        <v>1.4423539890174909E-2</v>
      </c>
      <c r="AA19" s="32">
        <v>1.5710472005418641E-2</v>
      </c>
      <c r="AB19" s="32">
        <v>9.4789175009927715E-3</v>
      </c>
      <c r="AC19" s="32">
        <v>8.5380540992271454E-3</v>
      </c>
      <c r="AD19" s="32">
        <v>1.0872061489447991E-2</v>
      </c>
      <c r="AE19" s="32">
        <v>4.9940286279690996E-3</v>
      </c>
      <c r="AF19" s="32">
        <v>2.4942397005871283E-3</v>
      </c>
      <c r="AG19" s="32" t="s">
        <v>1</v>
      </c>
    </row>
    <row r="20" spans="1:33" x14ac:dyDescent="0.25">
      <c r="A20" s="12" t="s">
        <v>16</v>
      </c>
      <c r="B20" s="33" t="s">
        <v>1</v>
      </c>
      <c r="C20" s="34" t="s">
        <v>1</v>
      </c>
      <c r="D20" s="34" t="s">
        <v>1</v>
      </c>
      <c r="E20" s="34" t="s">
        <v>1</v>
      </c>
      <c r="F20" s="34" t="s">
        <v>1</v>
      </c>
      <c r="G20" s="34" t="s">
        <v>1</v>
      </c>
      <c r="H20" s="34" t="s">
        <v>1</v>
      </c>
      <c r="I20" s="34" t="s">
        <v>1</v>
      </c>
      <c r="J20" s="34" t="s">
        <v>1</v>
      </c>
      <c r="K20" s="34" t="s">
        <v>1</v>
      </c>
      <c r="L20" s="34" t="s">
        <v>1</v>
      </c>
      <c r="M20" s="34" t="s">
        <v>1</v>
      </c>
      <c r="N20" s="34" t="s">
        <v>54</v>
      </c>
      <c r="O20" s="34" t="s">
        <v>1</v>
      </c>
      <c r="P20" s="34" t="s">
        <v>54</v>
      </c>
      <c r="Q20" s="34">
        <v>3.1011958986684241E-4</v>
      </c>
      <c r="R20" s="34">
        <v>9.2541180825467346E-5</v>
      </c>
      <c r="S20" s="34">
        <v>6.9081049341139489E-5</v>
      </c>
      <c r="T20" s="34">
        <v>1.7724782468578793E-3</v>
      </c>
      <c r="U20" s="34">
        <v>2.7158284874432871E-3</v>
      </c>
      <c r="V20" s="34">
        <v>2.9343584025352857E-3</v>
      </c>
      <c r="W20" s="34">
        <v>2.8882534731248014E-3</v>
      </c>
      <c r="X20" s="34">
        <v>3.3946635888383462E-3</v>
      </c>
      <c r="Y20" s="34">
        <v>3.1469103634052084E-3</v>
      </c>
      <c r="Z20" s="34">
        <v>2.8567837186182308E-3</v>
      </c>
      <c r="AA20" s="34">
        <v>1.6005281742975182E-3</v>
      </c>
      <c r="AB20" s="34">
        <v>1.5178681541774578E-3</v>
      </c>
      <c r="AC20" s="34" t="s">
        <v>54</v>
      </c>
      <c r="AD20" s="34" t="s">
        <v>54</v>
      </c>
      <c r="AE20" s="34" t="s">
        <v>54</v>
      </c>
      <c r="AF20" s="34" t="s">
        <v>54</v>
      </c>
      <c r="AG20" s="34" t="s">
        <v>1</v>
      </c>
    </row>
    <row r="21" spans="1:33" x14ac:dyDescent="0.25">
      <c r="A21" s="9" t="s">
        <v>17</v>
      </c>
      <c r="B21" s="31" t="s">
        <v>1</v>
      </c>
      <c r="C21" s="32" t="s">
        <v>1</v>
      </c>
      <c r="D21" s="32" t="s">
        <v>1</v>
      </c>
      <c r="E21" s="32" t="s">
        <v>1</v>
      </c>
      <c r="F21" s="32" t="s">
        <v>1</v>
      </c>
      <c r="G21" s="32" t="s">
        <v>1</v>
      </c>
      <c r="H21" s="32" t="s">
        <v>1</v>
      </c>
      <c r="I21" s="32" t="s">
        <v>1</v>
      </c>
      <c r="J21" s="32" t="s">
        <v>1</v>
      </c>
      <c r="K21" s="32" t="s">
        <v>1</v>
      </c>
      <c r="L21" s="32" t="s">
        <v>1</v>
      </c>
      <c r="M21" s="32" t="s">
        <v>1</v>
      </c>
      <c r="N21" s="32" t="s">
        <v>1</v>
      </c>
      <c r="O21" s="32" t="s">
        <v>1</v>
      </c>
      <c r="P21" s="32" t="s">
        <v>1</v>
      </c>
      <c r="Q21" s="32" t="s">
        <v>1</v>
      </c>
      <c r="R21" s="32" t="s">
        <v>1</v>
      </c>
      <c r="S21" s="32" t="s">
        <v>1</v>
      </c>
      <c r="T21" s="32" t="s">
        <v>1</v>
      </c>
      <c r="U21" s="32" t="s">
        <v>1</v>
      </c>
      <c r="V21" s="32" t="s">
        <v>1</v>
      </c>
      <c r="W21" s="32" t="s">
        <v>1</v>
      </c>
      <c r="X21" s="32" t="s">
        <v>1</v>
      </c>
      <c r="Y21" s="32" t="s">
        <v>1</v>
      </c>
      <c r="Z21" s="32" t="s">
        <v>1</v>
      </c>
      <c r="AA21" s="32" t="s">
        <v>1</v>
      </c>
      <c r="AB21" s="32" t="s">
        <v>1</v>
      </c>
      <c r="AC21" s="32" t="s">
        <v>1</v>
      </c>
      <c r="AD21" s="32" t="s">
        <v>1</v>
      </c>
      <c r="AE21" s="32" t="s">
        <v>1</v>
      </c>
      <c r="AF21" s="32" t="s">
        <v>1</v>
      </c>
      <c r="AG21" s="32" t="s">
        <v>1</v>
      </c>
    </row>
    <row r="22" spans="1:33" x14ac:dyDescent="0.25">
      <c r="A22" s="12" t="s">
        <v>18</v>
      </c>
      <c r="B22" s="33" t="s">
        <v>1</v>
      </c>
      <c r="C22" s="34" t="s">
        <v>1</v>
      </c>
      <c r="D22" s="34" t="s">
        <v>1</v>
      </c>
      <c r="E22" s="34" t="s">
        <v>1</v>
      </c>
      <c r="F22" s="34" t="s">
        <v>1</v>
      </c>
      <c r="G22" s="34" t="s">
        <v>1</v>
      </c>
      <c r="H22" s="34" t="s">
        <v>1</v>
      </c>
      <c r="I22" s="34" t="s">
        <v>1</v>
      </c>
      <c r="J22" s="34" t="s">
        <v>1</v>
      </c>
      <c r="K22" s="34" t="s">
        <v>1</v>
      </c>
      <c r="L22" s="34" t="s">
        <v>1</v>
      </c>
      <c r="M22" s="34" t="s">
        <v>1</v>
      </c>
      <c r="N22" s="34" t="s">
        <v>1</v>
      </c>
      <c r="O22" s="34" t="s">
        <v>1</v>
      </c>
      <c r="P22" s="34" t="s">
        <v>1</v>
      </c>
      <c r="Q22" s="34" t="s">
        <v>1</v>
      </c>
      <c r="R22" s="34" t="s">
        <v>1</v>
      </c>
      <c r="S22" s="34" t="s">
        <v>1</v>
      </c>
      <c r="T22" s="34" t="s">
        <v>1</v>
      </c>
      <c r="U22" s="34" t="s">
        <v>1</v>
      </c>
      <c r="V22" s="34" t="s">
        <v>1</v>
      </c>
      <c r="W22" s="34">
        <v>3.6337007714200925E-2</v>
      </c>
      <c r="X22" s="34">
        <v>4.1470765706024516E-2</v>
      </c>
      <c r="Y22" s="34">
        <v>1.0447216573827753E-2</v>
      </c>
      <c r="Z22" s="34">
        <v>1.0870212639228067E-2</v>
      </c>
      <c r="AA22" s="34">
        <v>1.014480991524736E-2</v>
      </c>
      <c r="AB22" s="34">
        <v>1.0164653265324272E-2</v>
      </c>
      <c r="AC22" s="34">
        <v>1.0567015197535447E-2</v>
      </c>
      <c r="AD22" s="34">
        <v>1.1498901144334465E-2</v>
      </c>
      <c r="AE22" s="34">
        <v>1.0331404394536654E-2</v>
      </c>
      <c r="AF22" s="34">
        <v>1.1047920354537808E-2</v>
      </c>
      <c r="AG22" s="34" t="s">
        <v>1</v>
      </c>
    </row>
    <row r="23" spans="1:33" x14ac:dyDescent="0.25">
      <c r="A23" s="9" t="s">
        <v>19</v>
      </c>
      <c r="B23" s="31" t="s">
        <v>1</v>
      </c>
      <c r="C23" s="32" t="s">
        <v>1</v>
      </c>
      <c r="D23" s="32" t="s">
        <v>1</v>
      </c>
      <c r="E23" s="32" t="s">
        <v>1</v>
      </c>
      <c r="F23" s="32" t="s">
        <v>1</v>
      </c>
      <c r="G23" s="32" t="s">
        <v>1</v>
      </c>
      <c r="H23" s="32" t="s">
        <v>1</v>
      </c>
      <c r="I23" s="32" t="s">
        <v>1</v>
      </c>
      <c r="J23" s="32" t="s">
        <v>1</v>
      </c>
      <c r="K23" s="32" t="s">
        <v>1</v>
      </c>
      <c r="L23" s="32" t="s">
        <v>1</v>
      </c>
      <c r="M23" s="32" t="s">
        <v>1</v>
      </c>
      <c r="N23" s="32" t="s">
        <v>1</v>
      </c>
      <c r="O23" s="32" t="s">
        <v>1</v>
      </c>
      <c r="P23" s="32" t="s">
        <v>1</v>
      </c>
      <c r="Q23" s="32" t="s">
        <v>1</v>
      </c>
      <c r="R23" s="32" t="s">
        <v>1</v>
      </c>
      <c r="S23" s="32" t="s">
        <v>1</v>
      </c>
      <c r="T23" s="32">
        <v>1.2702526737146374E-2</v>
      </c>
      <c r="U23" s="32">
        <v>1.428545398225251E-2</v>
      </c>
      <c r="V23" s="32">
        <v>1.6216201142245226E-2</v>
      </c>
      <c r="W23" s="32" t="s">
        <v>1</v>
      </c>
      <c r="X23" s="32">
        <v>1.2308253226343506E-2</v>
      </c>
      <c r="Y23" s="32" t="s">
        <v>1</v>
      </c>
      <c r="Z23" s="32" t="s">
        <v>1</v>
      </c>
      <c r="AA23" s="32" t="s">
        <v>1</v>
      </c>
      <c r="AB23" s="32" t="s">
        <v>1</v>
      </c>
      <c r="AC23" s="32">
        <v>1.1448491371267009E-3</v>
      </c>
      <c r="AD23" s="32" t="s">
        <v>1</v>
      </c>
      <c r="AE23" s="32">
        <v>7.3423896609645122E-4</v>
      </c>
      <c r="AF23" s="32">
        <v>1.0084391651181176E-3</v>
      </c>
      <c r="AG23" s="32" t="s">
        <v>1</v>
      </c>
    </row>
    <row r="24" spans="1:33" x14ac:dyDescent="0.25">
      <c r="A24" s="12" t="s">
        <v>20</v>
      </c>
      <c r="B24" s="33" t="s">
        <v>1</v>
      </c>
      <c r="C24" s="34" t="s">
        <v>1</v>
      </c>
      <c r="D24" s="34" t="s">
        <v>1</v>
      </c>
      <c r="E24" s="34" t="s">
        <v>1</v>
      </c>
      <c r="F24" s="34" t="s">
        <v>1</v>
      </c>
      <c r="G24" s="34" t="s">
        <v>1</v>
      </c>
      <c r="H24" s="34" t="s">
        <v>1</v>
      </c>
      <c r="I24" s="34" t="s">
        <v>1</v>
      </c>
      <c r="J24" s="34" t="s">
        <v>1</v>
      </c>
      <c r="K24" s="34" t="s">
        <v>1</v>
      </c>
      <c r="L24" s="34">
        <v>6.2609800770007107E-3</v>
      </c>
      <c r="M24" s="34">
        <v>5.5348922850303808E-3</v>
      </c>
      <c r="N24" s="34">
        <v>6.4003681404208789E-3</v>
      </c>
      <c r="O24" s="34">
        <v>7.3479525617880454E-3</v>
      </c>
      <c r="P24" s="34">
        <v>4.6864203499018707E-3</v>
      </c>
      <c r="Q24" s="34">
        <v>2.2301733114604796E-3</v>
      </c>
      <c r="R24" s="34">
        <v>3.4975234646834334E-3</v>
      </c>
      <c r="S24" s="34">
        <v>4.6129719392261608E-3</v>
      </c>
      <c r="T24" s="34">
        <v>4.4142246799045021E-3</v>
      </c>
      <c r="U24" s="34">
        <v>1.8476037588275669E-3</v>
      </c>
      <c r="V24" s="34">
        <v>3.9602295630329579E-3</v>
      </c>
      <c r="W24" s="34">
        <v>1.0920167499355465E-3</v>
      </c>
      <c r="X24" s="34">
        <v>1.1307485163010798E-3</v>
      </c>
      <c r="Y24" s="34">
        <v>1.4288035295435631E-3</v>
      </c>
      <c r="Z24" s="34">
        <v>9.5692839852600659E-4</v>
      </c>
      <c r="AA24" s="34">
        <v>1.5329981325801331E-3</v>
      </c>
      <c r="AB24" s="34">
        <v>3.9685816596939883E-3</v>
      </c>
      <c r="AC24" s="34">
        <v>3.5815770779067013E-3</v>
      </c>
      <c r="AD24" s="34">
        <v>4.0056710047221E-3</v>
      </c>
      <c r="AE24" s="34">
        <v>2.00396875376094E-3</v>
      </c>
      <c r="AF24" s="34">
        <v>3.2789926535603383E-3</v>
      </c>
      <c r="AG24" s="34" t="s">
        <v>1</v>
      </c>
    </row>
    <row r="25" spans="1:33" x14ac:dyDescent="0.25">
      <c r="A25" s="9" t="s">
        <v>21</v>
      </c>
      <c r="B25" s="31" t="s">
        <v>1</v>
      </c>
      <c r="C25" s="32" t="s">
        <v>1</v>
      </c>
      <c r="D25" s="32" t="s">
        <v>1</v>
      </c>
      <c r="E25" s="32" t="s">
        <v>1</v>
      </c>
      <c r="F25" s="32" t="s">
        <v>1</v>
      </c>
      <c r="G25" s="32" t="s">
        <v>1</v>
      </c>
      <c r="H25" s="32" t="s">
        <v>1</v>
      </c>
      <c r="I25" s="32" t="s">
        <v>1</v>
      </c>
      <c r="J25" s="32" t="s">
        <v>1</v>
      </c>
      <c r="K25" s="32" t="s">
        <v>1</v>
      </c>
      <c r="L25" s="32" t="s">
        <v>1</v>
      </c>
      <c r="M25" s="32" t="s">
        <v>1</v>
      </c>
      <c r="N25" s="32" t="s">
        <v>1</v>
      </c>
      <c r="O25" s="32" t="s">
        <v>1</v>
      </c>
      <c r="P25" s="32" t="s">
        <v>1</v>
      </c>
      <c r="Q25" s="32" t="s">
        <v>1</v>
      </c>
      <c r="R25" s="32">
        <v>8.3868354090085116E-3</v>
      </c>
      <c r="S25" s="32">
        <v>1.2080865419152188E-2</v>
      </c>
      <c r="T25" s="32" t="s">
        <v>1</v>
      </c>
      <c r="U25" s="32">
        <v>8.2692227576342502E-3</v>
      </c>
      <c r="V25" s="32" t="s">
        <v>1</v>
      </c>
      <c r="W25" s="32">
        <v>5.7553525358988063E-3</v>
      </c>
      <c r="X25" s="32" t="s">
        <v>1</v>
      </c>
      <c r="Y25" s="32">
        <v>5.4984375299079796E-3</v>
      </c>
      <c r="Z25" s="32" t="s">
        <v>1</v>
      </c>
      <c r="AA25" s="32">
        <v>8.4407783211510063E-3</v>
      </c>
      <c r="AB25" s="32" t="s">
        <v>1</v>
      </c>
      <c r="AC25" s="32">
        <v>1.8944834321027695E-2</v>
      </c>
      <c r="AD25" s="32" t="s">
        <v>1</v>
      </c>
      <c r="AE25" s="32">
        <v>2.0606567221299721E-2</v>
      </c>
      <c r="AF25" s="32" t="s">
        <v>1</v>
      </c>
      <c r="AG25" s="32" t="s">
        <v>1</v>
      </c>
    </row>
    <row r="26" spans="1:33" x14ac:dyDescent="0.25">
      <c r="A26" s="12" t="s">
        <v>22</v>
      </c>
      <c r="B26" s="33" t="s">
        <v>1</v>
      </c>
      <c r="C26" s="34" t="s">
        <v>1</v>
      </c>
      <c r="D26" s="34" t="s">
        <v>1</v>
      </c>
      <c r="E26" s="34" t="s">
        <v>1</v>
      </c>
      <c r="F26" s="34" t="s">
        <v>1</v>
      </c>
      <c r="G26" s="34" t="s">
        <v>1</v>
      </c>
      <c r="H26" s="34" t="s">
        <v>1</v>
      </c>
      <c r="I26" s="34" t="s">
        <v>1</v>
      </c>
      <c r="J26" s="34" t="s">
        <v>1</v>
      </c>
      <c r="K26" s="34" t="s">
        <v>1</v>
      </c>
      <c r="L26" s="34" t="s">
        <v>1</v>
      </c>
      <c r="M26" s="34" t="s">
        <v>1</v>
      </c>
      <c r="N26" s="34">
        <v>1.3397779623895475E-2</v>
      </c>
      <c r="O26" s="34">
        <v>2.1080401172169722E-2</v>
      </c>
      <c r="P26" s="34">
        <v>2.2679874763116996E-2</v>
      </c>
      <c r="Q26" s="34">
        <v>2.2719294545563561E-2</v>
      </c>
      <c r="R26" s="34">
        <v>2.1996857300067164E-2</v>
      </c>
      <c r="S26" s="34">
        <v>2.0676495233280658E-2</v>
      </c>
      <c r="T26" s="34">
        <v>3.2676675411320431E-2</v>
      </c>
      <c r="U26" s="34">
        <v>2.0947291966161255E-2</v>
      </c>
      <c r="V26" s="34">
        <v>3.1207231496384748E-2</v>
      </c>
      <c r="W26" s="34">
        <v>4.3799992268435818E-2</v>
      </c>
      <c r="X26" s="34">
        <v>3.2786940658687619E-2</v>
      </c>
      <c r="Y26" s="34">
        <v>3.0749225502289493E-2</v>
      </c>
      <c r="Z26" s="34">
        <v>2.7918012954261804E-2</v>
      </c>
      <c r="AA26" s="34">
        <v>2.8355878854290459E-2</v>
      </c>
      <c r="AB26" s="34">
        <v>2.9254913202264966E-2</v>
      </c>
      <c r="AC26" s="34">
        <v>2.1892988149522612E-2</v>
      </c>
      <c r="AD26" s="34">
        <v>1.8246330307657946E-2</v>
      </c>
      <c r="AE26" s="34">
        <v>1.8476029113138944E-2</v>
      </c>
      <c r="AF26" s="34">
        <v>2.203546090315674E-2</v>
      </c>
      <c r="AG26" s="34" t="s">
        <v>1</v>
      </c>
    </row>
    <row r="27" spans="1:33" x14ac:dyDescent="0.25">
      <c r="A27" s="9" t="s">
        <v>23</v>
      </c>
      <c r="B27" s="31" t="s">
        <v>1</v>
      </c>
      <c r="C27" s="32" t="s">
        <v>1</v>
      </c>
      <c r="D27" s="32" t="s">
        <v>1</v>
      </c>
      <c r="E27" s="32" t="s">
        <v>1</v>
      </c>
      <c r="F27" s="32" t="s">
        <v>1</v>
      </c>
      <c r="G27" s="32" t="s">
        <v>1</v>
      </c>
      <c r="H27" s="32" t="s">
        <v>1</v>
      </c>
      <c r="I27" s="32" t="s">
        <v>1</v>
      </c>
      <c r="J27" s="32" t="s">
        <v>1</v>
      </c>
      <c r="K27" s="32" t="s">
        <v>1</v>
      </c>
      <c r="L27" s="32" t="s">
        <v>1</v>
      </c>
      <c r="M27" s="32" t="s">
        <v>1</v>
      </c>
      <c r="N27" s="32" t="s">
        <v>1</v>
      </c>
      <c r="O27" s="32">
        <v>1.9339883927159067E-3</v>
      </c>
      <c r="P27" s="32" t="s">
        <v>1</v>
      </c>
      <c r="Q27" s="32">
        <v>1.5207614045812561E-3</v>
      </c>
      <c r="R27" s="32" t="s">
        <v>1</v>
      </c>
      <c r="S27" s="32" t="s">
        <v>1</v>
      </c>
      <c r="T27" s="32" t="s">
        <v>1</v>
      </c>
      <c r="U27" s="32" t="s">
        <v>1</v>
      </c>
      <c r="V27" s="32" t="s">
        <v>1</v>
      </c>
      <c r="W27" s="32">
        <v>1.0730506688859573E-2</v>
      </c>
      <c r="X27" s="32" t="s">
        <v>1</v>
      </c>
      <c r="Y27" s="32">
        <v>8.1441192232344778E-3</v>
      </c>
      <c r="Z27" s="32" t="s">
        <v>1</v>
      </c>
      <c r="AA27" s="32">
        <v>1.2196027757728264E-2</v>
      </c>
      <c r="AB27" s="32" t="s">
        <v>1</v>
      </c>
      <c r="AC27" s="32">
        <v>1.4194187336139384E-2</v>
      </c>
      <c r="AD27" s="32" t="s">
        <v>1</v>
      </c>
      <c r="AE27" s="32">
        <v>9.8335871267818259E-3</v>
      </c>
      <c r="AF27" s="32">
        <v>1.0320067180191276E-2</v>
      </c>
      <c r="AG27" s="32" t="s">
        <v>1</v>
      </c>
    </row>
    <row r="28" spans="1:33" x14ac:dyDescent="0.25">
      <c r="A28" s="12" t="s">
        <v>24</v>
      </c>
      <c r="B28" s="33" t="s">
        <v>1</v>
      </c>
      <c r="C28" s="34" t="s">
        <v>1</v>
      </c>
      <c r="D28" s="34" t="s">
        <v>1</v>
      </c>
      <c r="E28" s="34" t="s">
        <v>1</v>
      </c>
      <c r="F28" s="34" t="s">
        <v>1</v>
      </c>
      <c r="G28" s="34" t="s">
        <v>1</v>
      </c>
      <c r="H28" s="34" t="s">
        <v>1</v>
      </c>
      <c r="I28" s="34" t="s">
        <v>1</v>
      </c>
      <c r="J28" s="34" t="s">
        <v>1</v>
      </c>
      <c r="K28" s="34" t="s">
        <v>1</v>
      </c>
      <c r="L28" s="34" t="s">
        <v>1</v>
      </c>
      <c r="M28" s="34" t="s">
        <v>1</v>
      </c>
      <c r="N28" s="34" t="s">
        <v>1</v>
      </c>
      <c r="O28" s="34" t="s">
        <v>1</v>
      </c>
      <c r="P28" s="34" t="s">
        <v>1</v>
      </c>
      <c r="Q28" s="34" t="s">
        <v>1</v>
      </c>
      <c r="R28" s="34">
        <v>2.0936314569900676E-2</v>
      </c>
      <c r="S28" s="34">
        <v>2.1205318269757488E-2</v>
      </c>
      <c r="T28" s="34">
        <v>2.372048607314424E-2</v>
      </c>
      <c r="U28" s="34">
        <v>2.299693426215569E-2</v>
      </c>
      <c r="V28" s="34">
        <v>2.3629787871428595E-2</v>
      </c>
      <c r="W28" s="34">
        <v>2.2599176996007563E-2</v>
      </c>
      <c r="X28" s="34">
        <v>2.5664873936344271E-2</v>
      </c>
      <c r="Y28" s="34">
        <v>1.3720789123244126E-2</v>
      </c>
      <c r="Z28" s="34">
        <v>3.3341846256605703E-2</v>
      </c>
      <c r="AA28" s="34">
        <v>2.7867358909717199E-2</v>
      </c>
      <c r="AB28" s="34">
        <v>2.0282974754261357E-2</v>
      </c>
      <c r="AC28" s="34">
        <v>1.6120250525865742E-2</v>
      </c>
      <c r="AD28" s="34">
        <v>7.3591344393917311E-3</v>
      </c>
      <c r="AE28" s="34">
        <v>6.1119788219722044E-3</v>
      </c>
      <c r="AF28" s="34">
        <v>6.6435580181943149E-3</v>
      </c>
      <c r="AG28" s="34" t="s">
        <v>1</v>
      </c>
    </row>
    <row r="29" spans="1:33" x14ac:dyDescent="0.25">
      <c r="A29" s="9" t="s">
        <v>25</v>
      </c>
      <c r="B29" s="31" t="s">
        <v>1</v>
      </c>
      <c r="C29" s="32" t="s">
        <v>1</v>
      </c>
      <c r="D29" s="32" t="s">
        <v>1</v>
      </c>
      <c r="E29" s="32" t="s">
        <v>1</v>
      </c>
      <c r="F29" s="32" t="s">
        <v>1</v>
      </c>
      <c r="G29" s="32" t="s">
        <v>1</v>
      </c>
      <c r="H29" s="32" t="s">
        <v>1</v>
      </c>
      <c r="I29" s="32" t="s">
        <v>1</v>
      </c>
      <c r="J29" s="32" t="s">
        <v>1</v>
      </c>
      <c r="K29" s="32" t="s">
        <v>1</v>
      </c>
      <c r="L29" s="32" t="s">
        <v>1</v>
      </c>
      <c r="M29" s="32" t="s">
        <v>1</v>
      </c>
      <c r="N29" s="32" t="s">
        <v>1</v>
      </c>
      <c r="O29" s="32">
        <v>2.9894625058075299E-2</v>
      </c>
      <c r="P29" s="32">
        <v>2.9165852281364691E-2</v>
      </c>
      <c r="Q29" s="32">
        <v>4.1365547373049018E-2</v>
      </c>
      <c r="R29" s="32">
        <v>5.3593388051591501E-2</v>
      </c>
      <c r="S29" s="32">
        <v>4.5840877015410494E-2</v>
      </c>
      <c r="T29" s="32">
        <v>4.5357106131198643E-2</v>
      </c>
      <c r="U29" s="32">
        <v>4.3977503730530221E-2</v>
      </c>
      <c r="V29" s="32">
        <v>4.8556397966114745E-2</v>
      </c>
      <c r="W29" s="32">
        <v>2.4134748749278172E-2</v>
      </c>
      <c r="X29" s="32">
        <v>2.8165711811062717E-2</v>
      </c>
      <c r="Y29" s="32">
        <v>2.5234334495519043E-2</v>
      </c>
      <c r="Z29" s="32">
        <v>2.234132161352808E-2</v>
      </c>
      <c r="AA29" s="32">
        <v>2.3854259431801222E-2</v>
      </c>
      <c r="AB29" s="32">
        <v>1.8270067650433201E-2</v>
      </c>
      <c r="AC29" s="32" t="s">
        <v>1</v>
      </c>
      <c r="AD29" s="32" t="s">
        <v>1</v>
      </c>
      <c r="AE29" s="32">
        <v>1.653098606930116E-2</v>
      </c>
      <c r="AF29" s="32">
        <v>1.8232434294755916E-2</v>
      </c>
      <c r="AG29" s="32" t="s">
        <v>1</v>
      </c>
    </row>
    <row r="30" spans="1:33" x14ac:dyDescent="0.25">
      <c r="A30" s="12" t="s">
        <v>26</v>
      </c>
      <c r="B30" s="33" t="s">
        <v>1</v>
      </c>
      <c r="C30" s="34" t="s">
        <v>1</v>
      </c>
      <c r="D30" s="34" t="s">
        <v>1</v>
      </c>
      <c r="E30" s="34" t="s">
        <v>1</v>
      </c>
      <c r="F30" s="34" t="s">
        <v>1</v>
      </c>
      <c r="G30" s="34" t="s">
        <v>1</v>
      </c>
      <c r="H30" s="34" t="s">
        <v>1</v>
      </c>
      <c r="I30" s="34" t="s">
        <v>1</v>
      </c>
      <c r="J30" s="34" t="s">
        <v>1</v>
      </c>
      <c r="K30" s="34" t="s">
        <v>1</v>
      </c>
      <c r="L30" s="34" t="s">
        <v>1</v>
      </c>
      <c r="M30" s="34" t="s">
        <v>1</v>
      </c>
      <c r="N30" s="34" t="s">
        <v>1</v>
      </c>
      <c r="O30" s="34" t="s">
        <v>1</v>
      </c>
      <c r="P30" s="34" t="s">
        <v>1</v>
      </c>
      <c r="Q30" s="34">
        <v>1.3725674147065263E-2</v>
      </c>
      <c r="R30" s="34">
        <v>1.1871614816556304E-2</v>
      </c>
      <c r="S30" s="34">
        <v>1.3524381728603055E-2</v>
      </c>
      <c r="T30" s="34">
        <v>1.4125120207365028E-2</v>
      </c>
      <c r="U30" s="34">
        <v>2.025543264289649E-2</v>
      </c>
      <c r="V30" s="34">
        <v>1.9702733919450665E-2</v>
      </c>
      <c r="W30" s="34">
        <v>1.783432963921475E-2</v>
      </c>
      <c r="X30" s="34">
        <v>1.251881478492955E-2</v>
      </c>
      <c r="Y30" s="34">
        <v>1.4146101068212569E-2</v>
      </c>
      <c r="Z30" s="34">
        <v>1.353485543400787E-2</v>
      </c>
      <c r="AA30" s="34">
        <v>1.4098982276095176E-2</v>
      </c>
      <c r="AB30" s="34">
        <v>1.220365750794135E-2</v>
      </c>
      <c r="AC30" s="34">
        <v>1.2731270408742598E-2</v>
      </c>
      <c r="AD30" s="34">
        <v>1.4453519888957097E-2</v>
      </c>
      <c r="AE30" s="34">
        <v>1.6539369721552486E-2</v>
      </c>
      <c r="AF30" s="34">
        <v>1.9678190035859029E-2</v>
      </c>
      <c r="AG30" s="34" t="s">
        <v>1</v>
      </c>
    </row>
    <row r="31" spans="1:33" x14ac:dyDescent="0.25">
      <c r="A31" s="9" t="s">
        <v>27</v>
      </c>
      <c r="B31" s="31" t="s">
        <v>1</v>
      </c>
      <c r="C31" s="32" t="s">
        <v>1</v>
      </c>
      <c r="D31" s="32" t="s">
        <v>1</v>
      </c>
      <c r="E31" s="32" t="s">
        <v>1</v>
      </c>
      <c r="F31" s="32" t="s">
        <v>1</v>
      </c>
      <c r="G31" s="32" t="s">
        <v>1</v>
      </c>
      <c r="H31" s="32" t="s">
        <v>1</v>
      </c>
      <c r="I31" s="32" t="s">
        <v>1</v>
      </c>
      <c r="J31" s="32" t="s">
        <v>1</v>
      </c>
      <c r="K31" s="32" t="s">
        <v>1</v>
      </c>
      <c r="L31" s="32" t="s">
        <v>1</v>
      </c>
      <c r="M31" s="32" t="s">
        <v>1</v>
      </c>
      <c r="N31" s="32" t="s">
        <v>1</v>
      </c>
      <c r="O31" s="32" t="s">
        <v>1</v>
      </c>
      <c r="P31" s="32" t="s">
        <v>1</v>
      </c>
      <c r="Q31" s="32">
        <v>2.1493747196004208E-3</v>
      </c>
      <c r="R31" s="32" t="s">
        <v>1</v>
      </c>
      <c r="S31" s="32">
        <v>7.0174846804996454E-3</v>
      </c>
      <c r="T31" s="32" t="s">
        <v>1</v>
      </c>
      <c r="U31" s="32">
        <v>7.5422748997580778E-3</v>
      </c>
      <c r="V31" s="32" t="s">
        <v>1</v>
      </c>
      <c r="W31" s="32">
        <v>7.0817255268039291E-3</v>
      </c>
      <c r="X31" s="32" t="s">
        <v>1</v>
      </c>
      <c r="Y31" s="32">
        <v>4.3948328276223617E-3</v>
      </c>
      <c r="Z31" s="32" t="s">
        <v>1</v>
      </c>
      <c r="AA31" s="32">
        <v>4.3422439308339221E-3</v>
      </c>
      <c r="AB31" s="32" t="s">
        <v>1</v>
      </c>
      <c r="AC31" s="32">
        <v>8.2809127771240956E-3</v>
      </c>
      <c r="AD31" s="32" t="s">
        <v>1</v>
      </c>
      <c r="AE31" s="32">
        <v>4.4161747648683988E-3</v>
      </c>
      <c r="AF31" s="32" t="s">
        <v>1</v>
      </c>
      <c r="AG31" s="32" t="s">
        <v>1</v>
      </c>
    </row>
    <row r="32" spans="1:33" s="15" customFormat="1" ht="15.75" thickBot="1" x14ac:dyDescent="0.3">
      <c r="A32" s="19" t="s">
        <v>28</v>
      </c>
      <c r="B32" s="37" t="s">
        <v>1</v>
      </c>
      <c r="C32" s="38" t="s">
        <v>1</v>
      </c>
      <c r="D32" s="38" t="s">
        <v>1</v>
      </c>
      <c r="E32" s="38" t="s">
        <v>1</v>
      </c>
      <c r="F32" s="38" t="s">
        <v>1</v>
      </c>
      <c r="G32" s="38" t="s">
        <v>1</v>
      </c>
      <c r="H32" s="38" t="s">
        <v>1</v>
      </c>
      <c r="I32" s="38" t="s">
        <v>1</v>
      </c>
      <c r="J32" s="38" t="s">
        <v>1</v>
      </c>
      <c r="K32" s="38" t="s">
        <v>1</v>
      </c>
      <c r="L32" s="38" t="s">
        <v>1</v>
      </c>
      <c r="M32" s="38" t="s">
        <v>1</v>
      </c>
      <c r="N32" s="38" t="s">
        <v>1</v>
      </c>
      <c r="O32" s="38" t="s">
        <v>1</v>
      </c>
      <c r="P32" s="38" t="s">
        <v>1</v>
      </c>
      <c r="Q32" s="38" t="s">
        <v>1</v>
      </c>
      <c r="R32" s="38" t="s">
        <v>1</v>
      </c>
      <c r="S32" s="38" t="s">
        <v>1</v>
      </c>
      <c r="T32" s="38" t="s">
        <v>1</v>
      </c>
      <c r="U32" s="38" t="s">
        <v>1</v>
      </c>
      <c r="V32" s="38" t="s">
        <v>1</v>
      </c>
      <c r="W32" s="38" t="s">
        <v>1</v>
      </c>
      <c r="X32" s="38" t="s">
        <v>1</v>
      </c>
      <c r="Y32" s="38" t="s">
        <v>1</v>
      </c>
      <c r="Z32" s="38" t="s">
        <v>1</v>
      </c>
      <c r="AA32" s="38" t="s">
        <v>1</v>
      </c>
      <c r="AB32" s="38" t="s">
        <v>1</v>
      </c>
      <c r="AC32" s="38" t="s">
        <v>1</v>
      </c>
      <c r="AD32" s="38" t="s">
        <v>1</v>
      </c>
      <c r="AE32" s="38" t="s">
        <v>1</v>
      </c>
      <c r="AF32" s="38" t="s">
        <v>1</v>
      </c>
      <c r="AG32" s="38" t="s">
        <v>1</v>
      </c>
    </row>
    <row r="33" spans="1:33" x14ac:dyDescent="0.25">
      <c r="A33" s="9" t="s">
        <v>29</v>
      </c>
      <c r="B33" s="31" t="s">
        <v>1</v>
      </c>
      <c r="C33" s="32" t="s">
        <v>1</v>
      </c>
      <c r="D33" s="32" t="s">
        <v>1</v>
      </c>
      <c r="E33" s="32" t="s">
        <v>1</v>
      </c>
      <c r="F33" s="32" t="s">
        <v>1</v>
      </c>
      <c r="G33" s="32" t="s">
        <v>1</v>
      </c>
      <c r="H33" s="32" t="s">
        <v>1</v>
      </c>
      <c r="I33" s="32" t="s">
        <v>1</v>
      </c>
      <c r="J33" s="32" t="s">
        <v>1</v>
      </c>
      <c r="K33" s="32" t="s">
        <v>1</v>
      </c>
      <c r="L33" s="32" t="s">
        <v>1</v>
      </c>
      <c r="M33" s="32" t="s">
        <v>1</v>
      </c>
      <c r="N33" s="32" t="s">
        <v>1</v>
      </c>
      <c r="O33" s="32" t="s">
        <v>1</v>
      </c>
      <c r="P33" s="32" t="s">
        <v>1</v>
      </c>
      <c r="Q33" s="32" t="s">
        <v>1</v>
      </c>
      <c r="R33" s="32" t="s">
        <v>1</v>
      </c>
      <c r="S33" s="32" t="s">
        <v>1</v>
      </c>
      <c r="T33" s="32" t="s">
        <v>1</v>
      </c>
      <c r="U33" s="32" t="s">
        <v>1</v>
      </c>
      <c r="V33" s="32" t="s">
        <v>1</v>
      </c>
      <c r="W33" s="32" t="s">
        <v>1</v>
      </c>
      <c r="X33" s="32" t="s">
        <v>1</v>
      </c>
      <c r="Y33" s="32" t="s">
        <v>1</v>
      </c>
      <c r="Z33" s="32" t="s">
        <v>1</v>
      </c>
      <c r="AA33" s="32" t="s">
        <v>1</v>
      </c>
      <c r="AB33" s="32" t="s">
        <v>1</v>
      </c>
      <c r="AC33" s="32" t="s">
        <v>1</v>
      </c>
      <c r="AD33" s="32" t="s">
        <v>1</v>
      </c>
      <c r="AE33" s="32" t="s">
        <v>1</v>
      </c>
      <c r="AF33" s="32" t="s">
        <v>1</v>
      </c>
      <c r="AG33" s="32" t="s">
        <v>1</v>
      </c>
    </row>
    <row r="34" spans="1:33" x14ac:dyDescent="0.25">
      <c r="A34" s="12" t="s">
        <v>30</v>
      </c>
      <c r="B34" s="33" t="s">
        <v>1</v>
      </c>
      <c r="C34" s="34" t="s">
        <v>1</v>
      </c>
      <c r="D34" s="34" t="s">
        <v>1</v>
      </c>
      <c r="E34" s="34" t="s">
        <v>1</v>
      </c>
      <c r="F34" s="34" t="s">
        <v>1</v>
      </c>
      <c r="G34" s="34" t="s">
        <v>1</v>
      </c>
      <c r="H34" s="34" t="s">
        <v>1</v>
      </c>
      <c r="I34" s="34" t="s">
        <v>1</v>
      </c>
      <c r="J34" s="34" t="s">
        <v>1</v>
      </c>
      <c r="K34" s="34" t="s">
        <v>1</v>
      </c>
      <c r="L34" s="34" t="s">
        <v>1</v>
      </c>
      <c r="M34" s="34" t="s">
        <v>1</v>
      </c>
      <c r="N34" s="34" t="s">
        <v>1</v>
      </c>
      <c r="O34" s="34" t="s">
        <v>1</v>
      </c>
      <c r="P34" s="34" t="s">
        <v>1</v>
      </c>
      <c r="Q34" s="34" t="s">
        <v>1</v>
      </c>
      <c r="R34" s="34" t="s">
        <v>1</v>
      </c>
      <c r="S34" s="34" t="s">
        <v>1</v>
      </c>
      <c r="T34" s="34" t="s">
        <v>1</v>
      </c>
      <c r="U34" s="34" t="s">
        <v>1</v>
      </c>
      <c r="V34" s="34" t="s">
        <v>1</v>
      </c>
      <c r="W34" s="34" t="s">
        <v>1</v>
      </c>
      <c r="X34" s="34" t="s">
        <v>1</v>
      </c>
      <c r="Y34" s="34" t="s">
        <v>1</v>
      </c>
      <c r="Z34" s="34" t="s">
        <v>1</v>
      </c>
      <c r="AA34" s="34" t="s">
        <v>1</v>
      </c>
      <c r="AB34" s="34" t="s">
        <v>1</v>
      </c>
      <c r="AC34" s="34" t="s">
        <v>1</v>
      </c>
      <c r="AD34" s="34" t="s">
        <v>1</v>
      </c>
      <c r="AE34" s="34" t="s">
        <v>1</v>
      </c>
      <c r="AF34" s="34" t="s">
        <v>1</v>
      </c>
      <c r="AG34" s="34" t="s">
        <v>1</v>
      </c>
    </row>
    <row r="35" spans="1:33" x14ac:dyDescent="0.25">
      <c r="A35" s="9" t="s">
        <v>31</v>
      </c>
      <c r="B35" s="31" t="s">
        <v>1</v>
      </c>
      <c r="C35" s="32" t="s">
        <v>1</v>
      </c>
      <c r="D35" s="32" t="s">
        <v>1</v>
      </c>
      <c r="E35" s="32" t="s">
        <v>1</v>
      </c>
      <c r="F35" s="32" t="s">
        <v>1</v>
      </c>
      <c r="G35" s="32" t="s">
        <v>1</v>
      </c>
      <c r="H35" s="32" t="s">
        <v>1</v>
      </c>
      <c r="I35" s="32" t="s">
        <v>1</v>
      </c>
      <c r="J35" s="32" t="s">
        <v>1</v>
      </c>
      <c r="K35" s="32" t="s">
        <v>1</v>
      </c>
      <c r="L35" s="32" t="s">
        <v>1</v>
      </c>
      <c r="M35" s="32" t="s">
        <v>1</v>
      </c>
      <c r="N35" s="32" t="s">
        <v>1</v>
      </c>
      <c r="O35" s="32" t="s">
        <v>1</v>
      </c>
      <c r="P35" s="32" t="s">
        <v>1</v>
      </c>
      <c r="Q35" s="32" t="s">
        <v>1</v>
      </c>
      <c r="R35" s="32" t="s">
        <v>1</v>
      </c>
      <c r="S35" s="32" t="s">
        <v>1</v>
      </c>
      <c r="T35" s="32" t="s">
        <v>1</v>
      </c>
      <c r="U35" s="32" t="s">
        <v>1</v>
      </c>
      <c r="V35" s="32" t="s">
        <v>1</v>
      </c>
      <c r="W35" s="32" t="s">
        <v>1</v>
      </c>
      <c r="X35" s="32" t="s">
        <v>1</v>
      </c>
      <c r="Y35" s="32" t="s">
        <v>1</v>
      </c>
      <c r="Z35" s="32" t="s">
        <v>1</v>
      </c>
      <c r="AA35" s="32" t="s">
        <v>1</v>
      </c>
      <c r="AB35" s="32" t="s">
        <v>1</v>
      </c>
      <c r="AC35" s="32" t="s">
        <v>1</v>
      </c>
      <c r="AD35" s="32" t="s">
        <v>1</v>
      </c>
      <c r="AE35" s="32" t="s">
        <v>54</v>
      </c>
      <c r="AF35" s="32">
        <v>2.38213399503722E-3</v>
      </c>
      <c r="AG35" s="32" t="s">
        <v>1</v>
      </c>
    </row>
    <row r="36" spans="1:33" x14ac:dyDescent="0.25">
      <c r="A36" s="12" t="s">
        <v>32</v>
      </c>
      <c r="B36" s="33" t="s">
        <v>1</v>
      </c>
      <c r="C36" s="34" t="s">
        <v>1</v>
      </c>
      <c r="D36" s="34" t="s">
        <v>1</v>
      </c>
      <c r="E36" s="34" t="s">
        <v>1</v>
      </c>
      <c r="F36" s="34" t="s">
        <v>1</v>
      </c>
      <c r="G36" s="34" t="s">
        <v>1</v>
      </c>
      <c r="H36" s="34" t="s">
        <v>1</v>
      </c>
      <c r="I36" s="34" t="s">
        <v>1</v>
      </c>
      <c r="J36" s="34" t="s">
        <v>1</v>
      </c>
      <c r="K36" s="34" t="s">
        <v>1</v>
      </c>
      <c r="L36" s="34" t="s">
        <v>1</v>
      </c>
      <c r="M36" s="34" t="s">
        <v>1</v>
      </c>
      <c r="N36" s="34" t="s">
        <v>1</v>
      </c>
      <c r="O36" s="34" t="s">
        <v>1</v>
      </c>
      <c r="P36" s="34" t="s">
        <v>1</v>
      </c>
      <c r="Q36" s="34" t="s">
        <v>1</v>
      </c>
      <c r="R36" s="34" t="s">
        <v>1</v>
      </c>
      <c r="S36" s="34" t="s">
        <v>1</v>
      </c>
      <c r="T36" s="34" t="s">
        <v>1</v>
      </c>
      <c r="U36" s="34" t="s">
        <v>1</v>
      </c>
      <c r="V36" s="34" t="s">
        <v>1</v>
      </c>
      <c r="W36" s="34" t="s">
        <v>1</v>
      </c>
      <c r="X36" s="34" t="s">
        <v>1</v>
      </c>
      <c r="Y36" s="34" t="s">
        <v>1</v>
      </c>
      <c r="Z36" s="34" t="s">
        <v>1</v>
      </c>
      <c r="AA36" s="34" t="s">
        <v>1</v>
      </c>
      <c r="AB36" s="34" t="s">
        <v>1</v>
      </c>
      <c r="AC36" s="34" t="s">
        <v>54</v>
      </c>
      <c r="AD36" s="34" t="s">
        <v>54</v>
      </c>
      <c r="AE36" s="34">
        <v>8.28165713939443E-4</v>
      </c>
      <c r="AF36" s="34" t="s">
        <v>1</v>
      </c>
      <c r="AG36" s="34" t="s">
        <v>1</v>
      </c>
    </row>
    <row r="37" spans="1:33" s="5" customFormat="1" x14ac:dyDescent="0.25">
      <c r="A37" s="9" t="s">
        <v>33</v>
      </c>
      <c r="B37" s="31" t="s">
        <v>1</v>
      </c>
      <c r="C37" s="32" t="s">
        <v>1</v>
      </c>
      <c r="D37" s="32" t="s">
        <v>1</v>
      </c>
      <c r="E37" s="32" t="s">
        <v>1</v>
      </c>
      <c r="F37" s="32" t="s">
        <v>1</v>
      </c>
      <c r="G37" s="32" t="s">
        <v>1</v>
      </c>
      <c r="H37" s="32" t="s">
        <v>1</v>
      </c>
      <c r="I37" s="32" t="s">
        <v>1</v>
      </c>
      <c r="J37" s="32" t="s">
        <v>1</v>
      </c>
      <c r="K37" s="32" t="s">
        <v>1</v>
      </c>
      <c r="L37" s="32" t="s">
        <v>1</v>
      </c>
      <c r="M37" s="32" t="s">
        <v>1</v>
      </c>
      <c r="N37" s="32" t="s">
        <v>1</v>
      </c>
      <c r="O37" s="32" t="s">
        <v>1</v>
      </c>
      <c r="P37" s="32" t="s">
        <v>1</v>
      </c>
      <c r="Q37" s="32" t="s">
        <v>1</v>
      </c>
      <c r="R37" s="32" t="s">
        <v>1</v>
      </c>
      <c r="S37" s="32" t="s">
        <v>1</v>
      </c>
      <c r="T37" s="32" t="s">
        <v>1</v>
      </c>
      <c r="U37" s="32" t="s">
        <v>1</v>
      </c>
      <c r="V37" s="32" t="s">
        <v>1</v>
      </c>
      <c r="W37" s="32" t="s">
        <v>1</v>
      </c>
      <c r="X37" s="32" t="s">
        <v>1</v>
      </c>
      <c r="Y37" s="32" t="s">
        <v>1</v>
      </c>
      <c r="Z37" s="32" t="s">
        <v>1</v>
      </c>
      <c r="AA37" s="32" t="s">
        <v>1</v>
      </c>
      <c r="AB37" s="32" t="s">
        <v>1</v>
      </c>
      <c r="AC37" s="32" t="s">
        <v>1</v>
      </c>
      <c r="AD37" s="32" t="s">
        <v>1</v>
      </c>
      <c r="AE37" s="32" t="s">
        <v>1</v>
      </c>
      <c r="AF37" s="32" t="s">
        <v>1</v>
      </c>
      <c r="AG37" s="32" t="s">
        <v>1</v>
      </c>
    </row>
    <row r="38" spans="1:33" x14ac:dyDescent="0.25">
      <c r="A38" s="12" t="s">
        <v>34</v>
      </c>
      <c r="B38" s="33" t="s">
        <v>1</v>
      </c>
      <c r="C38" s="34" t="s">
        <v>1</v>
      </c>
      <c r="D38" s="34" t="s">
        <v>1</v>
      </c>
      <c r="E38" s="34" t="s">
        <v>1</v>
      </c>
      <c r="F38" s="34" t="s">
        <v>1</v>
      </c>
      <c r="G38" s="34" t="s">
        <v>1</v>
      </c>
      <c r="H38" s="34" t="s">
        <v>1</v>
      </c>
      <c r="I38" s="34" t="s">
        <v>1</v>
      </c>
      <c r="J38" s="34" t="s">
        <v>1</v>
      </c>
      <c r="K38" s="34" t="s">
        <v>1</v>
      </c>
      <c r="L38" s="34" t="s">
        <v>1</v>
      </c>
      <c r="M38" s="34" t="s">
        <v>1</v>
      </c>
      <c r="N38" s="34" t="s">
        <v>1</v>
      </c>
      <c r="O38" s="34" t="s">
        <v>1</v>
      </c>
      <c r="P38" s="34" t="s">
        <v>1</v>
      </c>
      <c r="Q38" s="34" t="s">
        <v>1</v>
      </c>
      <c r="R38" s="34" t="s">
        <v>1</v>
      </c>
      <c r="S38" s="34" t="s">
        <v>1</v>
      </c>
      <c r="T38" s="34" t="s">
        <v>1</v>
      </c>
      <c r="U38" s="34" t="s">
        <v>1</v>
      </c>
      <c r="V38" s="34" t="s">
        <v>1</v>
      </c>
      <c r="W38" s="34" t="s">
        <v>1</v>
      </c>
      <c r="X38" s="34" t="s">
        <v>1</v>
      </c>
      <c r="Y38" s="34" t="s">
        <v>1</v>
      </c>
      <c r="Z38" s="34" t="s">
        <v>1</v>
      </c>
      <c r="AA38" s="34" t="s">
        <v>1</v>
      </c>
      <c r="AB38" s="34" t="s">
        <v>1</v>
      </c>
      <c r="AC38" s="34" t="s">
        <v>1</v>
      </c>
      <c r="AD38" s="34" t="s">
        <v>1</v>
      </c>
      <c r="AE38" s="34" t="s">
        <v>1</v>
      </c>
      <c r="AF38" s="34" t="s">
        <v>1</v>
      </c>
      <c r="AG38" s="34" t="s">
        <v>1</v>
      </c>
    </row>
    <row r="39" spans="1:33" s="5" customFormat="1" x14ac:dyDescent="0.25">
      <c r="A39" s="9" t="s">
        <v>35</v>
      </c>
      <c r="B39" s="31" t="s">
        <v>1</v>
      </c>
      <c r="C39" s="32" t="s">
        <v>1</v>
      </c>
      <c r="D39" s="32" t="s">
        <v>1</v>
      </c>
      <c r="E39" s="32" t="s">
        <v>1</v>
      </c>
      <c r="F39" s="32" t="s">
        <v>1</v>
      </c>
      <c r="G39" s="32" t="s">
        <v>1</v>
      </c>
      <c r="H39" s="32" t="s">
        <v>1</v>
      </c>
      <c r="I39" s="32" t="s">
        <v>1</v>
      </c>
      <c r="J39" s="32" t="s">
        <v>1</v>
      </c>
      <c r="K39" s="32" t="s">
        <v>1</v>
      </c>
      <c r="L39" s="32" t="s">
        <v>1</v>
      </c>
      <c r="M39" s="32" t="s">
        <v>1</v>
      </c>
      <c r="N39" s="32" t="s">
        <v>1</v>
      </c>
      <c r="O39" s="32" t="s">
        <v>1</v>
      </c>
      <c r="P39" s="32" t="s">
        <v>1</v>
      </c>
      <c r="Q39" s="32" t="s">
        <v>1</v>
      </c>
      <c r="R39" s="32" t="s">
        <v>1</v>
      </c>
      <c r="S39" s="32" t="s">
        <v>1</v>
      </c>
      <c r="T39" s="32" t="s">
        <v>1</v>
      </c>
      <c r="U39" s="32" t="s">
        <v>1</v>
      </c>
      <c r="V39" s="32" t="s">
        <v>1</v>
      </c>
      <c r="W39" s="32" t="s">
        <v>1</v>
      </c>
      <c r="X39" s="32" t="s">
        <v>1</v>
      </c>
      <c r="Y39" s="32">
        <v>1.7267758420100605E-2</v>
      </c>
      <c r="Z39" s="32">
        <v>1.7993063132549149E-2</v>
      </c>
      <c r="AA39" s="32">
        <v>1.5773431724927969E-2</v>
      </c>
      <c r="AB39" s="32">
        <v>1.2181262924678235E-2</v>
      </c>
      <c r="AC39" s="32">
        <v>3.2892254135320929E-3</v>
      </c>
      <c r="AD39" s="32">
        <v>1.8038892217249858E-2</v>
      </c>
      <c r="AE39" s="32">
        <v>3.6466994757918783E-3</v>
      </c>
      <c r="AF39" s="32">
        <v>1.8380288162073297E-2</v>
      </c>
      <c r="AG39" s="32" t="s">
        <v>1</v>
      </c>
    </row>
    <row r="40" spans="1:33" x14ac:dyDescent="0.25">
      <c r="A40" s="12" t="s">
        <v>36</v>
      </c>
      <c r="B40" s="33" t="s">
        <v>1</v>
      </c>
      <c r="C40" s="34" t="s">
        <v>1</v>
      </c>
      <c r="D40" s="34" t="s">
        <v>1</v>
      </c>
      <c r="E40" s="34" t="s">
        <v>1</v>
      </c>
      <c r="F40" s="34" t="s">
        <v>1</v>
      </c>
      <c r="G40" s="34" t="s">
        <v>1</v>
      </c>
      <c r="H40" s="34" t="s">
        <v>1</v>
      </c>
      <c r="I40" s="34" t="s">
        <v>1</v>
      </c>
      <c r="J40" s="34" t="s">
        <v>1</v>
      </c>
      <c r="K40" s="34" t="s">
        <v>1</v>
      </c>
      <c r="L40" s="34" t="s">
        <v>1</v>
      </c>
      <c r="M40" s="34" t="s">
        <v>1</v>
      </c>
      <c r="N40" s="34" t="s">
        <v>1</v>
      </c>
      <c r="O40" s="34" t="s">
        <v>1</v>
      </c>
      <c r="P40" s="34" t="s">
        <v>1</v>
      </c>
      <c r="Q40" s="34" t="s">
        <v>1</v>
      </c>
      <c r="R40" s="34" t="s">
        <v>1</v>
      </c>
      <c r="S40" s="34" t="s">
        <v>1</v>
      </c>
      <c r="T40" s="34" t="s">
        <v>1</v>
      </c>
      <c r="U40" s="34" t="s">
        <v>1</v>
      </c>
      <c r="V40" s="34" t="s">
        <v>1</v>
      </c>
      <c r="W40" s="34" t="s">
        <v>1</v>
      </c>
      <c r="X40" s="34" t="s">
        <v>1</v>
      </c>
      <c r="Y40" s="34" t="s">
        <v>1</v>
      </c>
      <c r="Z40" s="34" t="s">
        <v>1</v>
      </c>
      <c r="AA40" s="34" t="s">
        <v>1</v>
      </c>
      <c r="AB40" s="34" t="s">
        <v>1</v>
      </c>
      <c r="AC40" s="34" t="s">
        <v>1</v>
      </c>
      <c r="AD40" s="34" t="s">
        <v>1</v>
      </c>
      <c r="AE40" s="34" t="s">
        <v>1</v>
      </c>
      <c r="AF40" s="34" t="s">
        <v>1</v>
      </c>
      <c r="AG40" s="34" t="s">
        <v>1</v>
      </c>
    </row>
    <row r="41" spans="1:33" s="5" customFormat="1" x14ac:dyDescent="0.25">
      <c r="A41" s="9" t="s">
        <v>37</v>
      </c>
      <c r="B41" s="31" t="s">
        <v>1</v>
      </c>
      <c r="C41" s="32" t="s">
        <v>1</v>
      </c>
      <c r="D41" s="32" t="s">
        <v>1</v>
      </c>
      <c r="E41" s="32" t="s">
        <v>1</v>
      </c>
      <c r="F41" s="32" t="s">
        <v>1</v>
      </c>
      <c r="G41" s="32" t="s">
        <v>1</v>
      </c>
      <c r="H41" s="32" t="s">
        <v>1</v>
      </c>
      <c r="I41" s="32" t="s">
        <v>1</v>
      </c>
      <c r="J41" s="32" t="s">
        <v>1</v>
      </c>
      <c r="K41" s="32" t="s">
        <v>1</v>
      </c>
      <c r="L41" s="32" t="s">
        <v>1</v>
      </c>
      <c r="M41" s="32" t="s">
        <v>1</v>
      </c>
      <c r="N41" s="32" t="s">
        <v>1</v>
      </c>
      <c r="O41" s="32" t="s">
        <v>1</v>
      </c>
      <c r="P41" s="32" t="s">
        <v>1</v>
      </c>
      <c r="Q41" s="32" t="s">
        <v>1</v>
      </c>
      <c r="R41" s="32" t="s">
        <v>1</v>
      </c>
      <c r="S41" s="32" t="s">
        <v>1</v>
      </c>
      <c r="T41" s="32" t="s">
        <v>1</v>
      </c>
      <c r="U41" s="32" t="s">
        <v>1</v>
      </c>
      <c r="V41" s="32" t="s">
        <v>1</v>
      </c>
      <c r="W41" s="32" t="s">
        <v>1</v>
      </c>
      <c r="X41" s="32" t="s">
        <v>1</v>
      </c>
      <c r="Y41" s="32" t="s">
        <v>1</v>
      </c>
      <c r="Z41" s="32" t="s">
        <v>1</v>
      </c>
      <c r="AA41" s="32" t="s">
        <v>1</v>
      </c>
      <c r="AB41" s="32" t="s">
        <v>1</v>
      </c>
      <c r="AC41" s="32" t="s">
        <v>1</v>
      </c>
      <c r="AD41" s="32" t="s">
        <v>1</v>
      </c>
      <c r="AE41" s="32" t="s">
        <v>1</v>
      </c>
      <c r="AF41" s="32" t="s">
        <v>1</v>
      </c>
      <c r="AG41" s="32" t="s">
        <v>1</v>
      </c>
    </row>
    <row r="42" spans="1:33" x14ac:dyDescent="0.25">
      <c r="A42" s="12" t="s">
        <v>38</v>
      </c>
      <c r="B42" s="33" t="s">
        <v>1</v>
      </c>
      <c r="C42" s="34" t="s">
        <v>1</v>
      </c>
      <c r="D42" s="34" t="s">
        <v>1</v>
      </c>
      <c r="E42" s="34" t="s">
        <v>1</v>
      </c>
      <c r="F42" s="34" t="s">
        <v>1</v>
      </c>
      <c r="G42" s="34" t="s">
        <v>1</v>
      </c>
      <c r="H42" s="34" t="s">
        <v>1</v>
      </c>
      <c r="I42" s="34" t="s">
        <v>1</v>
      </c>
      <c r="J42" s="34" t="s">
        <v>1</v>
      </c>
      <c r="K42" s="34" t="s">
        <v>1</v>
      </c>
      <c r="L42" s="34" t="s">
        <v>1</v>
      </c>
      <c r="M42" s="34" t="s">
        <v>1</v>
      </c>
      <c r="N42" s="34" t="s">
        <v>1</v>
      </c>
      <c r="O42" s="34" t="s">
        <v>1</v>
      </c>
      <c r="P42" s="34" t="s">
        <v>1</v>
      </c>
      <c r="Q42" s="34" t="s">
        <v>1</v>
      </c>
      <c r="R42" s="34" t="s">
        <v>1</v>
      </c>
      <c r="S42" s="34" t="s">
        <v>1</v>
      </c>
      <c r="T42" s="34" t="s">
        <v>1</v>
      </c>
      <c r="U42" s="34" t="s">
        <v>1</v>
      </c>
      <c r="V42" s="34" t="s">
        <v>1</v>
      </c>
      <c r="W42" s="34" t="s">
        <v>1</v>
      </c>
      <c r="X42" s="34" t="s">
        <v>1</v>
      </c>
      <c r="Y42" s="34" t="s">
        <v>1</v>
      </c>
      <c r="Z42" s="34" t="s">
        <v>1</v>
      </c>
      <c r="AA42" s="34" t="s">
        <v>1</v>
      </c>
      <c r="AB42" s="34" t="s">
        <v>1</v>
      </c>
      <c r="AC42" s="34" t="s">
        <v>1</v>
      </c>
      <c r="AD42" s="34" t="s">
        <v>1</v>
      </c>
      <c r="AE42" s="34" t="s">
        <v>1</v>
      </c>
      <c r="AF42" s="34" t="s">
        <v>1</v>
      </c>
      <c r="AG42" s="34" t="s">
        <v>1</v>
      </c>
    </row>
    <row r="43" spans="1:33" s="5" customFormat="1" x14ac:dyDescent="0.25">
      <c r="A43" s="9" t="s">
        <v>39</v>
      </c>
      <c r="B43" s="31" t="s">
        <v>1</v>
      </c>
      <c r="C43" s="32" t="s">
        <v>1</v>
      </c>
      <c r="D43" s="32" t="s">
        <v>1</v>
      </c>
      <c r="E43" s="32" t="s">
        <v>1</v>
      </c>
      <c r="F43" s="32" t="s">
        <v>1</v>
      </c>
      <c r="G43" s="32" t="s">
        <v>1</v>
      </c>
      <c r="H43" s="32" t="s">
        <v>1</v>
      </c>
      <c r="I43" s="32" t="s">
        <v>1</v>
      </c>
      <c r="J43" s="32" t="s">
        <v>1</v>
      </c>
      <c r="K43" s="32" t="s">
        <v>1</v>
      </c>
      <c r="L43" s="32" t="s">
        <v>1</v>
      </c>
      <c r="M43" s="32" t="s">
        <v>1</v>
      </c>
      <c r="N43" s="32" t="s">
        <v>1</v>
      </c>
      <c r="O43" s="32" t="s">
        <v>1</v>
      </c>
      <c r="P43" s="32" t="s">
        <v>1</v>
      </c>
      <c r="Q43" s="32" t="s">
        <v>1</v>
      </c>
      <c r="R43" s="32" t="s">
        <v>1</v>
      </c>
      <c r="S43" s="32" t="s">
        <v>1</v>
      </c>
      <c r="T43" s="32" t="s">
        <v>1</v>
      </c>
      <c r="U43" s="32" t="s">
        <v>1</v>
      </c>
      <c r="V43" s="32" t="s">
        <v>1</v>
      </c>
      <c r="W43" s="32" t="s">
        <v>1</v>
      </c>
      <c r="X43" s="32" t="s">
        <v>1</v>
      </c>
      <c r="Y43" s="32" t="s">
        <v>1</v>
      </c>
      <c r="Z43" s="32" t="s">
        <v>1</v>
      </c>
      <c r="AA43" s="32" t="s">
        <v>1</v>
      </c>
      <c r="AB43" s="32" t="s">
        <v>1</v>
      </c>
      <c r="AC43" s="32" t="s">
        <v>1</v>
      </c>
      <c r="AD43" s="32" t="s">
        <v>1</v>
      </c>
      <c r="AE43" s="32" t="s">
        <v>1</v>
      </c>
      <c r="AF43" s="32" t="s">
        <v>1</v>
      </c>
      <c r="AG43" s="32" t="s">
        <v>1</v>
      </c>
    </row>
    <row r="44" spans="1:33" x14ac:dyDescent="0.25">
      <c r="A44" s="12" t="s">
        <v>40</v>
      </c>
      <c r="B44" s="33" t="s">
        <v>1</v>
      </c>
      <c r="C44" s="34" t="s">
        <v>1</v>
      </c>
      <c r="D44" s="34" t="s">
        <v>1</v>
      </c>
      <c r="E44" s="34" t="s">
        <v>1</v>
      </c>
      <c r="F44" s="34" t="s">
        <v>1</v>
      </c>
      <c r="G44" s="34" t="s">
        <v>1</v>
      </c>
      <c r="H44" s="34" t="s">
        <v>1</v>
      </c>
      <c r="I44" s="34" t="s">
        <v>1</v>
      </c>
      <c r="J44" s="34" t="s">
        <v>1</v>
      </c>
      <c r="K44" s="34" t="s">
        <v>1</v>
      </c>
      <c r="L44" s="34" t="s">
        <v>1</v>
      </c>
      <c r="M44" s="34" t="s">
        <v>1</v>
      </c>
      <c r="N44" s="34" t="s">
        <v>1</v>
      </c>
      <c r="O44" s="34" t="s">
        <v>1</v>
      </c>
      <c r="P44" s="34" t="s">
        <v>1</v>
      </c>
      <c r="Q44" s="34" t="s">
        <v>1</v>
      </c>
      <c r="R44" s="34" t="s">
        <v>1</v>
      </c>
      <c r="S44" s="34" t="s">
        <v>1</v>
      </c>
      <c r="T44" s="34" t="s">
        <v>1</v>
      </c>
      <c r="U44" s="34" t="s">
        <v>1</v>
      </c>
      <c r="V44" s="34" t="s">
        <v>1</v>
      </c>
      <c r="W44" s="34" t="s">
        <v>1</v>
      </c>
      <c r="X44" s="34" t="s">
        <v>1</v>
      </c>
      <c r="Y44" s="34" t="s">
        <v>1</v>
      </c>
      <c r="Z44" s="34" t="s">
        <v>1</v>
      </c>
      <c r="AA44" s="34" t="s">
        <v>1</v>
      </c>
      <c r="AB44" s="34" t="s">
        <v>1</v>
      </c>
      <c r="AC44" s="34" t="s">
        <v>1</v>
      </c>
      <c r="AD44" s="34" t="s">
        <v>1</v>
      </c>
      <c r="AE44" s="34" t="s">
        <v>1</v>
      </c>
      <c r="AF44" s="34" t="s">
        <v>1</v>
      </c>
      <c r="AG44" s="34" t="s">
        <v>1</v>
      </c>
    </row>
    <row r="45" spans="1:33" s="5" customFormat="1" x14ac:dyDescent="0.25">
      <c r="A45" s="9" t="s">
        <v>41</v>
      </c>
      <c r="B45" s="31" t="s">
        <v>1</v>
      </c>
      <c r="C45" s="32" t="s">
        <v>1</v>
      </c>
      <c r="D45" s="32" t="s">
        <v>1</v>
      </c>
      <c r="E45" s="32" t="s">
        <v>1</v>
      </c>
      <c r="F45" s="32" t="s">
        <v>1</v>
      </c>
      <c r="G45" s="32" t="s">
        <v>1</v>
      </c>
      <c r="H45" s="32" t="s">
        <v>1</v>
      </c>
      <c r="I45" s="32" t="s">
        <v>1</v>
      </c>
      <c r="J45" s="32" t="s">
        <v>1</v>
      </c>
      <c r="K45" s="32" t="s">
        <v>1</v>
      </c>
      <c r="L45" s="32" t="s">
        <v>1</v>
      </c>
      <c r="M45" s="32" t="s">
        <v>1</v>
      </c>
      <c r="N45" s="32" t="s">
        <v>1</v>
      </c>
      <c r="O45" s="32" t="s">
        <v>1</v>
      </c>
      <c r="P45" s="32" t="s">
        <v>1</v>
      </c>
      <c r="Q45" s="32" t="s">
        <v>1</v>
      </c>
      <c r="R45" s="32" t="s">
        <v>1</v>
      </c>
      <c r="S45" s="32" t="s">
        <v>1</v>
      </c>
      <c r="T45" s="32" t="s">
        <v>1</v>
      </c>
      <c r="U45" s="32" t="s">
        <v>1</v>
      </c>
      <c r="V45" s="32" t="s">
        <v>1</v>
      </c>
      <c r="W45" s="32" t="s">
        <v>1</v>
      </c>
      <c r="X45" s="32" t="s">
        <v>1</v>
      </c>
      <c r="Y45" s="32" t="s">
        <v>1</v>
      </c>
      <c r="Z45" s="32" t="s">
        <v>1</v>
      </c>
      <c r="AA45" s="32" t="s">
        <v>1</v>
      </c>
      <c r="AB45" s="32" t="s">
        <v>1</v>
      </c>
      <c r="AC45" s="32" t="s">
        <v>1</v>
      </c>
      <c r="AD45" s="32" t="s">
        <v>1</v>
      </c>
      <c r="AE45" s="32" t="s">
        <v>1</v>
      </c>
      <c r="AF45" s="32" t="s">
        <v>1</v>
      </c>
      <c r="AG45" s="32" t="s">
        <v>1</v>
      </c>
    </row>
    <row r="46" spans="1:33" x14ac:dyDescent="0.25">
      <c r="A46" s="12" t="s">
        <v>42</v>
      </c>
      <c r="B46" s="33" t="s">
        <v>1</v>
      </c>
      <c r="C46" s="34" t="s">
        <v>1</v>
      </c>
      <c r="D46" s="34" t="s">
        <v>1</v>
      </c>
      <c r="E46" s="34" t="s">
        <v>1</v>
      </c>
      <c r="F46" s="34" t="s">
        <v>1</v>
      </c>
      <c r="G46" s="34" t="s">
        <v>1</v>
      </c>
      <c r="H46" s="34" t="s">
        <v>1</v>
      </c>
      <c r="I46" s="34" t="s">
        <v>1</v>
      </c>
      <c r="J46" s="34" t="s">
        <v>1</v>
      </c>
      <c r="K46" s="34" t="s">
        <v>1</v>
      </c>
      <c r="L46" s="34" t="s">
        <v>1</v>
      </c>
      <c r="M46" s="34" t="s">
        <v>1</v>
      </c>
      <c r="N46" s="34" t="s">
        <v>1</v>
      </c>
      <c r="O46" s="34" t="s">
        <v>1</v>
      </c>
      <c r="P46" s="34" t="s">
        <v>1</v>
      </c>
      <c r="Q46" s="34" t="s">
        <v>1</v>
      </c>
      <c r="R46" s="34" t="s">
        <v>1</v>
      </c>
      <c r="S46" s="34" t="s">
        <v>1</v>
      </c>
      <c r="T46" s="34" t="s">
        <v>1</v>
      </c>
      <c r="U46" s="34" t="s">
        <v>1</v>
      </c>
      <c r="V46" s="34" t="s">
        <v>1</v>
      </c>
      <c r="W46" s="34" t="s">
        <v>1</v>
      </c>
      <c r="X46" s="34" t="s">
        <v>1</v>
      </c>
      <c r="Y46" s="34" t="s">
        <v>1</v>
      </c>
      <c r="Z46" s="34" t="s">
        <v>1</v>
      </c>
      <c r="AA46" s="34" t="s">
        <v>1</v>
      </c>
      <c r="AB46" s="34" t="s">
        <v>1</v>
      </c>
      <c r="AC46" s="34" t="s">
        <v>1</v>
      </c>
      <c r="AD46" s="34" t="s">
        <v>1</v>
      </c>
      <c r="AE46" s="34" t="s">
        <v>1</v>
      </c>
      <c r="AF46" s="34" t="s">
        <v>1</v>
      </c>
      <c r="AG46" s="34" t="s">
        <v>1</v>
      </c>
    </row>
    <row r="47" spans="1:33" s="5" customFormat="1" x14ac:dyDescent="0.25">
      <c r="A47" s="9" t="s">
        <v>43</v>
      </c>
      <c r="B47" s="31" t="s">
        <v>1</v>
      </c>
      <c r="C47" s="32" t="s">
        <v>1</v>
      </c>
      <c r="D47" s="32" t="s">
        <v>1</v>
      </c>
      <c r="E47" s="32" t="s">
        <v>1</v>
      </c>
      <c r="F47" s="32" t="s">
        <v>1</v>
      </c>
      <c r="G47" s="32" t="s">
        <v>1</v>
      </c>
      <c r="H47" s="32" t="s">
        <v>1</v>
      </c>
      <c r="I47" s="32" t="s">
        <v>1</v>
      </c>
      <c r="J47" s="32" t="s">
        <v>1</v>
      </c>
      <c r="K47" s="32" t="s">
        <v>1</v>
      </c>
      <c r="L47" s="32" t="s">
        <v>1</v>
      </c>
      <c r="M47" s="32" t="s">
        <v>1</v>
      </c>
      <c r="N47" s="32" t="s">
        <v>1</v>
      </c>
      <c r="O47" s="32">
        <v>2.5586843449990251E-2</v>
      </c>
      <c r="P47" s="32" t="s">
        <v>1</v>
      </c>
      <c r="Q47" s="32">
        <v>2.4497647472068913E-2</v>
      </c>
      <c r="R47" s="32" t="s">
        <v>1</v>
      </c>
      <c r="S47" s="32">
        <v>2.4687544278655237E-2</v>
      </c>
      <c r="T47" s="32">
        <v>2.5077768699968164E-2</v>
      </c>
      <c r="U47" s="32">
        <v>2.9067552927117817E-2</v>
      </c>
      <c r="V47" s="32">
        <v>2.7277859477155709E-2</v>
      </c>
      <c r="W47" s="32">
        <v>2.5455807193297628E-2</v>
      </c>
      <c r="X47" s="32">
        <v>2.4274194827150528E-2</v>
      </c>
      <c r="Y47" s="32">
        <v>2.3498774429999248E-2</v>
      </c>
      <c r="Z47" s="32">
        <v>2.5015808003912361E-2</v>
      </c>
      <c r="AA47" s="32">
        <v>2.147103595819962E-2</v>
      </c>
      <c r="AB47" s="32">
        <v>2.3010521124232929E-2</v>
      </c>
      <c r="AC47" s="32">
        <v>2.1563509177388238E-2</v>
      </c>
      <c r="AD47" s="32">
        <v>2.0000562762036073E-2</v>
      </c>
      <c r="AE47" s="32">
        <v>1.8616612281688372E-2</v>
      </c>
      <c r="AF47" s="32">
        <v>2.1645561120560968E-2</v>
      </c>
      <c r="AG47" s="32" t="s">
        <v>1</v>
      </c>
    </row>
    <row r="48" spans="1:33" x14ac:dyDescent="0.25">
      <c r="A48" s="12" t="s">
        <v>44</v>
      </c>
      <c r="B48" s="33" t="s">
        <v>1</v>
      </c>
      <c r="C48" s="34" t="s">
        <v>1</v>
      </c>
      <c r="D48" s="34" t="s">
        <v>1</v>
      </c>
      <c r="E48" s="34" t="s">
        <v>1</v>
      </c>
      <c r="F48" s="34" t="s">
        <v>1</v>
      </c>
      <c r="G48" s="34" t="s">
        <v>1</v>
      </c>
      <c r="H48" s="34" t="s">
        <v>1</v>
      </c>
      <c r="I48" s="34" t="s">
        <v>1</v>
      </c>
      <c r="J48" s="34" t="s">
        <v>1</v>
      </c>
      <c r="K48" s="34" t="s">
        <v>1</v>
      </c>
      <c r="L48" s="34" t="s">
        <v>1</v>
      </c>
      <c r="M48" s="34" t="s">
        <v>1</v>
      </c>
      <c r="N48" s="34" t="s">
        <v>1</v>
      </c>
      <c r="O48" s="34" t="s">
        <v>1</v>
      </c>
      <c r="P48" s="34" t="s">
        <v>1</v>
      </c>
      <c r="Q48" s="34" t="s">
        <v>1</v>
      </c>
      <c r="R48" s="34" t="s">
        <v>1</v>
      </c>
      <c r="S48" s="34" t="s">
        <v>1</v>
      </c>
      <c r="T48" s="34" t="s">
        <v>1</v>
      </c>
      <c r="U48" s="34" t="s">
        <v>1</v>
      </c>
      <c r="V48" s="34" t="s">
        <v>1</v>
      </c>
      <c r="W48" s="34" t="s">
        <v>1</v>
      </c>
      <c r="X48" s="34" t="s">
        <v>1</v>
      </c>
      <c r="Y48" s="34" t="s">
        <v>1</v>
      </c>
      <c r="Z48" s="34" t="s">
        <v>1</v>
      </c>
      <c r="AA48" s="34" t="s">
        <v>1</v>
      </c>
      <c r="AB48" s="34" t="s">
        <v>1</v>
      </c>
      <c r="AC48" s="34" t="s">
        <v>1</v>
      </c>
      <c r="AD48" s="34" t="s">
        <v>1</v>
      </c>
      <c r="AE48" s="34" t="s">
        <v>1</v>
      </c>
      <c r="AF48" s="34" t="s">
        <v>1</v>
      </c>
      <c r="AG48" s="34" t="s">
        <v>1</v>
      </c>
    </row>
    <row r="49" spans="1:33" s="5" customFormat="1" x14ac:dyDescent="0.25">
      <c r="A49" s="9" t="s">
        <v>45</v>
      </c>
      <c r="B49" s="31" t="s">
        <v>1</v>
      </c>
      <c r="C49" s="32" t="s">
        <v>1</v>
      </c>
      <c r="D49" s="32" t="s">
        <v>1</v>
      </c>
      <c r="E49" s="32" t="s">
        <v>1</v>
      </c>
      <c r="F49" s="32" t="s">
        <v>1</v>
      </c>
      <c r="G49" s="32" t="s">
        <v>1</v>
      </c>
      <c r="H49" s="32" t="s">
        <v>1</v>
      </c>
      <c r="I49" s="32" t="s">
        <v>1</v>
      </c>
      <c r="J49" s="32" t="s">
        <v>1</v>
      </c>
      <c r="K49" s="32" t="s">
        <v>1</v>
      </c>
      <c r="L49" s="32" t="s">
        <v>1</v>
      </c>
      <c r="M49" s="32" t="s">
        <v>1</v>
      </c>
      <c r="N49" s="32" t="s">
        <v>1</v>
      </c>
      <c r="O49" s="32" t="s">
        <v>1</v>
      </c>
      <c r="P49" s="32" t="s">
        <v>1</v>
      </c>
      <c r="Q49" s="32" t="s">
        <v>1</v>
      </c>
      <c r="R49" s="32" t="s">
        <v>1</v>
      </c>
      <c r="S49" s="32" t="s">
        <v>1</v>
      </c>
      <c r="T49" s="32" t="s">
        <v>1</v>
      </c>
      <c r="U49" s="32" t="s">
        <v>1</v>
      </c>
      <c r="V49" s="32" t="s">
        <v>1</v>
      </c>
      <c r="W49" s="32" t="s">
        <v>1</v>
      </c>
      <c r="X49" s="32" t="s">
        <v>1</v>
      </c>
      <c r="Y49" s="32" t="s">
        <v>1</v>
      </c>
      <c r="Z49" s="32" t="s">
        <v>1</v>
      </c>
      <c r="AA49" s="32" t="s">
        <v>1</v>
      </c>
      <c r="AB49" s="32" t="s">
        <v>1</v>
      </c>
      <c r="AC49" s="32" t="s">
        <v>1</v>
      </c>
      <c r="AD49" s="32" t="s">
        <v>1</v>
      </c>
      <c r="AE49" s="32" t="s">
        <v>1</v>
      </c>
      <c r="AF49" s="32" t="s">
        <v>1</v>
      </c>
      <c r="AG49" s="32" t="s">
        <v>1</v>
      </c>
    </row>
    <row r="50" spans="1:33" x14ac:dyDescent="0.25">
      <c r="A50" s="12" t="s">
        <v>46</v>
      </c>
      <c r="B50" s="33" t="s">
        <v>1</v>
      </c>
      <c r="C50" s="34" t="s">
        <v>1</v>
      </c>
      <c r="D50" s="34" t="s">
        <v>1</v>
      </c>
      <c r="E50" s="34" t="s">
        <v>1</v>
      </c>
      <c r="F50" s="34" t="s">
        <v>1</v>
      </c>
      <c r="G50" s="34" t="s">
        <v>1</v>
      </c>
      <c r="H50" s="34" t="s">
        <v>1</v>
      </c>
      <c r="I50" s="34" t="s">
        <v>1</v>
      </c>
      <c r="J50" s="34" t="s">
        <v>1</v>
      </c>
      <c r="K50" s="34" t="s">
        <v>1</v>
      </c>
      <c r="L50" s="34" t="s">
        <v>1</v>
      </c>
      <c r="M50" s="34" t="s">
        <v>1</v>
      </c>
      <c r="N50" s="34" t="s">
        <v>1</v>
      </c>
      <c r="O50" s="34" t="s">
        <v>1</v>
      </c>
      <c r="P50" s="34" t="s">
        <v>1</v>
      </c>
      <c r="Q50" s="34" t="s">
        <v>1</v>
      </c>
      <c r="R50" s="34" t="s">
        <v>1</v>
      </c>
      <c r="S50" s="34" t="s">
        <v>1</v>
      </c>
      <c r="T50" s="34" t="s">
        <v>1</v>
      </c>
      <c r="U50" s="34" t="s">
        <v>1</v>
      </c>
      <c r="V50" s="34" t="s">
        <v>1</v>
      </c>
      <c r="W50" s="34" t="s">
        <v>1</v>
      </c>
      <c r="X50" s="34" t="s">
        <v>1</v>
      </c>
      <c r="Y50" s="34" t="s">
        <v>1</v>
      </c>
      <c r="Z50" s="34" t="s">
        <v>1</v>
      </c>
      <c r="AA50" s="34" t="s">
        <v>54</v>
      </c>
      <c r="AB50" s="34" t="s">
        <v>1</v>
      </c>
      <c r="AC50" s="34" t="s">
        <v>1</v>
      </c>
      <c r="AD50" s="34" t="s">
        <v>1</v>
      </c>
      <c r="AE50" s="34" t="s">
        <v>1</v>
      </c>
      <c r="AF50" s="34" t="s">
        <v>1</v>
      </c>
      <c r="AG50" s="34" t="s">
        <v>1</v>
      </c>
    </row>
    <row r="51" spans="1:33" s="5" customFormat="1" x14ac:dyDescent="0.25">
      <c r="A51" s="9" t="s">
        <v>47</v>
      </c>
      <c r="B51" s="31" t="s">
        <v>1</v>
      </c>
      <c r="C51" s="32" t="s">
        <v>1</v>
      </c>
      <c r="D51" s="32" t="s">
        <v>1</v>
      </c>
      <c r="E51" s="32" t="s">
        <v>1</v>
      </c>
      <c r="F51" s="32" t="s">
        <v>1</v>
      </c>
      <c r="G51" s="32" t="s">
        <v>1</v>
      </c>
      <c r="H51" s="32" t="s">
        <v>1</v>
      </c>
      <c r="I51" s="32" t="s">
        <v>1</v>
      </c>
      <c r="J51" s="32" t="s">
        <v>1</v>
      </c>
      <c r="K51" s="32" t="s">
        <v>1</v>
      </c>
      <c r="L51" s="32" t="s">
        <v>1</v>
      </c>
      <c r="M51" s="32" t="s">
        <v>1</v>
      </c>
      <c r="N51" s="32" t="s">
        <v>1</v>
      </c>
      <c r="O51" s="32" t="s">
        <v>1</v>
      </c>
      <c r="P51" s="32" t="s">
        <v>1</v>
      </c>
      <c r="Q51" s="32" t="s">
        <v>1</v>
      </c>
      <c r="R51" s="32" t="s">
        <v>1</v>
      </c>
      <c r="S51" s="32" t="s">
        <v>1</v>
      </c>
      <c r="T51" s="32" t="s">
        <v>1</v>
      </c>
      <c r="U51" s="32" t="s">
        <v>1</v>
      </c>
      <c r="V51" s="32" t="s">
        <v>1</v>
      </c>
      <c r="W51" s="32" t="s">
        <v>1</v>
      </c>
      <c r="X51" s="32" t="s">
        <v>1</v>
      </c>
      <c r="Y51" s="32" t="s">
        <v>1</v>
      </c>
      <c r="Z51" s="32" t="s">
        <v>1</v>
      </c>
      <c r="AA51" s="32" t="s">
        <v>1</v>
      </c>
      <c r="AB51" s="32" t="s">
        <v>1</v>
      </c>
      <c r="AC51" s="32" t="s">
        <v>1</v>
      </c>
      <c r="AD51" s="32" t="s">
        <v>1</v>
      </c>
      <c r="AE51" s="32" t="s">
        <v>1</v>
      </c>
      <c r="AF51" s="32" t="s">
        <v>1</v>
      </c>
      <c r="AG51" s="32" t="s">
        <v>1</v>
      </c>
    </row>
    <row r="52" spans="1:33" x14ac:dyDescent="0.25">
      <c r="A52" s="12" t="s">
        <v>48</v>
      </c>
      <c r="B52" s="33" t="s">
        <v>1</v>
      </c>
      <c r="C52" s="34" t="s">
        <v>1</v>
      </c>
      <c r="D52" s="34" t="s">
        <v>1</v>
      </c>
      <c r="E52" s="34" t="s">
        <v>1</v>
      </c>
      <c r="F52" s="34" t="s">
        <v>1</v>
      </c>
      <c r="G52" s="34" t="s">
        <v>1</v>
      </c>
      <c r="H52" s="34" t="s">
        <v>1</v>
      </c>
      <c r="I52" s="34" t="s">
        <v>1</v>
      </c>
      <c r="J52" s="34" t="s">
        <v>1</v>
      </c>
      <c r="K52" s="34" t="s">
        <v>1</v>
      </c>
      <c r="L52" s="34" t="s">
        <v>1</v>
      </c>
      <c r="M52" s="34" t="s">
        <v>1</v>
      </c>
      <c r="N52" s="34" t="s">
        <v>1</v>
      </c>
      <c r="O52" s="34" t="s">
        <v>1</v>
      </c>
      <c r="P52" s="34" t="s">
        <v>1</v>
      </c>
      <c r="Q52" s="34" t="s">
        <v>1</v>
      </c>
      <c r="R52" s="34" t="s">
        <v>1</v>
      </c>
      <c r="S52" s="34" t="s">
        <v>1</v>
      </c>
      <c r="T52" s="34" t="s">
        <v>1</v>
      </c>
      <c r="U52" s="34" t="s">
        <v>1</v>
      </c>
      <c r="V52" s="34" t="s">
        <v>1</v>
      </c>
      <c r="W52" s="34" t="s">
        <v>1</v>
      </c>
      <c r="X52" s="34" t="s">
        <v>1</v>
      </c>
      <c r="Y52" s="34" t="s">
        <v>1</v>
      </c>
      <c r="Z52" s="34" t="s">
        <v>1</v>
      </c>
      <c r="AA52" s="34" t="s">
        <v>1</v>
      </c>
      <c r="AB52" s="34" t="s">
        <v>1</v>
      </c>
      <c r="AC52" s="34" t="s">
        <v>1</v>
      </c>
      <c r="AD52" s="34" t="s">
        <v>1</v>
      </c>
      <c r="AE52" s="34" t="s">
        <v>1</v>
      </c>
      <c r="AF52" s="34" t="s">
        <v>1</v>
      </c>
      <c r="AG52" s="34" t="s">
        <v>1</v>
      </c>
    </row>
    <row r="53" spans="1:33" s="5" customFormat="1" x14ac:dyDescent="0.25">
      <c r="A53" s="9" t="s">
        <v>49</v>
      </c>
      <c r="B53" s="31" t="s">
        <v>1</v>
      </c>
      <c r="C53" s="32" t="s">
        <v>1</v>
      </c>
      <c r="D53" s="32" t="s">
        <v>1</v>
      </c>
      <c r="E53" s="32" t="s">
        <v>1</v>
      </c>
      <c r="F53" s="32" t="s">
        <v>1</v>
      </c>
      <c r="G53" s="32" t="s">
        <v>1</v>
      </c>
      <c r="H53" s="32" t="s">
        <v>1</v>
      </c>
      <c r="I53" s="32" t="s">
        <v>1</v>
      </c>
      <c r="J53" s="32" t="s">
        <v>1</v>
      </c>
      <c r="K53" s="32" t="s">
        <v>1</v>
      </c>
      <c r="L53" s="32" t="s">
        <v>1</v>
      </c>
      <c r="M53" s="32" t="s">
        <v>1</v>
      </c>
      <c r="N53" s="32" t="s">
        <v>1</v>
      </c>
      <c r="O53" s="32" t="s">
        <v>1</v>
      </c>
      <c r="P53" s="32" t="s">
        <v>1</v>
      </c>
      <c r="Q53" s="32" t="s">
        <v>1</v>
      </c>
      <c r="R53" s="32" t="s">
        <v>1</v>
      </c>
      <c r="S53" s="32" t="s">
        <v>1</v>
      </c>
      <c r="T53" s="32" t="s">
        <v>1</v>
      </c>
      <c r="U53" s="32">
        <v>4.5017922697075545E-2</v>
      </c>
      <c r="V53" s="32">
        <v>4.334726222660544E-2</v>
      </c>
      <c r="W53" s="32">
        <v>3.916496639533748E-2</v>
      </c>
      <c r="X53" s="32" t="s">
        <v>1</v>
      </c>
      <c r="Y53" s="32" t="s">
        <v>1</v>
      </c>
      <c r="Z53" s="32" t="s">
        <v>1</v>
      </c>
      <c r="AA53" s="32">
        <v>2.5119232344764812E-2</v>
      </c>
      <c r="AB53" s="32">
        <v>2.206178585320114E-3</v>
      </c>
      <c r="AC53" s="32">
        <v>2.325715048149359E-3</v>
      </c>
      <c r="AD53" s="32">
        <v>2.0654543737052111E-2</v>
      </c>
      <c r="AE53" s="32">
        <v>1.4109571761955185E-3</v>
      </c>
      <c r="AF53" s="32">
        <v>1.2149303871684747E-3</v>
      </c>
      <c r="AG53" s="32" t="s">
        <v>1</v>
      </c>
    </row>
    <row r="54" spans="1:33" x14ac:dyDescent="0.25">
      <c r="A54" s="12" t="s">
        <v>50</v>
      </c>
      <c r="B54" s="33" t="s">
        <v>1</v>
      </c>
      <c r="C54" s="34" t="s">
        <v>1</v>
      </c>
      <c r="D54" s="34" t="s">
        <v>1</v>
      </c>
      <c r="E54" s="34" t="s">
        <v>1</v>
      </c>
      <c r="F54" s="34" t="s">
        <v>1</v>
      </c>
      <c r="G54" s="34" t="s">
        <v>1</v>
      </c>
      <c r="H54" s="34" t="s">
        <v>1</v>
      </c>
      <c r="I54" s="34" t="s">
        <v>1</v>
      </c>
      <c r="J54" s="34" t="s">
        <v>1</v>
      </c>
      <c r="K54" s="34" t="s">
        <v>1</v>
      </c>
      <c r="L54" s="34" t="s">
        <v>1</v>
      </c>
      <c r="M54" s="34" t="s">
        <v>1</v>
      </c>
      <c r="N54" s="34" t="s">
        <v>1</v>
      </c>
      <c r="O54" s="34" t="s">
        <v>1</v>
      </c>
      <c r="P54" s="34" t="s">
        <v>1</v>
      </c>
      <c r="Q54" s="34" t="s">
        <v>1</v>
      </c>
      <c r="R54" s="34" t="s">
        <v>1</v>
      </c>
      <c r="S54" s="34" t="s">
        <v>1</v>
      </c>
      <c r="T54" s="34" t="s">
        <v>1</v>
      </c>
      <c r="U54" s="34" t="s">
        <v>1</v>
      </c>
      <c r="V54" s="34" t="s">
        <v>1</v>
      </c>
      <c r="W54" s="34" t="s">
        <v>1</v>
      </c>
      <c r="X54" s="34" t="s">
        <v>1</v>
      </c>
      <c r="Y54" s="34" t="s">
        <v>1</v>
      </c>
      <c r="Z54" s="34" t="s">
        <v>1</v>
      </c>
      <c r="AA54" s="34" t="s">
        <v>1</v>
      </c>
      <c r="AB54" s="34" t="s">
        <v>1</v>
      </c>
      <c r="AC54" s="34" t="s">
        <v>1</v>
      </c>
      <c r="AD54" s="34" t="s">
        <v>1</v>
      </c>
      <c r="AE54" s="34" t="s">
        <v>1</v>
      </c>
      <c r="AF54" s="34" t="s">
        <v>1</v>
      </c>
      <c r="AG54" s="34" t="s">
        <v>1</v>
      </c>
    </row>
    <row r="55" spans="1:33" s="5" customFormat="1" x14ac:dyDescent="0.25">
      <c r="A55" s="9" t="s">
        <v>51</v>
      </c>
      <c r="B55" s="31" t="s">
        <v>1</v>
      </c>
      <c r="C55" s="32" t="s">
        <v>1</v>
      </c>
      <c r="D55" s="32" t="s">
        <v>1</v>
      </c>
      <c r="E55" s="32" t="s">
        <v>1</v>
      </c>
      <c r="F55" s="32" t="s">
        <v>1</v>
      </c>
      <c r="G55" s="32" t="s">
        <v>1</v>
      </c>
      <c r="H55" s="32" t="s">
        <v>1</v>
      </c>
      <c r="I55" s="32" t="s">
        <v>1</v>
      </c>
      <c r="J55" s="32" t="s">
        <v>1</v>
      </c>
      <c r="K55" s="32" t="s">
        <v>1</v>
      </c>
      <c r="L55" s="32" t="s">
        <v>1</v>
      </c>
      <c r="M55" s="32" t="s">
        <v>1</v>
      </c>
      <c r="N55" s="32" t="s">
        <v>1</v>
      </c>
      <c r="O55" s="32" t="s">
        <v>1</v>
      </c>
      <c r="P55" s="32" t="s">
        <v>1</v>
      </c>
      <c r="Q55" s="32" t="s">
        <v>1</v>
      </c>
      <c r="R55" s="32" t="s">
        <v>1</v>
      </c>
      <c r="S55" s="32" t="s">
        <v>1</v>
      </c>
      <c r="T55" s="32" t="s">
        <v>1</v>
      </c>
      <c r="U55" s="32" t="s">
        <v>1</v>
      </c>
      <c r="V55" s="32" t="s">
        <v>1</v>
      </c>
      <c r="W55" s="32" t="s">
        <v>1</v>
      </c>
      <c r="X55" s="32" t="s">
        <v>1</v>
      </c>
      <c r="Y55" s="32" t="s">
        <v>1</v>
      </c>
      <c r="Z55" s="32" t="s">
        <v>1</v>
      </c>
      <c r="AA55" s="32" t="s">
        <v>1</v>
      </c>
      <c r="AB55" s="32" t="s">
        <v>1</v>
      </c>
      <c r="AC55" s="32" t="s">
        <v>1</v>
      </c>
      <c r="AD55" s="32" t="s">
        <v>1</v>
      </c>
      <c r="AE55" s="32" t="s">
        <v>1</v>
      </c>
      <c r="AF55" s="32" t="s">
        <v>1</v>
      </c>
      <c r="AG55" s="32" t="s">
        <v>1</v>
      </c>
    </row>
    <row r="56" spans="1:33" x14ac:dyDescent="0.25">
      <c r="A56" s="12" t="s">
        <v>52</v>
      </c>
      <c r="B56" s="33" t="s">
        <v>1</v>
      </c>
      <c r="C56" s="34" t="s">
        <v>1</v>
      </c>
      <c r="D56" s="34" t="s">
        <v>1</v>
      </c>
      <c r="E56" s="34" t="s">
        <v>1</v>
      </c>
      <c r="F56" s="34" t="s">
        <v>1</v>
      </c>
      <c r="G56" s="34" t="s">
        <v>1</v>
      </c>
      <c r="H56" s="34" t="s">
        <v>1</v>
      </c>
      <c r="I56" s="34" t="s">
        <v>1</v>
      </c>
      <c r="J56" s="34" t="s">
        <v>1</v>
      </c>
      <c r="K56" s="34" t="s">
        <v>1</v>
      </c>
      <c r="L56" s="34" t="s">
        <v>1</v>
      </c>
      <c r="M56" s="34" t="s">
        <v>1</v>
      </c>
      <c r="N56" s="34" t="s">
        <v>1</v>
      </c>
      <c r="O56" s="34">
        <v>1.9173106060124726E-3</v>
      </c>
      <c r="P56" s="34">
        <v>1.628026836278388E-3</v>
      </c>
      <c r="Q56" s="34" t="s">
        <v>1</v>
      </c>
      <c r="R56" s="34" t="s">
        <v>1</v>
      </c>
      <c r="S56" s="34" t="s">
        <v>1</v>
      </c>
      <c r="T56" s="34" t="s">
        <v>1</v>
      </c>
      <c r="U56" s="34">
        <v>3.3848301697433107E-3</v>
      </c>
      <c r="V56" s="34">
        <v>1.6087669017941372E-3</v>
      </c>
      <c r="W56" s="34">
        <v>1.776105758047603E-3</v>
      </c>
      <c r="X56" s="34">
        <v>1.9481759894043505E-3</v>
      </c>
      <c r="Y56" s="34">
        <v>1.671412948572175E-3</v>
      </c>
      <c r="Z56" s="34">
        <v>2.1602534199024401E-3</v>
      </c>
      <c r="AA56" s="34">
        <v>2.5625905674463252E-3</v>
      </c>
      <c r="AB56" s="34">
        <v>1.8961685888959615E-3</v>
      </c>
      <c r="AC56" s="34" t="s">
        <v>1</v>
      </c>
      <c r="AD56" s="34" t="s">
        <v>1</v>
      </c>
      <c r="AE56" s="34" t="s">
        <v>1</v>
      </c>
      <c r="AF56" s="34" t="s">
        <v>1</v>
      </c>
      <c r="AG56" s="34" t="s">
        <v>1</v>
      </c>
    </row>
    <row r="57" spans="1:33" s="5" customFormat="1" x14ac:dyDescent="0.25">
      <c r="A57" s="9" t="s">
        <v>53</v>
      </c>
      <c r="B57" s="31" t="s">
        <v>1</v>
      </c>
      <c r="C57" s="32" t="s">
        <v>1</v>
      </c>
      <c r="D57" s="32" t="s">
        <v>1</v>
      </c>
      <c r="E57" s="32" t="s">
        <v>1</v>
      </c>
      <c r="F57" s="32" t="s">
        <v>1</v>
      </c>
      <c r="G57" s="32" t="s">
        <v>1</v>
      </c>
      <c r="H57" s="32" t="s">
        <v>1</v>
      </c>
      <c r="I57" s="32" t="s">
        <v>1</v>
      </c>
      <c r="J57" s="32" t="s">
        <v>1</v>
      </c>
      <c r="K57" s="32" t="s">
        <v>1</v>
      </c>
      <c r="L57" s="32" t="s">
        <v>1</v>
      </c>
      <c r="M57" s="32" t="s">
        <v>1</v>
      </c>
      <c r="N57" s="32" t="s">
        <v>1</v>
      </c>
      <c r="O57" s="32" t="s">
        <v>1</v>
      </c>
      <c r="P57" s="32" t="s">
        <v>1</v>
      </c>
      <c r="Q57" s="32" t="s">
        <v>1</v>
      </c>
      <c r="R57" s="32" t="s">
        <v>1</v>
      </c>
      <c r="S57" s="32" t="s">
        <v>1</v>
      </c>
      <c r="T57" s="32" t="s">
        <v>1</v>
      </c>
      <c r="U57" s="32" t="s">
        <v>1</v>
      </c>
      <c r="V57" s="32" t="s">
        <v>1</v>
      </c>
      <c r="W57" s="32">
        <v>1.37879854783419E-2</v>
      </c>
      <c r="X57" s="32">
        <v>1.5849091875660866E-2</v>
      </c>
      <c r="Y57" s="32">
        <v>1.4823044638764818E-2</v>
      </c>
      <c r="Z57" s="32">
        <v>1.4261881859873923E-2</v>
      </c>
      <c r="AA57" s="32">
        <v>2.4535837690484838E-3</v>
      </c>
      <c r="AB57" s="32">
        <v>2.0002887634906694E-3</v>
      </c>
      <c r="AC57" s="32">
        <v>1.682169534652934E-3</v>
      </c>
      <c r="AD57" s="32">
        <v>3.2402773005035042E-3</v>
      </c>
      <c r="AE57" s="32" t="s">
        <v>1</v>
      </c>
      <c r="AF57" s="32" t="s">
        <v>1</v>
      </c>
      <c r="AG57" s="32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308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0.44984337070276698</v>
      </c>
      <c r="M5" s="11" t="s">
        <v>1</v>
      </c>
      <c r="N5" s="11" t="s">
        <v>1</v>
      </c>
      <c r="O5" s="11" t="s">
        <v>1</v>
      </c>
      <c r="P5" s="11">
        <v>0.74901681595864389</v>
      </c>
      <c r="Q5" s="11">
        <v>0.76843362568996454</v>
      </c>
      <c r="R5" s="11">
        <v>0.86732282541184003</v>
      </c>
      <c r="S5" s="11">
        <v>0.77450895723109159</v>
      </c>
      <c r="T5" s="11">
        <v>1.0226049910615456</v>
      </c>
      <c r="U5" s="11">
        <v>0.89813246731828644</v>
      </c>
      <c r="V5" s="11">
        <v>0.56627712854757928</v>
      </c>
      <c r="W5" s="11">
        <v>0.46261167543752296</v>
      </c>
      <c r="X5" s="11">
        <v>0.41969816060231657</v>
      </c>
      <c r="Y5" s="11">
        <v>0.46115776721798185</v>
      </c>
      <c r="Z5" s="11">
        <v>0.3197279851713557</v>
      </c>
      <c r="AA5" s="11">
        <v>0.56496214741752482</v>
      </c>
      <c r="AB5" s="11">
        <v>0.56119809735370285</v>
      </c>
      <c r="AC5" s="11">
        <v>0.50824988681731131</v>
      </c>
      <c r="AD5" s="11">
        <v>0.61324982279190576</v>
      </c>
      <c r="AE5" s="11">
        <v>0.57474908169466132</v>
      </c>
      <c r="AF5" s="11" t="s">
        <v>1</v>
      </c>
      <c r="AG5" s="11" t="s">
        <v>1</v>
      </c>
    </row>
    <row r="6" spans="1:33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1.4739932421204232</v>
      </c>
      <c r="V6" s="14">
        <v>0.95965010483572577</v>
      </c>
      <c r="W6" s="14">
        <v>1.6584180312222103</v>
      </c>
      <c r="X6" s="14">
        <v>0.75940795201702616</v>
      </c>
      <c r="Y6" s="14" t="s">
        <v>1</v>
      </c>
      <c r="Z6" s="14" t="s">
        <v>1</v>
      </c>
      <c r="AA6" s="14">
        <v>0.52618768497407864</v>
      </c>
      <c r="AB6" s="14">
        <v>0.56736313692163964</v>
      </c>
      <c r="AC6" s="14">
        <v>0.65506146791645736</v>
      </c>
      <c r="AD6" s="14" t="s">
        <v>1</v>
      </c>
      <c r="AE6" s="14" t="s">
        <v>1</v>
      </c>
      <c r="AF6" s="14" t="s">
        <v>1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2.1483811628269418</v>
      </c>
      <c r="R7" s="18">
        <v>1.8208361261815649</v>
      </c>
      <c r="S7" s="18">
        <v>1.7190644191088595</v>
      </c>
      <c r="T7" s="18">
        <v>1.5706435700353329</v>
      </c>
      <c r="U7" s="18">
        <v>1.1495692970201901</v>
      </c>
      <c r="V7" s="18">
        <v>1.2177091790381194</v>
      </c>
      <c r="W7" s="18">
        <v>0.81873328845608584</v>
      </c>
      <c r="X7" s="18">
        <v>0.86347477768440095</v>
      </c>
      <c r="Y7" s="18">
        <v>0.70302273044360586</v>
      </c>
      <c r="Z7" s="18">
        <v>0.71382622019123865</v>
      </c>
      <c r="AA7" s="18">
        <v>0.56545209922607298</v>
      </c>
      <c r="AB7" s="18">
        <v>0.72844606266422196</v>
      </c>
      <c r="AC7" s="18">
        <v>0.61350966590244471</v>
      </c>
      <c r="AD7" s="18">
        <v>0.63198289736051427</v>
      </c>
      <c r="AE7" s="18">
        <v>0.58862385851067578</v>
      </c>
      <c r="AF7" s="18">
        <v>0.45271534217103998</v>
      </c>
      <c r="AG7" s="18" t="s">
        <v>1</v>
      </c>
    </row>
    <row r="8" spans="1:33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0.10666785827156985</v>
      </c>
      <c r="P8" s="14">
        <v>0.12250011452649069</v>
      </c>
      <c r="Q8" s="14">
        <v>0.13243405333427824</v>
      </c>
      <c r="R8" s="14">
        <v>6.5806208804174135E-2</v>
      </c>
      <c r="S8" s="14">
        <v>1.9204771562671686E-2</v>
      </c>
      <c r="T8" s="14" t="s">
        <v>1</v>
      </c>
      <c r="U8" s="14">
        <v>8.7904527130663185E-3</v>
      </c>
      <c r="V8" s="14">
        <v>1.9973157106646551E-2</v>
      </c>
      <c r="W8" s="14">
        <v>7.3562888675588509E-2</v>
      </c>
      <c r="X8" s="14">
        <v>3.6817612979624638E-2</v>
      </c>
      <c r="Y8" s="14">
        <v>6.629367750219381E-2</v>
      </c>
      <c r="Z8" s="14">
        <v>3.8107115637774545E-2</v>
      </c>
      <c r="AA8" s="14">
        <v>2.7326796334994369E-2</v>
      </c>
      <c r="AB8" s="14">
        <v>4.6018622202451266E-2</v>
      </c>
      <c r="AC8" s="14">
        <v>0.11823089248767131</v>
      </c>
      <c r="AD8" s="14">
        <v>0.11072208756022384</v>
      </c>
      <c r="AE8" s="14">
        <v>7.7942322681215898E-2</v>
      </c>
      <c r="AF8" s="14">
        <v>0.11595715383165921</v>
      </c>
      <c r="AG8" s="14" t="s">
        <v>1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0.36342426417803303</v>
      </c>
      <c r="P9" s="11">
        <v>0.16202752049527219</v>
      </c>
      <c r="Q9" s="11" t="s">
        <v>54</v>
      </c>
      <c r="R9" s="11">
        <v>3.9737467796093799E-3</v>
      </c>
      <c r="S9" s="11">
        <v>3.455265825117479E-3</v>
      </c>
      <c r="T9" s="11">
        <v>0.15670138772057163</v>
      </c>
      <c r="U9" s="11">
        <v>0.20416124178668951</v>
      </c>
      <c r="V9" s="11">
        <v>0.2483244543736037</v>
      </c>
      <c r="W9" s="11">
        <v>0.12069283932505651</v>
      </c>
      <c r="X9" s="11">
        <v>0.11058721548746371</v>
      </c>
      <c r="Y9" s="11">
        <v>0.11900197825453541</v>
      </c>
      <c r="Z9" s="11">
        <v>0.14194241392779422</v>
      </c>
      <c r="AA9" s="11" t="s">
        <v>1</v>
      </c>
      <c r="AB9" s="11" t="s">
        <v>1</v>
      </c>
      <c r="AC9" s="11">
        <v>0.20701892744479497</v>
      </c>
      <c r="AD9" s="11">
        <v>0.18871020676074826</v>
      </c>
      <c r="AE9" s="11">
        <v>0.21193456520299356</v>
      </c>
      <c r="AF9" s="11">
        <v>0.21418619642745743</v>
      </c>
      <c r="AG9" s="11" t="s">
        <v>1</v>
      </c>
    </row>
    <row r="10" spans="1:33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1.3166785813757313</v>
      </c>
      <c r="P10" s="14">
        <v>1.2372899391005892</v>
      </c>
      <c r="Q10" s="14">
        <v>1.1856696567221441</v>
      </c>
      <c r="R10" s="14">
        <v>1.1832786108995426</v>
      </c>
      <c r="S10" s="14">
        <v>1.1559476954572323</v>
      </c>
      <c r="T10" s="14">
        <v>1.1436755613227128</v>
      </c>
      <c r="U10" s="14">
        <v>1.2344411057763152</v>
      </c>
      <c r="V10" s="14">
        <v>0.89245895421815813</v>
      </c>
      <c r="W10" s="14">
        <v>0.97345056152609577</v>
      </c>
      <c r="X10" s="14">
        <v>0.89186181038096635</v>
      </c>
      <c r="Y10" s="14">
        <v>0.87969958558369843</v>
      </c>
      <c r="Z10" s="14">
        <v>0.71559097679703931</v>
      </c>
      <c r="AA10" s="14">
        <v>0.70829695761748668</v>
      </c>
      <c r="AB10" s="14">
        <v>0.74416564013432096</v>
      </c>
      <c r="AC10" s="14">
        <v>0.62852329423961639</v>
      </c>
      <c r="AD10" s="14">
        <v>0.6446401665190985</v>
      </c>
      <c r="AE10" s="14">
        <v>0.59716162082470847</v>
      </c>
      <c r="AF10" s="14">
        <v>0.4687928224212789</v>
      </c>
      <c r="AG10" s="14" t="s">
        <v>1</v>
      </c>
    </row>
    <row r="11" spans="1:33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1.0366593619374245</v>
      </c>
      <c r="N11" s="11">
        <v>1.1050487506174471</v>
      </c>
      <c r="O11" s="11">
        <v>0.94760363266669245</v>
      </c>
      <c r="P11" s="11">
        <v>1.0877800696004194</v>
      </c>
      <c r="Q11" s="11">
        <v>1.3065078148609388</v>
      </c>
      <c r="R11" s="11">
        <v>1.3332583728799412</v>
      </c>
      <c r="S11" s="11">
        <v>1.0552682809690821</v>
      </c>
      <c r="T11" s="11">
        <v>1.0676680256958968</v>
      </c>
      <c r="U11" s="11">
        <v>1.1743690316944002</v>
      </c>
      <c r="V11" s="11">
        <v>1.1264277816344364</v>
      </c>
      <c r="W11" s="11">
        <v>1.0788221384012959</v>
      </c>
      <c r="X11" s="11">
        <v>1.029718220521203</v>
      </c>
      <c r="Y11" s="11">
        <v>1.0437682747862767</v>
      </c>
      <c r="Z11" s="11">
        <v>1.0424293945810801</v>
      </c>
      <c r="AA11" s="11" t="s">
        <v>1</v>
      </c>
      <c r="AB11" s="11">
        <v>1.0294270478774614</v>
      </c>
      <c r="AC11" s="11">
        <v>0.98571873656673614</v>
      </c>
      <c r="AD11" s="11">
        <v>0.98995835404073662</v>
      </c>
      <c r="AE11" s="11">
        <v>0.85328034220380733</v>
      </c>
      <c r="AF11" s="11">
        <v>0.89024068903407838</v>
      </c>
      <c r="AG11" s="11" t="s">
        <v>1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0.62291819872820875</v>
      </c>
      <c r="R12" s="14">
        <v>0.43595979991739714</v>
      </c>
      <c r="S12" s="14">
        <v>1.3119248090855689</v>
      </c>
      <c r="T12" s="14">
        <v>0.70592062459336369</v>
      </c>
      <c r="U12" s="14">
        <v>1.6387692946384793</v>
      </c>
      <c r="V12" s="14">
        <v>1.2978831315718486</v>
      </c>
      <c r="W12" s="14">
        <v>0.9253975180995222</v>
      </c>
      <c r="X12" s="14">
        <v>1.259267645036152</v>
      </c>
      <c r="Y12" s="14">
        <v>1.2592243166304813</v>
      </c>
      <c r="Z12" s="14">
        <v>1.6588658616112517</v>
      </c>
      <c r="AA12" s="14">
        <v>1.9578228813321745</v>
      </c>
      <c r="AB12" s="14">
        <v>1.3755190404457298</v>
      </c>
      <c r="AC12" s="14">
        <v>0.62723821575450811</v>
      </c>
      <c r="AD12" s="14">
        <v>0.45353076156146122</v>
      </c>
      <c r="AE12" s="14">
        <v>0.5521954639099379</v>
      </c>
      <c r="AF12" s="14">
        <v>1.5107989671133093</v>
      </c>
      <c r="AG12" s="14" t="s">
        <v>1</v>
      </c>
    </row>
    <row r="13" spans="1:33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>
        <v>0.37439668004871668</v>
      </c>
      <c r="S13" s="11">
        <v>0.24259868421052633</v>
      </c>
      <c r="T13" s="11">
        <v>6.9081977279705248E-2</v>
      </c>
      <c r="U13" s="11">
        <v>0.10235579165624831</v>
      </c>
      <c r="V13" s="11">
        <v>7.8666269589305879E-2</v>
      </c>
      <c r="W13" s="11">
        <v>8.25237255711017E-2</v>
      </c>
      <c r="X13" s="11">
        <v>8.7786935255672133E-2</v>
      </c>
      <c r="Y13" s="11">
        <v>8.5313919676944627E-2</v>
      </c>
      <c r="Z13" s="11">
        <v>8.4254516042059857E-2</v>
      </c>
      <c r="AA13" s="11">
        <v>3.5384565895712039E-2</v>
      </c>
      <c r="AB13" s="11" t="s">
        <v>1</v>
      </c>
      <c r="AC13" s="11">
        <v>0.15060616701939555</v>
      </c>
      <c r="AD13" s="11" t="s">
        <v>1</v>
      </c>
      <c r="AE13" s="11">
        <v>0.10280029561091017</v>
      </c>
      <c r="AF13" s="11" t="s">
        <v>1</v>
      </c>
      <c r="AG13" s="11" t="s">
        <v>1</v>
      </c>
    </row>
    <row r="14" spans="1:33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>
        <v>0.20312817387771687</v>
      </c>
      <c r="P14" s="14" t="s">
        <v>1</v>
      </c>
      <c r="Q14" s="14">
        <v>0.41862194527784186</v>
      </c>
      <c r="R14" s="14">
        <v>0.70107478329065498</v>
      </c>
      <c r="S14" s="14">
        <v>0.63791041828932493</v>
      </c>
      <c r="T14" s="14">
        <v>0.67078050629712316</v>
      </c>
      <c r="U14" s="14">
        <v>0.67520433130303503</v>
      </c>
      <c r="V14" s="14">
        <v>0.66140464410009736</v>
      </c>
      <c r="W14" s="14">
        <v>0.70618759653922658</v>
      </c>
      <c r="X14" s="14">
        <v>0.78136812583831228</v>
      </c>
      <c r="Y14" s="14">
        <v>0.58380315587305975</v>
      </c>
      <c r="Z14" s="14">
        <v>0.56066506666850313</v>
      </c>
      <c r="AA14" s="14">
        <v>0.55467797987092116</v>
      </c>
      <c r="AB14" s="14">
        <v>0.47147345640001226</v>
      </c>
      <c r="AC14" s="14">
        <v>0.53633637546152013</v>
      </c>
      <c r="AD14" s="14">
        <v>0.47728218216668256</v>
      </c>
      <c r="AE14" s="14">
        <v>0.49342601947527048</v>
      </c>
      <c r="AF14" s="14">
        <v>0.50062615227260931</v>
      </c>
      <c r="AG14" s="14" t="s">
        <v>1</v>
      </c>
    </row>
    <row r="15" spans="1:33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 t="s">
        <v>54</v>
      </c>
      <c r="N15" s="11" t="s">
        <v>54</v>
      </c>
      <c r="O15" s="11">
        <v>2.2009194952557952E-2</v>
      </c>
      <c r="P15" s="11" t="s">
        <v>54</v>
      </c>
      <c r="Q15" s="11" t="s">
        <v>54</v>
      </c>
      <c r="R15" s="11" t="s">
        <v>54</v>
      </c>
      <c r="S15" s="11" t="s">
        <v>54</v>
      </c>
      <c r="T15" s="11" t="s">
        <v>54</v>
      </c>
      <c r="U15" s="11">
        <v>4.5789752735335233E-2</v>
      </c>
      <c r="V15" s="11">
        <v>4.1764310076799926E-2</v>
      </c>
      <c r="W15" s="11">
        <v>3.0039050765995796E-2</v>
      </c>
      <c r="X15" s="11" t="s">
        <v>54</v>
      </c>
      <c r="Y15" s="11" t="s">
        <v>54</v>
      </c>
      <c r="Z15" s="11" t="s">
        <v>54</v>
      </c>
      <c r="AA15" s="11">
        <v>5.8626269258729453E-3</v>
      </c>
      <c r="AB15" s="11" t="s">
        <v>54</v>
      </c>
      <c r="AC15" s="11" t="s">
        <v>54</v>
      </c>
      <c r="AD15" s="11" t="s">
        <v>54</v>
      </c>
      <c r="AE15" s="11" t="s">
        <v>54</v>
      </c>
      <c r="AF15" s="11" t="s">
        <v>54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2.348378048691409</v>
      </c>
      <c r="Q16" s="14">
        <v>1.660784588530585</v>
      </c>
      <c r="R16" s="14">
        <v>1.4140841521793903</v>
      </c>
      <c r="S16" s="14">
        <v>1.4819814784560221</v>
      </c>
      <c r="T16" s="14">
        <v>2.5167674589105129</v>
      </c>
      <c r="U16" s="14">
        <v>2.2034178931494468</v>
      </c>
      <c r="V16" s="14">
        <v>2.3607632405847263</v>
      </c>
      <c r="W16" s="14">
        <v>2.2745120234313649</v>
      </c>
      <c r="X16" s="14">
        <v>2.2033267754141708</v>
      </c>
      <c r="Y16" s="14">
        <v>2.3611269876604117</v>
      </c>
      <c r="Z16" s="14">
        <v>2.0890222834351042</v>
      </c>
      <c r="AA16" s="14">
        <v>2.2714091410680837</v>
      </c>
      <c r="AB16" s="14">
        <v>3.5285642772548012</v>
      </c>
      <c r="AC16" s="14">
        <v>3.3351279736926838</v>
      </c>
      <c r="AD16" s="14">
        <v>2.4146974239161545</v>
      </c>
      <c r="AE16" s="14">
        <v>2.031901365849242</v>
      </c>
      <c r="AF16" s="14">
        <v>1.7920942410187772</v>
      </c>
      <c r="AG16" s="14" t="s">
        <v>1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3.762708599887187</v>
      </c>
      <c r="Y17" s="11">
        <v>3.7992831541218637</v>
      </c>
      <c r="Z17" s="11">
        <v>3.7469287469287469</v>
      </c>
      <c r="AA17" s="11">
        <v>4.3363994743758214</v>
      </c>
      <c r="AB17" s="11">
        <v>3.0797101449275361</v>
      </c>
      <c r="AC17" s="11">
        <v>2.5380710659898478</v>
      </c>
      <c r="AD17" s="11">
        <v>2.4167561761546725</v>
      </c>
      <c r="AE17" s="11">
        <v>2.2028688524590163</v>
      </c>
      <c r="AF17" s="11">
        <v>2.1130480718436351</v>
      </c>
      <c r="AG17" s="11" t="s">
        <v>1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>
        <v>0.50670863011429523</v>
      </c>
      <c r="W18" s="14">
        <v>1.1702565726955971</v>
      </c>
      <c r="X18" s="14">
        <v>1.270923026773993</v>
      </c>
      <c r="Y18" s="14">
        <v>0.56757867766384751</v>
      </c>
      <c r="Z18" s="14" t="s">
        <v>1</v>
      </c>
      <c r="AA18" s="14" t="s">
        <v>1</v>
      </c>
      <c r="AB18" s="14" t="s">
        <v>1</v>
      </c>
      <c r="AC18" s="14" t="s">
        <v>1</v>
      </c>
      <c r="AD18" s="14" t="s">
        <v>1</v>
      </c>
      <c r="AE18" s="14" t="s">
        <v>1</v>
      </c>
      <c r="AF18" s="14" t="s">
        <v>1</v>
      </c>
      <c r="AG18" s="14" t="s">
        <v>1</v>
      </c>
    </row>
    <row r="19" spans="1:33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2.5323682714224924</v>
      </c>
      <c r="V19" s="11">
        <v>2.3462455332749861</v>
      </c>
      <c r="W19" s="11">
        <v>1.8171834147359001</v>
      </c>
      <c r="X19" s="11">
        <v>1.4212086666589678</v>
      </c>
      <c r="Y19" s="11">
        <v>1.4492253397581483</v>
      </c>
      <c r="Z19" s="11">
        <v>1.0727011433666576</v>
      </c>
      <c r="AA19" s="11">
        <v>1.1727841154491654</v>
      </c>
      <c r="AB19" s="11">
        <v>0.80338620731952248</v>
      </c>
      <c r="AC19" s="11">
        <v>0.64828383514609722</v>
      </c>
      <c r="AD19" s="11">
        <v>0.7210739951550309</v>
      </c>
      <c r="AE19" s="11">
        <v>0.33899207817495691</v>
      </c>
      <c r="AF19" s="11">
        <v>0.15651539567092024</v>
      </c>
      <c r="AG19" s="11" t="s">
        <v>1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 t="s">
        <v>54</v>
      </c>
      <c r="O20" s="14" t="s">
        <v>1</v>
      </c>
      <c r="P20" s="14" t="s">
        <v>54</v>
      </c>
      <c r="Q20" s="14">
        <v>5.8713441708561152E-2</v>
      </c>
      <c r="R20" s="14">
        <v>1.5998464147441847E-2</v>
      </c>
      <c r="S20" s="14">
        <v>1.266624445851805E-2</v>
      </c>
      <c r="T20" s="14">
        <v>0.33654581612360407</v>
      </c>
      <c r="U20" s="14">
        <v>0.53524763074210513</v>
      </c>
      <c r="V20" s="14">
        <v>0.49953792741713915</v>
      </c>
      <c r="W20" s="14">
        <v>0.43428224002779414</v>
      </c>
      <c r="X20" s="14">
        <v>0.42205490090150921</v>
      </c>
      <c r="Y20" s="14">
        <v>0.42333418000169337</v>
      </c>
      <c r="Z20" s="14">
        <v>0.41295693685062518</v>
      </c>
      <c r="AA20" s="14">
        <v>0.223804394958806</v>
      </c>
      <c r="AB20" s="14">
        <v>0.27256311539640898</v>
      </c>
      <c r="AC20" s="14" t="s">
        <v>54</v>
      </c>
      <c r="AD20" s="14" t="s">
        <v>54</v>
      </c>
      <c r="AE20" s="14" t="s">
        <v>54</v>
      </c>
      <c r="AF20" s="14" t="s">
        <v>54</v>
      </c>
      <c r="AG20" s="14" t="s">
        <v>1</v>
      </c>
    </row>
    <row r="21" spans="1:33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 t="s">
        <v>1</v>
      </c>
      <c r="Z21" s="11" t="s">
        <v>1</v>
      </c>
      <c r="AA21" s="11" t="s">
        <v>1</v>
      </c>
      <c r="AB21" s="11" t="s">
        <v>1</v>
      </c>
      <c r="AC21" s="11" t="s">
        <v>1</v>
      </c>
      <c r="AD21" s="11" t="s">
        <v>1</v>
      </c>
      <c r="AE21" s="11" t="s">
        <v>1</v>
      </c>
      <c r="AF21" s="11" t="s">
        <v>1</v>
      </c>
      <c r="AG21" s="11" t="s">
        <v>1</v>
      </c>
    </row>
    <row r="22" spans="1:33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1.9314687829477004</v>
      </c>
      <c r="X22" s="14">
        <v>2.164135781038913</v>
      </c>
      <c r="Y22" s="14">
        <v>0.48455056179775285</v>
      </c>
      <c r="Z22" s="14">
        <v>0.50017129153819806</v>
      </c>
      <c r="AA22" s="14">
        <v>0.47271745002701249</v>
      </c>
      <c r="AB22" s="14">
        <v>0.4725959960617</v>
      </c>
      <c r="AC22" s="14">
        <v>0.48504446240905419</v>
      </c>
      <c r="AD22" s="14">
        <v>0.53763440860215062</v>
      </c>
      <c r="AE22" s="14">
        <v>0.47297297297297303</v>
      </c>
      <c r="AF22" s="14">
        <v>0.4758299989185682</v>
      </c>
      <c r="AG22" s="14" t="s">
        <v>1</v>
      </c>
    </row>
    <row r="23" spans="1:33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>
        <v>2.1190729542446345</v>
      </c>
      <c r="U23" s="11">
        <v>2.1609940572663424</v>
      </c>
      <c r="V23" s="11">
        <v>2.2330600410898405</v>
      </c>
      <c r="W23" s="11" t="s">
        <v>1</v>
      </c>
      <c r="X23" s="11">
        <v>1.3829957708895069</v>
      </c>
      <c r="Y23" s="11" t="s">
        <v>1</v>
      </c>
      <c r="Z23" s="11" t="s">
        <v>1</v>
      </c>
      <c r="AA23" s="11" t="s">
        <v>1</v>
      </c>
      <c r="AB23" s="11" t="s">
        <v>1</v>
      </c>
      <c r="AC23" s="11">
        <v>0.11030930339917876</v>
      </c>
      <c r="AD23" s="11" t="s">
        <v>1</v>
      </c>
      <c r="AE23" s="11">
        <v>5.5483238435411648E-2</v>
      </c>
      <c r="AF23" s="11">
        <v>7.2754568386007468E-2</v>
      </c>
      <c r="AG23" s="11" t="s">
        <v>1</v>
      </c>
    </row>
    <row r="24" spans="1:33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0.86769768721872664</v>
      </c>
      <c r="M24" s="14">
        <v>0.72368725154848845</v>
      </c>
      <c r="N24" s="14">
        <v>0.88668093286142158</v>
      </c>
      <c r="O24" s="14">
        <v>1.0526873294029606</v>
      </c>
      <c r="P24" s="14">
        <v>0.64259248918805489</v>
      </c>
      <c r="Q24" s="14">
        <v>0.29439386168816895</v>
      </c>
      <c r="R24" s="14">
        <v>0.36643262869882709</v>
      </c>
      <c r="S24" s="14">
        <v>0.41034443079727467</v>
      </c>
      <c r="T24" s="14">
        <v>0.30583251936597583</v>
      </c>
      <c r="U24" s="14">
        <v>0.11693606581036226</v>
      </c>
      <c r="V24" s="14">
        <v>0.25794589772461479</v>
      </c>
      <c r="W24" s="14">
        <v>7.4928403047010469E-2</v>
      </c>
      <c r="X24" s="14">
        <v>8.2021159993845183E-2</v>
      </c>
      <c r="Y24" s="14">
        <v>0.10786058355409479</v>
      </c>
      <c r="Z24" s="14">
        <v>7.4185272341929606E-2</v>
      </c>
      <c r="AA24" s="14">
        <v>0.12330097521896553</v>
      </c>
      <c r="AB24" s="14">
        <v>0.30986402575375754</v>
      </c>
      <c r="AC24" s="14">
        <v>0.27147885961858342</v>
      </c>
      <c r="AD24" s="14">
        <v>0.29681423957195763</v>
      </c>
      <c r="AE24" s="14">
        <v>0.14358941449210261</v>
      </c>
      <c r="AF24" s="14">
        <v>0.20316963165577534</v>
      </c>
      <c r="AG24" s="14" t="s">
        <v>1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 t="s">
        <v>1</v>
      </c>
      <c r="O25" s="11" t="s">
        <v>1</v>
      </c>
      <c r="P25" s="11" t="s">
        <v>1</v>
      </c>
      <c r="Q25" s="11" t="s">
        <v>1</v>
      </c>
      <c r="R25" s="11">
        <v>0.35549087161417575</v>
      </c>
      <c r="S25" s="11">
        <v>0.49953296645294032</v>
      </c>
      <c r="T25" s="11" t="s">
        <v>1</v>
      </c>
      <c r="U25" s="11">
        <v>0.31844668501399442</v>
      </c>
      <c r="V25" s="11" t="s">
        <v>1</v>
      </c>
      <c r="W25" s="11">
        <v>0.21566309241953116</v>
      </c>
      <c r="X25" s="11" t="s">
        <v>1</v>
      </c>
      <c r="Y25" s="11">
        <v>0.18607747635060798</v>
      </c>
      <c r="Z25" s="11" t="s">
        <v>1</v>
      </c>
      <c r="AA25" s="11">
        <v>0.27677489197692839</v>
      </c>
      <c r="AB25" s="11" t="s">
        <v>1</v>
      </c>
      <c r="AC25" s="11">
        <v>0.61980830274741372</v>
      </c>
      <c r="AD25" s="11" t="s">
        <v>1</v>
      </c>
      <c r="AE25" s="11">
        <v>0.65783678015167635</v>
      </c>
      <c r="AF25" s="11" t="s">
        <v>1</v>
      </c>
      <c r="AG25" s="11" t="s">
        <v>1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3.5517926968972087</v>
      </c>
      <c r="O26" s="14">
        <v>5.3088647293865998</v>
      </c>
      <c r="P26" s="14">
        <v>5.8239721599543275</v>
      </c>
      <c r="Q26" s="14">
        <v>5.5060574827230795</v>
      </c>
      <c r="R26" s="14">
        <v>4.8152320663787638</v>
      </c>
      <c r="S26" s="14">
        <v>4.042464756227222</v>
      </c>
      <c r="T26" s="14">
        <v>5.918072935887543</v>
      </c>
      <c r="U26" s="14">
        <v>4.718387276205636</v>
      </c>
      <c r="V26" s="14">
        <v>6.986795344622486</v>
      </c>
      <c r="W26" s="14">
        <v>9.2289447149628785</v>
      </c>
      <c r="X26" s="14">
        <v>7.0906469390767253</v>
      </c>
      <c r="Y26" s="14">
        <v>7.8795299700297683</v>
      </c>
      <c r="Z26" s="14">
        <v>7.306795656076587</v>
      </c>
      <c r="AA26" s="14">
        <v>5.8110984594756356</v>
      </c>
      <c r="AB26" s="14">
        <v>5.9870067605551034</v>
      </c>
      <c r="AC26" s="14">
        <v>4.3187686511761285</v>
      </c>
      <c r="AD26" s="14">
        <v>3.6691701892109498</v>
      </c>
      <c r="AE26" s="14">
        <v>3.8802392419687393</v>
      </c>
      <c r="AF26" s="14">
        <v>4.7349871579058895</v>
      </c>
      <c r="AG26" s="14" t="s">
        <v>1</v>
      </c>
    </row>
    <row r="27" spans="1:33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 t="s">
        <v>1</v>
      </c>
      <c r="N27" s="11" t="s">
        <v>1</v>
      </c>
      <c r="O27" s="11">
        <v>0.35386283212992697</v>
      </c>
      <c r="P27" s="11" t="s">
        <v>1</v>
      </c>
      <c r="Q27" s="11">
        <v>0.26267288296926117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1.5681922084942308</v>
      </c>
      <c r="X27" s="11" t="s">
        <v>1</v>
      </c>
      <c r="Y27" s="11">
        <v>0.99954287117836904</v>
      </c>
      <c r="Z27" s="11" t="s">
        <v>1</v>
      </c>
      <c r="AA27" s="11">
        <v>1.2624573018276579</v>
      </c>
      <c r="AB27" s="11" t="s">
        <v>1</v>
      </c>
      <c r="AC27" s="11">
        <v>1.2318303792624714</v>
      </c>
      <c r="AD27" s="11" t="s">
        <v>1</v>
      </c>
      <c r="AE27" s="11">
        <v>0.77128410461743802</v>
      </c>
      <c r="AF27" s="11">
        <v>0.68438777964878517</v>
      </c>
      <c r="AG27" s="11" t="s">
        <v>1</v>
      </c>
    </row>
    <row r="28" spans="1:33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4.4087592331747922</v>
      </c>
      <c r="S28" s="14">
        <v>4.7390581325407775</v>
      </c>
      <c r="T28" s="14">
        <v>5.1412663251795649</v>
      </c>
      <c r="U28" s="14">
        <v>4.8647828009795573</v>
      </c>
      <c r="V28" s="14">
        <v>3.9025479802771095</v>
      </c>
      <c r="W28" s="14">
        <v>3.4632043873375187</v>
      </c>
      <c r="X28" s="14">
        <v>3.2298688538596263</v>
      </c>
      <c r="Y28" s="14">
        <v>1.6731709872379992</v>
      </c>
      <c r="Z28" s="14">
        <v>3.8017896396826916</v>
      </c>
      <c r="AA28" s="14">
        <v>2.408031300416706</v>
      </c>
      <c r="AB28" s="14">
        <v>2.5721129463902566</v>
      </c>
      <c r="AC28" s="14">
        <v>1.8224058855338436</v>
      </c>
      <c r="AD28" s="14">
        <v>0.88075456723310697</v>
      </c>
      <c r="AE28" s="14">
        <v>0.74324933362520762</v>
      </c>
      <c r="AF28" s="14">
        <v>0.7397544720815995</v>
      </c>
      <c r="AG28" s="14" t="s">
        <v>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2.3955674025128899</v>
      </c>
      <c r="P29" s="11">
        <v>2.1284857321721491</v>
      </c>
      <c r="Q29" s="11">
        <v>2.9176407883420348</v>
      </c>
      <c r="R29" s="11">
        <v>3.486756691943206</v>
      </c>
      <c r="S29" s="11">
        <v>3.2123234301012964</v>
      </c>
      <c r="T29" s="11">
        <v>2.7882369531355109</v>
      </c>
      <c r="U29" s="11">
        <v>2.4272243721094506</v>
      </c>
      <c r="V29" s="11">
        <v>2.3670741156819162</v>
      </c>
      <c r="W29" s="11">
        <v>1.0002091224350351</v>
      </c>
      <c r="X29" s="11">
        <v>1.099960573345427</v>
      </c>
      <c r="Y29" s="11">
        <v>0.98384395394254154</v>
      </c>
      <c r="Z29" s="11">
        <v>0.94447290144591511</v>
      </c>
      <c r="AA29" s="11">
        <v>1.0864328358733841</v>
      </c>
      <c r="AB29" s="11">
        <v>0.91002804349512834</v>
      </c>
      <c r="AC29" s="11" t="s">
        <v>1</v>
      </c>
      <c r="AD29" s="11" t="s">
        <v>1</v>
      </c>
      <c r="AE29" s="11">
        <v>0.80983306719101078</v>
      </c>
      <c r="AF29" s="11">
        <v>0.85092402627115027</v>
      </c>
      <c r="AG29" s="11" t="s">
        <v>1</v>
      </c>
    </row>
    <row r="30" spans="1:33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1.2482848905316151</v>
      </c>
      <c r="R30" s="14">
        <v>1.0086144834568436</v>
      </c>
      <c r="S30" s="14">
        <v>1.0902110277101424</v>
      </c>
      <c r="T30" s="14">
        <v>1.0660486390643389</v>
      </c>
      <c r="U30" s="14">
        <v>1.485398523461912</v>
      </c>
      <c r="V30" s="14">
        <v>1.4487689066457006</v>
      </c>
      <c r="W30" s="14">
        <v>1.3375003833465111</v>
      </c>
      <c r="X30" s="14">
        <v>0.96390224115746514</v>
      </c>
      <c r="Y30" s="14">
        <v>1.109654484337983</v>
      </c>
      <c r="Z30" s="14">
        <v>1.0901229225484053</v>
      </c>
      <c r="AA30" s="14">
        <v>1.1539629517157608</v>
      </c>
      <c r="AB30" s="14">
        <v>1.0256410256410255</v>
      </c>
      <c r="AC30" s="14">
        <v>1.0524070255279814</v>
      </c>
      <c r="AD30" s="14">
        <v>1.1641910879164994</v>
      </c>
      <c r="AE30" s="14">
        <v>1.3228872334960184</v>
      </c>
      <c r="AF30" s="14">
        <v>1.3952308472856418</v>
      </c>
      <c r="AG30" s="14" t="s">
        <v>1</v>
      </c>
    </row>
    <row r="31" spans="1:33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 t="s">
        <v>1</v>
      </c>
      <c r="H31" s="11" t="s">
        <v>1</v>
      </c>
      <c r="I31" s="11" t="s">
        <v>1</v>
      </c>
      <c r="J31" s="11" t="s">
        <v>1</v>
      </c>
      <c r="K31" s="11" t="s">
        <v>1</v>
      </c>
      <c r="L31" s="11" t="s">
        <v>1</v>
      </c>
      <c r="M31" s="11" t="s">
        <v>1</v>
      </c>
      <c r="N31" s="11" t="s">
        <v>1</v>
      </c>
      <c r="O31" s="11" t="s">
        <v>1</v>
      </c>
      <c r="P31" s="11" t="s">
        <v>1</v>
      </c>
      <c r="Q31" s="11">
        <v>6.3977577382403117E-2</v>
      </c>
      <c r="R31" s="11" t="s">
        <v>1</v>
      </c>
      <c r="S31" s="11">
        <v>0.21700257050255187</v>
      </c>
      <c r="T31" s="11" t="s">
        <v>1</v>
      </c>
      <c r="U31" s="11">
        <v>0.22213994816734545</v>
      </c>
      <c r="V31" s="11" t="s">
        <v>1</v>
      </c>
      <c r="W31" s="11">
        <v>0.22220538848067065</v>
      </c>
      <c r="X31" s="11" t="s">
        <v>1</v>
      </c>
      <c r="Y31" s="11">
        <v>0.13479359730412804</v>
      </c>
      <c r="Z31" s="11" t="s">
        <v>1</v>
      </c>
      <c r="AA31" s="11">
        <v>0.1348927420413282</v>
      </c>
      <c r="AB31" s="11" t="s">
        <v>1</v>
      </c>
      <c r="AC31" s="11">
        <v>0.24625157523853614</v>
      </c>
      <c r="AD31" s="11" t="s">
        <v>1</v>
      </c>
      <c r="AE31" s="11">
        <v>0.13036361510581082</v>
      </c>
      <c r="AF31" s="11" t="s">
        <v>1</v>
      </c>
      <c r="AG31" s="11" t="s">
        <v>1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 t="s">
        <v>54</v>
      </c>
      <c r="AF35" s="11">
        <v>1.1560693641618496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 t="s">
        <v>54</v>
      </c>
      <c r="AD36" s="14" t="s">
        <v>54</v>
      </c>
      <c r="AE36" s="14">
        <v>0.22796775090353072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</row>
    <row r="39" spans="1:33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1.0203255324317757</v>
      </c>
      <c r="Z39" s="11">
        <v>0.92931681648042597</v>
      </c>
      <c r="AA39" s="11">
        <v>0.72309090115575525</v>
      </c>
      <c r="AB39" s="11">
        <v>0.57736502677388801</v>
      </c>
      <c r="AC39" s="11">
        <v>0.1578235246043061</v>
      </c>
      <c r="AD39" s="11">
        <v>0.90175429963339337</v>
      </c>
      <c r="AE39" s="11">
        <v>0.15676194780250818</v>
      </c>
      <c r="AF39" s="11">
        <v>0.74280919432713866</v>
      </c>
      <c r="AG39" s="11" t="s">
        <v>1</v>
      </c>
    </row>
    <row r="40" spans="1:33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</row>
    <row r="41" spans="1:33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</row>
    <row r="44" spans="1:33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>
        <v>1.52340778900104</v>
      </c>
      <c r="P47" s="11" t="s">
        <v>1</v>
      </c>
      <c r="Q47" s="11">
        <v>1.6525815866817177</v>
      </c>
      <c r="R47" s="11" t="s">
        <v>1</v>
      </c>
      <c r="S47" s="11">
        <v>1.577908197398981</v>
      </c>
      <c r="T47" s="11">
        <v>1.6132574327542091</v>
      </c>
      <c r="U47" s="11">
        <v>1.685348995451778</v>
      </c>
      <c r="V47" s="11">
        <v>1.6532153389570876</v>
      </c>
      <c r="W47" s="11">
        <v>1.5644668620874818</v>
      </c>
      <c r="X47" s="11">
        <v>1.4976011323071798</v>
      </c>
      <c r="Y47" s="11">
        <v>1.4221194052202839</v>
      </c>
      <c r="Z47" s="11">
        <v>1.4585951669763806</v>
      </c>
      <c r="AA47" s="11">
        <v>1.1094649987045169</v>
      </c>
      <c r="AB47" s="11">
        <v>1.1254278172793977</v>
      </c>
      <c r="AC47" s="11">
        <v>1.0272319092404614</v>
      </c>
      <c r="AD47" s="11">
        <v>0.97668085153159423</v>
      </c>
      <c r="AE47" s="11">
        <v>0.8634602969657843</v>
      </c>
      <c r="AF47" s="11">
        <v>0.95018297007477126</v>
      </c>
      <c r="AG47" s="11" t="s">
        <v>1</v>
      </c>
    </row>
    <row r="48" spans="1:33" x14ac:dyDescent="0.25">
      <c r="A48" s="12" t="s">
        <v>44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 t="s">
        <v>1</v>
      </c>
      <c r="P48" s="14" t="s">
        <v>1</v>
      </c>
      <c r="Q48" s="14" t="s">
        <v>1</v>
      </c>
      <c r="R48" s="14" t="s">
        <v>1</v>
      </c>
      <c r="S48" s="14" t="s">
        <v>1</v>
      </c>
      <c r="T48" s="14" t="s">
        <v>1</v>
      </c>
      <c r="U48" s="14" t="s">
        <v>1</v>
      </c>
      <c r="V48" s="14" t="s">
        <v>1</v>
      </c>
      <c r="W48" s="14" t="s">
        <v>1</v>
      </c>
      <c r="X48" s="14" t="s">
        <v>1</v>
      </c>
      <c r="Y48" s="14" t="s">
        <v>1</v>
      </c>
      <c r="Z48" s="14" t="s">
        <v>1</v>
      </c>
      <c r="AA48" s="14" t="s">
        <v>1</v>
      </c>
      <c r="AB48" s="14" t="s">
        <v>1</v>
      </c>
      <c r="AC48" s="14" t="s">
        <v>1</v>
      </c>
      <c r="AD48" s="14" t="s">
        <v>1</v>
      </c>
      <c r="AE48" s="14" t="s">
        <v>1</v>
      </c>
      <c r="AF48" s="14" t="s">
        <v>1</v>
      </c>
      <c r="AG48" s="14" t="s">
        <v>1</v>
      </c>
    </row>
    <row r="49" spans="1:33" s="5" customFormat="1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 t="s">
        <v>54</v>
      </c>
      <c r="AB50" s="14" t="s">
        <v>1</v>
      </c>
      <c r="AC50" s="14" t="s">
        <v>1</v>
      </c>
      <c r="AD50" s="14" t="s">
        <v>1</v>
      </c>
      <c r="AE50" s="14" t="s">
        <v>1</v>
      </c>
      <c r="AF50" s="14" t="s">
        <v>1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 t="s">
        <v>1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5.5081574374565196</v>
      </c>
      <c r="V53" s="11">
        <v>6.1723472632751815</v>
      </c>
      <c r="W53" s="11">
        <v>5.731418969832756</v>
      </c>
      <c r="X53" s="11" t="s">
        <v>1</v>
      </c>
      <c r="Y53" s="11" t="s">
        <v>1</v>
      </c>
      <c r="Z53" s="11" t="s">
        <v>1</v>
      </c>
      <c r="AA53" s="11">
        <v>3.0976890936422934</v>
      </c>
      <c r="AB53" s="11">
        <v>0.26319741386805356</v>
      </c>
      <c r="AC53" s="11">
        <v>0.26659572215476668</v>
      </c>
      <c r="AD53" s="11">
        <v>2.2477228524907731</v>
      </c>
      <c r="AE53" s="11">
        <v>0.15912934407508408</v>
      </c>
      <c r="AF53" s="11">
        <v>0.13416017595555949</v>
      </c>
      <c r="AG53" s="11" t="s">
        <v>1</v>
      </c>
    </row>
    <row r="54" spans="1:33" x14ac:dyDescent="0.25">
      <c r="A54" s="12" t="s">
        <v>50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 t="s">
        <v>1</v>
      </c>
      <c r="V54" s="14" t="s">
        <v>1</v>
      </c>
      <c r="W54" s="14" t="s">
        <v>1</v>
      </c>
      <c r="X54" s="14" t="s">
        <v>1</v>
      </c>
      <c r="Y54" s="14" t="s">
        <v>1</v>
      </c>
      <c r="Z54" s="14" t="s">
        <v>1</v>
      </c>
      <c r="AA54" s="14" t="s">
        <v>1</v>
      </c>
      <c r="AB54" s="14" t="s">
        <v>1</v>
      </c>
      <c r="AC54" s="14" t="s">
        <v>1</v>
      </c>
      <c r="AD54" s="14" t="s">
        <v>1</v>
      </c>
      <c r="AE54" s="14" t="s">
        <v>1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</row>
    <row r="56" spans="1:33" x14ac:dyDescent="0.25">
      <c r="A56" s="12" t="s">
        <v>52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>
        <v>0.41204502318976466</v>
      </c>
      <c r="P56" s="14">
        <v>0.32748740645435609</v>
      </c>
      <c r="Q56" s="14" t="s">
        <v>1</v>
      </c>
      <c r="R56" s="14" t="s">
        <v>1</v>
      </c>
      <c r="S56" s="14" t="s">
        <v>1</v>
      </c>
      <c r="T56" s="14" t="s">
        <v>1</v>
      </c>
      <c r="U56" s="14">
        <v>0.42119564713389984</v>
      </c>
      <c r="V56" s="14">
        <v>0.20269563068715818</v>
      </c>
      <c r="W56" s="14">
        <v>0.22371045754270832</v>
      </c>
      <c r="X56" s="14">
        <v>0.23587030823066413</v>
      </c>
      <c r="Y56" s="14">
        <v>0.20582384849873592</v>
      </c>
      <c r="Z56" s="14">
        <v>0.25224857864054434</v>
      </c>
      <c r="AA56" s="14">
        <v>0.29223514555827806</v>
      </c>
      <c r="AB56" s="14">
        <v>0.20211635350346643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</row>
    <row r="57" spans="1:33" s="5" customFormat="1" x14ac:dyDescent="0.25">
      <c r="A57" s="9" t="s">
        <v>53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 t="s">
        <v>1</v>
      </c>
      <c r="P57" s="11" t="s">
        <v>1</v>
      </c>
      <c r="Q57" s="11" t="s">
        <v>1</v>
      </c>
      <c r="R57" s="11" t="s">
        <v>1</v>
      </c>
      <c r="S57" s="11" t="s">
        <v>1</v>
      </c>
      <c r="T57" s="11" t="s">
        <v>1</v>
      </c>
      <c r="U57" s="11" t="s">
        <v>1</v>
      </c>
      <c r="V57" s="11" t="s">
        <v>1</v>
      </c>
      <c r="W57" s="11">
        <v>0.83602084756224504</v>
      </c>
      <c r="X57" s="11">
        <v>1.0045915722432053</v>
      </c>
      <c r="Y57" s="11">
        <v>0.9139362287922812</v>
      </c>
      <c r="Z57" s="11">
        <v>0.86831200407848452</v>
      </c>
      <c r="AA57" s="11">
        <v>0.14892809713526847</v>
      </c>
      <c r="AB57" s="11">
        <v>0.12043610547667342</v>
      </c>
      <c r="AC57" s="11">
        <v>9.9975293461960546E-2</v>
      </c>
      <c r="AD57" s="11">
        <v>0.18720378507710692</v>
      </c>
      <c r="AE57" s="11" t="s">
        <v>1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324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7.1538412250913046</v>
      </c>
      <c r="M5" s="11" t="s">
        <v>1</v>
      </c>
      <c r="N5" s="11" t="s">
        <v>1</v>
      </c>
      <c r="O5" s="11" t="s">
        <v>1</v>
      </c>
      <c r="P5" s="11">
        <v>9.6690811100068803</v>
      </c>
      <c r="Q5" s="11">
        <v>9.1890343328687827</v>
      </c>
      <c r="R5" s="11">
        <v>10.799737790888233</v>
      </c>
      <c r="S5" s="11">
        <v>9.5921929855323196</v>
      </c>
      <c r="T5" s="11">
        <v>11.447373826170542</v>
      </c>
      <c r="U5" s="11">
        <v>9.7499031938959639</v>
      </c>
      <c r="V5" s="11">
        <v>6.7205579331114276</v>
      </c>
      <c r="W5" s="11">
        <v>5.7394473124810199</v>
      </c>
      <c r="X5" s="11">
        <v>4.9488940884193848</v>
      </c>
      <c r="Y5" s="11">
        <v>5.4474246380251605</v>
      </c>
      <c r="Z5" s="11">
        <v>3.5540007238812144</v>
      </c>
      <c r="AA5" s="11">
        <v>6.1507407056717138</v>
      </c>
      <c r="AB5" s="11">
        <v>5.8238046881125722</v>
      </c>
      <c r="AC5" s="11">
        <v>5.4138398062042983</v>
      </c>
      <c r="AD5" s="11">
        <v>6.6866593303148214</v>
      </c>
      <c r="AE5" s="11">
        <v>6.5326644505976832</v>
      </c>
      <c r="AF5" s="11" t="s">
        <v>1</v>
      </c>
      <c r="AG5" s="11" t="s">
        <v>1</v>
      </c>
    </row>
    <row r="6" spans="1:33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2.6681506437251836</v>
      </c>
      <c r="V6" s="14">
        <v>2.5749051752666552</v>
      </c>
      <c r="W6" s="14">
        <v>4.6277169323511451</v>
      </c>
      <c r="X6" s="14">
        <v>2.529504168848431</v>
      </c>
      <c r="Y6" s="14" t="s">
        <v>1</v>
      </c>
      <c r="Z6" s="14" t="s">
        <v>1</v>
      </c>
      <c r="AA6" s="14">
        <v>2.5417326949182382</v>
      </c>
      <c r="AB6" s="14">
        <v>2.6754005715570113</v>
      </c>
      <c r="AC6" s="14">
        <v>2.8253395513496957</v>
      </c>
      <c r="AD6" s="14" t="s">
        <v>1</v>
      </c>
      <c r="AE6" s="14" t="s">
        <v>1</v>
      </c>
      <c r="AF6" s="14" t="s">
        <v>1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9.4348871945694786</v>
      </c>
      <c r="R7" s="18">
        <v>8.2159581328645857</v>
      </c>
      <c r="S7" s="18">
        <v>7.3669268316091827</v>
      </c>
      <c r="T7" s="18">
        <v>6.6930677266053955</v>
      </c>
      <c r="U7" s="18">
        <v>4.7539340692498291</v>
      </c>
      <c r="V7" s="18">
        <v>5.3665666948140816</v>
      </c>
      <c r="W7" s="18">
        <v>3.9608029425314579</v>
      </c>
      <c r="X7" s="18">
        <v>4.5001119242706267</v>
      </c>
      <c r="Y7" s="18">
        <v>3.6793994182627423</v>
      </c>
      <c r="Z7" s="18">
        <v>3.7626808957377826</v>
      </c>
      <c r="AA7" s="18">
        <v>2.7713184797147208</v>
      </c>
      <c r="AB7" s="18">
        <v>4.0108116623322605</v>
      </c>
      <c r="AC7" s="18">
        <v>3.5586984666831558</v>
      </c>
      <c r="AD7" s="18">
        <v>3.8653187718663959</v>
      </c>
      <c r="AE7" s="18">
        <v>3.6159150364475825</v>
      </c>
      <c r="AF7" s="18">
        <v>2.6409066196925193</v>
      </c>
      <c r="AG7" s="18" t="s">
        <v>1</v>
      </c>
    </row>
    <row r="8" spans="1:33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1.5224530168150345</v>
      </c>
      <c r="P8" s="14">
        <v>1.7847787922050398</v>
      </c>
      <c r="Q8" s="14">
        <v>2.0529595778915817</v>
      </c>
      <c r="R8" s="14">
        <v>1.0030591002482194</v>
      </c>
      <c r="S8" s="14">
        <v>0.59320358181972255</v>
      </c>
      <c r="T8" s="14" t="s">
        <v>1</v>
      </c>
      <c r="U8" s="14">
        <v>0.42464385005527261</v>
      </c>
      <c r="V8" s="14">
        <v>0.90462472349400691</v>
      </c>
      <c r="W8" s="14">
        <v>3.6267673306281707</v>
      </c>
      <c r="X8" s="14">
        <v>1.5510812826249067</v>
      </c>
      <c r="Y8" s="14">
        <v>2.8148148148148149</v>
      </c>
      <c r="Z8" s="14">
        <v>1.6616314199395772</v>
      </c>
      <c r="AA8" s="14">
        <v>1.2247838616714697</v>
      </c>
      <c r="AB8" s="14">
        <v>2.0790020790020791</v>
      </c>
      <c r="AC8" s="14">
        <v>3.8539553752535496</v>
      </c>
      <c r="AD8" s="14">
        <v>3.8124678001030401</v>
      </c>
      <c r="AE8" s="14">
        <v>2.6794742163801821</v>
      </c>
      <c r="AF8" s="14">
        <v>3.3613445378151265</v>
      </c>
      <c r="AG8" s="14" t="s">
        <v>1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2.3057216054654139</v>
      </c>
      <c r="P9" s="11">
        <v>1.2218473602626061</v>
      </c>
      <c r="Q9" s="11" t="s">
        <v>54</v>
      </c>
      <c r="R9" s="11">
        <v>3.0264817150063052E-2</v>
      </c>
      <c r="S9" s="11">
        <v>3.9898922729086315E-2</v>
      </c>
      <c r="T9" s="11">
        <v>1.3311012208566413</v>
      </c>
      <c r="U9" s="11">
        <v>1.8584274844362463</v>
      </c>
      <c r="V9" s="11">
        <v>2.3533243760433207</v>
      </c>
      <c r="W9" s="11">
        <v>1.4921053477827442</v>
      </c>
      <c r="X9" s="11">
        <v>1.1905098549331221</v>
      </c>
      <c r="Y9" s="11">
        <v>1.3325548648555827</v>
      </c>
      <c r="Z9" s="11">
        <v>1.2928022361984626</v>
      </c>
      <c r="AA9" s="11" t="s">
        <v>1</v>
      </c>
      <c r="AB9" s="11" t="s">
        <v>1</v>
      </c>
      <c r="AC9" s="11">
        <v>1.7597765363128495</v>
      </c>
      <c r="AD9" s="11">
        <v>1.6507177033492824</v>
      </c>
      <c r="AE9" s="11">
        <v>2.0685197155785389</v>
      </c>
      <c r="AF9" s="11">
        <v>2.1794329242488364</v>
      </c>
      <c r="AG9" s="11" t="s">
        <v>1</v>
      </c>
    </row>
    <row r="10" spans="1:33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13.582028029678483</v>
      </c>
      <c r="P10" s="14">
        <v>13.070581138145986</v>
      </c>
      <c r="Q10" s="14">
        <v>12.409177820267688</v>
      </c>
      <c r="R10" s="14">
        <v>12.659330292811196</v>
      </c>
      <c r="S10" s="14">
        <v>13.659698192638809</v>
      </c>
      <c r="T10" s="14">
        <v>14.23499341534415</v>
      </c>
      <c r="U10" s="14">
        <v>13.571285088515072</v>
      </c>
      <c r="V10" s="14">
        <v>9.6516375640691514</v>
      </c>
      <c r="W10" s="14">
        <v>11.004210114373722</v>
      </c>
      <c r="X10" s="14">
        <v>9.8935804008677231</v>
      </c>
      <c r="Y10" s="14">
        <v>9.8591549295774641</v>
      </c>
      <c r="Z10" s="14">
        <v>8.2756171195169586</v>
      </c>
      <c r="AA10" s="14">
        <v>8.6658605401047968</v>
      </c>
      <c r="AB10" s="14">
        <v>9.1228796028134056</v>
      </c>
      <c r="AC10" s="14">
        <v>7.3610320622272809</v>
      </c>
      <c r="AD10" s="14">
        <v>7.7570093457943923</v>
      </c>
      <c r="AE10" s="14">
        <v>7.3835389431044005</v>
      </c>
      <c r="AF10" s="14">
        <v>6.1471533951201058</v>
      </c>
      <c r="AG10" s="14" t="s">
        <v>1</v>
      </c>
    </row>
    <row r="11" spans="1:33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6.2762792615665575</v>
      </c>
      <c r="N11" s="11">
        <v>6.6837417167730218</v>
      </c>
      <c r="O11" s="11">
        <v>5.6806503983832295</v>
      </c>
      <c r="P11" s="11">
        <v>6.4067796945790967</v>
      </c>
      <c r="Q11" s="11">
        <v>7.3526889711451879</v>
      </c>
      <c r="R11" s="11">
        <v>8.0810878360410534</v>
      </c>
      <c r="S11" s="11">
        <v>6.4533620956447475</v>
      </c>
      <c r="T11" s="11">
        <v>6.6793107598185948</v>
      </c>
      <c r="U11" s="11">
        <v>7.2008406706641752</v>
      </c>
      <c r="V11" s="11">
        <v>8.0364449483538465</v>
      </c>
      <c r="W11" s="11">
        <v>7.7880265450896866</v>
      </c>
      <c r="X11" s="11">
        <v>7.8274236229149707</v>
      </c>
      <c r="Y11" s="11">
        <v>7.9924930224331421</v>
      </c>
      <c r="Z11" s="11">
        <v>8.1050090133358434</v>
      </c>
      <c r="AA11" s="11" t="s">
        <v>1</v>
      </c>
      <c r="AB11" s="11">
        <v>8.0996321950554719</v>
      </c>
      <c r="AC11" s="11">
        <v>7.9382758169892957</v>
      </c>
      <c r="AD11" s="11">
        <v>7.9593148414874015</v>
      </c>
      <c r="AE11" s="11">
        <v>6.9219977255093683</v>
      </c>
      <c r="AF11" s="11">
        <v>7.600549824210229</v>
      </c>
      <c r="AG11" s="11" t="s">
        <v>1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2.5931928687196111</v>
      </c>
      <c r="R12" s="14">
        <v>1.6447368421052631</v>
      </c>
      <c r="S12" s="14">
        <v>5.1459293394777266</v>
      </c>
      <c r="T12" s="14">
        <v>2.7960314392475198</v>
      </c>
      <c r="U12" s="14">
        <v>6.0344407237111746</v>
      </c>
      <c r="V12" s="14">
        <v>4.7150394679705681</v>
      </c>
      <c r="W12" s="14">
        <v>3.3795992235503594</v>
      </c>
      <c r="X12" s="14">
        <v>4.5589925497220012</v>
      </c>
      <c r="Y12" s="14">
        <v>4.9321336199045573</v>
      </c>
      <c r="Z12" s="14">
        <v>6.3656370073918946</v>
      </c>
      <c r="AA12" s="14">
        <v>7.9801745440002279</v>
      </c>
      <c r="AB12" s="14">
        <v>6.4792295726253988</v>
      </c>
      <c r="AC12" s="14">
        <v>2.8104229596544772</v>
      </c>
      <c r="AD12" s="14">
        <v>2.2751133783027959</v>
      </c>
      <c r="AE12" s="14">
        <v>2.9554721513286291</v>
      </c>
      <c r="AF12" s="14">
        <v>7.5760664161199216</v>
      </c>
      <c r="AG12" s="14" t="s">
        <v>1</v>
      </c>
    </row>
    <row r="13" spans="1:33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>
        <v>5.5333333333333341</v>
      </c>
      <c r="S13" s="11">
        <v>3.4952606635071088</v>
      </c>
      <c r="T13" s="11">
        <v>1.0644589000591367</v>
      </c>
      <c r="U13" s="11">
        <v>2.0275162925416366</v>
      </c>
      <c r="V13" s="11">
        <v>1.6483516483516485</v>
      </c>
      <c r="W13" s="11">
        <v>1.6679302501895377</v>
      </c>
      <c r="X13" s="11">
        <v>1.8181818181818181</v>
      </c>
      <c r="Y13" s="11">
        <v>1.8604651162790697</v>
      </c>
      <c r="Z13" s="11">
        <v>1.918649270913277</v>
      </c>
      <c r="AA13" s="11">
        <v>0.80763582966226155</v>
      </c>
      <c r="AB13" s="11" t="s">
        <v>1</v>
      </c>
      <c r="AC13" s="11">
        <v>3.9421942587495087</v>
      </c>
      <c r="AD13" s="11" t="s">
        <v>1</v>
      </c>
      <c r="AE13" s="11">
        <v>2.7286032684938331</v>
      </c>
      <c r="AF13" s="11" t="s">
        <v>1</v>
      </c>
      <c r="AG13" s="11" t="s">
        <v>1</v>
      </c>
    </row>
    <row r="14" spans="1:33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>
        <v>1.1618900077459333</v>
      </c>
      <c r="P14" s="14" t="s">
        <v>1</v>
      </c>
      <c r="Q14" s="14">
        <v>2.4174440989189989</v>
      </c>
      <c r="R14" s="14">
        <v>4.0730385557971767</v>
      </c>
      <c r="S14" s="14">
        <v>4.3981393941685889</v>
      </c>
      <c r="T14" s="14">
        <v>5.2707790327251667</v>
      </c>
      <c r="U14" s="14">
        <v>5.1374475164382476</v>
      </c>
      <c r="V14" s="14">
        <v>4.8295877362702795</v>
      </c>
      <c r="W14" s="14">
        <v>5.2720832077178175</v>
      </c>
      <c r="X14" s="14">
        <v>5.2690435469017229</v>
      </c>
      <c r="Y14" s="14">
        <v>4.1703547354803572</v>
      </c>
      <c r="Z14" s="14">
        <v>4.1259781544795686</v>
      </c>
      <c r="AA14" s="14">
        <v>4.222497079639937</v>
      </c>
      <c r="AB14" s="14">
        <v>3.7525156054266664</v>
      </c>
      <c r="AC14" s="14">
        <v>4.3427053106888591</v>
      </c>
      <c r="AD14" s="14">
        <v>3.8269041572288192</v>
      </c>
      <c r="AE14" s="14">
        <v>3.9184460487873327</v>
      </c>
      <c r="AF14" s="14">
        <v>3.7891688523534204</v>
      </c>
      <c r="AG14" s="14" t="s">
        <v>1</v>
      </c>
    </row>
    <row r="15" spans="1:33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 t="s">
        <v>54</v>
      </c>
      <c r="N15" s="11" t="s">
        <v>54</v>
      </c>
      <c r="O15" s="11">
        <v>5.7859209257473482E-2</v>
      </c>
      <c r="P15" s="11" t="s">
        <v>54</v>
      </c>
      <c r="Q15" s="11" t="s">
        <v>54</v>
      </c>
      <c r="R15" s="11" t="s">
        <v>54</v>
      </c>
      <c r="S15" s="11" t="s">
        <v>54</v>
      </c>
      <c r="T15" s="11" t="s">
        <v>54</v>
      </c>
      <c r="U15" s="11">
        <v>0.22429465234328885</v>
      </c>
      <c r="V15" s="11">
        <v>0.21313125333017585</v>
      </c>
      <c r="W15" s="11">
        <v>0.18328694589640893</v>
      </c>
      <c r="X15" s="11" t="s">
        <v>54</v>
      </c>
      <c r="Y15" s="11" t="s">
        <v>54</v>
      </c>
      <c r="Z15" s="11" t="s">
        <v>54</v>
      </c>
      <c r="AA15" s="11">
        <v>4.5146726862302484E-2</v>
      </c>
      <c r="AB15" s="11" t="s">
        <v>54</v>
      </c>
      <c r="AC15" s="11" t="s">
        <v>54</v>
      </c>
      <c r="AD15" s="11" t="s">
        <v>54</v>
      </c>
      <c r="AE15" s="11" t="s">
        <v>54</v>
      </c>
      <c r="AF15" s="11" t="s">
        <v>54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9.5284668504193704</v>
      </c>
      <c r="Q16" s="14">
        <v>6.6479663394109396</v>
      </c>
      <c r="R16" s="14">
        <v>6.1888352860096481</v>
      </c>
      <c r="S16" s="14">
        <v>7.1098552039932343</v>
      </c>
      <c r="T16" s="14">
        <v>10.885175491577748</v>
      </c>
      <c r="U16" s="14">
        <v>9.4140139566007086</v>
      </c>
      <c r="V16" s="14">
        <v>13.457943925233645</v>
      </c>
      <c r="W16" s="14">
        <v>11.617822426191594</v>
      </c>
      <c r="X16" s="14">
        <v>11.253766091481786</v>
      </c>
      <c r="Y16" s="14">
        <v>11.907218058800327</v>
      </c>
      <c r="Z16" s="14">
        <v>12.291549559677723</v>
      </c>
      <c r="AA16" s="14">
        <v>13.302573043164603</v>
      </c>
      <c r="AB16" s="14">
        <v>13.520467836257311</v>
      </c>
      <c r="AC16" s="14">
        <v>11.944911809743465</v>
      </c>
      <c r="AD16" s="14">
        <v>10.857962576208259</v>
      </c>
      <c r="AE16" s="14">
        <v>9.9689071049284248</v>
      </c>
      <c r="AF16" s="14">
        <v>11.593667841360405</v>
      </c>
      <c r="AG16" s="14" t="s">
        <v>1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13.87831734916527</v>
      </c>
      <c r="Y17" s="11">
        <v>13.151364764267989</v>
      </c>
      <c r="Z17" s="11">
        <v>15.641025641025641</v>
      </c>
      <c r="AA17" s="11">
        <v>16.92307692307692</v>
      </c>
      <c r="AB17" s="11">
        <v>9.6866096866096854</v>
      </c>
      <c r="AC17" s="11">
        <v>9.7222222222222232</v>
      </c>
      <c r="AD17" s="11">
        <v>10.613207547169811</v>
      </c>
      <c r="AE17" s="11">
        <v>11.653116531165312</v>
      </c>
      <c r="AF17" s="11">
        <v>11.224489795918368</v>
      </c>
      <c r="AG17" s="11" t="s">
        <v>1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>
        <v>2.3788786064235166</v>
      </c>
      <c r="W18" s="14">
        <v>4.9997293420304763</v>
      </c>
      <c r="X18" s="14">
        <v>4.5671015067914436</v>
      </c>
      <c r="Y18" s="14">
        <v>1.9594991251218274</v>
      </c>
      <c r="Z18" s="14" t="s">
        <v>1</v>
      </c>
      <c r="AA18" s="14" t="s">
        <v>1</v>
      </c>
      <c r="AB18" s="14" t="s">
        <v>1</v>
      </c>
      <c r="AC18" s="14" t="s">
        <v>1</v>
      </c>
      <c r="AD18" s="14" t="s">
        <v>1</v>
      </c>
      <c r="AE18" s="14" t="s">
        <v>1</v>
      </c>
      <c r="AF18" s="14" t="s">
        <v>1</v>
      </c>
      <c r="AG18" s="14" t="s">
        <v>1</v>
      </c>
    </row>
    <row r="19" spans="1:33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12.625702048230922</v>
      </c>
      <c r="V19" s="11">
        <v>12.668907451858221</v>
      </c>
      <c r="W19" s="11">
        <v>11.53099916470728</v>
      </c>
      <c r="X19" s="11">
        <v>9.8398387155114477</v>
      </c>
      <c r="Y19" s="11">
        <v>9.7299733425387895</v>
      </c>
      <c r="Z19" s="11">
        <v>7.8068386560278773</v>
      </c>
      <c r="AA19" s="11">
        <v>8.8256794947390063</v>
      </c>
      <c r="AB19" s="11">
        <v>5.9896542335965153</v>
      </c>
      <c r="AC19" s="11">
        <v>5.1624176365539753</v>
      </c>
      <c r="AD19" s="11">
        <v>6.631379909041704</v>
      </c>
      <c r="AE19" s="11">
        <v>3.390129828699036</v>
      </c>
      <c r="AF19" s="11">
        <v>1.5779363336992314</v>
      </c>
      <c r="AG19" s="11" t="s">
        <v>1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 t="s">
        <v>54</v>
      </c>
      <c r="O20" s="14" t="s">
        <v>1</v>
      </c>
      <c r="P20" s="14" t="s">
        <v>54</v>
      </c>
      <c r="Q20" s="14">
        <v>1.2422360248447204</v>
      </c>
      <c r="R20" s="14">
        <v>0.3660322108345534</v>
      </c>
      <c r="S20" s="14">
        <v>0.6884681583476765</v>
      </c>
      <c r="T20" s="14">
        <v>8.3333333333333321</v>
      </c>
      <c r="U20" s="14">
        <v>11.310711909514307</v>
      </c>
      <c r="V20" s="14">
        <v>16.708437761069341</v>
      </c>
      <c r="W20" s="14">
        <v>10.775862068965518</v>
      </c>
      <c r="X20" s="14">
        <v>5.8920575064812635</v>
      </c>
      <c r="Y20" s="14">
        <v>4.4420753375977258</v>
      </c>
      <c r="Z20" s="14">
        <v>4.1377027474346244</v>
      </c>
      <c r="AA20" s="14">
        <v>1.3555875624841141</v>
      </c>
      <c r="AB20" s="14">
        <v>20.915032679738562</v>
      </c>
      <c r="AC20" s="14" t="s">
        <v>54</v>
      </c>
      <c r="AD20" s="14" t="s">
        <v>54</v>
      </c>
      <c r="AE20" s="14" t="s">
        <v>54</v>
      </c>
      <c r="AF20" s="14" t="s">
        <v>54</v>
      </c>
      <c r="AG20" s="14" t="s">
        <v>1</v>
      </c>
    </row>
    <row r="21" spans="1:33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 t="s">
        <v>1</v>
      </c>
      <c r="Z21" s="11" t="s">
        <v>1</v>
      </c>
      <c r="AA21" s="11" t="s">
        <v>1</v>
      </c>
      <c r="AB21" s="11" t="s">
        <v>1</v>
      </c>
      <c r="AC21" s="11" t="s">
        <v>1</v>
      </c>
      <c r="AD21" s="11" t="s">
        <v>1</v>
      </c>
      <c r="AE21" s="11" t="s">
        <v>1</v>
      </c>
      <c r="AF21" s="11" t="s">
        <v>1</v>
      </c>
      <c r="AG21" s="11" t="s">
        <v>1</v>
      </c>
    </row>
    <row r="22" spans="1:33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17.91142401736564</v>
      </c>
      <c r="X22" s="14">
        <v>18.276357093249985</v>
      </c>
      <c r="Y22" s="14">
        <v>8.1367924528301891</v>
      </c>
      <c r="Z22" s="14">
        <v>8.2114735658042743</v>
      </c>
      <c r="AA22" s="14">
        <v>7.7777777777777777</v>
      </c>
      <c r="AB22" s="14">
        <v>7.8006500541711805</v>
      </c>
      <c r="AC22" s="14">
        <v>8.5997794928335178</v>
      </c>
      <c r="AD22" s="14">
        <v>9.1658084449021633</v>
      </c>
      <c r="AE22" s="14">
        <v>8.2840236686390547</v>
      </c>
      <c r="AF22" s="14">
        <v>8.4778420038535636</v>
      </c>
      <c r="AG22" s="14" t="s">
        <v>1</v>
      </c>
    </row>
    <row r="23" spans="1:33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>
        <v>5.9968418346737176</v>
      </c>
      <c r="U23" s="11">
        <v>6.2982005141388173</v>
      </c>
      <c r="V23" s="11">
        <v>6.2210810666238725</v>
      </c>
      <c r="W23" s="11" t="s">
        <v>1</v>
      </c>
      <c r="X23" s="11">
        <v>4.9465473846843935</v>
      </c>
      <c r="Y23" s="11" t="s">
        <v>1</v>
      </c>
      <c r="Z23" s="11" t="s">
        <v>1</v>
      </c>
      <c r="AA23" s="11" t="s">
        <v>1</v>
      </c>
      <c r="AB23" s="11" t="s">
        <v>1</v>
      </c>
      <c r="AC23" s="11">
        <v>4.8277328796256906</v>
      </c>
      <c r="AD23" s="11" t="s">
        <v>1</v>
      </c>
      <c r="AE23" s="11">
        <v>4.3733554044241085</v>
      </c>
      <c r="AF23" s="11">
        <v>3.6886477148972934</v>
      </c>
      <c r="AG23" s="11" t="s">
        <v>1</v>
      </c>
    </row>
    <row r="24" spans="1:33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3.6281588447653426</v>
      </c>
      <c r="M24" s="14">
        <v>3.4869315466385791</v>
      </c>
      <c r="N24" s="14">
        <v>4.7083836476040091</v>
      </c>
      <c r="O24" s="14">
        <v>6.238484117527392</v>
      </c>
      <c r="P24" s="14">
        <v>4.105317061663186</v>
      </c>
      <c r="Q24" s="14">
        <v>2.014218009478673</v>
      </c>
      <c r="R24" s="14">
        <v>3.2303043096648039</v>
      </c>
      <c r="S24" s="14">
        <v>4.3881284726927774</v>
      </c>
      <c r="T24" s="14">
        <v>4.198262494955288</v>
      </c>
      <c r="U24" s="14">
        <v>1.6002014446743065</v>
      </c>
      <c r="V24" s="14">
        <v>3.6237569285947178</v>
      </c>
      <c r="W24" s="14">
        <v>1.0156868958960543</v>
      </c>
      <c r="X24" s="14">
        <v>1.5319100978876867</v>
      </c>
      <c r="Y24" s="14">
        <v>1.6554536187563709</v>
      </c>
      <c r="Z24" s="14">
        <v>1.1842698075561562</v>
      </c>
      <c r="AA24" s="14">
        <v>1.9016262182832213</v>
      </c>
      <c r="AB24" s="14">
        <v>5.8959427055533862</v>
      </c>
      <c r="AC24" s="14">
        <v>4.9512145220575263</v>
      </c>
      <c r="AD24" s="14">
        <v>5.5897115031488447</v>
      </c>
      <c r="AE24" s="14">
        <v>2.7974395874167319</v>
      </c>
      <c r="AF24" s="14">
        <v>4.105808079231168</v>
      </c>
      <c r="AG24" s="14" t="s">
        <v>1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 t="s">
        <v>1</v>
      </c>
      <c r="O25" s="11" t="s">
        <v>1</v>
      </c>
      <c r="P25" s="11" t="s">
        <v>1</v>
      </c>
      <c r="Q25" s="11" t="s">
        <v>1</v>
      </c>
      <c r="R25" s="11">
        <v>6.8018847355798346</v>
      </c>
      <c r="S25" s="11">
        <v>9.3403212632725303</v>
      </c>
      <c r="T25" s="11" t="s">
        <v>1</v>
      </c>
      <c r="U25" s="11">
        <v>5.9682830818881811</v>
      </c>
      <c r="V25" s="11" t="s">
        <v>1</v>
      </c>
      <c r="W25" s="11">
        <v>4.1975720917544246</v>
      </c>
      <c r="X25" s="11" t="s">
        <v>1</v>
      </c>
      <c r="Y25" s="11">
        <v>4.1917224660790566</v>
      </c>
      <c r="Z25" s="11" t="s">
        <v>1</v>
      </c>
      <c r="AA25" s="11">
        <v>6.0399531918696852</v>
      </c>
      <c r="AB25" s="11" t="s">
        <v>1</v>
      </c>
      <c r="AC25" s="11">
        <v>8.6752607227338316</v>
      </c>
      <c r="AD25" s="11" t="s">
        <v>1</v>
      </c>
      <c r="AE25" s="11">
        <v>8.9612885212335573</v>
      </c>
      <c r="AF25" s="11" t="s">
        <v>1</v>
      </c>
      <c r="AG25" s="11" t="s">
        <v>1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14.694209756765128</v>
      </c>
      <c r="O26" s="14">
        <v>16.535603639246972</v>
      </c>
      <c r="P26" s="14">
        <v>17.056019473274958</v>
      </c>
      <c r="Q26" s="14">
        <v>16.113583543490087</v>
      </c>
      <c r="R26" s="14">
        <v>14.886500723623289</v>
      </c>
      <c r="S26" s="14">
        <v>11.907760784128035</v>
      </c>
      <c r="T26" s="14">
        <v>14.449541284403669</v>
      </c>
      <c r="U26" s="14">
        <v>13.517031815005016</v>
      </c>
      <c r="V26" s="14">
        <v>19.002221117861236</v>
      </c>
      <c r="W26" s="14">
        <v>22.669020577031215</v>
      </c>
      <c r="X26" s="14">
        <v>17.331865293130136</v>
      </c>
      <c r="Y26" s="14">
        <v>16.00610861667689</v>
      </c>
      <c r="Z26" s="14">
        <v>17.010188605340705</v>
      </c>
      <c r="AA26" s="14">
        <v>15.189671672804995</v>
      </c>
      <c r="AB26" s="14">
        <v>17.998887498261716</v>
      </c>
      <c r="AC26" s="14">
        <v>13.347541502338474</v>
      </c>
      <c r="AD26" s="14">
        <v>11.979077533060153</v>
      </c>
      <c r="AE26" s="14">
        <v>12.206743342705124</v>
      </c>
      <c r="AF26" s="14">
        <v>14.827537702769272</v>
      </c>
      <c r="AG26" s="14" t="s">
        <v>1</v>
      </c>
    </row>
    <row r="27" spans="1:33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 t="s">
        <v>1</v>
      </c>
      <c r="N27" s="11" t="s">
        <v>1</v>
      </c>
      <c r="O27" s="11">
        <v>1.7440395181208732</v>
      </c>
      <c r="P27" s="11" t="s">
        <v>1</v>
      </c>
      <c r="Q27" s="11">
        <v>1.2954253954681487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6.5764921155046174</v>
      </c>
      <c r="X27" s="11" t="s">
        <v>1</v>
      </c>
      <c r="Y27" s="11">
        <v>3.572038134250116</v>
      </c>
      <c r="Z27" s="11" t="s">
        <v>1</v>
      </c>
      <c r="AA27" s="11">
        <v>4.4873265880880355</v>
      </c>
      <c r="AB27" s="11" t="s">
        <v>1</v>
      </c>
      <c r="AC27" s="11">
        <v>5.5658997207075407</v>
      </c>
      <c r="AD27" s="11" t="s">
        <v>1</v>
      </c>
      <c r="AE27" s="11">
        <v>3.4412337290529447</v>
      </c>
      <c r="AF27" s="11">
        <v>3.1773509046236317</v>
      </c>
      <c r="AG27" s="11" t="s">
        <v>1</v>
      </c>
    </row>
    <row r="28" spans="1:33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13.456187565570406</v>
      </c>
      <c r="S28" s="14">
        <v>13.403784762876899</v>
      </c>
      <c r="T28" s="14">
        <v>15.673920792269975</v>
      </c>
      <c r="U28" s="14">
        <v>14.352622712976759</v>
      </c>
      <c r="V28" s="14">
        <v>13.025041682698474</v>
      </c>
      <c r="W28" s="14">
        <v>12.520162068300211</v>
      </c>
      <c r="X28" s="14">
        <v>13.17074870222625</v>
      </c>
      <c r="Y28" s="14">
        <v>8.1685660853859314</v>
      </c>
      <c r="Z28" s="14">
        <v>13.415328190211204</v>
      </c>
      <c r="AA28" s="14">
        <v>8.6432273622847315</v>
      </c>
      <c r="AB28" s="14">
        <v>11.996884871246197</v>
      </c>
      <c r="AC28" s="14">
        <v>8.7590725612377831</v>
      </c>
      <c r="AD28" s="14">
        <v>4.1496743754156569</v>
      </c>
      <c r="AE28" s="14">
        <v>3.725337068136493</v>
      </c>
      <c r="AF28" s="14">
        <v>3.7517985176587234</v>
      </c>
      <c r="AG28" s="14" t="s">
        <v>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10.831954052257071</v>
      </c>
      <c r="P29" s="11">
        <v>10.73198018219594</v>
      </c>
      <c r="Q29" s="11">
        <v>12.058072590738423</v>
      </c>
      <c r="R29" s="11">
        <v>14.228468748154583</v>
      </c>
      <c r="S29" s="11">
        <v>13.125969466895256</v>
      </c>
      <c r="T29" s="11">
        <v>12.721020521353301</v>
      </c>
      <c r="U29" s="11">
        <v>11.693350250456543</v>
      </c>
      <c r="V29" s="11">
        <v>12.990634265492456</v>
      </c>
      <c r="W29" s="11">
        <v>6.9967378804828257</v>
      </c>
      <c r="X29" s="11">
        <v>8.4052912753224724</v>
      </c>
      <c r="Y29" s="11">
        <v>7.5611119330604453</v>
      </c>
      <c r="Z29" s="11">
        <v>7.7644082039727014</v>
      </c>
      <c r="AA29" s="11">
        <v>8.0438820323213402</v>
      </c>
      <c r="AB29" s="11">
        <v>6.7707617450586914</v>
      </c>
      <c r="AC29" s="11" t="s">
        <v>1</v>
      </c>
      <c r="AD29" s="11" t="s">
        <v>1</v>
      </c>
      <c r="AE29" s="11">
        <v>5.8717194338324621</v>
      </c>
      <c r="AF29" s="11">
        <v>6.1858273625271476</v>
      </c>
      <c r="AG29" s="11" t="s">
        <v>1</v>
      </c>
    </row>
    <row r="30" spans="1:33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7.3234820802357579</v>
      </c>
      <c r="R30" s="14">
        <v>6.0467093966787493</v>
      </c>
      <c r="S30" s="14">
        <v>6.1928362176612062</v>
      </c>
      <c r="T30" s="14">
        <v>5.8647870289429882</v>
      </c>
      <c r="U30" s="14">
        <v>7.4006067516237382</v>
      </c>
      <c r="V30" s="14">
        <v>7.2120296380011757</v>
      </c>
      <c r="W30" s="14">
        <v>6.867797211467626</v>
      </c>
      <c r="X30" s="14">
        <v>5.0488804472734978</v>
      </c>
      <c r="Y30" s="14">
        <v>5.9260955720714286</v>
      </c>
      <c r="Z30" s="14">
        <v>5.8023950728506506</v>
      </c>
      <c r="AA30" s="14">
        <v>6.0317460317460316</v>
      </c>
      <c r="AB30" s="14">
        <v>5.5442315532001629</v>
      </c>
      <c r="AC30" s="14">
        <v>5.9318637274549095</v>
      </c>
      <c r="AD30" s="14">
        <v>6.9184890656063622</v>
      </c>
      <c r="AE30" s="14">
        <v>7.7794561933534752</v>
      </c>
      <c r="AF30" s="14">
        <v>7.9912822375590258</v>
      </c>
      <c r="AG30" s="14" t="s">
        <v>1</v>
      </c>
    </row>
    <row r="31" spans="1:33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 t="s">
        <v>1</v>
      </c>
      <c r="H31" s="11" t="s">
        <v>1</v>
      </c>
      <c r="I31" s="11" t="s">
        <v>1</v>
      </c>
      <c r="J31" s="11" t="s">
        <v>1</v>
      </c>
      <c r="K31" s="11" t="s">
        <v>1</v>
      </c>
      <c r="L31" s="11" t="s">
        <v>1</v>
      </c>
      <c r="M31" s="11" t="s">
        <v>1</v>
      </c>
      <c r="N31" s="11" t="s">
        <v>1</v>
      </c>
      <c r="O31" s="11" t="s">
        <v>1</v>
      </c>
      <c r="P31" s="11" t="s">
        <v>1</v>
      </c>
      <c r="Q31" s="11">
        <v>1.3111342351716961</v>
      </c>
      <c r="R31" s="11" t="s">
        <v>1</v>
      </c>
      <c r="S31" s="11">
        <v>4.3912551828119106</v>
      </c>
      <c r="T31" s="11" t="s">
        <v>1</v>
      </c>
      <c r="U31" s="11">
        <v>5.080645161290323</v>
      </c>
      <c r="V31" s="11" t="s">
        <v>1</v>
      </c>
      <c r="W31" s="11">
        <v>5.1572572768118778</v>
      </c>
      <c r="X31" s="11" t="s">
        <v>1</v>
      </c>
      <c r="Y31" s="11">
        <v>3.6609283068206584</v>
      </c>
      <c r="Z31" s="11" t="s">
        <v>1</v>
      </c>
      <c r="AA31" s="11">
        <v>3.9470876893535309</v>
      </c>
      <c r="AB31" s="11" t="s">
        <v>1</v>
      </c>
      <c r="AC31" s="11">
        <v>6.7992188886916383</v>
      </c>
      <c r="AD31" s="11" t="s">
        <v>1</v>
      </c>
      <c r="AE31" s="11">
        <v>2.8889752558621584</v>
      </c>
      <c r="AF31" s="11" t="s">
        <v>1</v>
      </c>
      <c r="AG31" s="11" t="s">
        <v>1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 t="s">
        <v>54</v>
      </c>
      <c r="AF35" s="11">
        <v>23.611111111111107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 t="s">
        <v>54</v>
      </c>
      <c r="AD36" s="14" t="s">
        <v>54</v>
      </c>
      <c r="AE36" s="14">
        <v>0.45892097604656379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</row>
    <row r="39" spans="1:33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15.001984389469508</v>
      </c>
      <c r="Z39" s="11">
        <v>15.272579332790887</v>
      </c>
      <c r="AA39" s="11">
        <v>15.543710021321964</v>
      </c>
      <c r="AB39" s="11">
        <v>12.235595185733136</v>
      </c>
      <c r="AC39" s="11">
        <v>3.7753062820401424</v>
      </c>
      <c r="AD39" s="11">
        <v>21.661670958753749</v>
      </c>
      <c r="AE39" s="11">
        <v>4.9049933716305789</v>
      </c>
      <c r="AF39" s="11">
        <v>22.058823529411764</v>
      </c>
      <c r="AG39" s="11" t="s">
        <v>1</v>
      </c>
    </row>
    <row r="40" spans="1:33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</row>
    <row r="41" spans="1:33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</row>
    <row r="44" spans="1:33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>
        <v>10.059932545556014</v>
      </c>
      <c r="P47" s="11" t="s">
        <v>1</v>
      </c>
      <c r="Q47" s="11">
        <v>10.550806189806298</v>
      </c>
      <c r="R47" s="11" t="s">
        <v>1</v>
      </c>
      <c r="S47" s="11">
        <v>10.129366783637984</v>
      </c>
      <c r="T47" s="11">
        <v>10.907574240907572</v>
      </c>
      <c r="U47" s="11">
        <v>10.286188907994054</v>
      </c>
      <c r="V47" s="11">
        <v>10.071378706065055</v>
      </c>
      <c r="W47" s="11">
        <v>9.5148229940440334</v>
      </c>
      <c r="X47" s="11">
        <v>9.1200628707600284</v>
      </c>
      <c r="Y47" s="11">
        <v>8.8971349672074567</v>
      </c>
      <c r="Z47" s="11">
        <v>9.5721351818912801</v>
      </c>
      <c r="AA47" s="11">
        <v>7.3768952988857368</v>
      </c>
      <c r="AB47" s="11">
        <v>7.9517696005710903</v>
      </c>
      <c r="AC47" s="11">
        <v>7.5102782798017271</v>
      </c>
      <c r="AD47" s="11">
        <v>7.0494892393136954</v>
      </c>
      <c r="AE47" s="11">
        <v>6.7826069175638226</v>
      </c>
      <c r="AF47" s="11">
        <v>7.6351826569029004</v>
      </c>
      <c r="AG47" s="11" t="s">
        <v>1</v>
      </c>
    </row>
    <row r="48" spans="1:33" x14ac:dyDescent="0.25">
      <c r="A48" s="12" t="s">
        <v>44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 t="s">
        <v>1</v>
      </c>
      <c r="P48" s="14" t="s">
        <v>1</v>
      </c>
      <c r="Q48" s="14" t="s">
        <v>1</v>
      </c>
      <c r="R48" s="14" t="s">
        <v>1</v>
      </c>
      <c r="S48" s="14" t="s">
        <v>1</v>
      </c>
      <c r="T48" s="14" t="s">
        <v>1</v>
      </c>
      <c r="U48" s="14" t="s">
        <v>1</v>
      </c>
      <c r="V48" s="14" t="s">
        <v>1</v>
      </c>
      <c r="W48" s="14" t="s">
        <v>1</v>
      </c>
      <c r="X48" s="14" t="s">
        <v>1</v>
      </c>
      <c r="Y48" s="14" t="s">
        <v>1</v>
      </c>
      <c r="Z48" s="14" t="s">
        <v>1</v>
      </c>
      <c r="AA48" s="14" t="s">
        <v>1</v>
      </c>
      <c r="AB48" s="14" t="s">
        <v>1</v>
      </c>
      <c r="AC48" s="14" t="s">
        <v>1</v>
      </c>
      <c r="AD48" s="14" t="s">
        <v>1</v>
      </c>
      <c r="AE48" s="14" t="s">
        <v>1</v>
      </c>
      <c r="AF48" s="14" t="s">
        <v>1</v>
      </c>
      <c r="AG48" s="14" t="s">
        <v>1</v>
      </c>
    </row>
    <row r="49" spans="1:33" s="5" customFormat="1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 t="s">
        <v>54</v>
      </c>
      <c r="AB50" s="14" t="s">
        <v>1</v>
      </c>
      <c r="AC50" s="14" t="s">
        <v>1</v>
      </c>
      <c r="AD50" s="14" t="s">
        <v>1</v>
      </c>
      <c r="AE50" s="14" t="s">
        <v>1</v>
      </c>
      <c r="AF50" s="14" t="s">
        <v>1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 t="s">
        <v>1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17.84589600033458</v>
      </c>
      <c r="V53" s="11">
        <v>16.854793707793128</v>
      </c>
      <c r="W53" s="11">
        <v>16.969604136969458</v>
      </c>
      <c r="X53" s="11" t="s">
        <v>1</v>
      </c>
      <c r="Y53" s="11" t="s">
        <v>1</v>
      </c>
      <c r="Z53" s="11" t="s">
        <v>1</v>
      </c>
      <c r="AA53" s="11">
        <v>11.327084051791704</v>
      </c>
      <c r="AB53" s="11">
        <v>1.009396786905123</v>
      </c>
      <c r="AC53" s="11">
        <v>0.98609316514174905</v>
      </c>
      <c r="AD53" s="11">
        <v>7.9785805482241106</v>
      </c>
      <c r="AE53" s="11">
        <v>0.61711464618760281</v>
      </c>
      <c r="AF53" s="11">
        <v>0.45764772286811095</v>
      </c>
      <c r="AG53" s="11" t="s">
        <v>1</v>
      </c>
    </row>
    <row r="54" spans="1:33" x14ac:dyDescent="0.25">
      <c r="A54" s="12" t="s">
        <v>50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 t="s">
        <v>1</v>
      </c>
      <c r="V54" s="14" t="s">
        <v>1</v>
      </c>
      <c r="W54" s="14" t="s">
        <v>1</v>
      </c>
      <c r="X54" s="14" t="s">
        <v>1</v>
      </c>
      <c r="Y54" s="14" t="s">
        <v>1</v>
      </c>
      <c r="Z54" s="14" t="s">
        <v>1</v>
      </c>
      <c r="AA54" s="14" t="s">
        <v>1</v>
      </c>
      <c r="AB54" s="14" t="s">
        <v>1</v>
      </c>
      <c r="AC54" s="14" t="s">
        <v>1</v>
      </c>
      <c r="AD54" s="14" t="s">
        <v>1</v>
      </c>
      <c r="AE54" s="14" t="s">
        <v>1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</row>
    <row r="56" spans="1:33" x14ac:dyDescent="0.25">
      <c r="A56" s="12" t="s">
        <v>52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>
        <v>3.9476553029311989</v>
      </c>
      <c r="P56" s="14">
        <v>4.1168099820385784</v>
      </c>
      <c r="Q56" s="14" t="s">
        <v>1</v>
      </c>
      <c r="R56" s="14" t="s">
        <v>1</v>
      </c>
      <c r="S56" s="14" t="s">
        <v>1</v>
      </c>
      <c r="T56" s="14" t="s">
        <v>1</v>
      </c>
      <c r="U56" s="14">
        <v>3.3510342127371562</v>
      </c>
      <c r="V56" s="14">
        <v>1.7710286673775295</v>
      </c>
      <c r="W56" s="14">
        <v>1.9749047094429459</v>
      </c>
      <c r="X56" s="14">
        <v>2.1441649970109742</v>
      </c>
      <c r="Y56" s="14">
        <v>1.9745460623753639</v>
      </c>
      <c r="Z56" s="14">
        <v>2.6029670458543452</v>
      </c>
      <c r="AA56" s="14">
        <v>2.8273856315589647</v>
      </c>
      <c r="AB56" s="14">
        <v>2.1298569560972522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</row>
    <row r="57" spans="1:33" s="5" customFormat="1" x14ac:dyDescent="0.25">
      <c r="A57" s="9" t="s">
        <v>53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 t="s">
        <v>1</v>
      </c>
      <c r="P57" s="11" t="s">
        <v>1</v>
      </c>
      <c r="Q57" s="11" t="s">
        <v>1</v>
      </c>
      <c r="R57" s="11" t="s">
        <v>1</v>
      </c>
      <c r="S57" s="11" t="s">
        <v>1</v>
      </c>
      <c r="T57" s="11" t="s">
        <v>1</v>
      </c>
      <c r="U57" s="11" t="s">
        <v>1</v>
      </c>
      <c r="V57" s="11" t="s">
        <v>1</v>
      </c>
      <c r="W57" s="11">
        <v>9.745401907356948</v>
      </c>
      <c r="X57" s="11">
        <v>12.485043718361712</v>
      </c>
      <c r="Y57" s="11">
        <v>11.569994300495418</v>
      </c>
      <c r="Z57" s="11">
        <v>11.956619566195663</v>
      </c>
      <c r="AA57" s="11">
        <v>2.2459587048781651</v>
      </c>
      <c r="AB57" s="11">
        <v>1.8376934414148856</v>
      </c>
      <c r="AC57" s="11">
        <v>1.5844108541249315</v>
      </c>
      <c r="AD57" s="11">
        <v>2.8207942120879572</v>
      </c>
      <c r="AE57" s="11" t="s">
        <v>1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339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0.72075270726078455</v>
      </c>
      <c r="M5" s="11" t="s">
        <v>1</v>
      </c>
      <c r="N5" s="11" t="s">
        <v>1</v>
      </c>
      <c r="O5" s="11" t="s">
        <v>1</v>
      </c>
      <c r="P5" s="11">
        <v>1.245197525972124</v>
      </c>
      <c r="Q5" s="11">
        <v>1.2875594771892811</v>
      </c>
      <c r="R5" s="11">
        <v>1.4210061880476468</v>
      </c>
      <c r="S5" s="11">
        <v>1.2617868860273409</v>
      </c>
      <c r="T5" s="11">
        <v>1.6766273094327644</v>
      </c>
      <c r="U5" s="11">
        <v>1.5309338888728883</v>
      </c>
      <c r="V5" s="11">
        <v>0.98341644439290266</v>
      </c>
      <c r="W5" s="11">
        <v>0.76908991027284379</v>
      </c>
      <c r="X5" s="11">
        <v>0.69249636398202274</v>
      </c>
      <c r="Y5" s="11">
        <v>0.76141321957452968</v>
      </c>
      <c r="Z5" s="11" t="s">
        <v>1</v>
      </c>
      <c r="AA5" s="11">
        <v>0.96415389693484277</v>
      </c>
      <c r="AB5" s="11" t="s">
        <v>1</v>
      </c>
      <c r="AC5" s="11">
        <v>0.80049017565158365</v>
      </c>
      <c r="AD5" s="11" t="s">
        <v>1</v>
      </c>
      <c r="AE5" s="11">
        <v>0.89399990426282627</v>
      </c>
      <c r="AF5" s="11" t="s">
        <v>1</v>
      </c>
      <c r="AG5" s="11" t="s">
        <v>1</v>
      </c>
    </row>
    <row r="6" spans="1:33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4.876260983498411</v>
      </c>
      <c r="V6" s="14" t="s">
        <v>1</v>
      </c>
      <c r="W6" s="14" t="s">
        <v>1</v>
      </c>
      <c r="X6" s="14" t="s">
        <v>1</v>
      </c>
      <c r="Y6" s="14" t="s">
        <v>1</v>
      </c>
      <c r="Z6" s="14" t="s">
        <v>1</v>
      </c>
      <c r="AA6" s="14">
        <v>1.4788108708295877</v>
      </c>
      <c r="AB6" s="14">
        <v>1.3010984068883886</v>
      </c>
      <c r="AC6" s="14">
        <v>1.5159909649373819</v>
      </c>
      <c r="AD6" s="14" t="s">
        <v>1</v>
      </c>
      <c r="AE6" s="14" t="s">
        <v>1</v>
      </c>
      <c r="AF6" s="14" t="s">
        <v>1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4.457657782910375</v>
      </c>
      <c r="R7" s="18">
        <v>3.7103089636915354</v>
      </c>
      <c r="S7" s="18">
        <v>3.6440013486049763</v>
      </c>
      <c r="T7" s="18">
        <v>3.4864529193481215</v>
      </c>
      <c r="U7" s="18">
        <v>2.8915586998445302</v>
      </c>
      <c r="V7" s="18">
        <v>2.9868414673780599</v>
      </c>
      <c r="W7" s="18">
        <v>2.1726599544842702</v>
      </c>
      <c r="X7" s="18">
        <v>2.3731803084219409</v>
      </c>
      <c r="Y7" s="18">
        <v>1.8699865530239228</v>
      </c>
      <c r="Z7" s="18">
        <v>1.9869082105237408</v>
      </c>
      <c r="AA7" s="18">
        <v>1.6377782607475597</v>
      </c>
      <c r="AB7" s="18">
        <v>1.8422980587160525</v>
      </c>
      <c r="AC7" s="18">
        <v>1.5602443766761436</v>
      </c>
      <c r="AD7" s="18">
        <v>1.5834793360879573</v>
      </c>
      <c r="AE7" s="18">
        <v>1.5416348569395821</v>
      </c>
      <c r="AF7" s="18">
        <v>1.2721173197001081</v>
      </c>
      <c r="AG7" s="18" t="s">
        <v>1</v>
      </c>
    </row>
    <row r="8" spans="1:33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0.17812063840510556</v>
      </c>
      <c r="P8" s="14" t="s">
        <v>1</v>
      </c>
      <c r="Q8" s="14">
        <v>0.22248198369486327</v>
      </c>
      <c r="R8" s="14" t="s">
        <v>1</v>
      </c>
      <c r="S8" s="14">
        <v>3.146020284340309E-2</v>
      </c>
      <c r="T8" s="14" t="s">
        <v>1</v>
      </c>
      <c r="U8" s="14">
        <v>1.4146802516754403E-2</v>
      </c>
      <c r="V8" s="14">
        <v>3.269590115927748E-2</v>
      </c>
      <c r="W8" s="14">
        <v>0.12027077549427183</v>
      </c>
      <c r="X8" s="14">
        <v>6.1467174164873885E-2</v>
      </c>
      <c r="Y8" s="14">
        <v>0.11229779009769909</v>
      </c>
      <c r="Z8" s="14" t="s">
        <v>1</v>
      </c>
      <c r="AA8" s="14">
        <v>4.6230827803763724E-2</v>
      </c>
      <c r="AB8" s="14" t="s">
        <v>1</v>
      </c>
      <c r="AC8" s="14">
        <v>0.20698295114112966</v>
      </c>
      <c r="AD8" s="14" t="s">
        <v>1</v>
      </c>
      <c r="AE8" s="14">
        <v>0.13085450460459722</v>
      </c>
      <c r="AF8" s="14" t="s">
        <v>1</v>
      </c>
      <c r="AG8" s="14" t="s">
        <v>1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1.1030413073082159</v>
      </c>
      <c r="P9" s="11">
        <v>0.44410565737579966</v>
      </c>
      <c r="Q9" s="11" t="s">
        <v>54</v>
      </c>
      <c r="R9" s="11">
        <v>1.0420646774809823E-2</v>
      </c>
      <c r="S9" s="11">
        <v>8.2997883553969365E-3</v>
      </c>
      <c r="T9" s="11">
        <v>0.39385299376600785</v>
      </c>
      <c r="U9" s="11">
        <v>0.53048652064026958</v>
      </c>
      <c r="V9" s="11">
        <v>0.56950862638066424</v>
      </c>
      <c r="W9" s="11">
        <v>0.21941646569253326</v>
      </c>
      <c r="X9" s="11">
        <v>0.21560553916748607</v>
      </c>
      <c r="Y9" s="11">
        <v>0.28298652896600518</v>
      </c>
      <c r="Z9" s="11">
        <v>0.38297952423968679</v>
      </c>
      <c r="AA9" s="11" t="s">
        <v>1</v>
      </c>
      <c r="AB9" s="11" t="s">
        <v>1</v>
      </c>
      <c r="AC9" s="11">
        <v>0.47511312217194573</v>
      </c>
      <c r="AD9" s="11">
        <v>0.46221864951768488</v>
      </c>
      <c r="AE9" s="11">
        <v>0.43155765340525964</v>
      </c>
      <c r="AF9" s="11">
        <v>0.42724406835905093</v>
      </c>
      <c r="AG9" s="11" t="s">
        <v>1</v>
      </c>
    </row>
    <row r="10" spans="1:33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1.8809101321689008</v>
      </c>
      <c r="P10" s="14">
        <v>1.786592366413053</v>
      </c>
      <c r="Q10" s="14">
        <v>1.7734227058222369</v>
      </c>
      <c r="R10" s="14">
        <v>1.7778332971269522</v>
      </c>
      <c r="S10" s="14">
        <v>1.69487544560883</v>
      </c>
      <c r="T10" s="14">
        <v>1.6271365705171541</v>
      </c>
      <c r="U10" s="14">
        <v>1.8126290098534319</v>
      </c>
      <c r="V10" s="14">
        <v>1.3502037914475953</v>
      </c>
      <c r="W10" s="14">
        <v>1.4526590628864828</v>
      </c>
      <c r="X10" s="14">
        <v>1.4143935686887699</v>
      </c>
      <c r="Y10" s="14">
        <v>1.4459609000368867</v>
      </c>
      <c r="Z10" s="14">
        <v>1.3368523724826438</v>
      </c>
      <c r="AA10" s="14">
        <v>1.293349775919632</v>
      </c>
      <c r="AB10" s="14">
        <v>1.3058154684353904</v>
      </c>
      <c r="AC10" s="14">
        <v>1.0834962301033229</v>
      </c>
      <c r="AD10" s="14">
        <v>1.1551844119693808</v>
      </c>
      <c r="AE10" s="14">
        <v>1.0991119394803202</v>
      </c>
      <c r="AF10" s="14">
        <v>0.83773682175538078</v>
      </c>
      <c r="AG10" s="14" t="s">
        <v>1</v>
      </c>
    </row>
    <row r="11" spans="1:33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1.9122120085769942</v>
      </c>
      <c r="N11" s="11">
        <v>2.1208055929596079</v>
      </c>
      <c r="O11" s="11">
        <v>1.8661772198973829</v>
      </c>
      <c r="P11" s="11">
        <v>2.1441085570340546</v>
      </c>
      <c r="Q11" s="11">
        <v>2.5156845945497763</v>
      </c>
      <c r="R11" s="11">
        <v>2.5479633823411745</v>
      </c>
      <c r="S11" s="11">
        <v>2.0187074787716006</v>
      </c>
      <c r="T11" s="11">
        <v>2.1009140431794924</v>
      </c>
      <c r="U11" s="11">
        <v>2.2469403728650685</v>
      </c>
      <c r="V11" s="11">
        <v>2.1055456549440494</v>
      </c>
      <c r="W11" s="11">
        <v>1.959910972336901</v>
      </c>
      <c r="X11" s="11">
        <v>1.8611115017984612</v>
      </c>
      <c r="Y11" s="11">
        <v>1.8952473935220611</v>
      </c>
      <c r="Z11" s="11">
        <v>1.8730254066700942</v>
      </c>
      <c r="AA11" s="11" t="s">
        <v>1</v>
      </c>
      <c r="AB11" s="11">
        <v>1.8393562425887477</v>
      </c>
      <c r="AC11" s="11">
        <v>1.7541179172427601</v>
      </c>
      <c r="AD11" s="11">
        <v>1.7480863144595453</v>
      </c>
      <c r="AE11" s="11">
        <v>1.5036508527528805</v>
      </c>
      <c r="AF11" s="11">
        <v>1.5681949689478711</v>
      </c>
      <c r="AG11" s="11" t="s">
        <v>1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1.8174933737220751</v>
      </c>
      <c r="R12" s="14">
        <v>1.260950358375365</v>
      </c>
      <c r="S12" s="14">
        <v>3.6951246415177588</v>
      </c>
      <c r="T12" s="14">
        <v>1.7288081580624601</v>
      </c>
      <c r="U12" s="14">
        <v>4.1188280544451681</v>
      </c>
      <c r="V12" s="14">
        <v>3.3435272282448225</v>
      </c>
      <c r="W12" s="14">
        <v>2.4233899621253747</v>
      </c>
      <c r="X12" s="14">
        <v>3.2947156164060125</v>
      </c>
      <c r="Y12" s="14">
        <v>2.9430765792908202</v>
      </c>
      <c r="Z12" s="14">
        <v>3.8655217659563577</v>
      </c>
      <c r="AA12" s="14">
        <v>4.1975327192679295</v>
      </c>
      <c r="AB12" s="14">
        <v>3.2083508078013718</v>
      </c>
      <c r="AC12" s="14">
        <v>1.4732282177408571</v>
      </c>
      <c r="AD12" s="14">
        <v>1.3664245346094508</v>
      </c>
      <c r="AE12" s="14">
        <v>1.5107656170668382</v>
      </c>
      <c r="AF12" s="14">
        <v>4.0160931869586429</v>
      </c>
      <c r="AG12" s="14" t="s">
        <v>1</v>
      </c>
    </row>
    <row r="13" spans="1:33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 t="s">
        <v>1</v>
      </c>
      <c r="S13" s="11" t="s">
        <v>1</v>
      </c>
      <c r="T13" s="11" t="s">
        <v>1</v>
      </c>
      <c r="U13" s="11" t="s">
        <v>1</v>
      </c>
      <c r="V13" s="11" t="s">
        <v>1</v>
      </c>
      <c r="W13" s="11" t="s">
        <v>1</v>
      </c>
      <c r="X13" s="11" t="s">
        <v>1</v>
      </c>
      <c r="Y13" s="11" t="s">
        <v>1</v>
      </c>
      <c r="Z13" s="11" t="s">
        <v>1</v>
      </c>
      <c r="AA13" s="11">
        <v>7.2669617493558838E-2</v>
      </c>
      <c r="AB13" s="11" t="s">
        <v>1</v>
      </c>
      <c r="AC13" s="11">
        <v>0.29334753217600223</v>
      </c>
      <c r="AD13" s="11" t="s">
        <v>1</v>
      </c>
      <c r="AE13" s="11">
        <v>0.16374622796915317</v>
      </c>
      <c r="AF13" s="11" t="s">
        <v>1</v>
      </c>
      <c r="AG13" s="11" t="s">
        <v>1</v>
      </c>
    </row>
    <row r="14" spans="1:33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 t="s">
        <v>1</v>
      </c>
      <c r="R14" s="14" t="s">
        <v>1</v>
      </c>
      <c r="S14" s="14">
        <v>1.5181380291618258</v>
      </c>
      <c r="T14" s="14">
        <v>1.4609086530743296</v>
      </c>
      <c r="U14" s="14">
        <v>1.5290844356416966</v>
      </c>
      <c r="V14" s="14">
        <v>1.4809236947791167</v>
      </c>
      <c r="W14" s="14">
        <v>1.5662259440457669</v>
      </c>
      <c r="X14" s="14">
        <v>1.7642977500247792</v>
      </c>
      <c r="Y14" s="14">
        <v>1.2917989222706134</v>
      </c>
      <c r="Z14" s="14">
        <v>1.1858445199747605</v>
      </c>
      <c r="AA14" s="14">
        <v>1.1095061839848335</v>
      </c>
      <c r="AB14" s="14">
        <v>0.90535618524564787</v>
      </c>
      <c r="AC14" s="14">
        <v>0.9990519442189344</v>
      </c>
      <c r="AD14" s="14">
        <v>0.87576383631813992</v>
      </c>
      <c r="AE14" s="14">
        <v>0.88207030693694</v>
      </c>
      <c r="AF14" s="14">
        <v>0.94734893815081178</v>
      </c>
      <c r="AG14" s="14" t="s">
        <v>1</v>
      </c>
    </row>
    <row r="15" spans="1:33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 t="s">
        <v>54</v>
      </c>
      <c r="N15" s="11" t="s">
        <v>54</v>
      </c>
      <c r="O15" s="11">
        <v>0.11059228311624478</v>
      </c>
      <c r="P15" s="11" t="s">
        <v>54</v>
      </c>
      <c r="Q15" s="11" t="s">
        <v>54</v>
      </c>
      <c r="R15" s="11" t="s">
        <v>54</v>
      </c>
      <c r="S15" s="11" t="s">
        <v>54</v>
      </c>
      <c r="T15" s="11" t="s">
        <v>54</v>
      </c>
      <c r="U15" s="11">
        <v>0.29114311982837876</v>
      </c>
      <c r="V15" s="11">
        <v>0.32757051865332121</v>
      </c>
      <c r="W15" s="11">
        <v>0.25044058992672291</v>
      </c>
      <c r="X15" s="11" t="s">
        <v>54</v>
      </c>
      <c r="Y15" s="11" t="s">
        <v>54</v>
      </c>
      <c r="Z15" s="11" t="s">
        <v>54</v>
      </c>
      <c r="AA15" s="11">
        <v>2.9246607393542349E-2</v>
      </c>
      <c r="AB15" s="11" t="s">
        <v>54</v>
      </c>
      <c r="AC15" s="11" t="s">
        <v>54</v>
      </c>
      <c r="AD15" s="11" t="s">
        <v>54</v>
      </c>
      <c r="AE15" s="11" t="s">
        <v>54</v>
      </c>
      <c r="AF15" s="11" t="s">
        <v>54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11.771813554977847</v>
      </c>
      <c r="Q16" s="14">
        <v>7.9658997158309663</v>
      </c>
      <c r="R16" s="14">
        <v>5.4017203697391372</v>
      </c>
      <c r="S16" s="14">
        <v>4.5168053462622026</v>
      </c>
      <c r="T16" s="14">
        <v>8.5896230786543644</v>
      </c>
      <c r="U16" s="14">
        <v>7.1525064276687536</v>
      </c>
      <c r="V16" s="14">
        <v>7.2879616482265126</v>
      </c>
      <c r="W16" s="14">
        <v>8.05572608025658</v>
      </c>
      <c r="X16" s="14">
        <v>8.3237316248623046</v>
      </c>
      <c r="Y16" s="14">
        <v>8.5953327419867076</v>
      </c>
      <c r="Z16" s="14">
        <v>6.3867591578434952</v>
      </c>
      <c r="AA16" s="14">
        <v>7.9611790208406417</v>
      </c>
      <c r="AB16" s="14">
        <v>9.0549484980221671</v>
      </c>
      <c r="AC16" s="14">
        <v>9.4157706894367816</v>
      </c>
      <c r="AD16" s="14">
        <v>6.3485994104079051</v>
      </c>
      <c r="AE16" s="14">
        <v>5.9754688095655917</v>
      </c>
      <c r="AF16" s="14">
        <v>4.6248527259095296</v>
      </c>
      <c r="AG16" s="14" t="s">
        <v>1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15.855072463768117</v>
      </c>
      <c r="Y17" s="11">
        <v>17.434210526315791</v>
      </c>
      <c r="Z17" s="11">
        <v>13.46578366445916</v>
      </c>
      <c r="AA17" s="11">
        <v>21.639344262295083</v>
      </c>
      <c r="AB17" s="11">
        <v>14.285714285714285</v>
      </c>
      <c r="AC17" s="11">
        <v>10.51051051051051</v>
      </c>
      <c r="AD17" s="11">
        <v>10.817307692307692</v>
      </c>
      <c r="AE17" s="11">
        <v>9.071729957805907</v>
      </c>
      <c r="AF17" s="11">
        <v>7.8291814946619214</v>
      </c>
      <c r="AG17" s="11" t="s">
        <v>1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 t="s">
        <v>1</v>
      </c>
      <c r="W18" s="14" t="s">
        <v>1</v>
      </c>
      <c r="X18" s="14" t="s">
        <v>1</v>
      </c>
      <c r="Y18" s="14" t="s">
        <v>1</v>
      </c>
      <c r="Z18" s="14" t="s">
        <v>1</v>
      </c>
      <c r="AA18" s="14" t="s">
        <v>1</v>
      </c>
      <c r="AB18" s="14" t="s">
        <v>1</v>
      </c>
      <c r="AC18" s="14" t="s">
        <v>1</v>
      </c>
      <c r="AD18" s="14" t="s">
        <v>1</v>
      </c>
      <c r="AE18" s="14" t="s">
        <v>1</v>
      </c>
      <c r="AF18" s="14" t="s">
        <v>1</v>
      </c>
      <c r="AG18" s="14" t="s">
        <v>1</v>
      </c>
    </row>
    <row r="19" spans="1:33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5.4544381118045342</v>
      </c>
      <c r="V19" s="11">
        <v>4.9526766010986902</v>
      </c>
      <c r="W19" s="11">
        <v>3.8287394303501863</v>
      </c>
      <c r="X19" s="11">
        <v>3.0314422620129853</v>
      </c>
      <c r="Y19" s="11">
        <v>3.0965257288523347</v>
      </c>
      <c r="Z19" s="11">
        <v>2.2217025916107205</v>
      </c>
      <c r="AA19" s="11">
        <v>2.3589268797940122</v>
      </c>
      <c r="AB19" s="11">
        <v>1.4237580076016731</v>
      </c>
      <c r="AC19" s="11">
        <v>1.2306022255283262</v>
      </c>
      <c r="AD19" s="11">
        <v>1.3773794982741145</v>
      </c>
      <c r="AE19" s="11">
        <v>0.64081786924558803</v>
      </c>
      <c r="AF19" s="11">
        <v>0.31162424232726921</v>
      </c>
      <c r="AG19" s="11" t="s">
        <v>1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 t="s">
        <v>54</v>
      </c>
      <c r="O20" s="14" t="s">
        <v>1</v>
      </c>
      <c r="P20" s="14" t="s">
        <v>1</v>
      </c>
      <c r="Q20" s="14">
        <v>0.1254606759193915</v>
      </c>
      <c r="R20" s="14">
        <v>3.5011553812758209E-2</v>
      </c>
      <c r="S20" s="14">
        <v>2.442002442002442E-2</v>
      </c>
      <c r="T20" s="14">
        <v>0.59556036816459124</v>
      </c>
      <c r="U20" s="14">
        <v>1.0379777750641104</v>
      </c>
      <c r="V20" s="14">
        <v>0.9513842641042719</v>
      </c>
      <c r="W20" s="14">
        <v>0.86775425199583489</v>
      </c>
      <c r="X20" s="14">
        <v>0.96024582293067029</v>
      </c>
      <c r="Y20" s="14">
        <v>1.066143545566975</v>
      </c>
      <c r="Z20" s="14">
        <v>0.88885728507430839</v>
      </c>
      <c r="AA20" s="14">
        <v>0.4904665563116915</v>
      </c>
      <c r="AB20" s="14">
        <v>0.50040658034653152</v>
      </c>
      <c r="AC20" s="14" t="s">
        <v>54</v>
      </c>
      <c r="AD20" s="14" t="s">
        <v>54</v>
      </c>
      <c r="AE20" s="14" t="s">
        <v>54</v>
      </c>
      <c r="AF20" s="14" t="s">
        <v>54</v>
      </c>
      <c r="AG20" s="14" t="s">
        <v>1</v>
      </c>
    </row>
    <row r="21" spans="1:33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 t="s">
        <v>1</v>
      </c>
      <c r="Z21" s="11" t="s">
        <v>1</v>
      </c>
      <c r="AA21" s="11" t="s">
        <v>1</v>
      </c>
      <c r="AB21" s="11" t="s">
        <v>1</v>
      </c>
      <c r="AC21" s="11" t="s">
        <v>1</v>
      </c>
      <c r="AD21" s="11" t="s">
        <v>1</v>
      </c>
      <c r="AE21" s="11" t="s">
        <v>1</v>
      </c>
      <c r="AF21" s="11" t="s">
        <v>1</v>
      </c>
      <c r="AG21" s="11" t="s">
        <v>1</v>
      </c>
    </row>
    <row r="22" spans="1:33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3.7785418043388126</v>
      </c>
      <c r="X22" s="14">
        <v>4.1973633446595038</v>
      </c>
      <c r="Y22" s="14">
        <v>0.87408158094755517</v>
      </c>
      <c r="Z22" s="14">
        <v>0.90212555610479483</v>
      </c>
      <c r="AA22" s="14">
        <v>0.86870191114420459</v>
      </c>
      <c r="AB22" s="14">
        <v>0.84646132142017405</v>
      </c>
      <c r="AC22" s="14">
        <v>0.85978835978835977</v>
      </c>
      <c r="AD22" s="14">
        <v>0.94751410624933463</v>
      </c>
      <c r="AE22" s="14">
        <v>0.82119464268256925</v>
      </c>
      <c r="AF22" s="14">
        <v>0.83650190114068435</v>
      </c>
      <c r="AG22" s="14" t="s">
        <v>1</v>
      </c>
    </row>
    <row r="23" spans="1:33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>
        <v>6.9572256305385149</v>
      </c>
      <c r="U23" s="11">
        <v>7.9755849440488316</v>
      </c>
      <c r="V23" s="11">
        <v>9.146317486532185</v>
      </c>
      <c r="W23" s="11" t="s">
        <v>1</v>
      </c>
      <c r="X23" s="11">
        <v>4.2811542940948106</v>
      </c>
      <c r="Y23" s="11" t="s">
        <v>1</v>
      </c>
      <c r="Z23" s="11" t="s">
        <v>1</v>
      </c>
      <c r="AA23" s="11" t="s">
        <v>1</v>
      </c>
      <c r="AB23" s="11" t="s">
        <v>1</v>
      </c>
      <c r="AC23" s="11">
        <v>0.20994802167921423</v>
      </c>
      <c r="AD23" s="11" t="s">
        <v>1</v>
      </c>
      <c r="AE23" s="11">
        <v>0.10947702389808571</v>
      </c>
      <c r="AF23" s="11">
        <v>0.14368108576920949</v>
      </c>
      <c r="AG23" s="11" t="s">
        <v>1</v>
      </c>
    </row>
    <row r="24" spans="1:33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3.2080440507541295</v>
      </c>
      <c r="M24" s="14">
        <v>2.2944813373024959</v>
      </c>
      <c r="N24" s="14">
        <v>2.8031152552266549</v>
      </c>
      <c r="O24" s="14">
        <v>3.3181230793962886</v>
      </c>
      <c r="P24" s="14">
        <v>1.8799122092854752</v>
      </c>
      <c r="Q24" s="14">
        <v>0.81173154091255506</v>
      </c>
      <c r="R24" s="14">
        <v>0.85304080072878885</v>
      </c>
      <c r="S24" s="14">
        <v>0.87254391552869492</v>
      </c>
      <c r="T24" s="14">
        <v>0.63606844373215932</v>
      </c>
      <c r="U24" s="14">
        <v>0.26657739627663518</v>
      </c>
      <c r="V24" s="14">
        <v>0.58699936290804422</v>
      </c>
      <c r="W24" s="14">
        <v>0.1675666585047268</v>
      </c>
      <c r="X24" s="14">
        <v>0.17815683043738764</v>
      </c>
      <c r="Y24" s="14">
        <v>0.25516109400842785</v>
      </c>
      <c r="Z24" s="14">
        <v>0.17747446125355271</v>
      </c>
      <c r="AA24" s="14">
        <v>0.28908072329990631</v>
      </c>
      <c r="AB24" s="14">
        <v>0.69793627382564505</v>
      </c>
      <c r="AC24" s="14">
        <v>0.58365483694174181</v>
      </c>
      <c r="AD24" s="14">
        <v>0.62716328984879099</v>
      </c>
      <c r="AE24" s="14">
        <v>0.29754999165391671</v>
      </c>
      <c r="AF24" s="14">
        <v>0.38957053033732364</v>
      </c>
      <c r="AG24" s="14" t="s">
        <v>1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 t="s">
        <v>1</v>
      </c>
      <c r="O25" s="11" t="s">
        <v>1</v>
      </c>
      <c r="P25" s="11" t="s">
        <v>1</v>
      </c>
      <c r="Q25" s="11" t="s">
        <v>1</v>
      </c>
      <c r="R25" s="11">
        <v>0.73477289328521211</v>
      </c>
      <c r="S25" s="11">
        <v>1.0258043296256429</v>
      </c>
      <c r="T25" s="11" t="s">
        <v>1</v>
      </c>
      <c r="U25" s="11">
        <v>0.67667306057699739</v>
      </c>
      <c r="V25" s="11" t="s">
        <v>1</v>
      </c>
      <c r="W25" s="11">
        <v>0.46714076040643782</v>
      </c>
      <c r="X25" s="11" t="s">
        <v>1</v>
      </c>
      <c r="Y25" s="11">
        <v>0.38171800105792253</v>
      </c>
      <c r="Z25" s="11" t="s">
        <v>1</v>
      </c>
      <c r="AA25" s="11">
        <v>0.55644885329485161</v>
      </c>
      <c r="AB25" s="11" t="s">
        <v>1</v>
      </c>
      <c r="AC25" s="11">
        <v>1.1340610015423878</v>
      </c>
      <c r="AD25" s="11" t="s">
        <v>1</v>
      </c>
      <c r="AE25" s="11">
        <v>1.1993783508712541</v>
      </c>
      <c r="AF25" s="11" t="s">
        <v>1</v>
      </c>
      <c r="AG25" s="11" t="s">
        <v>1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8.5441699368851332</v>
      </c>
      <c r="O26" s="14">
        <v>11.697101818013598</v>
      </c>
      <c r="P26" s="14">
        <v>13.249594716874819</v>
      </c>
      <c r="Q26" s="14">
        <v>14.789525041414212</v>
      </c>
      <c r="R26" s="14">
        <v>15.834316892150152</v>
      </c>
      <c r="S26" s="14">
        <v>15.044628969346</v>
      </c>
      <c r="T26" s="14">
        <v>25.439861551773866</v>
      </c>
      <c r="U26" s="14">
        <v>13.577084701728511</v>
      </c>
      <c r="V26" s="14">
        <v>21.651354943086613</v>
      </c>
      <c r="W26" s="14">
        <v>24.672687226359994</v>
      </c>
      <c r="X26" s="14">
        <v>20.608267385933424</v>
      </c>
      <c r="Y26" s="14">
        <v>25.403126651354306</v>
      </c>
      <c r="Z26" s="14">
        <v>22.198433935595691</v>
      </c>
      <c r="AA26" s="14">
        <v>15.582921165294744</v>
      </c>
      <c r="AB26" s="14">
        <v>12.126387655753906</v>
      </c>
      <c r="AC26" s="14">
        <v>7.9382684615993782</v>
      </c>
      <c r="AD26" s="14">
        <v>6.4286218099902568</v>
      </c>
      <c r="AE26" s="14">
        <v>7.1097945561763725</v>
      </c>
      <c r="AF26" s="14">
        <v>8.513555701550743</v>
      </c>
      <c r="AG26" s="14" t="s">
        <v>1</v>
      </c>
    </row>
    <row r="27" spans="1:33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 t="s">
        <v>1</v>
      </c>
      <c r="N27" s="11" t="s">
        <v>1</v>
      </c>
      <c r="O27" s="11">
        <v>1.2536686111815645</v>
      </c>
      <c r="P27" s="11" t="s">
        <v>1</v>
      </c>
      <c r="Q27" s="11">
        <v>0.84561757991504749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4.7899668900345151</v>
      </c>
      <c r="X27" s="11" t="s">
        <v>1</v>
      </c>
      <c r="Y27" s="11">
        <v>3.3005159168224933</v>
      </c>
      <c r="Z27" s="11" t="s">
        <v>1</v>
      </c>
      <c r="AA27" s="11">
        <v>4.0205607476635521</v>
      </c>
      <c r="AB27" s="11" t="s">
        <v>1</v>
      </c>
      <c r="AC27" s="11">
        <v>2.7516300476686206</v>
      </c>
      <c r="AD27" s="11" t="s">
        <v>1</v>
      </c>
      <c r="AE27" s="11">
        <v>1.8615456094161376</v>
      </c>
      <c r="AF27" s="11">
        <v>1.7132017904815433</v>
      </c>
      <c r="AG27" s="11" t="s">
        <v>1</v>
      </c>
    </row>
    <row r="28" spans="1:33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12.612227447627191</v>
      </c>
      <c r="S28" s="14">
        <v>13.313188943115289</v>
      </c>
      <c r="T28" s="14">
        <v>14.823385781575999</v>
      </c>
      <c r="U28" s="14">
        <v>13.856639247943594</v>
      </c>
      <c r="V28" s="14">
        <v>11.131053096678288</v>
      </c>
      <c r="W28" s="14">
        <v>10.230167738680791</v>
      </c>
      <c r="X28" s="14">
        <v>8.5659645433781684</v>
      </c>
      <c r="Y28" s="14">
        <v>4.1626449350617616</v>
      </c>
      <c r="Z28" s="14">
        <v>11.80162806653192</v>
      </c>
      <c r="AA28" s="14">
        <v>9.6101123740579908</v>
      </c>
      <c r="AB28" s="14">
        <v>5.5646331994193314</v>
      </c>
      <c r="AC28" s="14">
        <v>3.7168353661691458</v>
      </c>
      <c r="AD28" s="14">
        <v>1.8030936659996617</v>
      </c>
      <c r="AE28" s="14">
        <v>1.5896359700580003</v>
      </c>
      <c r="AF28" s="14">
        <v>1.6932643222167958</v>
      </c>
      <c r="AG28" s="14" t="s">
        <v>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4.5909954851513648</v>
      </c>
      <c r="P29" s="11">
        <v>3.638711775012192</v>
      </c>
      <c r="Q29" s="11">
        <v>5.3247086288311545</v>
      </c>
      <c r="R29" s="11">
        <v>5.8771670006098082</v>
      </c>
      <c r="S29" s="11">
        <v>5.5130178955345173</v>
      </c>
      <c r="T29" s="11">
        <v>4.4392945439155191</v>
      </c>
      <c r="U29" s="11">
        <v>4.1860513962256229</v>
      </c>
      <c r="V29" s="11">
        <v>4.0548857503731774</v>
      </c>
      <c r="W29" s="11">
        <v>1.6335923872841347</v>
      </c>
      <c r="X29" s="11">
        <v>1.767801803985388</v>
      </c>
      <c r="Y29" s="11">
        <v>1.5409174815991102</v>
      </c>
      <c r="Z29" s="11">
        <v>1.3810140138101401</v>
      </c>
      <c r="AA29" s="11">
        <v>1.5697885155437519</v>
      </c>
      <c r="AB29" s="11">
        <v>1.3141630458560913</v>
      </c>
      <c r="AC29" s="11" t="s">
        <v>1</v>
      </c>
      <c r="AD29" s="11" t="s">
        <v>1</v>
      </c>
      <c r="AE29" s="11">
        <v>1.3166143171755562</v>
      </c>
      <c r="AF29" s="11">
        <v>1.7190385575556089</v>
      </c>
      <c r="AG29" s="11" t="s">
        <v>1</v>
      </c>
    </row>
    <row r="30" spans="1:33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2.6966830116766713</v>
      </c>
      <c r="R30" s="14">
        <v>2.1427175383327439</v>
      </c>
      <c r="S30" s="14">
        <v>2.3983377504561396</v>
      </c>
      <c r="T30" s="14">
        <v>2.3715338463051649</v>
      </c>
      <c r="U30" s="14">
        <v>3.4257544944483089</v>
      </c>
      <c r="V30" s="14">
        <v>3.3699851553742803</v>
      </c>
      <c r="W30" s="14">
        <v>3.0183805958133583</v>
      </c>
      <c r="X30" s="14">
        <v>2.11183384110578</v>
      </c>
      <c r="Y30" s="14">
        <v>2.3964131312272952</v>
      </c>
      <c r="Z30" s="14">
        <v>2.3490134234380653</v>
      </c>
      <c r="AA30" s="14">
        <v>2.5169730087762874</v>
      </c>
      <c r="AB30" s="14">
        <v>2.1960277732924269</v>
      </c>
      <c r="AC30" s="14">
        <v>2.2023809523809526</v>
      </c>
      <c r="AD30" s="14">
        <v>2.3523049885088549</v>
      </c>
      <c r="AE30" s="14">
        <v>2.6945716154349246</v>
      </c>
      <c r="AF30" s="14">
        <v>2.8368794326241136</v>
      </c>
      <c r="AG30" s="14" t="s">
        <v>1</v>
      </c>
    </row>
    <row r="31" spans="1:33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 t="s">
        <v>1</v>
      </c>
      <c r="H31" s="11" t="s">
        <v>1</v>
      </c>
      <c r="I31" s="11" t="s">
        <v>1</v>
      </c>
      <c r="J31" s="11" t="s">
        <v>1</v>
      </c>
      <c r="K31" s="11" t="s">
        <v>1</v>
      </c>
      <c r="L31" s="11" t="s">
        <v>1</v>
      </c>
      <c r="M31" s="11" t="s">
        <v>1</v>
      </c>
      <c r="N31" s="11" t="s">
        <v>1</v>
      </c>
      <c r="O31" s="11" t="s">
        <v>1</v>
      </c>
      <c r="P31" s="11" t="s">
        <v>1</v>
      </c>
      <c r="Q31" s="11">
        <v>0.10010964389569529</v>
      </c>
      <c r="R31" s="11" t="s">
        <v>1</v>
      </c>
      <c r="S31" s="11">
        <v>0.34576401976642379</v>
      </c>
      <c r="T31" s="11" t="s">
        <v>1</v>
      </c>
      <c r="U31" s="11">
        <v>0.37306804050453019</v>
      </c>
      <c r="V31" s="11" t="s">
        <v>1</v>
      </c>
      <c r="W31" s="11">
        <v>0.38550275984930349</v>
      </c>
      <c r="X31" s="11" t="s">
        <v>1</v>
      </c>
      <c r="Y31" s="11" t="s">
        <v>1</v>
      </c>
      <c r="Z31" s="11" t="s">
        <v>1</v>
      </c>
      <c r="AA31" s="11">
        <v>0.23558175960473202</v>
      </c>
      <c r="AB31" s="11" t="s">
        <v>1</v>
      </c>
      <c r="AC31" s="11">
        <v>0.40530816119200808</v>
      </c>
      <c r="AD31" s="11" t="s">
        <v>1</v>
      </c>
      <c r="AE31" s="11">
        <v>0.20884843035888215</v>
      </c>
      <c r="AF31" s="11" t="s">
        <v>1</v>
      </c>
      <c r="AG31" s="11" t="s">
        <v>1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 t="s">
        <v>54</v>
      </c>
      <c r="AF35" s="11">
        <v>3.938604112366058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 t="s">
        <v>54</v>
      </c>
      <c r="AD36" s="14" t="s">
        <v>54</v>
      </c>
      <c r="AE36" s="14">
        <v>1.9339622641509433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</row>
    <row r="39" spans="1:33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2.7636966270228114</v>
      </c>
      <c r="Z39" s="11">
        <v>2.6008757343975164</v>
      </c>
      <c r="AA39" s="11">
        <v>2.0214848624336574</v>
      </c>
      <c r="AB39" s="11">
        <v>1.5329278922742438</v>
      </c>
      <c r="AC39" s="11">
        <v>0.43338835885952537</v>
      </c>
      <c r="AD39" s="11">
        <v>2.2442374141626207</v>
      </c>
      <c r="AE39" s="11">
        <v>0.40306474454410107</v>
      </c>
      <c r="AF39" s="11">
        <v>1.9237620235126467</v>
      </c>
      <c r="AG39" s="11" t="s">
        <v>1</v>
      </c>
    </row>
    <row r="40" spans="1:33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</row>
    <row r="41" spans="1:33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</row>
    <row r="44" spans="1:33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>
        <v>3.0150534506581343</v>
      </c>
      <c r="P47" s="11" t="s">
        <v>1</v>
      </c>
      <c r="Q47" s="11">
        <v>3.5320967975655702</v>
      </c>
      <c r="R47" s="11" t="s">
        <v>1</v>
      </c>
      <c r="S47" s="11">
        <v>3.5054224692626055</v>
      </c>
      <c r="T47" s="11" t="s">
        <v>1</v>
      </c>
      <c r="U47" s="11">
        <v>3.8642397700834814</v>
      </c>
      <c r="V47" s="11" t="s">
        <v>1</v>
      </c>
      <c r="W47" s="11">
        <v>3.5397569124596053</v>
      </c>
      <c r="X47" s="11" t="s">
        <v>1</v>
      </c>
      <c r="Y47" s="11">
        <v>3.2963067844451959</v>
      </c>
      <c r="Z47" s="11" t="s">
        <v>1</v>
      </c>
      <c r="AA47" s="11">
        <v>2.5081194735952841</v>
      </c>
      <c r="AB47" s="11" t="s">
        <v>1</v>
      </c>
      <c r="AC47" s="11">
        <v>2.3986254991510636</v>
      </c>
      <c r="AD47" s="11">
        <v>2.3235364302922727</v>
      </c>
      <c r="AE47" s="11">
        <v>1.9974888367653567</v>
      </c>
      <c r="AF47" s="11">
        <v>2.1360015509304136</v>
      </c>
      <c r="AG47" s="11" t="s">
        <v>1</v>
      </c>
    </row>
    <row r="48" spans="1:33" x14ac:dyDescent="0.25">
      <c r="A48" s="12" t="s">
        <v>44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 t="s">
        <v>1</v>
      </c>
      <c r="P48" s="14" t="s">
        <v>1</v>
      </c>
      <c r="Q48" s="14" t="s">
        <v>1</v>
      </c>
      <c r="R48" s="14" t="s">
        <v>1</v>
      </c>
      <c r="S48" s="14" t="s">
        <v>1</v>
      </c>
      <c r="T48" s="14" t="s">
        <v>1</v>
      </c>
      <c r="U48" s="14" t="s">
        <v>1</v>
      </c>
      <c r="V48" s="14" t="s">
        <v>1</v>
      </c>
      <c r="W48" s="14" t="s">
        <v>1</v>
      </c>
      <c r="X48" s="14" t="s">
        <v>1</v>
      </c>
      <c r="Y48" s="14" t="s">
        <v>1</v>
      </c>
      <c r="Z48" s="14" t="s">
        <v>1</v>
      </c>
      <c r="AA48" s="14" t="s">
        <v>1</v>
      </c>
      <c r="AB48" s="14" t="s">
        <v>1</v>
      </c>
      <c r="AC48" s="14" t="s">
        <v>1</v>
      </c>
      <c r="AD48" s="14" t="s">
        <v>1</v>
      </c>
      <c r="AE48" s="14" t="s">
        <v>1</v>
      </c>
      <c r="AF48" s="14" t="s">
        <v>1</v>
      </c>
      <c r="AG48" s="14" t="s">
        <v>1</v>
      </c>
    </row>
    <row r="49" spans="1:33" s="5" customFormat="1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 t="s">
        <v>54</v>
      </c>
      <c r="AB50" s="14" t="s">
        <v>1</v>
      </c>
      <c r="AC50" s="14" t="s">
        <v>1</v>
      </c>
      <c r="AD50" s="14" t="s">
        <v>1</v>
      </c>
      <c r="AE50" s="14" t="s">
        <v>1</v>
      </c>
      <c r="AF50" s="14" t="s">
        <v>1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 t="s">
        <v>1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66.120955408556796</v>
      </c>
      <c r="V53" s="11">
        <v>71.60077015756319</v>
      </c>
      <c r="W53" s="11">
        <v>62.652280448007538</v>
      </c>
      <c r="X53" s="11" t="s">
        <v>1</v>
      </c>
      <c r="Y53" s="11" t="s">
        <v>1</v>
      </c>
      <c r="Z53" s="11" t="s">
        <v>1</v>
      </c>
      <c r="AA53" s="11">
        <v>24.237477638640431</v>
      </c>
      <c r="AB53" s="11">
        <v>2.8559176672384226</v>
      </c>
      <c r="AC53" s="11">
        <v>2.6527118180324032</v>
      </c>
      <c r="AD53" s="11">
        <v>22.423107426824672</v>
      </c>
      <c r="AE53" s="11">
        <v>1.7503317622294421</v>
      </c>
      <c r="AF53" s="11">
        <v>6.3917413445069737</v>
      </c>
      <c r="AG53" s="11" t="s">
        <v>1</v>
      </c>
    </row>
    <row r="54" spans="1:33" x14ac:dyDescent="0.25">
      <c r="A54" s="12" t="s">
        <v>50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 t="s">
        <v>1</v>
      </c>
      <c r="V54" s="14" t="s">
        <v>1</v>
      </c>
      <c r="W54" s="14" t="s">
        <v>1</v>
      </c>
      <c r="X54" s="14" t="s">
        <v>1</v>
      </c>
      <c r="Y54" s="14" t="s">
        <v>1</v>
      </c>
      <c r="Z54" s="14" t="s">
        <v>1</v>
      </c>
      <c r="AA54" s="14" t="s">
        <v>1</v>
      </c>
      <c r="AB54" s="14" t="s">
        <v>1</v>
      </c>
      <c r="AC54" s="14" t="s">
        <v>1</v>
      </c>
      <c r="AD54" s="14" t="s">
        <v>1</v>
      </c>
      <c r="AE54" s="14" t="s">
        <v>1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</row>
    <row r="56" spans="1:33" x14ac:dyDescent="0.25">
      <c r="A56" s="12" t="s">
        <v>52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>
        <v>1.137844743830966</v>
      </c>
      <c r="P56" s="14">
        <v>0.86371993956053972</v>
      </c>
      <c r="Q56" s="14" t="s">
        <v>1</v>
      </c>
      <c r="R56" s="14" t="s">
        <v>1</v>
      </c>
      <c r="S56" s="14" t="s">
        <v>1</v>
      </c>
      <c r="T56" s="14" t="s">
        <v>1</v>
      </c>
      <c r="U56" s="14">
        <v>1.0281249396356893</v>
      </c>
      <c r="V56" s="14">
        <v>0.44919408101610397</v>
      </c>
      <c r="W56" s="14">
        <v>0.48818461372316629</v>
      </c>
      <c r="X56" s="14">
        <v>0.50427479686613097</v>
      </c>
      <c r="Y56" s="14">
        <v>0.42112433856036741</v>
      </c>
      <c r="Z56" s="14">
        <v>0.49589812455531873</v>
      </c>
      <c r="AA56" s="14">
        <v>0.58332527260979694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</row>
    <row r="57" spans="1:33" s="5" customFormat="1" x14ac:dyDescent="0.25">
      <c r="A57" s="9" t="s">
        <v>53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 t="s">
        <v>1</v>
      </c>
      <c r="P57" s="11" t="s">
        <v>1</v>
      </c>
      <c r="Q57" s="11" t="s">
        <v>1</v>
      </c>
      <c r="R57" s="11" t="s">
        <v>1</v>
      </c>
      <c r="S57" s="11" t="s">
        <v>1</v>
      </c>
      <c r="T57" s="11" t="s">
        <v>1</v>
      </c>
      <c r="U57" s="11" t="s">
        <v>1</v>
      </c>
      <c r="V57" s="11" t="s">
        <v>1</v>
      </c>
      <c r="W57" s="11">
        <v>1.8231054119708496</v>
      </c>
      <c r="X57" s="11">
        <v>2.2026109830156204</v>
      </c>
      <c r="Y57" s="11">
        <v>1.9778605529615443</v>
      </c>
      <c r="Z57" s="11">
        <v>1.807310868352674</v>
      </c>
      <c r="AA57" s="11">
        <v>0.30418889419909845</v>
      </c>
      <c r="AB57" s="11">
        <v>0.23264220910977915</v>
      </c>
      <c r="AC57" s="11">
        <v>0.18609725185696177</v>
      </c>
      <c r="AD57" s="11">
        <v>0.34162453789620328</v>
      </c>
      <c r="AE57" s="11" t="s">
        <v>1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B57"/>
  <sheetViews>
    <sheetView showGridLines="0" workbookViewId="0"/>
  </sheetViews>
  <sheetFormatPr defaultRowHeight="15" x14ac:dyDescent="0.25"/>
  <sheetData>
    <row r="2" spans="1:2" s="60" customFormat="1" x14ac:dyDescent="0.25">
      <c r="B2" s="93" t="s">
        <v>442</v>
      </c>
    </row>
    <row r="3" spans="1:2" s="60" customFormat="1" ht="15" customHeight="1" x14ac:dyDescent="0.25">
      <c r="A3" s="94"/>
    </row>
    <row r="5" spans="1:2" x14ac:dyDescent="0.25">
      <c r="A5" s="41"/>
    </row>
    <row r="6" spans="1:2" x14ac:dyDescent="0.25">
      <c r="A6" s="41"/>
    </row>
    <row r="7" spans="1:2" x14ac:dyDescent="0.25">
      <c r="A7" s="41"/>
    </row>
    <row r="8" spans="1:2" x14ac:dyDescent="0.25">
      <c r="A8" s="41"/>
    </row>
    <row r="9" spans="1:2" x14ac:dyDescent="0.25">
      <c r="A9" s="41"/>
    </row>
    <row r="10" spans="1:2" x14ac:dyDescent="0.25">
      <c r="A10" s="41"/>
    </row>
    <row r="11" spans="1:2" x14ac:dyDescent="0.25">
      <c r="A11" s="41"/>
    </row>
    <row r="12" spans="1:2" x14ac:dyDescent="0.25">
      <c r="A12" s="41"/>
    </row>
    <row r="13" spans="1:2" x14ac:dyDescent="0.25">
      <c r="A13" s="41"/>
    </row>
    <row r="14" spans="1:2" x14ac:dyDescent="0.25">
      <c r="A14" s="41"/>
    </row>
    <row r="15" spans="1:2" x14ac:dyDescent="0.25">
      <c r="A15" s="41"/>
    </row>
    <row r="16" spans="1:2" x14ac:dyDescent="0.25">
      <c r="A16" s="41"/>
    </row>
    <row r="17" spans="1:1" x14ac:dyDescent="0.25">
      <c r="A17" s="41"/>
    </row>
    <row r="18" spans="1:1" x14ac:dyDescent="0.25">
      <c r="A18" s="41"/>
    </row>
    <row r="19" spans="1:1" x14ac:dyDescent="0.25">
      <c r="A19" s="41"/>
    </row>
    <row r="20" spans="1:1" x14ac:dyDescent="0.25">
      <c r="A20" s="41"/>
    </row>
    <row r="21" spans="1:1" x14ac:dyDescent="0.25">
      <c r="A21" s="41"/>
    </row>
    <row r="22" spans="1:1" x14ac:dyDescent="0.25">
      <c r="A22" s="41"/>
    </row>
    <row r="23" spans="1:1" x14ac:dyDescent="0.25">
      <c r="A23" s="41"/>
    </row>
    <row r="24" spans="1:1" x14ac:dyDescent="0.25">
      <c r="A24" s="41"/>
    </row>
    <row r="25" spans="1:1" x14ac:dyDescent="0.25">
      <c r="A25" s="41"/>
    </row>
    <row r="26" spans="1:1" x14ac:dyDescent="0.25">
      <c r="A26" s="41"/>
    </row>
    <row r="27" spans="1:1" x14ac:dyDescent="0.25">
      <c r="A27" s="41"/>
    </row>
    <row r="28" spans="1:1" x14ac:dyDescent="0.25">
      <c r="A28" s="41"/>
    </row>
    <row r="29" spans="1:1" x14ac:dyDescent="0.25">
      <c r="A29" s="41"/>
    </row>
    <row r="30" spans="1:1" x14ac:dyDescent="0.25">
      <c r="A30" s="41"/>
    </row>
    <row r="31" spans="1:1" x14ac:dyDescent="0.25">
      <c r="A31" s="41"/>
    </row>
    <row r="32" spans="1:1" x14ac:dyDescent="0.25">
      <c r="A32" s="41"/>
    </row>
    <row r="33" spans="1:1" x14ac:dyDescent="0.25">
      <c r="A33" s="41"/>
    </row>
    <row r="34" spans="1:1" x14ac:dyDescent="0.25">
      <c r="A34" s="41"/>
    </row>
    <row r="35" spans="1:1" x14ac:dyDescent="0.25">
      <c r="A35" s="41"/>
    </row>
    <row r="36" spans="1:1" x14ac:dyDescent="0.25">
      <c r="A36" s="41"/>
    </row>
    <row r="37" spans="1:1" x14ac:dyDescent="0.25">
      <c r="A37" s="41"/>
    </row>
    <row r="38" spans="1:1" x14ac:dyDescent="0.25">
      <c r="A38" s="41"/>
    </row>
    <row r="39" spans="1:1" x14ac:dyDescent="0.25">
      <c r="A39" s="41"/>
    </row>
    <row r="40" spans="1:1" x14ac:dyDescent="0.25">
      <c r="A40" s="41"/>
    </row>
    <row r="41" spans="1:1" x14ac:dyDescent="0.25">
      <c r="A41" s="41"/>
    </row>
    <row r="42" spans="1:1" x14ac:dyDescent="0.25">
      <c r="A42" s="41"/>
    </row>
    <row r="43" spans="1:1" x14ac:dyDescent="0.25">
      <c r="A43" s="41"/>
    </row>
    <row r="44" spans="1:1" x14ac:dyDescent="0.25">
      <c r="A44" s="41"/>
    </row>
    <row r="45" spans="1:1" x14ac:dyDescent="0.25">
      <c r="A45" s="41"/>
    </row>
    <row r="46" spans="1:1" x14ac:dyDescent="0.25">
      <c r="A46" s="41"/>
    </row>
    <row r="47" spans="1:1" x14ac:dyDescent="0.25">
      <c r="A47" s="41"/>
    </row>
    <row r="48" spans="1:1" x14ac:dyDescent="0.25">
      <c r="A48" s="41"/>
    </row>
    <row r="49" spans="1:1" x14ac:dyDescent="0.25">
      <c r="A49" s="41"/>
    </row>
    <row r="50" spans="1:1" x14ac:dyDescent="0.25">
      <c r="A50" s="41"/>
    </row>
    <row r="51" spans="1:1" x14ac:dyDescent="0.25">
      <c r="A51" s="41"/>
    </row>
    <row r="52" spans="1:1" x14ac:dyDescent="0.25">
      <c r="A52" s="41"/>
    </row>
    <row r="53" spans="1:1" x14ac:dyDescent="0.25">
      <c r="A53" s="41"/>
    </row>
    <row r="54" spans="1:1" x14ac:dyDescent="0.25">
      <c r="A54" s="41"/>
    </row>
    <row r="55" spans="1:1" x14ac:dyDescent="0.25">
      <c r="A55" s="41"/>
    </row>
    <row r="56" spans="1:1" x14ac:dyDescent="0.25">
      <c r="A56" s="41"/>
    </row>
    <row r="57" spans="1:1" x14ac:dyDescent="0.25">
      <c r="A57" s="41"/>
    </row>
  </sheetData>
  <pageMargins left="0.7" right="0.7" top="0.78740157499999996" bottom="0.78740157499999996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96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 t="s">
        <v>1</v>
      </c>
      <c r="K5" s="23" t="s">
        <v>1</v>
      </c>
      <c r="L5" s="23">
        <v>31.61</v>
      </c>
      <c r="M5" s="23" t="s">
        <v>1</v>
      </c>
      <c r="N5" s="23" t="s">
        <v>1</v>
      </c>
      <c r="O5" s="23" t="s">
        <v>1</v>
      </c>
      <c r="P5" s="23">
        <v>73.960999999999999</v>
      </c>
      <c r="Q5" s="23">
        <v>111.827</v>
      </c>
      <c r="R5" s="23">
        <v>133.22900000000001</v>
      </c>
      <c r="S5" s="23">
        <v>156.64500000000001</v>
      </c>
      <c r="T5" s="23">
        <v>180.75700000000001</v>
      </c>
      <c r="U5" s="23">
        <v>175.285</v>
      </c>
      <c r="V5" s="23">
        <v>188.559</v>
      </c>
      <c r="W5" s="23">
        <v>202.971</v>
      </c>
      <c r="X5" s="23">
        <v>217.81</v>
      </c>
      <c r="Y5" s="23">
        <v>230.06</v>
      </c>
      <c r="Z5" s="23">
        <v>245.363</v>
      </c>
      <c r="AA5" s="23">
        <v>282.46699999999998</v>
      </c>
      <c r="AB5" s="23">
        <v>316.62</v>
      </c>
      <c r="AC5" s="23">
        <v>348.02600000000001</v>
      </c>
      <c r="AD5" s="23">
        <v>375.96600000000001</v>
      </c>
      <c r="AE5" s="23">
        <v>440.78199999999998</v>
      </c>
      <c r="AF5" s="23" t="s">
        <v>1</v>
      </c>
      <c r="AG5" s="23" t="s">
        <v>1</v>
      </c>
    </row>
    <row r="6" spans="1:33" x14ac:dyDescent="0.25">
      <c r="A6" s="12" t="s">
        <v>2</v>
      </c>
      <c r="B6" s="24" t="s">
        <v>1</v>
      </c>
      <c r="C6" s="25" t="s">
        <v>1</v>
      </c>
      <c r="D6" s="25" t="s">
        <v>1</v>
      </c>
      <c r="E6" s="25" t="s">
        <v>1</v>
      </c>
      <c r="F6" s="25" t="s">
        <v>1</v>
      </c>
      <c r="G6" s="25" t="s">
        <v>1</v>
      </c>
      <c r="H6" s="25" t="s">
        <v>1</v>
      </c>
      <c r="I6" s="25" t="s">
        <v>1</v>
      </c>
      <c r="J6" s="25" t="s">
        <v>1</v>
      </c>
      <c r="K6" s="25" t="s">
        <v>1</v>
      </c>
      <c r="L6" s="25" t="s">
        <v>1</v>
      </c>
      <c r="M6" s="25" t="s">
        <v>1</v>
      </c>
      <c r="N6" s="25" t="s">
        <v>1</v>
      </c>
      <c r="O6" s="25" t="s">
        <v>1</v>
      </c>
      <c r="P6" s="25" t="s">
        <v>1</v>
      </c>
      <c r="Q6" s="25" t="s">
        <v>1</v>
      </c>
      <c r="R6" s="25" t="s">
        <v>1</v>
      </c>
      <c r="S6" s="25" t="s">
        <v>1</v>
      </c>
      <c r="T6" s="25" t="s">
        <v>1</v>
      </c>
      <c r="U6" s="25">
        <v>0.72809080683096428</v>
      </c>
      <c r="V6" s="25">
        <v>0.36148890479599138</v>
      </c>
      <c r="W6" s="25">
        <v>1.2623990183045302</v>
      </c>
      <c r="X6" s="25">
        <v>0.84108804581245533</v>
      </c>
      <c r="Y6" s="25" t="s">
        <v>1</v>
      </c>
      <c r="Z6" s="25" t="s">
        <v>1</v>
      </c>
      <c r="AA6" s="25">
        <v>0.34870641169853772</v>
      </c>
      <c r="AB6" s="25">
        <v>0.26383065753144497</v>
      </c>
      <c r="AC6" s="25">
        <v>0.35177421004192655</v>
      </c>
      <c r="AD6" s="25" t="s">
        <v>1</v>
      </c>
      <c r="AE6" s="25" t="s">
        <v>1</v>
      </c>
      <c r="AF6" s="25" t="s">
        <v>1</v>
      </c>
      <c r="AG6" s="25" t="s">
        <v>1</v>
      </c>
    </row>
    <row r="7" spans="1:33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 t="s">
        <v>1</v>
      </c>
      <c r="H7" s="27" t="s">
        <v>1</v>
      </c>
      <c r="I7" s="27" t="s">
        <v>1</v>
      </c>
      <c r="J7" s="27" t="s">
        <v>1</v>
      </c>
      <c r="K7" s="27" t="s">
        <v>1</v>
      </c>
      <c r="L7" s="27" t="s">
        <v>1</v>
      </c>
      <c r="M7" s="27" t="s">
        <v>1</v>
      </c>
      <c r="N7" s="27" t="s">
        <v>1</v>
      </c>
      <c r="O7" s="27" t="s">
        <v>1</v>
      </c>
      <c r="P7" s="27" t="s">
        <v>1</v>
      </c>
      <c r="Q7" s="27">
        <v>14.219394264992278</v>
      </c>
      <c r="R7" s="27">
        <v>11.226765930421283</v>
      </c>
      <c r="S7" s="27">
        <v>30.091622848087592</v>
      </c>
      <c r="T7" s="27">
        <v>25.167561933776959</v>
      </c>
      <c r="U7" s="27">
        <v>26.304785322489124</v>
      </c>
      <c r="V7" s="27">
        <v>42.722591362126252</v>
      </c>
      <c r="W7" s="27">
        <v>51.668767791785285</v>
      </c>
      <c r="X7" s="27">
        <v>47.057258737921984</v>
      </c>
      <c r="Y7" s="27">
        <v>56.987066974595841</v>
      </c>
      <c r="Z7" s="27">
        <v>49.743136257989541</v>
      </c>
      <c r="AA7" s="27">
        <v>62.921368085340376</v>
      </c>
      <c r="AB7" s="27">
        <v>51.151512909669307</v>
      </c>
      <c r="AC7" s="27">
        <v>31.222061840006077</v>
      </c>
      <c r="AD7" s="27">
        <v>22.347253090030023</v>
      </c>
      <c r="AE7" s="27">
        <v>27.399181924425395</v>
      </c>
      <c r="AF7" s="27">
        <v>76.486637686637692</v>
      </c>
      <c r="AG7" s="27" t="s">
        <v>1</v>
      </c>
    </row>
    <row r="8" spans="1:33" x14ac:dyDescent="0.25">
      <c r="A8" s="12" t="s">
        <v>4</v>
      </c>
      <c r="B8" s="24" t="s">
        <v>1</v>
      </c>
      <c r="C8" s="25" t="s">
        <v>1</v>
      </c>
      <c r="D8" s="25" t="s">
        <v>1</v>
      </c>
      <c r="E8" s="25" t="s">
        <v>1</v>
      </c>
      <c r="F8" s="25" t="s">
        <v>1</v>
      </c>
      <c r="G8" s="25" t="s">
        <v>1</v>
      </c>
      <c r="H8" s="25" t="s">
        <v>1</v>
      </c>
      <c r="I8" s="25" t="s">
        <v>1</v>
      </c>
      <c r="J8" s="25" t="s">
        <v>1</v>
      </c>
      <c r="K8" s="25" t="s">
        <v>1</v>
      </c>
      <c r="L8" s="25" t="s">
        <v>1</v>
      </c>
      <c r="M8" s="25" t="s">
        <v>1</v>
      </c>
      <c r="N8" s="25" t="s">
        <v>1</v>
      </c>
      <c r="O8" s="25">
        <v>1.4709246773520663</v>
      </c>
      <c r="P8" s="25">
        <v>3.0000403231226227</v>
      </c>
      <c r="Q8" s="25">
        <v>3.8433667033468422</v>
      </c>
      <c r="R8" s="25">
        <v>2.7689667654274643</v>
      </c>
      <c r="S8" s="25">
        <v>1.0737390277293104</v>
      </c>
      <c r="T8" s="25" t="s">
        <v>1</v>
      </c>
      <c r="U8" s="25">
        <v>2.2610190432703927</v>
      </c>
      <c r="V8" s="25">
        <v>3.2360721335249019</v>
      </c>
      <c r="W8" s="25">
        <v>5.1673690709473066</v>
      </c>
      <c r="X8" s="25">
        <v>7.2544567889624787</v>
      </c>
      <c r="Y8" s="25">
        <v>7.2406441491572693</v>
      </c>
      <c r="Z8" s="25">
        <v>6.1705210065997749</v>
      </c>
      <c r="AA8" s="25">
        <v>4.9606499792188989</v>
      </c>
      <c r="AB8" s="25">
        <v>6.044162681996454</v>
      </c>
      <c r="AC8" s="25">
        <v>24.601403489904015</v>
      </c>
      <c r="AD8" s="25">
        <v>5.7693339773520096</v>
      </c>
      <c r="AE8" s="25">
        <v>20.224749199716051</v>
      </c>
      <c r="AF8" s="25">
        <v>15.025086528400097</v>
      </c>
      <c r="AG8" s="25" t="s">
        <v>1</v>
      </c>
    </row>
    <row r="9" spans="1:33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 t="s">
        <v>1</v>
      </c>
      <c r="K9" s="23" t="s">
        <v>1</v>
      </c>
      <c r="L9" s="23" t="s">
        <v>1</v>
      </c>
      <c r="M9" s="23" t="s">
        <v>1</v>
      </c>
      <c r="N9" s="23" t="s">
        <v>1</v>
      </c>
      <c r="O9" s="23">
        <v>1.2999999999999999E-2</v>
      </c>
      <c r="P9" s="23">
        <v>4.4999999999999998E-2</v>
      </c>
      <c r="Q9" s="23">
        <v>4.4999999999999998E-2</v>
      </c>
      <c r="R9" s="23" t="s">
        <v>54</v>
      </c>
      <c r="S9" s="23">
        <v>7.0000000000000007E-2</v>
      </c>
      <c r="T9" s="23">
        <v>6.0000000000000001E-3</v>
      </c>
      <c r="U9" s="23">
        <v>1.2999999999999999E-2</v>
      </c>
      <c r="V9" s="23">
        <v>0.56899999999999995</v>
      </c>
      <c r="W9" s="23">
        <v>4.0000000000000001E-3</v>
      </c>
      <c r="X9" s="23">
        <v>3.0000000000000001E-3</v>
      </c>
      <c r="Y9" s="23">
        <v>0.39900000000000002</v>
      </c>
      <c r="Z9" s="23">
        <v>0.39900000000000002</v>
      </c>
      <c r="AA9" s="23" t="s">
        <v>1</v>
      </c>
      <c r="AB9" s="23" t="s">
        <v>1</v>
      </c>
      <c r="AC9" s="23" t="s">
        <v>54</v>
      </c>
      <c r="AD9" s="23">
        <v>0.03</v>
      </c>
      <c r="AE9" s="23">
        <v>0.05</v>
      </c>
      <c r="AF9" s="23">
        <v>0.08</v>
      </c>
      <c r="AG9" s="23" t="s">
        <v>1</v>
      </c>
    </row>
    <row r="10" spans="1:33" x14ac:dyDescent="0.25">
      <c r="A10" s="12" t="s">
        <v>6</v>
      </c>
      <c r="B10" s="24" t="s">
        <v>1</v>
      </c>
      <c r="C10" s="25" t="s">
        <v>1</v>
      </c>
      <c r="D10" s="25" t="s">
        <v>1</v>
      </c>
      <c r="E10" s="25" t="s">
        <v>1</v>
      </c>
      <c r="F10" s="25" t="s">
        <v>1</v>
      </c>
      <c r="G10" s="25" t="s">
        <v>1</v>
      </c>
      <c r="H10" s="25" t="s">
        <v>1</v>
      </c>
      <c r="I10" s="25" t="s">
        <v>1</v>
      </c>
      <c r="J10" s="25" t="s">
        <v>1</v>
      </c>
      <c r="K10" s="25" t="s">
        <v>1</v>
      </c>
      <c r="L10" s="25" t="s">
        <v>1</v>
      </c>
      <c r="M10" s="25" t="s">
        <v>1</v>
      </c>
      <c r="N10" s="25" t="s">
        <v>1</v>
      </c>
      <c r="O10" s="25">
        <v>8.9</v>
      </c>
      <c r="P10" s="25">
        <v>11.5</v>
      </c>
      <c r="Q10" s="25">
        <v>10.7</v>
      </c>
      <c r="R10" s="25">
        <v>9.984</v>
      </c>
      <c r="S10" s="25">
        <v>11.685</v>
      </c>
      <c r="T10" s="25">
        <v>13.112</v>
      </c>
      <c r="U10" s="25">
        <v>13.013</v>
      </c>
      <c r="V10" s="25">
        <v>19.094000000000001</v>
      </c>
      <c r="W10" s="25">
        <v>14.786</v>
      </c>
      <c r="X10" s="25">
        <v>16.715</v>
      </c>
      <c r="Y10" s="25">
        <v>17.2</v>
      </c>
      <c r="Z10" s="25">
        <v>20.100000000000001</v>
      </c>
      <c r="AA10" s="25">
        <v>21.6</v>
      </c>
      <c r="AB10" s="25">
        <v>22.4</v>
      </c>
      <c r="AC10" s="25">
        <v>21.1</v>
      </c>
      <c r="AD10" s="25">
        <v>20.2</v>
      </c>
      <c r="AE10" s="25">
        <v>23.3</v>
      </c>
      <c r="AF10" s="25">
        <v>23.4</v>
      </c>
      <c r="AG10" s="25" t="s">
        <v>1</v>
      </c>
    </row>
    <row r="11" spans="1:33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>
        <v>45.4</v>
      </c>
      <c r="N11" s="23">
        <v>50.2</v>
      </c>
      <c r="O11" s="23">
        <v>38</v>
      </c>
      <c r="P11" s="23">
        <v>34.975000000000001</v>
      </c>
      <c r="Q11" s="23">
        <v>33.908999999999999</v>
      </c>
      <c r="R11" s="23">
        <v>25.541</v>
      </c>
      <c r="S11" s="23">
        <v>28.959</v>
      </c>
      <c r="T11" s="23">
        <v>35.676000000000002</v>
      </c>
      <c r="U11" s="23">
        <v>40.771999999999998</v>
      </c>
      <c r="V11" s="23">
        <v>35.460999999999999</v>
      </c>
      <c r="W11" s="23">
        <v>50.692999999999998</v>
      </c>
      <c r="X11" s="23">
        <v>70.299000000000007</v>
      </c>
      <c r="Y11" s="23">
        <v>76.56</v>
      </c>
      <c r="Z11" s="23">
        <v>63.091999999999999</v>
      </c>
      <c r="AA11" s="23" t="s">
        <v>1</v>
      </c>
      <c r="AB11" s="23">
        <v>72.108000000000004</v>
      </c>
      <c r="AC11" s="23">
        <v>73.679000000000002</v>
      </c>
      <c r="AD11" s="23">
        <v>66.558000000000007</v>
      </c>
      <c r="AE11" s="23">
        <v>78.025000000000006</v>
      </c>
      <c r="AF11" s="23">
        <v>66.037999999999997</v>
      </c>
      <c r="AG11" s="23" t="s">
        <v>1</v>
      </c>
    </row>
    <row r="12" spans="1:33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 t="s">
        <v>1</v>
      </c>
      <c r="O12" s="25" t="s">
        <v>1</v>
      </c>
      <c r="P12" s="25" t="s">
        <v>1</v>
      </c>
      <c r="Q12" s="25">
        <v>0.25672900227002482</v>
      </c>
      <c r="R12" s="25">
        <v>0.47783526970387868</v>
      </c>
      <c r="S12" s="25">
        <v>0.17716964675098126</v>
      </c>
      <c r="T12" s="25">
        <v>0.33223051260399505</v>
      </c>
      <c r="U12" s="25">
        <v>0.49209809264305182</v>
      </c>
      <c r="V12" s="25">
        <v>1.2537899054752986</v>
      </c>
      <c r="W12" s="25">
        <v>0.37773894340637182</v>
      </c>
      <c r="X12" s="25">
        <v>0.55173697435420188</v>
      </c>
      <c r="Y12" s="25">
        <v>3.7178370675322618</v>
      </c>
      <c r="Z12" s="25">
        <v>0.2232002514932411</v>
      </c>
      <c r="AA12" s="25">
        <v>4.4656343170863054E-2</v>
      </c>
      <c r="AB12" s="25">
        <v>0.31128456320603193</v>
      </c>
      <c r="AC12" s="25">
        <v>0.70072484156651527</v>
      </c>
      <c r="AD12" s="25">
        <v>0.78509611496050258</v>
      </c>
      <c r="AE12" s="25">
        <v>0.50458344567268798</v>
      </c>
      <c r="AF12" s="25">
        <v>0.60092327284304359</v>
      </c>
      <c r="AG12" s="25" t="s">
        <v>1</v>
      </c>
    </row>
    <row r="13" spans="1:33" x14ac:dyDescent="0.25">
      <c r="A13" s="9" t="s">
        <v>9</v>
      </c>
      <c r="B13" s="22" t="s">
        <v>1</v>
      </c>
      <c r="C13" s="23" t="s">
        <v>1</v>
      </c>
      <c r="D13" s="23" t="s">
        <v>1</v>
      </c>
      <c r="E13" s="23" t="s">
        <v>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 t="s">
        <v>1</v>
      </c>
      <c r="M13" s="23" t="s">
        <v>1</v>
      </c>
      <c r="N13" s="23" t="s">
        <v>1</v>
      </c>
      <c r="O13" s="23" t="s">
        <v>1</v>
      </c>
      <c r="P13" s="23" t="s">
        <v>1</v>
      </c>
      <c r="Q13" s="23" t="s">
        <v>1</v>
      </c>
      <c r="R13" s="23">
        <v>1</v>
      </c>
      <c r="S13" s="23" t="s">
        <v>54</v>
      </c>
      <c r="T13" s="23">
        <v>0.1</v>
      </c>
      <c r="U13" s="23" t="s">
        <v>54</v>
      </c>
      <c r="V13" s="23" t="s">
        <v>54</v>
      </c>
      <c r="W13" s="23" t="s">
        <v>54</v>
      </c>
      <c r="X13" s="23" t="s">
        <v>54</v>
      </c>
      <c r="Y13" s="23">
        <v>0.2</v>
      </c>
      <c r="Z13" s="23">
        <v>0.3</v>
      </c>
      <c r="AA13" s="23" t="s">
        <v>54</v>
      </c>
      <c r="AB13" s="23" t="s">
        <v>1</v>
      </c>
      <c r="AC13" s="23">
        <v>0.156</v>
      </c>
      <c r="AD13" s="23" t="s">
        <v>1</v>
      </c>
      <c r="AE13" s="23">
        <v>3.2000000000000001E-2</v>
      </c>
      <c r="AF13" s="23" t="s">
        <v>1</v>
      </c>
      <c r="AG13" s="23" t="s">
        <v>1</v>
      </c>
    </row>
    <row r="14" spans="1:33" x14ac:dyDescent="0.25">
      <c r="A14" s="12" t="s">
        <v>10</v>
      </c>
      <c r="B14" s="24" t="s">
        <v>1</v>
      </c>
      <c r="C14" s="25" t="s">
        <v>1</v>
      </c>
      <c r="D14" s="25" t="s">
        <v>1</v>
      </c>
      <c r="E14" s="25" t="s">
        <v>1</v>
      </c>
      <c r="F14" s="25" t="s">
        <v>1</v>
      </c>
      <c r="G14" s="25" t="s">
        <v>1</v>
      </c>
      <c r="H14" s="25" t="s">
        <v>1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>
        <v>3</v>
      </c>
      <c r="P14" s="25" t="s">
        <v>1</v>
      </c>
      <c r="Q14" s="25">
        <v>5.7</v>
      </c>
      <c r="R14" s="25">
        <v>19.600000000000001</v>
      </c>
      <c r="S14" s="25">
        <v>17.899999999999999</v>
      </c>
      <c r="T14" s="25">
        <v>25.4</v>
      </c>
      <c r="U14" s="25">
        <v>16.8</v>
      </c>
      <c r="V14" s="25">
        <v>18.899999999999999</v>
      </c>
      <c r="W14" s="25">
        <v>9.6999999999999993</v>
      </c>
      <c r="X14" s="25">
        <v>16.3</v>
      </c>
      <c r="Y14" s="25">
        <v>29.4</v>
      </c>
      <c r="Z14" s="25">
        <v>15.976000000000001</v>
      </c>
      <c r="AA14" s="25">
        <v>20.8</v>
      </c>
      <c r="AB14" s="25">
        <v>24.59</v>
      </c>
      <c r="AC14" s="25">
        <v>22.157</v>
      </c>
      <c r="AD14" s="25">
        <v>20.433</v>
      </c>
      <c r="AE14" s="25">
        <v>26.890999999999998</v>
      </c>
      <c r="AF14" s="25">
        <v>40.524999999999999</v>
      </c>
      <c r="AG14" s="25" t="s">
        <v>1</v>
      </c>
    </row>
    <row r="15" spans="1:33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 t="s">
        <v>1</v>
      </c>
      <c r="K15" s="23" t="s">
        <v>1</v>
      </c>
      <c r="L15" s="23" t="s">
        <v>1</v>
      </c>
      <c r="M15" s="23" t="s">
        <v>54</v>
      </c>
      <c r="N15" s="23" t="s">
        <v>54</v>
      </c>
      <c r="O15" s="23" t="s">
        <v>54</v>
      </c>
      <c r="P15" s="23" t="s">
        <v>54</v>
      </c>
      <c r="Q15" s="23" t="s">
        <v>54</v>
      </c>
      <c r="R15" s="23" t="s">
        <v>54</v>
      </c>
      <c r="S15" s="23" t="s">
        <v>54</v>
      </c>
      <c r="T15" s="23" t="s">
        <v>54</v>
      </c>
      <c r="U15" s="23" t="s">
        <v>54</v>
      </c>
      <c r="V15" s="23" t="s">
        <v>54</v>
      </c>
      <c r="W15" s="23" t="s">
        <v>54</v>
      </c>
      <c r="X15" s="23" t="s">
        <v>54</v>
      </c>
      <c r="Y15" s="23" t="s">
        <v>54</v>
      </c>
      <c r="Z15" s="23" t="s">
        <v>54</v>
      </c>
      <c r="AA15" s="23" t="s">
        <v>54</v>
      </c>
      <c r="AB15" s="23" t="s">
        <v>54</v>
      </c>
      <c r="AC15" s="23" t="s">
        <v>54</v>
      </c>
      <c r="AD15" s="23" t="s">
        <v>54</v>
      </c>
      <c r="AE15" s="23" t="s">
        <v>54</v>
      </c>
      <c r="AF15" s="23" t="s">
        <v>54</v>
      </c>
      <c r="AG15" s="23" t="s">
        <v>1</v>
      </c>
    </row>
    <row r="16" spans="1:33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 t="s">
        <v>1</v>
      </c>
      <c r="M16" s="25" t="s">
        <v>1</v>
      </c>
      <c r="N16" s="25" t="s">
        <v>1</v>
      </c>
      <c r="O16" s="25" t="s">
        <v>1</v>
      </c>
      <c r="P16" s="25">
        <v>0.55000000000000004</v>
      </c>
      <c r="Q16" s="25">
        <v>0.81100000000000005</v>
      </c>
      <c r="R16" s="25">
        <v>1.361</v>
      </c>
      <c r="S16" s="25">
        <v>0.434</v>
      </c>
      <c r="T16" s="25">
        <v>1.101</v>
      </c>
      <c r="U16" s="25">
        <v>1.448</v>
      </c>
      <c r="V16" s="25">
        <v>1.101</v>
      </c>
      <c r="W16" s="25">
        <v>0.60799999999999998</v>
      </c>
      <c r="X16" s="25">
        <v>0.60799999999999998</v>
      </c>
      <c r="Y16" s="25">
        <v>0.98499999999999999</v>
      </c>
      <c r="Z16" s="25">
        <v>1.758</v>
      </c>
      <c r="AA16" s="25">
        <v>1.978</v>
      </c>
      <c r="AB16" s="25">
        <v>1.5009999999999999</v>
      </c>
      <c r="AC16" s="25">
        <v>2.2050000000000001</v>
      </c>
      <c r="AD16" s="25">
        <v>2.0710000000000002</v>
      </c>
      <c r="AE16" s="25">
        <v>1.8819999999999999</v>
      </c>
      <c r="AF16" s="25">
        <v>1.357</v>
      </c>
      <c r="AG16" s="25" t="s">
        <v>1</v>
      </c>
    </row>
    <row r="17" spans="1:33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 t="s">
        <v>1</v>
      </c>
      <c r="M17" s="23" t="s">
        <v>1</v>
      </c>
      <c r="N17" s="23" t="s">
        <v>1</v>
      </c>
      <c r="O17" s="23" t="s">
        <v>1</v>
      </c>
      <c r="P17" s="23" t="s">
        <v>1</v>
      </c>
      <c r="Q17" s="23" t="s">
        <v>1</v>
      </c>
      <c r="R17" s="23" t="s">
        <v>1</v>
      </c>
      <c r="S17" s="23" t="s">
        <v>1</v>
      </c>
      <c r="T17" s="23" t="s">
        <v>1</v>
      </c>
      <c r="U17" s="23" t="s">
        <v>1</v>
      </c>
      <c r="V17" s="23" t="s">
        <v>1</v>
      </c>
      <c r="W17" s="23" t="s">
        <v>1</v>
      </c>
      <c r="X17" s="23">
        <v>3.1</v>
      </c>
      <c r="Y17" s="23">
        <v>3.2</v>
      </c>
      <c r="Z17" s="23">
        <v>2.2999999999999998</v>
      </c>
      <c r="AA17" s="23">
        <v>3</v>
      </c>
      <c r="AB17" s="23">
        <v>4</v>
      </c>
      <c r="AC17" s="23">
        <v>3.5</v>
      </c>
      <c r="AD17" s="23">
        <v>3.8</v>
      </c>
      <c r="AE17" s="23">
        <v>3.3</v>
      </c>
      <c r="AF17" s="23">
        <v>4</v>
      </c>
      <c r="AG17" s="23" t="s">
        <v>1</v>
      </c>
    </row>
    <row r="18" spans="1:33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 t="s">
        <v>1</v>
      </c>
      <c r="V18" s="25">
        <v>0.28100000000000003</v>
      </c>
      <c r="W18" s="25">
        <v>1.623</v>
      </c>
      <c r="X18" s="25">
        <v>1.9059999999999999</v>
      </c>
      <c r="Y18" s="25">
        <v>1.706</v>
      </c>
      <c r="Z18" s="25" t="s">
        <v>1</v>
      </c>
      <c r="AA18" s="25" t="s">
        <v>1</v>
      </c>
      <c r="AB18" s="25" t="s">
        <v>1</v>
      </c>
      <c r="AC18" s="25" t="s">
        <v>1</v>
      </c>
      <c r="AD18" s="25" t="s">
        <v>1</v>
      </c>
      <c r="AE18" s="25" t="s">
        <v>1</v>
      </c>
      <c r="AF18" s="25" t="s">
        <v>1</v>
      </c>
      <c r="AG18" s="25" t="s">
        <v>1</v>
      </c>
    </row>
    <row r="19" spans="1:33" x14ac:dyDescent="0.25">
      <c r="A19" s="9" t="s">
        <v>15</v>
      </c>
      <c r="B19" s="22" t="s">
        <v>1</v>
      </c>
      <c r="C19" s="23" t="s">
        <v>1</v>
      </c>
      <c r="D19" s="23" t="s">
        <v>1</v>
      </c>
      <c r="E19" s="23" t="s">
        <v>1</v>
      </c>
      <c r="F19" s="23" t="s">
        <v>1</v>
      </c>
      <c r="G19" s="23" t="s">
        <v>1</v>
      </c>
      <c r="H19" s="23" t="s">
        <v>1</v>
      </c>
      <c r="I19" s="23" t="s">
        <v>1</v>
      </c>
      <c r="J19" s="23" t="s">
        <v>1</v>
      </c>
      <c r="K19" s="23" t="s">
        <v>1</v>
      </c>
      <c r="L19" s="23" t="s">
        <v>1</v>
      </c>
      <c r="M19" s="23" t="s">
        <v>1</v>
      </c>
      <c r="N19" s="23" t="s">
        <v>1</v>
      </c>
      <c r="O19" s="23" t="s">
        <v>1</v>
      </c>
      <c r="P19" s="23" t="s">
        <v>1</v>
      </c>
      <c r="Q19" s="23" t="s">
        <v>1</v>
      </c>
      <c r="R19" s="23" t="s">
        <v>1</v>
      </c>
      <c r="S19" s="23" t="s">
        <v>1</v>
      </c>
      <c r="T19" s="23" t="s">
        <v>1</v>
      </c>
      <c r="U19" s="23">
        <v>1.5367602468519246</v>
      </c>
      <c r="V19" s="23">
        <v>1.8073907361695947</v>
      </c>
      <c r="W19" s="23">
        <v>2.3846511794394534</v>
      </c>
      <c r="X19" s="23">
        <v>0.74433880726015567</v>
      </c>
      <c r="Y19" s="23">
        <v>1.8169569171691311</v>
      </c>
      <c r="Z19" s="23">
        <v>1.2830812089015582</v>
      </c>
      <c r="AA19" s="23">
        <v>0.37483870967741939</v>
      </c>
      <c r="AB19" s="23">
        <v>1.9753403544824044</v>
      </c>
      <c r="AC19" s="23">
        <v>0.40848669103140461</v>
      </c>
      <c r="AD19" s="23">
        <v>0.91881212957446146</v>
      </c>
      <c r="AE19" s="23">
        <v>0.32493083307715953</v>
      </c>
      <c r="AF19" s="23">
        <v>0.32113879003558721</v>
      </c>
      <c r="AG19" s="23" t="s">
        <v>1</v>
      </c>
    </row>
    <row r="20" spans="1:33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 t="s">
        <v>54</v>
      </c>
      <c r="O20" s="25" t="s">
        <v>1</v>
      </c>
      <c r="P20" s="25" t="s">
        <v>54</v>
      </c>
      <c r="Q20" s="25" t="s">
        <v>54</v>
      </c>
      <c r="R20" s="25" t="s">
        <v>54</v>
      </c>
      <c r="S20" s="25" t="s">
        <v>54</v>
      </c>
      <c r="T20" s="25" t="s">
        <v>54</v>
      </c>
      <c r="U20" s="25" t="s">
        <v>54</v>
      </c>
      <c r="V20" s="25">
        <v>0.03</v>
      </c>
      <c r="W20" s="25">
        <v>0.03</v>
      </c>
      <c r="X20" s="25">
        <v>0.03</v>
      </c>
      <c r="Y20" s="25">
        <v>0.03</v>
      </c>
      <c r="Z20" s="25" t="s">
        <v>54</v>
      </c>
      <c r="AA20" s="25" t="s">
        <v>54</v>
      </c>
      <c r="AB20" s="25" t="s">
        <v>54</v>
      </c>
      <c r="AC20" s="25" t="s">
        <v>54</v>
      </c>
      <c r="AD20" s="25" t="s">
        <v>54</v>
      </c>
      <c r="AE20" s="25" t="s">
        <v>54</v>
      </c>
      <c r="AF20" s="25" t="s">
        <v>54</v>
      </c>
      <c r="AG20" s="25" t="s">
        <v>1</v>
      </c>
    </row>
    <row r="21" spans="1:33" x14ac:dyDescent="0.25">
      <c r="A21" s="9" t="s">
        <v>17</v>
      </c>
      <c r="B21" s="22" t="s">
        <v>1</v>
      </c>
      <c r="C21" s="23" t="s">
        <v>1</v>
      </c>
      <c r="D21" s="23" t="s">
        <v>1</v>
      </c>
      <c r="E21" s="23" t="s">
        <v>1</v>
      </c>
      <c r="F21" s="23" t="s">
        <v>1</v>
      </c>
      <c r="G21" s="23" t="s">
        <v>1</v>
      </c>
      <c r="H21" s="23" t="s">
        <v>1</v>
      </c>
      <c r="I21" s="23" t="s">
        <v>1</v>
      </c>
      <c r="J21" s="23" t="s">
        <v>1</v>
      </c>
      <c r="K21" s="23" t="s">
        <v>1</v>
      </c>
      <c r="L21" s="23" t="s">
        <v>1</v>
      </c>
      <c r="M21" s="23" t="s">
        <v>1</v>
      </c>
      <c r="N21" s="23" t="s">
        <v>1</v>
      </c>
      <c r="O21" s="23" t="s">
        <v>1</v>
      </c>
      <c r="P21" s="23" t="s">
        <v>1</v>
      </c>
      <c r="Q21" s="23" t="s">
        <v>1</v>
      </c>
      <c r="R21" s="23" t="s">
        <v>1</v>
      </c>
      <c r="S21" s="23" t="s">
        <v>1</v>
      </c>
      <c r="T21" s="23" t="s">
        <v>1</v>
      </c>
      <c r="U21" s="23" t="s">
        <v>1</v>
      </c>
      <c r="V21" s="23" t="s">
        <v>1</v>
      </c>
      <c r="W21" s="23" t="s">
        <v>1</v>
      </c>
      <c r="X21" s="23" t="s">
        <v>1</v>
      </c>
      <c r="Y21" s="23" t="s">
        <v>1</v>
      </c>
      <c r="Z21" s="23" t="s">
        <v>1</v>
      </c>
      <c r="AA21" s="23" t="s">
        <v>1</v>
      </c>
      <c r="AB21" s="23" t="s">
        <v>1</v>
      </c>
      <c r="AC21" s="23" t="s">
        <v>1</v>
      </c>
      <c r="AD21" s="23" t="s">
        <v>1</v>
      </c>
      <c r="AE21" s="23" t="s">
        <v>1</v>
      </c>
      <c r="AF21" s="23" t="s">
        <v>1</v>
      </c>
      <c r="AG21" s="23" t="s">
        <v>1</v>
      </c>
    </row>
    <row r="22" spans="1:33" x14ac:dyDescent="0.25">
      <c r="A22" s="12" t="s">
        <v>18</v>
      </c>
      <c r="B22" s="24" t="s">
        <v>1</v>
      </c>
      <c r="C22" s="25" t="s">
        <v>1</v>
      </c>
      <c r="D22" s="25" t="s">
        <v>1</v>
      </c>
      <c r="E22" s="25" t="s">
        <v>1</v>
      </c>
      <c r="F22" s="25" t="s">
        <v>1</v>
      </c>
      <c r="G22" s="25" t="s">
        <v>1</v>
      </c>
      <c r="H22" s="25" t="s">
        <v>1</v>
      </c>
      <c r="I22" s="25" t="s">
        <v>1</v>
      </c>
      <c r="J22" s="25" t="s">
        <v>1</v>
      </c>
      <c r="K22" s="25" t="s">
        <v>1</v>
      </c>
      <c r="L22" s="25" t="s">
        <v>1</v>
      </c>
      <c r="M22" s="25" t="s">
        <v>1</v>
      </c>
      <c r="N22" s="25" t="s">
        <v>1</v>
      </c>
      <c r="O22" s="25" t="s">
        <v>1</v>
      </c>
      <c r="P22" s="25" t="s">
        <v>1</v>
      </c>
      <c r="Q22" s="25" t="s">
        <v>1</v>
      </c>
      <c r="R22" s="25" t="s">
        <v>1</v>
      </c>
      <c r="S22" s="25" t="s">
        <v>1</v>
      </c>
      <c r="T22" s="25" t="s">
        <v>1</v>
      </c>
      <c r="U22" s="25" t="s">
        <v>1</v>
      </c>
      <c r="V22" s="25" t="s">
        <v>1</v>
      </c>
      <c r="W22" s="25">
        <v>91.519000000000005</v>
      </c>
      <c r="X22" s="25">
        <v>116.325</v>
      </c>
      <c r="Y22" s="25">
        <v>39</v>
      </c>
      <c r="Z22" s="25">
        <v>19</v>
      </c>
      <c r="AA22" s="25">
        <v>34</v>
      </c>
      <c r="AB22" s="25">
        <v>38</v>
      </c>
      <c r="AC22" s="25">
        <v>29</v>
      </c>
      <c r="AD22" s="25">
        <v>27</v>
      </c>
      <c r="AE22" s="25">
        <v>27</v>
      </c>
      <c r="AF22" s="25">
        <v>28</v>
      </c>
      <c r="AG22" s="25" t="s">
        <v>1</v>
      </c>
    </row>
    <row r="23" spans="1:33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 t="s">
        <v>1</v>
      </c>
      <c r="G23" s="23" t="s">
        <v>1</v>
      </c>
      <c r="H23" s="23" t="s">
        <v>1</v>
      </c>
      <c r="I23" s="23" t="s">
        <v>1</v>
      </c>
      <c r="J23" s="23" t="s">
        <v>1</v>
      </c>
      <c r="K23" s="23" t="s">
        <v>1</v>
      </c>
      <c r="L23" s="23" t="s">
        <v>1</v>
      </c>
      <c r="M23" s="23" t="s">
        <v>1</v>
      </c>
      <c r="N23" s="23" t="s">
        <v>1</v>
      </c>
      <c r="O23" s="23" t="s">
        <v>1</v>
      </c>
      <c r="P23" s="23" t="s">
        <v>1</v>
      </c>
      <c r="Q23" s="23" t="s">
        <v>1</v>
      </c>
      <c r="R23" s="23" t="s">
        <v>1</v>
      </c>
      <c r="S23" s="23" t="s">
        <v>1</v>
      </c>
      <c r="T23" s="23">
        <v>16.371971185330711</v>
      </c>
      <c r="U23" s="23">
        <v>3.3043719382567702</v>
      </c>
      <c r="V23" s="23">
        <v>7.4849175157083137</v>
      </c>
      <c r="W23" s="23" t="s">
        <v>1</v>
      </c>
      <c r="X23" s="23">
        <v>17.444500203120892</v>
      </c>
      <c r="Y23" s="23" t="s">
        <v>1</v>
      </c>
      <c r="Z23" s="23" t="s">
        <v>1</v>
      </c>
      <c r="AA23" s="23" t="s">
        <v>1</v>
      </c>
      <c r="AB23" s="23" t="s">
        <v>1</v>
      </c>
      <c r="AC23" s="23">
        <v>1.0570824524312896</v>
      </c>
      <c r="AD23" s="23" t="s">
        <v>1</v>
      </c>
      <c r="AE23" s="23">
        <v>0.22500930752047654</v>
      </c>
      <c r="AF23" s="23">
        <v>0.38825118163403111</v>
      </c>
      <c r="AG23" s="23" t="s">
        <v>1</v>
      </c>
    </row>
    <row r="24" spans="1:33" x14ac:dyDescent="0.25">
      <c r="A24" s="12" t="s">
        <v>20</v>
      </c>
      <c r="B24" s="24" t="s">
        <v>1</v>
      </c>
      <c r="C24" s="25" t="s">
        <v>1</v>
      </c>
      <c r="D24" s="25" t="s">
        <v>1</v>
      </c>
      <c r="E24" s="25" t="s">
        <v>1</v>
      </c>
      <c r="F24" s="25" t="s">
        <v>1</v>
      </c>
      <c r="G24" s="25" t="s">
        <v>1</v>
      </c>
      <c r="H24" s="25" t="s">
        <v>1</v>
      </c>
      <c r="I24" s="25" t="s">
        <v>1</v>
      </c>
      <c r="J24" s="25" t="s">
        <v>1</v>
      </c>
      <c r="K24" s="25" t="s">
        <v>1</v>
      </c>
      <c r="L24" s="25">
        <v>0.62</v>
      </c>
      <c r="M24" s="25">
        <v>0.8</v>
      </c>
      <c r="N24" s="25">
        <v>0.61499999999999999</v>
      </c>
      <c r="O24" s="25">
        <v>0.46899999999999997</v>
      </c>
      <c r="P24" s="25">
        <v>0.26400000000000001</v>
      </c>
      <c r="Q24" s="25">
        <v>5.8999999999999997E-2</v>
      </c>
      <c r="R24" s="25">
        <v>9.5000000000000001E-2</v>
      </c>
      <c r="S24" s="25">
        <v>0.13200000000000001</v>
      </c>
      <c r="T24" s="25">
        <v>0.53700000000000003</v>
      </c>
      <c r="U24" s="25">
        <v>1.268</v>
      </c>
      <c r="V24" s="25">
        <v>1.276</v>
      </c>
      <c r="W24" s="25">
        <v>0.42899999999999999</v>
      </c>
      <c r="X24" s="25">
        <v>0.58299999999999996</v>
      </c>
      <c r="Y24" s="25">
        <v>0.61899999999999999</v>
      </c>
      <c r="Z24" s="25">
        <v>0.77400000000000002</v>
      </c>
      <c r="AA24" s="25">
        <v>0.70299999999999996</v>
      </c>
      <c r="AB24" s="25">
        <v>2.661</v>
      </c>
      <c r="AC24" s="25">
        <v>3.92</v>
      </c>
      <c r="AD24" s="25">
        <v>3.7440000000000002</v>
      </c>
      <c r="AE24" s="25">
        <v>4.2709999999999999</v>
      </c>
      <c r="AF24" s="25">
        <v>2.9820000000000002</v>
      </c>
      <c r="AG24" s="25" t="s">
        <v>1</v>
      </c>
    </row>
    <row r="25" spans="1:33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 t="s">
        <v>1</v>
      </c>
      <c r="F25" s="23" t="s">
        <v>1</v>
      </c>
      <c r="G25" s="23" t="s">
        <v>1</v>
      </c>
      <c r="H25" s="23" t="s">
        <v>1</v>
      </c>
      <c r="I25" s="23" t="s">
        <v>1</v>
      </c>
      <c r="J25" s="23" t="s">
        <v>1</v>
      </c>
      <c r="K25" s="23" t="s">
        <v>1</v>
      </c>
      <c r="L25" s="23" t="s">
        <v>1</v>
      </c>
      <c r="M25" s="23" t="s">
        <v>1</v>
      </c>
      <c r="N25" s="23" t="s">
        <v>1</v>
      </c>
      <c r="O25" s="23" t="s">
        <v>1</v>
      </c>
      <c r="P25" s="23" t="s">
        <v>1</v>
      </c>
      <c r="Q25" s="23" t="s">
        <v>1</v>
      </c>
      <c r="R25" s="23">
        <v>1.171</v>
      </c>
      <c r="S25" s="23">
        <v>1.28</v>
      </c>
      <c r="T25" s="23" t="s">
        <v>1</v>
      </c>
      <c r="U25" s="23">
        <v>2.2999999999999998</v>
      </c>
      <c r="V25" s="23" t="s">
        <v>1</v>
      </c>
      <c r="W25" s="23">
        <v>1.302</v>
      </c>
      <c r="X25" s="23" t="s">
        <v>1</v>
      </c>
      <c r="Y25" s="23">
        <v>3.2330000000000001</v>
      </c>
      <c r="Z25" s="23" t="s">
        <v>1</v>
      </c>
      <c r="AA25" s="23">
        <v>3.9609999999999999</v>
      </c>
      <c r="AB25" s="23" t="s">
        <v>1</v>
      </c>
      <c r="AC25" s="23">
        <v>7.8209999999999997</v>
      </c>
      <c r="AD25" s="23" t="s">
        <v>1</v>
      </c>
      <c r="AE25" s="23">
        <v>11.231999999999999</v>
      </c>
      <c r="AF25" s="23" t="s">
        <v>1</v>
      </c>
      <c r="AG25" s="23" t="s">
        <v>1</v>
      </c>
    </row>
    <row r="26" spans="1:33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 t="s">
        <v>1</v>
      </c>
      <c r="H26" s="25" t="s">
        <v>1</v>
      </c>
      <c r="I26" s="25" t="s">
        <v>1</v>
      </c>
      <c r="J26" s="25" t="s">
        <v>1</v>
      </c>
      <c r="K26" s="25" t="s">
        <v>1</v>
      </c>
      <c r="L26" s="25" t="s">
        <v>1</v>
      </c>
      <c r="M26" s="25" t="s">
        <v>1</v>
      </c>
      <c r="N26" s="25">
        <v>0.48544931244003842</v>
      </c>
      <c r="O26" s="25">
        <v>0.34619584032382628</v>
      </c>
      <c r="P26" s="25">
        <v>0.52777092076030607</v>
      </c>
      <c r="Q26" s="25">
        <v>0.75423237316689218</v>
      </c>
      <c r="R26" s="25">
        <v>0.80974530602983719</v>
      </c>
      <c r="S26" s="25">
        <v>0.95283782568284703</v>
      </c>
      <c r="T26" s="25">
        <v>0.88687340465975129</v>
      </c>
      <c r="U26" s="25">
        <v>0.17358899974055994</v>
      </c>
      <c r="V26" s="25">
        <v>0.36774132282417737</v>
      </c>
      <c r="W26" s="25">
        <v>0.77941072397442857</v>
      </c>
      <c r="X26" s="25">
        <v>1.0867176462673513</v>
      </c>
      <c r="Y26" s="25">
        <v>0.86218601493550584</v>
      </c>
      <c r="Z26" s="25">
        <v>0.7561266512140784</v>
      </c>
      <c r="AA26" s="25">
        <v>0.58442434876501548</v>
      </c>
      <c r="AB26" s="25">
        <v>0.514430785676109</v>
      </c>
      <c r="AC26" s="25">
        <v>0.38544037821747501</v>
      </c>
      <c r="AD26" s="25">
        <v>0.12204555221314997</v>
      </c>
      <c r="AE26" s="25">
        <v>1.3716730238341095</v>
      </c>
      <c r="AF26" s="25">
        <v>0.83500403034123549</v>
      </c>
      <c r="AG26" s="25" t="s">
        <v>1</v>
      </c>
    </row>
    <row r="27" spans="1:33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 t="s">
        <v>1</v>
      </c>
      <c r="H27" s="23" t="s">
        <v>1</v>
      </c>
      <c r="I27" s="23" t="s">
        <v>1</v>
      </c>
      <c r="J27" s="23" t="s">
        <v>1</v>
      </c>
      <c r="K27" s="23" t="s">
        <v>1</v>
      </c>
      <c r="L27" s="23" t="s">
        <v>1</v>
      </c>
      <c r="M27" s="23" t="s">
        <v>1</v>
      </c>
      <c r="N27" s="23" t="s">
        <v>1</v>
      </c>
      <c r="O27" s="23">
        <v>1.86</v>
      </c>
      <c r="P27" s="23" t="s">
        <v>1</v>
      </c>
      <c r="Q27" s="23">
        <v>3.3</v>
      </c>
      <c r="R27" s="23" t="s">
        <v>1</v>
      </c>
      <c r="S27" s="23" t="s">
        <v>1</v>
      </c>
      <c r="T27" s="23" t="s">
        <v>1</v>
      </c>
      <c r="U27" s="23" t="s">
        <v>1</v>
      </c>
      <c r="V27" s="23" t="s">
        <v>1</v>
      </c>
      <c r="W27" s="23">
        <v>5.9950000000000001</v>
      </c>
      <c r="X27" s="23" t="s">
        <v>1</v>
      </c>
      <c r="Y27" s="23">
        <v>5.15</v>
      </c>
      <c r="Z27" s="23" t="s">
        <v>1</v>
      </c>
      <c r="AA27" s="23">
        <v>5.63</v>
      </c>
      <c r="AB27" s="23" t="s">
        <v>1</v>
      </c>
      <c r="AC27" s="23">
        <v>6.05</v>
      </c>
      <c r="AD27" s="23" t="s">
        <v>1</v>
      </c>
      <c r="AE27" s="23">
        <v>7.89</v>
      </c>
      <c r="AF27" s="23">
        <v>6.57</v>
      </c>
      <c r="AG27" s="23" t="s">
        <v>1</v>
      </c>
    </row>
    <row r="28" spans="1:33" x14ac:dyDescent="0.25">
      <c r="A28" s="12" t="s">
        <v>24</v>
      </c>
      <c r="B28" s="24" t="s">
        <v>1</v>
      </c>
      <c r="C28" s="25" t="s">
        <v>1</v>
      </c>
      <c r="D28" s="25" t="s">
        <v>1</v>
      </c>
      <c r="E28" s="25" t="s">
        <v>1</v>
      </c>
      <c r="F28" s="25" t="s">
        <v>1</v>
      </c>
      <c r="G28" s="25" t="s">
        <v>1</v>
      </c>
      <c r="H28" s="25" t="s">
        <v>1</v>
      </c>
      <c r="I28" s="25" t="s">
        <v>1</v>
      </c>
      <c r="J28" s="25" t="s">
        <v>1</v>
      </c>
      <c r="K28" s="25" t="s">
        <v>1</v>
      </c>
      <c r="L28" s="25" t="s">
        <v>1</v>
      </c>
      <c r="M28" s="25" t="s">
        <v>1</v>
      </c>
      <c r="N28" s="25" t="s">
        <v>1</v>
      </c>
      <c r="O28" s="25" t="s">
        <v>1</v>
      </c>
      <c r="P28" s="25" t="s">
        <v>1</v>
      </c>
      <c r="Q28" s="25" t="s">
        <v>1</v>
      </c>
      <c r="R28" s="25">
        <v>0.75700000000000001</v>
      </c>
      <c r="S28" s="25">
        <v>0.47099999999999997</v>
      </c>
      <c r="T28" s="25">
        <v>0.33300000000000002</v>
      </c>
      <c r="U28" s="25">
        <v>0.496</v>
      </c>
      <c r="V28" s="25">
        <v>0.76400000000000001</v>
      </c>
      <c r="W28" s="25">
        <v>0.52700000000000002</v>
      </c>
      <c r="X28" s="25">
        <v>0.48799999999999999</v>
      </c>
      <c r="Y28" s="25">
        <v>0.76100000000000001</v>
      </c>
      <c r="Z28" s="25">
        <v>0.26400000000000001</v>
      </c>
      <c r="AA28" s="25">
        <v>0.57699999999999996</v>
      </c>
      <c r="AB28" s="25">
        <v>0.44</v>
      </c>
      <c r="AC28" s="25">
        <v>0.38400000000000001</v>
      </c>
      <c r="AD28" s="25">
        <v>0.109</v>
      </c>
      <c r="AE28" s="25">
        <v>0.159</v>
      </c>
      <c r="AF28" s="25">
        <v>0.11700000000000001</v>
      </c>
      <c r="AG28" s="25" t="s">
        <v>1</v>
      </c>
    </row>
    <row r="29" spans="1:33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 t="s">
        <v>1</v>
      </c>
      <c r="F29" s="23" t="s">
        <v>1</v>
      </c>
      <c r="G29" s="23" t="s">
        <v>1</v>
      </c>
      <c r="H29" s="23" t="s">
        <v>1</v>
      </c>
      <c r="I29" s="23" t="s">
        <v>1</v>
      </c>
      <c r="J29" s="23" t="s">
        <v>1</v>
      </c>
      <c r="K29" s="23" t="s">
        <v>1</v>
      </c>
      <c r="L29" s="23" t="s">
        <v>1</v>
      </c>
      <c r="M29" s="23" t="s">
        <v>1</v>
      </c>
      <c r="N29" s="23" t="s">
        <v>1</v>
      </c>
      <c r="O29" s="23">
        <v>1.101</v>
      </c>
      <c r="P29" s="23">
        <v>1.1379999999999999</v>
      </c>
      <c r="Q29" s="23">
        <v>0.20200000000000001</v>
      </c>
      <c r="R29" s="23">
        <v>0.34200000000000003</v>
      </c>
      <c r="S29" s="23">
        <v>0.91400000000000003</v>
      </c>
      <c r="T29" s="23">
        <v>0.78400000000000003</v>
      </c>
      <c r="U29" s="23">
        <v>0.628</v>
      </c>
      <c r="V29" s="23">
        <v>1.524</v>
      </c>
      <c r="W29" s="23">
        <v>0.433</v>
      </c>
      <c r="X29" s="23">
        <v>0.51</v>
      </c>
      <c r="Y29" s="23">
        <v>0.66</v>
      </c>
      <c r="Z29" s="23">
        <v>1.34</v>
      </c>
      <c r="AA29" s="23">
        <v>1.1950000000000001</v>
      </c>
      <c r="AB29" s="23">
        <v>0.82199999999999995</v>
      </c>
      <c r="AC29" s="23" t="s">
        <v>1</v>
      </c>
      <c r="AD29" s="23" t="s">
        <v>1</v>
      </c>
      <c r="AE29" s="23">
        <v>2.0299999999999998</v>
      </c>
      <c r="AF29" s="23">
        <v>1.6919999999999999</v>
      </c>
      <c r="AG29" s="23" t="s">
        <v>1</v>
      </c>
    </row>
    <row r="30" spans="1:33" x14ac:dyDescent="0.25">
      <c r="A30" s="12" t="s">
        <v>26</v>
      </c>
      <c r="B30" s="24" t="s">
        <v>1</v>
      </c>
      <c r="C30" s="25" t="s">
        <v>1</v>
      </c>
      <c r="D30" s="25" t="s">
        <v>1</v>
      </c>
      <c r="E30" s="25" t="s">
        <v>1</v>
      </c>
      <c r="F30" s="25" t="s">
        <v>1</v>
      </c>
      <c r="G30" s="25" t="s">
        <v>1</v>
      </c>
      <c r="H30" s="25" t="s">
        <v>1</v>
      </c>
      <c r="I30" s="25" t="s">
        <v>1</v>
      </c>
      <c r="J30" s="25" t="s">
        <v>1</v>
      </c>
      <c r="K30" s="25" t="s">
        <v>1</v>
      </c>
      <c r="L30" s="25" t="s">
        <v>1</v>
      </c>
      <c r="M30" s="25" t="s">
        <v>1</v>
      </c>
      <c r="N30" s="25" t="s">
        <v>1</v>
      </c>
      <c r="O30" s="25" t="s">
        <v>1</v>
      </c>
      <c r="P30" s="25" t="s">
        <v>1</v>
      </c>
      <c r="Q30" s="25">
        <v>5.673</v>
      </c>
      <c r="R30" s="25">
        <v>1.512</v>
      </c>
      <c r="S30" s="25">
        <v>3.4569999999999999</v>
      </c>
      <c r="T30" s="25">
        <v>5.3719999999999999</v>
      </c>
      <c r="U30" s="25">
        <v>15.878</v>
      </c>
      <c r="V30" s="25">
        <v>7.444</v>
      </c>
      <c r="W30" s="25">
        <v>7.9039999999999999</v>
      </c>
      <c r="X30" s="25">
        <v>11.765000000000001</v>
      </c>
      <c r="Y30" s="25">
        <v>13.786</v>
      </c>
      <c r="Z30" s="25">
        <v>55.875</v>
      </c>
      <c r="AA30" s="25">
        <v>15</v>
      </c>
      <c r="AB30" s="25">
        <v>14</v>
      </c>
      <c r="AC30" s="25">
        <v>21</v>
      </c>
      <c r="AD30" s="25">
        <v>28</v>
      </c>
      <c r="AE30" s="25">
        <v>18</v>
      </c>
      <c r="AF30" s="25">
        <v>18</v>
      </c>
      <c r="AG30" s="25" t="s">
        <v>1</v>
      </c>
    </row>
    <row r="31" spans="1:33" x14ac:dyDescent="0.25">
      <c r="A31" s="9" t="s">
        <v>27</v>
      </c>
      <c r="B31" s="22" t="s">
        <v>1</v>
      </c>
      <c r="C31" s="23" t="s">
        <v>1</v>
      </c>
      <c r="D31" s="23" t="s">
        <v>1</v>
      </c>
      <c r="E31" s="23" t="s">
        <v>1</v>
      </c>
      <c r="F31" s="23" t="s">
        <v>1</v>
      </c>
      <c r="G31" s="23" t="s">
        <v>1</v>
      </c>
      <c r="H31" s="23" t="s">
        <v>1</v>
      </c>
      <c r="I31" s="23" t="s">
        <v>1</v>
      </c>
      <c r="J31" s="23" t="s">
        <v>1</v>
      </c>
      <c r="K31" s="23" t="s">
        <v>1</v>
      </c>
      <c r="L31" s="23" t="s">
        <v>1</v>
      </c>
      <c r="M31" s="23" t="s">
        <v>1</v>
      </c>
      <c r="N31" s="23" t="s">
        <v>1</v>
      </c>
      <c r="O31" s="23" t="s">
        <v>1</v>
      </c>
      <c r="P31" s="23" t="s">
        <v>1</v>
      </c>
      <c r="Q31" s="23">
        <v>1.1850638857167481</v>
      </c>
      <c r="R31" s="23" t="s">
        <v>1</v>
      </c>
      <c r="S31" s="23">
        <v>1.9459249089199036</v>
      </c>
      <c r="T31" s="23" t="s">
        <v>1</v>
      </c>
      <c r="U31" s="23">
        <v>2.1659085986571367</v>
      </c>
      <c r="V31" s="23" t="s">
        <v>1</v>
      </c>
      <c r="W31" s="23">
        <v>1.9933996323285124</v>
      </c>
      <c r="X31" s="23" t="s">
        <v>1</v>
      </c>
      <c r="Y31" s="23">
        <v>1.8493902791423451</v>
      </c>
      <c r="Z31" s="23" t="s">
        <v>1</v>
      </c>
      <c r="AA31" s="23">
        <v>2.2451488747527661</v>
      </c>
      <c r="AB31" s="23" t="s">
        <v>1</v>
      </c>
      <c r="AC31" s="23">
        <v>1.7643823105105292</v>
      </c>
      <c r="AD31" s="23" t="s">
        <v>1</v>
      </c>
      <c r="AE31" s="23">
        <v>5.0995835340113889</v>
      </c>
      <c r="AF31" s="23" t="s">
        <v>1</v>
      </c>
      <c r="AG31" s="23" t="s">
        <v>1</v>
      </c>
    </row>
    <row r="32" spans="1:33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 t="s">
        <v>1</v>
      </c>
      <c r="AF32" s="29" t="s">
        <v>1</v>
      </c>
      <c r="AG32" s="29" t="s">
        <v>1</v>
      </c>
    </row>
    <row r="33" spans="1:33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</row>
    <row r="34" spans="1:33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</row>
    <row r="35" spans="1:33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 t="s">
        <v>1</v>
      </c>
      <c r="Y35" s="23" t="s">
        <v>1</v>
      </c>
      <c r="Z35" s="23" t="s">
        <v>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0.4156802994125256</v>
      </c>
      <c r="AF35" s="23" t="s">
        <v>54</v>
      </c>
      <c r="AG35" s="23" t="s">
        <v>1</v>
      </c>
    </row>
    <row r="36" spans="1:33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 t="s">
        <v>54</v>
      </c>
      <c r="AD36" s="25" t="s">
        <v>54</v>
      </c>
      <c r="AE36" s="25" t="s">
        <v>54</v>
      </c>
      <c r="AF36" s="25" t="s">
        <v>1</v>
      </c>
      <c r="AG36" s="25" t="s">
        <v>1</v>
      </c>
    </row>
    <row r="37" spans="1:33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</row>
    <row r="38" spans="1:33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</row>
    <row r="39" spans="1:33" s="5" customFormat="1" x14ac:dyDescent="0.25">
      <c r="A39" s="9" t="s">
        <v>35</v>
      </c>
      <c r="B39" s="22" t="s">
        <v>1</v>
      </c>
      <c r="C39" s="23" t="s">
        <v>1</v>
      </c>
      <c r="D39" s="23" t="s">
        <v>1</v>
      </c>
      <c r="E39" s="23" t="s">
        <v>1</v>
      </c>
      <c r="F39" s="23" t="s">
        <v>1</v>
      </c>
      <c r="G39" s="23" t="s">
        <v>1</v>
      </c>
      <c r="H39" s="23" t="s">
        <v>1</v>
      </c>
      <c r="I39" s="23" t="s">
        <v>1</v>
      </c>
      <c r="J39" s="23" t="s">
        <v>1</v>
      </c>
      <c r="K39" s="23" t="s">
        <v>1</v>
      </c>
      <c r="L39" s="23" t="s">
        <v>1</v>
      </c>
      <c r="M39" s="23" t="s">
        <v>1</v>
      </c>
      <c r="N39" s="23" t="s">
        <v>1</v>
      </c>
      <c r="O39" s="23" t="s">
        <v>1</v>
      </c>
      <c r="P39" s="23" t="s">
        <v>1</v>
      </c>
      <c r="Q39" s="23" t="s">
        <v>1</v>
      </c>
      <c r="R39" s="23" t="s">
        <v>1</v>
      </c>
      <c r="S39" s="23" t="s">
        <v>1</v>
      </c>
      <c r="T39" s="23" t="s">
        <v>1</v>
      </c>
      <c r="U39" s="23" t="s">
        <v>1</v>
      </c>
      <c r="V39" s="23" t="s">
        <v>1</v>
      </c>
      <c r="W39" s="23" t="s">
        <v>1</v>
      </c>
      <c r="X39" s="23" t="s">
        <v>1</v>
      </c>
      <c r="Y39" s="23">
        <v>3.6334523956152241E-2</v>
      </c>
      <c r="Z39" s="23">
        <v>0.81428386930130425</v>
      </c>
      <c r="AA39" s="23">
        <v>1.9719753930280244</v>
      </c>
      <c r="AB39" s="23">
        <v>3.2188038026798411</v>
      </c>
      <c r="AC39" s="23">
        <v>3.5764061722249876</v>
      </c>
      <c r="AD39" s="23" t="s">
        <v>54</v>
      </c>
      <c r="AE39" s="23">
        <v>0.65559440559440563</v>
      </c>
      <c r="AF39" s="23" t="s">
        <v>54</v>
      </c>
      <c r="AG39" s="23" t="s">
        <v>1</v>
      </c>
    </row>
    <row r="40" spans="1:33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</row>
    <row r="41" spans="1:33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</row>
    <row r="42" spans="1:33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</row>
    <row r="43" spans="1:33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</row>
    <row r="44" spans="1:33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</row>
    <row r="45" spans="1:33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</row>
    <row r="46" spans="1:33" x14ac:dyDescent="0.25">
      <c r="A46" s="12" t="s">
        <v>42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</row>
    <row r="47" spans="1:33" s="5" customFormat="1" x14ac:dyDescent="0.25">
      <c r="A47" s="9" t="s">
        <v>43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 t="s">
        <v>1</v>
      </c>
      <c r="L47" s="23" t="s">
        <v>1</v>
      </c>
      <c r="M47" s="23" t="s">
        <v>1</v>
      </c>
      <c r="N47" s="23" t="s">
        <v>1</v>
      </c>
      <c r="O47" s="23">
        <v>12.49484587607612</v>
      </c>
      <c r="P47" s="23" t="s">
        <v>1</v>
      </c>
      <c r="Q47" s="23">
        <v>14.296059531538731</v>
      </c>
      <c r="R47" s="23" t="s">
        <v>1</v>
      </c>
      <c r="S47" s="23">
        <v>14.881806274558722</v>
      </c>
      <c r="T47" s="23">
        <v>13.740773617714655</v>
      </c>
      <c r="U47" s="23">
        <v>14.058525630743143</v>
      </c>
      <c r="V47" s="23">
        <v>15.029421685843857</v>
      </c>
      <c r="W47" s="23">
        <v>17.181204609028153</v>
      </c>
      <c r="X47" s="23">
        <v>20.026487939960667</v>
      </c>
      <c r="Y47" s="23">
        <v>20.085311335135206</v>
      </c>
      <c r="Z47" s="23">
        <v>22.54596380350474</v>
      </c>
      <c r="AA47" s="23">
        <v>20.414320193081252</v>
      </c>
      <c r="AB47" s="23">
        <v>31.849396163864551</v>
      </c>
      <c r="AC47" s="23">
        <v>29.580786962581751</v>
      </c>
      <c r="AD47" s="23">
        <v>22.089085699400886</v>
      </c>
      <c r="AE47" s="23">
        <v>7.8671417405162867</v>
      </c>
      <c r="AF47" s="23">
        <v>11.293691946133473</v>
      </c>
      <c r="AG47" s="23" t="s">
        <v>1</v>
      </c>
    </row>
    <row r="48" spans="1:33" x14ac:dyDescent="0.25">
      <c r="A48" s="12" t="s">
        <v>44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 t="s">
        <v>1</v>
      </c>
      <c r="L48" s="25" t="s">
        <v>1</v>
      </c>
      <c r="M48" s="25" t="s">
        <v>1</v>
      </c>
      <c r="N48" s="25" t="s">
        <v>1</v>
      </c>
      <c r="O48" s="25" t="s">
        <v>1</v>
      </c>
      <c r="P48" s="25" t="s">
        <v>1</v>
      </c>
      <c r="Q48" s="25" t="s">
        <v>1</v>
      </c>
      <c r="R48" s="25" t="s">
        <v>1</v>
      </c>
      <c r="S48" s="25" t="s">
        <v>1</v>
      </c>
      <c r="T48" s="25" t="s">
        <v>1</v>
      </c>
      <c r="U48" s="25" t="s">
        <v>1</v>
      </c>
      <c r="V48" s="25" t="s">
        <v>1</v>
      </c>
      <c r="W48" s="25" t="s">
        <v>1</v>
      </c>
      <c r="X48" s="25" t="s">
        <v>1</v>
      </c>
      <c r="Y48" s="25" t="s">
        <v>1</v>
      </c>
      <c r="Z48" s="25" t="s">
        <v>1</v>
      </c>
      <c r="AA48" s="25" t="s">
        <v>1</v>
      </c>
      <c r="AB48" s="25" t="s">
        <v>1</v>
      </c>
      <c r="AC48" s="25" t="s">
        <v>1</v>
      </c>
      <c r="AD48" s="25" t="s">
        <v>1</v>
      </c>
      <c r="AE48" s="25" t="s">
        <v>1</v>
      </c>
      <c r="AF48" s="25" t="s">
        <v>1</v>
      </c>
      <c r="AG48" s="25" t="s">
        <v>1</v>
      </c>
    </row>
    <row r="49" spans="1:33" s="5" customFormat="1" x14ac:dyDescent="0.25">
      <c r="A49" s="9" t="s">
        <v>45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</row>
    <row r="50" spans="1:33" x14ac:dyDescent="0.25">
      <c r="A50" s="12" t="s">
        <v>46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>
        <v>2.5157845189982308E-3</v>
      </c>
      <c r="AB50" s="25" t="s">
        <v>1</v>
      </c>
      <c r="AC50" s="25" t="s">
        <v>1</v>
      </c>
      <c r="AD50" s="25" t="s">
        <v>1</v>
      </c>
      <c r="AE50" s="25" t="s">
        <v>1</v>
      </c>
      <c r="AF50" s="25" t="s">
        <v>1</v>
      </c>
      <c r="AG50" s="25" t="s">
        <v>1</v>
      </c>
    </row>
    <row r="51" spans="1:33" s="5" customFormat="1" x14ac:dyDescent="0.25">
      <c r="A51" s="9" t="s">
        <v>47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 t="s">
        <v>1</v>
      </c>
      <c r="AB51" s="23" t="s">
        <v>1</v>
      </c>
      <c r="AC51" s="23" t="s">
        <v>1</v>
      </c>
      <c r="AD51" s="23" t="s">
        <v>1</v>
      </c>
      <c r="AE51" s="23" t="s">
        <v>1</v>
      </c>
      <c r="AF51" s="23" t="s">
        <v>1</v>
      </c>
      <c r="AG51" s="23" t="s">
        <v>1</v>
      </c>
    </row>
    <row r="52" spans="1:33" x14ac:dyDescent="0.25">
      <c r="A52" s="12" t="s">
        <v>48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</row>
    <row r="53" spans="1:33" s="5" customFormat="1" x14ac:dyDescent="0.25">
      <c r="A53" s="9" t="s">
        <v>49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>
        <v>1.5665176894084938</v>
      </c>
      <c r="V53" s="23">
        <v>2.1105828531944399</v>
      </c>
      <c r="W53" s="23">
        <v>1.0538576677632805</v>
      </c>
      <c r="X53" s="23" t="s">
        <v>1</v>
      </c>
      <c r="Y53" s="23" t="s">
        <v>1</v>
      </c>
      <c r="Z53" s="23" t="s">
        <v>1</v>
      </c>
      <c r="AA53" s="23">
        <v>8.5312359193193577E-2</v>
      </c>
      <c r="AB53" s="23">
        <v>0.16975598186778687</v>
      </c>
      <c r="AC53" s="23">
        <v>0.46884413372046546</v>
      </c>
      <c r="AD53" s="23">
        <v>1.3007180083807099</v>
      </c>
      <c r="AE53" s="23">
        <v>0.15527897607515842</v>
      </c>
      <c r="AF53" s="23">
        <v>9.5562338776825892E-2</v>
      </c>
      <c r="AG53" s="23" t="s">
        <v>1</v>
      </c>
    </row>
    <row r="54" spans="1:33" x14ac:dyDescent="0.25">
      <c r="A54" s="12" t="s">
        <v>50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 t="s">
        <v>1</v>
      </c>
      <c r="V54" s="25" t="s">
        <v>1</v>
      </c>
      <c r="W54" s="25" t="s">
        <v>1</v>
      </c>
      <c r="X54" s="25" t="s">
        <v>1</v>
      </c>
      <c r="Y54" s="25" t="s">
        <v>1</v>
      </c>
      <c r="Z54" s="25" t="s">
        <v>1</v>
      </c>
      <c r="AA54" s="25" t="s">
        <v>1</v>
      </c>
      <c r="AB54" s="25" t="s">
        <v>1</v>
      </c>
      <c r="AC54" s="25" t="s">
        <v>1</v>
      </c>
      <c r="AD54" s="25" t="s">
        <v>1</v>
      </c>
      <c r="AE54" s="25" t="s">
        <v>1</v>
      </c>
      <c r="AF54" s="25" t="s">
        <v>1</v>
      </c>
      <c r="AG54" s="25" t="s">
        <v>1</v>
      </c>
    </row>
    <row r="55" spans="1:33" s="5" customFormat="1" x14ac:dyDescent="0.25">
      <c r="A55" s="9" t="s">
        <v>51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</row>
    <row r="56" spans="1:33" x14ac:dyDescent="0.25">
      <c r="A56" s="12" t="s">
        <v>52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>
        <v>2.3010207091863827E-2</v>
      </c>
      <c r="P56" s="25">
        <v>2.7010297675988972E-2</v>
      </c>
      <c r="Q56" s="25" t="s">
        <v>1</v>
      </c>
      <c r="R56" s="25" t="s">
        <v>1</v>
      </c>
      <c r="S56" s="25" t="s">
        <v>1</v>
      </c>
      <c r="T56" s="25" t="s">
        <v>1</v>
      </c>
      <c r="U56" s="25">
        <v>6.5646525819425816E-2</v>
      </c>
      <c r="V56" s="25">
        <v>0.61657901327322817</v>
      </c>
      <c r="W56" s="25">
        <v>1.1083069552570792</v>
      </c>
      <c r="X56" s="25">
        <v>1.002809595850443</v>
      </c>
      <c r="Y56" s="25">
        <v>0.81902506414051712</v>
      </c>
      <c r="Z56" s="25">
        <v>0.48993634956132803</v>
      </c>
      <c r="AA56" s="25" t="s">
        <v>54</v>
      </c>
      <c r="AB56" s="25">
        <v>0.3290162414381001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</row>
    <row r="57" spans="1:33" s="5" customFormat="1" x14ac:dyDescent="0.25">
      <c r="A57" s="9" t="s">
        <v>53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 t="s">
        <v>1</v>
      </c>
      <c r="N57" s="23" t="s">
        <v>1</v>
      </c>
      <c r="O57" s="23" t="s">
        <v>1</v>
      </c>
      <c r="P57" s="23" t="s">
        <v>1</v>
      </c>
      <c r="Q57" s="23" t="s">
        <v>1</v>
      </c>
      <c r="R57" s="23" t="s">
        <v>1</v>
      </c>
      <c r="S57" s="23" t="s">
        <v>1</v>
      </c>
      <c r="T57" s="23" t="s">
        <v>1</v>
      </c>
      <c r="U57" s="23" t="s">
        <v>1</v>
      </c>
      <c r="V57" s="23" t="s">
        <v>1</v>
      </c>
      <c r="W57" s="23">
        <v>17.974835230677051</v>
      </c>
      <c r="X57" s="23">
        <v>17.512054953321741</v>
      </c>
      <c r="Y57" s="23">
        <v>21.312672208746438</v>
      </c>
      <c r="Z57" s="23">
        <v>19.972212573810353</v>
      </c>
      <c r="AA57" s="23">
        <v>17.772511848341232</v>
      </c>
      <c r="AB57" s="23">
        <v>21.599062820325084</v>
      </c>
      <c r="AC57" s="23">
        <v>25.551233645499448</v>
      </c>
      <c r="AD57" s="23">
        <v>44.421335804953031</v>
      </c>
      <c r="AE57" s="23" t="s">
        <v>1</v>
      </c>
      <c r="AF57" s="23" t="s">
        <v>1</v>
      </c>
      <c r="AG57" s="23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3.0742947430726977</v>
      </c>
      <c r="M5" s="11" t="s">
        <v>1</v>
      </c>
      <c r="N5" s="11" t="s">
        <v>1</v>
      </c>
      <c r="O5" s="11" t="s">
        <v>1</v>
      </c>
      <c r="P5" s="11">
        <v>7.0572685400363371</v>
      </c>
      <c r="Q5" s="11">
        <v>10.602845237921411</v>
      </c>
      <c r="R5" s="11">
        <v>12.545723776363712</v>
      </c>
      <c r="S5" s="11">
        <v>14.643042365127341</v>
      </c>
      <c r="T5" s="11">
        <v>16.769742859056674</v>
      </c>
      <c r="U5" s="11">
        <v>16.140512746847588</v>
      </c>
      <c r="V5" s="11">
        <v>17.237727310250296</v>
      </c>
      <c r="W5" s="11">
        <v>18.428700655438202</v>
      </c>
      <c r="X5" s="11">
        <v>19.64844076303174</v>
      </c>
      <c r="Y5" s="11">
        <v>20.625767829306934</v>
      </c>
      <c r="Z5" s="11">
        <v>21.865961051866769</v>
      </c>
      <c r="AA5" s="11">
        <v>25.023786448191608</v>
      </c>
      <c r="AB5" s="11">
        <v>27.885175993137477</v>
      </c>
      <c r="AC5" s="11">
        <v>30.475803844358037</v>
      </c>
      <c r="AD5" s="11">
        <v>32.743439441541497</v>
      </c>
      <c r="AE5" s="11">
        <v>38.198238233630242</v>
      </c>
      <c r="AF5" s="11" t="s">
        <v>1</v>
      </c>
      <c r="AG5" s="11" t="s">
        <v>1</v>
      </c>
    </row>
    <row r="6" spans="1:33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9.7422832720163097E-2</v>
      </c>
      <c r="V6" s="14">
        <v>4.868532192773279E-2</v>
      </c>
      <c r="W6" s="14">
        <v>0.17108807414696864</v>
      </c>
      <c r="X6" s="14">
        <v>0.1146833517538042</v>
      </c>
      <c r="Y6" s="14" t="s">
        <v>1</v>
      </c>
      <c r="Z6" s="14" t="s">
        <v>1</v>
      </c>
      <c r="AA6" s="14">
        <v>4.843318831865448E-2</v>
      </c>
      <c r="AB6" s="14">
        <v>3.6889316461034487E-2</v>
      </c>
      <c r="AC6" s="14">
        <v>4.9528614381461722E-2</v>
      </c>
      <c r="AD6" s="14" t="s">
        <v>1</v>
      </c>
      <c r="AE6" s="14" t="s">
        <v>1</v>
      </c>
      <c r="AF6" s="14" t="s">
        <v>1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1.3861535169969721</v>
      </c>
      <c r="R7" s="18">
        <v>1.090123965265742</v>
      </c>
      <c r="S7" s="18">
        <v>2.9052872263744138</v>
      </c>
      <c r="T7" s="18">
        <v>2.4140930249431483</v>
      </c>
      <c r="U7" s="18">
        <v>2.5080469655996809</v>
      </c>
      <c r="V7" s="18">
        <v>4.0547163078093025</v>
      </c>
      <c r="W7" s="18">
        <v>4.8898580101451872</v>
      </c>
      <c r="X7" s="18">
        <v>4.4472125228856232</v>
      </c>
      <c r="Y7" s="18">
        <v>5.3829773141590209</v>
      </c>
      <c r="Z7" s="18">
        <v>4.6966886050061563</v>
      </c>
      <c r="AA7" s="18">
        <v>5.9351959072318836</v>
      </c>
      <c r="AB7" s="18">
        <v>4.8170450840113306</v>
      </c>
      <c r="AC7" s="18">
        <v>2.9341191692467179</v>
      </c>
      <c r="AD7" s="18">
        <v>2.0952493770465788</v>
      </c>
      <c r="AE7" s="18">
        <v>2.5632562638101093</v>
      </c>
      <c r="AF7" s="18">
        <v>7.1422890456746257</v>
      </c>
      <c r="AG7" s="18" t="s">
        <v>1</v>
      </c>
    </row>
    <row r="8" spans="1:33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0.27305242528859763</v>
      </c>
      <c r="P8" s="14">
        <v>0.55527911064780078</v>
      </c>
      <c r="Q8" s="14">
        <v>0.70888564206347793</v>
      </c>
      <c r="R8" s="14">
        <v>0.50860053373894476</v>
      </c>
      <c r="S8" s="14">
        <v>0.1962988181601362</v>
      </c>
      <c r="T8" s="14" t="s">
        <v>1</v>
      </c>
      <c r="U8" s="14">
        <v>0.40913143327439055</v>
      </c>
      <c r="V8" s="14">
        <v>0.58256759929259971</v>
      </c>
      <c r="W8" s="14">
        <v>0.92555784223891024</v>
      </c>
      <c r="X8" s="14">
        <v>1.2929214404459457</v>
      </c>
      <c r="Y8" s="14">
        <v>1.2842245364667404</v>
      </c>
      <c r="Z8" s="14">
        <v>1.089390445987352</v>
      </c>
      <c r="AA8" s="14">
        <v>0.87201897433750608</v>
      </c>
      <c r="AB8" s="14">
        <v>1.0582723419627227</v>
      </c>
      <c r="AC8" s="14">
        <v>4.2917354421480924</v>
      </c>
      <c r="AD8" s="14">
        <v>1.0029915856071321</v>
      </c>
      <c r="AE8" s="14">
        <v>3.5040165796555662</v>
      </c>
      <c r="AF8" s="14">
        <v>2.5940197749318994</v>
      </c>
      <c r="AG8" s="14" t="s">
        <v>1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9.4689451376602524E-3</v>
      </c>
      <c r="P9" s="11">
        <v>3.3001727090384396E-2</v>
      </c>
      <c r="Q9" s="11">
        <v>3.3194457558304219E-2</v>
      </c>
      <c r="R9" s="11" t="s">
        <v>54</v>
      </c>
      <c r="S9" s="11">
        <v>5.2071865124942732E-2</v>
      </c>
      <c r="T9" s="11">
        <v>4.4773680239807833E-3</v>
      </c>
      <c r="U9" s="11">
        <v>9.7295557709363191E-3</v>
      </c>
      <c r="V9" s="11">
        <v>0.42714478857083654</v>
      </c>
      <c r="W9" s="11">
        <v>3.0127083570270293E-3</v>
      </c>
      <c r="X9" s="11">
        <v>2.2673012086982746E-3</v>
      </c>
      <c r="Y9" s="11">
        <v>0.30248767684915495</v>
      </c>
      <c r="Z9" s="11">
        <v>0.30312768513010563</v>
      </c>
      <c r="AA9" s="11" t="s">
        <v>1</v>
      </c>
      <c r="AB9" s="11" t="s">
        <v>1</v>
      </c>
      <c r="AC9" s="11" t="s">
        <v>54</v>
      </c>
      <c r="AD9" s="11">
        <v>2.2677108215160401E-2</v>
      </c>
      <c r="AE9" s="11">
        <v>3.7717403111534889E-2</v>
      </c>
      <c r="AF9" s="11">
        <v>6.0307492829062184E-2</v>
      </c>
      <c r="AG9" s="11" t="s">
        <v>1</v>
      </c>
    </row>
    <row r="10" spans="1:33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1.7026672377935499</v>
      </c>
      <c r="P10" s="14">
        <v>2.193748008935231</v>
      </c>
      <c r="Q10" s="14">
        <v>2.0346355825057088</v>
      </c>
      <c r="R10" s="14">
        <v>1.8918080580336374</v>
      </c>
      <c r="S10" s="14">
        <v>2.2056579231253184</v>
      </c>
      <c r="T10" s="14">
        <v>2.4649169491050671</v>
      </c>
      <c r="U10" s="14">
        <v>2.4358595666030607</v>
      </c>
      <c r="V10" s="14">
        <v>3.5584747945406652</v>
      </c>
      <c r="W10" s="14">
        <v>2.7432088604941192</v>
      </c>
      <c r="X10" s="14">
        <v>3.0869270532266375</v>
      </c>
      <c r="Y10" s="14">
        <v>3.1623564850922468</v>
      </c>
      <c r="Z10" s="14">
        <v>3.6803675826631617</v>
      </c>
      <c r="AA10" s="14">
        <v>3.9407989823981295</v>
      </c>
      <c r="AB10" s="14">
        <v>4.0744214912637302</v>
      </c>
      <c r="AC10" s="14">
        <v>3.8284484931244882</v>
      </c>
      <c r="AD10" s="14">
        <v>3.6577133569551599</v>
      </c>
      <c r="AE10" s="14">
        <v>4.2117395098764394</v>
      </c>
      <c r="AF10" s="14">
        <v>4.2232778411469987</v>
      </c>
      <c r="AG10" s="14" t="s">
        <v>1</v>
      </c>
    </row>
    <row r="11" spans="1:33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0.76451399508542106</v>
      </c>
      <c r="N11" s="11">
        <v>0.83941658139704711</v>
      </c>
      <c r="O11" s="11">
        <v>0.630688771223756</v>
      </c>
      <c r="P11" s="11">
        <v>0.57621356466535523</v>
      </c>
      <c r="Q11" s="11">
        <v>0.55479269537512577</v>
      </c>
      <c r="R11" s="11">
        <v>0.41524054573802832</v>
      </c>
      <c r="S11" s="11">
        <v>0.46806791363338029</v>
      </c>
      <c r="T11" s="11">
        <v>0.57348424325679004</v>
      </c>
      <c r="U11" s="11">
        <v>0.65190453272873494</v>
      </c>
      <c r="V11" s="11">
        <v>0.56395141630352508</v>
      </c>
      <c r="W11" s="11">
        <v>0.80182243501166128</v>
      </c>
      <c r="X11" s="11">
        <v>1.1059523564364928</v>
      </c>
      <c r="Y11" s="11">
        <v>1.1982434839837057</v>
      </c>
      <c r="Z11" s="11">
        <v>0.98284017631054832</v>
      </c>
      <c r="AA11" s="11" t="s">
        <v>1</v>
      </c>
      <c r="AB11" s="11">
        <v>1.1150561403272206</v>
      </c>
      <c r="AC11" s="11">
        <v>1.136276204241264</v>
      </c>
      <c r="AD11" s="11">
        <v>1.0241187363490649</v>
      </c>
      <c r="AE11" s="11">
        <v>1.1979936412447478</v>
      </c>
      <c r="AF11" s="11">
        <v>1.0117120863929014</v>
      </c>
      <c r="AG11" s="11" t="s">
        <v>1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5.863992717091112E-2</v>
      </c>
      <c r="R12" s="14">
        <v>0.10932501697155418</v>
      </c>
      <c r="S12" s="14">
        <v>4.0612642312094521E-2</v>
      </c>
      <c r="T12" s="14">
        <v>7.6328577120621854E-2</v>
      </c>
      <c r="U12" s="14">
        <v>0.1133536436952583</v>
      </c>
      <c r="V12" s="14">
        <v>0.28968163308822525</v>
      </c>
      <c r="W12" s="14">
        <v>8.7579474388687073E-2</v>
      </c>
      <c r="X12" s="14">
        <v>0.12843404173819692</v>
      </c>
      <c r="Y12" s="14">
        <v>0.86934452748008162</v>
      </c>
      <c r="Z12" s="14">
        <v>5.2449682081319726E-2</v>
      </c>
      <c r="AA12" s="14">
        <v>1.054988718560086E-2</v>
      </c>
      <c r="AB12" s="14">
        <v>7.3963887106937631E-2</v>
      </c>
      <c r="AC12" s="14">
        <v>0.16752302112324549</v>
      </c>
      <c r="AD12" s="14">
        <v>0.18888826160119201</v>
      </c>
      <c r="AE12" s="14">
        <v>0.12216617606662561</v>
      </c>
      <c r="AF12" s="14">
        <v>0.14637860895358171</v>
      </c>
      <c r="AG12" s="14" t="s">
        <v>1</v>
      </c>
    </row>
    <row r="13" spans="1:33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>
        <v>0.23637180623279364</v>
      </c>
      <c r="S13" s="11" t="s">
        <v>54</v>
      </c>
      <c r="T13" s="11">
        <v>2.2645583929968984E-2</v>
      </c>
      <c r="U13" s="11" t="s">
        <v>54</v>
      </c>
      <c r="V13" s="11" t="s">
        <v>54</v>
      </c>
      <c r="W13" s="11" t="s">
        <v>54</v>
      </c>
      <c r="X13" s="11" t="s">
        <v>54</v>
      </c>
      <c r="Y13" s="11">
        <v>4.3332982336176412E-2</v>
      </c>
      <c r="Z13" s="11">
        <v>6.4839013374991677E-2</v>
      </c>
      <c r="AA13" s="11" t="s">
        <v>54</v>
      </c>
      <c r="AB13" s="11" t="s">
        <v>1</v>
      </c>
      <c r="AC13" s="11">
        <v>3.2819449478980717E-2</v>
      </c>
      <c r="AD13" s="11" t="s">
        <v>1</v>
      </c>
      <c r="AE13" s="11">
        <v>6.5540261689976138E-3</v>
      </c>
      <c r="AF13" s="11" t="s">
        <v>1</v>
      </c>
      <c r="AG13" s="11" t="s">
        <v>1</v>
      </c>
    </row>
    <row r="14" spans="1:33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>
        <v>5.2115373430623703E-2</v>
      </c>
      <c r="P14" s="14" t="s">
        <v>1</v>
      </c>
      <c r="Q14" s="14">
        <v>9.7801672346827656E-2</v>
      </c>
      <c r="R14" s="14">
        <v>0.33479882408404038</v>
      </c>
      <c r="S14" s="14">
        <v>0.30469194444373043</v>
      </c>
      <c r="T14" s="14">
        <v>0.43107757734876734</v>
      </c>
      <c r="U14" s="14">
        <v>0.2842369063858135</v>
      </c>
      <c r="V14" s="14">
        <v>0.31858284103715806</v>
      </c>
      <c r="W14" s="14">
        <v>0.16278151384659831</v>
      </c>
      <c r="X14" s="14">
        <v>0.27221349366964182</v>
      </c>
      <c r="Y14" s="14">
        <v>0.48864133277422128</v>
      </c>
      <c r="Z14" s="14">
        <v>0.26446119012170582</v>
      </c>
      <c r="AA14" s="14">
        <v>0.34335617521293943</v>
      </c>
      <c r="AB14" s="14">
        <v>0.40535376883394936</v>
      </c>
      <c r="AC14" s="14">
        <v>0.36518293156370996</v>
      </c>
      <c r="AD14" s="14">
        <v>0.33702643913283209</v>
      </c>
      <c r="AE14" s="14">
        <v>0.44411175378395484</v>
      </c>
      <c r="AF14" s="14">
        <v>0.67025762668828426</v>
      </c>
      <c r="AG14" s="14" t="s">
        <v>1</v>
      </c>
    </row>
    <row r="15" spans="1:33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 t="s">
        <v>54</v>
      </c>
      <c r="N15" s="11" t="s">
        <v>54</v>
      </c>
      <c r="O15" s="11" t="s">
        <v>54</v>
      </c>
      <c r="P15" s="11" t="s">
        <v>54</v>
      </c>
      <c r="Q15" s="11" t="s">
        <v>54</v>
      </c>
      <c r="R15" s="11" t="s">
        <v>54</v>
      </c>
      <c r="S15" s="11" t="s">
        <v>54</v>
      </c>
      <c r="T15" s="11" t="s">
        <v>54</v>
      </c>
      <c r="U15" s="11" t="s">
        <v>54</v>
      </c>
      <c r="V15" s="11" t="s">
        <v>54</v>
      </c>
      <c r="W15" s="11" t="s">
        <v>54</v>
      </c>
      <c r="X15" s="11" t="s">
        <v>54</v>
      </c>
      <c r="Y15" s="11" t="s">
        <v>54</v>
      </c>
      <c r="Z15" s="11" t="s">
        <v>54</v>
      </c>
      <c r="AA15" s="11" t="s">
        <v>54</v>
      </c>
      <c r="AB15" s="11" t="s">
        <v>54</v>
      </c>
      <c r="AC15" s="11" t="s">
        <v>54</v>
      </c>
      <c r="AD15" s="11" t="s">
        <v>54</v>
      </c>
      <c r="AE15" s="11" t="s">
        <v>54</v>
      </c>
      <c r="AF15" s="11" t="s">
        <v>54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0.16266746245561028</v>
      </c>
      <c r="Q16" s="14">
        <v>0.24250448827665727</v>
      </c>
      <c r="R16" s="14">
        <v>0.4120078647790793</v>
      </c>
      <c r="S16" s="14">
        <v>0.13317050119976187</v>
      </c>
      <c r="T16" s="14">
        <v>0.34268480001493995</v>
      </c>
      <c r="U16" s="14">
        <v>0.45717677554609415</v>
      </c>
      <c r="V16" s="14">
        <v>0.35245353759632447</v>
      </c>
      <c r="W16" s="14">
        <v>0.19718473388006691</v>
      </c>
      <c r="X16" s="14">
        <v>0.19963481276520154</v>
      </c>
      <c r="Y16" s="14">
        <v>0.32735845983993</v>
      </c>
      <c r="Z16" s="14">
        <v>0.59162099103583143</v>
      </c>
      <c r="AA16" s="14">
        <v>0.67465244143689374</v>
      </c>
      <c r="AB16" s="14">
        <v>0.51945678870498135</v>
      </c>
      <c r="AC16" s="14">
        <v>0.77493116994574429</v>
      </c>
      <c r="AD16" s="14">
        <v>0.73930911188663406</v>
      </c>
      <c r="AE16" s="14">
        <v>0.6819762235983341</v>
      </c>
      <c r="AF16" s="14">
        <v>0.49847756795843495</v>
      </c>
      <c r="AG16" s="14" t="s">
        <v>1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1.498296774892026</v>
      </c>
      <c r="Y17" s="11">
        <v>1.5648250794515484</v>
      </c>
      <c r="Z17" s="11">
        <v>1.1379271617771256</v>
      </c>
      <c r="AA17" s="11">
        <v>1.501746531215804</v>
      </c>
      <c r="AB17" s="11">
        <v>2.0260694354256215</v>
      </c>
      <c r="AC17" s="11">
        <v>1.793862632150016</v>
      </c>
      <c r="AD17" s="11">
        <v>1.9704852423619066</v>
      </c>
      <c r="AE17" s="11">
        <v>1.7306999422575564</v>
      </c>
      <c r="AF17" s="11">
        <v>2.1206681377034649</v>
      </c>
      <c r="AG17" s="11" t="s">
        <v>1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>
        <v>0.55327049808127371</v>
      </c>
      <c r="W18" s="14">
        <v>3.1253189346571491</v>
      </c>
      <c r="X18" s="14">
        <v>3.5904207724490771</v>
      </c>
      <c r="Y18" s="14">
        <v>3.1443526983190795</v>
      </c>
      <c r="Z18" s="14" t="s">
        <v>1</v>
      </c>
      <c r="AA18" s="14" t="s">
        <v>1</v>
      </c>
      <c r="AB18" s="14" t="s">
        <v>1</v>
      </c>
      <c r="AC18" s="14" t="s">
        <v>1</v>
      </c>
      <c r="AD18" s="14" t="s">
        <v>1</v>
      </c>
      <c r="AE18" s="14" t="s">
        <v>1</v>
      </c>
      <c r="AF18" s="14" t="s">
        <v>1</v>
      </c>
      <c r="AG18" s="14" t="s">
        <v>1</v>
      </c>
    </row>
    <row r="19" spans="1:33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0.15430188857544333</v>
      </c>
      <c r="V19" s="11">
        <v>0.18206138545955219</v>
      </c>
      <c r="W19" s="11">
        <v>0.24097901098655708</v>
      </c>
      <c r="X19" s="11">
        <v>7.5457399990973131E-2</v>
      </c>
      <c r="Y19" s="11">
        <v>0.18476420012330086</v>
      </c>
      <c r="Z19" s="11">
        <v>0.13086000883647506</v>
      </c>
      <c r="AA19" s="11">
        <v>3.8335207761138988E-2</v>
      </c>
      <c r="AB19" s="11">
        <v>0.2025372109005103</v>
      </c>
      <c r="AC19" s="11">
        <v>4.1982951902763764E-2</v>
      </c>
      <c r="AD19" s="11">
        <v>9.4649726935275652E-2</v>
      </c>
      <c r="AE19" s="11">
        <v>3.3551017341634098E-2</v>
      </c>
      <c r="AF19" s="11">
        <v>3.3242973266249559E-2</v>
      </c>
      <c r="AG19" s="11" t="s">
        <v>1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 t="s">
        <v>54</v>
      </c>
      <c r="O20" s="14" t="s">
        <v>1</v>
      </c>
      <c r="P20" s="14" t="s">
        <v>54</v>
      </c>
      <c r="Q20" s="14" t="s">
        <v>54</v>
      </c>
      <c r="R20" s="14" t="s">
        <v>54</v>
      </c>
      <c r="S20" s="14" t="s">
        <v>54</v>
      </c>
      <c r="T20" s="14" t="s">
        <v>54</v>
      </c>
      <c r="U20" s="14" t="s">
        <v>54</v>
      </c>
      <c r="V20" s="14">
        <v>7.2419511747651794E-2</v>
      </c>
      <c r="W20" s="14">
        <v>7.1819474568724062E-2</v>
      </c>
      <c r="X20" s="14">
        <v>7.1122237790089832E-2</v>
      </c>
      <c r="Y20" s="14">
        <v>7.0397582077714238E-2</v>
      </c>
      <c r="Z20" s="14" t="s">
        <v>54</v>
      </c>
      <c r="AA20" s="14" t="s">
        <v>54</v>
      </c>
      <c r="AB20" s="14" t="s">
        <v>54</v>
      </c>
      <c r="AC20" s="14" t="s">
        <v>54</v>
      </c>
      <c r="AD20" s="14" t="s">
        <v>54</v>
      </c>
      <c r="AE20" s="14" t="s">
        <v>54</v>
      </c>
      <c r="AF20" s="14" t="s">
        <v>54</v>
      </c>
      <c r="AG20" s="14" t="s">
        <v>1</v>
      </c>
    </row>
    <row r="21" spans="1:33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 t="s">
        <v>1</v>
      </c>
      <c r="Z21" s="11" t="s">
        <v>1</v>
      </c>
      <c r="AA21" s="11" t="s">
        <v>1</v>
      </c>
      <c r="AB21" s="11" t="s">
        <v>1</v>
      </c>
      <c r="AC21" s="11" t="s">
        <v>1</v>
      </c>
      <c r="AD21" s="11" t="s">
        <v>1</v>
      </c>
      <c r="AE21" s="11" t="s">
        <v>1</v>
      </c>
      <c r="AF21" s="11" t="s">
        <v>1</v>
      </c>
      <c r="AG21" s="11" t="s">
        <v>1</v>
      </c>
    </row>
    <row r="22" spans="1:33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5.4676750351725545</v>
      </c>
      <c r="X22" s="14">
        <v>6.9274719149301092</v>
      </c>
      <c r="Y22" s="14">
        <v>2.3154329782488223</v>
      </c>
      <c r="Z22" s="14">
        <v>1.1247579772423575</v>
      </c>
      <c r="AA22" s="14">
        <v>2.0072616823958249</v>
      </c>
      <c r="AB22" s="14">
        <v>2.2377563077492031</v>
      </c>
      <c r="AC22" s="14">
        <v>1.7037429528932113</v>
      </c>
      <c r="AD22" s="14">
        <v>1.582690292129457</v>
      </c>
      <c r="AE22" s="14">
        <v>1.5792124175227071</v>
      </c>
      <c r="AF22" s="14">
        <v>1.634094494548894</v>
      </c>
      <c r="AG22" s="14" t="s">
        <v>1</v>
      </c>
    </row>
    <row r="23" spans="1:33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>
        <v>0.42683375988099503</v>
      </c>
      <c r="U23" s="11">
        <v>8.61592400822105E-2</v>
      </c>
      <c r="V23" s="11">
        <v>0.19527681401853858</v>
      </c>
      <c r="W23" s="11" t="s">
        <v>1</v>
      </c>
      <c r="X23" s="11">
        <v>0.45633923991404862</v>
      </c>
      <c r="Y23" s="11" t="s">
        <v>1</v>
      </c>
      <c r="Z23" s="11" t="s">
        <v>1</v>
      </c>
      <c r="AA23" s="11" t="s">
        <v>1</v>
      </c>
      <c r="AB23" s="11" t="s">
        <v>1</v>
      </c>
      <c r="AC23" s="11">
        <v>2.7852276210617647E-2</v>
      </c>
      <c r="AD23" s="11" t="s">
        <v>1</v>
      </c>
      <c r="AE23" s="11">
        <v>5.9388377673891095E-3</v>
      </c>
      <c r="AF23" s="11">
        <v>1.025854551769592E-2</v>
      </c>
      <c r="AG23" s="11" t="s">
        <v>1</v>
      </c>
    </row>
    <row r="24" spans="1:33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6.0211057236242552E-2</v>
      </c>
      <c r="M24" s="14">
        <v>7.7358560991520151E-2</v>
      </c>
      <c r="N24" s="14">
        <v>5.9214401096400367E-2</v>
      </c>
      <c r="O24" s="14">
        <v>4.4968115784172979E-2</v>
      </c>
      <c r="P24" s="14">
        <v>2.521268186437468E-2</v>
      </c>
      <c r="Q24" s="14">
        <v>5.6145052169696988E-3</v>
      </c>
      <c r="R24" s="14">
        <v>9.0108633071006548E-3</v>
      </c>
      <c r="S24" s="14">
        <v>1.248446181045693E-2</v>
      </c>
      <c r="T24" s="14">
        <v>5.0682782973680632E-2</v>
      </c>
      <c r="U24" s="14">
        <v>0.11957688642911732</v>
      </c>
      <c r="V24" s="14">
        <v>0.12042214189465555</v>
      </c>
      <c r="W24" s="14">
        <v>4.0588946560725411E-2</v>
      </c>
      <c r="X24" s="14">
        <v>5.5385040984930321E-2</v>
      </c>
      <c r="Y24" s="14">
        <v>5.9104245088403819E-2</v>
      </c>
      <c r="Z24" s="14">
        <v>7.4292935701671822E-2</v>
      </c>
      <c r="AA24" s="14">
        <v>6.7802488553869361E-2</v>
      </c>
      <c r="AB24" s="14">
        <v>0.25771054254025311</v>
      </c>
      <c r="AC24" s="14">
        <v>0.38100692159334371</v>
      </c>
      <c r="AD24" s="14">
        <v>0.36504773262359635</v>
      </c>
      <c r="AE24" s="14">
        <v>0.41765322695546248</v>
      </c>
      <c r="AF24" s="14">
        <v>0.29244729843717227</v>
      </c>
      <c r="AG24" s="14" t="s">
        <v>1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 t="s">
        <v>1</v>
      </c>
      <c r="O25" s="11" t="s">
        <v>1</v>
      </c>
      <c r="P25" s="11" t="s">
        <v>1</v>
      </c>
      <c r="Q25" s="11" t="s">
        <v>1</v>
      </c>
      <c r="R25" s="11">
        <v>0.14133391942856199</v>
      </c>
      <c r="S25" s="11">
        <v>0.15396205100065111</v>
      </c>
      <c r="T25" s="11" t="s">
        <v>1</v>
      </c>
      <c r="U25" s="11">
        <v>0.27470352025395028</v>
      </c>
      <c r="V25" s="11" t="s">
        <v>1</v>
      </c>
      <c r="W25" s="11">
        <v>0.15401902714626758</v>
      </c>
      <c r="X25" s="11" t="s">
        <v>1</v>
      </c>
      <c r="Y25" s="11">
        <v>0.37785514088106281</v>
      </c>
      <c r="Z25" s="11" t="s">
        <v>1</v>
      </c>
      <c r="AA25" s="11">
        <v>0.45640686465422076</v>
      </c>
      <c r="AB25" s="11" t="s">
        <v>1</v>
      </c>
      <c r="AC25" s="11">
        <v>0.88674464713379431</v>
      </c>
      <c r="AD25" s="11" t="s">
        <v>1</v>
      </c>
      <c r="AE25" s="11">
        <v>1.2542570704387286</v>
      </c>
      <c r="AF25" s="11" t="s">
        <v>1</v>
      </c>
      <c r="AG25" s="11" t="s">
        <v>1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2.2214032307198945E-2</v>
      </c>
      <c r="O26" s="14">
        <v>1.5938736337851599E-2</v>
      </c>
      <c r="P26" s="14">
        <v>2.4458880968190631E-2</v>
      </c>
      <c r="Q26" s="14">
        <v>3.5216049180397849E-2</v>
      </c>
      <c r="R26" s="14">
        <v>3.8133826655962474E-2</v>
      </c>
      <c r="S26" s="14">
        <v>4.5299480083726876E-2</v>
      </c>
      <c r="T26" s="14">
        <v>4.2577722981274664E-2</v>
      </c>
      <c r="U26" s="14">
        <v>8.4111384553157299E-3</v>
      </c>
      <c r="V26" s="14">
        <v>1.7963255462432604E-2</v>
      </c>
      <c r="W26" s="14">
        <v>3.8325295358593678E-2</v>
      </c>
      <c r="X26" s="14">
        <v>5.3724845469660658E-2</v>
      </c>
      <c r="Y26" s="14">
        <v>4.2824994175443359E-2</v>
      </c>
      <c r="Z26" s="14">
        <v>3.7738535282069684E-2</v>
      </c>
      <c r="AA26" s="14">
        <v>2.9330951861904122E-2</v>
      </c>
      <c r="AB26" s="14">
        <v>2.5986228510859941E-2</v>
      </c>
      <c r="AC26" s="14">
        <v>1.9611325234993249E-2</v>
      </c>
      <c r="AD26" s="14">
        <v>6.2567845247469573E-3</v>
      </c>
      <c r="AE26" s="14">
        <v>7.0834206216755152E-2</v>
      </c>
      <c r="AF26" s="14">
        <v>4.3404586877980079E-2</v>
      </c>
      <c r="AG26" s="14" t="s">
        <v>1</v>
      </c>
    </row>
    <row r="27" spans="1:33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 t="s">
        <v>1</v>
      </c>
      <c r="N27" s="11" t="s">
        <v>1</v>
      </c>
      <c r="O27" s="11">
        <v>0.16579189159991317</v>
      </c>
      <c r="P27" s="11" t="s">
        <v>1</v>
      </c>
      <c r="Q27" s="11">
        <v>0.29399211085533794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0.55360201915601503</v>
      </c>
      <c r="X27" s="11" t="s">
        <v>1</v>
      </c>
      <c r="Y27" s="11">
        <v>0.47949350588892509</v>
      </c>
      <c r="Z27" s="11" t="s">
        <v>1</v>
      </c>
      <c r="AA27" s="11">
        <v>0.52815497549192048</v>
      </c>
      <c r="AB27" s="11" t="s">
        <v>1</v>
      </c>
      <c r="AC27" s="11">
        <v>0.5724044297480001</v>
      </c>
      <c r="AD27" s="11" t="s">
        <v>1</v>
      </c>
      <c r="AE27" s="11">
        <v>0.75333306917344844</v>
      </c>
      <c r="AF27" s="11">
        <v>0.63033348958951951</v>
      </c>
      <c r="AG27" s="11" t="s">
        <v>1</v>
      </c>
    </row>
    <row r="28" spans="1:33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0.14021964286408903</v>
      </c>
      <c r="S28" s="14">
        <v>8.7243354501423676E-2</v>
      </c>
      <c r="T28" s="14">
        <v>6.167385052814485E-2</v>
      </c>
      <c r="U28" s="14">
        <v>9.1832243967167757E-2</v>
      </c>
      <c r="V28" s="14">
        <v>0.14136906689384404</v>
      </c>
      <c r="W28" s="14">
        <v>9.7431343718738087E-2</v>
      </c>
      <c r="X28" s="14">
        <v>9.0121884308247135E-2</v>
      </c>
      <c r="Y28" s="14">
        <v>0.14036123189575272</v>
      </c>
      <c r="Z28" s="14">
        <v>4.8629504515083709E-2</v>
      </c>
      <c r="AA28" s="14">
        <v>0.10615181991500128</v>
      </c>
      <c r="AB28" s="14">
        <v>8.0852583138965567E-2</v>
      </c>
      <c r="AC28" s="14">
        <v>7.0485875291396688E-2</v>
      </c>
      <c r="AD28" s="14">
        <v>1.9988945562949226E-2</v>
      </c>
      <c r="AE28" s="14">
        <v>2.9136818988703163E-2</v>
      </c>
      <c r="AF28" s="14">
        <v>2.1429976544249607E-2</v>
      </c>
      <c r="AG28" s="14" t="s">
        <v>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0.55386138474401136</v>
      </c>
      <c r="P29" s="11">
        <v>0.57179550823978431</v>
      </c>
      <c r="Q29" s="11">
        <v>0.101254350929535</v>
      </c>
      <c r="R29" s="11">
        <v>0.17079248712813933</v>
      </c>
      <c r="S29" s="11">
        <v>0.45424771310628898</v>
      </c>
      <c r="T29" s="11">
        <v>0.38753329128465314</v>
      </c>
      <c r="U29" s="11">
        <v>0.30878098381161606</v>
      </c>
      <c r="V29" s="11">
        <v>0.74583879213267312</v>
      </c>
      <c r="W29" s="11">
        <v>0.21108699075263482</v>
      </c>
      <c r="X29" s="11">
        <v>0.24783472631028033</v>
      </c>
      <c r="Y29" s="11">
        <v>0.31990538555869541</v>
      </c>
      <c r="Z29" s="11">
        <v>0.64812951755947323</v>
      </c>
      <c r="AA29" s="11">
        <v>0.5769604948631204</v>
      </c>
      <c r="AB29" s="11">
        <v>0.39629545706558161</v>
      </c>
      <c r="AC29" s="11" t="s">
        <v>1</v>
      </c>
      <c r="AD29" s="11" t="s">
        <v>1</v>
      </c>
      <c r="AE29" s="11">
        <v>0.9765935071445272</v>
      </c>
      <c r="AF29" s="11">
        <v>0.81387708531952374</v>
      </c>
      <c r="AG29" s="11" t="s">
        <v>1</v>
      </c>
    </row>
    <row r="30" spans="1:33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0.12887580699869919</v>
      </c>
      <c r="R30" s="14">
        <v>3.380390137711773E-2</v>
      </c>
      <c r="S30" s="14">
        <v>7.609663907758106E-2</v>
      </c>
      <c r="T30" s="14">
        <v>0.11660817553984626</v>
      </c>
      <c r="U30" s="14">
        <v>0.34084982546956205</v>
      </c>
      <c r="V30" s="14">
        <v>0.15861578957966282</v>
      </c>
      <c r="W30" s="14">
        <v>0.16786933377282928</v>
      </c>
      <c r="X30" s="14">
        <v>0.24998374521333719</v>
      </c>
      <c r="Y30" s="14">
        <v>0.29375318489201757</v>
      </c>
      <c r="Z30" s="14">
        <v>1.1944736753500715</v>
      </c>
      <c r="AA30" s="14">
        <v>0.32139235051066889</v>
      </c>
      <c r="AB30" s="14">
        <v>0.30020924584435349</v>
      </c>
      <c r="AC30" s="14">
        <v>0.45018559222600657</v>
      </c>
      <c r="AD30" s="14">
        <v>0.59966344317582787</v>
      </c>
      <c r="AE30" s="14">
        <v>0.38513567987659225</v>
      </c>
      <c r="AF30" s="14">
        <v>0.38498739102129836</v>
      </c>
      <c r="AG30" s="14" t="s">
        <v>1</v>
      </c>
    </row>
    <row r="31" spans="1:33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 t="s">
        <v>1</v>
      </c>
      <c r="H31" s="11" t="s">
        <v>1</v>
      </c>
      <c r="I31" s="11" t="s">
        <v>1</v>
      </c>
      <c r="J31" s="11" t="s">
        <v>1</v>
      </c>
      <c r="K31" s="11" t="s">
        <v>1</v>
      </c>
      <c r="L31" s="11" t="s">
        <v>1</v>
      </c>
      <c r="M31" s="11" t="s">
        <v>1</v>
      </c>
      <c r="N31" s="11" t="s">
        <v>1</v>
      </c>
      <c r="O31" s="11" t="s">
        <v>1</v>
      </c>
      <c r="P31" s="11" t="s">
        <v>1</v>
      </c>
      <c r="Q31" s="11">
        <v>0.13111110903914769</v>
      </c>
      <c r="R31" s="11" t="s">
        <v>1</v>
      </c>
      <c r="S31" s="11">
        <v>0.21236907818767578</v>
      </c>
      <c r="T31" s="11" t="s">
        <v>1</v>
      </c>
      <c r="U31" s="11">
        <v>0.2325661296471446</v>
      </c>
      <c r="V31" s="11" t="s">
        <v>1</v>
      </c>
      <c r="W31" s="11">
        <v>0.21056941982256899</v>
      </c>
      <c r="X31" s="11" t="s">
        <v>1</v>
      </c>
      <c r="Y31" s="11">
        <v>0.19228396783103135</v>
      </c>
      <c r="Z31" s="11" t="s">
        <v>1</v>
      </c>
      <c r="AA31" s="11">
        <v>0.22991913678541784</v>
      </c>
      <c r="AB31" s="11" t="s">
        <v>1</v>
      </c>
      <c r="AC31" s="11">
        <v>0.1781323408656213</v>
      </c>
      <c r="AD31" s="11" t="s">
        <v>1</v>
      </c>
      <c r="AE31" s="11">
        <v>0.50810990039449377</v>
      </c>
      <c r="AF31" s="11" t="s">
        <v>1</v>
      </c>
      <c r="AG31" s="11" t="s">
        <v>1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0.1259255678317254</v>
      </c>
      <c r="AF35" s="11" t="s">
        <v>54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 t="s">
        <v>54</v>
      </c>
      <c r="AD36" s="14" t="s">
        <v>54</v>
      </c>
      <c r="AE36" s="14" t="s">
        <v>54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</row>
    <row r="39" spans="1:33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0.11105124578957061</v>
      </c>
      <c r="Z39" s="11">
        <v>2.4780850207286327</v>
      </c>
      <c r="AA39" s="11">
        <v>5.9712859713242201</v>
      </c>
      <c r="AB39" s="11">
        <v>9.6891802155284399</v>
      </c>
      <c r="AC39" s="11">
        <v>10.695218417326283</v>
      </c>
      <c r="AD39" s="11" t="s">
        <v>54</v>
      </c>
      <c r="AE39" s="11">
        <v>1.9337299703991835</v>
      </c>
      <c r="AF39" s="11" t="s">
        <v>54</v>
      </c>
      <c r="AG39" s="11" t="s">
        <v>1</v>
      </c>
    </row>
    <row r="40" spans="1:33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</row>
    <row r="41" spans="1:33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</row>
    <row r="44" spans="1:33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>
        <v>2.7340385269129688</v>
      </c>
      <c r="P47" s="11" t="s">
        <v>1</v>
      </c>
      <c r="Q47" s="11">
        <v>3.0861261186596587</v>
      </c>
      <c r="R47" s="11" t="s">
        <v>1</v>
      </c>
      <c r="S47" s="11">
        <v>3.1533245683581783</v>
      </c>
      <c r="T47" s="11">
        <v>2.880050072681466</v>
      </c>
      <c r="U47" s="11">
        <v>2.9125685397060654</v>
      </c>
      <c r="V47" s="11">
        <v>3.0760943449353131</v>
      </c>
      <c r="W47" s="11">
        <v>3.4721218287842874</v>
      </c>
      <c r="X47" s="11">
        <v>3.9943458904297526</v>
      </c>
      <c r="Y47" s="11">
        <v>3.9542256669534832</v>
      </c>
      <c r="Z47" s="11">
        <v>4.3844422260433369</v>
      </c>
      <c r="AA47" s="11">
        <v>3.9259546249307191</v>
      </c>
      <c r="AB47" s="11">
        <v>6.0654552470162155</v>
      </c>
      <c r="AC47" s="11">
        <v>5.5851522286546853</v>
      </c>
      <c r="AD47" s="11">
        <v>4.1381122045081788</v>
      </c>
      <c r="AE47" s="11">
        <v>1.4626047393556449</v>
      </c>
      <c r="AF47" s="11">
        <v>2.0832300106439599</v>
      </c>
      <c r="AG47" s="11" t="s">
        <v>1</v>
      </c>
    </row>
    <row r="48" spans="1:33" x14ac:dyDescent="0.25">
      <c r="A48" s="12" t="s">
        <v>44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 t="s">
        <v>1</v>
      </c>
      <c r="P48" s="14" t="s">
        <v>1</v>
      </c>
      <c r="Q48" s="14" t="s">
        <v>1</v>
      </c>
      <c r="R48" s="14" t="s">
        <v>1</v>
      </c>
      <c r="S48" s="14" t="s">
        <v>1</v>
      </c>
      <c r="T48" s="14" t="s">
        <v>1</v>
      </c>
      <c r="U48" s="14" t="s">
        <v>1</v>
      </c>
      <c r="V48" s="14" t="s">
        <v>1</v>
      </c>
      <c r="W48" s="14" t="s">
        <v>1</v>
      </c>
      <c r="X48" s="14" t="s">
        <v>1</v>
      </c>
      <c r="Y48" s="14" t="s">
        <v>1</v>
      </c>
      <c r="Z48" s="14" t="s">
        <v>1</v>
      </c>
      <c r="AA48" s="14" t="s">
        <v>1</v>
      </c>
      <c r="AB48" s="14" t="s">
        <v>1</v>
      </c>
      <c r="AC48" s="14" t="s">
        <v>1</v>
      </c>
      <c r="AD48" s="14" t="s">
        <v>1</v>
      </c>
      <c r="AE48" s="14" t="s">
        <v>1</v>
      </c>
      <c r="AF48" s="14" t="s">
        <v>1</v>
      </c>
      <c r="AG48" s="14" t="s">
        <v>1</v>
      </c>
    </row>
    <row r="49" spans="1:33" s="5" customFormat="1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>
        <v>1.2099026796148712E-3</v>
      </c>
      <c r="AB50" s="14" t="s">
        <v>1</v>
      </c>
      <c r="AC50" s="14" t="s">
        <v>1</v>
      </c>
      <c r="AD50" s="14" t="s">
        <v>1</v>
      </c>
      <c r="AE50" s="14" t="s">
        <v>1</v>
      </c>
      <c r="AF50" s="14" t="s">
        <v>1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 t="s">
        <v>1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0.21386108475403984</v>
      </c>
      <c r="V53" s="11">
        <v>0.28952186708888239</v>
      </c>
      <c r="W53" s="11">
        <v>0.1459824899531062</v>
      </c>
      <c r="X53" s="11" t="s">
        <v>1</v>
      </c>
      <c r="Y53" s="11" t="s">
        <v>1</v>
      </c>
      <c r="Z53" s="11" t="s">
        <v>1</v>
      </c>
      <c r="AA53" s="11">
        <v>1.2055946068577737E-2</v>
      </c>
      <c r="AB53" s="11">
        <v>2.4112134001042413E-2</v>
      </c>
      <c r="AC53" s="11">
        <v>6.6963919688633577E-2</v>
      </c>
      <c r="AD53" s="11">
        <v>0.18678375780407117</v>
      </c>
      <c r="AE53" s="11">
        <v>2.2417437450441214E-2</v>
      </c>
      <c r="AF53" s="11">
        <v>1.3906961383925031E-2</v>
      </c>
      <c r="AG53" s="11" t="s">
        <v>1</v>
      </c>
    </row>
    <row r="54" spans="1:33" x14ac:dyDescent="0.25">
      <c r="A54" s="12" t="s">
        <v>50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 t="s">
        <v>1</v>
      </c>
      <c r="V54" s="14" t="s">
        <v>1</v>
      </c>
      <c r="W54" s="14" t="s">
        <v>1</v>
      </c>
      <c r="X54" s="14" t="s">
        <v>1</v>
      </c>
      <c r="Y54" s="14" t="s">
        <v>1</v>
      </c>
      <c r="Z54" s="14" t="s">
        <v>1</v>
      </c>
      <c r="AA54" s="14" t="s">
        <v>1</v>
      </c>
      <c r="AB54" s="14" t="s">
        <v>1</v>
      </c>
      <c r="AC54" s="14" t="s">
        <v>1</v>
      </c>
      <c r="AD54" s="14" t="s">
        <v>1</v>
      </c>
      <c r="AE54" s="14" t="s">
        <v>1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</row>
    <row r="56" spans="1:33" x14ac:dyDescent="0.25">
      <c r="A56" s="12" t="s">
        <v>52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>
        <v>3.4816788161986736E-4</v>
      </c>
      <c r="P56" s="14">
        <v>4.0307301623763422E-4</v>
      </c>
      <c r="Q56" s="14" t="s">
        <v>1</v>
      </c>
      <c r="R56" s="14" t="s">
        <v>1</v>
      </c>
      <c r="S56" s="14" t="s">
        <v>1</v>
      </c>
      <c r="T56" s="14" t="s">
        <v>1</v>
      </c>
      <c r="U56" s="14">
        <v>9.2043239111764782E-4</v>
      </c>
      <c r="V56" s="14">
        <v>8.5248816565294851E-3</v>
      </c>
      <c r="W56" s="14">
        <v>1.5090657824334832E-2</v>
      </c>
      <c r="X56" s="14">
        <v>1.3433295256402194E-2</v>
      </c>
      <c r="Y56" s="14">
        <v>1.0787225293940486E-2</v>
      </c>
      <c r="Z56" s="14">
        <v>6.343921655302856E-3</v>
      </c>
      <c r="AA56" s="14" t="s">
        <v>54</v>
      </c>
      <c r="AB56" s="14">
        <v>4.1215710417493168E-3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</row>
    <row r="57" spans="1:33" s="5" customFormat="1" x14ac:dyDescent="0.25">
      <c r="A57" s="9" t="s">
        <v>53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 t="s">
        <v>1</v>
      </c>
      <c r="P57" s="11" t="s">
        <v>1</v>
      </c>
      <c r="Q57" s="11" t="s">
        <v>1</v>
      </c>
      <c r="R57" s="11" t="s">
        <v>1</v>
      </c>
      <c r="S57" s="11" t="s">
        <v>1</v>
      </c>
      <c r="T57" s="11" t="s">
        <v>1</v>
      </c>
      <c r="U57" s="11" t="s">
        <v>1</v>
      </c>
      <c r="V57" s="11" t="s">
        <v>1</v>
      </c>
      <c r="W57" s="11">
        <v>0.28076064434552567</v>
      </c>
      <c r="X57" s="11">
        <v>0.27139822203915481</v>
      </c>
      <c r="Y57" s="11">
        <v>0.32796790448916896</v>
      </c>
      <c r="Z57" s="11">
        <v>0.30527793323062979</v>
      </c>
      <c r="AA57" s="11">
        <v>0.26985229957342077</v>
      </c>
      <c r="AB57" s="11">
        <v>0.32578782262576778</v>
      </c>
      <c r="AC57" s="11">
        <v>0.38291931481552166</v>
      </c>
      <c r="AD57" s="11">
        <v>0.66160592285640363</v>
      </c>
      <c r="AE57" s="11" t="s">
        <v>1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184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47"/>
      <c r="R2" s="47"/>
      <c r="S2" s="47"/>
      <c r="T2" s="47"/>
      <c r="U2" s="47"/>
      <c r="V2" s="48"/>
      <c r="W2" s="48"/>
      <c r="X2" s="48"/>
      <c r="Y2" s="48"/>
      <c r="Z2" s="48"/>
      <c r="AA2" s="48"/>
      <c r="AB2" s="48"/>
      <c r="AC2" s="49"/>
      <c r="AD2" s="49"/>
      <c r="AE2" s="49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47"/>
      <c r="R3" s="47"/>
      <c r="S3" s="47"/>
      <c r="T3" s="47"/>
      <c r="U3" s="47"/>
      <c r="V3" s="48"/>
      <c r="W3" s="48"/>
      <c r="X3" s="48"/>
      <c r="Y3" s="48"/>
      <c r="Z3" s="48"/>
      <c r="AA3" s="48"/>
      <c r="AB3" s="48"/>
      <c r="AC3" s="49"/>
      <c r="AD3" s="49"/>
      <c r="AE3" s="49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 t="s">
        <v>1</v>
      </c>
      <c r="K5" s="23" t="s">
        <v>1</v>
      </c>
      <c r="L5" s="23">
        <v>31.61</v>
      </c>
      <c r="M5" s="23" t="s">
        <v>1</v>
      </c>
      <c r="N5" s="23" t="s">
        <v>1</v>
      </c>
      <c r="O5" s="23" t="s">
        <v>1</v>
      </c>
      <c r="P5" s="23">
        <v>73.960999999999999</v>
      </c>
      <c r="Q5" s="23">
        <v>111.827</v>
      </c>
      <c r="R5" s="23">
        <v>133.22900000000001</v>
      </c>
      <c r="S5" s="23">
        <v>156.64500000000001</v>
      </c>
      <c r="T5" s="23">
        <v>180.75700000000001</v>
      </c>
      <c r="U5" s="23">
        <v>175.285</v>
      </c>
      <c r="V5" s="23">
        <v>188.559</v>
      </c>
      <c r="W5" s="23">
        <v>202.971</v>
      </c>
      <c r="X5" s="23">
        <v>217.81</v>
      </c>
      <c r="Y5" s="23">
        <v>230.06</v>
      </c>
      <c r="Z5" s="23">
        <v>245.363</v>
      </c>
      <c r="AA5" s="23">
        <v>282.46699999999998</v>
      </c>
      <c r="AB5" s="23">
        <v>316.62</v>
      </c>
      <c r="AC5" s="23">
        <v>348.02600000000001</v>
      </c>
      <c r="AD5" s="23">
        <v>375.96600000000001</v>
      </c>
      <c r="AE5" s="23">
        <v>440.78199999999998</v>
      </c>
      <c r="AF5" s="23" t="s">
        <v>1</v>
      </c>
      <c r="AG5" s="23" t="s">
        <v>1</v>
      </c>
    </row>
    <row r="6" spans="1:33" x14ac:dyDescent="0.25">
      <c r="A6" s="12" t="s">
        <v>2</v>
      </c>
      <c r="B6" s="24" t="s">
        <v>1</v>
      </c>
      <c r="C6" s="25" t="s">
        <v>1</v>
      </c>
      <c r="D6" s="25" t="s">
        <v>1</v>
      </c>
      <c r="E6" s="25" t="s">
        <v>1</v>
      </c>
      <c r="F6" s="25" t="s">
        <v>1</v>
      </c>
      <c r="G6" s="25" t="s">
        <v>1</v>
      </c>
      <c r="H6" s="25" t="s">
        <v>1</v>
      </c>
      <c r="I6" s="25" t="s">
        <v>1</v>
      </c>
      <c r="J6" s="25" t="s">
        <v>1</v>
      </c>
      <c r="K6" s="25" t="s">
        <v>1</v>
      </c>
      <c r="L6" s="25" t="s">
        <v>1</v>
      </c>
      <c r="M6" s="25" t="s">
        <v>1</v>
      </c>
      <c r="N6" s="25" t="s">
        <v>1</v>
      </c>
      <c r="O6" s="25" t="s">
        <v>1</v>
      </c>
      <c r="P6" s="25" t="s">
        <v>1</v>
      </c>
      <c r="Q6" s="25" t="s">
        <v>1</v>
      </c>
      <c r="R6" s="25" t="s">
        <v>1</v>
      </c>
      <c r="S6" s="25" t="s">
        <v>1</v>
      </c>
      <c r="T6" s="25" t="s">
        <v>1</v>
      </c>
      <c r="U6" s="25">
        <v>1.4239999999999999</v>
      </c>
      <c r="V6" s="25">
        <v>0.70699999999999996</v>
      </c>
      <c r="W6" s="25">
        <v>2.4689999999999999</v>
      </c>
      <c r="X6" s="25">
        <v>1.645</v>
      </c>
      <c r="Y6" s="25" t="s">
        <v>1</v>
      </c>
      <c r="Z6" s="25" t="s">
        <v>1</v>
      </c>
      <c r="AA6" s="25">
        <v>0.68200000000000005</v>
      </c>
      <c r="AB6" s="25">
        <v>0.51600000000000001</v>
      </c>
      <c r="AC6" s="25">
        <v>0.68799999999999994</v>
      </c>
      <c r="AD6" s="25" t="s">
        <v>1</v>
      </c>
      <c r="AE6" s="25" t="s">
        <v>1</v>
      </c>
      <c r="AF6" s="25" t="s">
        <v>1</v>
      </c>
      <c r="AG6" s="25" t="s">
        <v>1</v>
      </c>
    </row>
    <row r="7" spans="1:33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 t="s">
        <v>1</v>
      </c>
      <c r="H7" s="27" t="s">
        <v>1</v>
      </c>
      <c r="I7" s="27" t="s">
        <v>1</v>
      </c>
      <c r="J7" s="27" t="s">
        <v>1</v>
      </c>
      <c r="K7" s="27" t="s">
        <v>1</v>
      </c>
      <c r="L7" s="27" t="s">
        <v>1</v>
      </c>
      <c r="M7" s="27" t="s">
        <v>1</v>
      </c>
      <c r="N7" s="27" t="s">
        <v>1</v>
      </c>
      <c r="O7" s="27" t="s">
        <v>1</v>
      </c>
      <c r="P7" s="27" t="s">
        <v>1</v>
      </c>
      <c r="Q7" s="27">
        <v>423.48200000000003</v>
      </c>
      <c r="R7" s="27">
        <v>318.18900000000002</v>
      </c>
      <c r="S7" s="27">
        <v>835.524</v>
      </c>
      <c r="T7" s="27">
        <v>627.83000000000004</v>
      </c>
      <c r="U7" s="27">
        <v>695.36699999999996</v>
      </c>
      <c r="V7" s="27">
        <v>1080.1980000000001</v>
      </c>
      <c r="W7" s="27">
        <v>1270.5350000000001</v>
      </c>
      <c r="X7" s="27">
        <v>1183.443</v>
      </c>
      <c r="Y7" s="27">
        <v>1480.5239999999999</v>
      </c>
      <c r="Z7" s="27">
        <v>1369.7270000000001</v>
      </c>
      <c r="AA7" s="27">
        <v>1716.432</v>
      </c>
      <c r="AB7" s="27">
        <v>1382.83</v>
      </c>
      <c r="AC7" s="27">
        <v>821.952</v>
      </c>
      <c r="AD7" s="27">
        <v>573.14</v>
      </c>
      <c r="AE7" s="27">
        <v>703.33699999999999</v>
      </c>
      <c r="AF7" s="27">
        <v>2023.454</v>
      </c>
      <c r="AG7" s="27" t="s">
        <v>1</v>
      </c>
    </row>
    <row r="8" spans="1:33" x14ac:dyDescent="0.25">
      <c r="A8" s="12" t="s">
        <v>4</v>
      </c>
      <c r="B8" s="24" t="s">
        <v>1</v>
      </c>
      <c r="C8" s="25" t="s">
        <v>1</v>
      </c>
      <c r="D8" s="25" t="s">
        <v>1</v>
      </c>
      <c r="E8" s="25" t="s">
        <v>1</v>
      </c>
      <c r="F8" s="25" t="s">
        <v>1</v>
      </c>
      <c r="G8" s="25" t="s">
        <v>1</v>
      </c>
      <c r="H8" s="25" t="s">
        <v>1</v>
      </c>
      <c r="I8" s="25" t="s">
        <v>1</v>
      </c>
      <c r="J8" s="25" t="s">
        <v>1</v>
      </c>
      <c r="K8" s="25" t="s">
        <v>1</v>
      </c>
      <c r="L8" s="25" t="s">
        <v>1</v>
      </c>
      <c r="M8" s="25" t="s">
        <v>1</v>
      </c>
      <c r="N8" s="25" t="s">
        <v>1</v>
      </c>
      <c r="O8" s="25">
        <v>10.93</v>
      </c>
      <c r="P8" s="25">
        <v>22.32</v>
      </c>
      <c r="Q8" s="25">
        <v>28.64</v>
      </c>
      <c r="R8" s="25">
        <v>20.654</v>
      </c>
      <c r="S8" s="25">
        <v>8</v>
      </c>
      <c r="T8" s="25" t="s">
        <v>1</v>
      </c>
      <c r="U8" s="25">
        <v>16.835999999999999</v>
      </c>
      <c r="V8" s="25">
        <v>24.1</v>
      </c>
      <c r="W8" s="25">
        <v>38.5</v>
      </c>
      <c r="X8" s="25">
        <v>54</v>
      </c>
      <c r="Y8" s="25">
        <v>54</v>
      </c>
      <c r="Z8" s="25">
        <v>46</v>
      </c>
      <c r="AA8" s="25">
        <v>37</v>
      </c>
      <c r="AB8" s="25">
        <v>45</v>
      </c>
      <c r="AC8" s="25">
        <v>183</v>
      </c>
      <c r="AD8" s="25">
        <v>43</v>
      </c>
      <c r="AE8" s="25">
        <v>151</v>
      </c>
      <c r="AF8" s="25">
        <v>112</v>
      </c>
      <c r="AG8" s="25" t="s">
        <v>1</v>
      </c>
    </row>
    <row r="9" spans="1:33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 t="s">
        <v>1</v>
      </c>
      <c r="K9" s="23" t="s">
        <v>1</v>
      </c>
      <c r="L9" s="23" t="s">
        <v>1</v>
      </c>
      <c r="M9" s="23" t="s">
        <v>1</v>
      </c>
      <c r="N9" s="23" t="s">
        <v>1</v>
      </c>
      <c r="O9" s="23">
        <v>1.2999999999999999E-2</v>
      </c>
      <c r="P9" s="23">
        <v>4.4999999999999998E-2</v>
      </c>
      <c r="Q9" s="23">
        <v>4.4999999999999998E-2</v>
      </c>
      <c r="R9" s="23" t="s">
        <v>54</v>
      </c>
      <c r="S9" s="23">
        <v>7.0000000000000007E-2</v>
      </c>
      <c r="T9" s="23">
        <v>6.0000000000000001E-3</v>
      </c>
      <c r="U9" s="23">
        <v>1.2999999999999999E-2</v>
      </c>
      <c r="V9" s="23">
        <v>0.56899999999999995</v>
      </c>
      <c r="W9" s="23">
        <v>4.0000000000000001E-3</v>
      </c>
      <c r="X9" s="23">
        <v>3.0000000000000001E-3</v>
      </c>
      <c r="Y9" s="23">
        <v>0.39900000000000002</v>
      </c>
      <c r="Z9" s="23">
        <v>0.39900000000000002</v>
      </c>
      <c r="AA9" s="23" t="s">
        <v>1</v>
      </c>
      <c r="AB9" s="23" t="s">
        <v>1</v>
      </c>
      <c r="AC9" s="23" t="s">
        <v>54</v>
      </c>
      <c r="AD9" s="23">
        <v>0.03</v>
      </c>
      <c r="AE9" s="23">
        <v>0.05</v>
      </c>
      <c r="AF9" s="23">
        <v>0.08</v>
      </c>
      <c r="AG9" s="23" t="s">
        <v>1</v>
      </c>
    </row>
    <row r="10" spans="1:33" x14ac:dyDescent="0.25">
      <c r="A10" s="12" t="s">
        <v>6</v>
      </c>
      <c r="B10" s="24" t="s">
        <v>1</v>
      </c>
      <c r="C10" s="25" t="s">
        <v>1</v>
      </c>
      <c r="D10" s="25" t="s">
        <v>1</v>
      </c>
      <c r="E10" s="25" t="s">
        <v>1</v>
      </c>
      <c r="F10" s="25" t="s">
        <v>1</v>
      </c>
      <c r="G10" s="25" t="s">
        <v>1</v>
      </c>
      <c r="H10" s="25" t="s">
        <v>1</v>
      </c>
      <c r="I10" s="25" t="s">
        <v>1</v>
      </c>
      <c r="J10" s="25" t="s">
        <v>1</v>
      </c>
      <c r="K10" s="25" t="s">
        <v>1</v>
      </c>
      <c r="L10" s="25" t="s">
        <v>1</v>
      </c>
      <c r="M10" s="25" t="s">
        <v>1</v>
      </c>
      <c r="N10" s="25" t="s">
        <v>1</v>
      </c>
      <c r="O10" s="25">
        <v>8.9</v>
      </c>
      <c r="P10" s="25">
        <v>11.5</v>
      </c>
      <c r="Q10" s="25">
        <v>10.7</v>
      </c>
      <c r="R10" s="25">
        <v>9.984</v>
      </c>
      <c r="S10" s="25">
        <v>11.685</v>
      </c>
      <c r="T10" s="25">
        <v>13.112</v>
      </c>
      <c r="U10" s="25">
        <v>13.013</v>
      </c>
      <c r="V10" s="25">
        <v>19.094000000000001</v>
      </c>
      <c r="W10" s="25">
        <v>14.786</v>
      </c>
      <c r="X10" s="25">
        <v>16.715</v>
      </c>
      <c r="Y10" s="25">
        <v>17.2</v>
      </c>
      <c r="Z10" s="25">
        <v>20.100000000000001</v>
      </c>
      <c r="AA10" s="25">
        <v>21.6</v>
      </c>
      <c r="AB10" s="25">
        <v>22.4</v>
      </c>
      <c r="AC10" s="25">
        <v>21.1</v>
      </c>
      <c r="AD10" s="25">
        <v>20.2</v>
      </c>
      <c r="AE10" s="25">
        <v>23.3</v>
      </c>
      <c r="AF10" s="25">
        <v>23.4</v>
      </c>
      <c r="AG10" s="25" t="s">
        <v>1</v>
      </c>
    </row>
    <row r="11" spans="1:33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>
        <v>45.4</v>
      </c>
      <c r="N11" s="23">
        <v>50.2</v>
      </c>
      <c r="O11" s="23">
        <v>38</v>
      </c>
      <c r="P11" s="23">
        <v>34.975000000000001</v>
      </c>
      <c r="Q11" s="23">
        <v>33.908999999999999</v>
      </c>
      <c r="R11" s="23">
        <v>25.541</v>
      </c>
      <c r="S11" s="23">
        <v>28.959</v>
      </c>
      <c r="T11" s="23">
        <v>35.676000000000002</v>
      </c>
      <c r="U11" s="23">
        <v>40.771999999999998</v>
      </c>
      <c r="V11" s="23">
        <v>35.460999999999999</v>
      </c>
      <c r="W11" s="23">
        <v>50.692999999999998</v>
      </c>
      <c r="X11" s="23">
        <v>70.299000000000007</v>
      </c>
      <c r="Y11" s="23">
        <v>76.56</v>
      </c>
      <c r="Z11" s="23">
        <v>63.091999999999999</v>
      </c>
      <c r="AA11" s="23" t="s">
        <v>1</v>
      </c>
      <c r="AB11" s="23">
        <v>72.108000000000004</v>
      </c>
      <c r="AC11" s="23">
        <v>73.679000000000002</v>
      </c>
      <c r="AD11" s="23">
        <v>66.558000000000007</v>
      </c>
      <c r="AE11" s="23">
        <v>78.025000000000006</v>
      </c>
      <c r="AF11" s="23">
        <v>66.037999999999997</v>
      </c>
      <c r="AG11" s="23" t="s">
        <v>1</v>
      </c>
    </row>
    <row r="12" spans="1:33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 t="s">
        <v>1</v>
      </c>
      <c r="O12" s="25" t="s">
        <v>1</v>
      </c>
      <c r="P12" s="25" t="s">
        <v>1</v>
      </c>
      <c r="Q12" s="25">
        <v>1.9</v>
      </c>
      <c r="R12" s="25">
        <v>3.5</v>
      </c>
      <c r="S12" s="25">
        <v>1.3</v>
      </c>
      <c r="T12" s="25">
        <v>2.4</v>
      </c>
      <c r="U12" s="25">
        <v>3.6120000000000001</v>
      </c>
      <c r="V12" s="25">
        <v>9.1389999999999993</v>
      </c>
      <c r="W12" s="25">
        <v>2.81</v>
      </c>
      <c r="X12" s="25">
        <v>4.1500000000000004</v>
      </c>
      <c r="Y12" s="25">
        <v>28.175999999999998</v>
      </c>
      <c r="Z12" s="25">
        <v>1.704</v>
      </c>
      <c r="AA12" s="25">
        <v>0.34</v>
      </c>
      <c r="AB12" s="25">
        <v>2.3450000000000002</v>
      </c>
      <c r="AC12" s="25">
        <v>5.23</v>
      </c>
      <c r="AD12" s="25">
        <v>5.8239999999999998</v>
      </c>
      <c r="AE12" s="25">
        <v>3.7429999999999999</v>
      </c>
      <c r="AF12" s="25">
        <v>4.53</v>
      </c>
      <c r="AG12" s="25" t="s">
        <v>1</v>
      </c>
    </row>
    <row r="13" spans="1:33" x14ac:dyDescent="0.25">
      <c r="A13" s="9" t="s">
        <v>9</v>
      </c>
      <c r="B13" s="22" t="s">
        <v>1</v>
      </c>
      <c r="C13" s="23" t="s">
        <v>1</v>
      </c>
      <c r="D13" s="23" t="s">
        <v>1</v>
      </c>
      <c r="E13" s="23" t="s">
        <v>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 t="s">
        <v>1</v>
      </c>
      <c r="M13" s="23" t="s">
        <v>1</v>
      </c>
      <c r="N13" s="23" t="s">
        <v>1</v>
      </c>
      <c r="O13" s="23" t="s">
        <v>1</v>
      </c>
      <c r="P13" s="23" t="s">
        <v>1</v>
      </c>
      <c r="Q13" s="23" t="s">
        <v>1</v>
      </c>
      <c r="R13" s="23">
        <v>1</v>
      </c>
      <c r="S13" s="23" t="s">
        <v>54</v>
      </c>
      <c r="T13" s="23">
        <v>0.1</v>
      </c>
      <c r="U13" s="23" t="s">
        <v>54</v>
      </c>
      <c r="V13" s="23" t="s">
        <v>54</v>
      </c>
      <c r="W13" s="23" t="s">
        <v>54</v>
      </c>
      <c r="X13" s="23" t="s">
        <v>54</v>
      </c>
      <c r="Y13" s="23">
        <v>0.2</v>
      </c>
      <c r="Z13" s="23">
        <v>0.3</v>
      </c>
      <c r="AA13" s="23" t="s">
        <v>54</v>
      </c>
      <c r="AB13" s="23" t="s">
        <v>1</v>
      </c>
      <c r="AC13" s="23">
        <v>0.156</v>
      </c>
      <c r="AD13" s="23" t="s">
        <v>1</v>
      </c>
      <c r="AE13" s="23">
        <v>3.2000000000000001E-2</v>
      </c>
      <c r="AF13" s="23" t="s">
        <v>1</v>
      </c>
      <c r="AG13" s="23" t="s">
        <v>1</v>
      </c>
    </row>
    <row r="14" spans="1:33" x14ac:dyDescent="0.25">
      <c r="A14" s="12" t="s">
        <v>10</v>
      </c>
      <c r="B14" s="24" t="s">
        <v>1</v>
      </c>
      <c r="C14" s="25" t="s">
        <v>1</v>
      </c>
      <c r="D14" s="25" t="s">
        <v>1</v>
      </c>
      <c r="E14" s="25" t="s">
        <v>1</v>
      </c>
      <c r="F14" s="25" t="s">
        <v>1</v>
      </c>
      <c r="G14" s="25" t="s">
        <v>1</v>
      </c>
      <c r="H14" s="25" t="s">
        <v>1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>
        <v>3</v>
      </c>
      <c r="P14" s="25" t="s">
        <v>1</v>
      </c>
      <c r="Q14" s="25">
        <v>5.7</v>
      </c>
      <c r="R14" s="25">
        <v>19.600000000000001</v>
      </c>
      <c r="S14" s="25">
        <v>17.899999999999999</v>
      </c>
      <c r="T14" s="25">
        <v>25.4</v>
      </c>
      <c r="U14" s="25">
        <v>16.8</v>
      </c>
      <c r="V14" s="25">
        <v>18.899999999999999</v>
      </c>
      <c r="W14" s="25">
        <v>9.6999999999999993</v>
      </c>
      <c r="X14" s="25">
        <v>16.3</v>
      </c>
      <c r="Y14" s="25">
        <v>29.4</v>
      </c>
      <c r="Z14" s="25">
        <v>15.976000000000001</v>
      </c>
      <c r="AA14" s="25">
        <v>20.8</v>
      </c>
      <c r="AB14" s="25">
        <v>24.59</v>
      </c>
      <c r="AC14" s="25">
        <v>22.157</v>
      </c>
      <c r="AD14" s="25">
        <v>20.433</v>
      </c>
      <c r="AE14" s="25">
        <v>26.890999999999998</v>
      </c>
      <c r="AF14" s="25">
        <v>40.524999999999999</v>
      </c>
      <c r="AG14" s="25" t="s">
        <v>1</v>
      </c>
    </row>
    <row r="15" spans="1:33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 t="s">
        <v>1</v>
      </c>
      <c r="K15" s="23" t="s">
        <v>1</v>
      </c>
      <c r="L15" s="23" t="s">
        <v>1</v>
      </c>
      <c r="M15" s="23" t="s">
        <v>54</v>
      </c>
      <c r="N15" s="23" t="s">
        <v>54</v>
      </c>
      <c r="O15" s="23" t="s">
        <v>54</v>
      </c>
      <c r="P15" s="23" t="s">
        <v>54</v>
      </c>
      <c r="Q15" s="23" t="s">
        <v>54</v>
      </c>
      <c r="R15" s="23" t="s">
        <v>54</v>
      </c>
      <c r="S15" s="23" t="s">
        <v>54</v>
      </c>
      <c r="T15" s="23" t="s">
        <v>54</v>
      </c>
      <c r="U15" s="23" t="s">
        <v>54</v>
      </c>
      <c r="V15" s="23" t="s">
        <v>54</v>
      </c>
      <c r="W15" s="23" t="s">
        <v>54</v>
      </c>
      <c r="X15" s="23" t="s">
        <v>54</v>
      </c>
      <c r="Y15" s="23" t="s">
        <v>54</v>
      </c>
      <c r="Z15" s="23" t="s">
        <v>54</v>
      </c>
      <c r="AA15" s="23" t="s">
        <v>54</v>
      </c>
      <c r="AB15" s="23" t="s">
        <v>54</v>
      </c>
      <c r="AC15" s="23" t="s">
        <v>54</v>
      </c>
      <c r="AD15" s="23" t="s">
        <v>54</v>
      </c>
      <c r="AE15" s="23" t="s">
        <v>54</v>
      </c>
      <c r="AF15" s="23" t="s">
        <v>54</v>
      </c>
      <c r="AG15" s="23" t="s">
        <v>1</v>
      </c>
    </row>
    <row r="16" spans="1:33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 t="s">
        <v>1</v>
      </c>
      <c r="M16" s="25" t="s">
        <v>1</v>
      </c>
      <c r="N16" s="25" t="s">
        <v>1</v>
      </c>
      <c r="O16" s="25" t="s">
        <v>1</v>
      </c>
      <c r="P16" s="25">
        <v>0.55000000000000004</v>
      </c>
      <c r="Q16" s="25">
        <v>0.81100000000000005</v>
      </c>
      <c r="R16" s="25">
        <v>1.361</v>
      </c>
      <c r="S16" s="25">
        <v>0.434</v>
      </c>
      <c r="T16" s="25">
        <v>1.101</v>
      </c>
      <c r="U16" s="25">
        <v>1.448</v>
      </c>
      <c r="V16" s="25">
        <v>1.101</v>
      </c>
      <c r="W16" s="25">
        <v>0.60799999999999998</v>
      </c>
      <c r="X16" s="25">
        <v>0.60799999999999998</v>
      </c>
      <c r="Y16" s="25">
        <v>0.98499999999999999</v>
      </c>
      <c r="Z16" s="25">
        <v>1.758</v>
      </c>
      <c r="AA16" s="25">
        <v>1.978</v>
      </c>
      <c r="AB16" s="25">
        <v>1.5009999999999999</v>
      </c>
      <c r="AC16" s="25">
        <v>2.2050000000000001</v>
      </c>
      <c r="AD16" s="25">
        <v>2.0710000000000002</v>
      </c>
      <c r="AE16" s="25">
        <v>1.8819999999999999</v>
      </c>
      <c r="AF16" s="25">
        <v>1.357</v>
      </c>
      <c r="AG16" s="25" t="s">
        <v>1</v>
      </c>
    </row>
    <row r="17" spans="1:33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 t="s">
        <v>1</v>
      </c>
      <c r="M17" s="23" t="s">
        <v>1</v>
      </c>
      <c r="N17" s="23" t="s">
        <v>1</v>
      </c>
      <c r="O17" s="23" t="s">
        <v>1</v>
      </c>
      <c r="P17" s="23" t="s">
        <v>1</v>
      </c>
      <c r="Q17" s="23" t="s">
        <v>1</v>
      </c>
      <c r="R17" s="23" t="s">
        <v>1</v>
      </c>
      <c r="S17" s="23" t="s">
        <v>1</v>
      </c>
      <c r="T17" s="23" t="s">
        <v>1</v>
      </c>
      <c r="U17" s="23" t="s">
        <v>1</v>
      </c>
      <c r="V17" s="23" t="s">
        <v>1</v>
      </c>
      <c r="W17" s="23" t="s">
        <v>1</v>
      </c>
      <c r="X17" s="23">
        <v>3.1</v>
      </c>
      <c r="Y17" s="23">
        <v>3.2</v>
      </c>
      <c r="Z17" s="23">
        <v>2.2999999999999998</v>
      </c>
      <c r="AA17" s="23">
        <v>3</v>
      </c>
      <c r="AB17" s="23">
        <v>4</v>
      </c>
      <c r="AC17" s="23">
        <v>3.5</v>
      </c>
      <c r="AD17" s="23">
        <v>3.8</v>
      </c>
      <c r="AE17" s="23">
        <v>3.3</v>
      </c>
      <c r="AF17" s="23">
        <v>4</v>
      </c>
      <c r="AG17" s="23" t="s">
        <v>1</v>
      </c>
    </row>
    <row r="18" spans="1:33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 t="s">
        <v>1</v>
      </c>
      <c r="V18" s="25">
        <v>0.28100000000000003</v>
      </c>
      <c r="W18" s="25">
        <v>1.623</v>
      </c>
      <c r="X18" s="25">
        <v>1.9059999999999999</v>
      </c>
      <c r="Y18" s="25">
        <v>1.706</v>
      </c>
      <c r="Z18" s="25" t="s">
        <v>1</v>
      </c>
      <c r="AA18" s="25" t="s">
        <v>1</v>
      </c>
      <c r="AB18" s="25" t="s">
        <v>1</v>
      </c>
      <c r="AC18" s="25" t="s">
        <v>1</v>
      </c>
      <c r="AD18" s="25" t="s">
        <v>1</v>
      </c>
      <c r="AE18" s="25" t="s">
        <v>1</v>
      </c>
      <c r="AF18" s="25" t="s">
        <v>1</v>
      </c>
      <c r="AG18" s="25" t="s">
        <v>1</v>
      </c>
    </row>
    <row r="19" spans="1:33" x14ac:dyDescent="0.25">
      <c r="A19" s="9" t="s">
        <v>15</v>
      </c>
      <c r="B19" s="22" t="s">
        <v>1</v>
      </c>
      <c r="C19" s="23" t="s">
        <v>1</v>
      </c>
      <c r="D19" s="23" t="s">
        <v>1</v>
      </c>
      <c r="E19" s="23" t="s">
        <v>1</v>
      </c>
      <c r="F19" s="23" t="s">
        <v>1</v>
      </c>
      <c r="G19" s="23" t="s">
        <v>1</v>
      </c>
      <c r="H19" s="23" t="s">
        <v>1</v>
      </c>
      <c r="I19" s="23" t="s">
        <v>1</v>
      </c>
      <c r="J19" s="23" t="s">
        <v>1</v>
      </c>
      <c r="K19" s="23" t="s">
        <v>1</v>
      </c>
      <c r="L19" s="23" t="s">
        <v>1</v>
      </c>
      <c r="M19" s="23" t="s">
        <v>1</v>
      </c>
      <c r="N19" s="23" t="s">
        <v>1</v>
      </c>
      <c r="O19" s="23" t="s">
        <v>1</v>
      </c>
      <c r="P19" s="23" t="s">
        <v>1</v>
      </c>
      <c r="Q19" s="23" t="s">
        <v>1</v>
      </c>
      <c r="R19" s="23" t="s">
        <v>1</v>
      </c>
      <c r="S19" s="23" t="s">
        <v>1</v>
      </c>
      <c r="T19" s="23" t="s">
        <v>1</v>
      </c>
      <c r="U19" s="23">
        <v>430.8</v>
      </c>
      <c r="V19" s="23">
        <v>497.9</v>
      </c>
      <c r="W19" s="23">
        <v>666.2</v>
      </c>
      <c r="X19" s="23">
        <v>215.3</v>
      </c>
      <c r="Y19" s="23">
        <v>539.4</v>
      </c>
      <c r="Z19" s="23">
        <v>396.1</v>
      </c>
      <c r="AA19" s="23">
        <v>116.2</v>
      </c>
      <c r="AB19" s="23">
        <v>615.20000000000005</v>
      </c>
      <c r="AC19" s="23">
        <v>126.3</v>
      </c>
      <c r="AD19" s="23">
        <v>293</v>
      </c>
      <c r="AE19" s="23">
        <v>105.7</v>
      </c>
      <c r="AF19" s="23">
        <v>112.8</v>
      </c>
      <c r="AG19" s="23" t="s">
        <v>1</v>
      </c>
    </row>
    <row r="20" spans="1:33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 t="s">
        <v>54</v>
      </c>
      <c r="O20" s="25" t="s">
        <v>1</v>
      </c>
      <c r="P20" s="25" t="s">
        <v>54</v>
      </c>
      <c r="Q20" s="25" t="s">
        <v>54</v>
      </c>
      <c r="R20" s="25" t="s">
        <v>54</v>
      </c>
      <c r="S20" s="25" t="s">
        <v>54</v>
      </c>
      <c r="T20" s="25" t="s">
        <v>54</v>
      </c>
      <c r="U20" s="25" t="s">
        <v>54</v>
      </c>
      <c r="V20" s="25">
        <v>0.03</v>
      </c>
      <c r="W20" s="25">
        <v>0.03</v>
      </c>
      <c r="X20" s="25">
        <v>0.03</v>
      </c>
      <c r="Y20" s="25">
        <v>0.03</v>
      </c>
      <c r="Z20" s="25" t="s">
        <v>54</v>
      </c>
      <c r="AA20" s="25" t="s">
        <v>54</v>
      </c>
      <c r="AB20" s="25" t="s">
        <v>54</v>
      </c>
      <c r="AC20" s="25" t="s">
        <v>54</v>
      </c>
      <c r="AD20" s="25" t="s">
        <v>54</v>
      </c>
      <c r="AE20" s="25" t="s">
        <v>54</v>
      </c>
      <c r="AF20" s="25" t="s">
        <v>54</v>
      </c>
      <c r="AG20" s="25" t="s">
        <v>1</v>
      </c>
    </row>
    <row r="21" spans="1:33" x14ac:dyDescent="0.25">
      <c r="A21" s="9" t="s">
        <v>17</v>
      </c>
      <c r="B21" s="22" t="s">
        <v>1</v>
      </c>
      <c r="C21" s="23" t="s">
        <v>1</v>
      </c>
      <c r="D21" s="23" t="s">
        <v>1</v>
      </c>
      <c r="E21" s="23" t="s">
        <v>1</v>
      </c>
      <c r="F21" s="23" t="s">
        <v>1</v>
      </c>
      <c r="G21" s="23" t="s">
        <v>1</v>
      </c>
      <c r="H21" s="23" t="s">
        <v>1</v>
      </c>
      <c r="I21" s="23" t="s">
        <v>1</v>
      </c>
      <c r="J21" s="23" t="s">
        <v>1</v>
      </c>
      <c r="K21" s="23" t="s">
        <v>1</v>
      </c>
      <c r="L21" s="23" t="s">
        <v>1</v>
      </c>
      <c r="M21" s="23" t="s">
        <v>1</v>
      </c>
      <c r="N21" s="23" t="s">
        <v>1</v>
      </c>
      <c r="O21" s="23" t="s">
        <v>1</v>
      </c>
      <c r="P21" s="23" t="s">
        <v>1</v>
      </c>
      <c r="Q21" s="23" t="s">
        <v>1</v>
      </c>
      <c r="R21" s="23" t="s">
        <v>1</v>
      </c>
      <c r="S21" s="23" t="s">
        <v>1</v>
      </c>
      <c r="T21" s="23" t="s">
        <v>1</v>
      </c>
      <c r="U21" s="23" t="s">
        <v>1</v>
      </c>
      <c r="V21" s="23" t="s">
        <v>1</v>
      </c>
      <c r="W21" s="23" t="s">
        <v>1</v>
      </c>
      <c r="X21" s="23" t="s">
        <v>1</v>
      </c>
      <c r="Y21" s="23" t="s">
        <v>1</v>
      </c>
      <c r="Z21" s="23" t="s">
        <v>1</v>
      </c>
      <c r="AA21" s="23" t="s">
        <v>1</v>
      </c>
      <c r="AB21" s="23" t="s">
        <v>1</v>
      </c>
      <c r="AC21" s="23" t="s">
        <v>1</v>
      </c>
      <c r="AD21" s="23" t="s">
        <v>1</v>
      </c>
      <c r="AE21" s="23" t="s">
        <v>1</v>
      </c>
      <c r="AF21" s="23" t="s">
        <v>1</v>
      </c>
      <c r="AG21" s="23" t="s">
        <v>1</v>
      </c>
    </row>
    <row r="22" spans="1:33" x14ac:dyDescent="0.25">
      <c r="A22" s="12" t="s">
        <v>18</v>
      </c>
      <c r="B22" s="24" t="s">
        <v>1</v>
      </c>
      <c r="C22" s="25" t="s">
        <v>1</v>
      </c>
      <c r="D22" s="25" t="s">
        <v>1</v>
      </c>
      <c r="E22" s="25" t="s">
        <v>1</v>
      </c>
      <c r="F22" s="25" t="s">
        <v>1</v>
      </c>
      <c r="G22" s="25" t="s">
        <v>1</v>
      </c>
      <c r="H22" s="25" t="s">
        <v>1</v>
      </c>
      <c r="I22" s="25" t="s">
        <v>1</v>
      </c>
      <c r="J22" s="25" t="s">
        <v>1</v>
      </c>
      <c r="K22" s="25" t="s">
        <v>1</v>
      </c>
      <c r="L22" s="25" t="s">
        <v>1</v>
      </c>
      <c r="M22" s="25" t="s">
        <v>1</v>
      </c>
      <c r="N22" s="25" t="s">
        <v>1</v>
      </c>
      <c r="O22" s="25" t="s">
        <v>1</v>
      </c>
      <c r="P22" s="25" t="s">
        <v>1</v>
      </c>
      <c r="Q22" s="25" t="s">
        <v>1</v>
      </c>
      <c r="R22" s="25" t="s">
        <v>1</v>
      </c>
      <c r="S22" s="25" t="s">
        <v>1</v>
      </c>
      <c r="T22" s="25" t="s">
        <v>1</v>
      </c>
      <c r="U22" s="25" t="s">
        <v>1</v>
      </c>
      <c r="V22" s="25" t="s">
        <v>1</v>
      </c>
      <c r="W22" s="25">
        <v>91.519000000000005</v>
      </c>
      <c r="X22" s="25">
        <v>116.325</v>
      </c>
      <c r="Y22" s="25">
        <v>39</v>
      </c>
      <c r="Z22" s="25">
        <v>19</v>
      </c>
      <c r="AA22" s="25">
        <v>34</v>
      </c>
      <c r="AB22" s="25">
        <v>38</v>
      </c>
      <c r="AC22" s="25">
        <v>29</v>
      </c>
      <c r="AD22" s="25">
        <v>27</v>
      </c>
      <c r="AE22" s="25">
        <v>27</v>
      </c>
      <c r="AF22" s="25">
        <v>28</v>
      </c>
      <c r="AG22" s="25" t="s">
        <v>1</v>
      </c>
    </row>
    <row r="23" spans="1:33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 t="s">
        <v>1</v>
      </c>
      <c r="G23" s="23" t="s">
        <v>1</v>
      </c>
      <c r="H23" s="23" t="s">
        <v>1</v>
      </c>
      <c r="I23" s="23" t="s">
        <v>1</v>
      </c>
      <c r="J23" s="23" t="s">
        <v>1</v>
      </c>
      <c r="K23" s="23" t="s">
        <v>1</v>
      </c>
      <c r="L23" s="23" t="s">
        <v>1</v>
      </c>
      <c r="M23" s="23" t="s">
        <v>1</v>
      </c>
      <c r="N23" s="23" t="s">
        <v>1</v>
      </c>
      <c r="O23" s="23" t="s">
        <v>1</v>
      </c>
      <c r="P23" s="23" t="s">
        <v>1</v>
      </c>
      <c r="Q23" s="23" t="s">
        <v>1</v>
      </c>
      <c r="R23" s="23" t="s">
        <v>1</v>
      </c>
      <c r="S23" s="23" t="s">
        <v>1</v>
      </c>
      <c r="T23" s="23">
        <v>57.5</v>
      </c>
      <c r="U23" s="23">
        <v>14.3</v>
      </c>
      <c r="V23" s="23">
        <v>29.9</v>
      </c>
      <c r="W23" s="23" t="s">
        <v>1</v>
      </c>
      <c r="X23" s="23">
        <v>73</v>
      </c>
      <c r="Y23" s="23" t="s">
        <v>1</v>
      </c>
      <c r="Z23" s="23" t="s">
        <v>1</v>
      </c>
      <c r="AA23" s="23" t="s">
        <v>1</v>
      </c>
      <c r="AB23" s="23" t="s">
        <v>1</v>
      </c>
      <c r="AC23" s="23">
        <v>4.5</v>
      </c>
      <c r="AD23" s="23" t="s">
        <v>1</v>
      </c>
      <c r="AE23" s="23">
        <v>0.96699999999999997</v>
      </c>
      <c r="AF23" s="23">
        <v>1.7250000000000001</v>
      </c>
      <c r="AG23" s="23" t="s">
        <v>1</v>
      </c>
    </row>
    <row r="24" spans="1:33" x14ac:dyDescent="0.25">
      <c r="A24" s="12" t="s">
        <v>20</v>
      </c>
      <c r="B24" s="24" t="s">
        <v>1</v>
      </c>
      <c r="C24" s="25" t="s">
        <v>1</v>
      </c>
      <c r="D24" s="25" t="s">
        <v>1</v>
      </c>
      <c r="E24" s="25" t="s">
        <v>1</v>
      </c>
      <c r="F24" s="25" t="s">
        <v>1</v>
      </c>
      <c r="G24" s="25" t="s">
        <v>1</v>
      </c>
      <c r="H24" s="25" t="s">
        <v>1</v>
      </c>
      <c r="I24" s="25" t="s">
        <v>1</v>
      </c>
      <c r="J24" s="25" t="s">
        <v>1</v>
      </c>
      <c r="K24" s="25" t="s">
        <v>1</v>
      </c>
      <c r="L24" s="25">
        <v>0.62</v>
      </c>
      <c r="M24" s="25">
        <v>0.8</v>
      </c>
      <c r="N24" s="25">
        <v>0.61499999999999999</v>
      </c>
      <c r="O24" s="25">
        <v>0.46899999999999997</v>
      </c>
      <c r="P24" s="25">
        <v>0.26400000000000001</v>
      </c>
      <c r="Q24" s="25">
        <v>5.8999999999999997E-2</v>
      </c>
      <c r="R24" s="25">
        <v>9.5000000000000001E-2</v>
      </c>
      <c r="S24" s="25">
        <v>0.13200000000000001</v>
      </c>
      <c r="T24" s="25">
        <v>0.53700000000000003</v>
      </c>
      <c r="U24" s="25">
        <v>1.268</v>
      </c>
      <c r="V24" s="25">
        <v>1.276</v>
      </c>
      <c r="W24" s="25">
        <v>0.42899999999999999</v>
      </c>
      <c r="X24" s="25">
        <v>0.58299999999999996</v>
      </c>
      <c r="Y24" s="25">
        <v>0.61899999999999999</v>
      </c>
      <c r="Z24" s="25">
        <v>0.77400000000000002</v>
      </c>
      <c r="AA24" s="25">
        <v>0.70299999999999996</v>
      </c>
      <c r="AB24" s="25">
        <v>2.661</v>
      </c>
      <c r="AC24" s="25">
        <v>3.92</v>
      </c>
      <c r="AD24" s="25">
        <v>3.7440000000000002</v>
      </c>
      <c r="AE24" s="25">
        <v>4.2709999999999999</v>
      </c>
      <c r="AF24" s="25">
        <v>2.9820000000000002</v>
      </c>
      <c r="AG24" s="25" t="s">
        <v>1</v>
      </c>
    </row>
    <row r="25" spans="1:33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 t="s">
        <v>1</v>
      </c>
      <c r="F25" s="23" t="s">
        <v>1</v>
      </c>
      <c r="G25" s="23" t="s">
        <v>1</v>
      </c>
      <c r="H25" s="23" t="s">
        <v>1</v>
      </c>
      <c r="I25" s="23" t="s">
        <v>1</v>
      </c>
      <c r="J25" s="23" t="s">
        <v>1</v>
      </c>
      <c r="K25" s="23" t="s">
        <v>1</v>
      </c>
      <c r="L25" s="23" t="s">
        <v>1</v>
      </c>
      <c r="M25" s="23" t="s">
        <v>1</v>
      </c>
      <c r="N25" s="23" t="s">
        <v>1</v>
      </c>
      <c r="O25" s="23" t="s">
        <v>1</v>
      </c>
      <c r="P25" s="23" t="s">
        <v>1</v>
      </c>
      <c r="Q25" s="23" t="s">
        <v>1</v>
      </c>
      <c r="R25" s="23">
        <v>1.171</v>
      </c>
      <c r="S25" s="23">
        <v>1.28</v>
      </c>
      <c r="T25" s="23" t="s">
        <v>1</v>
      </c>
      <c r="U25" s="23">
        <v>2.2999999999999998</v>
      </c>
      <c r="V25" s="23" t="s">
        <v>1</v>
      </c>
      <c r="W25" s="23">
        <v>1.302</v>
      </c>
      <c r="X25" s="23" t="s">
        <v>1</v>
      </c>
      <c r="Y25" s="23">
        <v>3.2330000000000001</v>
      </c>
      <c r="Z25" s="23" t="s">
        <v>1</v>
      </c>
      <c r="AA25" s="23">
        <v>3.9609999999999999</v>
      </c>
      <c r="AB25" s="23" t="s">
        <v>1</v>
      </c>
      <c r="AC25" s="23">
        <v>7.8209999999999997</v>
      </c>
      <c r="AD25" s="23" t="s">
        <v>1</v>
      </c>
      <c r="AE25" s="23">
        <v>11.231999999999999</v>
      </c>
      <c r="AF25" s="23" t="s">
        <v>1</v>
      </c>
      <c r="AG25" s="23" t="s">
        <v>1</v>
      </c>
    </row>
    <row r="26" spans="1:33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 t="s">
        <v>1</v>
      </c>
      <c r="H26" s="25" t="s">
        <v>1</v>
      </c>
      <c r="I26" s="25" t="s">
        <v>1</v>
      </c>
      <c r="J26" s="25" t="s">
        <v>1</v>
      </c>
      <c r="K26" s="25" t="s">
        <v>1</v>
      </c>
      <c r="L26" s="25" t="s">
        <v>1</v>
      </c>
      <c r="M26" s="25" t="s">
        <v>1</v>
      </c>
      <c r="N26" s="25">
        <v>1.518</v>
      </c>
      <c r="O26" s="25">
        <v>1.3</v>
      </c>
      <c r="P26" s="25">
        <v>2.1379999999999999</v>
      </c>
      <c r="Q26" s="25">
        <v>2.7309999999999999</v>
      </c>
      <c r="R26" s="25">
        <v>2.855</v>
      </c>
      <c r="S26" s="25">
        <v>3.1779999999999999</v>
      </c>
      <c r="T26" s="25">
        <v>3.266</v>
      </c>
      <c r="U26" s="25">
        <v>0.73599999999999999</v>
      </c>
      <c r="V26" s="25">
        <v>1.5489999999999999</v>
      </c>
      <c r="W26" s="25">
        <v>3.3039999999999998</v>
      </c>
      <c r="X26" s="25">
        <v>4.8460000000000001</v>
      </c>
      <c r="Y26" s="25">
        <v>3.81</v>
      </c>
      <c r="Z26" s="25">
        <v>3.36</v>
      </c>
      <c r="AA26" s="25">
        <v>2.5979999999999999</v>
      </c>
      <c r="AB26" s="25">
        <v>2.31</v>
      </c>
      <c r="AC26" s="25">
        <v>1.7609999999999999</v>
      </c>
      <c r="AD26" s="25">
        <v>0.56799999999999995</v>
      </c>
      <c r="AE26" s="25">
        <v>6.5090000000000003</v>
      </c>
      <c r="AF26" s="25">
        <v>4.04</v>
      </c>
      <c r="AG26" s="25" t="s">
        <v>1</v>
      </c>
    </row>
    <row r="27" spans="1:33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 t="s">
        <v>1</v>
      </c>
      <c r="H27" s="23" t="s">
        <v>1</v>
      </c>
      <c r="I27" s="23" t="s">
        <v>1</v>
      </c>
      <c r="J27" s="23" t="s">
        <v>1</v>
      </c>
      <c r="K27" s="23" t="s">
        <v>1</v>
      </c>
      <c r="L27" s="23" t="s">
        <v>1</v>
      </c>
      <c r="M27" s="23" t="s">
        <v>1</v>
      </c>
      <c r="N27" s="23" t="s">
        <v>1</v>
      </c>
      <c r="O27" s="23">
        <v>1.86</v>
      </c>
      <c r="P27" s="23" t="s">
        <v>1</v>
      </c>
      <c r="Q27" s="23">
        <v>3.3</v>
      </c>
      <c r="R27" s="23" t="s">
        <v>1</v>
      </c>
      <c r="S27" s="23" t="s">
        <v>1</v>
      </c>
      <c r="T27" s="23" t="s">
        <v>1</v>
      </c>
      <c r="U27" s="23" t="s">
        <v>1</v>
      </c>
      <c r="V27" s="23" t="s">
        <v>1</v>
      </c>
      <c r="W27" s="23">
        <v>5.9950000000000001</v>
      </c>
      <c r="X27" s="23" t="s">
        <v>1</v>
      </c>
      <c r="Y27" s="23">
        <v>5.15</v>
      </c>
      <c r="Z27" s="23" t="s">
        <v>1</v>
      </c>
      <c r="AA27" s="23">
        <v>5.63</v>
      </c>
      <c r="AB27" s="23" t="s">
        <v>1</v>
      </c>
      <c r="AC27" s="23">
        <v>6.05</v>
      </c>
      <c r="AD27" s="23" t="s">
        <v>1</v>
      </c>
      <c r="AE27" s="23">
        <v>7.89</v>
      </c>
      <c r="AF27" s="23">
        <v>6.57</v>
      </c>
      <c r="AG27" s="23" t="s">
        <v>1</v>
      </c>
    </row>
    <row r="28" spans="1:33" x14ac:dyDescent="0.25">
      <c r="A28" s="12" t="s">
        <v>24</v>
      </c>
      <c r="B28" s="24" t="s">
        <v>1</v>
      </c>
      <c r="C28" s="25" t="s">
        <v>1</v>
      </c>
      <c r="D28" s="25" t="s">
        <v>1</v>
      </c>
      <c r="E28" s="25" t="s">
        <v>1</v>
      </c>
      <c r="F28" s="25" t="s">
        <v>1</v>
      </c>
      <c r="G28" s="25" t="s">
        <v>1</v>
      </c>
      <c r="H28" s="25" t="s">
        <v>1</v>
      </c>
      <c r="I28" s="25" t="s">
        <v>1</v>
      </c>
      <c r="J28" s="25" t="s">
        <v>1</v>
      </c>
      <c r="K28" s="25" t="s">
        <v>1</v>
      </c>
      <c r="L28" s="25" t="s">
        <v>1</v>
      </c>
      <c r="M28" s="25" t="s">
        <v>1</v>
      </c>
      <c r="N28" s="25" t="s">
        <v>1</v>
      </c>
      <c r="O28" s="25" t="s">
        <v>1</v>
      </c>
      <c r="P28" s="25" t="s">
        <v>1</v>
      </c>
      <c r="Q28" s="25" t="s">
        <v>1</v>
      </c>
      <c r="R28" s="25">
        <v>0.75700000000000001</v>
      </c>
      <c r="S28" s="25">
        <v>0.47099999999999997</v>
      </c>
      <c r="T28" s="25">
        <v>0.33300000000000002</v>
      </c>
      <c r="U28" s="25">
        <v>0.496</v>
      </c>
      <c r="V28" s="25">
        <v>0.76400000000000001</v>
      </c>
      <c r="W28" s="25">
        <v>0.52700000000000002</v>
      </c>
      <c r="X28" s="25">
        <v>0.48799999999999999</v>
      </c>
      <c r="Y28" s="25">
        <v>0.76100000000000001</v>
      </c>
      <c r="Z28" s="25">
        <v>0.26400000000000001</v>
      </c>
      <c r="AA28" s="25">
        <v>0.57699999999999996</v>
      </c>
      <c r="AB28" s="25">
        <v>0.44</v>
      </c>
      <c r="AC28" s="25">
        <v>0.38400000000000001</v>
      </c>
      <c r="AD28" s="25">
        <v>0.109</v>
      </c>
      <c r="AE28" s="25">
        <v>0.159</v>
      </c>
      <c r="AF28" s="25">
        <v>0.11700000000000001</v>
      </c>
      <c r="AG28" s="25" t="s">
        <v>1</v>
      </c>
    </row>
    <row r="29" spans="1:33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 t="s">
        <v>1</v>
      </c>
      <c r="F29" s="23" t="s">
        <v>1</v>
      </c>
      <c r="G29" s="23" t="s">
        <v>1</v>
      </c>
      <c r="H29" s="23" t="s">
        <v>1</v>
      </c>
      <c r="I29" s="23" t="s">
        <v>1</v>
      </c>
      <c r="J29" s="23" t="s">
        <v>1</v>
      </c>
      <c r="K29" s="23" t="s">
        <v>1</v>
      </c>
      <c r="L29" s="23" t="s">
        <v>1</v>
      </c>
      <c r="M29" s="23" t="s">
        <v>1</v>
      </c>
      <c r="N29" s="23" t="s">
        <v>1</v>
      </c>
      <c r="O29" s="23">
        <v>1.101</v>
      </c>
      <c r="P29" s="23">
        <v>1.1379999999999999</v>
      </c>
      <c r="Q29" s="23">
        <v>0.20200000000000001</v>
      </c>
      <c r="R29" s="23">
        <v>0.34200000000000003</v>
      </c>
      <c r="S29" s="23">
        <v>0.91400000000000003</v>
      </c>
      <c r="T29" s="23">
        <v>0.78400000000000003</v>
      </c>
      <c r="U29" s="23">
        <v>0.628</v>
      </c>
      <c r="V29" s="23">
        <v>1.524</v>
      </c>
      <c r="W29" s="23">
        <v>0.433</v>
      </c>
      <c r="X29" s="23">
        <v>0.51</v>
      </c>
      <c r="Y29" s="23">
        <v>0.66</v>
      </c>
      <c r="Z29" s="23">
        <v>1.34</v>
      </c>
      <c r="AA29" s="23">
        <v>1.1950000000000001</v>
      </c>
      <c r="AB29" s="23">
        <v>0.82199999999999995</v>
      </c>
      <c r="AC29" s="23" t="s">
        <v>1</v>
      </c>
      <c r="AD29" s="23" t="s">
        <v>1</v>
      </c>
      <c r="AE29" s="23">
        <v>2.0299999999999998</v>
      </c>
      <c r="AF29" s="23">
        <v>1.6919999999999999</v>
      </c>
      <c r="AG29" s="23" t="s">
        <v>1</v>
      </c>
    </row>
    <row r="30" spans="1:33" x14ac:dyDescent="0.25">
      <c r="A30" s="12" t="s">
        <v>26</v>
      </c>
      <c r="B30" s="24" t="s">
        <v>1</v>
      </c>
      <c r="C30" s="25" t="s">
        <v>1</v>
      </c>
      <c r="D30" s="25" t="s">
        <v>1</v>
      </c>
      <c r="E30" s="25" t="s">
        <v>1</v>
      </c>
      <c r="F30" s="25" t="s">
        <v>1</v>
      </c>
      <c r="G30" s="25" t="s">
        <v>1</v>
      </c>
      <c r="H30" s="25" t="s">
        <v>1</v>
      </c>
      <c r="I30" s="25" t="s">
        <v>1</v>
      </c>
      <c r="J30" s="25" t="s">
        <v>1</v>
      </c>
      <c r="K30" s="25" t="s">
        <v>1</v>
      </c>
      <c r="L30" s="25" t="s">
        <v>1</v>
      </c>
      <c r="M30" s="25" t="s">
        <v>1</v>
      </c>
      <c r="N30" s="25" t="s">
        <v>1</v>
      </c>
      <c r="O30" s="25" t="s">
        <v>1</v>
      </c>
      <c r="P30" s="25" t="s">
        <v>1</v>
      </c>
      <c r="Q30" s="25">
        <v>5.673</v>
      </c>
      <c r="R30" s="25">
        <v>1.512</v>
      </c>
      <c r="S30" s="25">
        <v>3.4569999999999999</v>
      </c>
      <c r="T30" s="25">
        <v>5.3719999999999999</v>
      </c>
      <c r="U30" s="25">
        <v>15.878</v>
      </c>
      <c r="V30" s="25">
        <v>7.444</v>
      </c>
      <c r="W30" s="25">
        <v>7.9039999999999999</v>
      </c>
      <c r="X30" s="25">
        <v>11.765000000000001</v>
      </c>
      <c r="Y30" s="25">
        <v>13.786</v>
      </c>
      <c r="Z30" s="25">
        <v>55.875</v>
      </c>
      <c r="AA30" s="25">
        <v>15</v>
      </c>
      <c r="AB30" s="25">
        <v>14</v>
      </c>
      <c r="AC30" s="25">
        <v>21</v>
      </c>
      <c r="AD30" s="25">
        <v>28</v>
      </c>
      <c r="AE30" s="25">
        <v>18</v>
      </c>
      <c r="AF30" s="25">
        <v>18</v>
      </c>
      <c r="AG30" s="25" t="s">
        <v>1</v>
      </c>
    </row>
    <row r="31" spans="1:33" x14ac:dyDescent="0.25">
      <c r="A31" s="9" t="s">
        <v>27</v>
      </c>
      <c r="B31" s="22" t="s">
        <v>1</v>
      </c>
      <c r="C31" s="23" t="s">
        <v>1</v>
      </c>
      <c r="D31" s="23" t="s">
        <v>1</v>
      </c>
      <c r="E31" s="23" t="s">
        <v>1</v>
      </c>
      <c r="F31" s="23" t="s">
        <v>1</v>
      </c>
      <c r="G31" s="23" t="s">
        <v>1</v>
      </c>
      <c r="H31" s="23" t="s">
        <v>1</v>
      </c>
      <c r="I31" s="23" t="s">
        <v>1</v>
      </c>
      <c r="J31" s="23" t="s">
        <v>1</v>
      </c>
      <c r="K31" s="23" t="s">
        <v>1</v>
      </c>
      <c r="L31" s="23" t="s">
        <v>1</v>
      </c>
      <c r="M31" s="23" t="s">
        <v>1</v>
      </c>
      <c r="N31" s="23" t="s">
        <v>1</v>
      </c>
      <c r="O31" s="23" t="s">
        <v>1</v>
      </c>
      <c r="P31" s="23" t="s">
        <v>1</v>
      </c>
      <c r="Q31" s="23">
        <v>11</v>
      </c>
      <c r="R31" s="23" t="s">
        <v>1</v>
      </c>
      <c r="S31" s="23">
        <v>18</v>
      </c>
      <c r="T31" s="23" t="s">
        <v>1</v>
      </c>
      <c r="U31" s="23">
        <v>23</v>
      </c>
      <c r="V31" s="23" t="s">
        <v>1</v>
      </c>
      <c r="W31" s="23">
        <v>18</v>
      </c>
      <c r="X31" s="23" t="s">
        <v>1</v>
      </c>
      <c r="Y31" s="23">
        <v>16</v>
      </c>
      <c r="Z31" s="23" t="s">
        <v>1</v>
      </c>
      <c r="AA31" s="23">
        <v>21</v>
      </c>
      <c r="AB31" s="23" t="s">
        <v>1</v>
      </c>
      <c r="AC31" s="23">
        <v>17</v>
      </c>
      <c r="AD31" s="23" t="s">
        <v>1</v>
      </c>
      <c r="AE31" s="23">
        <v>54</v>
      </c>
      <c r="AF31" s="23" t="s">
        <v>1</v>
      </c>
      <c r="AG31" s="23" t="s">
        <v>1</v>
      </c>
    </row>
    <row r="32" spans="1:33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 t="s">
        <v>1</v>
      </c>
      <c r="AF32" s="29" t="s">
        <v>1</v>
      </c>
      <c r="AG32" s="29" t="s">
        <v>1</v>
      </c>
    </row>
    <row r="33" spans="1:33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</row>
    <row r="34" spans="1:33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</row>
    <row r="35" spans="1:33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 t="s">
        <v>1</v>
      </c>
      <c r="Y35" s="23" t="s">
        <v>1</v>
      </c>
      <c r="Z35" s="23" t="s">
        <v>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0.81299999999999994</v>
      </c>
      <c r="AF35" s="23" t="s">
        <v>54</v>
      </c>
      <c r="AG35" s="23" t="s">
        <v>1</v>
      </c>
    </row>
    <row r="36" spans="1:33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 t="s">
        <v>54</v>
      </c>
      <c r="AD36" s="25" t="s">
        <v>54</v>
      </c>
      <c r="AE36" s="25" t="s">
        <v>54</v>
      </c>
      <c r="AF36" s="25" t="s">
        <v>1</v>
      </c>
      <c r="AG36" s="25" t="s">
        <v>1</v>
      </c>
    </row>
    <row r="37" spans="1:33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</row>
    <row r="38" spans="1:33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</row>
    <row r="39" spans="1:33" s="5" customFormat="1" x14ac:dyDescent="0.25">
      <c r="A39" s="9" t="s">
        <v>35</v>
      </c>
      <c r="B39" s="22" t="s">
        <v>1</v>
      </c>
      <c r="C39" s="23" t="s">
        <v>1</v>
      </c>
      <c r="D39" s="23" t="s">
        <v>1</v>
      </c>
      <c r="E39" s="23" t="s">
        <v>1</v>
      </c>
      <c r="F39" s="23" t="s">
        <v>1</v>
      </c>
      <c r="G39" s="23" t="s">
        <v>1</v>
      </c>
      <c r="H39" s="23" t="s">
        <v>1</v>
      </c>
      <c r="I39" s="23" t="s">
        <v>1</v>
      </c>
      <c r="J39" s="23" t="s">
        <v>1</v>
      </c>
      <c r="K39" s="23" t="s">
        <v>1</v>
      </c>
      <c r="L39" s="23" t="s">
        <v>1</v>
      </c>
      <c r="M39" s="23" t="s">
        <v>1</v>
      </c>
      <c r="N39" s="23" t="s">
        <v>1</v>
      </c>
      <c r="O39" s="23" t="s">
        <v>1</v>
      </c>
      <c r="P39" s="23" t="s">
        <v>1</v>
      </c>
      <c r="Q39" s="23" t="s">
        <v>1</v>
      </c>
      <c r="R39" s="23" t="s">
        <v>1</v>
      </c>
      <c r="S39" s="23" t="s">
        <v>1</v>
      </c>
      <c r="T39" s="23" t="s">
        <v>1</v>
      </c>
      <c r="U39" s="23" t="s">
        <v>1</v>
      </c>
      <c r="V39" s="23" t="s">
        <v>1</v>
      </c>
      <c r="W39" s="23" t="s">
        <v>1</v>
      </c>
      <c r="X39" s="23" t="s">
        <v>1</v>
      </c>
      <c r="Y39" s="23">
        <v>5.9</v>
      </c>
      <c r="Z39" s="23">
        <v>126.1</v>
      </c>
      <c r="AA39" s="23">
        <v>288.5</v>
      </c>
      <c r="AB39" s="23">
        <v>430</v>
      </c>
      <c r="AC39" s="23">
        <v>431.1</v>
      </c>
      <c r="AD39" s="23" t="s">
        <v>54</v>
      </c>
      <c r="AE39" s="23">
        <v>90</v>
      </c>
      <c r="AF39" s="23" t="s">
        <v>54</v>
      </c>
      <c r="AG39" s="23" t="s">
        <v>1</v>
      </c>
    </row>
    <row r="40" spans="1:33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</row>
    <row r="41" spans="1:33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</row>
    <row r="42" spans="1:33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</row>
    <row r="43" spans="1:33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</row>
    <row r="44" spans="1:33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</row>
    <row r="45" spans="1:33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</row>
    <row r="46" spans="1:33" x14ac:dyDescent="0.25">
      <c r="A46" s="12" t="s">
        <v>42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</row>
    <row r="47" spans="1:33" s="5" customFormat="1" x14ac:dyDescent="0.25">
      <c r="A47" s="9" t="s">
        <v>43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 t="s">
        <v>1</v>
      </c>
      <c r="L47" s="23" t="s">
        <v>1</v>
      </c>
      <c r="M47" s="23" t="s">
        <v>1</v>
      </c>
      <c r="N47" s="23" t="s">
        <v>1</v>
      </c>
      <c r="O47" s="23">
        <v>100</v>
      </c>
      <c r="P47" s="23" t="s">
        <v>1</v>
      </c>
      <c r="Q47" s="23">
        <v>114.5</v>
      </c>
      <c r="R47" s="23" t="s">
        <v>1</v>
      </c>
      <c r="S47" s="23">
        <v>119.3</v>
      </c>
      <c r="T47" s="23">
        <v>113</v>
      </c>
      <c r="U47" s="23">
        <v>122.7</v>
      </c>
      <c r="V47" s="23">
        <v>120.3</v>
      </c>
      <c r="W47" s="23">
        <v>133.9</v>
      </c>
      <c r="X47" s="23">
        <v>149.69999999999999</v>
      </c>
      <c r="Y47" s="23">
        <v>156.80000000000001</v>
      </c>
      <c r="Z47" s="23">
        <v>188.358</v>
      </c>
      <c r="AA47" s="23">
        <v>182.7</v>
      </c>
      <c r="AB47" s="23">
        <v>295.89999999999998</v>
      </c>
      <c r="AC47" s="23">
        <v>275.89999999999998</v>
      </c>
      <c r="AD47" s="23">
        <v>212</v>
      </c>
      <c r="AE47" s="23">
        <v>77.5</v>
      </c>
      <c r="AF47" s="23">
        <v>121.1</v>
      </c>
      <c r="AG47" s="23" t="s">
        <v>1</v>
      </c>
    </row>
    <row r="48" spans="1:33" x14ac:dyDescent="0.25">
      <c r="A48" s="12" t="s">
        <v>44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 t="s">
        <v>1</v>
      </c>
      <c r="L48" s="25" t="s">
        <v>1</v>
      </c>
      <c r="M48" s="25" t="s">
        <v>1</v>
      </c>
      <c r="N48" s="25" t="s">
        <v>1</v>
      </c>
      <c r="O48" s="25" t="s">
        <v>1</v>
      </c>
      <c r="P48" s="25" t="s">
        <v>1</v>
      </c>
      <c r="Q48" s="25" t="s">
        <v>1</v>
      </c>
      <c r="R48" s="25" t="s">
        <v>1</v>
      </c>
      <c r="S48" s="25" t="s">
        <v>1</v>
      </c>
      <c r="T48" s="25" t="s">
        <v>1</v>
      </c>
      <c r="U48" s="25" t="s">
        <v>1</v>
      </c>
      <c r="V48" s="25" t="s">
        <v>1</v>
      </c>
      <c r="W48" s="25" t="s">
        <v>1</v>
      </c>
      <c r="X48" s="25" t="s">
        <v>1</v>
      </c>
      <c r="Y48" s="25" t="s">
        <v>1</v>
      </c>
      <c r="Z48" s="25" t="s">
        <v>1</v>
      </c>
      <c r="AA48" s="25" t="s">
        <v>1</v>
      </c>
      <c r="AB48" s="25" t="s">
        <v>1</v>
      </c>
      <c r="AC48" s="25" t="s">
        <v>1</v>
      </c>
      <c r="AD48" s="25" t="s">
        <v>1</v>
      </c>
      <c r="AE48" s="25" t="s">
        <v>1</v>
      </c>
      <c r="AF48" s="25" t="s">
        <v>1</v>
      </c>
      <c r="AG48" s="25" t="s">
        <v>1</v>
      </c>
    </row>
    <row r="49" spans="1:33" s="5" customFormat="1" x14ac:dyDescent="0.25">
      <c r="A49" s="9" t="s">
        <v>45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</row>
    <row r="50" spans="1:33" x14ac:dyDescent="0.25">
      <c r="A50" s="12" t="s">
        <v>46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>
        <v>0.155</v>
      </c>
      <c r="AB50" s="25" t="s">
        <v>1</v>
      </c>
      <c r="AC50" s="25" t="s">
        <v>1</v>
      </c>
      <c r="AD50" s="25" t="s">
        <v>1</v>
      </c>
      <c r="AE50" s="25" t="s">
        <v>1</v>
      </c>
      <c r="AF50" s="25" t="s">
        <v>1</v>
      </c>
      <c r="AG50" s="25" t="s">
        <v>1</v>
      </c>
    </row>
    <row r="51" spans="1:33" s="5" customFormat="1" x14ac:dyDescent="0.25">
      <c r="A51" s="9" t="s">
        <v>47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 t="s">
        <v>1</v>
      </c>
      <c r="AB51" s="23" t="s">
        <v>1</v>
      </c>
      <c r="AC51" s="23" t="s">
        <v>1</v>
      </c>
      <c r="AD51" s="23" t="s">
        <v>1</v>
      </c>
      <c r="AE51" s="23" t="s">
        <v>1</v>
      </c>
      <c r="AF51" s="23" t="s">
        <v>1</v>
      </c>
      <c r="AG51" s="23" t="s">
        <v>1</v>
      </c>
    </row>
    <row r="52" spans="1:33" x14ac:dyDescent="0.25">
      <c r="A52" s="12" t="s">
        <v>48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</row>
    <row r="53" spans="1:33" s="5" customFormat="1" x14ac:dyDescent="0.25">
      <c r="A53" s="9" t="s">
        <v>49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>
        <v>147.17699999999999</v>
      </c>
      <c r="V53" s="23">
        <v>217.48099999999999</v>
      </c>
      <c r="W53" s="23">
        <v>107.441</v>
      </c>
      <c r="X53" s="23" t="s">
        <v>1</v>
      </c>
      <c r="Y53" s="23" t="s">
        <v>1</v>
      </c>
      <c r="Z53" s="23" t="s">
        <v>1</v>
      </c>
      <c r="AA53" s="23">
        <v>10.3</v>
      </c>
      <c r="AB53" s="23">
        <v>20.9</v>
      </c>
      <c r="AC53" s="23">
        <v>56.887999999999998</v>
      </c>
      <c r="AD53" s="23">
        <v>153.83799999999999</v>
      </c>
      <c r="AE53" s="23">
        <v>18.3</v>
      </c>
      <c r="AF53" s="23">
        <v>11.236000000000001</v>
      </c>
      <c r="AG53" s="23" t="s">
        <v>1</v>
      </c>
    </row>
    <row r="54" spans="1:33" x14ac:dyDescent="0.25">
      <c r="A54" s="12" t="s">
        <v>50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 t="s">
        <v>1</v>
      </c>
      <c r="V54" s="25" t="s">
        <v>1</v>
      </c>
      <c r="W54" s="25" t="s">
        <v>1</v>
      </c>
      <c r="X54" s="25" t="s">
        <v>1</v>
      </c>
      <c r="Y54" s="25" t="s">
        <v>1</v>
      </c>
      <c r="Z54" s="25" t="s">
        <v>1</v>
      </c>
      <c r="AA54" s="25" t="s">
        <v>1</v>
      </c>
      <c r="AB54" s="25" t="s">
        <v>1</v>
      </c>
      <c r="AC54" s="25" t="s">
        <v>1</v>
      </c>
      <c r="AD54" s="25" t="s">
        <v>1</v>
      </c>
      <c r="AE54" s="25" t="s">
        <v>1</v>
      </c>
      <c r="AF54" s="25" t="s">
        <v>1</v>
      </c>
      <c r="AG54" s="25" t="s">
        <v>1</v>
      </c>
    </row>
    <row r="55" spans="1:33" s="5" customFormat="1" x14ac:dyDescent="0.25">
      <c r="A55" s="9" t="s">
        <v>51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</row>
    <row r="56" spans="1:33" x14ac:dyDescent="0.25">
      <c r="A56" s="12" t="s">
        <v>52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>
        <v>3.9E-2</v>
      </c>
      <c r="P56" s="25">
        <v>4.8000000000000001E-2</v>
      </c>
      <c r="Q56" s="25" t="s">
        <v>1</v>
      </c>
      <c r="R56" s="25" t="s">
        <v>1</v>
      </c>
      <c r="S56" s="25" t="s">
        <v>1</v>
      </c>
      <c r="T56" s="25" t="s">
        <v>1</v>
      </c>
      <c r="U56" s="25">
        <v>0.14199999999999999</v>
      </c>
      <c r="V56" s="25">
        <v>1.2310000000000001</v>
      </c>
      <c r="W56" s="25">
        <v>2.5910000000000002</v>
      </c>
      <c r="X56" s="25">
        <v>2.3199999999999998</v>
      </c>
      <c r="Y56" s="25">
        <v>2.0750000000000002</v>
      </c>
      <c r="Z56" s="25">
        <v>1.4239999999999999</v>
      </c>
      <c r="AA56" s="25" t="s">
        <v>54</v>
      </c>
      <c r="AB56" s="25">
        <v>1.1000000000000001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</row>
    <row r="57" spans="1:33" s="5" customFormat="1" x14ac:dyDescent="0.25">
      <c r="A57" s="9" t="s">
        <v>53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 t="s">
        <v>1</v>
      </c>
      <c r="N57" s="23" t="s">
        <v>1</v>
      </c>
      <c r="O57" s="23" t="s">
        <v>1</v>
      </c>
      <c r="P57" s="23" t="s">
        <v>1</v>
      </c>
      <c r="Q57" s="23" t="s">
        <v>1</v>
      </c>
      <c r="R57" s="23" t="s">
        <v>1</v>
      </c>
      <c r="S57" s="23" t="s">
        <v>1</v>
      </c>
      <c r="T57" s="23" t="s">
        <v>1</v>
      </c>
      <c r="U57" s="23" t="s">
        <v>1</v>
      </c>
      <c r="V57" s="23" t="s">
        <v>1</v>
      </c>
      <c r="W57" s="23">
        <v>15.6</v>
      </c>
      <c r="X57" s="23">
        <v>14.2</v>
      </c>
      <c r="Y57" s="23">
        <v>18.100000000000001</v>
      </c>
      <c r="Z57" s="23">
        <v>16.100000000000001</v>
      </c>
      <c r="AA57" s="23">
        <v>12.9</v>
      </c>
      <c r="AB57" s="23">
        <v>17.7</v>
      </c>
      <c r="AC57" s="23">
        <v>22.4</v>
      </c>
      <c r="AD57" s="23">
        <v>39.299999999999997</v>
      </c>
      <c r="AE57" s="23" t="s">
        <v>1</v>
      </c>
      <c r="AF57" s="23" t="s">
        <v>1</v>
      </c>
      <c r="AG57" s="23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213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 t="s">
        <v>1</v>
      </c>
      <c r="K5" s="23" t="s">
        <v>1</v>
      </c>
      <c r="L5" s="23">
        <v>35.117773970852582</v>
      </c>
      <c r="M5" s="23" t="s">
        <v>1</v>
      </c>
      <c r="N5" s="23" t="s">
        <v>1</v>
      </c>
      <c r="O5" s="23" t="s">
        <v>1</v>
      </c>
      <c r="P5" s="23">
        <v>83.258848665917697</v>
      </c>
      <c r="Q5" s="23">
        <v>125.39639465882026</v>
      </c>
      <c r="R5" s="23">
        <v>152.38902443069583</v>
      </c>
      <c r="S5" s="23">
        <v>178.21366526616859</v>
      </c>
      <c r="T5" s="23">
        <v>208.50001153482361</v>
      </c>
      <c r="U5" s="23">
        <v>206.1909635223677</v>
      </c>
      <c r="V5" s="23">
        <v>225.39482554998256</v>
      </c>
      <c r="W5" s="23">
        <v>243.98162784240142</v>
      </c>
      <c r="X5" s="23">
        <v>264.9315138474488</v>
      </c>
      <c r="Y5" s="23">
        <v>285.37546857595083</v>
      </c>
      <c r="Z5" s="23">
        <v>306.62172868757608</v>
      </c>
      <c r="AA5" s="23">
        <v>353.08463271158178</v>
      </c>
      <c r="AB5" s="23">
        <v>405.39761923967779</v>
      </c>
      <c r="AC5" s="23">
        <v>448.69874193240628</v>
      </c>
      <c r="AD5" s="23">
        <v>490.55658416481066</v>
      </c>
      <c r="AE5" s="23">
        <v>574.7611149360539</v>
      </c>
      <c r="AF5" s="23" t="s">
        <v>1</v>
      </c>
      <c r="AG5" s="23" t="s">
        <v>1</v>
      </c>
    </row>
    <row r="6" spans="1:33" x14ac:dyDescent="0.25">
      <c r="A6" s="12" t="s">
        <v>2</v>
      </c>
      <c r="B6" s="24" t="s">
        <v>1</v>
      </c>
      <c r="C6" s="25" t="s">
        <v>1</v>
      </c>
      <c r="D6" s="25" t="s">
        <v>1</v>
      </c>
      <c r="E6" s="25" t="s">
        <v>1</v>
      </c>
      <c r="F6" s="25" t="s">
        <v>1</v>
      </c>
      <c r="G6" s="25" t="s">
        <v>1</v>
      </c>
      <c r="H6" s="25" t="s">
        <v>1</v>
      </c>
      <c r="I6" s="25" t="s">
        <v>1</v>
      </c>
      <c r="J6" s="25" t="s">
        <v>1</v>
      </c>
      <c r="K6" s="25" t="s">
        <v>1</v>
      </c>
      <c r="L6" s="25" t="s">
        <v>1</v>
      </c>
      <c r="M6" s="25" t="s">
        <v>1</v>
      </c>
      <c r="N6" s="25" t="s">
        <v>1</v>
      </c>
      <c r="O6" s="25" t="s">
        <v>1</v>
      </c>
      <c r="P6" s="25" t="s">
        <v>1</v>
      </c>
      <c r="Q6" s="25" t="s">
        <v>1</v>
      </c>
      <c r="R6" s="25" t="s">
        <v>1</v>
      </c>
      <c r="S6" s="25" t="s">
        <v>1</v>
      </c>
      <c r="T6" s="25" t="s">
        <v>1</v>
      </c>
      <c r="U6" s="25">
        <v>2.0542471787361305</v>
      </c>
      <c r="V6" s="25">
        <v>1.0444075662465164</v>
      </c>
      <c r="W6" s="25">
        <v>3.5217462546824274</v>
      </c>
      <c r="X6" s="25">
        <v>2.3743633283065266</v>
      </c>
      <c r="Y6" s="25" t="s">
        <v>1</v>
      </c>
      <c r="Z6" s="25" t="s">
        <v>1</v>
      </c>
      <c r="AA6" s="25">
        <v>1.004864971928453</v>
      </c>
      <c r="AB6" s="25">
        <v>0.77400456817496133</v>
      </c>
      <c r="AC6" s="25">
        <v>1.0173295966792011</v>
      </c>
      <c r="AD6" s="25" t="s">
        <v>1</v>
      </c>
      <c r="AE6" s="25" t="s">
        <v>1</v>
      </c>
      <c r="AF6" s="25" t="s">
        <v>1</v>
      </c>
      <c r="AG6" s="25" t="s">
        <v>1</v>
      </c>
    </row>
    <row r="7" spans="1:33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 t="s">
        <v>1</v>
      </c>
      <c r="H7" s="27" t="s">
        <v>1</v>
      </c>
      <c r="I7" s="27" t="s">
        <v>1</v>
      </c>
      <c r="J7" s="27" t="s">
        <v>1</v>
      </c>
      <c r="K7" s="27" t="s">
        <v>1</v>
      </c>
      <c r="L7" s="27" t="s">
        <v>1</v>
      </c>
      <c r="M7" s="27" t="s">
        <v>1</v>
      </c>
      <c r="N7" s="27" t="s">
        <v>1</v>
      </c>
      <c r="O7" s="27" t="s">
        <v>1</v>
      </c>
      <c r="P7" s="27" t="s">
        <v>1</v>
      </c>
      <c r="Q7" s="27">
        <v>29.080322991399896</v>
      </c>
      <c r="R7" s="27">
        <v>22.074151177227016</v>
      </c>
      <c r="S7" s="27">
        <v>58.597163193286043</v>
      </c>
      <c r="T7" s="27">
        <v>45.113382736282631</v>
      </c>
      <c r="U7" s="27">
        <v>50.985835251625275</v>
      </c>
      <c r="V7" s="27">
        <v>79.008022525446904</v>
      </c>
      <c r="W7" s="27">
        <v>95.204643131048712</v>
      </c>
      <c r="X7" s="27">
        <v>88.996073681619649</v>
      </c>
      <c r="Y7" s="27">
        <v>115.79918798748966</v>
      </c>
      <c r="Z7" s="27">
        <v>107.82526621224085</v>
      </c>
      <c r="AA7" s="27">
        <v>132.66615035732008</v>
      </c>
      <c r="AB7" s="27">
        <v>109.95485730629325</v>
      </c>
      <c r="AC7" s="27">
        <v>66.153153009588905</v>
      </c>
      <c r="AD7" s="27">
        <v>46.327341295270884</v>
      </c>
      <c r="AE7" s="27">
        <v>55.54177986206652</v>
      </c>
      <c r="AF7" s="27">
        <v>158.16860742565927</v>
      </c>
      <c r="AG7" s="27" t="s">
        <v>1</v>
      </c>
    </row>
    <row r="8" spans="1:33" x14ac:dyDescent="0.25">
      <c r="A8" s="12" t="s">
        <v>4</v>
      </c>
      <c r="B8" s="24" t="s">
        <v>1</v>
      </c>
      <c r="C8" s="25" t="s">
        <v>1</v>
      </c>
      <c r="D8" s="25" t="s">
        <v>1</v>
      </c>
      <c r="E8" s="25" t="s">
        <v>1</v>
      </c>
      <c r="F8" s="25" t="s">
        <v>1</v>
      </c>
      <c r="G8" s="25" t="s">
        <v>1</v>
      </c>
      <c r="H8" s="25" t="s">
        <v>1</v>
      </c>
      <c r="I8" s="25" t="s">
        <v>1</v>
      </c>
      <c r="J8" s="25" t="s">
        <v>1</v>
      </c>
      <c r="K8" s="25" t="s">
        <v>1</v>
      </c>
      <c r="L8" s="25" t="s">
        <v>1</v>
      </c>
      <c r="M8" s="25" t="s">
        <v>1</v>
      </c>
      <c r="N8" s="25" t="s">
        <v>1</v>
      </c>
      <c r="O8" s="25">
        <v>1.263897086167947</v>
      </c>
      <c r="P8" s="25">
        <v>2.6383518244522022</v>
      </c>
      <c r="Q8" s="25">
        <v>3.3421094825588331</v>
      </c>
      <c r="R8" s="25">
        <v>2.4923046143112155</v>
      </c>
      <c r="S8" s="25">
        <v>0.98009848764677743</v>
      </c>
      <c r="T8" s="25" t="s">
        <v>1</v>
      </c>
      <c r="U8" s="25">
        <v>2.1776882925583747</v>
      </c>
      <c r="V8" s="25">
        <v>3.1748804512598547</v>
      </c>
      <c r="W8" s="25">
        <v>5.1563706222413419</v>
      </c>
      <c r="X8" s="25">
        <v>7.1389514942618693</v>
      </c>
      <c r="Y8" s="25">
        <v>7.3420979854642772</v>
      </c>
      <c r="Z8" s="25">
        <v>6.2767152693652353</v>
      </c>
      <c r="AA8" s="25">
        <v>5.064776437345909</v>
      </c>
      <c r="AB8" s="25">
        <v>6.3560614792165264</v>
      </c>
      <c r="AC8" s="25">
        <v>26.631046066034223</v>
      </c>
      <c r="AD8" s="25">
        <v>6.3553087593742656</v>
      </c>
      <c r="AE8" s="25">
        <v>22.233484570108949</v>
      </c>
      <c r="AF8" s="25">
        <v>16.886095446242212</v>
      </c>
      <c r="AG8" s="25" t="s">
        <v>1</v>
      </c>
    </row>
    <row r="9" spans="1:33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 t="s">
        <v>1</v>
      </c>
      <c r="K9" s="23" t="s">
        <v>1</v>
      </c>
      <c r="L9" s="23" t="s">
        <v>1</v>
      </c>
      <c r="M9" s="23" t="s">
        <v>1</v>
      </c>
      <c r="N9" s="23" t="s">
        <v>1</v>
      </c>
      <c r="O9" s="23">
        <v>2.6761525983383151E-2</v>
      </c>
      <c r="P9" s="23">
        <v>9.1157887486858061E-2</v>
      </c>
      <c r="Q9" s="23">
        <v>8.9404920846843414E-2</v>
      </c>
      <c r="R9" s="23" t="s">
        <v>54</v>
      </c>
      <c r="S9" s="23">
        <v>0.12699979317176543</v>
      </c>
      <c r="T9" s="23">
        <v>1.1008063406445221E-2</v>
      </c>
      <c r="U9" s="23">
        <v>2.5139232673267325E-2</v>
      </c>
      <c r="V9" s="23">
        <v>1.1111176202945925</v>
      </c>
      <c r="W9" s="23">
        <v>7.8186082877247844E-3</v>
      </c>
      <c r="X9" s="23">
        <v>5.7574611899136952E-3</v>
      </c>
      <c r="Y9" s="23">
        <v>0.76374745417515277</v>
      </c>
      <c r="Z9" s="23">
        <v>0.75727381426863305</v>
      </c>
      <c r="AA9" s="23" t="s">
        <v>1</v>
      </c>
      <c r="AB9" s="23" t="s">
        <v>1</v>
      </c>
      <c r="AC9" s="23" t="s">
        <v>54</v>
      </c>
      <c r="AD9" s="23">
        <v>5.5683731255463963E-2</v>
      </c>
      <c r="AE9" s="23">
        <v>9.0550018924953957E-2</v>
      </c>
      <c r="AF9" s="23">
        <v>0.14920640841524144</v>
      </c>
      <c r="AG9" s="23" t="s">
        <v>1</v>
      </c>
    </row>
    <row r="10" spans="1:33" x14ac:dyDescent="0.25">
      <c r="A10" s="12" t="s">
        <v>6</v>
      </c>
      <c r="B10" s="24" t="s">
        <v>1</v>
      </c>
      <c r="C10" s="25" t="s">
        <v>1</v>
      </c>
      <c r="D10" s="25" t="s">
        <v>1</v>
      </c>
      <c r="E10" s="25" t="s">
        <v>1</v>
      </c>
      <c r="F10" s="25" t="s">
        <v>1</v>
      </c>
      <c r="G10" s="25" t="s">
        <v>1</v>
      </c>
      <c r="H10" s="25" t="s">
        <v>1</v>
      </c>
      <c r="I10" s="25" t="s">
        <v>1</v>
      </c>
      <c r="J10" s="25" t="s">
        <v>1</v>
      </c>
      <c r="K10" s="25" t="s">
        <v>1</v>
      </c>
      <c r="L10" s="25" t="s">
        <v>1</v>
      </c>
      <c r="M10" s="25" t="s">
        <v>1</v>
      </c>
      <c r="N10" s="25" t="s">
        <v>1</v>
      </c>
      <c r="O10" s="25">
        <v>8.8822177999644705</v>
      </c>
      <c r="P10" s="25">
        <v>11.816553655887571</v>
      </c>
      <c r="Q10" s="25">
        <v>10.924788447087268</v>
      </c>
      <c r="R10" s="25">
        <v>10.477885616415353</v>
      </c>
      <c r="S10" s="25">
        <v>12.499786054153974</v>
      </c>
      <c r="T10" s="25">
        <v>14.375222694257914</v>
      </c>
      <c r="U10" s="25">
        <v>14.515305041148821</v>
      </c>
      <c r="V10" s="25">
        <v>21.204340815302128</v>
      </c>
      <c r="W10" s="25">
        <v>16.464232107145563</v>
      </c>
      <c r="X10" s="25">
        <v>18.398560256247968</v>
      </c>
      <c r="Y10" s="25">
        <v>18.998030611129089</v>
      </c>
      <c r="Z10" s="25">
        <v>22.155840433857655</v>
      </c>
      <c r="AA10" s="25">
        <v>23.79515019586934</v>
      </c>
      <c r="AB10" s="25">
        <v>25.428683327751887</v>
      </c>
      <c r="AC10" s="25">
        <v>24.430995175167922</v>
      </c>
      <c r="AD10" s="25">
        <v>23.66043296249704</v>
      </c>
      <c r="AE10" s="25">
        <v>26.991803990848272</v>
      </c>
      <c r="AF10" s="25">
        <v>27.693127015592175</v>
      </c>
      <c r="AG10" s="25" t="s">
        <v>1</v>
      </c>
    </row>
    <row r="11" spans="1:33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>
        <v>49.783540289577914</v>
      </c>
      <c r="N11" s="23">
        <v>55.735790149198721</v>
      </c>
      <c r="O11" s="23">
        <v>40.864916716224343</v>
      </c>
      <c r="P11" s="23">
        <v>37.401336930705668</v>
      </c>
      <c r="Q11" s="23">
        <v>37.000058922503811</v>
      </c>
      <c r="R11" s="23">
        <v>28.547381880610892</v>
      </c>
      <c r="S11" s="23">
        <v>32.583196346415441</v>
      </c>
      <c r="T11" s="23">
        <v>40.454758843100038</v>
      </c>
      <c r="U11" s="23">
        <v>47.246357330416259</v>
      </c>
      <c r="V11" s="23">
        <v>41.492712652931324</v>
      </c>
      <c r="W11" s="23">
        <v>60.251188253318134</v>
      </c>
      <c r="X11" s="23">
        <v>83.262959536942404</v>
      </c>
      <c r="Y11" s="23">
        <v>94.327185720815677</v>
      </c>
      <c r="Z11" s="23">
        <v>78.126218942128503</v>
      </c>
      <c r="AA11" s="23" t="s">
        <v>1</v>
      </c>
      <c r="AB11" s="23">
        <v>92.440939229069144</v>
      </c>
      <c r="AC11" s="23">
        <v>95.673469599757951</v>
      </c>
      <c r="AD11" s="23">
        <v>88.02035531880567</v>
      </c>
      <c r="AE11" s="23">
        <v>105.6300369722052</v>
      </c>
      <c r="AF11" s="23">
        <v>90.797346943265069</v>
      </c>
      <c r="AG11" s="23" t="s">
        <v>1</v>
      </c>
    </row>
    <row r="12" spans="1:33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 t="s">
        <v>1</v>
      </c>
      <c r="O12" s="25" t="s">
        <v>1</v>
      </c>
      <c r="P12" s="25" t="s">
        <v>1</v>
      </c>
      <c r="Q12" s="25">
        <v>0.46415077354866274</v>
      </c>
      <c r="R12" s="25">
        <v>0.89420737774841275</v>
      </c>
      <c r="S12" s="25">
        <v>0.33630449790087252</v>
      </c>
      <c r="T12" s="25">
        <v>0.61977118355722749</v>
      </c>
      <c r="U12" s="25">
        <v>0.93999593660471914</v>
      </c>
      <c r="V12" s="25">
        <v>2.3593530613085134</v>
      </c>
      <c r="W12" s="25">
        <v>0.74880902059181109</v>
      </c>
      <c r="X12" s="25">
        <v>1.1325955383643818</v>
      </c>
      <c r="Y12" s="25">
        <v>7.8811314186982377</v>
      </c>
      <c r="Z12" s="25">
        <v>0.48088360468627922</v>
      </c>
      <c r="AA12" s="25">
        <v>9.6800694218910743E-2</v>
      </c>
      <c r="AB12" s="25">
        <v>0.69337564389690864</v>
      </c>
      <c r="AC12" s="25">
        <v>1.5730929843082835</v>
      </c>
      <c r="AD12" s="25">
        <v>1.758953956170952</v>
      </c>
      <c r="AE12" s="25">
        <v>1.1274452160728266</v>
      </c>
      <c r="AF12" s="25">
        <v>1.3947803267244085</v>
      </c>
      <c r="AG12" s="25" t="s">
        <v>1</v>
      </c>
    </row>
    <row r="13" spans="1:33" x14ac:dyDescent="0.25">
      <c r="A13" s="9" t="s">
        <v>9</v>
      </c>
      <c r="B13" s="22" t="s">
        <v>1</v>
      </c>
      <c r="C13" s="23" t="s">
        <v>1</v>
      </c>
      <c r="D13" s="23" t="s">
        <v>1</v>
      </c>
      <c r="E13" s="23" t="s">
        <v>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 t="s">
        <v>1</v>
      </c>
      <c r="M13" s="23" t="s">
        <v>1</v>
      </c>
      <c r="N13" s="23" t="s">
        <v>1</v>
      </c>
      <c r="O13" s="23" t="s">
        <v>1</v>
      </c>
      <c r="P13" s="23" t="s">
        <v>1</v>
      </c>
      <c r="Q13" s="23" t="s">
        <v>1</v>
      </c>
      <c r="R13" s="23">
        <v>1.0222523900260878</v>
      </c>
      <c r="S13" s="23" t="s">
        <v>54</v>
      </c>
      <c r="T13" s="23">
        <v>0.1058820664367614</v>
      </c>
      <c r="U13" s="23" t="s">
        <v>54</v>
      </c>
      <c r="V13" s="23" t="s">
        <v>54</v>
      </c>
      <c r="W13" s="23" t="s">
        <v>54</v>
      </c>
      <c r="X13" s="23" t="s">
        <v>54</v>
      </c>
      <c r="Y13" s="23">
        <v>0.24653981371451678</v>
      </c>
      <c r="Z13" s="23">
        <v>0.36628202983733416</v>
      </c>
      <c r="AA13" s="23" t="s">
        <v>54</v>
      </c>
      <c r="AB13" s="23" t="s">
        <v>1</v>
      </c>
      <c r="AC13" s="23">
        <v>0.19637338637093169</v>
      </c>
      <c r="AD13" s="23" t="s">
        <v>1</v>
      </c>
      <c r="AE13" s="23">
        <v>3.8698847983669085E-2</v>
      </c>
      <c r="AF13" s="23" t="s">
        <v>1</v>
      </c>
      <c r="AG13" s="23" t="s">
        <v>1</v>
      </c>
    </row>
    <row r="14" spans="1:33" x14ac:dyDescent="0.25">
      <c r="A14" s="12" t="s">
        <v>10</v>
      </c>
      <c r="B14" s="24" t="s">
        <v>1</v>
      </c>
      <c r="C14" s="25" t="s">
        <v>1</v>
      </c>
      <c r="D14" s="25" t="s">
        <v>1</v>
      </c>
      <c r="E14" s="25" t="s">
        <v>1</v>
      </c>
      <c r="F14" s="25" t="s">
        <v>1</v>
      </c>
      <c r="G14" s="25" t="s">
        <v>1</v>
      </c>
      <c r="H14" s="25" t="s">
        <v>1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>
        <v>3.5994356084965879</v>
      </c>
      <c r="P14" s="25" t="s">
        <v>1</v>
      </c>
      <c r="Q14" s="25">
        <v>6.6655830221753423</v>
      </c>
      <c r="R14" s="25">
        <v>23.819882796454245</v>
      </c>
      <c r="S14" s="25">
        <v>22.115666169578972</v>
      </c>
      <c r="T14" s="25">
        <v>32.410609242893273</v>
      </c>
      <c r="U14" s="25">
        <v>21.780758514915284</v>
      </c>
      <c r="V14" s="25">
        <v>24.446114425923746</v>
      </c>
      <c r="W14" s="25">
        <v>12.785246089625891</v>
      </c>
      <c r="X14" s="25">
        <v>21.799283432143376</v>
      </c>
      <c r="Y14" s="25">
        <v>39.875274481587518</v>
      </c>
      <c r="Z14" s="25">
        <v>21.599580338649407</v>
      </c>
      <c r="AA14" s="25">
        <v>28.157802824985719</v>
      </c>
      <c r="AB14" s="25">
        <v>35.101292709665628</v>
      </c>
      <c r="AC14" s="25">
        <v>32.116481493560613</v>
      </c>
      <c r="AD14" s="25">
        <v>29.994759394555935</v>
      </c>
      <c r="AE14" s="25">
        <v>39.671896552995932</v>
      </c>
      <c r="AF14" s="25">
        <v>61.049555215763668</v>
      </c>
      <c r="AG14" s="25" t="s">
        <v>1</v>
      </c>
    </row>
    <row r="15" spans="1:33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 t="s">
        <v>1</v>
      </c>
      <c r="K15" s="23" t="s">
        <v>1</v>
      </c>
      <c r="L15" s="23" t="s">
        <v>1</v>
      </c>
      <c r="M15" s="23" t="s">
        <v>54</v>
      </c>
      <c r="N15" s="23" t="s">
        <v>54</v>
      </c>
      <c r="O15" s="23" t="s">
        <v>54</v>
      </c>
      <c r="P15" s="23" t="s">
        <v>54</v>
      </c>
      <c r="Q15" s="23" t="s">
        <v>54</v>
      </c>
      <c r="R15" s="23" t="s">
        <v>54</v>
      </c>
      <c r="S15" s="23" t="s">
        <v>54</v>
      </c>
      <c r="T15" s="23" t="s">
        <v>54</v>
      </c>
      <c r="U15" s="23" t="s">
        <v>54</v>
      </c>
      <c r="V15" s="23" t="s">
        <v>54</v>
      </c>
      <c r="W15" s="23" t="s">
        <v>54</v>
      </c>
      <c r="X15" s="23" t="s">
        <v>54</v>
      </c>
      <c r="Y15" s="23" t="s">
        <v>54</v>
      </c>
      <c r="Z15" s="23" t="s">
        <v>54</v>
      </c>
      <c r="AA15" s="23" t="s">
        <v>54</v>
      </c>
      <c r="AB15" s="23" t="s">
        <v>54</v>
      </c>
      <c r="AC15" s="23" t="s">
        <v>54</v>
      </c>
      <c r="AD15" s="23" t="s">
        <v>54</v>
      </c>
      <c r="AE15" s="23" t="s">
        <v>54</v>
      </c>
      <c r="AF15" s="23" t="s">
        <v>54</v>
      </c>
      <c r="AG15" s="23" t="s">
        <v>1</v>
      </c>
    </row>
    <row r="16" spans="1:33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 t="s">
        <v>1</v>
      </c>
      <c r="M16" s="25" t="s">
        <v>1</v>
      </c>
      <c r="N16" s="25" t="s">
        <v>1</v>
      </c>
      <c r="O16" s="25" t="s">
        <v>1</v>
      </c>
      <c r="P16" s="25">
        <v>1.3283708618228631</v>
      </c>
      <c r="Q16" s="25">
        <v>1.8636694755758187</v>
      </c>
      <c r="R16" s="25">
        <v>3.0498462751987665</v>
      </c>
      <c r="S16" s="25">
        <v>0.92302129967353974</v>
      </c>
      <c r="T16" s="25">
        <v>2.2340406104348567</v>
      </c>
      <c r="U16" s="25">
        <v>3.0848350955382799</v>
      </c>
      <c r="V16" s="25">
        <v>2.4446186195120974</v>
      </c>
      <c r="W16" s="25">
        <v>1.3453678850949613</v>
      </c>
      <c r="X16" s="25">
        <v>1.3431803771950948</v>
      </c>
      <c r="Y16" s="25">
        <v>2.2217360216715125</v>
      </c>
      <c r="Z16" s="25">
        <v>3.9718042564728209</v>
      </c>
      <c r="AA16" s="25">
        <v>4.4363900614096865</v>
      </c>
      <c r="AB16" s="25">
        <v>3.4235015053371041</v>
      </c>
      <c r="AC16" s="25">
        <v>4.9805746295627031</v>
      </c>
      <c r="AD16" s="25">
        <v>4.6370516322600874</v>
      </c>
      <c r="AE16" s="25">
        <v>4.1479692142221118</v>
      </c>
      <c r="AF16" s="25">
        <v>2.9785683556195508</v>
      </c>
      <c r="AG16" s="25" t="s">
        <v>1</v>
      </c>
    </row>
    <row r="17" spans="1:33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 t="s">
        <v>1</v>
      </c>
      <c r="M17" s="23" t="s">
        <v>1</v>
      </c>
      <c r="N17" s="23" t="s">
        <v>1</v>
      </c>
      <c r="O17" s="23" t="s">
        <v>1</v>
      </c>
      <c r="P17" s="23" t="s">
        <v>1</v>
      </c>
      <c r="Q17" s="23" t="s">
        <v>1</v>
      </c>
      <c r="R17" s="23" t="s">
        <v>1</v>
      </c>
      <c r="S17" s="23" t="s">
        <v>1</v>
      </c>
      <c r="T17" s="23" t="s">
        <v>1</v>
      </c>
      <c r="U17" s="23" t="s">
        <v>1</v>
      </c>
      <c r="V17" s="23" t="s">
        <v>1</v>
      </c>
      <c r="W17" s="23" t="s">
        <v>1</v>
      </c>
      <c r="X17" s="23">
        <v>6.1240253416119623</v>
      </c>
      <c r="Y17" s="23">
        <v>6.4093448247544922</v>
      </c>
      <c r="Z17" s="23">
        <v>4.6225766644290713</v>
      </c>
      <c r="AA17" s="23">
        <v>6.0293145272313993</v>
      </c>
      <c r="AB17" s="23">
        <v>8.2553375917116405</v>
      </c>
      <c r="AC17" s="23">
        <v>7.2233905769838014</v>
      </c>
      <c r="AD17" s="23">
        <v>7.7561942395970043</v>
      </c>
      <c r="AE17" s="23">
        <v>6.5703283969593311</v>
      </c>
      <c r="AF17" s="23">
        <v>8.1096916897961826</v>
      </c>
      <c r="AG17" s="23" t="s">
        <v>1</v>
      </c>
    </row>
    <row r="18" spans="1:33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 t="s">
        <v>1</v>
      </c>
      <c r="V18" s="25">
        <v>0.3035743994952671</v>
      </c>
      <c r="W18" s="25">
        <v>1.7931740063794126</v>
      </c>
      <c r="X18" s="25">
        <v>2.1019199594172853</v>
      </c>
      <c r="Y18" s="25">
        <v>1.905604442984896</v>
      </c>
      <c r="Z18" s="25" t="s">
        <v>1</v>
      </c>
      <c r="AA18" s="25" t="s">
        <v>1</v>
      </c>
      <c r="AB18" s="25" t="s">
        <v>1</v>
      </c>
      <c r="AC18" s="25" t="s">
        <v>1</v>
      </c>
      <c r="AD18" s="25" t="s">
        <v>1</v>
      </c>
      <c r="AE18" s="25" t="s">
        <v>1</v>
      </c>
      <c r="AF18" s="25" t="s">
        <v>1</v>
      </c>
      <c r="AG18" s="25" t="s">
        <v>1</v>
      </c>
    </row>
    <row r="19" spans="1:33" x14ac:dyDescent="0.25">
      <c r="A19" s="9" t="s">
        <v>15</v>
      </c>
      <c r="B19" s="22" t="s">
        <v>1</v>
      </c>
      <c r="C19" s="23" t="s">
        <v>1</v>
      </c>
      <c r="D19" s="23" t="s">
        <v>1</v>
      </c>
      <c r="E19" s="23" t="s">
        <v>1</v>
      </c>
      <c r="F19" s="23" t="s">
        <v>1</v>
      </c>
      <c r="G19" s="23" t="s">
        <v>1</v>
      </c>
      <c r="H19" s="23" t="s">
        <v>1</v>
      </c>
      <c r="I19" s="23" t="s">
        <v>1</v>
      </c>
      <c r="J19" s="23" t="s">
        <v>1</v>
      </c>
      <c r="K19" s="23" t="s">
        <v>1</v>
      </c>
      <c r="L19" s="23" t="s">
        <v>1</v>
      </c>
      <c r="M19" s="23" t="s">
        <v>1</v>
      </c>
      <c r="N19" s="23" t="s">
        <v>1</v>
      </c>
      <c r="O19" s="23" t="s">
        <v>1</v>
      </c>
      <c r="P19" s="23" t="s">
        <v>1</v>
      </c>
      <c r="Q19" s="23" t="s">
        <v>1</v>
      </c>
      <c r="R19" s="23" t="s">
        <v>1</v>
      </c>
      <c r="S19" s="23" t="s">
        <v>1</v>
      </c>
      <c r="T19" s="23" t="s">
        <v>1</v>
      </c>
      <c r="U19" s="23">
        <v>3.3737881968348855</v>
      </c>
      <c r="V19" s="23">
        <v>3.9387510993142123</v>
      </c>
      <c r="W19" s="23">
        <v>5.3608284985827366</v>
      </c>
      <c r="X19" s="23">
        <v>1.7138498362505239</v>
      </c>
      <c r="Y19" s="23">
        <v>4.3159101571208929</v>
      </c>
      <c r="Z19" s="23">
        <v>3.0606968247739248</v>
      </c>
      <c r="AA19" s="23">
        <v>0.87662710704529823</v>
      </c>
      <c r="AB19" s="23">
        <v>4.6594130743661042</v>
      </c>
      <c r="AC19" s="23">
        <v>0.92842714693926098</v>
      </c>
      <c r="AD19" s="23">
        <v>2.1065125957123292</v>
      </c>
      <c r="AE19" s="23">
        <v>0.7282581425288962</v>
      </c>
      <c r="AF19" s="23">
        <v>0.75804564649815431</v>
      </c>
      <c r="AG19" s="23" t="s">
        <v>1</v>
      </c>
    </row>
    <row r="20" spans="1:33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 t="s">
        <v>54</v>
      </c>
      <c r="O20" s="25" t="s">
        <v>1</v>
      </c>
      <c r="P20" s="25" t="s">
        <v>54</v>
      </c>
      <c r="Q20" s="25" t="s">
        <v>54</v>
      </c>
      <c r="R20" s="25" t="s">
        <v>54</v>
      </c>
      <c r="S20" s="25" t="s">
        <v>54</v>
      </c>
      <c r="T20" s="25" t="s">
        <v>54</v>
      </c>
      <c r="U20" s="25" t="s">
        <v>54</v>
      </c>
      <c r="V20" s="25">
        <v>5.2403753993707052E-2</v>
      </c>
      <c r="W20" s="25">
        <v>5.2251320048219592E-2</v>
      </c>
      <c r="X20" s="25">
        <v>5.1748234817773318E-2</v>
      </c>
      <c r="Y20" s="25">
        <v>5.195002479769583E-2</v>
      </c>
      <c r="Z20" s="25" t="s">
        <v>54</v>
      </c>
      <c r="AA20" s="25" t="s">
        <v>54</v>
      </c>
      <c r="AB20" s="25" t="s">
        <v>54</v>
      </c>
      <c r="AC20" s="25" t="s">
        <v>54</v>
      </c>
      <c r="AD20" s="25" t="s">
        <v>54</v>
      </c>
      <c r="AE20" s="25" t="s">
        <v>54</v>
      </c>
      <c r="AF20" s="25" t="s">
        <v>54</v>
      </c>
      <c r="AG20" s="25" t="s">
        <v>1</v>
      </c>
    </row>
    <row r="21" spans="1:33" x14ac:dyDescent="0.25">
      <c r="A21" s="9" t="s">
        <v>17</v>
      </c>
      <c r="B21" s="22" t="s">
        <v>1</v>
      </c>
      <c r="C21" s="23" t="s">
        <v>1</v>
      </c>
      <c r="D21" s="23" t="s">
        <v>1</v>
      </c>
      <c r="E21" s="23" t="s">
        <v>1</v>
      </c>
      <c r="F21" s="23" t="s">
        <v>1</v>
      </c>
      <c r="G21" s="23" t="s">
        <v>1</v>
      </c>
      <c r="H21" s="23" t="s">
        <v>1</v>
      </c>
      <c r="I21" s="23" t="s">
        <v>1</v>
      </c>
      <c r="J21" s="23" t="s">
        <v>1</v>
      </c>
      <c r="K21" s="23" t="s">
        <v>1</v>
      </c>
      <c r="L21" s="23" t="s">
        <v>1</v>
      </c>
      <c r="M21" s="23" t="s">
        <v>1</v>
      </c>
      <c r="N21" s="23" t="s">
        <v>1</v>
      </c>
      <c r="O21" s="23" t="s">
        <v>1</v>
      </c>
      <c r="P21" s="23" t="s">
        <v>1</v>
      </c>
      <c r="Q21" s="23" t="s">
        <v>1</v>
      </c>
      <c r="R21" s="23" t="s">
        <v>1</v>
      </c>
      <c r="S21" s="23" t="s">
        <v>1</v>
      </c>
      <c r="T21" s="23" t="s">
        <v>1</v>
      </c>
      <c r="U21" s="23" t="s">
        <v>1</v>
      </c>
      <c r="V21" s="23" t="s">
        <v>1</v>
      </c>
      <c r="W21" s="23" t="s">
        <v>1</v>
      </c>
      <c r="X21" s="23" t="s">
        <v>1</v>
      </c>
      <c r="Y21" s="23" t="s">
        <v>1</v>
      </c>
      <c r="Z21" s="23" t="s">
        <v>1</v>
      </c>
      <c r="AA21" s="23" t="s">
        <v>1</v>
      </c>
      <c r="AB21" s="23" t="s">
        <v>1</v>
      </c>
      <c r="AC21" s="23" t="s">
        <v>1</v>
      </c>
      <c r="AD21" s="23" t="s">
        <v>1</v>
      </c>
      <c r="AE21" s="23" t="s">
        <v>1</v>
      </c>
      <c r="AF21" s="23" t="s">
        <v>1</v>
      </c>
      <c r="AG21" s="23" t="s">
        <v>1</v>
      </c>
    </row>
    <row r="22" spans="1:33" x14ac:dyDescent="0.25">
      <c r="A22" s="12" t="s">
        <v>18</v>
      </c>
      <c r="B22" s="24" t="s">
        <v>1</v>
      </c>
      <c r="C22" s="25" t="s">
        <v>1</v>
      </c>
      <c r="D22" s="25" t="s">
        <v>1</v>
      </c>
      <c r="E22" s="25" t="s">
        <v>1</v>
      </c>
      <c r="F22" s="25" t="s">
        <v>1</v>
      </c>
      <c r="G22" s="25" t="s">
        <v>1</v>
      </c>
      <c r="H22" s="25" t="s">
        <v>1</v>
      </c>
      <c r="I22" s="25" t="s">
        <v>1</v>
      </c>
      <c r="J22" s="25" t="s">
        <v>1</v>
      </c>
      <c r="K22" s="25" t="s">
        <v>1</v>
      </c>
      <c r="L22" s="25" t="s">
        <v>1</v>
      </c>
      <c r="M22" s="25" t="s">
        <v>1</v>
      </c>
      <c r="N22" s="25" t="s">
        <v>1</v>
      </c>
      <c r="O22" s="25" t="s">
        <v>1</v>
      </c>
      <c r="P22" s="25" t="s">
        <v>1</v>
      </c>
      <c r="Q22" s="25" t="s">
        <v>1</v>
      </c>
      <c r="R22" s="25" t="s">
        <v>1</v>
      </c>
      <c r="S22" s="25" t="s">
        <v>1</v>
      </c>
      <c r="T22" s="25" t="s">
        <v>1</v>
      </c>
      <c r="U22" s="25" t="s">
        <v>1</v>
      </c>
      <c r="V22" s="25" t="s">
        <v>1</v>
      </c>
      <c r="W22" s="25">
        <v>109.46397708312153</v>
      </c>
      <c r="X22" s="25">
        <v>141.10125083696423</v>
      </c>
      <c r="Y22" s="25">
        <v>48.862016172074476</v>
      </c>
      <c r="Z22" s="25">
        <v>23.491650572825353</v>
      </c>
      <c r="AA22" s="25">
        <v>41.976448743052281</v>
      </c>
      <c r="AB22" s="25">
        <v>47.771821665275418</v>
      </c>
      <c r="AC22" s="25">
        <v>37.077286965415837</v>
      </c>
      <c r="AD22" s="25">
        <v>34.760353113690819</v>
      </c>
      <c r="AE22" s="25">
        <v>33.985904660726263</v>
      </c>
      <c r="AF22" s="25">
        <v>36.175336689026466</v>
      </c>
      <c r="AG22" s="25" t="s">
        <v>1</v>
      </c>
    </row>
    <row r="23" spans="1:33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 t="s">
        <v>1</v>
      </c>
      <c r="G23" s="23" t="s">
        <v>1</v>
      </c>
      <c r="H23" s="23" t="s">
        <v>1</v>
      </c>
      <c r="I23" s="23" t="s">
        <v>1</v>
      </c>
      <c r="J23" s="23" t="s">
        <v>1</v>
      </c>
      <c r="K23" s="23" t="s">
        <v>1</v>
      </c>
      <c r="L23" s="23" t="s">
        <v>1</v>
      </c>
      <c r="M23" s="23" t="s">
        <v>1</v>
      </c>
      <c r="N23" s="23" t="s">
        <v>1</v>
      </c>
      <c r="O23" s="23" t="s">
        <v>1</v>
      </c>
      <c r="P23" s="23" t="s">
        <v>1</v>
      </c>
      <c r="Q23" s="23" t="s">
        <v>1</v>
      </c>
      <c r="R23" s="23" t="s">
        <v>1</v>
      </c>
      <c r="S23" s="23" t="s">
        <v>1</v>
      </c>
      <c r="T23" s="23">
        <v>31.211951952049755</v>
      </c>
      <c r="U23" s="23">
        <v>7.6505076887602277</v>
      </c>
      <c r="V23" s="23">
        <v>16.566794934660891</v>
      </c>
      <c r="W23" s="23" t="s">
        <v>1</v>
      </c>
      <c r="X23" s="23">
        <v>40.64207802388195</v>
      </c>
      <c r="Y23" s="23" t="s">
        <v>1</v>
      </c>
      <c r="Z23" s="23" t="s">
        <v>1</v>
      </c>
      <c r="AA23" s="23" t="s">
        <v>1</v>
      </c>
      <c r="AB23" s="23" t="s">
        <v>1</v>
      </c>
      <c r="AC23" s="23">
        <v>2.5819348331123386</v>
      </c>
      <c r="AD23" s="23" t="s">
        <v>1</v>
      </c>
      <c r="AE23" s="23">
        <v>0.54108012350279711</v>
      </c>
      <c r="AF23" s="23">
        <v>0.96341803965372808</v>
      </c>
      <c r="AG23" s="23" t="s">
        <v>1</v>
      </c>
    </row>
    <row r="24" spans="1:33" x14ac:dyDescent="0.25">
      <c r="A24" s="12" t="s">
        <v>20</v>
      </c>
      <c r="B24" s="24" t="s">
        <v>1</v>
      </c>
      <c r="C24" s="25" t="s">
        <v>1</v>
      </c>
      <c r="D24" s="25" t="s">
        <v>1</v>
      </c>
      <c r="E24" s="25" t="s">
        <v>1</v>
      </c>
      <c r="F24" s="25" t="s">
        <v>1</v>
      </c>
      <c r="G24" s="25" t="s">
        <v>1</v>
      </c>
      <c r="H24" s="25" t="s">
        <v>1</v>
      </c>
      <c r="I24" s="25" t="s">
        <v>1</v>
      </c>
      <c r="J24" s="25" t="s">
        <v>1</v>
      </c>
      <c r="K24" s="25" t="s">
        <v>1</v>
      </c>
      <c r="L24" s="25">
        <v>0.93780819099825141</v>
      </c>
      <c r="M24" s="25">
        <v>1.1921544316850805</v>
      </c>
      <c r="N24" s="25">
        <v>0.91506827302066263</v>
      </c>
      <c r="O24" s="25">
        <v>0.70021215383168334</v>
      </c>
      <c r="P24" s="25">
        <v>0.39044763934469873</v>
      </c>
      <c r="Q24" s="25">
        <v>8.8820776233366788E-2</v>
      </c>
      <c r="R24" s="25">
        <v>0.14840132717650073</v>
      </c>
      <c r="S24" s="25">
        <v>0.20407658437639145</v>
      </c>
      <c r="T24" s="25">
        <v>0.84414318680558609</v>
      </c>
      <c r="U24" s="25">
        <v>2.0212679471218453</v>
      </c>
      <c r="V24" s="25">
        <v>2.0477530884802655</v>
      </c>
      <c r="W24" s="25">
        <v>0.68851180340339879</v>
      </c>
      <c r="X24" s="25">
        <v>0.96300285101701688</v>
      </c>
      <c r="Y24" s="25">
        <v>1.0606452629937613</v>
      </c>
      <c r="Z24" s="25">
        <v>1.3370923941209394</v>
      </c>
      <c r="AA24" s="25">
        <v>1.2018182843915772</v>
      </c>
      <c r="AB24" s="25">
        <v>4.6568524507539166</v>
      </c>
      <c r="AC24" s="25">
        <v>6.8092438959992219</v>
      </c>
      <c r="AD24" s="25">
        <v>6.5543120335698415</v>
      </c>
      <c r="AE24" s="25">
        <v>7.4128842906211654</v>
      </c>
      <c r="AF24" s="25">
        <v>5.2448936158986061</v>
      </c>
      <c r="AG24" s="25" t="s">
        <v>1</v>
      </c>
    </row>
    <row r="25" spans="1:33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 t="s">
        <v>1</v>
      </c>
      <c r="F25" s="23" t="s">
        <v>1</v>
      </c>
      <c r="G25" s="23" t="s">
        <v>1</v>
      </c>
      <c r="H25" s="23" t="s">
        <v>1</v>
      </c>
      <c r="I25" s="23" t="s">
        <v>1</v>
      </c>
      <c r="J25" s="23" t="s">
        <v>1</v>
      </c>
      <c r="K25" s="23" t="s">
        <v>1</v>
      </c>
      <c r="L25" s="23" t="s">
        <v>1</v>
      </c>
      <c r="M25" s="23" t="s">
        <v>1</v>
      </c>
      <c r="N25" s="23" t="s">
        <v>1</v>
      </c>
      <c r="O25" s="23" t="s">
        <v>1</v>
      </c>
      <c r="P25" s="23" t="s">
        <v>1</v>
      </c>
      <c r="Q25" s="23" t="s">
        <v>1</v>
      </c>
      <c r="R25" s="23">
        <v>1.3615899091188153</v>
      </c>
      <c r="S25" s="23">
        <v>1.4743503355874767</v>
      </c>
      <c r="T25" s="23" t="s">
        <v>1</v>
      </c>
      <c r="U25" s="23">
        <v>2.7259873111216724</v>
      </c>
      <c r="V25" s="23" t="s">
        <v>1</v>
      </c>
      <c r="W25" s="23">
        <v>1.5660821724037559</v>
      </c>
      <c r="X25" s="23" t="s">
        <v>1</v>
      </c>
      <c r="Y25" s="23">
        <v>4.0560495106519916</v>
      </c>
      <c r="Z25" s="23" t="s">
        <v>1</v>
      </c>
      <c r="AA25" s="23">
        <v>4.9586073336312753</v>
      </c>
      <c r="AB25" s="23" t="s">
        <v>1</v>
      </c>
      <c r="AC25" s="23">
        <v>10.091495711662704</v>
      </c>
      <c r="AD25" s="23" t="s">
        <v>1</v>
      </c>
      <c r="AE25" s="23">
        <v>14.571627619150171</v>
      </c>
      <c r="AF25" s="23" t="s">
        <v>1</v>
      </c>
      <c r="AG25" s="23" t="s">
        <v>1</v>
      </c>
    </row>
    <row r="26" spans="1:33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 t="s">
        <v>1</v>
      </c>
      <c r="H26" s="25" t="s">
        <v>1</v>
      </c>
      <c r="I26" s="25" t="s">
        <v>1</v>
      </c>
      <c r="J26" s="25" t="s">
        <v>1</v>
      </c>
      <c r="K26" s="25" t="s">
        <v>1</v>
      </c>
      <c r="L26" s="25" t="s">
        <v>1</v>
      </c>
      <c r="M26" s="25" t="s">
        <v>1</v>
      </c>
      <c r="N26" s="25">
        <v>1.5515982507875834</v>
      </c>
      <c r="O26" s="25">
        <v>1.1048063573360949</v>
      </c>
      <c r="P26" s="25">
        <v>1.6851268826339503</v>
      </c>
      <c r="Q26" s="25">
        <v>1.948929157509631</v>
      </c>
      <c r="R26" s="25">
        <v>2.0401010950424703</v>
      </c>
      <c r="S26" s="25">
        <v>2.1358727249368834</v>
      </c>
      <c r="T26" s="25">
        <v>2.0852619313959164</v>
      </c>
      <c r="U26" s="25">
        <v>0.46962141328945056</v>
      </c>
      <c r="V26" s="25">
        <v>1.0073825447736033</v>
      </c>
      <c r="W26" s="25">
        <v>2.131563185820939</v>
      </c>
      <c r="X26" s="25">
        <v>3.0992704396817388</v>
      </c>
      <c r="Y26" s="25">
        <v>2.3720158635126563</v>
      </c>
      <c r="Z26" s="25">
        <v>2.0634162310642448</v>
      </c>
      <c r="AA26" s="25">
        <v>1.5623580117703089</v>
      </c>
      <c r="AB26" s="25">
        <v>1.4465334562013925</v>
      </c>
      <c r="AC26" s="25">
        <v>1.0913676429262313</v>
      </c>
      <c r="AD26" s="25">
        <v>0.341020180136272</v>
      </c>
      <c r="AE26" s="25">
        <v>3.7943934381598958</v>
      </c>
      <c r="AF26" s="25">
        <v>2.3659218677026583</v>
      </c>
      <c r="AG26" s="25" t="s">
        <v>1</v>
      </c>
    </row>
    <row r="27" spans="1:33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 t="s">
        <v>1</v>
      </c>
      <c r="H27" s="23" t="s">
        <v>1</v>
      </c>
      <c r="I27" s="23" t="s">
        <v>1</v>
      </c>
      <c r="J27" s="23" t="s">
        <v>1</v>
      </c>
      <c r="K27" s="23" t="s">
        <v>1</v>
      </c>
      <c r="L27" s="23" t="s">
        <v>1</v>
      </c>
      <c r="M27" s="23" t="s">
        <v>1</v>
      </c>
      <c r="N27" s="23" t="s">
        <v>1</v>
      </c>
      <c r="O27" s="23">
        <v>2.7150034594398922</v>
      </c>
      <c r="P27" s="23" t="s">
        <v>1</v>
      </c>
      <c r="Q27" s="23">
        <v>4.6546004378145378</v>
      </c>
      <c r="R27" s="23" t="s">
        <v>1</v>
      </c>
      <c r="S27" s="23" t="s">
        <v>1</v>
      </c>
      <c r="T27" s="23" t="s">
        <v>1</v>
      </c>
      <c r="U27" s="23" t="s">
        <v>1</v>
      </c>
      <c r="V27" s="23" t="s">
        <v>1</v>
      </c>
      <c r="W27" s="23">
        <v>8.4062128854132929</v>
      </c>
      <c r="X27" s="23" t="s">
        <v>1</v>
      </c>
      <c r="Y27" s="23">
        <v>8.1579505960848184</v>
      </c>
      <c r="Z27" s="23" t="s">
        <v>1</v>
      </c>
      <c r="AA27" s="23">
        <v>9.2436008997323782</v>
      </c>
      <c r="AB27" s="23" t="s">
        <v>1</v>
      </c>
      <c r="AC27" s="23">
        <v>10.520988938180059</v>
      </c>
      <c r="AD27" s="23" t="s">
        <v>1</v>
      </c>
      <c r="AE27" s="23">
        <v>14.013263758396413</v>
      </c>
      <c r="AF27" s="23">
        <v>11.884755856000897</v>
      </c>
      <c r="AG27" s="23" t="s">
        <v>1</v>
      </c>
    </row>
    <row r="28" spans="1:33" x14ac:dyDescent="0.25">
      <c r="A28" s="12" t="s">
        <v>24</v>
      </c>
      <c r="B28" s="24" t="s">
        <v>1</v>
      </c>
      <c r="C28" s="25" t="s">
        <v>1</v>
      </c>
      <c r="D28" s="25" t="s">
        <v>1</v>
      </c>
      <c r="E28" s="25" t="s">
        <v>1</v>
      </c>
      <c r="F28" s="25" t="s">
        <v>1</v>
      </c>
      <c r="G28" s="25" t="s">
        <v>1</v>
      </c>
      <c r="H28" s="25" t="s">
        <v>1</v>
      </c>
      <c r="I28" s="25" t="s">
        <v>1</v>
      </c>
      <c r="J28" s="25" t="s">
        <v>1</v>
      </c>
      <c r="K28" s="25" t="s">
        <v>1</v>
      </c>
      <c r="L28" s="25" t="s">
        <v>1</v>
      </c>
      <c r="M28" s="25" t="s">
        <v>1</v>
      </c>
      <c r="N28" s="25" t="s">
        <v>1</v>
      </c>
      <c r="O28" s="25" t="s">
        <v>1</v>
      </c>
      <c r="P28" s="25" t="s">
        <v>1</v>
      </c>
      <c r="Q28" s="25" t="s">
        <v>1</v>
      </c>
      <c r="R28" s="25">
        <v>1.364957554688458</v>
      </c>
      <c r="S28" s="25">
        <v>0.85054590239128003</v>
      </c>
      <c r="T28" s="25">
        <v>0.61961557784269583</v>
      </c>
      <c r="U28" s="25">
        <v>0.96205507377371924</v>
      </c>
      <c r="V28" s="25">
        <v>1.5216516692359476</v>
      </c>
      <c r="W28" s="25">
        <v>1.0406649197187241</v>
      </c>
      <c r="X28" s="25">
        <v>0.96721382957216628</v>
      </c>
      <c r="Y28" s="25">
        <v>1.5495068455217011</v>
      </c>
      <c r="Z28" s="25">
        <v>0.5438678895453759</v>
      </c>
      <c r="AA28" s="25">
        <v>1.1738426359175502</v>
      </c>
      <c r="AB28" s="25">
        <v>0.87441424182323313</v>
      </c>
      <c r="AC28" s="25">
        <v>0.74356208840256144</v>
      </c>
      <c r="AD28" s="25">
        <v>0.2072239406388961</v>
      </c>
      <c r="AE28" s="25">
        <v>0.2947610396351637</v>
      </c>
      <c r="AF28" s="25">
        <v>0.21749556643653034</v>
      </c>
      <c r="AG28" s="25" t="s">
        <v>1</v>
      </c>
    </row>
    <row r="29" spans="1:33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 t="s">
        <v>1</v>
      </c>
      <c r="F29" s="23" t="s">
        <v>1</v>
      </c>
      <c r="G29" s="23" t="s">
        <v>1</v>
      </c>
      <c r="H29" s="23" t="s">
        <v>1</v>
      </c>
      <c r="I29" s="23" t="s">
        <v>1</v>
      </c>
      <c r="J29" s="23" t="s">
        <v>1</v>
      </c>
      <c r="K29" s="23" t="s">
        <v>1</v>
      </c>
      <c r="L29" s="23" t="s">
        <v>1</v>
      </c>
      <c r="M29" s="23" t="s">
        <v>1</v>
      </c>
      <c r="N29" s="23" t="s">
        <v>1</v>
      </c>
      <c r="O29" s="23">
        <v>1.8111799648292211</v>
      </c>
      <c r="P29" s="23">
        <v>1.8722370929981953</v>
      </c>
      <c r="Q29" s="23">
        <v>0.33107427044834342</v>
      </c>
      <c r="R29" s="23">
        <v>0.56094724635589321</v>
      </c>
      <c r="S29" s="23">
        <v>1.4499535983120893</v>
      </c>
      <c r="T29" s="23">
        <v>1.2370047444812073</v>
      </c>
      <c r="U29" s="23">
        <v>0.97292842159405335</v>
      </c>
      <c r="V29" s="23">
        <v>2.389089198934002</v>
      </c>
      <c r="W29" s="23">
        <v>0.69394361908425084</v>
      </c>
      <c r="X29" s="23">
        <v>0.84048431672745072</v>
      </c>
      <c r="Y29" s="23">
        <v>1.1178729249483832</v>
      </c>
      <c r="Z29" s="23">
        <v>2.2664307774534111</v>
      </c>
      <c r="AA29" s="23">
        <v>2.0073979754677489</v>
      </c>
      <c r="AB29" s="23">
        <v>1.4243483866048869</v>
      </c>
      <c r="AC29" s="23" t="s">
        <v>1</v>
      </c>
      <c r="AD29" s="23" t="s">
        <v>1</v>
      </c>
      <c r="AE29" s="23">
        <v>3.5626598151277902</v>
      </c>
      <c r="AF29" s="23">
        <v>3.0119409574127212</v>
      </c>
      <c r="AG29" s="23" t="s">
        <v>1</v>
      </c>
    </row>
    <row r="30" spans="1:33" x14ac:dyDescent="0.25">
      <c r="A30" s="12" t="s">
        <v>26</v>
      </c>
      <c r="B30" s="24" t="s">
        <v>1</v>
      </c>
      <c r="C30" s="25" t="s">
        <v>1</v>
      </c>
      <c r="D30" s="25" t="s">
        <v>1</v>
      </c>
      <c r="E30" s="25" t="s">
        <v>1</v>
      </c>
      <c r="F30" s="25" t="s">
        <v>1</v>
      </c>
      <c r="G30" s="25" t="s">
        <v>1</v>
      </c>
      <c r="H30" s="25" t="s">
        <v>1</v>
      </c>
      <c r="I30" s="25" t="s">
        <v>1</v>
      </c>
      <c r="J30" s="25" t="s">
        <v>1</v>
      </c>
      <c r="K30" s="25" t="s">
        <v>1</v>
      </c>
      <c r="L30" s="25" t="s">
        <v>1</v>
      </c>
      <c r="M30" s="25" t="s">
        <v>1</v>
      </c>
      <c r="N30" s="25" t="s">
        <v>1</v>
      </c>
      <c r="O30" s="25" t="s">
        <v>1</v>
      </c>
      <c r="P30" s="25" t="s">
        <v>1</v>
      </c>
      <c r="Q30" s="25">
        <v>7.3722430436070843</v>
      </c>
      <c r="R30" s="25">
        <v>2.0543561998214668</v>
      </c>
      <c r="S30" s="25">
        <v>4.7200338608156631</v>
      </c>
      <c r="T30" s="25">
        <v>7.4008558100575588</v>
      </c>
      <c r="U30" s="25">
        <v>22.093251386915753</v>
      </c>
      <c r="V30" s="25">
        <v>10.24041027672769</v>
      </c>
      <c r="W30" s="25">
        <v>11.068028325414595</v>
      </c>
      <c r="X30" s="25">
        <v>16.928642140160235</v>
      </c>
      <c r="Y30" s="25">
        <v>20.429756965026677</v>
      </c>
      <c r="Z30" s="25">
        <v>84.357576480428278</v>
      </c>
      <c r="AA30" s="25">
        <v>22.565213466919396</v>
      </c>
      <c r="AB30" s="25">
        <v>21.785000715792879</v>
      </c>
      <c r="AC30" s="25">
        <v>33.289000838565784</v>
      </c>
      <c r="AD30" s="25">
        <v>44.31796238671221</v>
      </c>
      <c r="AE30" s="25">
        <v>28.428159671496818</v>
      </c>
      <c r="AF30" s="25">
        <v>28.690151149279639</v>
      </c>
      <c r="AG30" s="25" t="s">
        <v>1</v>
      </c>
    </row>
    <row r="31" spans="1:33" x14ac:dyDescent="0.25">
      <c r="A31" s="9" t="s">
        <v>27</v>
      </c>
      <c r="B31" s="22" t="s">
        <v>1</v>
      </c>
      <c r="C31" s="23" t="s">
        <v>1</v>
      </c>
      <c r="D31" s="23" t="s">
        <v>1</v>
      </c>
      <c r="E31" s="23" t="s">
        <v>1</v>
      </c>
      <c r="F31" s="23" t="s">
        <v>1</v>
      </c>
      <c r="G31" s="23" t="s">
        <v>1</v>
      </c>
      <c r="H31" s="23" t="s">
        <v>1</v>
      </c>
      <c r="I31" s="23" t="s">
        <v>1</v>
      </c>
      <c r="J31" s="23" t="s">
        <v>1</v>
      </c>
      <c r="K31" s="23" t="s">
        <v>1</v>
      </c>
      <c r="L31" s="23" t="s">
        <v>1</v>
      </c>
      <c r="M31" s="23" t="s">
        <v>1</v>
      </c>
      <c r="N31" s="23" t="s">
        <v>1</v>
      </c>
      <c r="O31" s="23" t="s">
        <v>1</v>
      </c>
      <c r="P31" s="23" t="s">
        <v>1</v>
      </c>
      <c r="Q31" s="23">
        <v>1.1604376833359673</v>
      </c>
      <c r="R31" s="23" t="s">
        <v>1</v>
      </c>
      <c r="S31" s="23">
        <v>2.0286472033745868</v>
      </c>
      <c r="T31" s="23" t="s">
        <v>1</v>
      </c>
      <c r="U31" s="23">
        <v>2.5782611556596029</v>
      </c>
      <c r="V31" s="23" t="s">
        <v>1</v>
      </c>
      <c r="W31" s="23">
        <v>2.0352684892269846</v>
      </c>
      <c r="X31" s="23" t="s">
        <v>1</v>
      </c>
      <c r="Y31" s="23">
        <v>1.8609669281751673</v>
      </c>
      <c r="Z31" s="23" t="s">
        <v>1</v>
      </c>
      <c r="AA31" s="23">
        <v>2.3717067581106441</v>
      </c>
      <c r="AB31" s="23" t="s">
        <v>1</v>
      </c>
      <c r="AC31" s="23">
        <v>1.9204163643422962</v>
      </c>
      <c r="AD31" s="23" t="s">
        <v>1</v>
      </c>
      <c r="AE31" s="23">
        <v>6.0015604057054839</v>
      </c>
      <c r="AF31" s="23" t="s">
        <v>1</v>
      </c>
      <c r="AG31" s="23" t="s">
        <v>1</v>
      </c>
    </row>
    <row r="32" spans="1:33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 t="s">
        <v>1</v>
      </c>
      <c r="AF32" s="29" t="s">
        <v>1</v>
      </c>
      <c r="AG32" s="29" t="s">
        <v>1</v>
      </c>
    </row>
    <row r="33" spans="1:33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</row>
    <row r="34" spans="1:33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</row>
    <row r="35" spans="1:33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 t="s">
        <v>1</v>
      </c>
      <c r="Y35" s="23" t="s">
        <v>1</v>
      </c>
      <c r="Z35" s="23" t="s">
        <v>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1.1946153961529458</v>
      </c>
      <c r="AF35" s="23" t="s">
        <v>54</v>
      </c>
      <c r="AG35" s="23" t="s">
        <v>1</v>
      </c>
    </row>
    <row r="36" spans="1:33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 t="s">
        <v>54</v>
      </c>
      <c r="AD36" s="25" t="s">
        <v>54</v>
      </c>
      <c r="AE36" s="25" t="s">
        <v>54</v>
      </c>
      <c r="AF36" s="25" t="s">
        <v>1</v>
      </c>
      <c r="AG36" s="25" t="s">
        <v>1</v>
      </c>
    </row>
    <row r="37" spans="1:33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</row>
    <row r="38" spans="1:33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</row>
    <row r="39" spans="1:33" s="5" customFormat="1" x14ac:dyDescent="0.25">
      <c r="A39" s="9" t="s">
        <v>35</v>
      </c>
      <c r="B39" s="22" t="s">
        <v>1</v>
      </c>
      <c r="C39" s="23" t="s">
        <v>1</v>
      </c>
      <c r="D39" s="23" t="s">
        <v>1</v>
      </c>
      <c r="E39" s="23" t="s">
        <v>1</v>
      </c>
      <c r="F39" s="23" t="s">
        <v>1</v>
      </c>
      <c r="G39" s="23" t="s">
        <v>1</v>
      </c>
      <c r="H39" s="23" t="s">
        <v>1</v>
      </c>
      <c r="I39" s="23" t="s">
        <v>1</v>
      </c>
      <c r="J39" s="23" t="s">
        <v>1</v>
      </c>
      <c r="K39" s="23" t="s">
        <v>1</v>
      </c>
      <c r="L39" s="23" t="s">
        <v>1</v>
      </c>
      <c r="M39" s="23" t="s">
        <v>1</v>
      </c>
      <c r="N39" s="23" t="s">
        <v>1</v>
      </c>
      <c r="O39" s="23" t="s">
        <v>1</v>
      </c>
      <c r="P39" s="23" t="s">
        <v>1</v>
      </c>
      <c r="Q39" s="23" t="s">
        <v>1</v>
      </c>
      <c r="R39" s="23" t="s">
        <v>1</v>
      </c>
      <c r="S39" s="23" t="s">
        <v>1</v>
      </c>
      <c r="T39" s="23" t="s">
        <v>1</v>
      </c>
      <c r="U39" s="23" t="s">
        <v>1</v>
      </c>
      <c r="V39" s="23" t="s">
        <v>1</v>
      </c>
      <c r="W39" s="23" t="s">
        <v>1</v>
      </c>
      <c r="X39" s="23" t="s">
        <v>1</v>
      </c>
      <c r="Y39" s="23">
        <v>4.3058584992578273E-2</v>
      </c>
      <c r="Z39" s="23">
        <v>0.91015474225734938</v>
      </c>
      <c r="AA39" s="23">
        <v>2.0320489548978529</v>
      </c>
      <c r="AB39" s="23">
        <v>3.0707716456372367</v>
      </c>
      <c r="AC39" s="23">
        <v>3.1176511958680093</v>
      </c>
      <c r="AD39" s="23" t="s">
        <v>54</v>
      </c>
      <c r="AE39" s="23">
        <v>0.62064367189677805</v>
      </c>
      <c r="AF39" s="23" t="s">
        <v>54</v>
      </c>
      <c r="AG39" s="23" t="s">
        <v>1</v>
      </c>
    </row>
    <row r="40" spans="1:33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</row>
    <row r="41" spans="1:33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</row>
    <row r="42" spans="1:33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</row>
    <row r="43" spans="1:33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</row>
    <row r="44" spans="1:33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</row>
    <row r="45" spans="1:33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</row>
    <row r="46" spans="1:33" x14ac:dyDescent="0.25">
      <c r="A46" s="12" t="s">
        <v>42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</row>
    <row r="47" spans="1:33" s="5" customFormat="1" x14ac:dyDescent="0.25">
      <c r="A47" s="9" t="s">
        <v>43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 t="s">
        <v>1</v>
      </c>
      <c r="L47" s="23" t="s">
        <v>1</v>
      </c>
      <c r="M47" s="23" t="s">
        <v>1</v>
      </c>
      <c r="N47" s="23" t="s">
        <v>1</v>
      </c>
      <c r="O47" s="23">
        <v>10.872537438223601</v>
      </c>
      <c r="P47" s="23" t="s">
        <v>1</v>
      </c>
      <c r="Q47" s="23">
        <v>12.714870201718917</v>
      </c>
      <c r="R47" s="23" t="s">
        <v>1</v>
      </c>
      <c r="S47" s="23">
        <v>13.37002975027743</v>
      </c>
      <c r="T47" s="23">
        <v>12.754985421503168</v>
      </c>
      <c r="U47" s="23">
        <v>13.507394885882327</v>
      </c>
      <c r="V47" s="23">
        <v>13.145778156306251</v>
      </c>
      <c r="W47" s="23">
        <v>14.742253875924611</v>
      </c>
      <c r="X47" s="23">
        <v>16.565076017321957</v>
      </c>
      <c r="Y47" s="23">
        <v>17.365593023373005</v>
      </c>
      <c r="Z47" s="23">
        <v>20.300571495823981</v>
      </c>
      <c r="AA47" s="23">
        <v>18.394130953325419</v>
      </c>
      <c r="AB47" s="23">
        <v>29.466535217438928</v>
      </c>
      <c r="AC47" s="23">
        <v>28.297929297228773</v>
      </c>
      <c r="AD47" s="23">
        <v>22.120202641924315</v>
      </c>
      <c r="AE47" s="23">
        <v>7.7692818035801245</v>
      </c>
      <c r="AF47" s="23">
        <v>11.966418533936851</v>
      </c>
      <c r="AG47" s="23" t="s">
        <v>1</v>
      </c>
    </row>
    <row r="48" spans="1:33" x14ac:dyDescent="0.25">
      <c r="A48" s="12" t="s">
        <v>44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 t="s">
        <v>1</v>
      </c>
      <c r="L48" s="25" t="s">
        <v>1</v>
      </c>
      <c r="M48" s="25" t="s">
        <v>1</v>
      </c>
      <c r="N48" s="25" t="s">
        <v>1</v>
      </c>
      <c r="O48" s="25" t="s">
        <v>1</v>
      </c>
      <c r="P48" s="25" t="s">
        <v>1</v>
      </c>
      <c r="Q48" s="25" t="s">
        <v>1</v>
      </c>
      <c r="R48" s="25" t="s">
        <v>1</v>
      </c>
      <c r="S48" s="25" t="s">
        <v>1</v>
      </c>
      <c r="T48" s="25" t="s">
        <v>1</v>
      </c>
      <c r="U48" s="25" t="s">
        <v>1</v>
      </c>
      <c r="V48" s="25" t="s">
        <v>1</v>
      </c>
      <c r="W48" s="25" t="s">
        <v>1</v>
      </c>
      <c r="X48" s="25" t="s">
        <v>1</v>
      </c>
      <c r="Y48" s="25" t="s">
        <v>1</v>
      </c>
      <c r="Z48" s="25" t="s">
        <v>1</v>
      </c>
      <c r="AA48" s="25" t="s">
        <v>1</v>
      </c>
      <c r="AB48" s="25" t="s">
        <v>1</v>
      </c>
      <c r="AC48" s="25" t="s">
        <v>1</v>
      </c>
      <c r="AD48" s="25" t="s">
        <v>1</v>
      </c>
      <c r="AE48" s="25" t="s">
        <v>1</v>
      </c>
      <c r="AF48" s="25" t="s">
        <v>1</v>
      </c>
      <c r="AG48" s="25" t="s">
        <v>1</v>
      </c>
    </row>
    <row r="49" spans="1:33" s="5" customFormat="1" x14ac:dyDescent="0.25">
      <c r="A49" s="9" t="s">
        <v>45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</row>
    <row r="50" spans="1:33" x14ac:dyDescent="0.25">
      <c r="A50" s="12" t="s">
        <v>46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>
        <v>7.9730104497784116E-3</v>
      </c>
      <c r="AB50" s="25" t="s">
        <v>1</v>
      </c>
      <c r="AC50" s="25" t="s">
        <v>1</v>
      </c>
      <c r="AD50" s="25" t="s">
        <v>1</v>
      </c>
      <c r="AE50" s="25" t="s">
        <v>1</v>
      </c>
      <c r="AF50" s="25" t="s">
        <v>1</v>
      </c>
      <c r="AG50" s="25" t="s">
        <v>1</v>
      </c>
    </row>
    <row r="51" spans="1:33" s="5" customFormat="1" x14ac:dyDescent="0.25">
      <c r="A51" s="9" t="s">
        <v>47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 t="s">
        <v>1</v>
      </c>
      <c r="AB51" s="23" t="s">
        <v>1</v>
      </c>
      <c r="AC51" s="23" t="s">
        <v>1</v>
      </c>
      <c r="AD51" s="23" t="s">
        <v>1</v>
      </c>
      <c r="AE51" s="23" t="s">
        <v>1</v>
      </c>
      <c r="AF51" s="23" t="s">
        <v>1</v>
      </c>
      <c r="AG51" s="23" t="s">
        <v>1</v>
      </c>
    </row>
    <row r="52" spans="1:33" x14ac:dyDescent="0.25">
      <c r="A52" s="12" t="s">
        <v>48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</row>
    <row r="53" spans="1:33" s="5" customFormat="1" x14ac:dyDescent="0.25">
      <c r="A53" s="9" t="s">
        <v>49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>
        <v>4.4246975240619344</v>
      </c>
      <c r="V53" s="23">
        <v>6.243450849550805</v>
      </c>
      <c r="W53" s="23">
        <v>2.9578780062237437</v>
      </c>
      <c r="X53" s="23" t="s">
        <v>1</v>
      </c>
      <c r="Y53" s="23" t="s">
        <v>1</v>
      </c>
      <c r="Z53" s="23" t="s">
        <v>1</v>
      </c>
      <c r="AA53" s="23">
        <v>0.25283979417418467</v>
      </c>
      <c r="AB53" s="23">
        <v>0.51662328858257567</v>
      </c>
      <c r="AC53" s="23">
        <v>1.3935985304169747</v>
      </c>
      <c r="AD53" s="23">
        <v>3.7517479170898631</v>
      </c>
      <c r="AE53" s="23">
        <v>0.44123093199448365</v>
      </c>
      <c r="AF53" s="23">
        <v>0.2690060226786874</v>
      </c>
      <c r="AG53" s="23" t="s">
        <v>1</v>
      </c>
    </row>
    <row r="54" spans="1:33" x14ac:dyDescent="0.25">
      <c r="A54" s="12" t="s">
        <v>50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 t="s">
        <v>1</v>
      </c>
      <c r="V54" s="25" t="s">
        <v>1</v>
      </c>
      <c r="W54" s="25" t="s">
        <v>1</v>
      </c>
      <c r="X54" s="25" t="s">
        <v>1</v>
      </c>
      <c r="Y54" s="25" t="s">
        <v>1</v>
      </c>
      <c r="Z54" s="25" t="s">
        <v>1</v>
      </c>
      <c r="AA54" s="25" t="s">
        <v>1</v>
      </c>
      <c r="AB54" s="25" t="s">
        <v>1</v>
      </c>
      <c r="AC54" s="25" t="s">
        <v>1</v>
      </c>
      <c r="AD54" s="25" t="s">
        <v>1</v>
      </c>
      <c r="AE54" s="25" t="s">
        <v>1</v>
      </c>
      <c r="AF54" s="25" t="s">
        <v>1</v>
      </c>
      <c r="AG54" s="25" t="s">
        <v>1</v>
      </c>
    </row>
    <row r="55" spans="1:33" s="5" customFormat="1" x14ac:dyDescent="0.25">
      <c r="A55" s="9" t="s">
        <v>51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</row>
    <row r="56" spans="1:33" x14ac:dyDescent="0.25">
      <c r="A56" s="12" t="s">
        <v>52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>
        <v>5.2949849703888142E-2</v>
      </c>
      <c r="P56" s="25">
        <v>6.0592825052103519E-2</v>
      </c>
      <c r="Q56" s="25" t="s">
        <v>1</v>
      </c>
      <c r="R56" s="25" t="s">
        <v>1</v>
      </c>
      <c r="S56" s="25" t="s">
        <v>1</v>
      </c>
      <c r="T56" s="25" t="s">
        <v>1</v>
      </c>
      <c r="U56" s="25">
        <v>0.15697060006986296</v>
      </c>
      <c r="V56" s="25">
        <v>1.3375942210714011</v>
      </c>
      <c r="W56" s="25">
        <v>2.6817060245752327</v>
      </c>
      <c r="X56" s="25">
        <v>2.2748309565271958</v>
      </c>
      <c r="Y56" s="25">
        <v>1.9387196415190593</v>
      </c>
      <c r="Z56" s="25">
        <v>1.2892664942815961</v>
      </c>
      <c r="AA56" s="25" t="s">
        <v>54</v>
      </c>
      <c r="AB56" s="25">
        <v>0.88634481069286386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</row>
    <row r="57" spans="1:33" s="5" customFormat="1" x14ac:dyDescent="0.25">
      <c r="A57" s="9" t="s">
        <v>53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 t="s">
        <v>1</v>
      </c>
      <c r="N57" s="23" t="s">
        <v>1</v>
      </c>
      <c r="O57" s="23" t="s">
        <v>1</v>
      </c>
      <c r="P57" s="23" t="s">
        <v>1</v>
      </c>
      <c r="Q57" s="23" t="s">
        <v>1</v>
      </c>
      <c r="R57" s="23" t="s">
        <v>1</v>
      </c>
      <c r="S57" s="23" t="s">
        <v>1</v>
      </c>
      <c r="T57" s="23" t="s">
        <v>1</v>
      </c>
      <c r="U57" s="23" t="s">
        <v>1</v>
      </c>
      <c r="V57" s="23" t="s">
        <v>1</v>
      </c>
      <c r="W57" s="23">
        <v>22.094689909525076</v>
      </c>
      <c r="X57" s="23">
        <v>20.238471909856134</v>
      </c>
      <c r="Y57" s="23">
        <v>26.033875681771111</v>
      </c>
      <c r="Z57" s="23">
        <v>23.051239612624638</v>
      </c>
      <c r="AA57" s="23">
        <v>18.626787052505879</v>
      </c>
      <c r="AB57" s="23">
        <v>25.704215636585957</v>
      </c>
      <c r="AC57" s="23">
        <v>32.719788606794317</v>
      </c>
      <c r="AD57" s="23">
        <v>57.145848419546489</v>
      </c>
      <c r="AE57" s="23" t="s">
        <v>1</v>
      </c>
      <c r="AF57" s="23" t="s">
        <v>1</v>
      </c>
      <c r="AG57" s="23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237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3.4154504241381622</v>
      </c>
      <c r="M5" s="11" t="s">
        <v>1</v>
      </c>
      <c r="N5" s="11" t="s">
        <v>1</v>
      </c>
      <c r="O5" s="11" t="s">
        <v>1</v>
      </c>
      <c r="P5" s="11">
        <v>7.9444579355285532</v>
      </c>
      <c r="Q5" s="11">
        <v>11.889423537793075</v>
      </c>
      <c r="R5" s="11">
        <v>14.34995839537226</v>
      </c>
      <c r="S5" s="11">
        <v>16.659262986607484</v>
      </c>
      <c r="T5" s="11">
        <v>19.343602624237747</v>
      </c>
      <c r="U5" s="11">
        <v>18.986381464572336</v>
      </c>
      <c r="V5" s="11">
        <v>20.605192751192121</v>
      </c>
      <c r="W5" s="11">
        <v>22.152250247247846</v>
      </c>
      <c r="X5" s="11">
        <v>23.899229402194212</v>
      </c>
      <c r="Y5" s="11">
        <v>25.585013296649738</v>
      </c>
      <c r="Z5" s="11">
        <v>27.325141839391428</v>
      </c>
      <c r="AA5" s="11">
        <v>31.279811259767659</v>
      </c>
      <c r="AB5" s="11">
        <v>35.703947822933962</v>
      </c>
      <c r="AC5" s="11">
        <v>39.291474902283859</v>
      </c>
      <c r="AD5" s="11">
        <v>42.723304251581077</v>
      </c>
      <c r="AE5" s="11">
        <v>49.808889645571554</v>
      </c>
      <c r="AF5" s="11" t="s">
        <v>1</v>
      </c>
      <c r="AG5" s="11" t="s">
        <v>1</v>
      </c>
    </row>
    <row r="6" spans="1:33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0.27487035598066539</v>
      </c>
      <c r="V6" s="14">
        <v>0.14066080012930848</v>
      </c>
      <c r="W6" s="14">
        <v>0.47728869843161381</v>
      </c>
      <c r="X6" s="14">
        <v>0.32374725348578759</v>
      </c>
      <c r="Y6" s="14" t="s">
        <v>1</v>
      </c>
      <c r="Z6" s="14" t="s">
        <v>1</v>
      </c>
      <c r="AA6" s="14">
        <v>0.13956960006317629</v>
      </c>
      <c r="AB6" s="14">
        <v>0.10822282643285845</v>
      </c>
      <c r="AC6" s="14">
        <v>0.14323655303430777</v>
      </c>
      <c r="AD6" s="14" t="s">
        <v>1</v>
      </c>
      <c r="AE6" s="14" t="s">
        <v>1</v>
      </c>
      <c r="AF6" s="14" t="s">
        <v>1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2.8348459321631139</v>
      </c>
      <c r="R7" s="18">
        <v>2.1434098974121194</v>
      </c>
      <c r="S7" s="18">
        <v>5.6574412947638759</v>
      </c>
      <c r="T7" s="18">
        <v>4.3273123905215112</v>
      </c>
      <c r="U7" s="18">
        <v>4.8612778178454903</v>
      </c>
      <c r="V7" s="18">
        <v>7.4984945240398115</v>
      </c>
      <c r="W7" s="18">
        <v>9.0100307538471487</v>
      </c>
      <c r="X7" s="18">
        <v>8.4106993050489809</v>
      </c>
      <c r="Y7" s="18">
        <v>10.93834855920155</v>
      </c>
      <c r="Z7" s="18">
        <v>10.180735217905516</v>
      </c>
      <c r="AA7" s="18">
        <v>12.514025307921218</v>
      </c>
      <c r="AB7" s="18">
        <v>10.35467916238944</v>
      </c>
      <c r="AC7" s="18">
        <v>6.2167974474650594</v>
      </c>
      <c r="AD7" s="18">
        <v>4.3435912502573331</v>
      </c>
      <c r="AE7" s="18">
        <v>5.1960607994535906</v>
      </c>
      <c r="AF7" s="18">
        <v>14.769715944557122</v>
      </c>
      <c r="AG7" s="18" t="s">
        <v>1</v>
      </c>
    </row>
    <row r="8" spans="1:33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0.23462123520465444</v>
      </c>
      <c r="P8" s="14">
        <v>0.48833398783551635</v>
      </c>
      <c r="Q8" s="14">
        <v>0.61643179255496394</v>
      </c>
      <c r="R8" s="14">
        <v>0.45778355771743356</v>
      </c>
      <c r="S8" s="14">
        <v>0.17917964220082472</v>
      </c>
      <c r="T8" s="14" t="s">
        <v>1</v>
      </c>
      <c r="U8" s="14">
        <v>0.39405273255485768</v>
      </c>
      <c r="V8" s="14">
        <v>0.57155168556666125</v>
      </c>
      <c r="W8" s="14">
        <v>0.92358784545476302</v>
      </c>
      <c r="X8" s="14">
        <v>1.2723355749086855</v>
      </c>
      <c r="Y8" s="14">
        <v>1.302218723616416</v>
      </c>
      <c r="Z8" s="14">
        <v>1.1081387842802819</v>
      </c>
      <c r="AA8" s="14">
        <v>0.89032307714614844</v>
      </c>
      <c r="AB8" s="14">
        <v>1.1128826971030008</v>
      </c>
      <c r="AC8" s="14">
        <v>4.6458082893515247</v>
      </c>
      <c r="AD8" s="14">
        <v>1.1048625776581156</v>
      </c>
      <c r="AE8" s="14">
        <v>3.8520378071373935</v>
      </c>
      <c r="AF8" s="14">
        <v>2.9153153578280269</v>
      </c>
      <c r="AG8" s="14" t="s">
        <v>1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1.9492570872055724E-2</v>
      </c>
      <c r="P9" s="11">
        <v>6.6852616110605709E-2</v>
      </c>
      <c r="Q9" s="11">
        <v>6.5949952234535383E-2</v>
      </c>
      <c r="R9" s="11" t="s">
        <v>54</v>
      </c>
      <c r="S9" s="11">
        <v>9.4473087156225599E-2</v>
      </c>
      <c r="T9" s="11">
        <v>8.2145251836618013E-3</v>
      </c>
      <c r="U9" s="11">
        <v>1.8814889717930692E-2</v>
      </c>
      <c r="V9" s="11">
        <v>0.83410914059413854</v>
      </c>
      <c r="W9" s="11">
        <v>5.888796632187312E-3</v>
      </c>
      <c r="X9" s="11">
        <v>4.3512995716415755E-3</v>
      </c>
      <c r="Y9" s="11">
        <v>0.57900800278921905</v>
      </c>
      <c r="Z9" s="11">
        <v>0.57531493315512849</v>
      </c>
      <c r="AA9" s="11" t="s">
        <v>1</v>
      </c>
      <c r="AB9" s="11" t="s">
        <v>1</v>
      </c>
      <c r="AC9" s="11" t="s">
        <v>54</v>
      </c>
      <c r="AD9" s="11">
        <v>4.2091533316802196E-2</v>
      </c>
      <c r="AE9" s="11">
        <v>6.8306231310992033E-2</v>
      </c>
      <c r="AF9" s="11">
        <v>0.11247830506940369</v>
      </c>
      <c r="AG9" s="11" t="s">
        <v>1</v>
      </c>
    </row>
    <row r="10" spans="1:33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1.6992653086456411</v>
      </c>
      <c r="P10" s="14">
        <v>2.2541340047895377</v>
      </c>
      <c r="Q10" s="14">
        <v>2.0773797482047702</v>
      </c>
      <c r="R10" s="14">
        <v>1.9853914703815416</v>
      </c>
      <c r="S10" s="14">
        <v>2.3594567520510115</v>
      </c>
      <c r="T10" s="14">
        <v>2.7023894193285649</v>
      </c>
      <c r="U10" s="14">
        <v>2.7170709787630822</v>
      </c>
      <c r="V10" s="14">
        <v>3.9517708351368221</v>
      </c>
      <c r="W10" s="14">
        <v>3.0545669821150732</v>
      </c>
      <c r="X10" s="14">
        <v>3.3978470472887987</v>
      </c>
      <c r="Y10" s="14">
        <v>3.4929386806444822</v>
      </c>
      <c r="Z10" s="14">
        <v>4.0567978556929072</v>
      </c>
      <c r="AA10" s="14">
        <v>4.3412918369394697</v>
      </c>
      <c r="AB10" s="14">
        <v>4.6253202609433934</v>
      </c>
      <c r="AC10" s="14">
        <v>4.4328344390475483</v>
      </c>
      <c r="AD10" s="14">
        <v>4.2843109741716621</v>
      </c>
      <c r="AE10" s="14">
        <v>4.8790749918925416</v>
      </c>
      <c r="AF10" s="14">
        <v>4.9981098152572541</v>
      </c>
      <c r="AG10" s="14" t="s">
        <v>1</v>
      </c>
    </row>
    <row r="11" spans="1:33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0.83833068890487294</v>
      </c>
      <c r="N11" s="11">
        <v>0.93198299658373707</v>
      </c>
      <c r="O11" s="11">
        <v>0.67823800289254355</v>
      </c>
      <c r="P11" s="11">
        <v>0.61618749609984014</v>
      </c>
      <c r="Q11" s="11">
        <v>0.60536619831473537</v>
      </c>
      <c r="R11" s="11">
        <v>0.46411771001514301</v>
      </c>
      <c r="S11" s="11">
        <v>0.52664624929636572</v>
      </c>
      <c r="T11" s="11">
        <v>0.65030179283751421</v>
      </c>
      <c r="U11" s="11">
        <v>0.75542319480574549</v>
      </c>
      <c r="V11" s="11">
        <v>0.65987631671119873</v>
      </c>
      <c r="W11" s="11">
        <v>0.953006420563422</v>
      </c>
      <c r="X11" s="11">
        <v>1.3099029332388483</v>
      </c>
      <c r="Y11" s="11">
        <v>1.4763183862655205</v>
      </c>
      <c r="Z11" s="11">
        <v>1.217041571032113</v>
      </c>
      <c r="AA11" s="11" t="s">
        <v>1</v>
      </c>
      <c r="AB11" s="11">
        <v>1.4294785170159896</v>
      </c>
      <c r="AC11" s="11">
        <v>1.4754745162584306</v>
      </c>
      <c r="AD11" s="11">
        <v>1.3543570278868198</v>
      </c>
      <c r="AE11" s="11">
        <v>1.6218405974642671</v>
      </c>
      <c r="AF11" s="11">
        <v>1.3910290032240655</v>
      </c>
      <c r="AG11" s="11" t="s">
        <v>1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0.10601750217760082</v>
      </c>
      <c r="R12" s="14">
        <v>0.2045877375460731</v>
      </c>
      <c r="S12" s="14">
        <v>7.7091163930545187E-2</v>
      </c>
      <c r="T12" s="14">
        <v>0.1423898491758161</v>
      </c>
      <c r="U12" s="14">
        <v>0.21652586357446107</v>
      </c>
      <c r="V12" s="14">
        <v>0.54511624702582118</v>
      </c>
      <c r="W12" s="14">
        <v>0.17361275977940943</v>
      </c>
      <c r="X12" s="14">
        <v>0.26364704453068305</v>
      </c>
      <c r="Y12" s="14">
        <v>1.8428506534161588</v>
      </c>
      <c r="Z12" s="14">
        <v>0.11300252582680513</v>
      </c>
      <c r="AA12" s="14">
        <v>2.286878707443471E-2</v>
      </c>
      <c r="AB12" s="14">
        <v>0.16475201121344063</v>
      </c>
      <c r="AC12" s="14">
        <v>0.37608098586881727</v>
      </c>
      <c r="AD12" s="14">
        <v>0.42319118473078343</v>
      </c>
      <c r="AE12" s="14">
        <v>0.27296906379598851</v>
      </c>
      <c r="AF12" s="14">
        <v>0.33975386417604714</v>
      </c>
      <c r="AG12" s="14" t="s">
        <v>1</v>
      </c>
    </row>
    <row r="13" spans="1:33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>
        <v>0.2416316438562566</v>
      </c>
      <c r="S13" s="11" t="s">
        <v>54</v>
      </c>
      <c r="T13" s="11">
        <v>2.3977612221722323E-2</v>
      </c>
      <c r="U13" s="11" t="s">
        <v>54</v>
      </c>
      <c r="V13" s="11" t="s">
        <v>54</v>
      </c>
      <c r="W13" s="11" t="s">
        <v>54</v>
      </c>
      <c r="X13" s="11" t="s">
        <v>54</v>
      </c>
      <c r="Y13" s="11">
        <v>5.3416526964276893E-2</v>
      </c>
      <c r="Z13" s="11">
        <v>7.9164551438806699E-2</v>
      </c>
      <c r="AA13" s="11" t="s">
        <v>54</v>
      </c>
      <c r="AB13" s="11" t="s">
        <v>1</v>
      </c>
      <c r="AC13" s="11">
        <v>4.1313246365494577E-2</v>
      </c>
      <c r="AD13" s="11" t="s">
        <v>1</v>
      </c>
      <c r="AE13" s="11">
        <v>7.9260394498446157E-3</v>
      </c>
      <c r="AF13" s="11" t="s">
        <v>1</v>
      </c>
      <c r="AG13" s="11" t="s">
        <v>1</v>
      </c>
    </row>
    <row r="14" spans="1:33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>
        <v>6.2528643625427982E-2</v>
      </c>
      <c r="P14" s="14" t="s">
        <v>1</v>
      </c>
      <c r="Q14" s="14">
        <v>0.11436932749743335</v>
      </c>
      <c r="R14" s="14">
        <v>0.40688105867717062</v>
      </c>
      <c r="S14" s="14">
        <v>0.37645057697639361</v>
      </c>
      <c r="T14" s="14">
        <v>0.55005853987496056</v>
      </c>
      <c r="U14" s="14">
        <v>0.36850567970333253</v>
      </c>
      <c r="V14" s="14">
        <v>0.41206944900160009</v>
      </c>
      <c r="W14" s="14">
        <v>0.2145568776670726</v>
      </c>
      <c r="X14" s="14">
        <v>0.36405270567843484</v>
      </c>
      <c r="Y14" s="14">
        <v>0.66274514515036809</v>
      </c>
      <c r="Z14" s="14">
        <v>0.35755199815276784</v>
      </c>
      <c r="AA14" s="14">
        <v>0.46481516732630757</v>
      </c>
      <c r="AB14" s="14">
        <v>0.57862713667371257</v>
      </c>
      <c r="AC14" s="14">
        <v>0.52933117585097722</v>
      </c>
      <c r="AD14" s="14">
        <v>0.49474022176837712</v>
      </c>
      <c r="AE14" s="14">
        <v>0.65519153449431622</v>
      </c>
      <c r="AF14" s="14">
        <v>1.0097206659911937</v>
      </c>
      <c r="AG14" s="14" t="s">
        <v>1</v>
      </c>
    </row>
    <row r="15" spans="1:33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 t="s">
        <v>54</v>
      </c>
      <c r="N15" s="11" t="s">
        <v>54</v>
      </c>
      <c r="O15" s="11" t="s">
        <v>54</v>
      </c>
      <c r="P15" s="11" t="s">
        <v>54</v>
      </c>
      <c r="Q15" s="11" t="s">
        <v>54</v>
      </c>
      <c r="R15" s="11" t="s">
        <v>54</v>
      </c>
      <c r="S15" s="11" t="s">
        <v>54</v>
      </c>
      <c r="T15" s="11" t="s">
        <v>54</v>
      </c>
      <c r="U15" s="11" t="s">
        <v>54</v>
      </c>
      <c r="V15" s="11" t="s">
        <v>54</v>
      </c>
      <c r="W15" s="11" t="s">
        <v>54</v>
      </c>
      <c r="X15" s="11" t="s">
        <v>54</v>
      </c>
      <c r="Y15" s="11" t="s">
        <v>54</v>
      </c>
      <c r="Z15" s="11" t="s">
        <v>54</v>
      </c>
      <c r="AA15" s="11" t="s">
        <v>54</v>
      </c>
      <c r="AB15" s="11" t="s">
        <v>54</v>
      </c>
      <c r="AC15" s="11" t="s">
        <v>54</v>
      </c>
      <c r="AD15" s="11" t="s">
        <v>54</v>
      </c>
      <c r="AE15" s="11" t="s">
        <v>54</v>
      </c>
      <c r="AF15" s="11" t="s">
        <v>54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0.39287766780490407</v>
      </c>
      <c r="Q16" s="14">
        <v>0.55727276509413082</v>
      </c>
      <c r="R16" s="14">
        <v>0.9232627860022572</v>
      </c>
      <c r="S16" s="14">
        <v>0.2832239840912002</v>
      </c>
      <c r="T16" s="14">
        <v>0.69534219783117457</v>
      </c>
      <c r="U16" s="14">
        <v>0.97397442131879708</v>
      </c>
      <c r="V16" s="14">
        <v>0.78257446005529685</v>
      </c>
      <c r="W16" s="14">
        <v>0.43632567169940523</v>
      </c>
      <c r="X16" s="14">
        <v>0.44102888669611107</v>
      </c>
      <c r="Y16" s="14">
        <v>0.73837977890891338</v>
      </c>
      <c r="Z16" s="14">
        <v>1.3366341128639272</v>
      </c>
      <c r="AA16" s="14">
        <v>1.5131554024754377</v>
      </c>
      <c r="AB16" s="14">
        <v>1.184784209253219</v>
      </c>
      <c r="AC16" s="14">
        <v>1.7503866325120714</v>
      </c>
      <c r="AD16" s="14">
        <v>1.6553425997193008</v>
      </c>
      <c r="AE16" s="14">
        <v>1.5030905315182492</v>
      </c>
      <c r="AF16" s="14">
        <v>1.0941411274187094</v>
      </c>
      <c r="AG16" s="14" t="s">
        <v>1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2.9598733608691101</v>
      </c>
      <c r="Y17" s="11">
        <v>3.1342198514465056</v>
      </c>
      <c r="Z17" s="11">
        <v>2.2870241495004113</v>
      </c>
      <c r="AA17" s="11">
        <v>3.0181673922929364</v>
      </c>
      <c r="AB17" s="11">
        <v>4.1814717934217782</v>
      </c>
      <c r="AC17" s="11">
        <v>3.7022201238502244</v>
      </c>
      <c r="AD17" s="11">
        <v>4.0219648121100864</v>
      </c>
      <c r="AE17" s="11">
        <v>3.4458384779486964</v>
      </c>
      <c r="AF17" s="11">
        <v>4.2994911932873334</v>
      </c>
      <c r="AG17" s="11" t="s">
        <v>1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>
        <v>0.5977180043183985</v>
      </c>
      <c r="W18" s="14">
        <v>3.4530133550662954</v>
      </c>
      <c r="X18" s="14">
        <v>3.9594843044685955</v>
      </c>
      <c r="Y18" s="14">
        <v>3.5122464667223823</v>
      </c>
      <c r="Z18" s="14" t="s">
        <v>1</v>
      </c>
      <c r="AA18" s="14" t="s">
        <v>1</v>
      </c>
      <c r="AB18" s="14" t="s">
        <v>1</v>
      </c>
      <c r="AC18" s="14" t="s">
        <v>1</v>
      </c>
      <c r="AD18" s="14" t="s">
        <v>1</v>
      </c>
      <c r="AE18" s="14" t="s">
        <v>1</v>
      </c>
      <c r="AF18" s="14" t="s">
        <v>1</v>
      </c>
      <c r="AG18" s="14" t="s">
        <v>1</v>
      </c>
    </row>
    <row r="19" spans="1:33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0.33875283505776638</v>
      </c>
      <c r="V19" s="11">
        <v>0.39675675423744783</v>
      </c>
      <c r="W19" s="11">
        <v>0.54173422125439952</v>
      </c>
      <c r="X19" s="11">
        <v>0.17374165011554973</v>
      </c>
      <c r="Y19" s="11">
        <v>0.43887979976260671</v>
      </c>
      <c r="Z19" s="11">
        <v>0.31215702541429413</v>
      </c>
      <c r="AA19" s="11">
        <v>8.965371347732011E-2</v>
      </c>
      <c r="AB19" s="11">
        <v>0.47774274766069885</v>
      </c>
      <c r="AC19" s="11">
        <v>9.5420764276930942E-2</v>
      </c>
      <c r="AD19" s="11">
        <v>0.21699848701630864</v>
      </c>
      <c r="AE19" s="11">
        <v>7.5196931413926707E-2</v>
      </c>
      <c r="AF19" s="11">
        <v>7.8469782981814465E-2</v>
      </c>
      <c r="AG19" s="11" t="s">
        <v>1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 t="s">
        <v>54</v>
      </c>
      <c r="O20" s="14" t="s">
        <v>1</v>
      </c>
      <c r="P20" s="14" t="s">
        <v>54</v>
      </c>
      <c r="Q20" s="14" t="s">
        <v>54</v>
      </c>
      <c r="R20" s="14" t="s">
        <v>54</v>
      </c>
      <c r="S20" s="14" t="s">
        <v>54</v>
      </c>
      <c r="T20" s="14" t="s">
        <v>54</v>
      </c>
      <c r="U20" s="14" t="s">
        <v>54</v>
      </c>
      <c r="V20" s="14">
        <v>0.12650180926561075</v>
      </c>
      <c r="W20" s="14">
        <v>0.12508874504617895</v>
      </c>
      <c r="X20" s="14">
        <v>0.12268167539756933</v>
      </c>
      <c r="Y20" s="14">
        <v>0.12190520448783607</v>
      </c>
      <c r="Z20" s="14" t="s">
        <v>54</v>
      </c>
      <c r="AA20" s="14" t="s">
        <v>54</v>
      </c>
      <c r="AB20" s="14" t="s">
        <v>54</v>
      </c>
      <c r="AC20" s="14" t="s">
        <v>54</v>
      </c>
      <c r="AD20" s="14" t="s">
        <v>54</v>
      </c>
      <c r="AE20" s="14" t="s">
        <v>54</v>
      </c>
      <c r="AF20" s="14" t="s">
        <v>54</v>
      </c>
      <c r="AG20" s="14" t="s">
        <v>1</v>
      </c>
    </row>
    <row r="21" spans="1:33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 t="s">
        <v>1</v>
      </c>
      <c r="Z21" s="11" t="s">
        <v>1</v>
      </c>
      <c r="AA21" s="11" t="s">
        <v>1</v>
      </c>
      <c r="AB21" s="11" t="s">
        <v>1</v>
      </c>
      <c r="AC21" s="11" t="s">
        <v>1</v>
      </c>
      <c r="AD21" s="11" t="s">
        <v>1</v>
      </c>
      <c r="AE21" s="11" t="s">
        <v>1</v>
      </c>
      <c r="AF21" s="11" t="s">
        <v>1</v>
      </c>
      <c r="AG21" s="11" t="s">
        <v>1</v>
      </c>
    </row>
    <row r="22" spans="1:33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6.5397726674033176</v>
      </c>
      <c r="X22" s="14">
        <v>8.4029654187369704</v>
      </c>
      <c r="Y22" s="14">
        <v>2.9009416315012446</v>
      </c>
      <c r="Z22" s="14">
        <v>1.3906537568618584</v>
      </c>
      <c r="AA22" s="14">
        <v>2.4781681507347422</v>
      </c>
      <c r="AB22" s="14">
        <v>2.8132025069510553</v>
      </c>
      <c r="AC22" s="14">
        <v>2.1782815993009157</v>
      </c>
      <c r="AD22" s="14">
        <v>2.0375879045937184</v>
      </c>
      <c r="AE22" s="14">
        <v>1.9878134318874725</v>
      </c>
      <c r="AF22" s="14">
        <v>2.1112113757853845</v>
      </c>
      <c r="AG22" s="14" t="s">
        <v>1</v>
      </c>
    </row>
    <row r="23" spans="1:33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>
        <v>0.81372698828441348</v>
      </c>
      <c r="U23" s="11">
        <v>0.19948175962734763</v>
      </c>
      <c r="V23" s="11">
        <v>0.43221731255550072</v>
      </c>
      <c r="W23" s="11" t="s">
        <v>1</v>
      </c>
      <c r="X23" s="11">
        <v>1.0631760599611613</v>
      </c>
      <c r="Y23" s="11" t="s">
        <v>1</v>
      </c>
      <c r="Z23" s="11" t="s">
        <v>1</v>
      </c>
      <c r="AA23" s="11" t="s">
        <v>1</v>
      </c>
      <c r="AB23" s="11" t="s">
        <v>1</v>
      </c>
      <c r="AC23" s="11">
        <v>6.8029472974658209E-2</v>
      </c>
      <c r="AD23" s="11" t="s">
        <v>1</v>
      </c>
      <c r="AE23" s="11">
        <v>1.4281129558827458E-2</v>
      </c>
      <c r="AF23" s="11">
        <v>2.5455860226262478E-2</v>
      </c>
      <c r="AG23" s="11" t="s">
        <v>1</v>
      </c>
    </row>
    <row r="24" spans="1:33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9.1074875265827096E-2</v>
      </c>
      <c r="M24" s="14">
        <v>0.11527918914352667</v>
      </c>
      <c r="N24" s="14">
        <v>8.810604837274133E-2</v>
      </c>
      <c r="O24" s="14">
        <v>6.7136932211062428E-2</v>
      </c>
      <c r="P24" s="14">
        <v>3.7288758013234814E-2</v>
      </c>
      <c r="Q24" s="14">
        <v>8.4522832463989166E-3</v>
      </c>
      <c r="R24" s="14">
        <v>1.4076042881892311E-2</v>
      </c>
      <c r="S24" s="14">
        <v>1.9301411545875381E-2</v>
      </c>
      <c r="T24" s="14">
        <v>7.9671370457315954E-2</v>
      </c>
      <c r="U24" s="14">
        <v>0.1906127190503186</v>
      </c>
      <c r="V24" s="14">
        <v>0.1932561230299292</v>
      </c>
      <c r="W24" s="14">
        <v>6.5142118402725491E-2</v>
      </c>
      <c r="X24" s="14">
        <v>9.1485338545767125E-2</v>
      </c>
      <c r="Y24" s="14">
        <v>0.10127405101104651</v>
      </c>
      <c r="Z24" s="14">
        <v>0.1283417561545496</v>
      </c>
      <c r="AA24" s="14">
        <v>0.11591219128206377</v>
      </c>
      <c r="AB24" s="14">
        <v>0.45100337151961639</v>
      </c>
      <c r="AC24" s="14">
        <v>0.66182884061044134</v>
      </c>
      <c r="AD24" s="14">
        <v>0.63905896013948271</v>
      </c>
      <c r="AE24" s="14">
        <v>0.72489230742809274</v>
      </c>
      <c r="AF24" s="14">
        <v>0.51437121682089837</v>
      </c>
      <c r="AG24" s="14" t="s">
        <v>1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 t="s">
        <v>1</v>
      </c>
      <c r="O25" s="11" t="s">
        <v>1</v>
      </c>
      <c r="P25" s="11" t="s">
        <v>1</v>
      </c>
      <c r="Q25" s="11" t="s">
        <v>1</v>
      </c>
      <c r="R25" s="11">
        <v>0.16433718062351979</v>
      </c>
      <c r="S25" s="11">
        <v>0.17733906371917668</v>
      </c>
      <c r="T25" s="11" t="s">
        <v>1</v>
      </c>
      <c r="U25" s="11">
        <v>0.32558187414466255</v>
      </c>
      <c r="V25" s="11" t="s">
        <v>1</v>
      </c>
      <c r="W25" s="11">
        <v>0.18525841215417801</v>
      </c>
      <c r="X25" s="11" t="s">
        <v>1</v>
      </c>
      <c r="Y25" s="11">
        <v>0.47404861097060758</v>
      </c>
      <c r="Z25" s="11" t="s">
        <v>1</v>
      </c>
      <c r="AA25" s="11">
        <v>0.57135633077356118</v>
      </c>
      <c r="AB25" s="11" t="s">
        <v>1</v>
      </c>
      <c r="AC25" s="11">
        <v>1.1441733542885237</v>
      </c>
      <c r="AD25" s="11" t="s">
        <v>1</v>
      </c>
      <c r="AE25" s="11">
        <v>1.6271872301566381</v>
      </c>
      <c r="AF25" s="11" t="s">
        <v>1</v>
      </c>
      <c r="AG25" s="11" t="s">
        <v>1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7.100072610576838E-2</v>
      </c>
      <c r="O26" s="14">
        <v>5.0864901257885953E-2</v>
      </c>
      <c r="P26" s="14">
        <v>7.8095090535237832E-2</v>
      </c>
      <c r="Q26" s="14">
        <v>9.0997930481013262E-2</v>
      </c>
      <c r="R26" s="14">
        <v>9.6075717808634206E-2</v>
      </c>
      <c r="S26" s="14">
        <v>0.10154290830689423</v>
      </c>
      <c r="T26" s="14">
        <v>0.10011091142420232</v>
      </c>
      <c r="U26" s="14">
        <v>2.2755190332695203E-2</v>
      </c>
      <c r="V26" s="14">
        <v>4.9208149525299859E-2</v>
      </c>
      <c r="W26" s="14">
        <v>0.10481352919487495</v>
      </c>
      <c r="X26" s="14">
        <v>0.15322087205679261</v>
      </c>
      <c r="Y26" s="14">
        <v>0.11781861892829167</v>
      </c>
      <c r="Z26" s="14">
        <v>0.10298579756788154</v>
      </c>
      <c r="AA26" s="14">
        <v>7.8411256702654253E-2</v>
      </c>
      <c r="AB26" s="14">
        <v>7.3070955292944731E-2</v>
      </c>
      <c r="AC26" s="14">
        <v>5.5529122027526925E-2</v>
      </c>
      <c r="AD26" s="14">
        <v>1.7482732856799257E-2</v>
      </c>
      <c r="AE26" s="14">
        <v>0.1959452745632082</v>
      </c>
      <c r="AF26" s="14">
        <v>0.12298367136173766</v>
      </c>
      <c r="AG26" s="14" t="s">
        <v>1</v>
      </c>
    </row>
    <row r="27" spans="1:33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 t="s">
        <v>1</v>
      </c>
      <c r="N27" s="11" t="s">
        <v>1</v>
      </c>
      <c r="O27" s="11">
        <v>0.24200298883916549</v>
      </c>
      <c r="P27" s="11" t="s">
        <v>1</v>
      </c>
      <c r="Q27" s="11">
        <v>0.41467145693978069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0.77626295693413017</v>
      </c>
      <c r="X27" s="11" t="s">
        <v>1</v>
      </c>
      <c r="Y27" s="11">
        <v>0.75955035576414676</v>
      </c>
      <c r="Z27" s="11" t="s">
        <v>1</v>
      </c>
      <c r="AA27" s="11">
        <v>0.86714987684817912</v>
      </c>
      <c r="AB27" s="11" t="s">
        <v>1</v>
      </c>
      <c r="AC27" s="11">
        <v>0.99541498736264034</v>
      </c>
      <c r="AD27" s="11" t="s">
        <v>1</v>
      </c>
      <c r="AE27" s="11">
        <v>1.3379790869771639</v>
      </c>
      <c r="AF27" s="11">
        <v>1.1402373868542652</v>
      </c>
      <c r="AG27" s="11" t="s">
        <v>1</v>
      </c>
    </row>
    <row r="28" spans="1:33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0.25283204866982278</v>
      </c>
      <c r="S28" s="14">
        <v>0.15754666174534129</v>
      </c>
      <c r="T28" s="14">
        <v>0.1147569925909325</v>
      </c>
      <c r="U28" s="14">
        <v>0.17812031500935435</v>
      </c>
      <c r="V28" s="14">
        <v>0.28156345106982478</v>
      </c>
      <c r="W28" s="14">
        <v>0.19239730832855403</v>
      </c>
      <c r="X28" s="14">
        <v>0.17862117387303161</v>
      </c>
      <c r="Y28" s="14">
        <v>0.28579591283617317</v>
      </c>
      <c r="Z28" s="14">
        <v>0.10018191662975721</v>
      </c>
      <c r="AA28" s="14">
        <v>0.21595412841675946</v>
      </c>
      <c r="AB28" s="14">
        <v>0.1606787504202466</v>
      </c>
      <c r="AC28" s="14">
        <v>0.13648600165248287</v>
      </c>
      <c r="AD28" s="14">
        <v>3.8001725401566204E-2</v>
      </c>
      <c r="AE28" s="14">
        <v>5.4015088407369329E-2</v>
      </c>
      <c r="AF28" s="14">
        <v>3.9836964847975442E-2</v>
      </c>
      <c r="AG28" s="14" t="s">
        <v>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0.91111956706714103</v>
      </c>
      <c r="P29" s="11">
        <v>0.94071771540973592</v>
      </c>
      <c r="Q29" s="11">
        <v>0.16595401170156604</v>
      </c>
      <c r="R29" s="11">
        <v>0.28013326126550903</v>
      </c>
      <c r="S29" s="11">
        <v>0.72061061941302107</v>
      </c>
      <c r="T29" s="11">
        <v>0.61145474485144591</v>
      </c>
      <c r="U29" s="11">
        <v>0.47837865477403591</v>
      </c>
      <c r="V29" s="11">
        <v>1.1692095816470811</v>
      </c>
      <c r="W29" s="11">
        <v>0.33829669816278801</v>
      </c>
      <c r="X29" s="11">
        <v>0.40843372667496219</v>
      </c>
      <c r="Y29" s="11">
        <v>0.54183874100187734</v>
      </c>
      <c r="Z29" s="11">
        <v>1.096224392815538</v>
      </c>
      <c r="AA29" s="11">
        <v>0.96919609147539609</v>
      </c>
      <c r="AB29" s="11">
        <v>0.68669439767665141</v>
      </c>
      <c r="AC29" s="11" t="s">
        <v>1</v>
      </c>
      <c r="AD29" s="11" t="s">
        <v>1</v>
      </c>
      <c r="AE29" s="11">
        <v>1.7139263269056757</v>
      </c>
      <c r="AF29" s="11">
        <v>1.4487882550671165</v>
      </c>
      <c r="AG29" s="11" t="s">
        <v>1</v>
      </c>
    </row>
    <row r="30" spans="1:33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0.16747818995864783</v>
      </c>
      <c r="R30" s="14">
        <v>4.5929401039838114E-2</v>
      </c>
      <c r="S30" s="14">
        <v>0.10389896243576829</v>
      </c>
      <c r="T30" s="14">
        <v>0.16064785804994097</v>
      </c>
      <c r="U30" s="14">
        <v>0.47427137418348625</v>
      </c>
      <c r="V30" s="14">
        <v>0.21820133821370985</v>
      </c>
      <c r="W30" s="14">
        <v>0.23506864134187139</v>
      </c>
      <c r="X30" s="14">
        <v>0.3597012633721699</v>
      </c>
      <c r="Y30" s="14">
        <v>0.43531888691763132</v>
      </c>
      <c r="Z30" s="14">
        <v>1.803362942679229</v>
      </c>
      <c r="AA30" s="14">
        <v>0.48348579972721495</v>
      </c>
      <c r="AB30" s="14">
        <v>0.46714704540049151</v>
      </c>
      <c r="AC30" s="14">
        <v>0.71362993129151264</v>
      </c>
      <c r="AD30" s="14">
        <v>0.94913792569116695</v>
      </c>
      <c r="AE30" s="14">
        <v>0.60826103348456939</v>
      </c>
      <c r="AF30" s="14">
        <v>0.61363035772043739</v>
      </c>
      <c r="AG30" s="14" t="s">
        <v>1</v>
      </c>
    </row>
    <row r="31" spans="1:33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 t="s">
        <v>1</v>
      </c>
      <c r="H31" s="11" t="s">
        <v>1</v>
      </c>
      <c r="I31" s="11" t="s">
        <v>1</v>
      </c>
      <c r="J31" s="11" t="s">
        <v>1</v>
      </c>
      <c r="K31" s="11" t="s">
        <v>1</v>
      </c>
      <c r="L31" s="11" t="s">
        <v>1</v>
      </c>
      <c r="M31" s="11" t="s">
        <v>1</v>
      </c>
      <c r="N31" s="11" t="s">
        <v>1</v>
      </c>
      <c r="O31" s="11" t="s">
        <v>1</v>
      </c>
      <c r="P31" s="11" t="s">
        <v>1</v>
      </c>
      <c r="Q31" s="11">
        <v>0.12838655659561943</v>
      </c>
      <c r="R31" s="11" t="s">
        <v>1</v>
      </c>
      <c r="S31" s="11">
        <v>0.22139699973715712</v>
      </c>
      <c r="T31" s="11" t="s">
        <v>1</v>
      </c>
      <c r="U31" s="11">
        <v>0.27684280793893618</v>
      </c>
      <c r="V31" s="11" t="s">
        <v>1</v>
      </c>
      <c r="W31" s="11">
        <v>0.21499216615138569</v>
      </c>
      <c r="X31" s="11" t="s">
        <v>1</v>
      </c>
      <c r="Y31" s="11">
        <v>0.19348760993693159</v>
      </c>
      <c r="Z31" s="11" t="s">
        <v>1</v>
      </c>
      <c r="AA31" s="11">
        <v>0.24287955986570786</v>
      </c>
      <c r="AB31" s="11" t="s">
        <v>1</v>
      </c>
      <c r="AC31" s="11">
        <v>0.19388556571843824</v>
      </c>
      <c r="AD31" s="11" t="s">
        <v>1</v>
      </c>
      <c r="AE31" s="11">
        <v>0.59798064677564322</v>
      </c>
      <c r="AF31" s="11" t="s">
        <v>1</v>
      </c>
      <c r="AG31" s="11" t="s">
        <v>1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0.36189500034927163</v>
      </c>
      <c r="AF35" s="11" t="s">
        <v>54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 t="s">
        <v>54</v>
      </c>
      <c r="AD36" s="14" t="s">
        <v>54</v>
      </c>
      <c r="AE36" s="14" t="s">
        <v>54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</row>
    <row r="39" spans="1:33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0.13160237109841855</v>
      </c>
      <c r="Z39" s="11">
        <v>2.7698458957173577</v>
      </c>
      <c r="AA39" s="11">
        <v>6.1531931180913837</v>
      </c>
      <c r="AB39" s="11">
        <v>9.2435767133562816</v>
      </c>
      <c r="AC39" s="11">
        <v>9.3233147699503558</v>
      </c>
      <c r="AD39" s="11" t="s">
        <v>54</v>
      </c>
      <c r="AE39" s="11">
        <v>1.8306398880833257</v>
      </c>
      <c r="AF39" s="11" t="s">
        <v>54</v>
      </c>
      <c r="AG39" s="11" t="s">
        <v>1</v>
      </c>
    </row>
    <row r="40" spans="1:33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</row>
    <row r="41" spans="1:33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</row>
    <row r="44" spans="1:33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>
        <v>2.3790558552085228</v>
      </c>
      <c r="P47" s="11" t="s">
        <v>1</v>
      </c>
      <c r="Q47" s="11">
        <v>2.7447908242355128</v>
      </c>
      <c r="R47" s="11" t="s">
        <v>1</v>
      </c>
      <c r="S47" s="11">
        <v>2.8329923473943164</v>
      </c>
      <c r="T47" s="11">
        <v>2.6734300201913195</v>
      </c>
      <c r="U47" s="11">
        <v>2.798388282763892</v>
      </c>
      <c r="V47" s="11">
        <v>2.6905661902131515</v>
      </c>
      <c r="W47" s="11">
        <v>2.97923822298121</v>
      </c>
      <c r="X47" s="11">
        <v>3.3039564157636501</v>
      </c>
      <c r="Y47" s="11">
        <v>3.4187906031991631</v>
      </c>
      <c r="Z47" s="11">
        <v>3.9477878903214791</v>
      </c>
      <c r="AA47" s="11">
        <v>3.5374444411949564</v>
      </c>
      <c r="AB47" s="11">
        <v>5.6116590005804525</v>
      </c>
      <c r="AC47" s="11">
        <v>5.3429357062289551</v>
      </c>
      <c r="AD47" s="11">
        <v>4.1439415720689494</v>
      </c>
      <c r="AE47" s="11">
        <v>1.4444112947379202</v>
      </c>
      <c r="AF47" s="11">
        <v>2.2073208945953242</v>
      </c>
      <c r="AG47" s="11" t="s">
        <v>1</v>
      </c>
    </row>
    <row r="48" spans="1:33" x14ac:dyDescent="0.25">
      <c r="A48" s="12" t="s">
        <v>44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 t="s">
        <v>1</v>
      </c>
      <c r="P48" s="14" t="s">
        <v>1</v>
      </c>
      <c r="Q48" s="14" t="s">
        <v>1</v>
      </c>
      <c r="R48" s="14" t="s">
        <v>1</v>
      </c>
      <c r="S48" s="14" t="s">
        <v>1</v>
      </c>
      <c r="T48" s="14" t="s">
        <v>1</v>
      </c>
      <c r="U48" s="14" t="s">
        <v>1</v>
      </c>
      <c r="V48" s="14" t="s">
        <v>1</v>
      </c>
      <c r="W48" s="14" t="s">
        <v>1</v>
      </c>
      <c r="X48" s="14" t="s">
        <v>1</v>
      </c>
      <c r="Y48" s="14" t="s">
        <v>1</v>
      </c>
      <c r="Z48" s="14" t="s">
        <v>1</v>
      </c>
      <c r="AA48" s="14" t="s">
        <v>1</v>
      </c>
      <c r="AB48" s="14" t="s">
        <v>1</v>
      </c>
      <c r="AC48" s="14" t="s">
        <v>1</v>
      </c>
      <c r="AD48" s="14" t="s">
        <v>1</v>
      </c>
      <c r="AE48" s="14" t="s">
        <v>1</v>
      </c>
      <c r="AF48" s="14" t="s">
        <v>1</v>
      </c>
      <c r="AG48" s="14" t="s">
        <v>1</v>
      </c>
    </row>
    <row r="49" spans="1:33" s="5" customFormat="1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>
        <v>3.8344169124728818E-3</v>
      </c>
      <c r="AB50" s="14" t="s">
        <v>1</v>
      </c>
      <c r="AC50" s="14" t="s">
        <v>1</v>
      </c>
      <c r="AD50" s="14" t="s">
        <v>1</v>
      </c>
      <c r="AE50" s="14" t="s">
        <v>1</v>
      </c>
      <c r="AF50" s="14" t="s">
        <v>1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 t="s">
        <v>1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0.60405995961763115</v>
      </c>
      <c r="V53" s="11">
        <v>0.85645325143418538</v>
      </c>
      <c r="W53" s="11">
        <v>0.40973122797742251</v>
      </c>
      <c r="X53" s="11" t="s">
        <v>1</v>
      </c>
      <c r="Y53" s="11" t="s">
        <v>1</v>
      </c>
      <c r="Z53" s="11" t="s">
        <v>1</v>
      </c>
      <c r="AA53" s="11">
        <v>3.5730144511083459E-2</v>
      </c>
      <c r="AB53" s="11">
        <v>7.3381154674503443E-2</v>
      </c>
      <c r="AC53" s="11">
        <v>0.19904444431991095</v>
      </c>
      <c r="AD53" s="11">
        <v>0.53875288092615758</v>
      </c>
      <c r="AE53" s="11">
        <v>6.369997451811267E-2</v>
      </c>
      <c r="AF53" s="11">
        <v>3.914781091924241E-2</v>
      </c>
      <c r="AG53" s="11" t="s">
        <v>1</v>
      </c>
    </row>
    <row r="54" spans="1:33" x14ac:dyDescent="0.25">
      <c r="A54" s="12" t="s">
        <v>50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 t="s">
        <v>1</v>
      </c>
      <c r="V54" s="14" t="s">
        <v>1</v>
      </c>
      <c r="W54" s="14" t="s">
        <v>1</v>
      </c>
      <c r="X54" s="14" t="s">
        <v>1</v>
      </c>
      <c r="Y54" s="14" t="s">
        <v>1</v>
      </c>
      <c r="Z54" s="14" t="s">
        <v>1</v>
      </c>
      <c r="AA54" s="14" t="s">
        <v>1</v>
      </c>
      <c r="AB54" s="14" t="s">
        <v>1</v>
      </c>
      <c r="AC54" s="14" t="s">
        <v>1</v>
      </c>
      <c r="AD54" s="14" t="s">
        <v>1</v>
      </c>
      <c r="AE54" s="14" t="s">
        <v>1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</row>
    <row r="56" spans="1:33" x14ac:dyDescent="0.25">
      <c r="A56" s="12" t="s">
        <v>52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>
        <v>8.0118518403129351E-4</v>
      </c>
      <c r="P56" s="14">
        <v>9.0422301335175493E-4</v>
      </c>
      <c r="Q56" s="14" t="s">
        <v>1</v>
      </c>
      <c r="R56" s="14" t="s">
        <v>1</v>
      </c>
      <c r="S56" s="14" t="s">
        <v>1</v>
      </c>
      <c r="T56" s="14" t="s">
        <v>1</v>
      </c>
      <c r="U56" s="14">
        <v>2.2008906481189882E-3</v>
      </c>
      <c r="V56" s="14">
        <v>1.8493708338461447E-2</v>
      </c>
      <c r="W56" s="14">
        <v>3.651398902656449E-2</v>
      </c>
      <c r="X56" s="14">
        <v>3.0472859477893424E-2</v>
      </c>
      <c r="Y56" s="14">
        <v>2.5534512276251402E-2</v>
      </c>
      <c r="Z56" s="14">
        <v>1.6694016763305293E-2</v>
      </c>
      <c r="AA56" s="14" t="s">
        <v>54</v>
      </c>
      <c r="AB56" s="14">
        <v>1.110319991739306E-2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</row>
    <row r="57" spans="1:33" s="5" customFormat="1" x14ac:dyDescent="0.25">
      <c r="A57" s="9" t="s">
        <v>53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 t="s">
        <v>1</v>
      </c>
      <c r="P57" s="11" t="s">
        <v>1</v>
      </c>
      <c r="Q57" s="11" t="s">
        <v>1</v>
      </c>
      <c r="R57" s="11" t="s">
        <v>1</v>
      </c>
      <c r="S57" s="11" t="s">
        <v>1</v>
      </c>
      <c r="T57" s="11" t="s">
        <v>1</v>
      </c>
      <c r="U57" s="11" t="s">
        <v>1</v>
      </c>
      <c r="V57" s="11" t="s">
        <v>1</v>
      </c>
      <c r="W57" s="11">
        <v>0.3451113345965946</v>
      </c>
      <c r="X57" s="11">
        <v>0.31365167067857236</v>
      </c>
      <c r="Y57" s="11">
        <v>0.40061966746610078</v>
      </c>
      <c r="Z57" s="11">
        <v>0.35234127222207551</v>
      </c>
      <c r="AA57" s="11">
        <v>0.28282334892646427</v>
      </c>
      <c r="AB57" s="11">
        <v>0.38770758315802306</v>
      </c>
      <c r="AC57" s="11">
        <v>0.49034967188088147</v>
      </c>
      <c r="AD57" s="11">
        <v>0.85112325183185</v>
      </c>
      <c r="AE57" s="11" t="s">
        <v>1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2" width="9.42578125" bestFit="1" customWidth="1"/>
  </cols>
  <sheetData>
    <row r="1" spans="1:33" x14ac:dyDescent="0.25">
      <c r="A1" s="1" t="s">
        <v>409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453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309.9567181019911</v>
      </c>
      <c r="M5" s="11">
        <v>335.65376944490822</v>
      </c>
      <c r="N5" s="11">
        <v>342.58512044845611</v>
      </c>
      <c r="O5" s="11">
        <v>338.87110992946089</v>
      </c>
      <c r="P5" s="11">
        <v>352.42120678165458</v>
      </c>
      <c r="Q5" s="11">
        <v>358.92818017063649</v>
      </c>
      <c r="R5" s="11">
        <v>385.95452242201759</v>
      </c>
      <c r="S5" s="11">
        <v>409.37258022336147</v>
      </c>
      <c r="T5" s="11">
        <v>437.95002751503694</v>
      </c>
      <c r="U5" s="11">
        <v>452.16541074862522</v>
      </c>
      <c r="V5" s="11">
        <v>506.28754778422365</v>
      </c>
      <c r="W5" s="11">
        <v>531.32975106263871</v>
      </c>
      <c r="X5" s="11">
        <v>556.0012364545114</v>
      </c>
      <c r="Y5" s="11">
        <v>585.55449956879374</v>
      </c>
      <c r="Z5" s="11" t="s">
        <v>1</v>
      </c>
      <c r="AA5" s="11">
        <v>633.05929734197844</v>
      </c>
      <c r="AB5" s="11" t="s">
        <v>1</v>
      </c>
      <c r="AC5" s="11">
        <v>736.05825681040517</v>
      </c>
      <c r="AD5" s="11" t="s">
        <v>1</v>
      </c>
      <c r="AE5" s="11">
        <v>849.14155110550314</v>
      </c>
      <c r="AF5" s="11" t="s">
        <v>1</v>
      </c>
      <c r="AG5" s="11" t="s">
        <v>1</v>
      </c>
    </row>
    <row r="6" spans="1:33" x14ac:dyDescent="0.25">
      <c r="A6" s="12" t="s">
        <v>2</v>
      </c>
      <c r="B6" s="13">
        <v>86.076013417379514</v>
      </c>
      <c r="C6" s="14">
        <v>58.630578735357147</v>
      </c>
      <c r="D6" s="14">
        <v>54.379395083028356</v>
      </c>
      <c r="E6" s="14">
        <v>45.176583120971181</v>
      </c>
      <c r="F6" s="14">
        <v>37.355159725826347</v>
      </c>
      <c r="G6" s="14">
        <v>19.139930164542989</v>
      </c>
      <c r="H6" s="14">
        <v>17.81987682431274</v>
      </c>
      <c r="I6" s="14">
        <v>12.991609260703322</v>
      </c>
      <c r="J6" s="14">
        <v>15.129361378926625</v>
      </c>
      <c r="K6" s="14">
        <v>15.199296341974692</v>
      </c>
      <c r="L6" s="14">
        <v>17.912037436630044</v>
      </c>
      <c r="M6" s="14">
        <v>15.160501419183444</v>
      </c>
      <c r="N6" s="14">
        <v>17.942357219862238</v>
      </c>
      <c r="O6" s="14">
        <v>19.451683116451107</v>
      </c>
      <c r="P6" s="14">
        <v>20.731077856290746</v>
      </c>
      <c r="Q6" s="14">
        <v>23.093056770500354</v>
      </c>
      <c r="R6" s="14">
        <v>26.81609766536323</v>
      </c>
      <c r="S6" s="14">
        <v>30.604473255558286</v>
      </c>
      <c r="T6" s="14">
        <v>32.972296477275627</v>
      </c>
      <c r="U6" s="14">
        <v>36.257214407042348</v>
      </c>
      <c r="V6" s="14">
        <v>35.002455287623043</v>
      </c>
      <c r="W6" s="14">
        <v>31.287057098040261</v>
      </c>
      <c r="X6" s="14">
        <v>36.47499907448934</v>
      </c>
      <c r="Y6" s="14">
        <v>41.590829778623579</v>
      </c>
      <c r="Z6" s="14">
        <v>57.45485933660742</v>
      </c>
      <c r="AA6" s="14">
        <v>72.623465607066606</v>
      </c>
      <c r="AB6" s="14">
        <v>85.566713293795132</v>
      </c>
      <c r="AC6" s="14">
        <v>98.486372614958469</v>
      </c>
      <c r="AD6" s="14">
        <v>116.16242229746707</v>
      </c>
      <c r="AE6" s="14">
        <v>135.2207645906754</v>
      </c>
      <c r="AF6" s="14">
        <v>141.49381822966862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>
        <v>37.540626287001231</v>
      </c>
      <c r="H7" s="18">
        <v>40.388434199221251</v>
      </c>
      <c r="I7" s="18">
        <v>40.602063930694655</v>
      </c>
      <c r="J7" s="18">
        <v>40.02004273013673</v>
      </c>
      <c r="K7" s="18">
        <v>48.702544228092052</v>
      </c>
      <c r="L7" s="18">
        <v>51.952068512203738</v>
      </c>
      <c r="M7" s="18">
        <v>58.006646299965155</v>
      </c>
      <c r="N7" s="18">
        <v>64.559461500971835</v>
      </c>
      <c r="O7" s="18">
        <v>76.05704549217424</v>
      </c>
      <c r="P7" s="18">
        <v>86.009706231040667</v>
      </c>
      <c r="Q7" s="18">
        <v>101.03015039903669</v>
      </c>
      <c r="R7" s="18">
        <v>112.87883121751557</v>
      </c>
      <c r="S7" s="18">
        <v>133.85195416900387</v>
      </c>
      <c r="T7" s="18">
        <v>146.65949079567656</v>
      </c>
      <c r="U7" s="18">
        <v>154.74926153348966</v>
      </c>
      <c r="V7" s="18">
        <v>161.49510901011496</v>
      </c>
      <c r="W7" s="18">
        <v>184.18276167612547</v>
      </c>
      <c r="X7" s="18">
        <v>210.03055741501248</v>
      </c>
      <c r="Y7" s="18">
        <v>239.16944219522173</v>
      </c>
      <c r="Z7" s="18">
        <v>268.78006287259058</v>
      </c>
      <c r="AA7" s="18">
        <v>277.33986075902499</v>
      </c>
      <c r="AB7" s="18">
        <v>304.31964232867813</v>
      </c>
      <c r="AC7" s="18">
        <v>348.8888719020859</v>
      </c>
      <c r="AD7" s="18">
        <v>401.12295211705515</v>
      </c>
      <c r="AE7" s="18">
        <v>437.91119120208054</v>
      </c>
      <c r="AF7" s="18">
        <v>458.49549263738169</v>
      </c>
      <c r="AG7" s="18" t="s">
        <v>1</v>
      </c>
    </row>
    <row r="8" spans="1:33" x14ac:dyDescent="0.25">
      <c r="A8" s="12" t="s">
        <v>4</v>
      </c>
      <c r="B8" s="13">
        <v>152.65524244594977</v>
      </c>
      <c r="C8" s="14">
        <v>162.47896045328795</v>
      </c>
      <c r="D8" s="14">
        <v>173.93590925776653</v>
      </c>
      <c r="E8" s="14">
        <v>187.52588409777456</v>
      </c>
      <c r="F8" s="14" t="s">
        <v>1</v>
      </c>
      <c r="G8" s="14">
        <v>213.93918430533878</v>
      </c>
      <c r="H8" s="14" t="s">
        <v>1</v>
      </c>
      <c r="I8" s="14">
        <v>263.88743880748478</v>
      </c>
      <c r="J8" s="14" t="s">
        <v>1</v>
      </c>
      <c r="K8" s="14" t="s">
        <v>1</v>
      </c>
      <c r="L8" s="14" t="s">
        <v>1</v>
      </c>
      <c r="M8" s="14">
        <v>360.02348287489076</v>
      </c>
      <c r="N8" s="14">
        <v>400.30604235284034</v>
      </c>
      <c r="O8" s="14">
        <v>419.12645154003263</v>
      </c>
      <c r="P8" s="14">
        <v>440.28415506631688</v>
      </c>
      <c r="Q8" s="14">
        <v>469.10706933181859</v>
      </c>
      <c r="R8" s="14">
        <v>508.96836523296628</v>
      </c>
      <c r="S8" s="14">
        <v>560.41568742046445</v>
      </c>
      <c r="T8" s="14" t="s">
        <v>1</v>
      </c>
      <c r="U8" s="14">
        <v>718.54015497453577</v>
      </c>
      <c r="V8" s="14">
        <v>751.71378887555147</v>
      </c>
      <c r="W8" s="14">
        <v>783.41119980941721</v>
      </c>
      <c r="X8" s="14">
        <v>789.21090769993316</v>
      </c>
      <c r="Y8" s="14">
        <v>821.31417201718318</v>
      </c>
      <c r="Z8" s="14">
        <v>861.74653459291835</v>
      </c>
      <c r="AA8" s="14">
        <v>887.02647548212099</v>
      </c>
      <c r="AB8" s="14">
        <v>958.38984801850199</v>
      </c>
      <c r="AC8" s="14">
        <v>975.74667541653469</v>
      </c>
      <c r="AD8" s="14">
        <v>1033.174982503089</v>
      </c>
      <c r="AE8" s="14">
        <v>1083.8256839340352</v>
      </c>
      <c r="AF8" s="14">
        <v>1091.4472166882765</v>
      </c>
      <c r="AG8" s="14" t="s">
        <v>1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>
        <v>24.203380317425445</v>
      </c>
      <c r="K9" s="11">
        <v>28.951494763525851</v>
      </c>
      <c r="L9" s="11">
        <v>29.321494830973684</v>
      </c>
      <c r="M9" s="11">
        <v>34.158721289090053</v>
      </c>
      <c r="N9" s="11">
        <v>40.333368492713078</v>
      </c>
      <c r="O9" s="11">
        <v>47.254490079448935</v>
      </c>
      <c r="P9" s="11">
        <v>56.854435967841795</v>
      </c>
      <c r="Q9" s="11">
        <v>70.501964493212427</v>
      </c>
      <c r="R9" s="11">
        <v>93.283950302097097</v>
      </c>
      <c r="S9" s="11">
        <v>114.31513469009457</v>
      </c>
      <c r="T9" s="11">
        <v>132.7302979176074</v>
      </c>
      <c r="U9" s="11">
        <v>145.14674307937176</v>
      </c>
      <c r="V9" s="11">
        <v>160.51396936315709</v>
      </c>
      <c r="W9" s="11">
        <v>181.20268896987773</v>
      </c>
      <c r="X9" s="11">
        <v>211.63560769912186</v>
      </c>
      <c r="Y9" s="11">
        <v>218.3077842696855</v>
      </c>
      <c r="Z9" s="11">
        <v>216.78702978681807</v>
      </c>
      <c r="AA9" s="11">
        <v>232.28929750071489</v>
      </c>
      <c r="AB9" s="11">
        <v>231.12063214158127</v>
      </c>
      <c r="AC9" s="11">
        <v>241.91208189612885</v>
      </c>
      <c r="AD9" s="11">
        <v>269.93300316065245</v>
      </c>
      <c r="AE9" s="11">
        <v>328.60761759092043</v>
      </c>
      <c r="AF9" s="11">
        <v>385.22413507457395</v>
      </c>
      <c r="AG9" s="11" t="s">
        <v>1</v>
      </c>
    </row>
    <row r="10" spans="1:33" x14ac:dyDescent="0.25">
      <c r="A10" s="12" t="s">
        <v>6</v>
      </c>
      <c r="B10" s="13" t="s">
        <v>1</v>
      </c>
      <c r="C10" s="14">
        <v>193.21028772504272</v>
      </c>
      <c r="D10" s="14" t="s">
        <v>1</v>
      </c>
      <c r="E10" s="14">
        <v>210.59639883816627</v>
      </c>
      <c r="F10" s="14" t="s">
        <v>1</v>
      </c>
      <c r="G10" s="14">
        <v>234.32248061770315</v>
      </c>
      <c r="H10" s="14" t="s">
        <v>1</v>
      </c>
      <c r="I10" s="14">
        <v>297.69771976878832</v>
      </c>
      <c r="J10" s="14">
        <v>334.66289427929735</v>
      </c>
      <c r="K10" s="14">
        <v>401.1614987755072</v>
      </c>
      <c r="L10" s="14">
        <v>418.68073119617009</v>
      </c>
      <c r="M10" s="14">
        <v>449.02995159086191</v>
      </c>
      <c r="N10" s="14">
        <v>484.94756871354929</v>
      </c>
      <c r="O10" s="14">
        <v>503.80696142683246</v>
      </c>
      <c r="P10" s="14">
        <v>562.17906067798481</v>
      </c>
      <c r="Q10" s="14">
        <v>576.6819771351245</v>
      </c>
      <c r="R10" s="14">
        <v>607.52461964646432</v>
      </c>
      <c r="S10" s="14">
        <v>668.68377421667719</v>
      </c>
      <c r="T10" s="14">
        <v>716.70842254590627</v>
      </c>
      <c r="U10" s="14">
        <v>726.49901149266555</v>
      </c>
      <c r="V10" s="14">
        <v>737.6505745408017</v>
      </c>
      <c r="W10" s="14">
        <v>730.57966285700581</v>
      </c>
      <c r="X10" s="14">
        <v>684.48617443130297</v>
      </c>
      <c r="Y10" s="14">
        <v>694.66833400468499</v>
      </c>
      <c r="Z10" s="14">
        <v>689.37307243306918</v>
      </c>
      <c r="AA10" s="14">
        <v>691.41102075256799</v>
      </c>
      <c r="AB10" s="14">
        <v>670.41126357211408</v>
      </c>
      <c r="AC10" s="14">
        <v>693.43396364759428</v>
      </c>
      <c r="AD10" s="14">
        <v>733.91095365971307</v>
      </c>
      <c r="AE10" s="14">
        <v>754.51858415395725</v>
      </c>
      <c r="AF10" s="14">
        <v>801.66263925741566</v>
      </c>
      <c r="AG10" s="14" t="s">
        <v>1</v>
      </c>
    </row>
    <row r="11" spans="1:33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 t="s">
        <v>1</v>
      </c>
      <c r="N11" s="11">
        <v>352.8667338121943</v>
      </c>
      <c r="O11" s="11">
        <v>351.92950729980066</v>
      </c>
      <c r="P11" s="11">
        <v>363.12456802504767</v>
      </c>
      <c r="Q11" s="11">
        <v>371.61761511338784</v>
      </c>
      <c r="R11" s="11">
        <v>403.24945644591656</v>
      </c>
      <c r="S11" s="11">
        <v>418.23030211007608</v>
      </c>
      <c r="T11" s="11">
        <v>436.43695327444669</v>
      </c>
      <c r="U11" s="11">
        <v>465.52176204337945</v>
      </c>
      <c r="V11" s="11">
        <v>486.26477632169934</v>
      </c>
      <c r="W11" s="11">
        <v>506.60883594778454</v>
      </c>
      <c r="X11" s="11">
        <v>527.73160457675169</v>
      </c>
      <c r="Y11" s="11">
        <v>563.32742236121896</v>
      </c>
      <c r="Z11" s="11">
        <v>565.37065107432272</v>
      </c>
      <c r="AA11" s="11" t="s">
        <v>1</v>
      </c>
      <c r="AB11" s="11">
        <v>615.60303609556047</v>
      </c>
      <c r="AC11" s="11">
        <v>641.58431729834865</v>
      </c>
      <c r="AD11" s="11">
        <v>668.50623775356041</v>
      </c>
      <c r="AE11" s="11">
        <v>705.91617535409557</v>
      </c>
      <c r="AF11" s="11" t="s">
        <v>1</v>
      </c>
      <c r="AG11" s="11" t="s">
        <v>1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>
        <v>55.064306352281463</v>
      </c>
      <c r="O12" s="14">
        <v>59.878183544694124</v>
      </c>
      <c r="P12" s="14">
        <v>74.95357242113235</v>
      </c>
      <c r="Q12" s="14">
        <v>64.291245267911421</v>
      </c>
      <c r="R12" s="14">
        <v>68.60119108116325</v>
      </c>
      <c r="S12" s="14">
        <v>81.930116989570166</v>
      </c>
      <c r="T12" s="14">
        <v>94.392604182801421</v>
      </c>
      <c r="U12" s="14">
        <v>102.87256477377109</v>
      </c>
      <c r="V12" s="14">
        <v>88.35863747460786</v>
      </c>
      <c r="W12" s="14">
        <v>95.226413387305243</v>
      </c>
      <c r="X12" s="14">
        <v>95.78627480722983</v>
      </c>
      <c r="Y12" s="14">
        <v>98.762693709900688</v>
      </c>
      <c r="Z12" s="14">
        <v>98.361403968242698</v>
      </c>
      <c r="AA12" s="14">
        <v>101.83336361968867</v>
      </c>
      <c r="AB12" s="14">
        <v>134.18310104926081</v>
      </c>
      <c r="AC12" s="14">
        <v>145.5101198456737</v>
      </c>
      <c r="AD12" s="14">
        <v>186.3568595834513</v>
      </c>
      <c r="AE12" s="14">
        <v>210.63650879668629</v>
      </c>
      <c r="AF12" s="14">
        <v>228.09986928411027</v>
      </c>
      <c r="AG12" s="14" t="s">
        <v>1</v>
      </c>
    </row>
    <row r="13" spans="1:33" x14ac:dyDescent="0.25">
      <c r="A13" s="9" t="s">
        <v>9</v>
      </c>
      <c r="B13" s="10">
        <v>59.401311027002556</v>
      </c>
      <c r="C13" s="11">
        <v>66.682048567297869</v>
      </c>
      <c r="D13" s="11">
        <v>73.972383755751395</v>
      </c>
      <c r="E13" s="11">
        <v>82.033735640746627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 t="s">
        <v>1</v>
      </c>
      <c r="S13" s="11" t="s">
        <v>1</v>
      </c>
      <c r="T13" s="11" t="s">
        <v>1</v>
      </c>
      <c r="U13" s="11" t="s">
        <v>1</v>
      </c>
      <c r="V13" s="11" t="s">
        <v>1</v>
      </c>
      <c r="W13" s="11" t="s">
        <v>1</v>
      </c>
      <c r="X13" s="11" t="s">
        <v>1</v>
      </c>
      <c r="Y13" s="11" t="s">
        <v>1</v>
      </c>
      <c r="Z13" s="11" t="s">
        <v>1</v>
      </c>
      <c r="AA13" s="11" t="s">
        <v>1</v>
      </c>
      <c r="AB13" s="11" t="s">
        <v>1</v>
      </c>
      <c r="AC13" s="11" t="s">
        <v>1</v>
      </c>
      <c r="AD13" s="11" t="s">
        <v>1</v>
      </c>
      <c r="AE13" s="11" t="s">
        <v>1</v>
      </c>
      <c r="AF13" s="11" t="s">
        <v>1</v>
      </c>
      <c r="AG13" s="11" t="s">
        <v>1</v>
      </c>
    </row>
    <row r="14" spans="1:33" x14ac:dyDescent="0.25">
      <c r="A14" s="12" t="s">
        <v>10</v>
      </c>
      <c r="B14" s="13" t="s">
        <v>1</v>
      </c>
      <c r="C14" s="14">
        <v>112.50318620986015</v>
      </c>
      <c r="D14" s="14">
        <v>117.44552021200779</v>
      </c>
      <c r="E14" s="14">
        <v>118.67687379058194</v>
      </c>
      <c r="F14" s="14" t="s">
        <v>1</v>
      </c>
      <c r="G14" s="14" t="s">
        <v>1</v>
      </c>
      <c r="H14" s="14" t="s">
        <v>1</v>
      </c>
      <c r="I14" s="14" t="s">
        <v>1</v>
      </c>
      <c r="J14" s="14">
        <v>150.28622414581432</v>
      </c>
      <c r="K14" s="14">
        <v>151.84582547255522</v>
      </c>
      <c r="L14" s="14">
        <v>159.25254470443929</v>
      </c>
      <c r="M14" s="14" t="s">
        <v>1</v>
      </c>
      <c r="N14" s="14" t="s">
        <v>1</v>
      </c>
      <c r="O14" s="14">
        <v>185.33489970576852</v>
      </c>
      <c r="P14" s="14">
        <v>181.48788612189526</v>
      </c>
      <c r="Q14" s="14">
        <v>183.3340319783857</v>
      </c>
      <c r="R14" s="14">
        <v>220.29910626469399</v>
      </c>
      <c r="S14" s="14">
        <v>233.59704685517289</v>
      </c>
      <c r="T14" s="14">
        <v>254.6467857748695</v>
      </c>
      <c r="U14" s="14">
        <v>263.59562226969564</v>
      </c>
      <c r="V14" s="14">
        <v>269.43455258290339</v>
      </c>
      <c r="W14" s="14">
        <v>277.39328777806435</v>
      </c>
      <c r="X14" s="14">
        <v>290.20584273026446</v>
      </c>
      <c r="Y14" s="14">
        <v>304.96420735261074</v>
      </c>
      <c r="Z14" s="14">
        <v>304.47096902089288</v>
      </c>
      <c r="AA14" s="14">
        <v>335.96303969152444</v>
      </c>
      <c r="AB14" s="14">
        <v>377.3580993775625</v>
      </c>
      <c r="AC14" s="14" t="s">
        <v>1</v>
      </c>
      <c r="AD14" s="14" t="s">
        <v>1</v>
      </c>
      <c r="AE14" s="14">
        <v>431.1366178809144</v>
      </c>
      <c r="AF14" s="14">
        <v>425.94953549964634</v>
      </c>
      <c r="AG14" s="14" t="s">
        <v>1</v>
      </c>
    </row>
    <row r="15" spans="1:33" x14ac:dyDescent="0.25">
      <c r="A15" s="9" t="s">
        <v>11</v>
      </c>
      <c r="B15" s="10" t="s">
        <v>1</v>
      </c>
      <c r="C15" s="11">
        <v>17.064736132857096</v>
      </c>
      <c r="D15" s="11">
        <v>18.225065111776978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>
        <v>26.206981537772545</v>
      </c>
      <c r="K15" s="11">
        <v>29.66175712881045</v>
      </c>
      <c r="L15" s="11">
        <v>32.418408052007052</v>
      </c>
      <c r="M15" s="11">
        <v>35.736659123943824</v>
      </c>
      <c r="N15" s="11">
        <v>43.765636936037005</v>
      </c>
      <c r="O15" s="11">
        <v>50.400232885708668</v>
      </c>
      <c r="P15" s="11">
        <v>53.766050319113219</v>
      </c>
      <c r="Q15" s="11">
        <v>60.379553106835395</v>
      </c>
      <c r="R15" s="11">
        <v>64.687948963754849</v>
      </c>
      <c r="S15" s="11">
        <v>69.333359999885531</v>
      </c>
      <c r="T15" s="11">
        <v>75.112756978606185</v>
      </c>
      <c r="U15" s="11">
        <v>81.961000377514324</v>
      </c>
      <c r="V15" s="11">
        <v>80.61361760529293</v>
      </c>
      <c r="W15" s="11">
        <v>78.879292649250431</v>
      </c>
      <c r="X15" s="11">
        <v>76.71744185051972</v>
      </c>
      <c r="Y15" s="11">
        <v>78.242511181797099</v>
      </c>
      <c r="Z15" s="11">
        <v>82.863977391916265</v>
      </c>
      <c r="AA15" s="11">
        <v>83.737984343652613</v>
      </c>
      <c r="AB15" s="11">
        <v>106.90187965946872</v>
      </c>
      <c r="AC15" s="11">
        <v>123.52845383047148</v>
      </c>
      <c r="AD15" s="11">
        <v>140.88465052345796</v>
      </c>
      <c r="AE15" s="11">
        <v>161.11418848135887</v>
      </c>
      <c r="AF15" s="11">
        <v>173.56868920680216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>
        <v>17.214125780622666</v>
      </c>
      <c r="I16" s="14">
        <v>21.55604627251698</v>
      </c>
      <c r="J16" s="14">
        <v>24.870203207285467</v>
      </c>
      <c r="K16" s="14">
        <v>24.137275970840022</v>
      </c>
      <c r="L16" s="14">
        <v>25.062881328592926</v>
      </c>
      <c r="M16" s="14">
        <v>27.470572116990635</v>
      </c>
      <c r="N16" s="14">
        <v>32.712692215762821</v>
      </c>
      <c r="O16" s="14">
        <v>42.601867670106657</v>
      </c>
      <c r="P16" s="14">
        <v>52.692752805993734</v>
      </c>
      <c r="Q16" s="14">
        <v>58.409881780593707</v>
      </c>
      <c r="R16" s="14">
        <v>63.63661677391606</v>
      </c>
      <c r="S16" s="14">
        <v>71.95324893531695</v>
      </c>
      <c r="T16" s="14">
        <v>83.64505604664329</v>
      </c>
      <c r="U16" s="14">
        <v>86.319828357916137</v>
      </c>
      <c r="V16" s="14">
        <v>84.751890003281957</v>
      </c>
      <c r="W16" s="14">
        <v>96.106470319053187</v>
      </c>
      <c r="X16" s="14">
        <v>104.85244168262525</v>
      </c>
      <c r="Y16" s="14">
        <v>120.10328062662769</v>
      </c>
      <c r="Z16" s="14">
        <v>134.43361057895876</v>
      </c>
      <c r="AA16" s="14">
        <v>127.96873047598268</v>
      </c>
      <c r="AB16" s="14">
        <v>132.03279430393371</v>
      </c>
      <c r="AC16" s="14">
        <v>161.70317797249047</v>
      </c>
      <c r="AD16" s="14">
        <v>191.48021657718752</v>
      </c>
      <c r="AE16" s="14">
        <v>221.49820008427932</v>
      </c>
      <c r="AF16" s="14">
        <v>255.47348716395777</v>
      </c>
      <c r="AG16" s="14" t="s">
        <v>1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>
        <v>16.207592946296458</v>
      </c>
      <c r="M17" s="11">
        <v>15.548943112514443</v>
      </c>
      <c r="N17" s="11">
        <v>17.153322132923773</v>
      </c>
      <c r="O17" s="11">
        <v>17.265650324577219</v>
      </c>
      <c r="P17" s="11">
        <v>18.550523161389609</v>
      </c>
      <c r="Q17" s="11">
        <v>25.066046221202445</v>
      </c>
      <c r="R17" s="11">
        <v>39.370674393414234</v>
      </c>
      <c r="S17" s="11">
        <v>40.140898216889767</v>
      </c>
      <c r="T17" s="11">
        <v>50.213229681700341</v>
      </c>
      <c r="U17" s="11">
        <v>45.319374529729764</v>
      </c>
      <c r="V17" s="11">
        <v>54.741843569883834</v>
      </c>
      <c r="W17" s="11">
        <v>72.80124916326487</v>
      </c>
      <c r="X17" s="11">
        <v>74.159149657646381</v>
      </c>
      <c r="Y17" s="11">
        <v>66.700116213595933</v>
      </c>
      <c r="Z17" s="11">
        <v>82.034561884253876</v>
      </c>
      <c r="AA17" s="11">
        <v>73.643284371947644</v>
      </c>
      <c r="AB17" s="11">
        <v>73.802977153894389</v>
      </c>
      <c r="AC17" s="11">
        <v>90.22839330412117</v>
      </c>
      <c r="AD17" s="11">
        <v>103.72435568073381</v>
      </c>
      <c r="AE17" s="11">
        <v>114.86128259828989</v>
      </c>
      <c r="AF17" s="11">
        <v>141.07705477974065</v>
      </c>
      <c r="AG17" s="11" t="s">
        <v>1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>
        <v>824.01364144426532</v>
      </c>
      <c r="V18" s="14" t="s">
        <v>1</v>
      </c>
      <c r="W18" s="14">
        <v>812.72828568209184</v>
      </c>
      <c r="X18" s="14" t="s">
        <v>1</v>
      </c>
      <c r="Y18" s="14">
        <v>749.91608967317006</v>
      </c>
      <c r="Z18" s="14">
        <v>324.51594532044749</v>
      </c>
      <c r="AA18" s="14">
        <v>800.48575285325762</v>
      </c>
      <c r="AB18" s="14" t="s">
        <v>1</v>
      </c>
      <c r="AC18" s="14">
        <v>878.27056089770122</v>
      </c>
      <c r="AD18" s="14" t="s">
        <v>1</v>
      </c>
      <c r="AE18" s="14">
        <v>868.49288572288538</v>
      </c>
      <c r="AF18" s="14" t="s">
        <v>1</v>
      </c>
      <c r="AG18" s="14" t="s">
        <v>1</v>
      </c>
    </row>
    <row r="19" spans="1:33" x14ac:dyDescent="0.25">
      <c r="A19" s="9" t="s">
        <v>15</v>
      </c>
      <c r="B19" s="10" t="s">
        <v>1</v>
      </c>
      <c r="C19" s="11">
        <v>23.262399221053595</v>
      </c>
      <c r="D19" s="11">
        <v>21.609174846437472</v>
      </c>
      <c r="E19" s="11">
        <v>19.529487684703692</v>
      </c>
      <c r="F19" s="11">
        <v>21.823893483978829</v>
      </c>
      <c r="G19" s="11">
        <v>18.836692811786861</v>
      </c>
      <c r="H19" s="11">
        <v>18.00192598223213</v>
      </c>
      <c r="I19" s="11">
        <v>18.822601384886312</v>
      </c>
      <c r="J19" s="11">
        <v>27.376172226354665</v>
      </c>
      <c r="K19" s="11">
        <v>30.34331391904561</v>
      </c>
      <c r="L19" s="11">
        <v>40.473244024104751</v>
      </c>
      <c r="M19" s="11">
        <v>52.597913202144269</v>
      </c>
      <c r="N19" s="11">
        <v>62.047784360075113</v>
      </c>
      <c r="O19" s="11">
        <v>67.818578455352394</v>
      </c>
      <c r="P19" s="11">
        <v>65.819534689790231</v>
      </c>
      <c r="Q19" s="11">
        <v>73.587909136590127</v>
      </c>
      <c r="R19" s="11">
        <v>84.473484214245843</v>
      </c>
      <c r="S19" s="11">
        <v>88.469741148707314</v>
      </c>
      <c r="T19" s="11">
        <v>99.249184650948195</v>
      </c>
      <c r="U19" s="11">
        <v>113.16263346726845</v>
      </c>
      <c r="V19" s="11">
        <v>121.92696035442562</v>
      </c>
      <c r="W19" s="11">
        <v>137.28343700067828</v>
      </c>
      <c r="X19" s="11">
        <v>141.12090885476977</v>
      </c>
      <c r="Y19" s="11">
        <v>159.51653432532183</v>
      </c>
      <c r="Z19" s="11">
        <v>172.91056171398535</v>
      </c>
      <c r="AA19" s="11">
        <v>169.20803643247649</v>
      </c>
      <c r="AB19" s="11">
        <v>171.33041522332468</v>
      </c>
      <c r="AC19" s="11">
        <v>196.20647225304569</v>
      </c>
      <c r="AD19" s="11">
        <v>224.59876644790853</v>
      </c>
      <c r="AE19" s="11">
        <v>241.42625778333732</v>
      </c>
      <c r="AF19" s="11">
        <v>257.67619334768995</v>
      </c>
      <c r="AG19" s="11" t="s">
        <v>1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28.717027508188014</v>
      </c>
      <c r="O20" s="14" t="s">
        <v>1</v>
      </c>
      <c r="P20" s="14" t="s">
        <v>1</v>
      </c>
      <c r="Q20" s="14">
        <v>74.802472841844306</v>
      </c>
      <c r="R20" s="14">
        <v>78.43689763658999</v>
      </c>
      <c r="S20" s="14">
        <v>87.546551410916166</v>
      </c>
      <c r="T20" s="14">
        <v>93.370656697132333</v>
      </c>
      <c r="U20" s="14">
        <v>91.372158382792719</v>
      </c>
      <c r="V20" s="14">
        <v>109.64333481748037</v>
      </c>
      <c r="W20" s="14">
        <v>123.95043746625872</v>
      </c>
      <c r="X20" s="14">
        <v>128.73397138384942</v>
      </c>
      <c r="Y20" s="14">
        <v>133.571532557322</v>
      </c>
      <c r="Z20" s="14">
        <v>151.74626668747047</v>
      </c>
      <c r="AA20" s="14">
        <v>151.03182024060251</v>
      </c>
      <c r="AB20" s="14">
        <v>162.14254858260213</v>
      </c>
      <c r="AC20" s="14">
        <v>185.43347116555736</v>
      </c>
      <c r="AD20" s="14">
        <v>196.52624840891335</v>
      </c>
      <c r="AE20" s="14">
        <v>192.83660303029103</v>
      </c>
      <c r="AF20" s="14">
        <v>235.9765359458795</v>
      </c>
      <c r="AG20" s="14" t="s">
        <v>1</v>
      </c>
    </row>
    <row r="21" spans="1:33" x14ac:dyDescent="0.25">
      <c r="A21" s="9" t="s">
        <v>17</v>
      </c>
      <c r="B21" s="10" t="s">
        <v>1</v>
      </c>
      <c r="C21" s="11">
        <v>287.35251959080273</v>
      </c>
      <c r="D21" s="11" t="s">
        <v>1</v>
      </c>
      <c r="E21" s="11">
        <v>284.75033749916048</v>
      </c>
      <c r="F21" s="11" t="s">
        <v>1</v>
      </c>
      <c r="G21" s="11">
        <v>296.11721299995315</v>
      </c>
      <c r="H21" s="11" t="s">
        <v>1</v>
      </c>
      <c r="I21" s="11">
        <v>325.25680053772498</v>
      </c>
      <c r="J21" s="11" t="s">
        <v>1</v>
      </c>
      <c r="K21" s="11">
        <v>365.10496783101883</v>
      </c>
      <c r="L21" s="11" t="s">
        <v>1</v>
      </c>
      <c r="M21" s="11">
        <v>398.88282942559903</v>
      </c>
      <c r="N21" s="11" t="s">
        <v>1</v>
      </c>
      <c r="O21" s="11">
        <v>437.05682619571996</v>
      </c>
      <c r="P21" s="11" t="s">
        <v>1</v>
      </c>
      <c r="Q21" s="11">
        <v>461.23352392515653</v>
      </c>
      <c r="R21" s="11" t="s">
        <v>1</v>
      </c>
      <c r="S21" s="11">
        <v>524.55853229620982</v>
      </c>
      <c r="T21" s="11" t="s">
        <v>1</v>
      </c>
      <c r="U21" s="11">
        <v>592.32722949193396</v>
      </c>
      <c r="V21" s="11" t="s">
        <v>1</v>
      </c>
      <c r="W21" s="11">
        <v>684.21246303619193</v>
      </c>
      <c r="X21" s="11" t="s">
        <v>1</v>
      </c>
      <c r="Y21" s="11">
        <v>764.88724297236831</v>
      </c>
      <c r="Z21" s="11" t="s">
        <v>1</v>
      </c>
      <c r="AA21" s="11">
        <v>834.61836472844993</v>
      </c>
      <c r="AB21" s="11" t="s">
        <v>1</v>
      </c>
      <c r="AC21" s="11">
        <v>971.03521501058879</v>
      </c>
      <c r="AD21" s="11" t="s">
        <v>1</v>
      </c>
      <c r="AE21" s="11">
        <v>1049.1284841845124</v>
      </c>
      <c r="AF21" s="11" t="s">
        <v>1</v>
      </c>
      <c r="AG21" s="11" t="s">
        <v>1</v>
      </c>
    </row>
    <row r="22" spans="1:33" x14ac:dyDescent="0.25">
      <c r="A22" s="12" t="s">
        <v>18</v>
      </c>
      <c r="B22" s="13" t="s">
        <v>1</v>
      </c>
      <c r="C22" s="14" t="s">
        <v>1</v>
      </c>
      <c r="D22" s="14">
        <v>202.65087458135392</v>
      </c>
      <c r="E22" s="14">
        <v>215.84486431842268</v>
      </c>
      <c r="F22" s="14">
        <v>229.9504356820419</v>
      </c>
      <c r="G22" s="14">
        <v>238.57534122333831</v>
      </c>
      <c r="H22" s="14">
        <v>251.58009419213553</v>
      </c>
      <c r="I22" s="14">
        <v>268.11001024578928</v>
      </c>
      <c r="J22" s="14">
        <v>268.06050142347362</v>
      </c>
      <c r="K22" s="14">
        <v>297.1370323397316</v>
      </c>
      <c r="L22" s="14">
        <v>321.93319604615294</v>
      </c>
      <c r="M22" s="14">
        <v>335.362274873525</v>
      </c>
      <c r="N22" s="14">
        <v>341.20609115934263</v>
      </c>
      <c r="O22" s="14">
        <v>351.67332854559447</v>
      </c>
      <c r="P22" s="14" t="s">
        <v>1</v>
      </c>
      <c r="Q22" s="14">
        <v>388.05155983097552</v>
      </c>
      <c r="R22" s="14" t="s">
        <v>1</v>
      </c>
      <c r="S22" s="14">
        <v>431.57894005064639</v>
      </c>
      <c r="T22" s="14" t="s">
        <v>1</v>
      </c>
      <c r="U22" s="14">
        <v>453.24726537176588</v>
      </c>
      <c r="V22" s="14" t="s">
        <v>1</v>
      </c>
      <c r="W22" s="14">
        <v>570.84121328912443</v>
      </c>
      <c r="X22" s="14">
        <v>601.04784502498865</v>
      </c>
      <c r="Y22" s="14" t="s">
        <v>1</v>
      </c>
      <c r="Z22" s="14" t="s">
        <v>1</v>
      </c>
      <c r="AA22" s="14" t="s">
        <v>1</v>
      </c>
      <c r="AB22" s="14" t="s">
        <v>1</v>
      </c>
      <c r="AC22" s="14" t="s">
        <v>1</v>
      </c>
      <c r="AD22" s="14" t="s">
        <v>1</v>
      </c>
      <c r="AE22" s="14" t="s">
        <v>1</v>
      </c>
      <c r="AF22" s="14" t="s">
        <v>1</v>
      </c>
      <c r="AG22" s="14" t="s">
        <v>1</v>
      </c>
    </row>
    <row r="23" spans="1:33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>
        <v>19.213397903684662</v>
      </c>
      <c r="G23" s="11">
        <v>20.076414062763206</v>
      </c>
      <c r="H23" s="11">
        <v>21.544040275876846</v>
      </c>
      <c r="I23" s="11">
        <v>23.2518886519908</v>
      </c>
      <c r="J23" s="11">
        <v>24.998533960545011</v>
      </c>
      <c r="K23" s="11">
        <v>27.992620430722354</v>
      </c>
      <c r="L23" s="11">
        <v>27.32424490925494</v>
      </c>
      <c r="M23" s="11">
        <v>26.867812584632286</v>
      </c>
      <c r="N23" s="11">
        <v>26.608278423133719</v>
      </c>
      <c r="O23" s="11">
        <v>28.594318877510979</v>
      </c>
      <c r="P23" s="11">
        <v>29.459427983369071</v>
      </c>
      <c r="Q23" s="11">
        <v>31.904475891312334</v>
      </c>
      <c r="R23" s="11">
        <v>35.035805853798855</v>
      </c>
      <c r="S23" s="11">
        <v>37.513729394355273</v>
      </c>
      <c r="T23" s="11">
        <v>45.23472948438782</v>
      </c>
      <c r="U23" s="11">
        <v>53.359278234305407</v>
      </c>
      <c r="V23" s="11">
        <v>61.118997298191069</v>
      </c>
      <c r="W23" s="11">
        <v>67.374873212102187</v>
      </c>
      <c r="X23" s="11">
        <v>75.768042936191037</v>
      </c>
      <c r="Y23" s="11">
        <v>90.24158595655696</v>
      </c>
      <c r="Z23" s="11">
        <v>103.10290220569065</v>
      </c>
      <c r="AA23" s="11">
        <v>110.32618441007378</v>
      </c>
      <c r="AB23" s="11">
        <v>126.25218843864135</v>
      </c>
      <c r="AC23" s="11">
        <v>145.62691338168557</v>
      </c>
      <c r="AD23" s="11">
        <v>177.77294665991047</v>
      </c>
      <c r="AE23" s="11">
        <v>212.85037072319062</v>
      </c>
      <c r="AF23" s="11">
        <v>240.03607089609307</v>
      </c>
      <c r="AG23" s="11" t="s">
        <v>1</v>
      </c>
    </row>
    <row r="24" spans="1:33" x14ac:dyDescent="0.25">
      <c r="A24" s="12" t="s">
        <v>20</v>
      </c>
      <c r="B24" s="13">
        <v>33.206707461873719</v>
      </c>
      <c r="C24" s="14">
        <v>38.384064618373728</v>
      </c>
      <c r="D24" s="14">
        <v>41.745530848384519</v>
      </c>
      <c r="E24" s="14">
        <v>41.474197905832774</v>
      </c>
      <c r="F24" s="14">
        <v>41.135719000873216</v>
      </c>
      <c r="G24" s="14">
        <v>48.009226032513865</v>
      </c>
      <c r="H24" s="14">
        <v>53.274444894658096</v>
      </c>
      <c r="I24" s="14">
        <v>58.226401136199684</v>
      </c>
      <c r="J24" s="14">
        <v>66.322764769655279</v>
      </c>
      <c r="K24" s="14">
        <v>75.281788784957357</v>
      </c>
      <c r="L24" s="14">
        <v>84.199015973177367</v>
      </c>
      <c r="M24" s="14">
        <v>91.701712983946877</v>
      </c>
      <c r="N24" s="14">
        <v>97.715911167530138</v>
      </c>
      <c r="O24" s="14">
        <v>104.18091553866697</v>
      </c>
      <c r="P24" s="14">
        <v>104.14750113096481</v>
      </c>
      <c r="Q24" s="14">
        <v>107.00375701383918</v>
      </c>
      <c r="R24" s="14">
        <v>132.90703407293429</v>
      </c>
      <c r="S24" s="14">
        <v>153.10523018573215</v>
      </c>
      <c r="T24" s="14">
        <v>207.15817411358174</v>
      </c>
      <c r="U24" s="14">
        <v>192.95764634090685</v>
      </c>
      <c r="V24" s="14">
        <v>215.52722520806796</v>
      </c>
      <c r="W24" s="14">
        <v>203.05466430420847</v>
      </c>
      <c r="X24" s="14">
        <v>189.09815479228058</v>
      </c>
      <c r="Y24" s="14">
        <v>210.78222227941762</v>
      </c>
      <c r="Z24" s="14">
        <v>219.42543621201071</v>
      </c>
      <c r="AA24" s="14">
        <v>227.77075351338854</v>
      </c>
      <c r="AB24" s="14">
        <v>212.37953843430529</v>
      </c>
      <c r="AC24" s="14">
        <v>224.82612733146144</v>
      </c>
      <c r="AD24" s="14">
        <v>242.4044173285061</v>
      </c>
      <c r="AE24" s="14">
        <v>269.37225574534125</v>
      </c>
      <c r="AF24" s="14">
        <v>307.6195164785114</v>
      </c>
      <c r="AG24" s="14" t="s">
        <v>1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>
        <v>155.59486305996836</v>
      </c>
      <c r="F25" s="11" t="s">
        <v>1</v>
      </c>
      <c r="G25" s="11" t="s">
        <v>1</v>
      </c>
      <c r="H25" s="11" t="s">
        <v>1</v>
      </c>
      <c r="I25" s="11" t="s">
        <v>1</v>
      </c>
      <c r="J25" s="11">
        <v>231.0091414913619</v>
      </c>
      <c r="K25" s="11" t="s">
        <v>1</v>
      </c>
      <c r="L25" s="11" t="s">
        <v>1</v>
      </c>
      <c r="M25" s="11" t="s">
        <v>1</v>
      </c>
      <c r="N25" s="11">
        <v>317.24971091137991</v>
      </c>
      <c r="O25" s="11" t="s">
        <v>1</v>
      </c>
      <c r="P25" s="11">
        <v>374.09156040168773</v>
      </c>
      <c r="Q25" s="11" t="s">
        <v>1</v>
      </c>
      <c r="R25" s="11">
        <v>448.85283628263892</v>
      </c>
      <c r="S25" s="11">
        <v>486.73241432154651</v>
      </c>
      <c r="T25" s="11" t="s">
        <v>1</v>
      </c>
      <c r="U25" s="11">
        <v>537.98568498584041</v>
      </c>
      <c r="V25" s="11" t="s">
        <v>1</v>
      </c>
      <c r="W25" s="11">
        <v>595.66911304297003</v>
      </c>
      <c r="X25" s="11" t="s">
        <v>1</v>
      </c>
      <c r="Y25" s="11">
        <v>687.16491332693522</v>
      </c>
      <c r="Z25" s="11" t="s">
        <v>1</v>
      </c>
      <c r="AA25" s="11">
        <v>751.07624103789692</v>
      </c>
      <c r="AB25" s="11" t="s">
        <v>1</v>
      </c>
      <c r="AC25" s="11">
        <v>822.50103386622823</v>
      </c>
      <c r="AD25" s="11" t="s">
        <v>1</v>
      </c>
      <c r="AE25" s="11">
        <v>921.1819540796597</v>
      </c>
      <c r="AF25" s="11" t="s">
        <v>1</v>
      </c>
      <c r="AG25" s="11" t="s">
        <v>1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>
        <v>21.057624478417221</v>
      </c>
      <c r="F26" s="14">
        <v>22.254571067072309</v>
      </c>
      <c r="G26" s="14">
        <v>23.443064370071525</v>
      </c>
      <c r="H26" s="14">
        <v>21.722778553243426</v>
      </c>
      <c r="I26" s="14">
        <v>17.354908095989678</v>
      </c>
      <c r="J26" s="14">
        <v>15.114691855484146</v>
      </c>
      <c r="K26" s="14">
        <v>12.28118884647485</v>
      </c>
      <c r="L26" s="14">
        <v>11.249925571116858</v>
      </c>
      <c r="M26" s="14">
        <v>12.910545940048522</v>
      </c>
      <c r="N26" s="14">
        <v>13.204310926346093</v>
      </c>
      <c r="O26" s="14">
        <v>14.177104405445094</v>
      </c>
      <c r="P26" s="14">
        <v>16.150342329183008</v>
      </c>
      <c r="Q26" s="14">
        <v>19.366965259293941</v>
      </c>
      <c r="R26" s="14">
        <v>23.045014443717328</v>
      </c>
      <c r="S26" s="14">
        <v>29.688040671287215</v>
      </c>
      <c r="T26" s="14">
        <v>37.598513389254904</v>
      </c>
      <c r="U26" s="14">
        <v>37.124814771388699</v>
      </c>
      <c r="V26" s="14">
        <v>37.068476800026424</v>
      </c>
      <c r="W26" s="14">
        <v>38.496860892600559</v>
      </c>
      <c r="X26" s="14">
        <v>41.316706908115052</v>
      </c>
      <c r="Y26" s="14">
        <v>36.00700889115344</v>
      </c>
      <c r="Z26" s="14">
        <v>37.509051952576954</v>
      </c>
      <c r="AA26" s="14">
        <v>46.361696783472134</v>
      </c>
      <c r="AB26" s="14">
        <v>63.153265447905042</v>
      </c>
      <c r="AC26" s="14">
        <v>67.818432524989817</v>
      </c>
      <c r="AD26" s="14">
        <v>70.823074053701134</v>
      </c>
      <c r="AE26" s="14">
        <v>75.973904354747717</v>
      </c>
      <c r="AF26" s="14">
        <v>79.408243044060271</v>
      </c>
      <c r="AG26" s="14" t="s">
        <v>1</v>
      </c>
    </row>
    <row r="27" spans="1:33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>
        <v>36.287276640362045</v>
      </c>
      <c r="H27" s="11" t="s">
        <v>1</v>
      </c>
      <c r="I27" s="11">
        <v>42.53593396137741</v>
      </c>
      <c r="J27" s="11" t="s">
        <v>1</v>
      </c>
      <c r="K27" s="11">
        <v>55.863645636851182</v>
      </c>
      <c r="L27" s="11" t="s">
        <v>1</v>
      </c>
      <c r="M27" s="11">
        <v>68.273508029426722</v>
      </c>
      <c r="N27" s="11" t="s">
        <v>1</v>
      </c>
      <c r="O27" s="11">
        <v>78.489636046835997</v>
      </c>
      <c r="P27" s="11" t="s">
        <v>1</v>
      </c>
      <c r="Q27" s="11">
        <v>88.68063251700346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117.93836263761236</v>
      </c>
      <c r="X27" s="11" t="s">
        <v>1</v>
      </c>
      <c r="Y27" s="11">
        <v>141.21884682480155</v>
      </c>
      <c r="Z27" s="11" t="s">
        <v>1</v>
      </c>
      <c r="AA27" s="11">
        <v>176.61363219991148</v>
      </c>
      <c r="AB27" s="11" t="s">
        <v>1</v>
      </c>
      <c r="AC27" s="11">
        <v>180.93189310792539</v>
      </c>
      <c r="AD27" s="11" t="s">
        <v>1</v>
      </c>
      <c r="AE27" s="11">
        <v>229.56431298017696</v>
      </c>
      <c r="AF27" s="11">
        <v>244.29889729551567</v>
      </c>
      <c r="AG27" s="11" t="s">
        <v>1</v>
      </c>
    </row>
    <row r="28" spans="1:33" x14ac:dyDescent="0.25">
      <c r="A28" s="12" t="s">
        <v>24</v>
      </c>
      <c r="B28" s="13" t="s">
        <v>1</v>
      </c>
      <c r="C28" s="14" t="s">
        <v>1</v>
      </c>
      <c r="D28" s="14">
        <v>35.462283685282664</v>
      </c>
      <c r="E28" s="14">
        <v>29.382874663001303</v>
      </c>
      <c r="F28" s="14">
        <v>23.484882368387183</v>
      </c>
      <c r="G28" s="14">
        <v>29.208609200580764</v>
      </c>
      <c r="H28" s="14">
        <v>30.554331232222943</v>
      </c>
      <c r="I28" s="14">
        <v>36.238259211929964</v>
      </c>
      <c r="J28" s="14">
        <v>32.84407479276679</v>
      </c>
      <c r="K28" s="14">
        <v>29.590889449403885</v>
      </c>
      <c r="L28" s="14">
        <v>29.962761237585084</v>
      </c>
      <c r="M28" s="14">
        <v>33.772694851894791</v>
      </c>
      <c r="N28" s="14">
        <v>32.860947811380093</v>
      </c>
      <c r="O28" s="14">
        <v>35.075383038897009</v>
      </c>
      <c r="P28" s="14">
        <v>34.534765088171198</v>
      </c>
      <c r="Q28" s="14">
        <v>37.746049037257769</v>
      </c>
      <c r="R28" s="14">
        <v>40.744034939604163</v>
      </c>
      <c r="S28" s="14">
        <v>43.863198290131301</v>
      </c>
      <c r="T28" s="14">
        <v>50.622307587522613</v>
      </c>
      <c r="U28" s="14">
        <v>52.469719971172893</v>
      </c>
      <c r="V28" s="14">
        <v>72.233924048608273</v>
      </c>
      <c r="W28" s="14">
        <v>79.858756007045343</v>
      </c>
      <c r="X28" s="14">
        <v>93.212068683058121</v>
      </c>
      <c r="Y28" s="14">
        <v>98.172210495092656</v>
      </c>
      <c r="Z28" s="14">
        <v>111.03078335145467</v>
      </c>
      <c r="AA28" s="14">
        <v>113.68281929973762</v>
      </c>
      <c r="AB28" s="14">
        <v>122.15273339618841</v>
      </c>
      <c r="AC28" s="14">
        <v>130.06440636119274</v>
      </c>
      <c r="AD28" s="14">
        <v>129.771359930475</v>
      </c>
      <c r="AE28" s="14">
        <v>144.42343713489373</v>
      </c>
      <c r="AF28" s="14">
        <v>166.82256784752232</v>
      </c>
      <c r="AG28" s="14" t="s">
        <v>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>
        <v>98.862430887956734</v>
      </c>
      <c r="F29" s="11">
        <v>117.28656447474849</v>
      </c>
      <c r="G29" s="11">
        <v>109.89335925251351</v>
      </c>
      <c r="H29" s="11">
        <v>102.35111471914584</v>
      </c>
      <c r="I29" s="11">
        <v>105.76337113269858</v>
      </c>
      <c r="J29" s="11">
        <v>116.13876286334084</v>
      </c>
      <c r="K29" s="11">
        <v>137.92208932511659</v>
      </c>
      <c r="L29" s="11">
        <v>146.36739294824915</v>
      </c>
      <c r="M29" s="11">
        <v>156.46300325707568</v>
      </c>
      <c r="N29" s="11">
        <v>172.45814515083566</v>
      </c>
      <c r="O29" s="11">
        <v>140.17338690938669</v>
      </c>
      <c r="P29" s="11">
        <v>159.87323978730961</v>
      </c>
      <c r="Q29" s="11">
        <v>193.29534590665571</v>
      </c>
      <c r="R29" s="11">
        <v>214.37156863187917</v>
      </c>
      <c r="S29" s="11">
        <v>216.88960498691952</v>
      </c>
      <c r="T29" s="11">
        <v>256.00611873469057</v>
      </c>
      <c r="U29" s="11">
        <v>270.48428005275321</v>
      </c>
      <c r="V29" s="11">
        <v>299.96746951297501</v>
      </c>
      <c r="W29" s="11">
        <v>353.46770343975106</v>
      </c>
      <c r="X29" s="11">
        <v>375.10473372784077</v>
      </c>
      <c r="Y29" s="11">
        <v>381.60388980299183</v>
      </c>
      <c r="Z29" s="11">
        <v>371.56689410063677</v>
      </c>
      <c r="AA29" s="11">
        <v>363.55396986134201</v>
      </c>
      <c r="AB29" s="11">
        <v>380.09871542833656</v>
      </c>
      <c r="AC29" s="11">
        <v>404.30831426702468</v>
      </c>
      <c r="AD29" s="11">
        <v>447.33395543858984</v>
      </c>
      <c r="AE29" s="11">
        <v>508.42991263644473</v>
      </c>
      <c r="AF29" s="11">
        <v>532.85610013847941</v>
      </c>
      <c r="AG29" s="11" t="s">
        <v>1</v>
      </c>
    </row>
    <row r="30" spans="1:33" x14ac:dyDescent="0.25">
      <c r="A30" s="12" t="s">
        <v>26</v>
      </c>
      <c r="B30" s="13">
        <v>58.949708078592955</v>
      </c>
      <c r="C30" s="14">
        <v>65.750213531605809</v>
      </c>
      <c r="D30" s="14">
        <v>70.793653315173515</v>
      </c>
      <c r="E30" s="14">
        <v>72.929149277579796</v>
      </c>
      <c r="F30" s="14">
        <v>71.836567108056585</v>
      </c>
      <c r="G30" s="14">
        <v>71.967279923566537</v>
      </c>
      <c r="H30" s="14">
        <v>77.87916922897719</v>
      </c>
      <c r="I30" s="14">
        <v>79.252046356946707</v>
      </c>
      <c r="J30" s="14">
        <v>88.070444390824264</v>
      </c>
      <c r="K30" s="14">
        <v>93.091945306422375</v>
      </c>
      <c r="L30" s="14">
        <v>106.40114263335808</v>
      </c>
      <c r="M30" s="14">
        <v>112.54733469270708</v>
      </c>
      <c r="N30" s="14">
        <v>129.13211200364626</v>
      </c>
      <c r="O30" s="14">
        <v>141.43969471784081</v>
      </c>
      <c r="P30" s="14">
        <v>153.2091469858855</v>
      </c>
      <c r="Q30" s="14">
        <v>170.53660799554825</v>
      </c>
      <c r="R30" s="14">
        <v>195.18570779954499</v>
      </c>
      <c r="S30" s="14">
        <v>214.80303515952224</v>
      </c>
      <c r="T30" s="14">
        <v>234.48074039348853</v>
      </c>
      <c r="U30" s="14">
        <v>251.99165990900755</v>
      </c>
      <c r="V30" s="14">
        <v>248.53082591499779</v>
      </c>
      <c r="W30" s="14">
        <v>248.51891568272006</v>
      </c>
      <c r="X30" s="14">
        <v>249.56128685678621</v>
      </c>
      <c r="Y30" s="14">
        <v>259.17568508046321</v>
      </c>
      <c r="Z30" s="14">
        <v>264.73571330728652</v>
      </c>
      <c r="AA30" s="14">
        <v>264.78905631727145</v>
      </c>
      <c r="AB30" s="14">
        <v>279.55413902609416</v>
      </c>
      <c r="AC30" s="14">
        <v>301.72953142558765</v>
      </c>
      <c r="AD30" s="14">
        <v>319.35101421201728</v>
      </c>
      <c r="AE30" s="14">
        <v>336.13180555950066</v>
      </c>
      <c r="AF30" s="14">
        <v>342.20119615543058</v>
      </c>
      <c r="AG30" s="14" t="s">
        <v>1</v>
      </c>
    </row>
    <row r="31" spans="1:33" x14ac:dyDescent="0.25">
      <c r="A31" s="9" t="s">
        <v>27</v>
      </c>
      <c r="B31" s="10" t="s">
        <v>1</v>
      </c>
      <c r="C31" s="11">
        <v>262.16729824338967</v>
      </c>
      <c r="D31" s="11" t="s">
        <v>1</v>
      </c>
      <c r="E31" s="11" t="s">
        <v>1</v>
      </c>
      <c r="F31" s="11" t="s">
        <v>1</v>
      </c>
      <c r="G31" s="11" t="s">
        <v>1</v>
      </c>
      <c r="H31" s="11" t="s">
        <v>1</v>
      </c>
      <c r="I31" s="11" t="s">
        <v>1</v>
      </c>
      <c r="J31" s="11" t="s">
        <v>1</v>
      </c>
      <c r="K31" s="11" t="s">
        <v>1</v>
      </c>
      <c r="L31" s="11" t="s">
        <v>1</v>
      </c>
      <c r="M31" s="11" t="s">
        <v>1</v>
      </c>
      <c r="N31" s="11" t="s">
        <v>1</v>
      </c>
      <c r="O31" s="11" t="s">
        <v>1</v>
      </c>
      <c r="P31" s="11" t="s">
        <v>1</v>
      </c>
      <c r="Q31" s="11" t="s">
        <v>1</v>
      </c>
      <c r="R31" s="11" t="s">
        <v>1</v>
      </c>
      <c r="S31" s="11">
        <v>532.61968220100641</v>
      </c>
      <c r="T31" s="11" t="s">
        <v>1</v>
      </c>
      <c r="U31" s="11">
        <v>559.02988573547611</v>
      </c>
      <c r="V31" s="11" t="s">
        <v>1</v>
      </c>
      <c r="W31" s="11">
        <v>562.62255480894567</v>
      </c>
      <c r="X31" s="11" t="s">
        <v>1</v>
      </c>
      <c r="Y31" s="11">
        <v>594.58742533619079</v>
      </c>
      <c r="Z31" s="11" t="s">
        <v>1</v>
      </c>
      <c r="AA31" s="11" t="s">
        <v>1</v>
      </c>
      <c r="AB31" s="11" t="s">
        <v>1</v>
      </c>
      <c r="AC31" s="11" t="s">
        <v>1</v>
      </c>
      <c r="AD31" s="11" t="s">
        <v>1</v>
      </c>
      <c r="AE31" s="11" t="s">
        <v>1</v>
      </c>
      <c r="AF31" s="11" t="s">
        <v>1</v>
      </c>
      <c r="AG31" s="11" t="s">
        <v>1</v>
      </c>
    </row>
    <row r="32" spans="1:33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>
        <v>9.3834735910414757</v>
      </c>
      <c r="Y35" s="11">
        <v>10.726185067176312</v>
      </c>
      <c r="Z35" s="11">
        <v>13.665316773210165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20.364049785951391</v>
      </c>
      <c r="AF35" s="11">
        <v>21.176994791016199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>
        <v>38.28899388998429</v>
      </c>
      <c r="AD36" s="14">
        <v>44.80105649535458</v>
      </c>
      <c r="AE36" s="14">
        <v>42.704910105380343</v>
      </c>
      <c r="AF36" s="14" t="s">
        <v>1</v>
      </c>
      <c r="AG36" s="14" t="s">
        <v>1</v>
      </c>
    </row>
    <row r="37" spans="1:33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</row>
    <row r="39" spans="1:33" x14ac:dyDescent="0.25">
      <c r="A39" s="9" t="s">
        <v>35</v>
      </c>
      <c r="B39" s="10">
        <v>113.14213887052372</v>
      </c>
      <c r="C39" s="11">
        <v>144.13031670829852</v>
      </c>
      <c r="D39" s="11">
        <v>162.69263728881796</v>
      </c>
      <c r="E39" s="11" t="s">
        <v>1</v>
      </c>
      <c r="F39" s="11" t="s">
        <v>1</v>
      </c>
      <c r="G39" s="11">
        <v>201.31629501018563</v>
      </c>
      <c r="H39" s="11" t="s">
        <v>1</v>
      </c>
      <c r="I39" s="11">
        <v>272.70204924194962</v>
      </c>
      <c r="J39" s="11" t="s">
        <v>1</v>
      </c>
      <c r="K39" s="11">
        <v>377.42075519614491</v>
      </c>
      <c r="L39" s="11">
        <v>440.80552732036341</v>
      </c>
      <c r="M39" s="11">
        <v>546.77256255839575</v>
      </c>
      <c r="N39" s="11" t="s">
        <v>1</v>
      </c>
      <c r="O39" s="11">
        <v>534.07773651560808</v>
      </c>
      <c r="P39" s="11" t="s">
        <v>1</v>
      </c>
      <c r="Q39" s="11">
        <v>621.50649930260158</v>
      </c>
      <c r="R39" s="11">
        <v>685.57297396453839</v>
      </c>
      <c r="S39" s="11">
        <v>622.60247542538912</v>
      </c>
      <c r="T39" s="11">
        <v>638.888193672071</v>
      </c>
      <c r="U39" s="11">
        <v>580.59317642466203</v>
      </c>
      <c r="V39" s="11" t="s">
        <v>1</v>
      </c>
      <c r="W39" s="11">
        <v>609.39665349699931</v>
      </c>
      <c r="X39" s="11" t="s">
        <v>1</v>
      </c>
      <c r="Y39" s="11" t="s">
        <v>1</v>
      </c>
      <c r="Z39" s="11" t="s">
        <v>1</v>
      </c>
      <c r="AA39" s="11">
        <v>550.65852991618294</v>
      </c>
      <c r="AB39" s="11">
        <v>588.43104588923904</v>
      </c>
      <c r="AC39" s="11">
        <v>694.92973518872839</v>
      </c>
      <c r="AD39" s="11">
        <v>775.67085082148105</v>
      </c>
      <c r="AE39" s="11">
        <v>734.63578708783859</v>
      </c>
      <c r="AF39" s="11">
        <v>791.57607967183208</v>
      </c>
      <c r="AG39" s="11" t="s">
        <v>1</v>
      </c>
    </row>
    <row r="40" spans="1:33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</row>
    <row r="41" spans="1:33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</row>
    <row r="43" spans="1:33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</row>
    <row r="44" spans="1:33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</row>
    <row r="45" spans="1:33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</row>
    <row r="47" spans="1:33" x14ac:dyDescent="0.25">
      <c r="A47" s="9" t="s">
        <v>43</v>
      </c>
      <c r="B47" s="10" t="s">
        <v>1</v>
      </c>
      <c r="C47" s="11">
        <v>159.20669375704588</v>
      </c>
      <c r="D47" s="11" t="s">
        <v>1</v>
      </c>
      <c r="E47" s="11">
        <v>182.84645771698268</v>
      </c>
      <c r="F47" s="11" t="s">
        <v>1</v>
      </c>
      <c r="G47" s="11">
        <v>212.77444840554912</v>
      </c>
      <c r="H47" s="11" t="s">
        <v>1</v>
      </c>
      <c r="I47" s="11">
        <v>250.57130797662165</v>
      </c>
      <c r="J47" s="11" t="s">
        <v>1</v>
      </c>
      <c r="K47" s="11">
        <v>271.00200914760183</v>
      </c>
      <c r="L47" s="11" t="s">
        <v>1</v>
      </c>
      <c r="M47" s="11">
        <v>313.31218628375365</v>
      </c>
      <c r="N47" s="11" t="s">
        <v>1</v>
      </c>
      <c r="O47" s="11">
        <v>369.61249672105129</v>
      </c>
      <c r="P47" s="11" t="s">
        <v>1</v>
      </c>
      <c r="Q47" s="11">
        <v>412.30138228106637</v>
      </c>
      <c r="R47" s="11" t="s">
        <v>1</v>
      </c>
      <c r="S47" s="11">
        <v>501.54175669662129</v>
      </c>
      <c r="T47" s="11">
        <v>561.48181678931417</v>
      </c>
      <c r="U47" s="11">
        <v>577.98919650576238</v>
      </c>
      <c r="V47" s="11">
        <v>582.57803141555439</v>
      </c>
      <c r="W47" s="11">
        <v>610.79278510689528</v>
      </c>
      <c r="X47" s="11">
        <v>646.23577709931578</v>
      </c>
      <c r="Y47" s="11">
        <v>672.0627170712354</v>
      </c>
      <c r="Z47" s="11">
        <v>689.94383038636386</v>
      </c>
      <c r="AA47" s="11">
        <v>713.11743284246904</v>
      </c>
      <c r="AB47" s="11">
        <v>730.33873868182991</v>
      </c>
      <c r="AC47" s="11">
        <v>803.85910428413661</v>
      </c>
      <c r="AD47" s="11">
        <v>847.24058254602153</v>
      </c>
      <c r="AE47" s="11">
        <v>872.41323948264767</v>
      </c>
      <c r="AF47" s="11">
        <v>875.36222321099092</v>
      </c>
      <c r="AG47" s="11" t="s">
        <v>1</v>
      </c>
    </row>
    <row r="48" spans="1:33" x14ac:dyDescent="0.25">
      <c r="A48" s="12" t="s">
        <v>44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 t="s">
        <v>1</v>
      </c>
      <c r="P48" s="14" t="s">
        <v>1</v>
      </c>
      <c r="Q48" s="14" t="s">
        <v>1</v>
      </c>
      <c r="R48" s="14" t="s">
        <v>1</v>
      </c>
      <c r="S48" s="14" t="s">
        <v>1</v>
      </c>
      <c r="T48" s="14" t="s">
        <v>1</v>
      </c>
      <c r="U48" s="14" t="s">
        <v>1</v>
      </c>
      <c r="V48" s="14" t="s">
        <v>1</v>
      </c>
      <c r="W48" s="14" t="s">
        <v>1</v>
      </c>
      <c r="X48" s="14" t="s">
        <v>1</v>
      </c>
      <c r="Y48" s="14" t="s">
        <v>1</v>
      </c>
      <c r="Z48" s="14" t="s">
        <v>1</v>
      </c>
      <c r="AA48" s="14" t="s">
        <v>1</v>
      </c>
      <c r="AB48" s="14" t="s">
        <v>1</v>
      </c>
      <c r="AC48" s="14" t="s">
        <v>1</v>
      </c>
      <c r="AD48" s="14" t="s">
        <v>1</v>
      </c>
      <c r="AE48" s="14" t="s">
        <v>1</v>
      </c>
      <c r="AF48" s="14" t="s">
        <v>1</v>
      </c>
      <c r="AG48" s="14" t="s">
        <v>1</v>
      </c>
    </row>
    <row r="49" spans="1:33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>
        <v>36.681763856869608</v>
      </c>
      <c r="AB50" s="14">
        <v>39.773885311735462</v>
      </c>
      <c r="AC50" s="14">
        <v>33.266812876397964</v>
      </c>
      <c r="AD50" s="14">
        <v>34.505870611705326</v>
      </c>
      <c r="AE50" s="14">
        <v>39.772118276179683</v>
      </c>
      <c r="AF50" s="14">
        <v>37.835458322718424</v>
      </c>
      <c r="AG50" s="14" t="s">
        <v>1</v>
      </c>
    </row>
    <row r="51" spans="1:33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 t="s">
        <v>1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</row>
    <row r="53" spans="1:33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52.919251121076087</v>
      </c>
      <c r="V53" s="11">
        <v>51.931844551918736</v>
      </c>
      <c r="W53" s="11">
        <v>55.794134899139216</v>
      </c>
      <c r="X53" s="11" t="s">
        <v>1</v>
      </c>
      <c r="Y53" s="11" t="s">
        <v>1</v>
      </c>
      <c r="Z53" s="11" t="s">
        <v>1</v>
      </c>
      <c r="AA53" s="11">
        <v>65.773992625801085</v>
      </c>
      <c r="AB53" s="11">
        <v>76.116972651650471</v>
      </c>
      <c r="AC53" s="11">
        <v>75.534063674049747</v>
      </c>
      <c r="AD53" s="11">
        <v>82.037329116454586</v>
      </c>
      <c r="AE53" s="11">
        <v>103.86019779708936</v>
      </c>
      <c r="AF53" s="11">
        <v>108.61286286042714</v>
      </c>
      <c r="AG53" s="11" t="s">
        <v>1</v>
      </c>
    </row>
    <row r="54" spans="1:33" x14ac:dyDescent="0.25">
      <c r="A54" s="12" t="s">
        <v>50</v>
      </c>
      <c r="B54" s="13" t="s">
        <v>1</v>
      </c>
      <c r="C54" s="14" t="s">
        <v>1</v>
      </c>
      <c r="D54" s="14">
        <v>392.80063574833491</v>
      </c>
      <c r="E54" s="14" t="s">
        <v>1</v>
      </c>
      <c r="F54" s="14" t="s">
        <v>1</v>
      </c>
      <c r="G54" s="14" t="s">
        <v>1</v>
      </c>
      <c r="H54" s="14">
        <v>414.87266506022581</v>
      </c>
      <c r="I54" s="14" t="s">
        <v>1</v>
      </c>
      <c r="J54" s="14" t="s">
        <v>1</v>
      </c>
      <c r="K54" s="14" t="s">
        <v>1</v>
      </c>
      <c r="L54" s="14">
        <v>487.50404345060565</v>
      </c>
      <c r="M54" s="14" t="s">
        <v>1</v>
      </c>
      <c r="N54" s="14" t="s">
        <v>1</v>
      </c>
      <c r="O54" s="14" t="s">
        <v>1</v>
      </c>
      <c r="P54" s="14">
        <v>639.61106745102961</v>
      </c>
      <c r="Q54" s="14" t="s">
        <v>1</v>
      </c>
      <c r="R54" s="14" t="s">
        <v>1</v>
      </c>
      <c r="S54" s="14" t="s">
        <v>1</v>
      </c>
      <c r="T54" s="14">
        <v>767.49070877871986</v>
      </c>
      <c r="U54" s="14" t="s">
        <v>1</v>
      </c>
      <c r="V54" s="14" t="s">
        <v>1</v>
      </c>
      <c r="W54" s="14" t="s">
        <v>1</v>
      </c>
      <c r="X54" s="14">
        <v>1061.7771770409631</v>
      </c>
      <c r="Y54" s="14" t="s">
        <v>1</v>
      </c>
      <c r="Z54" s="14" t="s">
        <v>1</v>
      </c>
      <c r="AA54" s="14">
        <v>1221.3687549621368</v>
      </c>
      <c r="AB54" s="14" t="s">
        <v>1</v>
      </c>
      <c r="AC54" s="14">
        <v>1278.3180448916719</v>
      </c>
      <c r="AD54" s="14" t="s">
        <v>1</v>
      </c>
      <c r="AE54" s="14">
        <v>1432.1112399085373</v>
      </c>
      <c r="AF54" s="14" t="s">
        <v>1</v>
      </c>
      <c r="AG54" s="14" t="s">
        <v>1</v>
      </c>
    </row>
    <row r="55" spans="1:33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</row>
    <row r="56" spans="1:33" x14ac:dyDescent="0.25">
      <c r="A56" s="12" t="s">
        <v>52</v>
      </c>
      <c r="B56" s="13">
        <v>9.0614177826671227</v>
      </c>
      <c r="C56" s="14">
        <v>11.044942217453029</v>
      </c>
      <c r="D56" s="14">
        <v>12.559367516434945</v>
      </c>
      <c r="E56" s="14">
        <v>13.868166500747385</v>
      </c>
      <c r="F56" s="14">
        <v>9.6860343076292637</v>
      </c>
      <c r="G56" s="14">
        <v>12.570507390248718</v>
      </c>
      <c r="H56" s="14">
        <v>15.624993746287632</v>
      </c>
      <c r="I56" s="14">
        <v>17.102319173898525</v>
      </c>
      <c r="J56" s="14">
        <v>12.866288319133913</v>
      </c>
      <c r="K56" s="14">
        <v>14.295154454848532</v>
      </c>
      <c r="L56" s="14">
        <v>15.198197411276283</v>
      </c>
      <c r="M56" s="14">
        <v>17.100180591770918</v>
      </c>
      <c r="N56" s="14">
        <v>19.843751420698762</v>
      </c>
      <c r="O56" s="14">
        <v>19.840406094882024</v>
      </c>
      <c r="P56" s="14">
        <v>22.024404829941478</v>
      </c>
      <c r="Q56" s="14">
        <v>30.837005569373328</v>
      </c>
      <c r="R56" s="14">
        <v>36.175454017581885</v>
      </c>
      <c r="S56" s="14">
        <v>49.494465407013344</v>
      </c>
      <c r="T56" s="14">
        <v>52.372370613638346</v>
      </c>
      <c r="U56" s="14">
        <v>62.072028933498153</v>
      </c>
      <c r="V56" s="14">
        <v>71.45992939295347</v>
      </c>
      <c r="W56" s="14">
        <v>80.699044311256316</v>
      </c>
      <c r="X56" s="14">
        <v>90.533643967471605</v>
      </c>
      <c r="Y56" s="14">
        <v>98.406035542810145</v>
      </c>
      <c r="Z56" s="14">
        <v>108.0872989895671</v>
      </c>
      <c r="AA56" s="14">
        <v>121.09543677607334</v>
      </c>
      <c r="AB56" s="14">
        <v>124.24127423929097</v>
      </c>
      <c r="AC56" s="14">
        <v>135.10555961394982</v>
      </c>
      <c r="AD56" s="14">
        <v>140.633157215171</v>
      </c>
      <c r="AE56" s="14">
        <v>147.42810024429119</v>
      </c>
      <c r="AF56" s="14">
        <v>156.51792154620102</v>
      </c>
      <c r="AG56" s="14" t="s">
        <v>1</v>
      </c>
    </row>
    <row r="57" spans="1:33" x14ac:dyDescent="0.25">
      <c r="A57" s="9" t="s">
        <v>53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 t="s">
        <v>1</v>
      </c>
      <c r="P57" s="11" t="s">
        <v>1</v>
      </c>
      <c r="Q57" s="11" t="s">
        <v>1</v>
      </c>
      <c r="R57" s="11" t="s">
        <v>1</v>
      </c>
      <c r="S57" s="11" t="s">
        <v>1</v>
      </c>
      <c r="T57" s="11" t="s">
        <v>1</v>
      </c>
      <c r="U57" s="11" t="s">
        <v>1</v>
      </c>
      <c r="V57" s="11" t="s">
        <v>1</v>
      </c>
      <c r="W57" s="11" t="s">
        <v>1</v>
      </c>
      <c r="X57" s="11">
        <v>261.13931280031619</v>
      </c>
      <c r="Y57" s="11">
        <v>286.36116761010601</v>
      </c>
      <c r="Z57" s="11">
        <v>291.32714383976821</v>
      </c>
      <c r="AA57" s="11">
        <v>309.99192985589644</v>
      </c>
      <c r="AB57" s="11">
        <v>336.23885388421479</v>
      </c>
      <c r="AC57" s="11">
        <v>356.95048145789474</v>
      </c>
      <c r="AD57" s="11">
        <v>361.78802185309428</v>
      </c>
      <c r="AE57" s="11" t="s">
        <v>1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60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15" max="15" width="9.140625" customWidth="1"/>
  </cols>
  <sheetData>
    <row r="1" spans="1:33" x14ac:dyDescent="0.25">
      <c r="A1" s="1" t="s">
        <v>255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31" t="s">
        <v>1</v>
      </c>
      <c r="C5" s="32" t="s">
        <v>1</v>
      </c>
      <c r="D5" s="32" t="s">
        <v>1</v>
      </c>
      <c r="E5" s="32" t="s">
        <v>1</v>
      </c>
      <c r="F5" s="32" t="s">
        <v>1</v>
      </c>
      <c r="G5" s="32" t="s">
        <v>1</v>
      </c>
      <c r="H5" s="32" t="s">
        <v>1</v>
      </c>
      <c r="I5" s="32" t="s">
        <v>1</v>
      </c>
      <c r="J5" s="32" t="s">
        <v>1</v>
      </c>
      <c r="K5" s="32" t="s">
        <v>1</v>
      </c>
      <c r="L5" s="32">
        <v>1.2329527990875916E-2</v>
      </c>
      <c r="M5" s="32" t="s">
        <v>1</v>
      </c>
      <c r="N5" s="32" t="s">
        <v>1</v>
      </c>
      <c r="O5" s="32" t="s">
        <v>1</v>
      </c>
      <c r="P5" s="32">
        <v>2.491782048159202E-2</v>
      </c>
      <c r="Q5" s="32">
        <v>3.6068851003878244E-2</v>
      </c>
      <c r="R5" s="32">
        <v>4.0974438069638311E-2</v>
      </c>
      <c r="S5" s="32">
        <v>4.5586840537583932E-2</v>
      </c>
      <c r="T5" s="32">
        <v>5.1388925610765364E-2</v>
      </c>
      <c r="U5" s="32">
        <v>5.0591272965727761E-2</v>
      </c>
      <c r="V5" s="32">
        <v>5.1924587783062241E-2</v>
      </c>
      <c r="W5" s="32">
        <v>5.3986272228632351E-2</v>
      </c>
      <c r="X5" s="32">
        <v>5.6401934150528243E-2</v>
      </c>
      <c r="Y5" s="32">
        <v>5.8557320301364284E-2</v>
      </c>
      <c r="Z5" s="32">
        <v>6.0883620555960707E-2</v>
      </c>
      <c r="AA5" s="32">
        <v>6.7786429323251615E-2</v>
      </c>
      <c r="AB5" s="32">
        <v>7.3617954391838075E-2</v>
      </c>
      <c r="AC5" s="32">
        <v>7.8199285878151711E-2</v>
      </c>
      <c r="AD5" s="32">
        <v>8.1722714100268934E-2</v>
      </c>
      <c r="AE5" s="32">
        <v>9.2089544443167692E-2</v>
      </c>
      <c r="AF5" s="32" t="s">
        <v>1</v>
      </c>
      <c r="AG5" s="32" t="s">
        <v>1</v>
      </c>
    </row>
    <row r="6" spans="1:33" x14ac:dyDescent="0.25">
      <c r="A6" s="12" t="s">
        <v>2</v>
      </c>
      <c r="B6" s="33" t="s">
        <v>1</v>
      </c>
      <c r="C6" s="34" t="s">
        <v>1</v>
      </c>
      <c r="D6" s="34" t="s">
        <v>1</v>
      </c>
      <c r="E6" s="34" t="s">
        <v>1</v>
      </c>
      <c r="F6" s="34" t="s">
        <v>1</v>
      </c>
      <c r="G6" s="34" t="s">
        <v>1</v>
      </c>
      <c r="H6" s="34" t="s">
        <v>1</v>
      </c>
      <c r="I6" s="34" t="s">
        <v>1</v>
      </c>
      <c r="J6" s="34" t="s">
        <v>1</v>
      </c>
      <c r="K6" s="34" t="s">
        <v>1</v>
      </c>
      <c r="L6" s="34" t="s">
        <v>1</v>
      </c>
      <c r="M6" s="34" t="s">
        <v>1</v>
      </c>
      <c r="N6" s="34" t="s">
        <v>1</v>
      </c>
      <c r="O6" s="34" t="s">
        <v>1</v>
      </c>
      <c r="P6" s="34" t="s">
        <v>1</v>
      </c>
      <c r="Q6" s="34" t="s">
        <v>1</v>
      </c>
      <c r="R6" s="34" t="s">
        <v>1</v>
      </c>
      <c r="S6" s="34" t="s">
        <v>1</v>
      </c>
      <c r="T6" s="34" t="s">
        <v>1</v>
      </c>
      <c r="U6" s="34">
        <v>1.9458469695209856E-3</v>
      </c>
      <c r="V6" s="34">
        <v>9.4420635249213038E-4</v>
      </c>
      <c r="W6" s="34">
        <v>3.0434739733051961E-3</v>
      </c>
      <c r="X6" s="34">
        <v>1.990419367445935E-3</v>
      </c>
      <c r="Y6" s="34" t="s">
        <v>1</v>
      </c>
      <c r="Z6" s="34" t="s">
        <v>1</v>
      </c>
      <c r="AA6" s="34">
        <v>7.6116241330895847E-4</v>
      </c>
      <c r="AB6" s="34">
        <v>5.4093436977476796E-4</v>
      </c>
      <c r="AC6" s="34">
        <v>6.6964763686410225E-4</v>
      </c>
      <c r="AD6" s="34" t="s">
        <v>1</v>
      </c>
      <c r="AE6" s="34" t="s">
        <v>1</v>
      </c>
      <c r="AF6" s="34" t="s">
        <v>1</v>
      </c>
      <c r="AG6" s="34" t="s">
        <v>1</v>
      </c>
    </row>
    <row r="7" spans="1:33" s="15" customFormat="1" x14ac:dyDescent="0.25">
      <c r="A7" s="16" t="s">
        <v>3</v>
      </c>
      <c r="B7" s="35" t="s">
        <v>1</v>
      </c>
      <c r="C7" s="36" t="s">
        <v>1</v>
      </c>
      <c r="D7" s="36" t="s">
        <v>1</v>
      </c>
      <c r="E7" s="36" t="s">
        <v>1</v>
      </c>
      <c r="F7" s="36" t="s">
        <v>1</v>
      </c>
      <c r="G7" s="36" t="s">
        <v>1</v>
      </c>
      <c r="H7" s="36" t="s">
        <v>1</v>
      </c>
      <c r="I7" s="36" t="s">
        <v>1</v>
      </c>
      <c r="J7" s="36" t="s">
        <v>1</v>
      </c>
      <c r="K7" s="36" t="s">
        <v>1</v>
      </c>
      <c r="L7" s="36" t="s">
        <v>1</v>
      </c>
      <c r="M7" s="36" t="s">
        <v>1</v>
      </c>
      <c r="N7" s="36" t="s">
        <v>1</v>
      </c>
      <c r="O7" s="36" t="s">
        <v>1</v>
      </c>
      <c r="P7" s="36" t="s">
        <v>1</v>
      </c>
      <c r="Q7" s="36">
        <v>1.2889026999930912E-2</v>
      </c>
      <c r="R7" s="36">
        <v>9.0116036196065518E-3</v>
      </c>
      <c r="S7" s="36">
        <v>2.1648318591912546E-2</v>
      </c>
      <c r="T7" s="36">
        <v>1.5529352982789412E-2</v>
      </c>
      <c r="U7" s="36">
        <v>1.7584995650326729E-2</v>
      </c>
      <c r="V7" s="36">
        <v>2.705317227958837E-2</v>
      </c>
      <c r="W7" s="36">
        <v>3.1276070366635059E-2</v>
      </c>
      <c r="X7" s="36">
        <v>2.8942735867145096E-2</v>
      </c>
      <c r="Y7" s="36">
        <v>3.5737184245190047E-2</v>
      </c>
      <c r="Z7" s="36">
        <v>3.1518655169192271E-2</v>
      </c>
      <c r="AA7" s="36">
        <v>3.710901033385812E-2</v>
      </c>
      <c r="AB7" s="36">
        <v>2.882773840374761E-2</v>
      </c>
      <c r="AC7" s="36">
        <v>1.608282787845133E-2</v>
      </c>
      <c r="AD7" s="36">
        <v>1.0592595015747322E-2</v>
      </c>
      <c r="AE7" s="36">
        <v>1.214430187146745E-2</v>
      </c>
      <c r="AF7" s="36">
        <v>3.5442416718060948E-2</v>
      </c>
      <c r="AG7" s="36" t="s">
        <v>1</v>
      </c>
    </row>
    <row r="8" spans="1:33" x14ac:dyDescent="0.25">
      <c r="A8" s="12" t="s">
        <v>4</v>
      </c>
      <c r="B8" s="33" t="s">
        <v>1</v>
      </c>
      <c r="C8" s="34" t="s">
        <v>1</v>
      </c>
      <c r="D8" s="34" t="s">
        <v>1</v>
      </c>
      <c r="E8" s="34" t="s">
        <v>1</v>
      </c>
      <c r="F8" s="34" t="s">
        <v>1</v>
      </c>
      <c r="G8" s="34" t="s">
        <v>1</v>
      </c>
      <c r="H8" s="34" t="s">
        <v>1</v>
      </c>
      <c r="I8" s="34" t="s">
        <v>1</v>
      </c>
      <c r="J8" s="34" t="s">
        <v>1</v>
      </c>
      <c r="K8" s="34" t="s">
        <v>1</v>
      </c>
      <c r="L8" s="34" t="s">
        <v>1</v>
      </c>
      <c r="M8" s="34" t="s">
        <v>1</v>
      </c>
      <c r="N8" s="34" t="s">
        <v>1</v>
      </c>
      <c r="O8" s="34">
        <v>7.6074410099674877E-4</v>
      </c>
      <c r="P8" s="34">
        <v>1.482070925858738E-3</v>
      </c>
      <c r="Q8" s="34">
        <v>1.8058187464919263E-3</v>
      </c>
      <c r="R8" s="34">
        <v>1.2277529956424102E-3</v>
      </c>
      <c r="S8" s="34">
        <v>4.6007543051702177E-4</v>
      </c>
      <c r="T8" s="34" t="s">
        <v>1</v>
      </c>
      <c r="U8" s="34">
        <v>9.7761944786798997E-4</v>
      </c>
      <c r="V8" s="34">
        <v>1.330811160878172E-3</v>
      </c>
      <c r="W8" s="34">
        <v>2.0846265237266237E-3</v>
      </c>
      <c r="X8" s="34">
        <v>2.8496007630175436E-3</v>
      </c>
      <c r="Y8" s="34">
        <v>2.7983957937001893E-3</v>
      </c>
      <c r="Z8" s="34">
        <v>2.3218661747002392E-3</v>
      </c>
      <c r="AA8" s="34">
        <v>1.816970920902738E-3</v>
      </c>
      <c r="AB8" s="34">
        <v>2.1349191069661841E-3</v>
      </c>
      <c r="AC8" s="34">
        <v>8.3448854516270255E-3</v>
      </c>
      <c r="AD8" s="34">
        <v>1.9082985335125179E-3</v>
      </c>
      <c r="AE8" s="34">
        <v>6.534095777208624E-3</v>
      </c>
      <c r="AF8" s="34">
        <v>4.8194444617762769E-3</v>
      </c>
      <c r="AG8" s="34" t="s">
        <v>1</v>
      </c>
    </row>
    <row r="9" spans="1:33" x14ac:dyDescent="0.25">
      <c r="A9" s="9" t="s">
        <v>5</v>
      </c>
      <c r="B9" s="31" t="s">
        <v>1</v>
      </c>
      <c r="C9" s="32" t="s">
        <v>1</v>
      </c>
      <c r="D9" s="32" t="s">
        <v>1</v>
      </c>
      <c r="E9" s="32" t="s">
        <v>1</v>
      </c>
      <c r="F9" s="32" t="s">
        <v>1</v>
      </c>
      <c r="G9" s="32" t="s">
        <v>1</v>
      </c>
      <c r="H9" s="32" t="s">
        <v>1</v>
      </c>
      <c r="I9" s="32" t="s">
        <v>1</v>
      </c>
      <c r="J9" s="32" t="s">
        <v>1</v>
      </c>
      <c r="K9" s="32" t="s">
        <v>1</v>
      </c>
      <c r="L9" s="32" t="s">
        <v>1</v>
      </c>
      <c r="M9" s="32" t="s">
        <v>1</v>
      </c>
      <c r="N9" s="32" t="s">
        <v>1</v>
      </c>
      <c r="O9" s="32">
        <v>1.4866657517954347E-4</v>
      </c>
      <c r="P9" s="32">
        <v>4.6024034773715163E-4</v>
      </c>
      <c r="Q9" s="32">
        <v>3.9670995213033239E-4</v>
      </c>
      <c r="R9" s="32" t="s">
        <v>54</v>
      </c>
      <c r="S9" s="32">
        <v>4.2679543694707135E-4</v>
      </c>
      <c r="T9" s="32">
        <v>3.6105210583640729E-5</v>
      </c>
      <c r="U9" s="32">
        <v>9.1990461296782462E-5</v>
      </c>
      <c r="V9" s="32">
        <v>3.8599561769474457E-3</v>
      </c>
      <c r="W9" s="32">
        <v>2.3984697762827321E-5</v>
      </c>
      <c r="X9" s="32">
        <v>1.6744154894595544E-5</v>
      </c>
      <c r="Y9" s="32">
        <v>2.1099054508534809E-3</v>
      </c>
      <c r="Z9" s="32">
        <v>1.990203609301583E-3</v>
      </c>
      <c r="AA9" s="32" t="s">
        <v>1</v>
      </c>
      <c r="AB9" s="32" t="s">
        <v>1</v>
      </c>
      <c r="AC9" s="32" t="s">
        <v>54</v>
      </c>
      <c r="AD9" s="32">
        <v>1.1568628963219472E-4</v>
      </c>
      <c r="AE9" s="32">
        <v>1.8008478391626776E-4</v>
      </c>
      <c r="AF9" s="32">
        <v>2.912798106681231E-4</v>
      </c>
      <c r="AG9" s="32" t="s">
        <v>1</v>
      </c>
    </row>
    <row r="10" spans="1:33" x14ac:dyDescent="0.25">
      <c r="A10" s="12" t="s">
        <v>6</v>
      </c>
      <c r="B10" s="33" t="s">
        <v>1</v>
      </c>
      <c r="C10" s="34" t="s">
        <v>1</v>
      </c>
      <c r="D10" s="34" t="s">
        <v>1</v>
      </c>
      <c r="E10" s="34" t="s">
        <v>1</v>
      </c>
      <c r="F10" s="34" t="s">
        <v>1</v>
      </c>
      <c r="G10" s="34" t="s">
        <v>1</v>
      </c>
      <c r="H10" s="34" t="s">
        <v>1</v>
      </c>
      <c r="I10" s="34" t="s">
        <v>1</v>
      </c>
      <c r="J10" s="34" t="s">
        <v>1</v>
      </c>
      <c r="K10" s="34" t="s">
        <v>1</v>
      </c>
      <c r="L10" s="34" t="s">
        <v>1</v>
      </c>
      <c r="M10" s="34" t="s">
        <v>1</v>
      </c>
      <c r="N10" s="34" t="s">
        <v>1</v>
      </c>
      <c r="O10" s="34">
        <v>5.8649480391963042E-3</v>
      </c>
      <c r="P10" s="34">
        <v>7.2437294498544956E-3</v>
      </c>
      <c r="Q10" s="34">
        <v>6.4971734259534749E-3</v>
      </c>
      <c r="R10" s="34">
        <v>5.7745362846087561E-3</v>
      </c>
      <c r="S10" s="34">
        <v>6.2462581252138213E-3</v>
      </c>
      <c r="T10" s="34">
        <v>6.7495431498211201E-3</v>
      </c>
      <c r="U10" s="34">
        <v>7.1599531216471248E-3</v>
      </c>
      <c r="V10" s="34">
        <v>1.0148663516580475E-2</v>
      </c>
      <c r="W10" s="34">
        <v>7.4677521995171669E-3</v>
      </c>
      <c r="X10" s="34">
        <v>8.3143898884284993E-3</v>
      </c>
      <c r="Y10" s="34">
        <v>8.4181263795694034E-3</v>
      </c>
      <c r="Z10" s="34">
        <v>9.7149789508789407E-3</v>
      </c>
      <c r="AA10" s="34">
        <v>1.0218322019064741E-2</v>
      </c>
      <c r="AB10" s="34">
        <v>1.0297998326575271E-2</v>
      </c>
      <c r="AC10" s="34">
        <v>9.3238651176972259E-3</v>
      </c>
      <c r="AD10" s="34">
        <v>8.652371692181169E-3</v>
      </c>
      <c r="AE10" s="34">
        <v>9.7140808311584354E-3</v>
      </c>
      <c r="AF10" s="34">
        <v>9.8301567363879624E-3</v>
      </c>
      <c r="AG10" s="34" t="s">
        <v>1</v>
      </c>
    </row>
    <row r="11" spans="1:33" x14ac:dyDescent="0.25">
      <c r="A11" s="9" t="s">
        <v>7</v>
      </c>
      <c r="B11" s="31" t="s">
        <v>1</v>
      </c>
      <c r="C11" s="32" t="s">
        <v>1</v>
      </c>
      <c r="D11" s="32" t="s">
        <v>1</v>
      </c>
      <c r="E11" s="32" t="s">
        <v>1</v>
      </c>
      <c r="F11" s="32" t="s">
        <v>1</v>
      </c>
      <c r="G11" s="32" t="s">
        <v>1</v>
      </c>
      <c r="H11" s="32" t="s">
        <v>1</v>
      </c>
      <c r="I11" s="32" t="s">
        <v>1</v>
      </c>
      <c r="J11" s="32" t="s">
        <v>1</v>
      </c>
      <c r="K11" s="32" t="s">
        <v>1</v>
      </c>
      <c r="L11" s="32" t="s">
        <v>1</v>
      </c>
      <c r="M11" s="32">
        <v>2.9515017552984007E-3</v>
      </c>
      <c r="N11" s="32">
        <v>3.1615495119436668E-3</v>
      </c>
      <c r="O11" s="32">
        <v>2.3303361939232192E-3</v>
      </c>
      <c r="P11" s="32">
        <v>2.0525005883150365E-3</v>
      </c>
      <c r="Q11" s="32">
        <v>1.9202052205526342E-3</v>
      </c>
      <c r="R11" s="32">
        <v>1.38197582340404E-3</v>
      </c>
      <c r="S11" s="32">
        <v>1.4916862405736186E-3</v>
      </c>
      <c r="T11" s="32">
        <v>1.7906222708519461E-3</v>
      </c>
      <c r="U11" s="32">
        <v>2.1055327815940944E-3</v>
      </c>
      <c r="V11" s="32">
        <v>1.7772362800576756E-3</v>
      </c>
      <c r="W11" s="32">
        <v>2.4627751389571062E-3</v>
      </c>
      <c r="X11" s="32">
        <v>3.3655144283523011E-3</v>
      </c>
      <c r="Y11" s="32">
        <v>3.6161155192096688E-3</v>
      </c>
      <c r="Z11" s="32">
        <v>2.9348324119147905E-3</v>
      </c>
      <c r="AA11" s="32" t="s">
        <v>1</v>
      </c>
      <c r="AB11" s="32">
        <v>3.227566537115807E-3</v>
      </c>
      <c r="AC11" s="32">
        <v>3.2072807305455853E-3</v>
      </c>
      <c r="AD11" s="32">
        <v>2.8163090179604338E-3</v>
      </c>
      <c r="AE11" s="32">
        <v>3.2008483632701376E-3</v>
      </c>
      <c r="AF11" s="32">
        <v>2.8582075760375924E-3</v>
      </c>
      <c r="AG11" s="32" t="s">
        <v>1</v>
      </c>
    </row>
    <row r="12" spans="1:33" x14ac:dyDescent="0.25">
      <c r="A12" s="12" t="s">
        <v>8</v>
      </c>
      <c r="B12" s="33" t="s">
        <v>1</v>
      </c>
      <c r="C12" s="34" t="s">
        <v>1</v>
      </c>
      <c r="D12" s="34" t="s">
        <v>1</v>
      </c>
      <c r="E12" s="34" t="s">
        <v>1</v>
      </c>
      <c r="F12" s="34" t="s">
        <v>1</v>
      </c>
      <c r="G12" s="34" t="s">
        <v>1</v>
      </c>
      <c r="H12" s="34" t="s">
        <v>1</v>
      </c>
      <c r="I12" s="34" t="s">
        <v>1</v>
      </c>
      <c r="J12" s="34" t="s">
        <v>1</v>
      </c>
      <c r="K12" s="34" t="s">
        <v>1</v>
      </c>
      <c r="L12" s="34" t="s">
        <v>1</v>
      </c>
      <c r="M12" s="34" t="s">
        <v>1</v>
      </c>
      <c r="N12" s="34" t="s">
        <v>1</v>
      </c>
      <c r="O12" s="34" t="s">
        <v>1</v>
      </c>
      <c r="P12" s="34" t="s">
        <v>1</v>
      </c>
      <c r="Q12" s="34">
        <v>6.9677747751150667E-4</v>
      </c>
      <c r="R12" s="34">
        <v>1.1775341291445419E-3</v>
      </c>
      <c r="S12" s="34">
        <v>3.9961157754662464E-4</v>
      </c>
      <c r="T12" s="34">
        <v>6.8550275914860557E-4</v>
      </c>
      <c r="U12" s="34">
        <v>1.0794891971881878E-3</v>
      </c>
      <c r="V12" s="34">
        <v>2.7397071370285253E-3</v>
      </c>
      <c r="W12" s="34">
        <v>8.292860142536853E-4</v>
      </c>
      <c r="X12" s="34">
        <v>1.2364898585485397E-3</v>
      </c>
      <c r="Y12" s="34">
        <v>8.3665186035966864E-3</v>
      </c>
      <c r="Z12" s="34">
        <v>5.0739851955166693E-4</v>
      </c>
      <c r="AA12" s="34">
        <v>9.8670759761948086E-5</v>
      </c>
      <c r="AB12" s="34">
        <v>6.5756857220411393E-4</v>
      </c>
      <c r="AC12" s="34">
        <v>1.4018456114995299E-3</v>
      </c>
      <c r="AD12" s="34">
        <v>1.4884139344576515E-3</v>
      </c>
      <c r="AE12" s="34">
        <v>9.0680061700235397E-4</v>
      </c>
      <c r="AF12" s="34">
        <v>1.191719208856289E-3</v>
      </c>
      <c r="AG12" s="34" t="s">
        <v>1</v>
      </c>
    </row>
    <row r="13" spans="1:33" x14ac:dyDescent="0.25">
      <c r="A13" s="9" t="s">
        <v>9</v>
      </c>
      <c r="B13" s="31" t="s">
        <v>1</v>
      </c>
      <c r="C13" s="32" t="s">
        <v>1</v>
      </c>
      <c r="D13" s="32" t="s">
        <v>1</v>
      </c>
      <c r="E13" s="32" t="s">
        <v>1</v>
      </c>
      <c r="F13" s="32" t="s">
        <v>1</v>
      </c>
      <c r="G13" s="32" t="s">
        <v>1</v>
      </c>
      <c r="H13" s="32" t="s">
        <v>1</v>
      </c>
      <c r="I13" s="32" t="s">
        <v>1</v>
      </c>
      <c r="J13" s="32" t="s">
        <v>1</v>
      </c>
      <c r="K13" s="32" t="s">
        <v>1</v>
      </c>
      <c r="L13" s="32" t="s">
        <v>1</v>
      </c>
      <c r="M13" s="32" t="s">
        <v>1</v>
      </c>
      <c r="N13" s="32" t="s">
        <v>1</v>
      </c>
      <c r="O13" s="32" t="s">
        <v>1</v>
      </c>
      <c r="P13" s="32" t="s">
        <v>1</v>
      </c>
      <c r="Q13" s="32" t="s">
        <v>1</v>
      </c>
      <c r="R13" s="32">
        <v>5.4078550175701203E-4</v>
      </c>
      <c r="S13" s="32" t="s">
        <v>54</v>
      </c>
      <c r="T13" s="32">
        <v>5.3395129296305595E-5</v>
      </c>
      <c r="U13" s="32" t="s">
        <v>54</v>
      </c>
      <c r="V13" s="32" t="s">
        <v>54</v>
      </c>
      <c r="W13" s="32" t="s">
        <v>54</v>
      </c>
      <c r="X13" s="32" t="s">
        <v>54</v>
      </c>
      <c r="Y13" s="32">
        <v>1.1144693788393469E-4</v>
      </c>
      <c r="Z13" s="32">
        <v>1.5377896426791986E-4</v>
      </c>
      <c r="AA13" s="32" t="s">
        <v>54</v>
      </c>
      <c r="AB13" s="32" t="s">
        <v>1</v>
      </c>
      <c r="AC13" s="32">
        <v>5.2390624496243988E-5</v>
      </c>
      <c r="AD13" s="32" t="s">
        <v>1</v>
      </c>
      <c r="AE13" s="32">
        <v>8.9710085039553737E-6</v>
      </c>
      <c r="AF13" s="32" t="s">
        <v>1</v>
      </c>
      <c r="AG13" s="32" t="s">
        <v>1</v>
      </c>
    </row>
    <row r="14" spans="1:33" x14ac:dyDescent="0.25">
      <c r="A14" s="12" t="s">
        <v>10</v>
      </c>
      <c r="B14" s="33" t="s">
        <v>1</v>
      </c>
      <c r="C14" s="34" t="s">
        <v>1</v>
      </c>
      <c r="D14" s="34" t="s">
        <v>1</v>
      </c>
      <c r="E14" s="34" t="s">
        <v>1</v>
      </c>
      <c r="F14" s="34" t="s">
        <v>1</v>
      </c>
      <c r="G14" s="34" t="s">
        <v>1</v>
      </c>
      <c r="H14" s="34" t="s">
        <v>1</v>
      </c>
      <c r="I14" s="34" t="s">
        <v>1</v>
      </c>
      <c r="J14" s="34" t="s">
        <v>1</v>
      </c>
      <c r="K14" s="34" t="s">
        <v>1</v>
      </c>
      <c r="L14" s="34" t="s">
        <v>1</v>
      </c>
      <c r="M14" s="34" t="s">
        <v>1</v>
      </c>
      <c r="N14" s="34" t="s">
        <v>1</v>
      </c>
      <c r="O14" s="34">
        <v>2.151010702568852E-4</v>
      </c>
      <c r="P14" s="34" t="s">
        <v>1</v>
      </c>
      <c r="Q14" s="34">
        <v>3.8161926140872543E-4</v>
      </c>
      <c r="R14" s="34">
        <v>1.2623279852704357E-3</v>
      </c>
      <c r="S14" s="34">
        <v>1.108469087769573E-3</v>
      </c>
      <c r="T14" s="34">
        <v>1.5509561766951859E-3</v>
      </c>
      <c r="U14" s="34">
        <v>1.0651410465479952E-3</v>
      </c>
      <c r="V14" s="34">
        <v>1.1729809243511708E-3</v>
      </c>
      <c r="W14" s="34">
        <v>5.883224186383453E-4</v>
      </c>
      <c r="X14" s="34">
        <v>1.0034729398131091E-3</v>
      </c>
      <c r="Y14" s="34">
        <v>1.8229717129975339E-3</v>
      </c>
      <c r="Z14" s="34">
        <v>9.8168520496672734E-4</v>
      </c>
      <c r="AA14" s="34">
        <v>1.2565280559154986E-3</v>
      </c>
      <c r="AB14" s="34">
        <v>1.4500643595055699E-3</v>
      </c>
      <c r="AC14" s="34">
        <v>1.2758892009687014E-3</v>
      </c>
      <c r="AD14" s="34">
        <v>1.153500141583632E-3</v>
      </c>
      <c r="AE14" s="34">
        <v>1.4967312749266202E-3</v>
      </c>
      <c r="AF14" s="34">
        <v>2.4403515455118188E-3</v>
      </c>
      <c r="AG14" s="34" t="s">
        <v>1</v>
      </c>
    </row>
    <row r="15" spans="1:33" x14ac:dyDescent="0.25">
      <c r="A15" s="9" t="s">
        <v>11</v>
      </c>
      <c r="B15" s="31" t="s">
        <v>1</v>
      </c>
      <c r="C15" s="32" t="s">
        <v>1</v>
      </c>
      <c r="D15" s="32" t="s">
        <v>1</v>
      </c>
      <c r="E15" s="32" t="s">
        <v>1</v>
      </c>
      <c r="F15" s="32" t="s">
        <v>1</v>
      </c>
      <c r="G15" s="32" t="s">
        <v>1</v>
      </c>
      <c r="H15" s="32" t="s">
        <v>1</v>
      </c>
      <c r="I15" s="32" t="s">
        <v>1</v>
      </c>
      <c r="J15" s="32" t="s">
        <v>1</v>
      </c>
      <c r="K15" s="32" t="s">
        <v>1</v>
      </c>
      <c r="L15" s="32" t="s">
        <v>1</v>
      </c>
      <c r="M15" s="32" t="s">
        <v>54</v>
      </c>
      <c r="N15" s="32" t="s">
        <v>54</v>
      </c>
      <c r="O15" s="32" t="s">
        <v>54</v>
      </c>
      <c r="P15" s="32" t="s">
        <v>54</v>
      </c>
      <c r="Q15" s="32" t="s">
        <v>54</v>
      </c>
      <c r="R15" s="32" t="s">
        <v>54</v>
      </c>
      <c r="S15" s="32" t="s">
        <v>54</v>
      </c>
      <c r="T15" s="32" t="s">
        <v>54</v>
      </c>
      <c r="U15" s="32" t="s">
        <v>54</v>
      </c>
      <c r="V15" s="32" t="s">
        <v>54</v>
      </c>
      <c r="W15" s="32" t="s">
        <v>54</v>
      </c>
      <c r="X15" s="32" t="s">
        <v>54</v>
      </c>
      <c r="Y15" s="32" t="s">
        <v>54</v>
      </c>
      <c r="Z15" s="32" t="s">
        <v>54</v>
      </c>
      <c r="AA15" s="32" t="s">
        <v>54</v>
      </c>
      <c r="AB15" s="32" t="s">
        <v>54</v>
      </c>
      <c r="AC15" s="32" t="s">
        <v>54</v>
      </c>
      <c r="AD15" s="32" t="s">
        <v>54</v>
      </c>
      <c r="AE15" s="32" t="s">
        <v>54</v>
      </c>
      <c r="AF15" s="32" t="s">
        <v>54</v>
      </c>
      <c r="AG15" s="32" t="s">
        <v>1</v>
      </c>
    </row>
    <row r="16" spans="1:33" x14ac:dyDescent="0.25">
      <c r="A16" s="12" t="s">
        <v>12</v>
      </c>
      <c r="B16" s="33" t="s">
        <v>1</v>
      </c>
      <c r="C16" s="34" t="s">
        <v>1</v>
      </c>
      <c r="D16" s="34" t="s">
        <v>1</v>
      </c>
      <c r="E16" s="34" t="s">
        <v>1</v>
      </c>
      <c r="F16" s="34" t="s">
        <v>1</v>
      </c>
      <c r="G16" s="34" t="s">
        <v>1</v>
      </c>
      <c r="H16" s="34" t="s">
        <v>1</v>
      </c>
      <c r="I16" s="34" t="s">
        <v>1</v>
      </c>
      <c r="J16" s="34" t="s">
        <v>1</v>
      </c>
      <c r="K16" s="34" t="s">
        <v>1</v>
      </c>
      <c r="L16" s="34" t="s">
        <v>1</v>
      </c>
      <c r="M16" s="34" t="s">
        <v>1</v>
      </c>
      <c r="N16" s="34" t="s">
        <v>1</v>
      </c>
      <c r="O16" s="34" t="s">
        <v>1</v>
      </c>
      <c r="P16" s="34">
        <v>3.0187105166385839E-3</v>
      </c>
      <c r="Q16" s="34">
        <v>3.8656046978298277E-3</v>
      </c>
      <c r="R16" s="34">
        <v>5.6582672647827945E-3</v>
      </c>
      <c r="S16" s="34">
        <v>1.4959739686741672E-3</v>
      </c>
      <c r="T16" s="34">
        <v>3.3710858203128591E-3</v>
      </c>
      <c r="U16" s="34">
        <v>5.3835000185894341E-3</v>
      </c>
      <c r="V16" s="34">
        <v>3.9274019219656276E-3</v>
      </c>
      <c r="W16" s="34">
        <v>1.9414251593373607E-3</v>
      </c>
      <c r="X16" s="34">
        <v>1.8198035330527803E-3</v>
      </c>
      <c r="Y16" s="34">
        <v>2.8111131722770018E-3</v>
      </c>
      <c r="Z16" s="34">
        <v>4.8057340772471183E-3</v>
      </c>
      <c r="AA16" s="34">
        <v>5.2964598333944748E-3</v>
      </c>
      <c r="AB16" s="34">
        <v>3.8596139357519555E-3</v>
      </c>
      <c r="AC16" s="34">
        <v>5.2156882224792612E-3</v>
      </c>
      <c r="AD16" s="34">
        <v>4.5501283087847578E-3</v>
      </c>
      <c r="AE16" s="34">
        <v>3.848025484479085E-3</v>
      </c>
      <c r="AF16" s="34">
        <v>2.7265640069439978E-3</v>
      </c>
      <c r="AG16" s="34" t="s">
        <v>1</v>
      </c>
    </row>
    <row r="17" spans="1:33" x14ac:dyDescent="0.25">
      <c r="A17" s="9" t="s">
        <v>13</v>
      </c>
      <c r="B17" s="31" t="s">
        <v>1</v>
      </c>
      <c r="C17" s="32" t="s">
        <v>1</v>
      </c>
      <c r="D17" s="32" t="s">
        <v>1</v>
      </c>
      <c r="E17" s="32" t="s">
        <v>1</v>
      </c>
      <c r="F17" s="32" t="s">
        <v>1</v>
      </c>
      <c r="G17" s="32" t="s">
        <v>1</v>
      </c>
      <c r="H17" s="32" t="s">
        <v>1</v>
      </c>
      <c r="I17" s="32" t="s">
        <v>1</v>
      </c>
      <c r="J17" s="32" t="s">
        <v>1</v>
      </c>
      <c r="K17" s="32" t="s">
        <v>1</v>
      </c>
      <c r="L17" s="32" t="s">
        <v>1</v>
      </c>
      <c r="M17" s="32" t="s">
        <v>1</v>
      </c>
      <c r="N17" s="32" t="s">
        <v>1</v>
      </c>
      <c r="O17" s="32" t="s">
        <v>1</v>
      </c>
      <c r="P17" s="32" t="s">
        <v>1</v>
      </c>
      <c r="Q17" s="32" t="s">
        <v>1</v>
      </c>
      <c r="R17" s="32" t="s">
        <v>1</v>
      </c>
      <c r="S17" s="32" t="s">
        <v>1</v>
      </c>
      <c r="T17" s="32" t="s">
        <v>1</v>
      </c>
      <c r="U17" s="32" t="s">
        <v>1</v>
      </c>
      <c r="V17" s="32" t="s">
        <v>1</v>
      </c>
      <c r="W17" s="32" t="s">
        <v>1</v>
      </c>
      <c r="X17" s="32">
        <v>1.4139433054345596E-2</v>
      </c>
      <c r="Y17" s="32">
        <v>1.4066552375928612E-2</v>
      </c>
      <c r="Z17" s="32">
        <v>9.7351200805898628E-3</v>
      </c>
      <c r="AA17" s="32">
        <v>1.2208968708413202E-2</v>
      </c>
      <c r="AB17" s="32">
        <v>1.5765845660253908E-2</v>
      </c>
      <c r="AC17" s="32">
        <v>1.2970457004787949E-2</v>
      </c>
      <c r="AD17" s="32">
        <v>1.3034410844629822E-2</v>
      </c>
      <c r="AE17" s="32">
        <v>1.0756683812168743E-2</v>
      </c>
      <c r="AF17" s="32">
        <v>1.3203934772562223E-2</v>
      </c>
      <c r="AG17" s="32" t="s">
        <v>1</v>
      </c>
    </row>
    <row r="18" spans="1:33" x14ac:dyDescent="0.25">
      <c r="A18" s="12" t="s">
        <v>14</v>
      </c>
      <c r="B18" s="33" t="s">
        <v>1</v>
      </c>
      <c r="C18" s="34" t="s">
        <v>1</v>
      </c>
      <c r="D18" s="34" t="s">
        <v>1</v>
      </c>
      <c r="E18" s="34" t="s">
        <v>1</v>
      </c>
      <c r="F18" s="34" t="s">
        <v>1</v>
      </c>
      <c r="G18" s="34" t="s">
        <v>1</v>
      </c>
      <c r="H18" s="34" t="s">
        <v>1</v>
      </c>
      <c r="I18" s="34" t="s">
        <v>1</v>
      </c>
      <c r="J18" s="34" t="s">
        <v>1</v>
      </c>
      <c r="K18" s="34" t="s">
        <v>1</v>
      </c>
      <c r="L18" s="34" t="s">
        <v>1</v>
      </c>
      <c r="M18" s="34" t="s">
        <v>1</v>
      </c>
      <c r="N18" s="34" t="s">
        <v>1</v>
      </c>
      <c r="O18" s="34" t="s">
        <v>1</v>
      </c>
      <c r="P18" s="34" t="s">
        <v>1</v>
      </c>
      <c r="Q18" s="34" t="s">
        <v>1</v>
      </c>
      <c r="R18" s="34" t="s">
        <v>1</v>
      </c>
      <c r="S18" s="34" t="s">
        <v>1</v>
      </c>
      <c r="T18" s="34" t="s">
        <v>1</v>
      </c>
      <c r="U18" s="34" t="s">
        <v>1</v>
      </c>
      <c r="V18" s="34">
        <v>6.6269364922516734E-4</v>
      </c>
      <c r="W18" s="34">
        <v>3.6617144404209956E-3</v>
      </c>
      <c r="X18" s="34">
        <v>4.0966165300411377E-3</v>
      </c>
      <c r="Y18" s="34">
        <v>3.4749310004175619E-3</v>
      </c>
      <c r="Z18" s="34" t="s">
        <v>1</v>
      </c>
      <c r="AA18" s="34" t="s">
        <v>1</v>
      </c>
      <c r="AB18" s="34" t="s">
        <v>1</v>
      </c>
      <c r="AC18" s="34" t="s">
        <v>1</v>
      </c>
      <c r="AD18" s="34" t="s">
        <v>1</v>
      </c>
      <c r="AE18" s="34" t="s">
        <v>1</v>
      </c>
      <c r="AF18" s="34" t="s">
        <v>1</v>
      </c>
      <c r="AG18" s="34" t="s">
        <v>1</v>
      </c>
    </row>
    <row r="19" spans="1:33" x14ac:dyDescent="0.25">
      <c r="A19" s="9" t="s">
        <v>15</v>
      </c>
      <c r="B19" s="31" t="s">
        <v>1</v>
      </c>
      <c r="C19" s="32" t="s">
        <v>1</v>
      </c>
      <c r="D19" s="32" t="s">
        <v>1</v>
      </c>
      <c r="E19" s="32" t="s">
        <v>1</v>
      </c>
      <c r="F19" s="32" t="s">
        <v>1</v>
      </c>
      <c r="G19" s="32" t="s">
        <v>1</v>
      </c>
      <c r="H19" s="32" t="s">
        <v>1</v>
      </c>
      <c r="I19" s="32" t="s">
        <v>1</v>
      </c>
      <c r="J19" s="32" t="s">
        <v>1</v>
      </c>
      <c r="K19" s="32" t="s">
        <v>1</v>
      </c>
      <c r="L19" s="32" t="s">
        <v>1</v>
      </c>
      <c r="M19" s="32" t="s">
        <v>1</v>
      </c>
      <c r="N19" s="32" t="s">
        <v>1</v>
      </c>
      <c r="O19" s="32" t="s">
        <v>1</v>
      </c>
      <c r="P19" s="32" t="s">
        <v>1</v>
      </c>
      <c r="Q19" s="32" t="s">
        <v>1</v>
      </c>
      <c r="R19" s="32" t="s">
        <v>1</v>
      </c>
      <c r="S19" s="32" t="s">
        <v>1</v>
      </c>
      <c r="T19" s="32" t="s">
        <v>1</v>
      </c>
      <c r="U19" s="32">
        <v>1.6243868580617701E-3</v>
      </c>
      <c r="V19" s="32">
        <v>1.8115274341622203E-3</v>
      </c>
      <c r="W19" s="32">
        <v>2.3344147609579611E-3</v>
      </c>
      <c r="X19" s="32">
        <v>7.4250005112662929E-4</v>
      </c>
      <c r="Y19" s="32">
        <v>1.7771538081154251E-3</v>
      </c>
      <c r="Z19" s="32">
        <v>1.2074486749721618E-3</v>
      </c>
      <c r="AA19" s="32">
        <v>3.3233030784053858E-4</v>
      </c>
      <c r="AB19" s="32">
        <v>1.6991346289658372E-3</v>
      </c>
      <c r="AC19" s="32">
        <v>3.2158060201365471E-4</v>
      </c>
      <c r="AD19" s="32">
        <v>6.7532627017347069E-4</v>
      </c>
      <c r="AE19" s="32">
        <v>2.2175635438427733E-4</v>
      </c>
      <c r="AF19" s="32">
        <v>2.330022676821765E-4</v>
      </c>
      <c r="AG19" s="32" t="s">
        <v>1</v>
      </c>
    </row>
    <row r="20" spans="1:33" x14ac:dyDescent="0.25">
      <c r="A20" s="12" t="s">
        <v>16</v>
      </c>
      <c r="B20" s="33" t="s">
        <v>1</v>
      </c>
      <c r="C20" s="34" t="s">
        <v>1</v>
      </c>
      <c r="D20" s="34" t="s">
        <v>1</v>
      </c>
      <c r="E20" s="34" t="s">
        <v>1</v>
      </c>
      <c r="F20" s="34" t="s">
        <v>1</v>
      </c>
      <c r="G20" s="34" t="s">
        <v>1</v>
      </c>
      <c r="H20" s="34" t="s">
        <v>1</v>
      </c>
      <c r="I20" s="34" t="s">
        <v>1</v>
      </c>
      <c r="J20" s="34" t="s">
        <v>1</v>
      </c>
      <c r="K20" s="34" t="s">
        <v>1</v>
      </c>
      <c r="L20" s="34" t="s">
        <v>1</v>
      </c>
      <c r="M20" s="34" t="s">
        <v>1</v>
      </c>
      <c r="N20" s="34" t="s">
        <v>54</v>
      </c>
      <c r="O20" s="34" t="s">
        <v>1</v>
      </c>
      <c r="P20" s="34" t="s">
        <v>54</v>
      </c>
      <c r="Q20" s="34" t="s">
        <v>54</v>
      </c>
      <c r="R20" s="34" t="s">
        <v>54</v>
      </c>
      <c r="S20" s="34" t="s">
        <v>54</v>
      </c>
      <c r="T20" s="34" t="s">
        <v>54</v>
      </c>
      <c r="U20" s="34" t="s">
        <v>54</v>
      </c>
      <c r="V20" s="34">
        <v>4.4015376038029284E-4</v>
      </c>
      <c r="W20" s="34">
        <v>4.3323802096872021E-4</v>
      </c>
      <c r="X20" s="34">
        <v>4.0735963066060147E-4</v>
      </c>
      <c r="Y20" s="34">
        <v>3.7762924360862501E-4</v>
      </c>
      <c r="Z20" s="34" t="s">
        <v>54</v>
      </c>
      <c r="AA20" s="34" t="s">
        <v>54</v>
      </c>
      <c r="AB20" s="34" t="s">
        <v>54</v>
      </c>
      <c r="AC20" s="34" t="s">
        <v>54</v>
      </c>
      <c r="AD20" s="34" t="s">
        <v>54</v>
      </c>
      <c r="AE20" s="34" t="s">
        <v>54</v>
      </c>
      <c r="AF20" s="34" t="s">
        <v>54</v>
      </c>
      <c r="AG20" s="34" t="s">
        <v>1</v>
      </c>
    </row>
    <row r="21" spans="1:33" x14ac:dyDescent="0.25">
      <c r="A21" s="9" t="s">
        <v>17</v>
      </c>
      <c r="B21" s="31" t="s">
        <v>1</v>
      </c>
      <c r="C21" s="32" t="s">
        <v>1</v>
      </c>
      <c r="D21" s="32" t="s">
        <v>1</v>
      </c>
      <c r="E21" s="32" t="s">
        <v>1</v>
      </c>
      <c r="F21" s="32" t="s">
        <v>1</v>
      </c>
      <c r="G21" s="32" t="s">
        <v>1</v>
      </c>
      <c r="H21" s="32" t="s">
        <v>1</v>
      </c>
      <c r="I21" s="32" t="s">
        <v>1</v>
      </c>
      <c r="J21" s="32" t="s">
        <v>1</v>
      </c>
      <c r="K21" s="32" t="s">
        <v>1</v>
      </c>
      <c r="L21" s="32" t="s">
        <v>1</v>
      </c>
      <c r="M21" s="32" t="s">
        <v>1</v>
      </c>
      <c r="N21" s="32" t="s">
        <v>1</v>
      </c>
      <c r="O21" s="32" t="s">
        <v>1</v>
      </c>
      <c r="P21" s="32" t="s">
        <v>1</v>
      </c>
      <c r="Q21" s="32" t="s">
        <v>1</v>
      </c>
      <c r="R21" s="32" t="s">
        <v>1</v>
      </c>
      <c r="S21" s="32" t="s">
        <v>1</v>
      </c>
      <c r="T21" s="32" t="s">
        <v>1</v>
      </c>
      <c r="U21" s="32" t="s">
        <v>1</v>
      </c>
      <c r="V21" s="32" t="s">
        <v>1</v>
      </c>
      <c r="W21" s="32" t="s">
        <v>1</v>
      </c>
      <c r="X21" s="32" t="s">
        <v>1</v>
      </c>
      <c r="Y21" s="32" t="s">
        <v>1</v>
      </c>
      <c r="Z21" s="32" t="s">
        <v>1</v>
      </c>
      <c r="AA21" s="32" t="s">
        <v>1</v>
      </c>
      <c r="AB21" s="32" t="s">
        <v>1</v>
      </c>
      <c r="AC21" s="32" t="s">
        <v>1</v>
      </c>
      <c r="AD21" s="32" t="s">
        <v>1</v>
      </c>
      <c r="AE21" s="32" t="s">
        <v>1</v>
      </c>
      <c r="AF21" s="32" t="s">
        <v>1</v>
      </c>
      <c r="AG21" s="32" t="s">
        <v>1</v>
      </c>
    </row>
    <row r="22" spans="1:33" x14ac:dyDescent="0.25">
      <c r="A22" s="12" t="s">
        <v>18</v>
      </c>
      <c r="B22" s="33" t="s">
        <v>1</v>
      </c>
      <c r="C22" s="34" t="s">
        <v>1</v>
      </c>
      <c r="D22" s="34" t="s">
        <v>1</v>
      </c>
      <c r="E22" s="34" t="s">
        <v>1</v>
      </c>
      <c r="F22" s="34" t="s">
        <v>1</v>
      </c>
      <c r="G22" s="34" t="s">
        <v>1</v>
      </c>
      <c r="H22" s="34" t="s">
        <v>1</v>
      </c>
      <c r="I22" s="34" t="s">
        <v>1</v>
      </c>
      <c r="J22" s="34" t="s">
        <v>1</v>
      </c>
      <c r="K22" s="34" t="s">
        <v>1</v>
      </c>
      <c r="L22" s="34" t="s">
        <v>1</v>
      </c>
      <c r="M22" s="34" t="s">
        <v>1</v>
      </c>
      <c r="N22" s="34" t="s">
        <v>1</v>
      </c>
      <c r="O22" s="34" t="s">
        <v>1</v>
      </c>
      <c r="P22" s="34" t="s">
        <v>1</v>
      </c>
      <c r="Q22" s="34" t="s">
        <v>1</v>
      </c>
      <c r="R22" s="34" t="s">
        <v>1</v>
      </c>
      <c r="S22" s="34" t="s">
        <v>1</v>
      </c>
      <c r="T22" s="34" t="s">
        <v>1</v>
      </c>
      <c r="U22" s="34" t="s">
        <v>1</v>
      </c>
      <c r="V22" s="34" t="s">
        <v>1</v>
      </c>
      <c r="W22" s="34">
        <v>1.4072074039107632E-2</v>
      </c>
      <c r="X22" s="34">
        <v>1.7814863254748334E-2</v>
      </c>
      <c r="Y22" s="34">
        <v>5.9049484982504697E-3</v>
      </c>
      <c r="Z22" s="34">
        <v>2.8292334266484011E-3</v>
      </c>
      <c r="AA22" s="34">
        <v>4.9274791016915747E-3</v>
      </c>
      <c r="AB22" s="34">
        <v>5.3646781122544777E-3</v>
      </c>
      <c r="AC22" s="34">
        <v>3.9287620606221537E-3</v>
      </c>
      <c r="AD22" s="34">
        <v>3.4884306842362985E-3</v>
      </c>
      <c r="AE22" s="34">
        <v>3.3208085553867823E-3</v>
      </c>
      <c r="AF22" s="34">
        <v>3.5152473855347569E-3</v>
      </c>
      <c r="AG22" s="34" t="s">
        <v>1</v>
      </c>
    </row>
    <row r="23" spans="1:33" x14ac:dyDescent="0.25">
      <c r="A23" s="9" t="s">
        <v>19</v>
      </c>
      <c r="B23" s="31" t="s">
        <v>1</v>
      </c>
      <c r="C23" s="32" t="s">
        <v>1</v>
      </c>
      <c r="D23" s="32" t="s">
        <v>1</v>
      </c>
      <c r="E23" s="32" t="s">
        <v>1</v>
      </c>
      <c r="F23" s="32" t="s">
        <v>1</v>
      </c>
      <c r="G23" s="32" t="s">
        <v>1</v>
      </c>
      <c r="H23" s="32" t="s">
        <v>1</v>
      </c>
      <c r="I23" s="32" t="s">
        <v>1</v>
      </c>
      <c r="J23" s="32" t="s">
        <v>1</v>
      </c>
      <c r="K23" s="32" t="s">
        <v>1</v>
      </c>
      <c r="L23" s="32" t="s">
        <v>1</v>
      </c>
      <c r="M23" s="32" t="s">
        <v>1</v>
      </c>
      <c r="N23" s="32" t="s">
        <v>1</v>
      </c>
      <c r="O23" s="32" t="s">
        <v>1</v>
      </c>
      <c r="P23" s="32" t="s">
        <v>1</v>
      </c>
      <c r="Q23" s="32" t="s">
        <v>1</v>
      </c>
      <c r="R23" s="32" t="s">
        <v>1</v>
      </c>
      <c r="S23" s="32" t="s">
        <v>1</v>
      </c>
      <c r="T23" s="32">
        <v>4.4727206820937924E-3</v>
      </c>
      <c r="U23" s="32">
        <v>1.0422550609500555E-3</v>
      </c>
      <c r="V23" s="32">
        <v>2.0845417633410675E-3</v>
      </c>
      <c r="W23" s="32" t="s">
        <v>1</v>
      </c>
      <c r="X23" s="32">
        <v>4.526460884247234E-3</v>
      </c>
      <c r="Y23" s="32" t="s">
        <v>1</v>
      </c>
      <c r="Z23" s="32" t="s">
        <v>1</v>
      </c>
      <c r="AA23" s="32" t="s">
        <v>1</v>
      </c>
      <c r="AB23" s="32" t="s">
        <v>1</v>
      </c>
      <c r="AC23" s="32">
        <v>2.2695247211762792E-4</v>
      </c>
      <c r="AD23" s="32" t="s">
        <v>1</v>
      </c>
      <c r="AE23" s="32">
        <v>4.225489973309935E-5</v>
      </c>
      <c r="AF23" s="32">
        <v>7.3791361662371802E-5</v>
      </c>
      <c r="AG23" s="32" t="s">
        <v>1</v>
      </c>
    </row>
    <row r="24" spans="1:33" x14ac:dyDescent="0.25">
      <c r="A24" s="12" t="s">
        <v>20</v>
      </c>
      <c r="B24" s="33" t="s">
        <v>1</v>
      </c>
      <c r="C24" s="34" t="s">
        <v>1</v>
      </c>
      <c r="D24" s="34" t="s">
        <v>1</v>
      </c>
      <c r="E24" s="34" t="s">
        <v>1</v>
      </c>
      <c r="F24" s="34" t="s">
        <v>1</v>
      </c>
      <c r="G24" s="34" t="s">
        <v>1</v>
      </c>
      <c r="H24" s="34" t="s">
        <v>1</v>
      </c>
      <c r="I24" s="34" t="s">
        <v>1</v>
      </c>
      <c r="J24" s="34" t="s">
        <v>1</v>
      </c>
      <c r="K24" s="34" t="s">
        <v>1</v>
      </c>
      <c r="L24" s="34">
        <v>4.8281189648512944E-4</v>
      </c>
      <c r="M24" s="34">
        <v>5.8921009022279511E-4</v>
      </c>
      <c r="N24" s="34">
        <v>4.3141455571666374E-4</v>
      </c>
      <c r="O24" s="34">
        <v>3.2108355086915059E-4</v>
      </c>
      <c r="P24" s="34">
        <v>1.734008370531316E-4</v>
      </c>
      <c r="Q24" s="34">
        <v>3.7211602199142616E-5</v>
      </c>
      <c r="R24" s="34">
        <v>5.7139248348224624E-5</v>
      </c>
      <c r="S24" s="34">
        <v>7.5220790114620528E-5</v>
      </c>
      <c r="T24" s="34">
        <v>2.998278083871386E-4</v>
      </c>
      <c r="U24" s="34">
        <v>7.2285145516610765E-4</v>
      </c>
      <c r="V24" s="34">
        <v>7.1042498557993177E-4</v>
      </c>
      <c r="W24" s="34">
        <v>2.4361684124927168E-4</v>
      </c>
      <c r="X24" s="34">
        <v>3.4641428534079317E-4</v>
      </c>
      <c r="Y24" s="34">
        <v>3.6306624991275271E-4</v>
      </c>
      <c r="Z24" s="34">
        <v>4.4726001235454653E-4</v>
      </c>
      <c r="AA24" s="34">
        <v>3.9117883383079255E-4</v>
      </c>
      <c r="AB24" s="34">
        <v>1.4268876903723421E-3</v>
      </c>
      <c r="AC24" s="34">
        <v>2.0005389206888382E-3</v>
      </c>
      <c r="AD24" s="34">
        <v>1.824702791298156E-3</v>
      </c>
      <c r="AE24" s="34">
        <v>1.9923069244210836E-3</v>
      </c>
      <c r="AF24" s="34">
        <v>1.4871416110900271E-3</v>
      </c>
      <c r="AG24" s="34" t="s">
        <v>1</v>
      </c>
    </row>
    <row r="25" spans="1:33" x14ac:dyDescent="0.25">
      <c r="A25" s="9" t="s">
        <v>21</v>
      </c>
      <c r="B25" s="31" t="s">
        <v>1</v>
      </c>
      <c r="C25" s="32" t="s">
        <v>1</v>
      </c>
      <c r="D25" s="32" t="s">
        <v>1</v>
      </c>
      <c r="E25" s="32" t="s">
        <v>1</v>
      </c>
      <c r="F25" s="32" t="s">
        <v>1</v>
      </c>
      <c r="G25" s="32" t="s">
        <v>1</v>
      </c>
      <c r="H25" s="32" t="s">
        <v>1</v>
      </c>
      <c r="I25" s="32" t="s">
        <v>1</v>
      </c>
      <c r="J25" s="32" t="s">
        <v>1</v>
      </c>
      <c r="K25" s="32" t="s">
        <v>1</v>
      </c>
      <c r="L25" s="32" t="s">
        <v>1</v>
      </c>
      <c r="M25" s="32" t="s">
        <v>1</v>
      </c>
      <c r="N25" s="32" t="s">
        <v>1</v>
      </c>
      <c r="O25" s="32" t="s">
        <v>1</v>
      </c>
      <c r="P25" s="32" t="s">
        <v>1</v>
      </c>
      <c r="Q25" s="32" t="s">
        <v>1</v>
      </c>
      <c r="R25" s="32">
        <v>4.3722661668368652E-4</v>
      </c>
      <c r="S25" s="32">
        <v>4.5073914176450288E-4</v>
      </c>
      <c r="T25" s="32" t="s">
        <v>1</v>
      </c>
      <c r="U25" s="32">
        <v>7.9848911971782083E-4</v>
      </c>
      <c r="V25" s="32" t="s">
        <v>1</v>
      </c>
      <c r="W25" s="32">
        <v>4.1982570461875985E-4</v>
      </c>
      <c r="X25" s="32" t="s">
        <v>1</v>
      </c>
      <c r="Y25" s="32">
        <v>9.9811614453635604E-4</v>
      </c>
      <c r="Z25" s="32" t="s">
        <v>1</v>
      </c>
      <c r="AA25" s="32">
        <v>1.1505531136680248E-3</v>
      </c>
      <c r="AB25" s="32" t="s">
        <v>1</v>
      </c>
      <c r="AC25" s="32">
        <v>2.1174355016042529E-3</v>
      </c>
      <c r="AD25" s="32" t="s">
        <v>1</v>
      </c>
      <c r="AE25" s="32">
        <v>2.8280117179189236E-3</v>
      </c>
      <c r="AF25" s="32" t="s">
        <v>1</v>
      </c>
      <c r="AG25" s="32" t="s">
        <v>1</v>
      </c>
    </row>
    <row r="26" spans="1:33" x14ac:dyDescent="0.25">
      <c r="A26" s="12" t="s">
        <v>22</v>
      </c>
      <c r="B26" s="33" t="s">
        <v>1</v>
      </c>
      <c r="C26" s="34" t="s">
        <v>1</v>
      </c>
      <c r="D26" s="34" t="s">
        <v>1</v>
      </c>
      <c r="E26" s="34" t="s">
        <v>1</v>
      </c>
      <c r="F26" s="34" t="s">
        <v>1</v>
      </c>
      <c r="G26" s="34" t="s">
        <v>1</v>
      </c>
      <c r="H26" s="34" t="s">
        <v>1</v>
      </c>
      <c r="I26" s="34" t="s">
        <v>1</v>
      </c>
      <c r="J26" s="34" t="s">
        <v>1</v>
      </c>
      <c r="K26" s="34" t="s">
        <v>1</v>
      </c>
      <c r="L26" s="34" t="s">
        <v>1</v>
      </c>
      <c r="M26" s="34" t="s">
        <v>1</v>
      </c>
      <c r="N26" s="34">
        <v>9.9690355713314685E-4</v>
      </c>
      <c r="O26" s="34">
        <v>6.773740396920345E-4</v>
      </c>
      <c r="P26" s="34">
        <v>8.7376470391105755E-4</v>
      </c>
      <c r="Q26" s="34">
        <v>9.520260445880054E-4</v>
      </c>
      <c r="R26" s="34">
        <v>8.3293801599124281E-4</v>
      </c>
      <c r="S26" s="34">
        <v>7.4655072657145048E-4</v>
      </c>
      <c r="T26" s="34">
        <v>6.0500012411208916E-4</v>
      </c>
      <c r="U26" s="34">
        <v>1.3863397315925729E-4</v>
      </c>
      <c r="V26" s="34">
        <v>2.8667331807986988E-4</v>
      </c>
      <c r="W26" s="34">
        <v>5.6266713759953321E-4</v>
      </c>
      <c r="X26" s="34">
        <v>7.8001676247330674E-4</v>
      </c>
      <c r="Y26" s="34">
        <v>6.0322712261137495E-4</v>
      </c>
      <c r="Z26" s="34">
        <v>5.0233496053979484E-4</v>
      </c>
      <c r="AA26" s="34">
        <v>3.6460926741886391E-4</v>
      </c>
      <c r="AB26" s="34">
        <v>3.0713331074817672E-4</v>
      </c>
      <c r="AC26" s="34">
        <v>2.0678244056590049E-4</v>
      </c>
      <c r="AD26" s="34">
        <v>5.922474393118418E-5</v>
      </c>
      <c r="AE26" s="34">
        <v>6.1186623808769092E-4</v>
      </c>
      <c r="AF26" s="34">
        <v>3.7870958458651989E-4</v>
      </c>
      <c r="AG26" s="34" t="s">
        <v>1</v>
      </c>
    </row>
    <row r="27" spans="1:33" x14ac:dyDescent="0.25">
      <c r="A27" s="9" t="s">
        <v>23</v>
      </c>
      <c r="B27" s="31" t="s">
        <v>1</v>
      </c>
      <c r="C27" s="32" t="s">
        <v>1</v>
      </c>
      <c r="D27" s="32" t="s">
        <v>1</v>
      </c>
      <c r="E27" s="32" t="s">
        <v>1</v>
      </c>
      <c r="F27" s="32" t="s">
        <v>1</v>
      </c>
      <c r="G27" s="32" t="s">
        <v>1</v>
      </c>
      <c r="H27" s="32" t="s">
        <v>1</v>
      </c>
      <c r="I27" s="32" t="s">
        <v>1</v>
      </c>
      <c r="J27" s="32" t="s">
        <v>1</v>
      </c>
      <c r="K27" s="32" t="s">
        <v>1</v>
      </c>
      <c r="L27" s="32" t="s">
        <v>1</v>
      </c>
      <c r="M27" s="32" t="s">
        <v>1</v>
      </c>
      <c r="N27" s="32" t="s">
        <v>1</v>
      </c>
      <c r="O27" s="32">
        <v>1.0396585001305164E-3</v>
      </c>
      <c r="P27" s="32" t="s">
        <v>1</v>
      </c>
      <c r="Q27" s="32">
        <v>1.6562747970686948E-3</v>
      </c>
      <c r="R27" s="32" t="s">
        <v>1</v>
      </c>
      <c r="S27" s="32" t="s">
        <v>1</v>
      </c>
      <c r="T27" s="32" t="s">
        <v>1</v>
      </c>
      <c r="U27" s="32" t="s">
        <v>1</v>
      </c>
      <c r="V27" s="32" t="s">
        <v>1</v>
      </c>
      <c r="W27" s="32">
        <v>2.9487251375006022E-3</v>
      </c>
      <c r="X27" s="32" t="s">
        <v>1</v>
      </c>
      <c r="Y27" s="32">
        <v>2.8629497610687758E-3</v>
      </c>
      <c r="Z27" s="32" t="s">
        <v>1</v>
      </c>
      <c r="AA27" s="32">
        <v>3.1921727696889871E-3</v>
      </c>
      <c r="AB27" s="32" t="s">
        <v>1</v>
      </c>
      <c r="AC27" s="32">
        <v>3.4199455748165383E-3</v>
      </c>
      <c r="AD27" s="32" t="s">
        <v>1</v>
      </c>
      <c r="AE27" s="32">
        <v>4.3032169955800666E-3</v>
      </c>
      <c r="AF27" s="32">
        <v>3.9720469463302103E-3</v>
      </c>
      <c r="AG27" s="32" t="s">
        <v>1</v>
      </c>
    </row>
    <row r="28" spans="1:33" x14ac:dyDescent="0.25">
      <c r="A28" s="12" t="s">
        <v>24</v>
      </c>
      <c r="B28" s="33" t="s">
        <v>1</v>
      </c>
      <c r="C28" s="34" t="s">
        <v>1</v>
      </c>
      <c r="D28" s="34" t="s">
        <v>1</v>
      </c>
      <c r="E28" s="34" t="s">
        <v>1</v>
      </c>
      <c r="F28" s="34" t="s">
        <v>1</v>
      </c>
      <c r="G28" s="34" t="s">
        <v>1</v>
      </c>
      <c r="H28" s="34" t="s">
        <v>1</v>
      </c>
      <c r="I28" s="34" t="s">
        <v>1</v>
      </c>
      <c r="J28" s="34" t="s">
        <v>1</v>
      </c>
      <c r="K28" s="34" t="s">
        <v>1</v>
      </c>
      <c r="L28" s="34" t="s">
        <v>1</v>
      </c>
      <c r="M28" s="34" t="s">
        <v>1</v>
      </c>
      <c r="N28" s="34" t="s">
        <v>1</v>
      </c>
      <c r="O28" s="34" t="s">
        <v>1</v>
      </c>
      <c r="P28" s="34" t="s">
        <v>1</v>
      </c>
      <c r="Q28" s="34" t="s">
        <v>1</v>
      </c>
      <c r="R28" s="34">
        <v>1.3431178075775266E-3</v>
      </c>
      <c r="S28" s="34">
        <v>7.4568500112406867E-4</v>
      </c>
      <c r="T28" s="34">
        <v>4.8548997310123124E-4</v>
      </c>
      <c r="U28" s="34">
        <v>7.7384527774960804E-4</v>
      </c>
      <c r="V28" s="34">
        <v>1.1110319363512491E-3</v>
      </c>
      <c r="W28" s="34">
        <v>7.3412847666251546E-4</v>
      </c>
      <c r="X28" s="34">
        <v>6.6259964453158407E-4</v>
      </c>
      <c r="Y28" s="34">
        <v>1.0215752394862321E-3</v>
      </c>
      <c r="Z28" s="34">
        <v>3.45755652908473E-4</v>
      </c>
      <c r="AA28" s="34">
        <v>7.2011581758729996E-4</v>
      </c>
      <c r="AB28" s="34">
        <v>5.4143717113844551E-4</v>
      </c>
      <c r="AC28" s="34">
        <v>4.5352598739339489E-4</v>
      </c>
      <c r="AD28" s="34">
        <v>1.2127995976620784E-4</v>
      </c>
      <c r="AE28" s="34">
        <v>1.6836532097948379E-4</v>
      </c>
      <c r="AF28" s="34">
        <v>1.2524916018832337E-4</v>
      </c>
      <c r="AG28" s="34" t="s">
        <v>1</v>
      </c>
    </row>
    <row r="29" spans="1:33" x14ac:dyDescent="0.25">
      <c r="A29" s="9" t="s">
        <v>25</v>
      </c>
      <c r="B29" s="31" t="s">
        <v>1</v>
      </c>
      <c r="C29" s="32" t="s">
        <v>1</v>
      </c>
      <c r="D29" s="32" t="s">
        <v>1</v>
      </c>
      <c r="E29" s="32" t="s">
        <v>1</v>
      </c>
      <c r="F29" s="32" t="s">
        <v>1</v>
      </c>
      <c r="G29" s="32" t="s">
        <v>1</v>
      </c>
      <c r="H29" s="32" t="s">
        <v>1</v>
      </c>
      <c r="I29" s="32" t="s">
        <v>1</v>
      </c>
      <c r="J29" s="32" t="s">
        <v>1</v>
      </c>
      <c r="K29" s="32" t="s">
        <v>1</v>
      </c>
      <c r="L29" s="32" t="s">
        <v>1</v>
      </c>
      <c r="M29" s="32" t="s">
        <v>1</v>
      </c>
      <c r="N29" s="32" t="s">
        <v>1</v>
      </c>
      <c r="O29" s="32">
        <v>4.2985480199739983E-3</v>
      </c>
      <c r="P29" s="32">
        <v>4.1189798828732953E-3</v>
      </c>
      <c r="Q29" s="32">
        <v>6.9383380962848994E-4</v>
      </c>
      <c r="R29" s="32">
        <v>1.0867389252723998E-3</v>
      </c>
      <c r="S29" s="32">
        <v>2.6059560636948124E-3</v>
      </c>
      <c r="T29" s="32">
        <v>2.0671998143738947E-3</v>
      </c>
      <c r="U29" s="32">
        <v>1.7321796501990074E-3</v>
      </c>
      <c r="V29" s="32">
        <v>4.1909696154702877E-3</v>
      </c>
      <c r="W29" s="32">
        <v>1.168419746023865E-3</v>
      </c>
      <c r="X29" s="32">
        <v>1.4067684872825371E-3</v>
      </c>
      <c r="Y29" s="32">
        <v>1.8104860057661237E-3</v>
      </c>
      <c r="Z29" s="32">
        <v>3.5605817033929157E-3</v>
      </c>
      <c r="AA29" s="32">
        <v>3.0757272357577101E-3</v>
      </c>
      <c r="AB29" s="32">
        <v>2.0324801202674368E-3</v>
      </c>
      <c r="AC29" s="32" t="s">
        <v>1</v>
      </c>
      <c r="AD29" s="32" t="s">
        <v>1</v>
      </c>
      <c r="AE29" s="32">
        <v>4.1827124168866189E-3</v>
      </c>
      <c r="AF29" s="32">
        <v>3.59842281893468E-3</v>
      </c>
      <c r="AG29" s="32" t="s">
        <v>1</v>
      </c>
    </row>
    <row r="30" spans="1:33" x14ac:dyDescent="0.25">
      <c r="A30" s="12" t="s">
        <v>26</v>
      </c>
      <c r="B30" s="33" t="s">
        <v>1</v>
      </c>
      <c r="C30" s="34" t="s">
        <v>1</v>
      </c>
      <c r="D30" s="34" t="s">
        <v>1</v>
      </c>
      <c r="E30" s="34" t="s">
        <v>1</v>
      </c>
      <c r="F30" s="34" t="s">
        <v>1</v>
      </c>
      <c r="G30" s="34" t="s">
        <v>1</v>
      </c>
      <c r="H30" s="34" t="s">
        <v>1</v>
      </c>
      <c r="I30" s="34" t="s">
        <v>1</v>
      </c>
      <c r="J30" s="34" t="s">
        <v>1</v>
      </c>
      <c r="K30" s="34" t="s">
        <v>1</v>
      </c>
      <c r="L30" s="34" t="s">
        <v>1</v>
      </c>
      <c r="M30" s="34" t="s">
        <v>1</v>
      </c>
      <c r="N30" s="34" t="s">
        <v>1</v>
      </c>
      <c r="O30" s="34" t="s">
        <v>1</v>
      </c>
      <c r="P30" s="34" t="s">
        <v>1</v>
      </c>
      <c r="Q30" s="34">
        <v>6.1173852141084833E-4</v>
      </c>
      <c r="R30" s="34">
        <v>1.5062416382170959E-4</v>
      </c>
      <c r="S30" s="34">
        <v>3.2142023673711504E-4</v>
      </c>
      <c r="T30" s="34">
        <v>4.8416417239200712E-4</v>
      </c>
      <c r="U30" s="34">
        <v>1.4848647228199526E-3</v>
      </c>
      <c r="V30" s="34">
        <v>6.9394402396176415E-4</v>
      </c>
      <c r="W30" s="34">
        <v>7.4302264696177623E-4</v>
      </c>
      <c r="X30" s="34">
        <v>1.1410100242070635E-3</v>
      </c>
      <c r="Y30" s="34">
        <v>1.3506721519148566E-3</v>
      </c>
      <c r="Z30" s="34">
        <v>5.4110562769221233E-3</v>
      </c>
      <c r="AA30" s="34">
        <v>1.3913469351409713E-3</v>
      </c>
      <c r="AB30" s="34">
        <v>1.2562588611116096E-3</v>
      </c>
      <c r="AC30" s="34">
        <v>1.8064640444837472E-3</v>
      </c>
      <c r="AD30" s="34">
        <v>2.3258537752344753E-3</v>
      </c>
      <c r="AE30" s="34">
        <v>1.4451876455725471E-3</v>
      </c>
      <c r="AF30" s="34">
        <v>1.6100337302066478E-3</v>
      </c>
      <c r="AG30" s="34" t="s">
        <v>1</v>
      </c>
    </row>
    <row r="31" spans="1:33" x14ac:dyDescent="0.25">
      <c r="A31" s="9" t="s">
        <v>27</v>
      </c>
      <c r="B31" s="31" t="s">
        <v>1</v>
      </c>
      <c r="C31" s="32" t="s">
        <v>1</v>
      </c>
      <c r="D31" s="32" t="s">
        <v>1</v>
      </c>
      <c r="E31" s="32" t="s">
        <v>1</v>
      </c>
      <c r="F31" s="32" t="s">
        <v>1</v>
      </c>
      <c r="G31" s="32" t="s">
        <v>1</v>
      </c>
      <c r="H31" s="32" t="s">
        <v>1</v>
      </c>
      <c r="I31" s="32" t="s">
        <v>1</v>
      </c>
      <c r="J31" s="32" t="s">
        <v>1</v>
      </c>
      <c r="K31" s="32" t="s">
        <v>1</v>
      </c>
      <c r="L31" s="32" t="s">
        <v>1</v>
      </c>
      <c r="M31" s="32" t="s">
        <v>1</v>
      </c>
      <c r="N31" s="32" t="s">
        <v>1</v>
      </c>
      <c r="O31" s="32" t="s">
        <v>1</v>
      </c>
      <c r="P31" s="32" t="s">
        <v>1</v>
      </c>
      <c r="Q31" s="32">
        <v>3.7528764945404173E-4</v>
      </c>
      <c r="R31" s="32" t="s">
        <v>1</v>
      </c>
      <c r="S31" s="32">
        <v>5.4212328003859912E-4</v>
      </c>
      <c r="T31" s="32" t="s">
        <v>1</v>
      </c>
      <c r="U31" s="32">
        <v>6.8838223291442773E-4</v>
      </c>
      <c r="V31" s="32" t="s">
        <v>1</v>
      </c>
      <c r="W31" s="32">
        <v>4.8284492228208606E-4</v>
      </c>
      <c r="X31" s="32" t="s">
        <v>1</v>
      </c>
      <c r="Y31" s="32">
        <v>4.1855550739260588E-4</v>
      </c>
      <c r="Z31" s="32" t="s">
        <v>1</v>
      </c>
      <c r="AA31" s="32">
        <v>4.9290336512168847E-4</v>
      </c>
      <c r="AB31" s="32" t="s">
        <v>1</v>
      </c>
      <c r="AC31" s="32">
        <v>3.6756009715694423E-4</v>
      </c>
      <c r="AD31" s="32" t="s">
        <v>1</v>
      </c>
      <c r="AE31" s="32">
        <v>1.0693876112237378E-3</v>
      </c>
      <c r="AF31" s="32" t="s">
        <v>1</v>
      </c>
      <c r="AG31" s="32" t="s">
        <v>1</v>
      </c>
    </row>
    <row r="32" spans="1:33" s="15" customFormat="1" ht="15.75" thickBot="1" x14ac:dyDescent="0.3">
      <c r="A32" s="19" t="s">
        <v>28</v>
      </c>
      <c r="B32" s="37" t="s">
        <v>1</v>
      </c>
      <c r="C32" s="38" t="s">
        <v>1</v>
      </c>
      <c r="D32" s="38" t="s">
        <v>1</v>
      </c>
      <c r="E32" s="38" t="s">
        <v>1</v>
      </c>
      <c r="F32" s="38" t="s">
        <v>1</v>
      </c>
      <c r="G32" s="38" t="s">
        <v>1</v>
      </c>
      <c r="H32" s="38" t="s">
        <v>1</v>
      </c>
      <c r="I32" s="38" t="s">
        <v>1</v>
      </c>
      <c r="J32" s="38" t="s">
        <v>1</v>
      </c>
      <c r="K32" s="38" t="s">
        <v>1</v>
      </c>
      <c r="L32" s="38" t="s">
        <v>1</v>
      </c>
      <c r="M32" s="38" t="s">
        <v>1</v>
      </c>
      <c r="N32" s="38" t="s">
        <v>1</v>
      </c>
      <c r="O32" s="38" t="s">
        <v>1</v>
      </c>
      <c r="P32" s="38" t="s">
        <v>1</v>
      </c>
      <c r="Q32" s="38" t="s">
        <v>1</v>
      </c>
      <c r="R32" s="38" t="s">
        <v>1</v>
      </c>
      <c r="S32" s="38" t="s">
        <v>1</v>
      </c>
      <c r="T32" s="38" t="s">
        <v>1</v>
      </c>
      <c r="U32" s="38" t="s">
        <v>1</v>
      </c>
      <c r="V32" s="38" t="s">
        <v>1</v>
      </c>
      <c r="W32" s="38" t="s">
        <v>1</v>
      </c>
      <c r="X32" s="38" t="s">
        <v>1</v>
      </c>
      <c r="Y32" s="38" t="s">
        <v>1</v>
      </c>
      <c r="Z32" s="38" t="s">
        <v>1</v>
      </c>
      <c r="AA32" s="38" t="s">
        <v>1</v>
      </c>
      <c r="AB32" s="38" t="s">
        <v>1</v>
      </c>
      <c r="AC32" s="38" t="s">
        <v>1</v>
      </c>
      <c r="AD32" s="38" t="s">
        <v>1</v>
      </c>
      <c r="AE32" s="38" t="s">
        <v>1</v>
      </c>
      <c r="AF32" s="38" t="s">
        <v>1</v>
      </c>
      <c r="AG32" s="38" t="s">
        <v>1</v>
      </c>
    </row>
    <row r="33" spans="1:33" x14ac:dyDescent="0.25">
      <c r="A33" s="9" t="s">
        <v>29</v>
      </c>
      <c r="B33" s="31" t="s">
        <v>1</v>
      </c>
      <c r="C33" s="32" t="s">
        <v>1</v>
      </c>
      <c r="D33" s="32" t="s">
        <v>1</v>
      </c>
      <c r="E33" s="32" t="s">
        <v>1</v>
      </c>
      <c r="F33" s="32" t="s">
        <v>1</v>
      </c>
      <c r="G33" s="32" t="s">
        <v>1</v>
      </c>
      <c r="H33" s="32" t="s">
        <v>1</v>
      </c>
      <c r="I33" s="32" t="s">
        <v>1</v>
      </c>
      <c r="J33" s="32" t="s">
        <v>1</v>
      </c>
      <c r="K33" s="32" t="s">
        <v>1</v>
      </c>
      <c r="L33" s="32" t="s">
        <v>1</v>
      </c>
      <c r="M33" s="32" t="s">
        <v>1</v>
      </c>
      <c r="N33" s="32" t="s">
        <v>1</v>
      </c>
      <c r="O33" s="32" t="s">
        <v>1</v>
      </c>
      <c r="P33" s="32" t="s">
        <v>1</v>
      </c>
      <c r="Q33" s="32" t="s">
        <v>1</v>
      </c>
      <c r="R33" s="32" t="s">
        <v>1</v>
      </c>
      <c r="S33" s="32" t="s">
        <v>1</v>
      </c>
      <c r="T33" s="32" t="s">
        <v>1</v>
      </c>
      <c r="U33" s="32" t="s">
        <v>1</v>
      </c>
      <c r="V33" s="32" t="s">
        <v>1</v>
      </c>
      <c r="W33" s="32" t="s">
        <v>1</v>
      </c>
      <c r="X33" s="32" t="s">
        <v>1</v>
      </c>
      <c r="Y33" s="32" t="s">
        <v>1</v>
      </c>
      <c r="Z33" s="32" t="s">
        <v>1</v>
      </c>
      <c r="AA33" s="32" t="s">
        <v>1</v>
      </c>
      <c r="AB33" s="32" t="s">
        <v>1</v>
      </c>
      <c r="AC33" s="32" t="s">
        <v>1</v>
      </c>
      <c r="AD33" s="32" t="s">
        <v>1</v>
      </c>
      <c r="AE33" s="32" t="s">
        <v>1</v>
      </c>
      <c r="AF33" s="32" t="s">
        <v>1</v>
      </c>
      <c r="AG33" s="32" t="s">
        <v>1</v>
      </c>
    </row>
    <row r="34" spans="1:33" x14ac:dyDescent="0.25">
      <c r="A34" s="12" t="s">
        <v>30</v>
      </c>
      <c r="B34" s="33" t="s">
        <v>1</v>
      </c>
      <c r="C34" s="34" t="s">
        <v>1</v>
      </c>
      <c r="D34" s="34" t="s">
        <v>1</v>
      </c>
      <c r="E34" s="34" t="s">
        <v>1</v>
      </c>
      <c r="F34" s="34" t="s">
        <v>1</v>
      </c>
      <c r="G34" s="34" t="s">
        <v>1</v>
      </c>
      <c r="H34" s="34" t="s">
        <v>1</v>
      </c>
      <c r="I34" s="34" t="s">
        <v>1</v>
      </c>
      <c r="J34" s="34" t="s">
        <v>1</v>
      </c>
      <c r="K34" s="34" t="s">
        <v>1</v>
      </c>
      <c r="L34" s="34" t="s">
        <v>1</v>
      </c>
      <c r="M34" s="34" t="s">
        <v>1</v>
      </c>
      <c r="N34" s="34" t="s">
        <v>1</v>
      </c>
      <c r="O34" s="34" t="s">
        <v>1</v>
      </c>
      <c r="P34" s="34" t="s">
        <v>1</v>
      </c>
      <c r="Q34" s="34" t="s">
        <v>1</v>
      </c>
      <c r="R34" s="34" t="s">
        <v>1</v>
      </c>
      <c r="S34" s="34" t="s">
        <v>1</v>
      </c>
      <c r="T34" s="34" t="s">
        <v>1</v>
      </c>
      <c r="U34" s="34" t="s">
        <v>1</v>
      </c>
      <c r="V34" s="34" t="s">
        <v>1</v>
      </c>
      <c r="W34" s="34" t="s">
        <v>1</v>
      </c>
      <c r="X34" s="34" t="s">
        <v>1</v>
      </c>
      <c r="Y34" s="34" t="s">
        <v>1</v>
      </c>
      <c r="Z34" s="34" t="s">
        <v>1</v>
      </c>
      <c r="AA34" s="34" t="s">
        <v>1</v>
      </c>
      <c r="AB34" s="34" t="s">
        <v>1</v>
      </c>
      <c r="AC34" s="34" t="s">
        <v>1</v>
      </c>
      <c r="AD34" s="34" t="s">
        <v>1</v>
      </c>
      <c r="AE34" s="34" t="s">
        <v>1</v>
      </c>
      <c r="AF34" s="34" t="s">
        <v>1</v>
      </c>
      <c r="AG34" s="34" t="s">
        <v>1</v>
      </c>
    </row>
    <row r="35" spans="1:33" x14ac:dyDescent="0.25">
      <c r="A35" s="9" t="s">
        <v>31</v>
      </c>
      <c r="B35" s="31" t="s">
        <v>1</v>
      </c>
      <c r="C35" s="32" t="s">
        <v>1</v>
      </c>
      <c r="D35" s="32" t="s">
        <v>1</v>
      </c>
      <c r="E35" s="32" t="s">
        <v>1</v>
      </c>
      <c r="F35" s="32" t="s">
        <v>1</v>
      </c>
      <c r="G35" s="32" t="s">
        <v>1</v>
      </c>
      <c r="H35" s="32" t="s">
        <v>1</v>
      </c>
      <c r="I35" s="32" t="s">
        <v>1</v>
      </c>
      <c r="J35" s="32" t="s">
        <v>1</v>
      </c>
      <c r="K35" s="32" t="s">
        <v>1</v>
      </c>
      <c r="L35" s="32" t="s">
        <v>1</v>
      </c>
      <c r="M35" s="32" t="s">
        <v>1</v>
      </c>
      <c r="N35" s="32" t="s">
        <v>1</v>
      </c>
      <c r="O35" s="32" t="s">
        <v>1</v>
      </c>
      <c r="P35" s="32" t="s">
        <v>1</v>
      </c>
      <c r="Q35" s="32" t="s">
        <v>1</v>
      </c>
      <c r="R35" s="32" t="s">
        <v>1</v>
      </c>
      <c r="S35" s="32" t="s">
        <v>1</v>
      </c>
      <c r="T35" s="32" t="s">
        <v>1</v>
      </c>
      <c r="U35" s="32" t="s">
        <v>1</v>
      </c>
      <c r="V35" s="32" t="s">
        <v>1</v>
      </c>
      <c r="W35" s="32" t="s">
        <v>1</v>
      </c>
      <c r="X35" s="32" t="s">
        <v>1</v>
      </c>
      <c r="Y35" s="32" t="s">
        <v>1</v>
      </c>
      <c r="Z35" s="32" t="s">
        <v>1</v>
      </c>
      <c r="AA35" s="32" t="s">
        <v>1</v>
      </c>
      <c r="AB35" s="32" t="s">
        <v>1</v>
      </c>
      <c r="AC35" s="32" t="s">
        <v>1</v>
      </c>
      <c r="AD35" s="32" t="s">
        <v>1</v>
      </c>
      <c r="AE35" s="32">
        <v>2.3033902050668916E-3</v>
      </c>
      <c r="AF35" s="32" t="s">
        <v>54</v>
      </c>
      <c r="AG35" s="32" t="s">
        <v>1</v>
      </c>
    </row>
    <row r="36" spans="1:33" x14ac:dyDescent="0.25">
      <c r="A36" s="12" t="s">
        <v>32</v>
      </c>
      <c r="B36" s="33" t="s">
        <v>1</v>
      </c>
      <c r="C36" s="34" t="s">
        <v>1</v>
      </c>
      <c r="D36" s="34" t="s">
        <v>1</v>
      </c>
      <c r="E36" s="34" t="s">
        <v>1</v>
      </c>
      <c r="F36" s="34" t="s">
        <v>1</v>
      </c>
      <c r="G36" s="34" t="s">
        <v>1</v>
      </c>
      <c r="H36" s="34" t="s">
        <v>1</v>
      </c>
      <c r="I36" s="34" t="s">
        <v>1</v>
      </c>
      <c r="J36" s="34" t="s">
        <v>1</v>
      </c>
      <c r="K36" s="34" t="s">
        <v>1</v>
      </c>
      <c r="L36" s="34" t="s">
        <v>1</v>
      </c>
      <c r="M36" s="34" t="s">
        <v>1</v>
      </c>
      <c r="N36" s="34" t="s">
        <v>1</v>
      </c>
      <c r="O36" s="34" t="s">
        <v>1</v>
      </c>
      <c r="P36" s="34" t="s">
        <v>1</v>
      </c>
      <c r="Q36" s="34" t="s">
        <v>1</v>
      </c>
      <c r="R36" s="34" t="s">
        <v>1</v>
      </c>
      <c r="S36" s="34" t="s">
        <v>1</v>
      </c>
      <c r="T36" s="34" t="s">
        <v>1</v>
      </c>
      <c r="U36" s="34" t="s">
        <v>1</v>
      </c>
      <c r="V36" s="34" t="s">
        <v>1</v>
      </c>
      <c r="W36" s="34" t="s">
        <v>1</v>
      </c>
      <c r="X36" s="34" t="s">
        <v>1</v>
      </c>
      <c r="Y36" s="34" t="s">
        <v>1</v>
      </c>
      <c r="Z36" s="34" t="s">
        <v>1</v>
      </c>
      <c r="AA36" s="34" t="s">
        <v>1</v>
      </c>
      <c r="AB36" s="34" t="s">
        <v>1</v>
      </c>
      <c r="AC36" s="34" t="s">
        <v>54</v>
      </c>
      <c r="AD36" s="34" t="s">
        <v>54</v>
      </c>
      <c r="AE36" s="34" t="s">
        <v>54</v>
      </c>
      <c r="AF36" s="34" t="s">
        <v>1</v>
      </c>
      <c r="AG36" s="34" t="s">
        <v>1</v>
      </c>
    </row>
    <row r="37" spans="1:33" s="5" customFormat="1" x14ac:dyDescent="0.25">
      <c r="A37" s="9" t="s">
        <v>33</v>
      </c>
      <c r="B37" s="31" t="s">
        <v>1</v>
      </c>
      <c r="C37" s="32" t="s">
        <v>1</v>
      </c>
      <c r="D37" s="32" t="s">
        <v>1</v>
      </c>
      <c r="E37" s="32" t="s">
        <v>1</v>
      </c>
      <c r="F37" s="32" t="s">
        <v>1</v>
      </c>
      <c r="G37" s="32" t="s">
        <v>1</v>
      </c>
      <c r="H37" s="32" t="s">
        <v>1</v>
      </c>
      <c r="I37" s="32" t="s">
        <v>1</v>
      </c>
      <c r="J37" s="32" t="s">
        <v>1</v>
      </c>
      <c r="K37" s="32" t="s">
        <v>1</v>
      </c>
      <c r="L37" s="32" t="s">
        <v>1</v>
      </c>
      <c r="M37" s="32" t="s">
        <v>1</v>
      </c>
      <c r="N37" s="32" t="s">
        <v>1</v>
      </c>
      <c r="O37" s="32" t="s">
        <v>1</v>
      </c>
      <c r="P37" s="32" t="s">
        <v>1</v>
      </c>
      <c r="Q37" s="32" t="s">
        <v>1</v>
      </c>
      <c r="R37" s="32" t="s">
        <v>1</v>
      </c>
      <c r="S37" s="32" t="s">
        <v>1</v>
      </c>
      <c r="T37" s="32" t="s">
        <v>1</v>
      </c>
      <c r="U37" s="32" t="s">
        <v>1</v>
      </c>
      <c r="V37" s="32" t="s">
        <v>1</v>
      </c>
      <c r="W37" s="32" t="s">
        <v>1</v>
      </c>
      <c r="X37" s="32" t="s">
        <v>1</v>
      </c>
      <c r="Y37" s="32" t="s">
        <v>1</v>
      </c>
      <c r="Z37" s="32" t="s">
        <v>1</v>
      </c>
      <c r="AA37" s="32" t="s">
        <v>1</v>
      </c>
      <c r="AB37" s="32" t="s">
        <v>1</v>
      </c>
      <c r="AC37" s="32" t="s">
        <v>1</v>
      </c>
      <c r="AD37" s="32" t="s">
        <v>1</v>
      </c>
      <c r="AE37" s="32" t="s">
        <v>1</v>
      </c>
      <c r="AF37" s="32" t="s">
        <v>1</v>
      </c>
      <c r="AG37" s="32" t="s">
        <v>1</v>
      </c>
    </row>
    <row r="38" spans="1:33" x14ac:dyDescent="0.25">
      <c r="A38" s="12" t="s">
        <v>34</v>
      </c>
      <c r="B38" s="33" t="s">
        <v>1</v>
      </c>
      <c r="C38" s="34" t="s">
        <v>1</v>
      </c>
      <c r="D38" s="34" t="s">
        <v>1</v>
      </c>
      <c r="E38" s="34" t="s">
        <v>1</v>
      </c>
      <c r="F38" s="34" t="s">
        <v>1</v>
      </c>
      <c r="G38" s="34" t="s">
        <v>1</v>
      </c>
      <c r="H38" s="34" t="s">
        <v>1</v>
      </c>
      <c r="I38" s="34" t="s">
        <v>1</v>
      </c>
      <c r="J38" s="34" t="s">
        <v>1</v>
      </c>
      <c r="K38" s="34" t="s">
        <v>1</v>
      </c>
      <c r="L38" s="34" t="s">
        <v>1</v>
      </c>
      <c r="M38" s="34" t="s">
        <v>1</v>
      </c>
      <c r="N38" s="34" t="s">
        <v>1</v>
      </c>
      <c r="O38" s="34" t="s">
        <v>1</v>
      </c>
      <c r="P38" s="34" t="s">
        <v>1</v>
      </c>
      <c r="Q38" s="34" t="s">
        <v>1</v>
      </c>
      <c r="R38" s="34" t="s">
        <v>1</v>
      </c>
      <c r="S38" s="34" t="s">
        <v>1</v>
      </c>
      <c r="T38" s="34" t="s">
        <v>1</v>
      </c>
      <c r="U38" s="34" t="s">
        <v>1</v>
      </c>
      <c r="V38" s="34" t="s">
        <v>1</v>
      </c>
      <c r="W38" s="34" t="s">
        <v>1</v>
      </c>
      <c r="X38" s="34" t="s">
        <v>1</v>
      </c>
      <c r="Y38" s="34" t="s">
        <v>1</v>
      </c>
      <c r="Z38" s="34" t="s">
        <v>1</v>
      </c>
      <c r="AA38" s="34" t="s">
        <v>1</v>
      </c>
      <c r="AB38" s="34" t="s">
        <v>1</v>
      </c>
      <c r="AC38" s="34" t="s">
        <v>1</v>
      </c>
      <c r="AD38" s="34" t="s">
        <v>1</v>
      </c>
      <c r="AE38" s="34" t="s">
        <v>1</v>
      </c>
      <c r="AF38" s="34" t="s">
        <v>1</v>
      </c>
      <c r="AG38" s="34" t="s">
        <v>1</v>
      </c>
    </row>
    <row r="39" spans="1:33" s="5" customFormat="1" x14ac:dyDescent="0.25">
      <c r="A39" s="9" t="s">
        <v>35</v>
      </c>
      <c r="B39" s="31" t="s">
        <v>1</v>
      </c>
      <c r="C39" s="32" t="s">
        <v>1</v>
      </c>
      <c r="D39" s="32" t="s">
        <v>1</v>
      </c>
      <c r="E39" s="32" t="s">
        <v>1</v>
      </c>
      <c r="F39" s="32" t="s">
        <v>1</v>
      </c>
      <c r="G39" s="32" t="s">
        <v>1</v>
      </c>
      <c r="H39" s="32" t="s">
        <v>1</v>
      </c>
      <c r="I39" s="32" t="s">
        <v>1</v>
      </c>
      <c r="J39" s="32" t="s">
        <v>1</v>
      </c>
      <c r="K39" s="32" t="s">
        <v>1</v>
      </c>
      <c r="L39" s="32" t="s">
        <v>1</v>
      </c>
      <c r="M39" s="32" t="s">
        <v>1</v>
      </c>
      <c r="N39" s="32" t="s">
        <v>1</v>
      </c>
      <c r="O39" s="32" t="s">
        <v>1</v>
      </c>
      <c r="P39" s="32" t="s">
        <v>1</v>
      </c>
      <c r="Q39" s="32" t="s">
        <v>1</v>
      </c>
      <c r="R39" s="32" t="s">
        <v>1</v>
      </c>
      <c r="S39" s="32" t="s">
        <v>1</v>
      </c>
      <c r="T39" s="32" t="s">
        <v>1</v>
      </c>
      <c r="U39" s="32" t="s">
        <v>1</v>
      </c>
      <c r="V39" s="32" t="s">
        <v>1</v>
      </c>
      <c r="W39" s="32" t="s">
        <v>1</v>
      </c>
      <c r="X39" s="32" t="s">
        <v>1</v>
      </c>
      <c r="Y39" s="32">
        <v>2.9947023715048087E-4</v>
      </c>
      <c r="Z39" s="32">
        <v>6.0440204076037509E-3</v>
      </c>
      <c r="AA39" s="32">
        <v>1.2484595480498543E-2</v>
      </c>
      <c r="AB39" s="32">
        <v>1.7117460972587064E-2</v>
      </c>
      <c r="AC39" s="32">
        <v>1.6317434703954952E-2</v>
      </c>
      <c r="AD39" s="32" t="s">
        <v>54</v>
      </c>
      <c r="AE39" s="32">
        <v>2.9567833587501721E-3</v>
      </c>
      <c r="AF39" s="32" t="s">
        <v>54</v>
      </c>
      <c r="AG39" s="32" t="s">
        <v>1</v>
      </c>
    </row>
    <row r="40" spans="1:33" x14ac:dyDescent="0.25">
      <c r="A40" s="12" t="s">
        <v>36</v>
      </c>
      <c r="B40" s="33" t="s">
        <v>1</v>
      </c>
      <c r="C40" s="34" t="s">
        <v>1</v>
      </c>
      <c r="D40" s="34" t="s">
        <v>1</v>
      </c>
      <c r="E40" s="34" t="s">
        <v>1</v>
      </c>
      <c r="F40" s="34" t="s">
        <v>1</v>
      </c>
      <c r="G40" s="34" t="s">
        <v>1</v>
      </c>
      <c r="H40" s="34" t="s">
        <v>1</v>
      </c>
      <c r="I40" s="34" t="s">
        <v>1</v>
      </c>
      <c r="J40" s="34" t="s">
        <v>1</v>
      </c>
      <c r="K40" s="34" t="s">
        <v>1</v>
      </c>
      <c r="L40" s="34" t="s">
        <v>1</v>
      </c>
      <c r="M40" s="34" t="s">
        <v>1</v>
      </c>
      <c r="N40" s="34" t="s">
        <v>1</v>
      </c>
      <c r="O40" s="34" t="s">
        <v>1</v>
      </c>
      <c r="P40" s="34" t="s">
        <v>1</v>
      </c>
      <c r="Q40" s="34" t="s">
        <v>1</v>
      </c>
      <c r="R40" s="34" t="s">
        <v>1</v>
      </c>
      <c r="S40" s="34" t="s">
        <v>1</v>
      </c>
      <c r="T40" s="34" t="s">
        <v>1</v>
      </c>
      <c r="U40" s="34" t="s">
        <v>1</v>
      </c>
      <c r="V40" s="34" t="s">
        <v>1</v>
      </c>
      <c r="W40" s="34" t="s">
        <v>1</v>
      </c>
      <c r="X40" s="34" t="s">
        <v>1</v>
      </c>
      <c r="Y40" s="34" t="s">
        <v>1</v>
      </c>
      <c r="Z40" s="34" t="s">
        <v>1</v>
      </c>
      <c r="AA40" s="34" t="s">
        <v>1</v>
      </c>
      <c r="AB40" s="34" t="s">
        <v>1</v>
      </c>
      <c r="AC40" s="34" t="s">
        <v>1</v>
      </c>
      <c r="AD40" s="34" t="s">
        <v>1</v>
      </c>
      <c r="AE40" s="34" t="s">
        <v>1</v>
      </c>
      <c r="AF40" s="34" t="s">
        <v>1</v>
      </c>
      <c r="AG40" s="34" t="s">
        <v>1</v>
      </c>
    </row>
    <row r="41" spans="1:33" s="5" customFormat="1" x14ac:dyDescent="0.25">
      <c r="A41" s="9" t="s">
        <v>37</v>
      </c>
      <c r="B41" s="31" t="s">
        <v>1</v>
      </c>
      <c r="C41" s="32" t="s">
        <v>1</v>
      </c>
      <c r="D41" s="32" t="s">
        <v>1</v>
      </c>
      <c r="E41" s="32" t="s">
        <v>1</v>
      </c>
      <c r="F41" s="32" t="s">
        <v>1</v>
      </c>
      <c r="G41" s="32" t="s">
        <v>1</v>
      </c>
      <c r="H41" s="32" t="s">
        <v>1</v>
      </c>
      <c r="I41" s="32" t="s">
        <v>1</v>
      </c>
      <c r="J41" s="32" t="s">
        <v>1</v>
      </c>
      <c r="K41" s="32" t="s">
        <v>1</v>
      </c>
      <c r="L41" s="32" t="s">
        <v>1</v>
      </c>
      <c r="M41" s="32" t="s">
        <v>1</v>
      </c>
      <c r="N41" s="32" t="s">
        <v>1</v>
      </c>
      <c r="O41" s="32" t="s">
        <v>1</v>
      </c>
      <c r="P41" s="32" t="s">
        <v>1</v>
      </c>
      <c r="Q41" s="32" t="s">
        <v>1</v>
      </c>
      <c r="R41" s="32" t="s">
        <v>1</v>
      </c>
      <c r="S41" s="32" t="s">
        <v>1</v>
      </c>
      <c r="T41" s="32" t="s">
        <v>1</v>
      </c>
      <c r="U41" s="32" t="s">
        <v>1</v>
      </c>
      <c r="V41" s="32" t="s">
        <v>1</v>
      </c>
      <c r="W41" s="32" t="s">
        <v>1</v>
      </c>
      <c r="X41" s="32" t="s">
        <v>1</v>
      </c>
      <c r="Y41" s="32" t="s">
        <v>1</v>
      </c>
      <c r="Z41" s="32" t="s">
        <v>1</v>
      </c>
      <c r="AA41" s="32" t="s">
        <v>1</v>
      </c>
      <c r="AB41" s="32" t="s">
        <v>1</v>
      </c>
      <c r="AC41" s="32" t="s">
        <v>1</v>
      </c>
      <c r="AD41" s="32" t="s">
        <v>1</v>
      </c>
      <c r="AE41" s="32" t="s">
        <v>1</v>
      </c>
      <c r="AF41" s="32" t="s">
        <v>1</v>
      </c>
      <c r="AG41" s="32" t="s">
        <v>1</v>
      </c>
    </row>
    <row r="42" spans="1:33" x14ac:dyDescent="0.25">
      <c r="A42" s="12" t="s">
        <v>38</v>
      </c>
      <c r="B42" s="33" t="s">
        <v>1</v>
      </c>
      <c r="C42" s="34" t="s">
        <v>1</v>
      </c>
      <c r="D42" s="34" t="s">
        <v>1</v>
      </c>
      <c r="E42" s="34" t="s">
        <v>1</v>
      </c>
      <c r="F42" s="34" t="s">
        <v>1</v>
      </c>
      <c r="G42" s="34" t="s">
        <v>1</v>
      </c>
      <c r="H42" s="34" t="s">
        <v>1</v>
      </c>
      <c r="I42" s="34" t="s">
        <v>1</v>
      </c>
      <c r="J42" s="34" t="s">
        <v>1</v>
      </c>
      <c r="K42" s="34" t="s">
        <v>1</v>
      </c>
      <c r="L42" s="34" t="s">
        <v>1</v>
      </c>
      <c r="M42" s="34" t="s">
        <v>1</v>
      </c>
      <c r="N42" s="34" t="s">
        <v>1</v>
      </c>
      <c r="O42" s="34" t="s">
        <v>1</v>
      </c>
      <c r="P42" s="34" t="s">
        <v>1</v>
      </c>
      <c r="Q42" s="34" t="s">
        <v>1</v>
      </c>
      <c r="R42" s="34" t="s">
        <v>1</v>
      </c>
      <c r="S42" s="34" t="s">
        <v>1</v>
      </c>
      <c r="T42" s="34" t="s">
        <v>1</v>
      </c>
      <c r="U42" s="34" t="s">
        <v>1</v>
      </c>
      <c r="V42" s="34" t="s">
        <v>1</v>
      </c>
      <c r="W42" s="34" t="s">
        <v>1</v>
      </c>
      <c r="X42" s="34" t="s">
        <v>1</v>
      </c>
      <c r="Y42" s="34" t="s">
        <v>1</v>
      </c>
      <c r="Z42" s="34" t="s">
        <v>1</v>
      </c>
      <c r="AA42" s="34" t="s">
        <v>1</v>
      </c>
      <c r="AB42" s="34" t="s">
        <v>1</v>
      </c>
      <c r="AC42" s="34" t="s">
        <v>1</v>
      </c>
      <c r="AD42" s="34" t="s">
        <v>1</v>
      </c>
      <c r="AE42" s="34" t="s">
        <v>1</v>
      </c>
      <c r="AF42" s="34" t="s">
        <v>1</v>
      </c>
      <c r="AG42" s="34" t="s">
        <v>1</v>
      </c>
    </row>
    <row r="43" spans="1:33" s="5" customFormat="1" x14ac:dyDescent="0.25">
      <c r="A43" s="9" t="s">
        <v>39</v>
      </c>
      <c r="B43" s="31" t="s">
        <v>1</v>
      </c>
      <c r="C43" s="32" t="s">
        <v>1</v>
      </c>
      <c r="D43" s="32" t="s">
        <v>1</v>
      </c>
      <c r="E43" s="32" t="s">
        <v>1</v>
      </c>
      <c r="F43" s="32" t="s">
        <v>1</v>
      </c>
      <c r="G43" s="32" t="s">
        <v>1</v>
      </c>
      <c r="H43" s="32" t="s">
        <v>1</v>
      </c>
      <c r="I43" s="32" t="s">
        <v>1</v>
      </c>
      <c r="J43" s="32" t="s">
        <v>1</v>
      </c>
      <c r="K43" s="32" t="s">
        <v>1</v>
      </c>
      <c r="L43" s="32" t="s">
        <v>1</v>
      </c>
      <c r="M43" s="32" t="s">
        <v>1</v>
      </c>
      <c r="N43" s="32" t="s">
        <v>1</v>
      </c>
      <c r="O43" s="32" t="s">
        <v>1</v>
      </c>
      <c r="P43" s="32" t="s">
        <v>1</v>
      </c>
      <c r="Q43" s="32" t="s">
        <v>1</v>
      </c>
      <c r="R43" s="32" t="s">
        <v>1</v>
      </c>
      <c r="S43" s="32" t="s">
        <v>1</v>
      </c>
      <c r="T43" s="32" t="s">
        <v>1</v>
      </c>
      <c r="U43" s="32" t="s">
        <v>1</v>
      </c>
      <c r="V43" s="32" t="s">
        <v>1</v>
      </c>
      <c r="W43" s="32" t="s">
        <v>1</v>
      </c>
      <c r="X43" s="32" t="s">
        <v>1</v>
      </c>
      <c r="Y43" s="32" t="s">
        <v>1</v>
      </c>
      <c r="Z43" s="32" t="s">
        <v>1</v>
      </c>
      <c r="AA43" s="32" t="s">
        <v>1</v>
      </c>
      <c r="AB43" s="32" t="s">
        <v>1</v>
      </c>
      <c r="AC43" s="32" t="s">
        <v>1</v>
      </c>
      <c r="AD43" s="32" t="s">
        <v>1</v>
      </c>
      <c r="AE43" s="32" t="s">
        <v>1</v>
      </c>
      <c r="AF43" s="32" t="s">
        <v>1</v>
      </c>
      <c r="AG43" s="32" t="s">
        <v>1</v>
      </c>
    </row>
    <row r="44" spans="1:33" x14ac:dyDescent="0.25">
      <c r="A44" s="12" t="s">
        <v>40</v>
      </c>
      <c r="B44" s="33" t="s">
        <v>1</v>
      </c>
      <c r="C44" s="34" t="s">
        <v>1</v>
      </c>
      <c r="D44" s="34" t="s">
        <v>1</v>
      </c>
      <c r="E44" s="34" t="s">
        <v>1</v>
      </c>
      <c r="F44" s="34" t="s">
        <v>1</v>
      </c>
      <c r="G44" s="34" t="s">
        <v>1</v>
      </c>
      <c r="H44" s="34" t="s">
        <v>1</v>
      </c>
      <c r="I44" s="34" t="s">
        <v>1</v>
      </c>
      <c r="J44" s="34" t="s">
        <v>1</v>
      </c>
      <c r="K44" s="34" t="s">
        <v>1</v>
      </c>
      <c r="L44" s="34" t="s">
        <v>1</v>
      </c>
      <c r="M44" s="34" t="s">
        <v>1</v>
      </c>
      <c r="N44" s="34" t="s">
        <v>1</v>
      </c>
      <c r="O44" s="34" t="s">
        <v>1</v>
      </c>
      <c r="P44" s="34" t="s">
        <v>1</v>
      </c>
      <c r="Q44" s="34" t="s">
        <v>1</v>
      </c>
      <c r="R44" s="34" t="s">
        <v>1</v>
      </c>
      <c r="S44" s="34" t="s">
        <v>1</v>
      </c>
      <c r="T44" s="34" t="s">
        <v>1</v>
      </c>
      <c r="U44" s="34" t="s">
        <v>1</v>
      </c>
      <c r="V44" s="34" t="s">
        <v>1</v>
      </c>
      <c r="W44" s="34" t="s">
        <v>1</v>
      </c>
      <c r="X44" s="34" t="s">
        <v>1</v>
      </c>
      <c r="Y44" s="34" t="s">
        <v>1</v>
      </c>
      <c r="Z44" s="34" t="s">
        <v>1</v>
      </c>
      <c r="AA44" s="34" t="s">
        <v>1</v>
      </c>
      <c r="AB44" s="34" t="s">
        <v>1</v>
      </c>
      <c r="AC44" s="34" t="s">
        <v>1</v>
      </c>
      <c r="AD44" s="34" t="s">
        <v>1</v>
      </c>
      <c r="AE44" s="34" t="s">
        <v>1</v>
      </c>
      <c r="AF44" s="34" t="s">
        <v>1</v>
      </c>
      <c r="AG44" s="34" t="s">
        <v>1</v>
      </c>
    </row>
    <row r="45" spans="1:33" s="5" customFormat="1" x14ac:dyDescent="0.25">
      <c r="A45" s="9" t="s">
        <v>41</v>
      </c>
      <c r="B45" s="31" t="s">
        <v>1</v>
      </c>
      <c r="C45" s="32" t="s">
        <v>1</v>
      </c>
      <c r="D45" s="32" t="s">
        <v>1</v>
      </c>
      <c r="E45" s="32" t="s">
        <v>1</v>
      </c>
      <c r="F45" s="32" t="s">
        <v>1</v>
      </c>
      <c r="G45" s="32" t="s">
        <v>1</v>
      </c>
      <c r="H45" s="32" t="s">
        <v>1</v>
      </c>
      <c r="I45" s="32" t="s">
        <v>1</v>
      </c>
      <c r="J45" s="32" t="s">
        <v>1</v>
      </c>
      <c r="K45" s="32" t="s">
        <v>1</v>
      </c>
      <c r="L45" s="32" t="s">
        <v>1</v>
      </c>
      <c r="M45" s="32" t="s">
        <v>1</v>
      </c>
      <c r="N45" s="32" t="s">
        <v>1</v>
      </c>
      <c r="O45" s="32" t="s">
        <v>1</v>
      </c>
      <c r="P45" s="32" t="s">
        <v>1</v>
      </c>
      <c r="Q45" s="32" t="s">
        <v>1</v>
      </c>
      <c r="R45" s="32" t="s">
        <v>1</v>
      </c>
      <c r="S45" s="32" t="s">
        <v>1</v>
      </c>
      <c r="T45" s="32" t="s">
        <v>1</v>
      </c>
      <c r="U45" s="32" t="s">
        <v>1</v>
      </c>
      <c r="V45" s="32" t="s">
        <v>1</v>
      </c>
      <c r="W45" s="32" t="s">
        <v>1</v>
      </c>
      <c r="X45" s="32" t="s">
        <v>1</v>
      </c>
      <c r="Y45" s="32" t="s">
        <v>1</v>
      </c>
      <c r="Z45" s="32" t="s">
        <v>1</v>
      </c>
      <c r="AA45" s="32" t="s">
        <v>1</v>
      </c>
      <c r="AB45" s="32" t="s">
        <v>1</v>
      </c>
      <c r="AC45" s="32" t="s">
        <v>1</v>
      </c>
      <c r="AD45" s="32" t="s">
        <v>1</v>
      </c>
      <c r="AE45" s="32" t="s">
        <v>1</v>
      </c>
      <c r="AF45" s="32" t="s">
        <v>1</v>
      </c>
      <c r="AG45" s="32" t="s">
        <v>1</v>
      </c>
    </row>
    <row r="46" spans="1:33" x14ac:dyDescent="0.25">
      <c r="A46" s="12" t="s">
        <v>42</v>
      </c>
      <c r="B46" s="33" t="s">
        <v>1</v>
      </c>
      <c r="C46" s="34" t="s">
        <v>1</v>
      </c>
      <c r="D46" s="34" t="s">
        <v>1</v>
      </c>
      <c r="E46" s="34" t="s">
        <v>1</v>
      </c>
      <c r="F46" s="34" t="s">
        <v>1</v>
      </c>
      <c r="G46" s="34" t="s">
        <v>1</v>
      </c>
      <c r="H46" s="34" t="s">
        <v>1</v>
      </c>
      <c r="I46" s="34" t="s">
        <v>1</v>
      </c>
      <c r="J46" s="34" t="s">
        <v>1</v>
      </c>
      <c r="K46" s="34" t="s">
        <v>1</v>
      </c>
      <c r="L46" s="34" t="s">
        <v>1</v>
      </c>
      <c r="M46" s="34" t="s">
        <v>1</v>
      </c>
      <c r="N46" s="34" t="s">
        <v>1</v>
      </c>
      <c r="O46" s="34" t="s">
        <v>1</v>
      </c>
      <c r="P46" s="34" t="s">
        <v>1</v>
      </c>
      <c r="Q46" s="34" t="s">
        <v>1</v>
      </c>
      <c r="R46" s="34" t="s">
        <v>1</v>
      </c>
      <c r="S46" s="34" t="s">
        <v>1</v>
      </c>
      <c r="T46" s="34" t="s">
        <v>1</v>
      </c>
      <c r="U46" s="34" t="s">
        <v>1</v>
      </c>
      <c r="V46" s="34" t="s">
        <v>1</v>
      </c>
      <c r="W46" s="34" t="s">
        <v>1</v>
      </c>
      <c r="X46" s="34" t="s">
        <v>1</v>
      </c>
      <c r="Y46" s="34" t="s">
        <v>1</v>
      </c>
      <c r="Z46" s="34" t="s">
        <v>1</v>
      </c>
      <c r="AA46" s="34" t="s">
        <v>1</v>
      </c>
      <c r="AB46" s="34" t="s">
        <v>1</v>
      </c>
      <c r="AC46" s="34" t="s">
        <v>1</v>
      </c>
      <c r="AD46" s="34" t="s">
        <v>1</v>
      </c>
      <c r="AE46" s="34" t="s">
        <v>1</v>
      </c>
      <c r="AF46" s="34" t="s">
        <v>1</v>
      </c>
      <c r="AG46" s="34" t="s">
        <v>1</v>
      </c>
    </row>
    <row r="47" spans="1:33" s="5" customFormat="1" x14ac:dyDescent="0.25">
      <c r="A47" s="9" t="s">
        <v>43</v>
      </c>
      <c r="B47" s="31" t="s">
        <v>1</v>
      </c>
      <c r="C47" s="32" t="s">
        <v>1</v>
      </c>
      <c r="D47" s="32" t="s">
        <v>1</v>
      </c>
      <c r="E47" s="32" t="s">
        <v>1</v>
      </c>
      <c r="F47" s="32" t="s">
        <v>1</v>
      </c>
      <c r="G47" s="32" t="s">
        <v>1</v>
      </c>
      <c r="H47" s="32" t="s">
        <v>1</v>
      </c>
      <c r="I47" s="32" t="s">
        <v>1</v>
      </c>
      <c r="J47" s="32" t="s">
        <v>1</v>
      </c>
      <c r="K47" s="32" t="s">
        <v>1</v>
      </c>
      <c r="L47" s="32" t="s">
        <v>1</v>
      </c>
      <c r="M47" s="32" t="s">
        <v>1</v>
      </c>
      <c r="N47" s="32" t="s">
        <v>1</v>
      </c>
      <c r="O47" s="32">
        <v>6.1714528340545711E-3</v>
      </c>
      <c r="P47" s="32" t="s">
        <v>1</v>
      </c>
      <c r="Q47" s="32">
        <v>5.7538064319013135E-3</v>
      </c>
      <c r="R47" s="32" t="s">
        <v>1</v>
      </c>
      <c r="S47" s="32">
        <v>5.076222048334314E-3</v>
      </c>
      <c r="T47" s="32">
        <v>4.3343344495203467E-3</v>
      </c>
      <c r="U47" s="32">
        <v>5.0525410740294039E-3</v>
      </c>
      <c r="V47" s="32">
        <v>4.6421367875255784E-3</v>
      </c>
      <c r="W47" s="32">
        <v>4.7946723634583665E-3</v>
      </c>
      <c r="X47" s="32">
        <v>5.0505169779352802E-3</v>
      </c>
      <c r="Y47" s="32">
        <v>5.1054563262074018E-3</v>
      </c>
      <c r="Z47" s="32">
        <v>5.9971077561421973E-3</v>
      </c>
      <c r="AA47" s="32">
        <v>5.8723926191063926E-3</v>
      </c>
      <c r="AB47" s="32">
        <v>9.5508671632213819E-3</v>
      </c>
      <c r="AC47" s="32">
        <v>8.3723222376040178E-3</v>
      </c>
      <c r="AD47" s="32">
        <v>5.9652775823742935E-3</v>
      </c>
      <c r="AE47" s="32">
        <v>2.1748378833748097E-3</v>
      </c>
      <c r="AF47" s="32">
        <v>3.5509041610673709E-3</v>
      </c>
      <c r="AG47" s="32" t="s">
        <v>1</v>
      </c>
    </row>
    <row r="48" spans="1:33" x14ac:dyDescent="0.25">
      <c r="A48" s="12" t="s">
        <v>44</v>
      </c>
      <c r="B48" s="33" t="s">
        <v>1</v>
      </c>
      <c r="C48" s="34" t="s">
        <v>1</v>
      </c>
      <c r="D48" s="34" t="s">
        <v>1</v>
      </c>
      <c r="E48" s="34" t="s">
        <v>1</v>
      </c>
      <c r="F48" s="34" t="s">
        <v>1</v>
      </c>
      <c r="G48" s="34" t="s">
        <v>1</v>
      </c>
      <c r="H48" s="34" t="s">
        <v>1</v>
      </c>
      <c r="I48" s="34" t="s">
        <v>1</v>
      </c>
      <c r="J48" s="34" t="s">
        <v>1</v>
      </c>
      <c r="K48" s="34" t="s">
        <v>1</v>
      </c>
      <c r="L48" s="34" t="s">
        <v>1</v>
      </c>
      <c r="M48" s="34" t="s">
        <v>1</v>
      </c>
      <c r="N48" s="34" t="s">
        <v>1</v>
      </c>
      <c r="O48" s="34" t="s">
        <v>1</v>
      </c>
      <c r="P48" s="34" t="s">
        <v>1</v>
      </c>
      <c r="Q48" s="34" t="s">
        <v>1</v>
      </c>
      <c r="R48" s="34" t="s">
        <v>1</v>
      </c>
      <c r="S48" s="34" t="s">
        <v>1</v>
      </c>
      <c r="T48" s="34" t="s">
        <v>1</v>
      </c>
      <c r="U48" s="34" t="s">
        <v>1</v>
      </c>
      <c r="V48" s="34" t="s">
        <v>1</v>
      </c>
      <c r="W48" s="34" t="s">
        <v>1</v>
      </c>
      <c r="X48" s="34" t="s">
        <v>1</v>
      </c>
      <c r="Y48" s="34" t="s">
        <v>1</v>
      </c>
      <c r="Z48" s="34" t="s">
        <v>1</v>
      </c>
      <c r="AA48" s="34" t="s">
        <v>1</v>
      </c>
      <c r="AB48" s="34" t="s">
        <v>1</v>
      </c>
      <c r="AC48" s="34" t="s">
        <v>1</v>
      </c>
      <c r="AD48" s="34" t="s">
        <v>1</v>
      </c>
      <c r="AE48" s="34" t="s">
        <v>1</v>
      </c>
      <c r="AF48" s="34" t="s">
        <v>1</v>
      </c>
      <c r="AG48" s="34" t="s">
        <v>1</v>
      </c>
    </row>
    <row r="49" spans="1:33" s="5" customFormat="1" x14ac:dyDescent="0.25">
      <c r="A49" s="9" t="s">
        <v>45</v>
      </c>
      <c r="B49" s="31" t="s">
        <v>1</v>
      </c>
      <c r="C49" s="32" t="s">
        <v>1</v>
      </c>
      <c r="D49" s="32" t="s">
        <v>1</v>
      </c>
      <c r="E49" s="32" t="s">
        <v>1</v>
      </c>
      <c r="F49" s="32" t="s">
        <v>1</v>
      </c>
      <c r="G49" s="32" t="s">
        <v>1</v>
      </c>
      <c r="H49" s="32" t="s">
        <v>1</v>
      </c>
      <c r="I49" s="32" t="s">
        <v>1</v>
      </c>
      <c r="J49" s="32" t="s">
        <v>1</v>
      </c>
      <c r="K49" s="32" t="s">
        <v>1</v>
      </c>
      <c r="L49" s="32" t="s">
        <v>1</v>
      </c>
      <c r="M49" s="32" t="s">
        <v>1</v>
      </c>
      <c r="N49" s="32" t="s">
        <v>1</v>
      </c>
      <c r="O49" s="32" t="s">
        <v>1</v>
      </c>
      <c r="P49" s="32" t="s">
        <v>1</v>
      </c>
      <c r="Q49" s="32" t="s">
        <v>1</v>
      </c>
      <c r="R49" s="32" t="s">
        <v>1</v>
      </c>
      <c r="S49" s="32" t="s">
        <v>1</v>
      </c>
      <c r="T49" s="32" t="s">
        <v>1</v>
      </c>
      <c r="U49" s="32" t="s">
        <v>1</v>
      </c>
      <c r="V49" s="32" t="s">
        <v>1</v>
      </c>
      <c r="W49" s="32" t="s">
        <v>1</v>
      </c>
      <c r="X49" s="32" t="s">
        <v>1</v>
      </c>
      <c r="Y49" s="32" t="s">
        <v>1</v>
      </c>
      <c r="Z49" s="32" t="s">
        <v>1</v>
      </c>
      <c r="AA49" s="32" t="s">
        <v>1</v>
      </c>
      <c r="AB49" s="32" t="s">
        <v>1</v>
      </c>
      <c r="AC49" s="32" t="s">
        <v>1</v>
      </c>
      <c r="AD49" s="32" t="s">
        <v>1</v>
      </c>
      <c r="AE49" s="32" t="s">
        <v>1</v>
      </c>
      <c r="AF49" s="32" t="s">
        <v>1</v>
      </c>
      <c r="AG49" s="32" t="s">
        <v>1</v>
      </c>
    </row>
    <row r="50" spans="1:33" x14ac:dyDescent="0.25">
      <c r="A50" s="12" t="s">
        <v>46</v>
      </c>
      <c r="B50" s="33" t="s">
        <v>1</v>
      </c>
      <c r="C50" s="34" t="s">
        <v>1</v>
      </c>
      <c r="D50" s="34" t="s">
        <v>1</v>
      </c>
      <c r="E50" s="34" t="s">
        <v>1</v>
      </c>
      <c r="F50" s="34" t="s">
        <v>1</v>
      </c>
      <c r="G50" s="34" t="s">
        <v>1</v>
      </c>
      <c r="H50" s="34" t="s">
        <v>1</v>
      </c>
      <c r="I50" s="34" t="s">
        <v>1</v>
      </c>
      <c r="J50" s="34" t="s">
        <v>1</v>
      </c>
      <c r="K50" s="34" t="s">
        <v>1</v>
      </c>
      <c r="L50" s="34" t="s">
        <v>1</v>
      </c>
      <c r="M50" s="34" t="s">
        <v>1</v>
      </c>
      <c r="N50" s="34" t="s">
        <v>1</v>
      </c>
      <c r="O50" s="34" t="s">
        <v>1</v>
      </c>
      <c r="P50" s="34" t="s">
        <v>1</v>
      </c>
      <c r="Q50" s="34" t="s">
        <v>1</v>
      </c>
      <c r="R50" s="34" t="s">
        <v>1</v>
      </c>
      <c r="S50" s="34" t="s">
        <v>1</v>
      </c>
      <c r="T50" s="34" t="s">
        <v>1</v>
      </c>
      <c r="U50" s="34" t="s">
        <v>1</v>
      </c>
      <c r="V50" s="34" t="s">
        <v>1</v>
      </c>
      <c r="W50" s="34" t="s">
        <v>1</v>
      </c>
      <c r="X50" s="34" t="s">
        <v>1</v>
      </c>
      <c r="Y50" s="34" t="s">
        <v>1</v>
      </c>
      <c r="Z50" s="34" t="s">
        <v>1</v>
      </c>
      <c r="AA50" s="34">
        <v>2.7730387638616153E-5</v>
      </c>
      <c r="AB50" s="34" t="s">
        <v>1</v>
      </c>
      <c r="AC50" s="34" t="s">
        <v>1</v>
      </c>
      <c r="AD50" s="34" t="s">
        <v>1</v>
      </c>
      <c r="AE50" s="34" t="s">
        <v>1</v>
      </c>
      <c r="AF50" s="34" t="s">
        <v>1</v>
      </c>
      <c r="AG50" s="34" t="s">
        <v>1</v>
      </c>
    </row>
    <row r="51" spans="1:33" s="5" customFormat="1" x14ac:dyDescent="0.25">
      <c r="A51" s="9" t="s">
        <v>47</v>
      </c>
      <c r="B51" s="31" t="s">
        <v>1</v>
      </c>
      <c r="C51" s="32" t="s">
        <v>1</v>
      </c>
      <c r="D51" s="32" t="s">
        <v>1</v>
      </c>
      <c r="E51" s="32" t="s">
        <v>1</v>
      </c>
      <c r="F51" s="32" t="s">
        <v>1</v>
      </c>
      <c r="G51" s="32" t="s">
        <v>1</v>
      </c>
      <c r="H51" s="32" t="s">
        <v>1</v>
      </c>
      <c r="I51" s="32" t="s">
        <v>1</v>
      </c>
      <c r="J51" s="32" t="s">
        <v>1</v>
      </c>
      <c r="K51" s="32" t="s">
        <v>1</v>
      </c>
      <c r="L51" s="32" t="s">
        <v>1</v>
      </c>
      <c r="M51" s="32" t="s">
        <v>1</v>
      </c>
      <c r="N51" s="32" t="s">
        <v>1</v>
      </c>
      <c r="O51" s="32" t="s">
        <v>1</v>
      </c>
      <c r="P51" s="32" t="s">
        <v>1</v>
      </c>
      <c r="Q51" s="32" t="s">
        <v>1</v>
      </c>
      <c r="R51" s="32" t="s">
        <v>1</v>
      </c>
      <c r="S51" s="32" t="s">
        <v>1</v>
      </c>
      <c r="T51" s="32" t="s">
        <v>1</v>
      </c>
      <c r="U51" s="32" t="s">
        <v>1</v>
      </c>
      <c r="V51" s="32" t="s">
        <v>1</v>
      </c>
      <c r="W51" s="32" t="s">
        <v>1</v>
      </c>
      <c r="X51" s="32" t="s">
        <v>1</v>
      </c>
      <c r="Y51" s="32" t="s">
        <v>1</v>
      </c>
      <c r="Z51" s="32" t="s">
        <v>1</v>
      </c>
      <c r="AA51" s="32" t="s">
        <v>1</v>
      </c>
      <c r="AB51" s="32" t="s">
        <v>1</v>
      </c>
      <c r="AC51" s="32" t="s">
        <v>1</v>
      </c>
      <c r="AD51" s="32" t="s">
        <v>1</v>
      </c>
      <c r="AE51" s="32" t="s">
        <v>1</v>
      </c>
      <c r="AF51" s="32" t="s">
        <v>1</v>
      </c>
      <c r="AG51" s="32" t="s">
        <v>1</v>
      </c>
    </row>
    <row r="52" spans="1:33" x14ac:dyDescent="0.25">
      <c r="A52" s="12" t="s">
        <v>48</v>
      </c>
      <c r="B52" s="33" t="s">
        <v>1</v>
      </c>
      <c r="C52" s="34" t="s">
        <v>1</v>
      </c>
      <c r="D52" s="34" t="s">
        <v>1</v>
      </c>
      <c r="E52" s="34" t="s">
        <v>1</v>
      </c>
      <c r="F52" s="34" t="s">
        <v>1</v>
      </c>
      <c r="G52" s="34" t="s">
        <v>1</v>
      </c>
      <c r="H52" s="34" t="s">
        <v>1</v>
      </c>
      <c r="I52" s="34" t="s">
        <v>1</v>
      </c>
      <c r="J52" s="34" t="s">
        <v>1</v>
      </c>
      <c r="K52" s="34" t="s">
        <v>1</v>
      </c>
      <c r="L52" s="34" t="s">
        <v>1</v>
      </c>
      <c r="M52" s="34" t="s">
        <v>1</v>
      </c>
      <c r="N52" s="34" t="s">
        <v>1</v>
      </c>
      <c r="O52" s="34" t="s">
        <v>1</v>
      </c>
      <c r="P52" s="34" t="s">
        <v>1</v>
      </c>
      <c r="Q52" s="34" t="s">
        <v>1</v>
      </c>
      <c r="R52" s="34" t="s">
        <v>1</v>
      </c>
      <c r="S52" s="34" t="s">
        <v>1</v>
      </c>
      <c r="T52" s="34" t="s">
        <v>1</v>
      </c>
      <c r="U52" s="34" t="s">
        <v>1</v>
      </c>
      <c r="V52" s="34" t="s">
        <v>1</v>
      </c>
      <c r="W52" s="34" t="s">
        <v>1</v>
      </c>
      <c r="X52" s="34" t="s">
        <v>1</v>
      </c>
      <c r="Y52" s="34" t="s">
        <v>1</v>
      </c>
      <c r="Z52" s="34" t="s">
        <v>1</v>
      </c>
      <c r="AA52" s="34" t="s">
        <v>1</v>
      </c>
      <c r="AB52" s="34" t="s">
        <v>1</v>
      </c>
      <c r="AC52" s="34" t="s">
        <v>1</v>
      </c>
      <c r="AD52" s="34" t="s">
        <v>1</v>
      </c>
      <c r="AE52" s="34" t="s">
        <v>1</v>
      </c>
      <c r="AF52" s="34" t="s">
        <v>1</v>
      </c>
      <c r="AG52" s="34" t="s">
        <v>1</v>
      </c>
    </row>
    <row r="53" spans="1:33" s="5" customFormat="1" x14ac:dyDescent="0.25">
      <c r="A53" s="9" t="s">
        <v>49</v>
      </c>
      <c r="B53" s="31" t="s">
        <v>1</v>
      </c>
      <c r="C53" s="32" t="s">
        <v>1</v>
      </c>
      <c r="D53" s="32" t="s">
        <v>1</v>
      </c>
      <c r="E53" s="32" t="s">
        <v>1</v>
      </c>
      <c r="F53" s="32" t="s">
        <v>1</v>
      </c>
      <c r="G53" s="32" t="s">
        <v>1</v>
      </c>
      <c r="H53" s="32" t="s">
        <v>1</v>
      </c>
      <c r="I53" s="32" t="s">
        <v>1</v>
      </c>
      <c r="J53" s="32" t="s">
        <v>1</v>
      </c>
      <c r="K53" s="32" t="s">
        <v>1</v>
      </c>
      <c r="L53" s="32" t="s">
        <v>1</v>
      </c>
      <c r="M53" s="32" t="s">
        <v>1</v>
      </c>
      <c r="N53" s="32" t="s">
        <v>1</v>
      </c>
      <c r="O53" s="32" t="s">
        <v>1</v>
      </c>
      <c r="P53" s="32" t="s">
        <v>1</v>
      </c>
      <c r="Q53" s="32" t="s">
        <v>1</v>
      </c>
      <c r="R53" s="32" t="s">
        <v>1</v>
      </c>
      <c r="S53" s="32" t="s">
        <v>1</v>
      </c>
      <c r="T53" s="32" t="s">
        <v>1</v>
      </c>
      <c r="U53" s="32">
        <v>4.8220991499230625E-3</v>
      </c>
      <c r="V53" s="32">
        <v>6.6905263990782206E-3</v>
      </c>
      <c r="W53" s="32">
        <v>2.9743374976808185E-3</v>
      </c>
      <c r="X53" s="32" t="s">
        <v>1</v>
      </c>
      <c r="Y53" s="32" t="s">
        <v>1</v>
      </c>
      <c r="Z53" s="32" t="s">
        <v>1</v>
      </c>
      <c r="AA53" s="32">
        <v>2.3870107311659523E-4</v>
      </c>
      <c r="AB53" s="32">
        <v>4.6155287720911286E-4</v>
      </c>
      <c r="AC53" s="32">
        <v>1.1949537360830989E-3</v>
      </c>
      <c r="AD53" s="32">
        <v>3.0325262379812599E-3</v>
      </c>
      <c r="AE53" s="32">
        <v>3.3752308920755541E-4</v>
      </c>
      <c r="AF53" s="32">
        <v>2.0412647222766334E-4</v>
      </c>
      <c r="AG53" s="32" t="s">
        <v>1</v>
      </c>
    </row>
    <row r="54" spans="1:33" x14ac:dyDescent="0.25">
      <c r="A54" s="12" t="s">
        <v>50</v>
      </c>
      <c r="B54" s="33" t="s">
        <v>1</v>
      </c>
      <c r="C54" s="34" t="s">
        <v>1</v>
      </c>
      <c r="D54" s="34" t="s">
        <v>1</v>
      </c>
      <c r="E54" s="34" t="s">
        <v>1</v>
      </c>
      <c r="F54" s="34" t="s">
        <v>1</v>
      </c>
      <c r="G54" s="34" t="s">
        <v>1</v>
      </c>
      <c r="H54" s="34" t="s">
        <v>1</v>
      </c>
      <c r="I54" s="34" t="s">
        <v>1</v>
      </c>
      <c r="J54" s="34" t="s">
        <v>1</v>
      </c>
      <c r="K54" s="34" t="s">
        <v>1</v>
      </c>
      <c r="L54" s="34" t="s">
        <v>1</v>
      </c>
      <c r="M54" s="34" t="s">
        <v>1</v>
      </c>
      <c r="N54" s="34" t="s">
        <v>1</v>
      </c>
      <c r="O54" s="34" t="s">
        <v>1</v>
      </c>
      <c r="P54" s="34" t="s">
        <v>1</v>
      </c>
      <c r="Q54" s="34" t="s">
        <v>1</v>
      </c>
      <c r="R54" s="34" t="s">
        <v>1</v>
      </c>
      <c r="S54" s="34" t="s">
        <v>1</v>
      </c>
      <c r="T54" s="34" t="s">
        <v>1</v>
      </c>
      <c r="U54" s="34" t="s">
        <v>1</v>
      </c>
      <c r="V54" s="34" t="s">
        <v>1</v>
      </c>
      <c r="W54" s="34" t="s">
        <v>1</v>
      </c>
      <c r="X54" s="34" t="s">
        <v>1</v>
      </c>
      <c r="Y54" s="34" t="s">
        <v>1</v>
      </c>
      <c r="Z54" s="34" t="s">
        <v>1</v>
      </c>
      <c r="AA54" s="34" t="s">
        <v>1</v>
      </c>
      <c r="AB54" s="34" t="s">
        <v>1</v>
      </c>
      <c r="AC54" s="34" t="s">
        <v>1</v>
      </c>
      <c r="AD54" s="34" t="s">
        <v>1</v>
      </c>
      <c r="AE54" s="34" t="s">
        <v>1</v>
      </c>
      <c r="AF54" s="34" t="s">
        <v>1</v>
      </c>
      <c r="AG54" s="34" t="s">
        <v>1</v>
      </c>
    </row>
    <row r="55" spans="1:33" s="5" customFormat="1" x14ac:dyDescent="0.25">
      <c r="A55" s="9" t="s">
        <v>51</v>
      </c>
      <c r="B55" s="31" t="s">
        <v>1</v>
      </c>
      <c r="C55" s="32" t="s">
        <v>1</v>
      </c>
      <c r="D55" s="32" t="s">
        <v>1</v>
      </c>
      <c r="E55" s="32" t="s">
        <v>1</v>
      </c>
      <c r="F55" s="32" t="s">
        <v>1</v>
      </c>
      <c r="G55" s="32" t="s">
        <v>1</v>
      </c>
      <c r="H55" s="32" t="s">
        <v>1</v>
      </c>
      <c r="I55" s="32" t="s">
        <v>1</v>
      </c>
      <c r="J55" s="32" t="s">
        <v>1</v>
      </c>
      <c r="K55" s="32" t="s">
        <v>1</v>
      </c>
      <c r="L55" s="32" t="s">
        <v>1</v>
      </c>
      <c r="M55" s="32" t="s">
        <v>1</v>
      </c>
      <c r="N55" s="32" t="s">
        <v>1</v>
      </c>
      <c r="O55" s="32" t="s">
        <v>1</v>
      </c>
      <c r="P55" s="32" t="s">
        <v>1</v>
      </c>
      <c r="Q55" s="32" t="s">
        <v>1</v>
      </c>
      <c r="R55" s="32" t="s">
        <v>1</v>
      </c>
      <c r="S55" s="32" t="s">
        <v>1</v>
      </c>
      <c r="T55" s="32" t="s">
        <v>1</v>
      </c>
      <c r="U55" s="32" t="s">
        <v>1</v>
      </c>
      <c r="V55" s="32" t="s">
        <v>1</v>
      </c>
      <c r="W55" s="32" t="s">
        <v>1</v>
      </c>
      <c r="X55" s="32" t="s">
        <v>1</v>
      </c>
      <c r="Y55" s="32" t="s">
        <v>1</v>
      </c>
      <c r="Z55" s="32" t="s">
        <v>1</v>
      </c>
      <c r="AA55" s="32" t="s">
        <v>1</v>
      </c>
      <c r="AB55" s="32" t="s">
        <v>1</v>
      </c>
      <c r="AC55" s="32" t="s">
        <v>1</v>
      </c>
      <c r="AD55" s="32" t="s">
        <v>1</v>
      </c>
      <c r="AE55" s="32" t="s">
        <v>1</v>
      </c>
      <c r="AF55" s="32" t="s">
        <v>1</v>
      </c>
      <c r="AG55" s="32" t="s">
        <v>1</v>
      </c>
    </row>
    <row r="56" spans="1:33" x14ac:dyDescent="0.25">
      <c r="A56" s="12" t="s">
        <v>52</v>
      </c>
      <c r="B56" s="33" t="s">
        <v>1</v>
      </c>
      <c r="C56" s="34" t="s">
        <v>1</v>
      </c>
      <c r="D56" s="34" t="s">
        <v>1</v>
      </c>
      <c r="E56" s="34" t="s">
        <v>1</v>
      </c>
      <c r="F56" s="34" t="s">
        <v>1</v>
      </c>
      <c r="G56" s="34" t="s">
        <v>1</v>
      </c>
      <c r="H56" s="34" t="s">
        <v>1</v>
      </c>
      <c r="I56" s="34" t="s">
        <v>1</v>
      </c>
      <c r="J56" s="34" t="s">
        <v>1</v>
      </c>
      <c r="K56" s="34" t="s">
        <v>1</v>
      </c>
      <c r="L56" s="34" t="s">
        <v>1</v>
      </c>
      <c r="M56" s="34" t="s">
        <v>1</v>
      </c>
      <c r="N56" s="34" t="s">
        <v>1</v>
      </c>
      <c r="O56" s="56">
        <v>8.2597054716101237E-6</v>
      </c>
      <c r="P56" s="34">
        <v>8.2353554791192562E-6</v>
      </c>
      <c r="Q56" s="34" t="s">
        <v>1</v>
      </c>
      <c r="R56" s="34" t="s">
        <v>1</v>
      </c>
      <c r="S56" s="34" t="s">
        <v>1</v>
      </c>
      <c r="T56" s="34" t="s">
        <v>1</v>
      </c>
      <c r="U56" s="34">
        <v>1.4110083492941229E-5</v>
      </c>
      <c r="V56" s="34">
        <v>1.0542411797224288E-4</v>
      </c>
      <c r="W56" s="34">
        <v>1.8442231471571912E-4</v>
      </c>
      <c r="X56" s="34">
        <v>1.4669809462570894E-4</v>
      </c>
      <c r="Y56" s="34">
        <v>1.1379669482846944E-4</v>
      </c>
      <c r="Z56" s="34">
        <v>6.9297850238586063E-5</v>
      </c>
      <c r="AA56" s="34" t="s">
        <v>54</v>
      </c>
      <c r="AB56" s="34">
        <v>4.1879878077776041E-5</v>
      </c>
      <c r="AC56" s="34" t="s">
        <v>1</v>
      </c>
      <c r="AD56" s="34" t="s">
        <v>1</v>
      </c>
      <c r="AE56" s="34" t="s">
        <v>1</v>
      </c>
      <c r="AF56" s="34" t="s">
        <v>1</v>
      </c>
      <c r="AG56" s="34" t="s">
        <v>1</v>
      </c>
    </row>
    <row r="57" spans="1:33" s="5" customFormat="1" x14ac:dyDescent="0.25">
      <c r="A57" s="9" t="s">
        <v>53</v>
      </c>
      <c r="B57" s="31" t="s">
        <v>1</v>
      </c>
      <c r="C57" s="32" t="s">
        <v>1</v>
      </c>
      <c r="D57" s="32" t="s">
        <v>1</v>
      </c>
      <c r="E57" s="32" t="s">
        <v>1</v>
      </c>
      <c r="F57" s="32" t="s">
        <v>1</v>
      </c>
      <c r="G57" s="32" t="s">
        <v>1</v>
      </c>
      <c r="H57" s="32" t="s">
        <v>1</v>
      </c>
      <c r="I57" s="32" t="s">
        <v>1</v>
      </c>
      <c r="J57" s="32" t="s">
        <v>1</v>
      </c>
      <c r="K57" s="32" t="s">
        <v>1</v>
      </c>
      <c r="L57" s="32" t="s">
        <v>1</v>
      </c>
      <c r="M57" s="32" t="s">
        <v>1</v>
      </c>
      <c r="N57" s="32" t="s">
        <v>1</v>
      </c>
      <c r="O57" s="32" t="s">
        <v>1</v>
      </c>
      <c r="P57" s="32" t="s">
        <v>1</v>
      </c>
      <c r="Q57" s="32" t="s">
        <v>1</v>
      </c>
      <c r="R57" s="32" t="s">
        <v>1</v>
      </c>
      <c r="S57" s="32" t="s">
        <v>1</v>
      </c>
      <c r="T57" s="32" t="s">
        <v>1</v>
      </c>
      <c r="U57" s="32" t="s">
        <v>1</v>
      </c>
      <c r="V57" s="32" t="s">
        <v>1</v>
      </c>
      <c r="W57" s="32">
        <v>9.3967922001805869E-4</v>
      </c>
      <c r="X57" s="32">
        <v>8.2955069898409247E-4</v>
      </c>
      <c r="Y57" s="32">
        <v>1.0166620233484018E-3</v>
      </c>
      <c r="Z57" s="32">
        <v>8.6419381988697848E-4</v>
      </c>
      <c r="AA57" s="32">
        <v>6.7200065012155931E-4</v>
      </c>
      <c r="AB57" s="32">
        <v>8.8734614320262772E-4</v>
      </c>
      <c r="AC57" s="32">
        <v>1.0827757924202794E-3</v>
      </c>
      <c r="AD57" s="32">
        <v>1.8349120736280648E-3</v>
      </c>
      <c r="AE57" s="32" t="s">
        <v>1</v>
      </c>
      <c r="AF57" s="32" t="s">
        <v>1</v>
      </c>
      <c r="AG57" s="32" t="s">
        <v>1</v>
      </c>
    </row>
    <row r="59" spans="1:33" x14ac:dyDescent="0.25">
      <c r="O59" s="55"/>
    </row>
    <row r="60" spans="1:33" x14ac:dyDescent="0.25">
      <c r="O60" s="54"/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309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0.63679126502079997</v>
      </c>
      <c r="M5" s="11" t="s">
        <v>1</v>
      </c>
      <c r="N5" s="11" t="s">
        <v>1</v>
      </c>
      <c r="O5" s="11" t="s">
        <v>1</v>
      </c>
      <c r="P5" s="11">
        <v>1.3687313516113373</v>
      </c>
      <c r="Q5" s="11">
        <v>2.0143372494147131</v>
      </c>
      <c r="R5" s="11">
        <v>2.2480166667988413</v>
      </c>
      <c r="S5" s="11">
        <v>2.4641607719196577</v>
      </c>
      <c r="T5" s="11">
        <v>2.653236257759223</v>
      </c>
      <c r="U5" s="11">
        <v>2.5313408402026916</v>
      </c>
      <c r="V5" s="11">
        <v>2.5183171953255425</v>
      </c>
      <c r="W5" s="11">
        <v>2.4840411210378166</v>
      </c>
      <c r="X5" s="11">
        <v>2.4725320880880282</v>
      </c>
      <c r="Y5" s="11">
        <v>2.5124077845545347</v>
      </c>
      <c r="Z5" s="11">
        <v>2.5689114423210211</v>
      </c>
      <c r="AA5" s="11">
        <v>2.791672431855468</v>
      </c>
      <c r="AB5" s="11">
        <v>2.9174376748071489</v>
      </c>
      <c r="AC5" s="11">
        <v>2.9324785740725403</v>
      </c>
      <c r="AD5" s="11">
        <v>2.8572624995449627</v>
      </c>
      <c r="AE5" s="11">
        <v>2.9171738948866497</v>
      </c>
      <c r="AF5" s="11" t="s">
        <v>1</v>
      </c>
      <c r="AG5" s="11" t="s">
        <v>1</v>
      </c>
    </row>
    <row r="6" spans="1:33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0.39439428349858746</v>
      </c>
      <c r="V6" s="14">
        <v>0.16768972420139844</v>
      </c>
      <c r="W6" s="14">
        <v>0.57476615933290809</v>
      </c>
      <c r="X6" s="14">
        <v>0.33153558414756057</v>
      </c>
      <c r="Y6" s="14" t="s">
        <v>1</v>
      </c>
      <c r="Z6" s="14" t="s">
        <v>1</v>
      </c>
      <c r="AA6" s="14">
        <v>8.0192179028451771E-2</v>
      </c>
      <c r="AB6" s="14">
        <v>7.0273494635517547E-2</v>
      </c>
      <c r="AC6" s="14">
        <v>9.0498451792474399E-2</v>
      </c>
      <c r="AD6" s="14" t="s">
        <v>1</v>
      </c>
      <c r="AE6" s="14" t="s">
        <v>1</v>
      </c>
      <c r="AF6" s="14" t="s">
        <v>1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1.1101683818208297</v>
      </c>
      <c r="R7" s="18">
        <v>0.7353867341168886</v>
      </c>
      <c r="S7" s="18">
        <v>1.6707510073009424</v>
      </c>
      <c r="T7" s="18">
        <v>1.2588833203865171</v>
      </c>
      <c r="U7" s="18">
        <v>1.3668249780897621</v>
      </c>
      <c r="V7" s="18">
        <v>2.0391263809151008</v>
      </c>
      <c r="W7" s="18">
        <v>2.0246471733174376</v>
      </c>
      <c r="X7" s="18">
        <v>1.6354864276626135</v>
      </c>
      <c r="Y7" s="18">
        <v>1.901682220989078</v>
      </c>
      <c r="Z7" s="18">
        <v>1.6094654584935006</v>
      </c>
      <c r="AA7" s="18">
        <v>1.9358971047689471</v>
      </c>
      <c r="AB7" s="18">
        <v>1.7261821891347575</v>
      </c>
      <c r="AC7" s="18">
        <v>0.90937951967685282</v>
      </c>
      <c r="AD7" s="18">
        <v>0.55778023824536582</v>
      </c>
      <c r="AE7" s="18">
        <v>0.63010580696481933</v>
      </c>
      <c r="AF7" s="18">
        <v>1.7846262808832256</v>
      </c>
      <c r="AG7" s="18" t="s">
        <v>1</v>
      </c>
    </row>
    <row r="8" spans="1:33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3.0298328765807136E-2</v>
      </c>
      <c r="P8" s="14">
        <v>6.1263781228574322E-2</v>
      </c>
      <c r="Q8" s="14">
        <v>7.545079147590468E-2</v>
      </c>
      <c r="R8" s="14">
        <v>5.1092453072754403E-2</v>
      </c>
      <c r="S8" s="14">
        <v>1.8290258631115892E-2</v>
      </c>
      <c r="T8" s="14" t="s">
        <v>1</v>
      </c>
      <c r="U8" s="14">
        <v>3.1999148513985845E-2</v>
      </c>
      <c r="V8" s="14">
        <v>4.5621560635975916E-2</v>
      </c>
      <c r="W8" s="14">
        <v>7.0793661301058769E-2</v>
      </c>
      <c r="X8" s="14">
        <v>9.5584187543256274E-2</v>
      </c>
      <c r="Y8" s="14">
        <v>9.4206804871538569E-2</v>
      </c>
      <c r="Z8" s="14">
        <v>7.9678514515346771E-2</v>
      </c>
      <c r="AA8" s="14">
        <v>5.9475968493811288E-2</v>
      </c>
      <c r="AB8" s="14">
        <v>6.9027933303676889E-2</v>
      </c>
      <c r="AC8" s="14">
        <v>0.28468754375320859</v>
      </c>
      <c r="AD8" s="14">
        <v>6.4338510339048985E-2</v>
      </c>
      <c r="AE8" s="14">
        <v>0.22206208914836981</v>
      </c>
      <c r="AF8" s="14">
        <v>0.16234001536432288</v>
      </c>
      <c r="AG8" s="14" t="s">
        <v>1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1.9442450346972961E-2</v>
      </c>
      <c r="P9" s="11">
        <v>5.4412227031994394E-2</v>
      </c>
      <c r="Q9" s="11">
        <v>4.3259663728213951E-2</v>
      </c>
      <c r="R9" s="11" t="s">
        <v>54</v>
      </c>
      <c r="S9" s="11">
        <v>4.0311434626370594E-2</v>
      </c>
      <c r="T9" s="11">
        <v>2.8840746206240178E-3</v>
      </c>
      <c r="U9" s="11">
        <v>6.5858465092480485E-3</v>
      </c>
      <c r="V9" s="11">
        <v>0.24445781062038149</v>
      </c>
      <c r="W9" s="11">
        <v>1.0404555114229008E-3</v>
      </c>
      <c r="X9" s="11">
        <v>7.880324143999791E-4</v>
      </c>
      <c r="Y9" s="11">
        <v>0.12237574567927739</v>
      </c>
      <c r="Z9" s="11">
        <v>0.13915239104960661</v>
      </c>
      <c r="AA9" s="11" t="s">
        <v>1</v>
      </c>
      <c r="AB9" s="11" t="s">
        <v>1</v>
      </c>
      <c r="AC9" s="11" t="s">
        <v>54</v>
      </c>
      <c r="AD9" s="11">
        <v>8.2047915982934021E-3</v>
      </c>
      <c r="AE9" s="11">
        <v>1.1038258604322582E-2</v>
      </c>
      <c r="AF9" s="11">
        <v>1.6635821081744266E-2</v>
      </c>
      <c r="AG9" s="11" t="s">
        <v>1</v>
      </c>
    </row>
    <row r="10" spans="1:33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0.17782153830415795</v>
      </c>
      <c r="P10" s="14">
        <v>0.21890514307164269</v>
      </c>
      <c r="Q10" s="14">
        <v>0.19548020534556149</v>
      </c>
      <c r="R10" s="14">
        <v>0.17329735006411864</v>
      </c>
      <c r="S10" s="14">
        <v>0.18717952414591835</v>
      </c>
      <c r="T10" s="14">
        <v>0.19082847384375004</v>
      </c>
      <c r="U10" s="14">
        <v>0.19174911500408459</v>
      </c>
      <c r="V10" s="14">
        <v>0.27389435630451192</v>
      </c>
      <c r="W10" s="14">
        <v>0.20640195027926941</v>
      </c>
      <c r="X10" s="14">
        <v>0.24466150498954317</v>
      </c>
      <c r="Y10" s="14">
        <v>0.25732708966053769</v>
      </c>
      <c r="Z10" s="14">
        <v>0.30865619385451698</v>
      </c>
      <c r="AA10" s="14">
        <v>0.35579568103576081</v>
      </c>
      <c r="AB10" s="14">
        <v>0.37798889657616302</v>
      </c>
      <c r="AC10" s="14">
        <v>0.34180003887772953</v>
      </c>
      <c r="AD10" s="14">
        <v>0.31377665936592258</v>
      </c>
      <c r="AE10" s="14">
        <v>0.34697919614004258</v>
      </c>
      <c r="AF10" s="14">
        <v>0.3375308321433208</v>
      </c>
      <c r="AG10" s="14" t="s">
        <v>1</v>
      </c>
    </row>
    <row r="11" spans="1:33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0.1380469158829058</v>
      </c>
      <c r="N11" s="11">
        <v>0.14539238639156229</v>
      </c>
      <c r="O11" s="11">
        <v>0.10992477529423318</v>
      </c>
      <c r="P11" s="11">
        <v>9.7989496478555871E-2</v>
      </c>
      <c r="Q11" s="11">
        <v>9.359979357200264E-2</v>
      </c>
      <c r="R11" s="11">
        <v>6.7382623419409732E-2</v>
      </c>
      <c r="S11" s="11">
        <v>7.3681237142549053E-2</v>
      </c>
      <c r="T11" s="11">
        <v>8.6874103629876978E-2</v>
      </c>
      <c r="U11" s="11">
        <v>9.518402942160481E-2</v>
      </c>
      <c r="V11" s="11">
        <v>8.157799132951167E-2</v>
      </c>
      <c r="W11" s="11">
        <v>0.11237264171625894</v>
      </c>
      <c r="X11" s="11">
        <v>0.15111877745878535</v>
      </c>
      <c r="Y11" s="11">
        <v>0.16164842544277808</v>
      </c>
      <c r="Z11" s="11">
        <v>0.13166457204412546</v>
      </c>
      <c r="AA11" s="11" t="s">
        <v>1</v>
      </c>
      <c r="AB11" s="11">
        <v>0.14522993733046638</v>
      </c>
      <c r="AC11" s="11">
        <v>0.14585973464016561</v>
      </c>
      <c r="AD11" s="11">
        <v>0.12820868439605654</v>
      </c>
      <c r="AE11" s="11">
        <v>0.14603817749595205</v>
      </c>
      <c r="AF11" s="11">
        <v>0.12406217408975076</v>
      </c>
      <c r="AG11" s="11" t="s">
        <v>1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8.2190595665527527E-2</v>
      </c>
      <c r="R12" s="14">
        <v>0.16061676839062</v>
      </c>
      <c r="S12" s="14">
        <v>5.0910514979439991E-2</v>
      </c>
      <c r="T12" s="14">
        <v>7.8074170461938833E-2</v>
      </c>
      <c r="U12" s="14">
        <v>0.12926915685158744</v>
      </c>
      <c r="V12" s="14">
        <v>0.37410439473396589</v>
      </c>
      <c r="W12" s="14">
        <v>0.1122977641155492</v>
      </c>
      <c r="X12" s="14">
        <v>0.16719329196340119</v>
      </c>
      <c r="Y12" s="14">
        <v>1.04821272587392</v>
      </c>
      <c r="Z12" s="14">
        <v>6.5674761928988024E-2</v>
      </c>
      <c r="AA12" s="14">
        <v>1.1914440301645596E-2</v>
      </c>
      <c r="AB12" s="14">
        <v>7.7365316716121096E-2</v>
      </c>
      <c r="AC12" s="14">
        <v>0.16545397026257513</v>
      </c>
      <c r="AD12" s="14">
        <v>0.15646959038765182</v>
      </c>
      <c r="AE12" s="14">
        <v>8.3991694628368724E-2</v>
      </c>
      <c r="AF12" s="14">
        <v>9.5904253258362868E-2</v>
      </c>
      <c r="AG12" s="14" t="s">
        <v>1</v>
      </c>
    </row>
    <row r="13" spans="1:33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>
        <v>4.5108033740809239E-2</v>
      </c>
      <c r="S13" s="11" t="s">
        <v>54</v>
      </c>
      <c r="T13" s="11">
        <v>3.8378876266502919E-3</v>
      </c>
      <c r="U13" s="11" t="s">
        <v>54</v>
      </c>
      <c r="V13" s="11" t="s">
        <v>54</v>
      </c>
      <c r="W13" s="11" t="s">
        <v>54</v>
      </c>
      <c r="X13" s="11" t="s">
        <v>54</v>
      </c>
      <c r="Y13" s="11">
        <v>7.1094933064120526E-3</v>
      </c>
      <c r="Z13" s="11">
        <v>1.0110541925047182E-2</v>
      </c>
      <c r="AA13" s="11" t="s">
        <v>54</v>
      </c>
      <c r="AB13" s="11" t="s">
        <v>1</v>
      </c>
      <c r="AC13" s="11">
        <v>4.1849950222703439E-3</v>
      </c>
      <c r="AD13" s="11" t="s">
        <v>1</v>
      </c>
      <c r="AE13" s="11">
        <v>7.3216324494750171E-4</v>
      </c>
      <c r="AF13" s="11" t="s">
        <v>1</v>
      </c>
      <c r="AG13" s="11" t="s">
        <v>1</v>
      </c>
    </row>
    <row r="14" spans="1:33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>
        <v>2.0312817387771683E-2</v>
      </c>
      <c r="P14" s="14" t="s">
        <v>1</v>
      </c>
      <c r="Q14" s="14">
        <v>3.6541272405569661E-2</v>
      </c>
      <c r="R14" s="14">
        <v>0.11644970976692236</v>
      </c>
      <c r="S14" s="14">
        <v>9.8182256985201347E-2</v>
      </c>
      <c r="T14" s="14">
        <v>0.13373488901057243</v>
      </c>
      <c r="U14" s="14">
        <v>8.7459003592066223E-2</v>
      </c>
      <c r="V14" s="14">
        <v>9.6306223216424014E-2</v>
      </c>
      <c r="W14" s="14">
        <v>4.8963686107437433E-2</v>
      </c>
      <c r="X14" s="14">
        <v>7.9502499695159129E-2</v>
      </c>
      <c r="Y14" s="14">
        <v>0.14011275740953433</v>
      </c>
      <c r="Z14" s="14">
        <v>7.3347405053193634E-2</v>
      </c>
      <c r="AA14" s="14">
        <v>9.3875524664891463E-2</v>
      </c>
      <c r="AB14" s="14">
        <v>0.10612123144475231</v>
      </c>
      <c r="AC14" s="14">
        <v>9.3121484093445089E-2</v>
      </c>
      <c r="AD14" s="14">
        <v>8.0979721065622276E-2</v>
      </c>
      <c r="AE14" s="14">
        <v>0.10240421610926355</v>
      </c>
      <c r="AF14" s="14">
        <v>0.16191698846627631</v>
      </c>
      <c r="AG14" s="14" t="s">
        <v>1</v>
      </c>
    </row>
    <row r="15" spans="1:33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 t="s">
        <v>54</v>
      </c>
      <c r="N15" s="11" t="s">
        <v>54</v>
      </c>
      <c r="O15" s="11" t="s">
        <v>54</v>
      </c>
      <c r="P15" s="11" t="s">
        <v>54</v>
      </c>
      <c r="Q15" s="11" t="s">
        <v>54</v>
      </c>
      <c r="R15" s="11" t="s">
        <v>54</v>
      </c>
      <c r="S15" s="11" t="s">
        <v>54</v>
      </c>
      <c r="T15" s="11" t="s">
        <v>54</v>
      </c>
      <c r="U15" s="11" t="s">
        <v>54</v>
      </c>
      <c r="V15" s="11" t="s">
        <v>54</v>
      </c>
      <c r="W15" s="11" t="s">
        <v>54</v>
      </c>
      <c r="X15" s="11" t="s">
        <v>54</v>
      </c>
      <c r="Y15" s="11" t="s">
        <v>54</v>
      </c>
      <c r="Z15" s="11" t="s">
        <v>54</v>
      </c>
      <c r="AA15" s="11" t="s">
        <v>54</v>
      </c>
      <c r="AB15" s="11" t="s">
        <v>54</v>
      </c>
      <c r="AC15" s="11" t="s">
        <v>54</v>
      </c>
      <c r="AD15" s="11" t="s">
        <v>54</v>
      </c>
      <c r="AE15" s="11" t="s">
        <v>54</v>
      </c>
      <c r="AF15" s="11" t="s">
        <v>54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0.40174430070926137</v>
      </c>
      <c r="Q16" s="14">
        <v>0.51664606877572095</v>
      </c>
      <c r="R16" s="14">
        <v>0.71439069454942472</v>
      </c>
      <c r="S16" s="14">
        <v>0.18659122763269903</v>
      </c>
      <c r="T16" s="14">
        <v>0.42709016218564655</v>
      </c>
      <c r="U16" s="14">
        <v>0.64795879554841562</v>
      </c>
      <c r="V16" s="14">
        <v>0.50138895213807555</v>
      </c>
      <c r="W16" s="14">
        <v>0.21507049926069519</v>
      </c>
      <c r="X16" s="14">
        <v>0.20377588674350713</v>
      </c>
      <c r="Y16" s="14">
        <v>0.29630654641935344</v>
      </c>
      <c r="Z16" s="14">
        <v>0.46652708006591881</v>
      </c>
      <c r="AA16" s="14">
        <v>0.50760900248928575</v>
      </c>
      <c r="AB16" s="14">
        <v>0.45816392561933011</v>
      </c>
      <c r="AC16" s="14">
        <v>0.58193852828933834</v>
      </c>
      <c r="AD16" s="14">
        <v>0.48580127889356478</v>
      </c>
      <c r="AE16" s="14">
        <v>0.38724439195223026</v>
      </c>
      <c r="AF16" s="14">
        <v>0.23466871418146101</v>
      </c>
      <c r="AG16" s="14" t="s">
        <v>1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2.1324308335740918</v>
      </c>
      <c r="Y17" s="11">
        <v>2.2939068100358422</v>
      </c>
      <c r="Z17" s="11">
        <v>1.4127764127764124</v>
      </c>
      <c r="AA17" s="11">
        <v>1.971090670170828</v>
      </c>
      <c r="AB17" s="11">
        <v>3.6231884057971016</v>
      </c>
      <c r="AC17" s="11">
        <v>2.5380710659898478</v>
      </c>
      <c r="AD17" s="11">
        <v>2.0408163265306123</v>
      </c>
      <c r="AE17" s="11">
        <v>1.6905737704918034</v>
      </c>
      <c r="AF17" s="11">
        <v>1.9209527925851222</v>
      </c>
      <c r="AG17" s="11" t="s">
        <v>1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>
        <v>4.6546297830048038E-2</v>
      </c>
      <c r="W18" s="14">
        <v>0.25704783021856192</v>
      </c>
      <c r="X18" s="14">
        <v>0.33950655767781784</v>
      </c>
      <c r="Y18" s="14">
        <v>0.2816431716388958</v>
      </c>
      <c r="Z18" s="14" t="s">
        <v>1</v>
      </c>
      <c r="AA18" s="14" t="s">
        <v>1</v>
      </c>
      <c r="AB18" s="14" t="s">
        <v>1</v>
      </c>
      <c r="AC18" s="14" t="s">
        <v>1</v>
      </c>
      <c r="AD18" s="14" t="s">
        <v>1</v>
      </c>
      <c r="AE18" s="14" t="s">
        <v>1</v>
      </c>
      <c r="AF18" s="14" t="s">
        <v>1</v>
      </c>
      <c r="AG18" s="14" t="s">
        <v>1</v>
      </c>
    </row>
    <row r="19" spans="1:33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0.14400383475392828</v>
      </c>
      <c r="V19" s="11">
        <v>0.16050391588937188</v>
      </c>
      <c r="W19" s="11">
        <v>0.19795725466389613</v>
      </c>
      <c r="X19" s="11">
        <v>5.9199842500372586E-2</v>
      </c>
      <c r="Y19" s="11">
        <v>0.12839790878511631</v>
      </c>
      <c r="Z19" s="11">
        <v>8.9799839988065996E-2</v>
      </c>
      <c r="AA19" s="11">
        <v>2.4808402063495417E-2</v>
      </c>
      <c r="AB19" s="11">
        <v>0.14401025487848784</v>
      </c>
      <c r="AC19" s="11">
        <v>2.4417215393478686E-2</v>
      </c>
      <c r="AD19" s="11">
        <v>4.479005312283741E-2</v>
      </c>
      <c r="AE19" s="11">
        <v>1.5052706546417804E-2</v>
      </c>
      <c r="AF19" s="11">
        <v>1.462106553348224E-2</v>
      </c>
      <c r="AG19" s="11" t="s">
        <v>1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 t="s">
        <v>54</v>
      </c>
      <c r="O20" s="14" t="s">
        <v>1</v>
      </c>
      <c r="P20" s="14" t="s">
        <v>54</v>
      </c>
      <c r="Q20" s="14" t="s">
        <v>54</v>
      </c>
      <c r="R20" s="14" t="s">
        <v>54</v>
      </c>
      <c r="S20" s="14" t="s">
        <v>54</v>
      </c>
      <c r="T20" s="14" t="s">
        <v>54</v>
      </c>
      <c r="U20" s="14" t="s">
        <v>54</v>
      </c>
      <c r="V20" s="14">
        <v>7.4930689112570878E-2</v>
      </c>
      <c r="W20" s="14">
        <v>6.5142336004169119E-2</v>
      </c>
      <c r="X20" s="14">
        <v>5.0646588108181116E-2</v>
      </c>
      <c r="Y20" s="14">
        <v>5.0800101600203193E-2</v>
      </c>
      <c r="Z20" s="14" t="s">
        <v>54</v>
      </c>
      <c r="AA20" s="14" t="s">
        <v>54</v>
      </c>
      <c r="AB20" s="14" t="s">
        <v>54</v>
      </c>
      <c r="AC20" s="14" t="s">
        <v>54</v>
      </c>
      <c r="AD20" s="14" t="s">
        <v>54</v>
      </c>
      <c r="AE20" s="14" t="s">
        <v>54</v>
      </c>
      <c r="AF20" s="14" t="s">
        <v>54</v>
      </c>
      <c r="AG20" s="14" t="s">
        <v>1</v>
      </c>
    </row>
    <row r="21" spans="1:33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 t="s">
        <v>1</v>
      </c>
      <c r="Z21" s="11" t="s">
        <v>1</v>
      </c>
      <c r="AA21" s="11" t="s">
        <v>1</v>
      </c>
      <c r="AB21" s="11" t="s">
        <v>1</v>
      </c>
      <c r="AC21" s="11" t="s">
        <v>1</v>
      </c>
      <c r="AD21" s="11" t="s">
        <v>1</v>
      </c>
      <c r="AE21" s="11" t="s">
        <v>1</v>
      </c>
      <c r="AF21" s="11" t="s">
        <v>1</v>
      </c>
      <c r="AG21" s="11" t="s">
        <v>1</v>
      </c>
    </row>
    <row r="22" spans="1:33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0.74799146731179467</v>
      </c>
      <c r="X22" s="14">
        <v>0.92966171102829342</v>
      </c>
      <c r="Y22" s="14">
        <v>0.273876404494382</v>
      </c>
      <c r="Z22" s="14">
        <v>0.13018156903048989</v>
      </c>
      <c r="AA22" s="14">
        <v>0.22960561858454889</v>
      </c>
      <c r="AB22" s="14">
        <v>0.24942566458811946</v>
      </c>
      <c r="AC22" s="14">
        <v>0.18033704371618681</v>
      </c>
      <c r="AD22" s="14">
        <v>0.16310257339615802</v>
      </c>
      <c r="AE22" s="14">
        <v>0.15202702702702703</v>
      </c>
      <c r="AF22" s="14">
        <v>0.15140045420136261</v>
      </c>
      <c r="AG22" s="14" t="s">
        <v>1</v>
      </c>
    </row>
    <row r="23" spans="1:33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>
        <v>0.74615244867768804</v>
      </c>
      <c r="U23" s="11">
        <v>0.15766436234137091</v>
      </c>
      <c r="V23" s="11">
        <v>0.28705285996812652</v>
      </c>
      <c r="W23" s="11" t="s">
        <v>1</v>
      </c>
      <c r="X23" s="11">
        <v>0.50860801649840803</v>
      </c>
      <c r="Y23" s="11" t="s">
        <v>1</v>
      </c>
      <c r="Z23" s="11" t="s">
        <v>1</v>
      </c>
      <c r="AA23" s="11" t="s">
        <v>1</v>
      </c>
      <c r="AB23" s="11" t="s">
        <v>1</v>
      </c>
      <c r="AC23" s="11">
        <v>2.1867483052700632E-2</v>
      </c>
      <c r="AD23" s="11" t="s">
        <v>1</v>
      </c>
      <c r="AE23" s="11">
        <v>3.1930186018593737E-3</v>
      </c>
      <c r="AF23" s="11">
        <v>5.3237308248860133E-3</v>
      </c>
      <c r="AG23" s="11" t="s">
        <v>1</v>
      </c>
    </row>
    <row r="24" spans="1:33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6.6912010705921718E-2</v>
      </c>
      <c r="M24" s="14">
        <v>7.70392283750886E-2</v>
      </c>
      <c r="N24" s="14">
        <v>5.976641535617868E-2</v>
      </c>
      <c r="O24" s="14">
        <v>4.5999287942792184E-2</v>
      </c>
      <c r="P24" s="14">
        <v>2.3776372410041557E-2</v>
      </c>
      <c r="Q24" s="14">
        <v>4.9121147736430901E-3</v>
      </c>
      <c r="R24" s="14">
        <v>5.9864315952516886E-3</v>
      </c>
      <c r="S24" s="14">
        <v>6.691224813494781E-3</v>
      </c>
      <c r="T24" s="14">
        <v>2.0773091689796234E-2</v>
      </c>
      <c r="U24" s="14">
        <v>4.574974743830279E-2</v>
      </c>
      <c r="V24" s="14">
        <v>4.6272875790328752E-2</v>
      </c>
      <c r="W24" s="14">
        <v>1.671569677959828E-2</v>
      </c>
      <c r="X24" s="14">
        <v>2.5127869824704017E-2</v>
      </c>
      <c r="Y24" s="14">
        <v>2.7407923325116858E-2</v>
      </c>
      <c r="Z24" s="14">
        <v>3.4673551203293185E-2</v>
      </c>
      <c r="AA24" s="14">
        <v>3.1463007469667063E-2</v>
      </c>
      <c r="AB24" s="14">
        <v>0.1114103732645249</v>
      </c>
      <c r="AC24" s="14">
        <v>0.15163823449769837</v>
      </c>
      <c r="AD24" s="14">
        <v>0.13520775191110959</v>
      </c>
      <c r="AE24" s="14">
        <v>0.14275381501298187</v>
      </c>
      <c r="AF24" s="14">
        <v>9.2144766782893101E-2</v>
      </c>
      <c r="AG24" s="14" t="s">
        <v>1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 t="s">
        <v>1</v>
      </c>
      <c r="O25" s="11" t="s">
        <v>1</v>
      </c>
      <c r="P25" s="11" t="s">
        <v>1</v>
      </c>
      <c r="Q25" s="11" t="s">
        <v>1</v>
      </c>
      <c r="R25" s="11">
        <v>1.8532624461766529E-2</v>
      </c>
      <c r="S25" s="11">
        <v>1.8637659867075627E-2</v>
      </c>
      <c r="T25" s="11" t="s">
        <v>1</v>
      </c>
      <c r="U25" s="11">
        <v>3.0749711387219748E-2</v>
      </c>
      <c r="V25" s="11" t="s">
        <v>1</v>
      </c>
      <c r="W25" s="11">
        <v>1.573160100455093E-2</v>
      </c>
      <c r="X25" s="11" t="s">
        <v>1</v>
      </c>
      <c r="Y25" s="11">
        <v>3.3778129199411325E-2</v>
      </c>
      <c r="Z25" s="11" t="s">
        <v>1</v>
      </c>
      <c r="AA25" s="11">
        <v>3.7726877976551616E-2</v>
      </c>
      <c r="AB25" s="11" t="s">
        <v>1</v>
      </c>
      <c r="AC25" s="11">
        <v>6.9275037310289708E-2</v>
      </c>
      <c r="AD25" s="11" t="s">
        <v>1</v>
      </c>
      <c r="AE25" s="11">
        <v>9.0280448109962094E-2</v>
      </c>
      <c r="AF25" s="11" t="s">
        <v>1</v>
      </c>
      <c r="AG25" s="11" t="s">
        <v>1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0.26428220743541797</v>
      </c>
      <c r="O26" s="14">
        <v>0.17058912297507428</v>
      </c>
      <c r="P26" s="14">
        <v>0.22437431260442117</v>
      </c>
      <c r="Q26" s="14">
        <v>0.23072503928492977</v>
      </c>
      <c r="R26" s="14">
        <v>0.1823346757763753</v>
      </c>
      <c r="S26" s="14">
        <v>0.14595824712320335</v>
      </c>
      <c r="T26" s="14">
        <v>0.10957157714630791</v>
      </c>
      <c r="U26" s="14">
        <v>3.1227367053515469E-2</v>
      </c>
      <c r="V26" s="14">
        <v>6.4181528067299029E-2</v>
      </c>
      <c r="W26" s="14">
        <v>0.11855764434859681</v>
      </c>
      <c r="X26" s="14">
        <v>0.16868983071143526</v>
      </c>
      <c r="Y26" s="14">
        <v>0.15457775321844272</v>
      </c>
      <c r="Z26" s="14">
        <v>0.13147278474227031</v>
      </c>
      <c r="AA26" s="14">
        <v>7.4721025685568293E-2</v>
      </c>
      <c r="AB26" s="14">
        <v>6.285471418519338E-2</v>
      </c>
      <c r="AC26" s="14">
        <v>4.0791394752989686E-2</v>
      </c>
      <c r="AD26" s="14">
        <v>1.1909554482018249E-2</v>
      </c>
      <c r="AE26" s="14">
        <v>0.12850095512001977</v>
      </c>
      <c r="AF26" s="14">
        <v>8.1377241323604854E-2</v>
      </c>
      <c r="AG26" s="14" t="s">
        <v>1</v>
      </c>
    </row>
    <row r="27" spans="1:33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 t="s">
        <v>1</v>
      </c>
      <c r="N27" s="11" t="s">
        <v>1</v>
      </c>
      <c r="O27" s="11">
        <v>0.19022684039354457</v>
      </c>
      <c r="P27" s="11" t="s">
        <v>1</v>
      </c>
      <c r="Q27" s="11">
        <v>0.28607937749127454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0.43093657361216142</v>
      </c>
      <c r="X27" s="11" t="s">
        <v>1</v>
      </c>
      <c r="Y27" s="11">
        <v>0.35137513901492151</v>
      </c>
      <c r="Z27" s="11" t="s">
        <v>1</v>
      </c>
      <c r="AA27" s="11">
        <v>0.33043396602927538</v>
      </c>
      <c r="AB27" s="11" t="s">
        <v>1</v>
      </c>
      <c r="AC27" s="11">
        <v>0.29679704478446645</v>
      </c>
      <c r="AD27" s="11" t="s">
        <v>1</v>
      </c>
      <c r="AE27" s="11">
        <v>0.33751700418367087</v>
      </c>
      <c r="AF27" s="11">
        <v>0.26341111378397886</v>
      </c>
      <c r="AG27" s="11" t="s">
        <v>1</v>
      </c>
    </row>
    <row r="28" spans="1:33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0.28283311351807777</v>
      </c>
      <c r="S28" s="14">
        <v>0.16664897569260165</v>
      </c>
      <c r="T28" s="14">
        <v>0.10522690143114906</v>
      </c>
      <c r="U28" s="14">
        <v>0.16369961121342336</v>
      </c>
      <c r="V28" s="14">
        <v>0.18349108603186115</v>
      </c>
      <c r="W28" s="14">
        <v>0.11250130753417201</v>
      </c>
      <c r="X28" s="14">
        <v>8.3386731598957653E-2</v>
      </c>
      <c r="Y28" s="14">
        <v>0.1245752002042968</v>
      </c>
      <c r="Z28" s="14">
        <v>3.942463920481698E-2</v>
      </c>
      <c r="AA28" s="14">
        <v>6.2225539000422742E-2</v>
      </c>
      <c r="AB28" s="14">
        <v>6.8660419608791642E-2</v>
      </c>
      <c r="AC28" s="14">
        <v>5.1271438203897429E-2</v>
      </c>
      <c r="AD28" s="14">
        <v>1.4515005719444913E-2</v>
      </c>
      <c r="AE28" s="14">
        <v>2.0474124055164244E-2</v>
      </c>
      <c r="AF28" s="14">
        <v>1.3946386276755905E-2</v>
      </c>
      <c r="AG28" s="14" t="s">
        <v>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0.34445862742153471</v>
      </c>
      <c r="P29" s="11">
        <v>0.300597761629673</v>
      </c>
      <c r="Q29" s="11">
        <v>4.8938257846474389E-2</v>
      </c>
      <c r="R29" s="11">
        <v>7.0702643700022341E-2</v>
      </c>
      <c r="S29" s="11">
        <v>0.18261373399132885</v>
      </c>
      <c r="T29" s="11">
        <v>0.1270769544970492</v>
      </c>
      <c r="U29" s="11">
        <v>9.5603167692218702E-2</v>
      </c>
      <c r="V29" s="11">
        <v>0.20430542857219464</v>
      </c>
      <c r="W29" s="11">
        <v>4.8422467577635304E-2</v>
      </c>
      <c r="X29" s="11">
        <v>5.4938780962312E-2</v>
      </c>
      <c r="Y29" s="11">
        <v>7.0587782324391501E-2</v>
      </c>
      <c r="Z29" s="11">
        <v>0.15052256041121867</v>
      </c>
      <c r="AA29" s="11">
        <v>0.14008278365005328</v>
      </c>
      <c r="AB29" s="11">
        <v>0.1012373868930837</v>
      </c>
      <c r="AC29" s="11" t="s">
        <v>1</v>
      </c>
      <c r="AD29" s="11" t="s">
        <v>1</v>
      </c>
      <c r="AE29" s="11">
        <v>0.20490603594637313</v>
      </c>
      <c r="AF29" s="11">
        <v>0.16794161349011852</v>
      </c>
      <c r="AG29" s="11" t="s">
        <v>1</v>
      </c>
    </row>
    <row r="30" spans="1:33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5.5634713825447046E-2</v>
      </c>
      <c r="R30" s="14">
        <v>1.2797055458477362E-2</v>
      </c>
      <c r="S30" s="14">
        <v>2.5909937596548624E-2</v>
      </c>
      <c r="T30" s="14">
        <v>3.6540755015528122E-2</v>
      </c>
      <c r="U30" s="14">
        <v>0.10889008917767753</v>
      </c>
      <c r="V30" s="14">
        <v>5.1026650868786307E-2</v>
      </c>
      <c r="W30" s="14">
        <v>5.5723601349238712E-2</v>
      </c>
      <c r="X30" s="14">
        <v>8.785353393360483E-2</v>
      </c>
      <c r="Y30" s="14">
        <v>0.10595000014602131</v>
      </c>
      <c r="Z30" s="14">
        <v>0.43581673342820038</v>
      </c>
      <c r="AA30" s="14">
        <v>0.11387792286668692</v>
      </c>
      <c r="AB30" s="14">
        <v>0.10558069381598793</v>
      </c>
      <c r="AC30" s="14">
        <v>0.14932802389248384</v>
      </c>
      <c r="AD30" s="14">
        <v>0.18734109460725276</v>
      </c>
      <c r="AE30" s="14">
        <v>0.11559208836372976</v>
      </c>
      <c r="AF30" s="14">
        <v>0.11415525114155251</v>
      </c>
      <c r="AG30" s="14" t="s">
        <v>1</v>
      </c>
    </row>
    <row r="31" spans="1:33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 t="s">
        <v>1</v>
      </c>
      <c r="H31" s="11" t="s">
        <v>1</v>
      </c>
      <c r="I31" s="11" t="s">
        <v>1</v>
      </c>
      <c r="J31" s="11" t="s">
        <v>1</v>
      </c>
      <c r="K31" s="11" t="s">
        <v>1</v>
      </c>
      <c r="L31" s="11" t="s">
        <v>1</v>
      </c>
      <c r="M31" s="11" t="s">
        <v>1</v>
      </c>
      <c r="N31" s="11" t="s">
        <v>1</v>
      </c>
      <c r="O31" s="11" t="s">
        <v>1</v>
      </c>
      <c r="P31" s="11" t="s">
        <v>1</v>
      </c>
      <c r="Q31" s="11">
        <v>1.1170688114387846E-2</v>
      </c>
      <c r="R31" s="11" t="s">
        <v>1</v>
      </c>
      <c r="S31" s="11">
        <v>1.6764147077450359E-2</v>
      </c>
      <c r="T31" s="11" t="s">
        <v>1</v>
      </c>
      <c r="U31" s="11">
        <v>2.0274677808924384E-2</v>
      </c>
      <c r="V31" s="11" t="s">
        <v>1</v>
      </c>
      <c r="W31" s="11">
        <v>1.5150367396409362E-2</v>
      </c>
      <c r="X31" s="11" t="s">
        <v>1</v>
      </c>
      <c r="Y31" s="11">
        <v>1.2837485457536005E-2</v>
      </c>
      <c r="Z31" s="11" t="s">
        <v>1</v>
      </c>
      <c r="AA31" s="11">
        <v>1.5312149096583202E-2</v>
      </c>
      <c r="AB31" s="11" t="s">
        <v>1</v>
      </c>
      <c r="AC31" s="11">
        <v>1.0930226577167398E-2</v>
      </c>
      <c r="AD31" s="11" t="s">
        <v>1</v>
      </c>
      <c r="AE31" s="11">
        <v>3.1567870922483338E-2</v>
      </c>
      <c r="AF31" s="11" t="s">
        <v>1</v>
      </c>
      <c r="AG31" s="11" t="s">
        <v>1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1.1956937376827368</v>
      </c>
      <c r="AF35" s="11" t="s">
        <v>54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 t="s">
        <v>54</v>
      </c>
      <c r="AD36" s="14" t="s">
        <v>54</v>
      </c>
      <c r="AE36" s="14" t="s">
        <v>54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</row>
    <row r="39" spans="1:33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1.7695239980445261E-2</v>
      </c>
      <c r="Z39" s="11">
        <v>0.31216529184385111</v>
      </c>
      <c r="AA39" s="11">
        <v>0.57232297663493925</v>
      </c>
      <c r="AB39" s="11">
        <v>0.81132993958422173</v>
      </c>
      <c r="AC39" s="11">
        <v>0.78294270951572342</v>
      </c>
      <c r="AD39" s="11" t="s">
        <v>54</v>
      </c>
      <c r="AE39" s="11">
        <v>0.12710428200203369</v>
      </c>
      <c r="AF39" s="11" t="s">
        <v>54</v>
      </c>
      <c r="AG39" s="11" t="s">
        <v>1</v>
      </c>
    </row>
    <row r="40" spans="1:33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</row>
    <row r="41" spans="1:33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</row>
    <row r="44" spans="1:33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>
        <v>0.3674403736133719</v>
      </c>
      <c r="P47" s="11" t="s">
        <v>1</v>
      </c>
      <c r="Q47" s="11">
        <v>0.38814480343601376</v>
      </c>
      <c r="R47" s="11" t="s">
        <v>1</v>
      </c>
      <c r="S47" s="11">
        <v>0.32444751456342363</v>
      </c>
      <c r="T47" s="11">
        <v>0.27882852539190217</v>
      </c>
      <c r="U47" s="11">
        <v>0.29294846542276975</v>
      </c>
      <c r="V47" s="11">
        <v>0.28134362042231947</v>
      </c>
      <c r="W47" s="11">
        <v>0.29467170183361069</v>
      </c>
      <c r="X47" s="11">
        <v>0.31159261918886005</v>
      </c>
      <c r="Y47" s="11">
        <v>0.30897647601294237</v>
      </c>
      <c r="Z47" s="11">
        <v>0.34967299027788862</v>
      </c>
      <c r="AA47" s="11">
        <v>0.30344199889717849</v>
      </c>
      <c r="AB47" s="11">
        <v>0.46712595193291312</v>
      </c>
      <c r="AC47" s="11">
        <v>0.39883659408871841</v>
      </c>
      <c r="AD47" s="11">
        <v>0.29130042279783064</v>
      </c>
      <c r="AE47" s="11">
        <v>0.10087153001936734</v>
      </c>
      <c r="AF47" s="11">
        <v>0.15587531519378864</v>
      </c>
      <c r="AG47" s="11" t="s">
        <v>1</v>
      </c>
    </row>
    <row r="48" spans="1:33" x14ac:dyDescent="0.25">
      <c r="A48" s="12" t="s">
        <v>44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 t="s">
        <v>1</v>
      </c>
      <c r="P48" s="14" t="s">
        <v>1</v>
      </c>
      <c r="Q48" s="14" t="s">
        <v>1</v>
      </c>
      <c r="R48" s="14" t="s">
        <v>1</v>
      </c>
      <c r="S48" s="14" t="s">
        <v>1</v>
      </c>
      <c r="T48" s="14" t="s">
        <v>1</v>
      </c>
      <c r="U48" s="14" t="s">
        <v>1</v>
      </c>
      <c r="V48" s="14" t="s">
        <v>1</v>
      </c>
      <c r="W48" s="14" t="s">
        <v>1</v>
      </c>
      <c r="X48" s="14" t="s">
        <v>1</v>
      </c>
      <c r="Y48" s="14" t="s">
        <v>1</v>
      </c>
      <c r="Z48" s="14" t="s">
        <v>1</v>
      </c>
      <c r="AA48" s="14" t="s">
        <v>1</v>
      </c>
      <c r="AB48" s="14" t="s">
        <v>1</v>
      </c>
      <c r="AC48" s="14" t="s">
        <v>1</v>
      </c>
      <c r="AD48" s="14" t="s">
        <v>1</v>
      </c>
      <c r="AE48" s="14" t="s">
        <v>1</v>
      </c>
      <c r="AF48" s="14" t="s">
        <v>1</v>
      </c>
      <c r="AG48" s="14" t="s">
        <v>1</v>
      </c>
    </row>
    <row r="49" spans="1:33" s="5" customFormat="1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>
        <v>6.243957460522075E-3</v>
      </c>
      <c r="AB50" s="14" t="s">
        <v>1</v>
      </c>
      <c r="AC50" s="14" t="s">
        <v>1</v>
      </c>
      <c r="AD50" s="14" t="s">
        <v>1</v>
      </c>
      <c r="AE50" s="14" t="s">
        <v>1</v>
      </c>
      <c r="AF50" s="14" t="s">
        <v>1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 t="s">
        <v>1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0.59000681740756833</v>
      </c>
      <c r="V53" s="11">
        <v>0.95268421090442534</v>
      </c>
      <c r="W53" s="11">
        <v>0.43526590026443052</v>
      </c>
      <c r="X53" s="11" t="s">
        <v>1</v>
      </c>
      <c r="Y53" s="11" t="s">
        <v>1</v>
      </c>
      <c r="Z53" s="11" t="s">
        <v>1</v>
      </c>
      <c r="AA53" s="11">
        <v>2.9436477225311949E-2</v>
      </c>
      <c r="AB53" s="11">
        <v>5.5063322821244431E-2</v>
      </c>
      <c r="AC53" s="11">
        <v>0.13697703614469262</v>
      </c>
      <c r="AD53" s="11">
        <v>0.33001351240989424</v>
      </c>
      <c r="AE53" s="11">
        <v>3.8066235249333842E-2</v>
      </c>
      <c r="AF53" s="11">
        <v>2.2540915694006229E-2</v>
      </c>
      <c r="AG53" s="11" t="s">
        <v>1</v>
      </c>
    </row>
    <row r="54" spans="1:33" x14ac:dyDescent="0.25">
      <c r="A54" s="12" t="s">
        <v>50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 t="s">
        <v>1</v>
      </c>
      <c r="V54" s="14" t="s">
        <v>1</v>
      </c>
      <c r="W54" s="14" t="s">
        <v>1</v>
      </c>
      <c r="X54" s="14" t="s">
        <v>1</v>
      </c>
      <c r="Y54" s="14" t="s">
        <v>1</v>
      </c>
      <c r="Z54" s="14" t="s">
        <v>1</v>
      </c>
      <c r="AA54" s="14" t="s">
        <v>1</v>
      </c>
      <c r="AB54" s="14" t="s">
        <v>1</v>
      </c>
      <c r="AC54" s="14" t="s">
        <v>1</v>
      </c>
      <c r="AD54" s="14" t="s">
        <v>1</v>
      </c>
      <c r="AE54" s="14" t="s">
        <v>1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</row>
    <row r="56" spans="1:33" x14ac:dyDescent="0.25">
      <c r="A56" s="12" t="s">
        <v>52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>
        <v>1.7750752131228127E-3</v>
      </c>
      <c r="P56" s="14">
        <v>1.6565913699872579E-3</v>
      </c>
      <c r="Q56" s="14" t="s">
        <v>1</v>
      </c>
      <c r="R56" s="14" t="s">
        <v>1</v>
      </c>
      <c r="S56" s="14" t="s">
        <v>1</v>
      </c>
      <c r="T56" s="14" t="s">
        <v>1</v>
      </c>
      <c r="U56" s="14">
        <v>1.755806185210597E-3</v>
      </c>
      <c r="V56" s="14">
        <v>1.3282849154958301E-2</v>
      </c>
      <c r="W56" s="14">
        <v>2.3229022381804083E-2</v>
      </c>
      <c r="X56" s="14">
        <v>1.7761087799258057E-2</v>
      </c>
      <c r="Y56" s="14">
        <v>1.4013337455618242E-2</v>
      </c>
      <c r="Z56" s="14">
        <v>8.0917748188627237E-3</v>
      </c>
      <c r="AA56" s="14" t="s">
        <v>54</v>
      </c>
      <c r="AB56" s="14">
        <v>4.4640588879168962E-3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</row>
    <row r="57" spans="1:33" s="5" customFormat="1" x14ac:dyDescent="0.25">
      <c r="A57" s="9" t="s">
        <v>53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 t="s">
        <v>1</v>
      </c>
      <c r="P57" s="11" t="s">
        <v>1</v>
      </c>
      <c r="Q57" s="11" t="s">
        <v>1</v>
      </c>
      <c r="R57" s="11" t="s">
        <v>1</v>
      </c>
      <c r="S57" s="11" t="s">
        <v>1</v>
      </c>
      <c r="T57" s="11" t="s">
        <v>1</v>
      </c>
      <c r="U57" s="11" t="s">
        <v>1</v>
      </c>
      <c r="V57" s="11" t="s">
        <v>1</v>
      </c>
      <c r="W57" s="11">
        <v>5.6976519099917085E-2</v>
      </c>
      <c r="X57" s="11">
        <v>5.2580907946382281E-2</v>
      </c>
      <c r="Y57" s="11">
        <v>6.2683765597348576E-2</v>
      </c>
      <c r="Z57" s="11">
        <v>5.261506686361913E-2</v>
      </c>
      <c r="AA57" s="11">
        <v>4.0789224056156335E-2</v>
      </c>
      <c r="AB57" s="11">
        <v>5.3426543031005511E-2</v>
      </c>
      <c r="AC57" s="11">
        <v>6.4351913032986111E-2</v>
      </c>
      <c r="AD57" s="11">
        <v>0.10601021258689193</v>
      </c>
      <c r="AE57" s="11" t="s">
        <v>1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325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10.126866149804576</v>
      </c>
      <c r="M5" s="11" t="s">
        <v>1</v>
      </c>
      <c r="N5" s="11" t="s">
        <v>1</v>
      </c>
      <c r="O5" s="11" t="s">
        <v>1</v>
      </c>
      <c r="P5" s="11">
        <v>17.668995107407689</v>
      </c>
      <c r="Q5" s="11">
        <v>24.087720167410158</v>
      </c>
      <c r="R5" s="11">
        <v>27.991873198362878</v>
      </c>
      <c r="S5" s="11">
        <v>30.518311571416884</v>
      </c>
      <c r="T5" s="11">
        <v>29.701192109565632</v>
      </c>
      <c r="U5" s="11">
        <v>27.479608009744883</v>
      </c>
      <c r="V5" s="11">
        <v>29.88730385164051</v>
      </c>
      <c r="W5" s="11">
        <v>30.818554509565743</v>
      </c>
      <c r="X5" s="11">
        <v>29.154998955929518</v>
      </c>
      <c r="Y5" s="11">
        <v>29.677808852516534</v>
      </c>
      <c r="Z5" s="11">
        <v>28.555251804756903</v>
      </c>
      <c r="AA5" s="11">
        <v>30.39292692794367</v>
      </c>
      <c r="AB5" s="11">
        <v>30.275560961336552</v>
      </c>
      <c r="AC5" s="11">
        <v>31.236542588472243</v>
      </c>
      <c r="AD5" s="11">
        <v>31.154580468951981</v>
      </c>
      <c r="AE5" s="11">
        <v>33.156935445895492</v>
      </c>
      <c r="AF5" s="11" t="s">
        <v>1</v>
      </c>
      <c r="AG5" s="11" t="s">
        <v>1</v>
      </c>
    </row>
    <row r="6" spans="1:33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0.71391328761079687</v>
      </c>
      <c r="V6" s="14">
        <v>0.44994017768500366</v>
      </c>
      <c r="W6" s="14">
        <v>1.6038508009510077</v>
      </c>
      <c r="X6" s="14">
        <v>1.104308481357662</v>
      </c>
      <c r="Y6" s="14" t="s">
        <v>1</v>
      </c>
      <c r="Z6" s="14" t="s">
        <v>1</v>
      </c>
      <c r="AA6" s="14">
        <v>0.38736574255513717</v>
      </c>
      <c r="AB6" s="14">
        <v>0.33137462672189583</v>
      </c>
      <c r="AC6" s="14">
        <v>0.39032803440333136</v>
      </c>
      <c r="AD6" s="14" t="s">
        <v>1</v>
      </c>
      <c r="AE6" s="14" t="s">
        <v>1</v>
      </c>
      <c r="AF6" s="14" t="s">
        <v>1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4.875444651392618</v>
      </c>
      <c r="R7" s="18">
        <v>3.318204495227544</v>
      </c>
      <c r="S7" s="18">
        <v>7.1598831828558502</v>
      </c>
      <c r="T7" s="18">
        <v>5.3645470455472548</v>
      </c>
      <c r="U7" s="18">
        <v>5.6523741951751596</v>
      </c>
      <c r="V7" s="18">
        <v>8.9866348309699244</v>
      </c>
      <c r="W7" s="18">
        <v>9.794677454468534</v>
      </c>
      <c r="X7" s="18">
        <v>8.5235517762828277</v>
      </c>
      <c r="Y7" s="18">
        <v>9.9528054423115027</v>
      </c>
      <c r="Z7" s="18">
        <v>8.4837244160083252</v>
      </c>
      <c r="AA7" s="18">
        <v>9.4879609229772033</v>
      </c>
      <c r="AB7" s="18">
        <v>9.5043298472508368</v>
      </c>
      <c r="AC7" s="18">
        <v>5.2749087458088653</v>
      </c>
      <c r="AD7" s="18">
        <v>3.4114822323048326</v>
      </c>
      <c r="AE7" s="18">
        <v>3.8707385523274795</v>
      </c>
      <c r="AF7" s="18">
        <v>10.410584576745194</v>
      </c>
      <c r="AG7" s="18" t="s">
        <v>1</v>
      </c>
    </row>
    <row r="8" spans="1:33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0.43244312561819975</v>
      </c>
      <c r="P8" s="14">
        <v>0.89258934891365638</v>
      </c>
      <c r="Q8" s="14">
        <v>1.1696193019855758</v>
      </c>
      <c r="R8" s="14">
        <v>0.77878289814776058</v>
      </c>
      <c r="S8" s="14">
        <v>0.56495579220925962</v>
      </c>
      <c r="T8" s="14" t="s">
        <v>1</v>
      </c>
      <c r="U8" s="14">
        <v>1.5457954290876905</v>
      </c>
      <c r="V8" s="14">
        <v>2.0662928477116456</v>
      </c>
      <c r="W8" s="14">
        <v>3.490240019726655</v>
      </c>
      <c r="X8" s="14">
        <v>4.0268456375838921</v>
      </c>
      <c r="Y8" s="14">
        <v>4</v>
      </c>
      <c r="Z8" s="14">
        <v>3.4743202416918426</v>
      </c>
      <c r="AA8" s="14">
        <v>2.6657060518731992</v>
      </c>
      <c r="AB8" s="14">
        <v>3.1185031185031185</v>
      </c>
      <c r="AC8" s="14">
        <v>9.2799188640973647</v>
      </c>
      <c r="AD8" s="14">
        <v>2.2153529108706849</v>
      </c>
      <c r="AE8" s="14">
        <v>7.6339737108190082</v>
      </c>
      <c r="AF8" s="14">
        <v>4.7058823529411775</v>
      </c>
      <c r="AG8" s="14" t="s">
        <v>1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0.12335136160926084</v>
      </c>
      <c r="P9" s="11">
        <v>0.41032187471505427</v>
      </c>
      <c r="Q9" s="11">
        <v>0.38327229367174859</v>
      </c>
      <c r="R9" s="11" t="s">
        <v>54</v>
      </c>
      <c r="S9" s="11">
        <v>0.46548743183934033</v>
      </c>
      <c r="T9" s="11">
        <v>2.4498795475889103E-2</v>
      </c>
      <c r="U9" s="11">
        <v>5.994927369149182E-2</v>
      </c>
      <c r="V9" s="11">
        <v>2.3166809169007774</v>
      </c>
      <c r="W9" s="11">
        <v>1.286297713605814E-2</v>
      </c>
      <c r="X9" s="11">
        <v>8.4834431467918445E-3</v>
      </c>
      <c r="Y9" s="11">
        <v>1.3703334821581894</v>
      </c>
      <c r="Z9" s="11">
        <v>1.2673908900323996</v>
      </c>
      <c r="AA9" s="11" t="s">
        <v>1</v>
      </c>
      <c r="AB9" s="11" t="s">
        <v>1</v>
      </c>
      <c r="AC9" s="11" t="s">
        <v>54</v>
      </c>
      <c r="AD9" s="11">
        <v>7.1770334928229665E-2</v>
      </c>
      <c r="AE9" s="11">
        <v>0.10773540185304892</v>
      </c>
      <c r="AF9" s="11">
        <v>0.16927634363097757</v>
      </c>
      <c r="AG9" s="11" t="s">
        <v>1</v>
      </c>
    </row>
    <row r="10" spans="1:33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1.8342951360263811</v>
      </c>
      <c r="P10" s="14">
        <v>2.3124874321335209</v>
      </c>
      <c r="Q10" s="14">
        <v>2.0458891013384322</v>
      </c>
      <c r="R10" s="14">
        <v>1.8540252254393652</v>
      </c>
      <c r="S10" s="14">
        <v>2.2118784593135512</v>
      </c>
      <c r="T10" s="14">
        <v>2.3751859010472045</v>
      </c>
      <c r="U10" s="14">
        <v>2.1080648505741166</v>
      </c>
      <c r="V10" s="14">
        <v>2.9620735445598623</v>
      </c>
      <c r="W10" s="14">
        <v>2.333236549094857</v>
      </c>
      <c r="X10" s="14">
        <v>2.7140732369484168</v>
      </c>
      <c r="Y10" s="14">
        <v>2.8839704896042924</v>
      </c>
      <c r="Z10" s="14">
        <v>3.5695258391049549</v>
      </c>
      <c r="AA10" s="14">
        <v>4.3530834340991538</v>
      </c>
      <c r="AB10" s="14">
        <v>4.6338436077782372</v>
      </c>
      <c r="AC10" s="14">
        <v>4.003035477139063</v>
      </c>
      <c r="AD10" s="14">
        <v>3.7757009345794392</v>
      </c>
      <c r="AE10" s="14">
        <v>4.2901859694347264</v>
      </c>
      <c r="AF10" s="14">
        <v>4.4259504444864755</v>
      </c>
      <c r="AG10" s="14" t="s">
        <v>1</v>
      </c>
    </row>
    <row r="11" spans="1:33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0.83578176891186373</v>
      </c>
      <c r="N11" s="11">
        <v>0.87938668559508548</v>
      </c>
      <c r="O11" s="11">
        <v>0.65897195519406904</v>
      </c>
      <c r="P11" s="11">
        <v>0.57713607177180037</v>
      </c>
      <c r="Q11" s="11">
        <v>0.52675549435697888</v>
      </c>
      <c r="R11" s="11">
        <v>0.40841663517845461</v>
      </c>
      <c r="S11" s="11">
        <v>0.45058845367670936</v>
      </c>
      <c r="T11" s="11">
        <v>0.54348273167253935</v>
      </c>
      <c r="U11" s="11">
        <v>0.58363683966348545</v>
      </c>
      <c r="V11" s="11">
        <v>0.58201426403532297</v>
      </c>
      <c r="W11" s="11">
        <v>0.81121909300542971</v>
      </c>
      <c r="X11" s="11">
        <v>1.1487324055975274</v>
      </c>
      <c r="Y11" s="11">
        <v>1.2377976449832737</v>
      </c>
      <c r="Z11" s="11">
        <v>1.0237072637264748</v>
      </c>
      <c r="AA11" s="11" t="s">
        <v>1</v>
      </c>
      <c r="AB11" s="11">
        <v>1.1426832804841525</v>
      </c>
      <c r="AC11" s="11">
        <v>1.1746502944636998</v>
      </c>
      <c r="AD11" s="11">
        <v>1.0308042559122801</v>
      </c>
      <c r="AE11" s="11">
        <v>1.1846938016334427</v>
      </c>
      <c r="AF11" s="11">
        <v>1.0591975261118383</v>
      </c>
      <c r="AG11" s="11" t="s">
        <v>1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0.34215739240050419</v>
      </c>
      <c r="R12" s="14">
        <v>0.60595567867036004</v>
      </c>
      <c r="S12" s="14">
        <v>0.19969278033794163</v>
      </c>
      <c r="T12" s="14">
        <v>0.30923850019327404</v>
      </c>
      <c r="U12" s="14">
        <v>0.47600785966465958</v>
      </c>
      <c r="V12" s="14">
        <v>1.3590722796247716</v>
      </c>
      <c r="W12" s="14">
        <v>0.41011719719193779</v>
      </c>
      <c r="X12" s="14">
        <v>0.60529862371137033</v>
      </c>
      <c r="Y12" s="14">
        <v>4.1056427816837271</v>
      </c>
      <c r="Z12" s="14">
        <v>0.25201657630156804</v>
      </c>
      <c r="AA12" s="14">
        <v>4.8563797117595807E-2</v>
      </c>
      <c r="AB12" s="14">
        <v>0.36442072644824219</v>
      </c>
      <c r="AC12" s="14">
        <v>0.74133817919972322</v>
      </c>
      <c r="AD12" s="14">
        <v>0.78492152806323578</v>
      </c>
      <c r="AE12" s="14">
        <v>0.44954211079417494</v>
      </c>
      <c r="AF12" s="14">
        <v>0.48092235174214915</v>
      </c>
      <c r="AG12" s="14" t="s">
        <v>1</v>
      </c>
    </row>
    <row r="13" spans="1:33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>
        <v>0.66666666666666674</v>
      </c>
      <c r="S13" s="11" t="s">
        <v>54</v>
      </c>
      <c r="T13" s="11">
        <v>5.9136605558840927E-2</v>
      </c>
      <c r="U13" s="11" t="s">
        <v>54</v>
      </c>
      <c r="V13" s="11" t="s">
        <v>54</v>
      </c>
      <c r="W13" s="11" t="s">
        <v>54</v>
      </c>
      <c r="X13" s="11" t="s">
        <v>54</v>
      </c>
      <c r="Y13" s="11">
        <v>0.15503875968992248</v>
      </c>
      <c r="Z13" s="11">
        <v>0.23023791250959322</v>
      </c>
      <c r="AA13" s="11" t="s">
        <v>54</v>
      </c>
      <c r="AB13" s="11" t="s">
        <v>1</v>
      </c>
      <c r="AC13" s="11">
        <v>0.10954440761754959</v>
      </c>
      <c r="AD13" s="11" t="s">
        <v>1</v>
      </c>
      <c r="AE13" s="11">
        <v>1.9433631113243411E-2</v>
      </c>
      <c r="AF13" s="11" t="s">
        <v>1</v>
      </c>
      <c r="AG13" s="11" t="s">
        <v>1</v>
      </c>
    </row>
    <row r="14" spans="1:33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>
        <v>0.11618900077459333</v>
      </c>
      <c r="P14" s="14" t="s">
        <v>1</v>
      </c>
      <c r="Q14" s="14">
        <v>0.21101732563305201</v>
      </c>
      <c r="R14" s="14">
        <v>0.67653860757309037</v>
      </c>
      <c r="S14" s="14">
        <v>0.67692773134667017</v>
      </c>
      <c r="T14" s="14">
        <v>1.0508460551901038</v>
      </c>
      <c r="U14" s="14">
        <v>0.66545195278459968</v>
      </c>
      <c r="V14" s="14">
        <v>0.70322964726893877</v>
      </c>
      <c r="W14" s="14">
        <v>0.36554115164305095</v>
      </c>
      <c r="X14" s="14">
        <v>0.53611366925404558</v>
      </c>
      <c r="Y14" s="14">
        <v>1.0008851365152855</v>
      </c>
      <c r="Z14" s="14">
        <v>0.53976930065481155</v>
      </c>
      <c r="AA14" s="14">
        <v>0.71462928605785758</v>
      </c>
      <c r="AB14" s="14">
        <v>0.84463201832016799</v>
      </c>
      <c r="AC14" s="14">
        <v>0.75400286464598754</v>
      </c>
      <c r="AD14" s="14">
        <v>0.6493048405671098</v>
      </c>
      <c r="AE14" s="14">
        <v>0.81322301653088747</v>
      </c>
      <c r="AF14" s="14">
        <v>1.2255268858371429</v>
      </c>
      <c r="AG14" s="14" t="s">
        <v>1</v>
      </c>
    </row>
    <row r="15" spans="1:33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 t="s">
        <v>54</v>
      </c>
      <c r="N15" s="11" t="s">
        <v>54</v>
      </c>
      <c r="O15" s="11" t="s">
        <v>54</v>
      </c>
      <c r="P15" s="11" t="s">
        <v>54</v>
      </c>
      <c r="Q15" s="11" t="s">
        <v>54</v>
      </c>
      <c r="R15" s="11" t="s">
        <v>54</v>
      </c>
      <c r="S15" s="11" t="s">
        <v>54</v>
      </c>
      <c r="T15" s="11" t="s">
        <v>54</v>
      </c>
      <c r="U15" s="11" t="s">
        <v>54</v>
      </c>
      <c r="V15" s="11" t="s">
        <v>54</v>
      </c>
      <c r="W15" s="11" t="s">
        <v>54</v>
      </c>
      <c r="X15" s="11" t="s">
        <v>54</v>
      </c>
      <c r="Y15" s="11" t="s">
        <v>54</v>
      </c>
      <c r="Z15" s="11" t="s">
        <v>54</v>
      </c>
      <c r="AA15" s="11" t="s">
        <v>54</v>
      </c>
      <c r="AB15" s="11" t="s">
        <v>54</v>
      </c>
      <c r="AC15" s="11" t="s">
        <v>54</v>
      </c>
      <c r="AD15" s="11" t="s">
        <v>54</v>
      </c>
      <c r="AE15" s="11" t="s">
        <v>54</v>
      </c>
      <c r="AF15" s="11" t="s">
        <v>54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1.6300643134465487</v>
      </c>
      <c r="Q16" s="14">
        <v>2.0680861915083515</v>
      </c>
      <c r="R16" s="14">
        <v>3.1265793705490466</v>
      </c>
      <c r="S16" s="14">
        <v>0.8951775916835113</v>
      </c>
      <c r="T16" s="14">
        <v>1.847191463660157</v>
      </c>
      <c r="U16" s="14">
        <v>2.7683777841506547</v>
      </c>
      <c r="V16" s="14">
        <v>2.8582554517133953</v>
      </c>
      <c r="W16" s="14">
        <v>1.0985437068622845</v>
      </c>
      <c r="X16" s="14">
        <v>1.0408107367844426</v>
      </c>
      <c r="Y16" s="14">
        <v>1.4942807730817074</v>
      </c>
      <c r="Z16" s="14">
        <v>2.74498782087315</v>
      </c>
      <c r="AA16" s="14">
        <v>2.9728267404112061</v>
      </c>
      <c r="AB16" s="14">
        <v>1.7555555555555553</v>
      </c>
      <c r="AC16" s="14">
        <v>2.0842391818061516</v>
      </c>
      <c r="AD16" s="14">
        <v>2.1844608990992134</v>
      </c>
      <c r="AE16" s="14">
        <v>1.8998970300228148</v>
      </c>
      <c r="AF16" s="14">
        <v>1.5181518151815181</v>
      </c>
      <c r="AG16" s="14" t="s">
        <v>1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7.8652255543715421</v>
      </c>
      <c r="Y17" s="11">
        <v>7.9404466501240707</v>
      </c>
      <c r="Z17" s="11">
        <v>5.8974358974358969</v>
      </c>
      <c r="AA17" s="11">
        <v>7.6923076923076925</v>
      </c>
      <c r="AB17" s="11">
        <v>11.396011396011396</v>
      </c>
      <c r="AC17" s="11">
        <v>9.7222222222222232</v>
      </c>
      <c r="AD17" s="11">
        <v>8.9622641509433958</v>
      </c>
      <c r="AE17" s="11">
        <v>8.9430894308943092</v>
      </c>
      <c r="AF17" s="11">
        <v>10.204081632653059</v>
      </c>
      <c r="AG17" s="11" t="s">
        <v>1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>
        <v>0.21852399097908082</v>
      </c>
      <c r="W18" s="14">
        <v>1.0981947113432753</v>
      </c>
      <c r="X18" s="14">
        <v>1.2200273962080574</v>
      </c>
      <c r="Y18" s="14">
        <v>0.97234017087197144</v>
      </c>
      <c r="Z18" s="14" t="s">
        <v>1</v>
      </c>
      <c r="AA18" s="14" t="s">
        <v>1</v>
      </c>
      <c r="AB18" s="14" t="s">
        <v>1</v>
      </c>
      <c r="AC18" s="14" t="s">
        <v>1</v>
      </c>
      <c r="AD18" s="14" t="s">
        <v>1</v>
      </c>
      <c r="AE18" s="14" t="s">
        <v>1</v>
      </c>
      <c r="AF18" s="14" t="s">
        <v>1</v>
      </c>
      <c r="AG18" s="14" t="s">
        <v>1</v>
      </c>
    </row>
    <row r="19" spans="1:33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0.71796410179491033</v>
      </c>
      <c r="V19" s="11">
        <v>0.8666651581111261</v>
      </c>
      <c r="W19" s="11">
        <v>1.2561444924418266</v>
      </c>
      <c r="X19" s="11">
        <v>0.40987429633169176</v>
      </c>
      <c r="Y19" s="11">
        <v>0.86205243273306098</v>
      </c>
      <c r="Z19" s="11">
        <v>0.653539773364748</v>
      </c>
      <c r="AA19" s="11">
        <v>0.18669335856853431</v>
      </c>
      <c r="AB19" s="11">
        <v>1.0736699546936412</v>
      </c>
      <c r="AC19" s="11">
        <v>0.19443931276556436</v>
      </c>
      <c r="AD19" s="11">
        <v>0.41191314677744745</v>
      </c>
      <c r="AE19" s="11">
        <v>0.15053634804801211</v>
      </c>
      <c r="AF19" s="11">
        <v>0.14740473576917046</v>
      </c>
      <c r="AG19" s="11" t="s">
        <v>1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 t="s">
        <v>54</v>
      </c>
      <c r="O20" s="14" t="s">
        <v>1</v>
      </c>
      <c r="P20" s="14" t="s">
        <v>54</v>
      </c>
      <c r="Q20" s="14" t="s">
        <v>54</v>
      </c>
      <c r="R20" s="14" t="s">
        <v>54</v>
      </c>
      <c r="S20" s="14" t="s">
        <v>54</v>
      </c>
      <c r="T20" s="14" t="s">
        <v>54</v>
      </c>
      <c r="U20" s="14" t="s">
        <v>54</v>
      </c>
      <c r="V20" s="14">
        <v>2.5062656641604009</v>
      </c>
      <c r="W20" s="14">
        <v>1.6163793103448274</v>
      </c>
      <c r="X20" s="14">
        <v>0.70704690077775145</v>
      </c>
      <c r="Y20" s="14">
        <v>0.53304904051172708</v>
      </c>
      <c r="Z20" s="14" t="s">
        <v>54</v>
      </c>
      <c r="AA20" s="14" t="s">
        <v>54</v>
      </c>
      <c r="AB20" s="14" t="s">
        <v>54</v>
      </c>
      <c r="AC20" s="14" t="s">
        <v>54</v>
      </c>
      <c r="AD20" s="14" t="s">
        <v>54</v>
      </c>
      <c r="AE20" s="14" t="s">
        <v>54</v>
      </c>
      <c r="AF20" s="14" t="s">
        <v>54</v>
      </c>
      <c r="AG20" s="14" t="s">
        <v>1</v>
      </c>
    </row>
    <row r="21" spans="1:33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 t="s">
        <v>1</v>
      </c>
      <c r="Z21" s="11" t="s">
        <v>1</v>
      </c>
      <c r="AA21" s="11" t="s">
        <v>1</v>
      </c>
      <c r="AB21" s="11" t="s">
        <v>1</v>
      </c>
      <c r="AC21" s="11" t="s">
        <v>1</v>
      </c>
      <c r="AD21" s="11" t="s">
        <v>1</v>
      </c>
      <c r="AE21" s="11" t="s">
        <v>1</v>
      </c>
      <c r="AF21" s="11" t="s">
        <v>1</v>
      </c>
      <c r="AG21" s="11" t="s">
        <v>1</v>
      </c>
    </row>
    <row r="22" spans="1:33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6.9364788344890478</v>
      </c>
      <c r="X22" s="14">
        <v>7.8510921336545083</v>
      </c>
      <c r="Y22" s="14">
        <v>4.5990566037735849</v>
      </c>
      <c r="Z22" s="14">
        <v>2.1372328458942635</v>
      </c>
      <c r="AA22" s="14">
        <v>3.7777777777777777</v>
      </c>
      <c r="AB22" s="14">
        <v>4.117009750812568</v>
      </c>
      <c r="AC22" s="14">
        <v>3.1973539140022051</v>
      </c>
      <c r="AD22" s="14">
        <v>2.780638516992791</v>
      </c>
      <c r="AE22" s="14">
        <v>2.6627218934911245</v>
      </c>
      <c r="AF22" s="14">
        <v>2.6974951830443161</v>
      </c>
      <c r="AG22" s="14" t="s">
        <v>1</v>
      </c>
    </row>
    <row r="23" spans="1:33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>
        <v>2.1115640262935624</v>
      </c>
      <c r="U23" s="11">
        <v>0.45951156812339322</v>
      </c>
      <c r="V23" s="11">
        <v>0.79970044665543338</v>
      </c>
      <c r="W23" s="11" t="s">
        <v>1</v>
      </c>
      <c r="X23" s="11">
        <v>1.8191332951232275</v>
      </c>
      <c r="Y23" s="11" t="s">
        <v>1</v>
      </c>
      <c r="Z23" s="11" t="s">
        <v>1</v>
      </c>
      <c r="AA23" s="11" t="s">
        <v>1</v>
      </c>
      <c r="AB23" s="11" t="s">
        <v>1</v>
      </c>
      <c r="AC23" s="11">
        <v>0.95703955763504889</v>
      </c>
      <c r="AD23" s="11" t="s">
        <v>1</v>
      </c>
      <c r="AE23" s="11">
        <v>0.25168331108005193</v>
      </c>
      <c r="AF23" s="11">
        <v>0.26991250140823919</v>
      </c>
      <c r="AG23" s="11" t="s">
        <v>1</v>
      </c>
    </row>
    <row r="24" spans="1:33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0.27978339350180503</v>
      </c>
      <c r="M24" s="14">
        <v>0.37119697103271637</v>
      </c>
      <c r="N24" s="14">
        <v>0.31736693810570638</v>
      </c>
      <c r="O24" s="14">
        <v>0.27260309802667909</v>
      </c>
      <c r="P24" s="14">
        <v>0.1518996081680562</v>
      </c>
      <c r="Q24" s="14">
        <v>3.3608275610645284E-2</v>
      </c>
      <c r="R24" s="14">
        <v>5.2773673158754315E-2</v>
      </c>
      <c r="S24" s="14">
        <v>7.1554411166824788E-2</v>
      </c>
      <c r="T24" s="14">
        <v>0.28515898808385909</v>
      </c>
      <c r="U24" s="14">
        <v>0.62605844857976567</v>
      </c>
      <c r="V24" s="14">
        <v>0.65006521030322784</v>
      </c>
      <c r="W24" s="14">
        <v>0.22658849627634287</v>
      </c>
      <c r="X24" s="14">
        <v>0.46931349819680568</v>
      </c>
      <c r="Y24" s="14">
        <v>0.42065919130139307</v>
      </c>
      <c r="Z24" s="14">
        <v>0.55351741005342092</v>
      </c>
      <c r="AA24" s="14">
        <v>0.48524255225158064</v>
      </c>
      <c r="AB24" s="14">
        <v>2.1198626590295313</v>
      </c>
      <c r="AC24" s="14">
        <v>2.7655686700577808</v>
      </c>
      <c r="AD24" s="14">
        <v>2.5462805533263513</v>
      </c>
      <c r="AE24" s="14">
        <v>2.7811602602087664</v>
      </c>
      <c r="AF24" s="14">
        <v>1.8621322725881888</v>
      </c>
      <c r="AG24" s="14" t="s">
        <v>1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 t="s">
        <v>1</v>
      </c>
      <c r="O25" s="11" t="s">
        <v>1</v>
      </c>
      <c r="P25" s="11" t="s">
        <v>1</v>
      </c>
      <c r="Q25" s="11" t="s">
        <v>1</v>
      </c>
      <c r="R25" s="11">
        <v>0.35459919087187186</v>
      </c>
      <c r="S25" s="11">
        <v>0.34848897359106995</v>
      </c>
      <c r="T25" s="11" t="s">
        <v>1</v>
      </c>
      <c r="U25" s="11">
        <v>0.57630677561370403</v>
      </c>
      <c r="V25" s="11" t="s">
        <v>1</v>
      </c>
      <c r="W25" s="11">
        <v>0.30619300036216379</v>
      </c>
      <c r="X25" s="11" t="s">
        <v>1</v>
      </c>
      <c r="Y25" s="11">
        <v>0.76091177612765815</v>
      </c>
      <c r="Z25" s="11" t="s">
        <v>1</v>
      </c>
      <c r="AA25" s="11">
        <v>0.82329930806276275</v>
      </c>
      <c r="AB25" s="11" t="s">
        <v>1</v>
      </c>
      <c r="AC25" s="11">
        <v>0.96962078045732469</v>
      </c>
      <c r="AD25" s="11" t="s">
        <v>1</v>
      </c>
      <c r="AE25" s="11">
        <v>1.2298326389611243</v>
      </c>
      <c r="AF25" s="11" t="s">
        <v>1</v>
      </c>
      <c r="AG25" s="11" t="s">
        <v>1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1.0933684824650491</v>
      </c>
      <c r="O26" s="14">
        <v>0.53133659764740515</v>
      </c>
      <c r="P26" s="14">
        <v>0.65710009251034973</v>
      </c>
      <c r="Q26" s="14">
        <v>0.67522128269791815</v>
      </c>
      <c r="R26" s="14">
        <v>0.56369563200053696</v>
      </c>
      <c r="S26" s="14">
        <v>0.42994459964960463</v>
      </c>
      <c r="T26" s="14">
        <v>0.26752948885976408</v>
      </c>
      <c r="U26" s="14">
        <v>8.9458810659697963E-2</v>
      </c>
      <c r="V26" s="14">
        <v>0.17455664977445118</v>
      </c>
      <c r="W26" s="14">
        <v>0.29121267515508131</v>
      </c>
      <c r="X26" s="14">
        <v>0.4123332394536372</v>
      </c>
      <c r="Y26" s="14">
        <v>0.31400201752477408</v>
      </c>
      <c r="Z26" s="14">
        <v>0.30606807281869564</v>
      </c>
      <c r="AA26" s="14">
        <v>0.19531382149760146</v>
      </c>
      <c r="AB26" s="14">
        <v>0.18896169231146778</v>
      </c>
      <c r="AC26" s="14">
        <v>0.12606946062172789</v>
      </c>
      <c r="AD26" s="14">
        <v>3.8882218367467081E-2</v>
      </c>
      <c r="AE26" s="14">
        <v>0.40424780036158092</v>
      </c>
      <c r="AF26" s="14">
        <v>0.25483154940735897</v>
      </c>
      <c r="AG26" s="14" t="s">
        <v>1</v>
      </c>
    </row>
    <row r="27" spans="1:33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 t="s">
        <v>1</v>
      </c>
      <c r="N27" s="11" t="s">
        <v>1</v>
      </c>
      <c r="O27" s="11">
        <v>0.93754725540601858</v>
      </c>
      <c r="P27" s="11" t="s">
        <v>1</v>
      </c>
      <c r="Q27" s="11">
        <v>1.4108593415989739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1.8072089398812881</v>
      </c>
      <c r="X27" s="11" t="s">
        <v>1</v>
      </c>
      <c r="Y27" s="11">
        <v>1.2556994123814402</v>
      </c>
      <c r="Z27" s="11" t="s">
        <v>1</v>
      </c>
      <c r="AA27" s="11">
        <v>1.1745071450923124</v>
      </c>
      <c r="AB27" s="11" t="s">
        <v>1</v>
      </c>
      <c r="AC27" s="11">
        <v>1.3410471250609566</v>
      </c>
      <c r="AD27" s="11" t="s">
        <v>1</v>
      </c>
      <c r="AE27" s="11">
        <v>1.5058976218650988</v>
      </c>
      <c r="AF27" s="11">
        <v>1.222917132008041</v>
      </c>
      <c r="AG27" s="11" t="s">
        <v>1</v>
      </c>
    </row>
    <row r="28" spans="1:33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0.86324864297769466</v>
      </c>
      <c r="S28" s="14">
        <v>0.4713440811792608</v>
      </c>
      <c r="T28" s="14">
        <v>0.32079997687928097</v>
      </c>
      <c r="U28" s="14">
        <v>0.4829647805723522</v>
      </c>
      <c r="V28" s="14">
        <v>0.61241503142234199</v>
      </c>
      <c r="W28" s="14">
        <v>0.40671425815164963</v>
      </c>
      <c r="X28" s="14">
        <v>0.34003414277253252</v>
      </c>
      <c r="Y28" s="14">
        <v>0.60818694755686264</v>
      </c>
      <c r="Z28" s="14">
        <v>0.13911723789047681</v>
      </c>
      <c r="AA28" s="14">
        <v>0.22334821031117785</v>
      </c>
      <c r="AB28" s="14">
        <v>0.32024688123207712</v>
      </c>
      <c r="AC28" s="14">
        <v>0.24642712751962115</v>
      </c>
      <c r="AD28" s="14">
        <v>6.8387436788676537E-2</v>
      </c>
      <c r="AE28" s="14">
        <v>0.10262103150272042</v>
      </c>
      <c r="AF28" s="14">
        <v>7.0731618847255984E-2</v>
      </c>
      <c r="AG28" s="14" t="s">
        <v>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1.5575266307346265</v>
      </c>
      <c r="P29" s="11">
        <v>1.5156358212135739</v>
      </c>
      <c r="Q29" s="11">
        <v>0.20225281602002507</v>
      </c>
      <c r="R29" s="11">
        <v>0.28851750930089343</v>
      </c>
      <c r="S29" s="11">
        <v>0.74618336190709444</v>
      </c>
      <c r="T29" s="11">
        <v>0.57977444999075622</v>
      </c>
      <c r="U29" s="11">
        <v>0.46057601337723963</v>
      </c>
      <c r="V29" s="11">
        <v>1.1212395435583906</v>
      </c>
      <c r="W29" s="11">
        <v>0.33872847744287377</v>
      </c>
      <c r="X29" s="11">
        <v>0.41981182552291268</v>
      </c>
      <c r="Y29" s="11">
        <v>0.54248656112837212</v>
      </c>
      <c r="Z29" s="11">
        <v>1.2374294711374194</v>
      </c>
      <c r="AA29" s="11">
        <v>1.0371643319620198</v>
      </c>
      <c r="AB29" s="11">
        <v>0.75322319047749953</v>
      </c>
      <c r="AC29" s="11" t="s">
        <v>1</v>
      </c>
      <c r="AD29" s="11" t="s">
        <v>1</v>
      </c>
      <c r="AE29" s="11">
        <v>1.4856774835697242</v>
      </c>
      <c r="AF29" s="11">
        <v>1.2208584973050198</v>
      </c>
      <c r="AG29" s="11" t="s">
        <v>1</v>
      </c>
    </row>
    <row r="30" spans="1:33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0.32639971278206126</v>
      </c>
      <c r="R30" s="14">
        <v>7.6719179388925654E-2</v>
      </c>
      <c r="S30" s="14">
        <v>0.14717884507393642</v>
      </c>
      <c r="T30" s="14">
        <v>0.20102623669305103</v>
      </c>
      <c r="U30" s="14">
        <v>0.54251617759460802</v>
      </c>
      <c r="V30" s="14">
        <v>0.254012711554985</v>
      </c>
      <c r="W30" s="14">
        <v>0.28612955833455511</v>
      </c>
      <c r="X30" s="14">
        <v>0.46017321130887889</v>
      </c>
      <c r="Y30" s="14">
        <v>0.56582461981477916</v>
      </c>
      <c r="Z30" s="14">
        <v>2.3197208446897593</v>
      </c>
      <c r="AA30" s="14">
        <v>0.59523809523809523</v>
      </c>
      <c r="AB30" s="14">
        <v>0.57072971871178158</v>
      </c>
      <c r="AC30" s="14">
        <v>0.84168336673346689</v>
      </c>
      <c r="AD30" s="14">
        <v>1.1133200795228628</v>
      </c>
      <c r="AE30" s="14">
        <v>0.6797583081570997</v>
      </c>
      <c r="AF30" s="14">
        <v>0.65383218307301127</v>
      </c>
      <c r="AG30" s="14" t="s">
        <v>1</v>
      </c>
    </row>
    <row r="31" spans="1:33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 t="s">
        <v>1</v>
      </c>
      <c r="H31" s="11" t="s">
        <v>1</v>
      </c>
      <c r="I31" s="11" t="s">
        <v>1</v>
      </c>
      <c r="J31" s="11" t="s">
        <v>1</v>
      </c>
      <c r="K31" s="11" t="s">
        <v>1</v>
      </c>
      <c r="L31" s="11" t="s">
        <v>1</v>
      </c>
      <c r="M31" s="11" t="s">
        <v>1</v>
      </c>
      <c r="N31" s="11" t="s">
        <v>1</v>
      </c>
      <c r="O31" s="11" t="s">
        <v>1</v>
      </c>
      <c r="P31" s="11" t="s">
        <v>1</v>
      </c>
      <c r="Q31" s="11">
        <v>0.22892819979188342</v>
      </c>
      <c r="R31" s="11" t="s">
        <v>1</v>
      </c>
      <c r="S31" s="11">
        <v>0.33923859781379567</v>
      </c>
      <c r="T31" s="11" t="s">
        <v>1</v>
      </c>
      <c r="U31" s="11">
        <v>0.46370967741935482</v>
      </c>
      <c r="V31" s="11" t="s">
        <v>1</v>
      </c>
      <c r="W31" s="11">
        <v>0.35163117796444621</v>
      </c>
      <c r="X31" s="11" t="s">
        <v>1</v>
      </c>
      <c r="Y31" s="11">
        <v>0.34865983874482459</v>
      </c>
      <c r="Z31" s="11" t="s">
        <v>1</v>
      </c>
      <c r="AA31" s="11">
        <v>0.44804779176445492</v>
      </c>
      <c r="AB31" s="11" t="s">
        <v>1</v>
      </c>
      <c r="AC31" s="11">
        <v>0.3017930055032842</v>
      </c>
      <c r="AD31" s="11" t="s">
        <v>1</v>
      </c>
      <c r="AE31" s="11">
        <v>0.69957248348231638</v>
      </c>
      <c r="AF31" s="11" t="s">
        <v>1</v>
      </c>
      <c r="AG31" s="11" t="s">
        <v>1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27.099999999999998</v>
      </c>
      <c r="AF35" s="11" t="s">
        <v>54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 t="s">
        <v>54</v>
      </c>
      <c r="AD36" s="14" t="s">
        <v>54</v>
      </c>
      <c r="AE36" s="14" t="s">
        <v>54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</row>
    <row r="39" spans="1:33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0.260175508224192</v>
      </c>
      <c r="Z39" s="11">
        <v>5.1301871440195272</v>
      </c>
      <c r="AA39" s="11">
        <v>12.302771855010661</v>
      </c>
      <c r="AB39" s="11">
        <v>17.193810228317805</v>
      </c>
      <c r="AC39" s="11">
        <v>18.728820922756103</v>
      </c>
      <c r="AD39" s="11" t="s">
        <v>54</v>
      </c>
      <c r="AE39" s="11">
        <v>3.9770216526734425</v>
      </c>
      <c r="AF39" s="11" t="s">
        <v>54</v>
      </c>
      <c r="AG39" s="11" t="s">
        <v>1</v>
      </c>
    </row>
    <row r="40" spans="1:33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</row>
    <row r="41" spans="1:33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</row>
    <row r="44" spans="1:33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>
        <v>2.4264188484216147</v>
      </c>
      <c r="P47" s="11" t="s">
        <v>1</v>
      </c>
      <c r="Q47" s="11">
        <v>2.4780867871442487</v>
      </c>
      <c r="R47" s="11" t="s">
        <v>1</v>
      </c>
      <c r="S47" s="11">
        <v>2.0827877581661691</v>
      </c>
      <c r="T47" s="11">
        <v>1.8852185518852185</v>
      </c>
      <c r="U47" s="11">
        <v>1.7879520881298632</v>
      </c>
      <c r="V47" s="11">
        <v>1.7139437803644446</v>
      </c>
      <c r="W47" s="11">
        <v>1.7921434785518306</v>
      </c>
      <c r="X47" s="11">
        <v>1.8975308016021901</v>
      </c>
      <c r="Y47" s="11">
        <v>1.9330341732827063</v>
      </c>
      <c r="Z47" s="11">
        <v>2.2947540264613435</v>
      </c>
      <c r="AA47" s="11">
        <v>2.0176029507581199</v>
      </c>
      <c r="AB47" s="11">
        <v>3.3005030506508422</v>
      </c>
      <c r="AC47" s="11">
        <v>2.9159664753691192</v>
      </c>
      <c r="AD47" s="11">
        <v>2.1025488445899039</v>
      </c>
      <c r="AE47" s="11">
        <v>0.79236062121072703</v>
      </c>
      <c r="AF47" s="11">
        <v>1.2525340283811179</v>
      </c>
      <c r="AG47" s="11" t="s">
        <v>1</v>
      </c>
    </row>
    <row r="48" spans="1:33" x14ac:dyDescent="0.25">
      <c r="A48" s="12" t="s">
        <v>44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 t="s">
        <v>1</v>
      </c>
      <c r="P48" s="14" t="s">
        <v>1</v>
      </c>
      <c r="Q48" s="14" t="s">
        <v>1</v>
      </c>
      <c r="R48" s="14" t="s">
        <v>1</v>
      </c>
      <c r="S48" s="14" t="s">
        <v>1</v>
      </c>
      <c r="T48" s="14" t="s">
        <v>1</v>
      </c>
      <c r="U48" s="14" t="s">
        <v>1</v>
      </c>
      <c r="V48" s="14" t="s">
        <v>1</v>
      </c>
      <c r="W48" s="14" t="s">
        <v>1</v>
      </c>
      <c r="X48" s="14" t="s">
        <v>1</v>
      </c>
      <c r="Y48" s="14" t="s">
        <v>1</v>
      </c>
      <c r="Z48" s="14" t="s">
        <v>1</v>
      </c>
      <c r="AA48" s="14" t="s">
        <v>1</v>
      </c>
      <c r="AB48" s="14" t="s">
        <v>1</v>
      </c>
      <c r="AC48" s="14" t="s">
        <v>1</v>
      </c>
      <c r="AD48" s="14" t="s">
        <v>1</v>
      </c>
      <c r="AE48" s="14" t="s">
        <v>1</v>
      </c>
      <c r="AF48" s="14" t="s">
        <v>1</v>
      </c>
      <c r="AG48" s="14" t="s">
        <v>1</v>
      </c>
    </row>
    <row r="49" spans="1:33" s="5" customFormat="1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>
        <v>4.4681464398962235E-2</v>
      </c>
      <c r="AB50" s="14" t="s">
        <v>1</v>
      </c>
      <c r="AC50" s="14" t="s">
        <v>1</v>
      </c>
      <c r="AD50" s="14" t="s">
        <v>1</v>
      </c>
      <c r="AE50" s="14" t="s">
        <v>1</v>
      </c>
      <c r="AF50" s="14" t="s">
        <v>1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 t="s">
        <v>1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1.9115648785460067</v>
      </c>
      <c r="V53" s="11">
        <v>2.601489378117948</v>
      </c>
      <c r="W53" s="11">
        <v>1.2887367091267712</v>
      </c>
      <c r="X53" s="11" t="s">
        <v>1</v>
      </c>
      <c r="Y53" s="11" t="s">
        <v>1</v>
      </c>
      <c r="Z53" s="11" t="s">
        <v>1</v>
      </c>
      <c r="AA53" s="11">
        <v>0.10763812688758607</v>
      </c>
      <c r="AB53" s="11">
        <v>0.21117510356673738</v>
      </c>
      <c r="AC53" s="11">
        <v>0.50665523824587988</v>
      </c>
      <c r="AD53" s="11">
        <v>1.1714252884188741</v>
      </c>
      <c r="AE53" s="11">
        <v>0.14762350359781873</v>
      </c>
      <c r="AF53" s="11">
        <v>7.6891660772278062E-2</v>
      </c>
      <c r="AG53" s="11" t="s">
        <v>1</v>
      </c>
    </row>
    <row r="54" spans="1:33" x14ac:dyDescent="0.25">
      <c r="A54" s="12" t="s">
        <v>50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 t="s">
        <v>1</v>
      </c>
      <c r="V54" s="14" t="s">
        <v>1</v>
      </c>
      <c r="W54" s="14" t="s">
        <v>1</v>
      </c>
      <c r="X54" s="14" t="s">
        <v>1</v>
      </c>
      <c r="Y54" s="14" t="s">
        <v>1</v>
      </c>
      <c r="Z54" s="14" t="s">
        <v>1</v>
      </c>
      <c r="AA54" s="14" t="s">
        <v>1</v>
      </c>
      <c r="AB54" s="14" t="s">
        <v>1</v>
      </c>
      <c r="AC54" s="14" t="s">
        <v>1</v>
      </c>
      <c r="AD54" s="14" t="s">
        <v>1</v>
      </c>
      <c r="AE54" s="14" t="s">
        <v>1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</row>
    <row r="56" spans="1:33" x14ac:dyDescent="0.25">
      <c r="A56" s="12" t="s">
        <v>52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>
        <v>1.7006357761440046E-2</v>
      </c>
      <c r="P56" s="14">
        <v>2.0824837089034855E-2</v>
      </c>
      <c r="Q56" s="14" t="s">
        <v>1</v>
      </c>
      <c r="R56" s="14" t="s">
        <v>1</v>
      </c>
      <c r="S56" s="14" t="s">
        <v>1</v>
      </c>
      <c r="T56" s="14" t="s">
        <v>1</v>
      </c>
      <c r="U56" s="14">
        <v>1.3969200863335961E-2</v>
      </c>
      <c r="V56" s="14">
        <v>0.11605729515793127</v>
      </c>
      <c r="W56" s="14">
        <v>0.20506464562043336</v>
      </c>
      <c r="X56" s="14">
        <v>0.16145611142698668</v>
      </c>
      <c r="Y56" s="14">
        <v>0.13443524885746239</v>
      </c>
      <c r="Z56" s="14">
        <v>8.3499472264571342E-2</v>
      </c>
      <c r="AA56" s="14" t="s">
        <v>54</v>
      </c>
      <c r="AB56" s="14">
        <v>4.7041254752770406E-2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</row>
    <row r="57" spans="1:33" s="5" customFormat="1" x14ac:dyDescent="0.25">
      <c r="A57" s="9" t="s">
        <v>53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 t="s">
        <v>1</v>
      </c>
      <c r="P57" s="11" t="s">
        <v>1</v>
      </c>
      <c r="Q57" s="11" t="s">
        <v>1</v>
      </c>
      <c r="R57" s="11" t="s">
        <v>1</v>
      </c>
      <c r="S57" s="11" t="s">
        <v>1</v>
      </c>
      <c r="T57" s="11" t="s">
        <v>1</v>
      </c>
      <c r="U57" s="11" t="s">
        <v>1</v>
      </c>
      <c r="V57" s="11" t="s">
        <v>1</v>
      </c>
      <c r="W57" s="11">
        <v>0.66416893732970017</v>
      </c>
      <c r="X57" s="11">
        <v>0.6534744592728946</v>
      </c>
      <c r="Y57" s="11">
        <v>0.79354640711999636</v>
      </c>
      <c r="Z57" s="11">
        <v>0.72450724507245079</v>
      </c>
      <c r="AA57" s="11">
        <v>0.61513518668637646</v>
      </c>
      <c r="AB57" s="11">
        <v>0.81521739130434778</v>
      </c>
      <c r="AC57" s="11">
        <v>1.0198506647240939</v>
      </c>
      <c r="AD57" s="11">
        <v>1.5973661748567247</v>
      </c>
      <c r="AE57" s="11" t="s">
        <v>1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orientation="portrait"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340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8.3278446663329557</v>
      </c>
      <c r="M5" s="11" t="s">
        <v>1</v>
      </c>
      <c r="N5" s="11" t="s">
        <v>1</v>
      </c>
      <c r="O5" s="11" t="s">
        <v>1</v>
      </c>
      <c r="P5" s="11">
        <v>15.959407205372091</v>
      </c>
      <c r="Q5" s="11">
        <v>23.223942714260794</v>
      </c>
      <c r="R5" s="11">
        <v>24.119957998406839</v>
      </c>
      <c r="S5" s="11">
        <v>26.589478615707389</v>
      </c>
      <c r="T5" s="11">
        <v>31.480401052615083</v>
      </c>
      <c r="U5" s="11">
        <v>32.210494206025139</v>
      </c>
      <c r="V5" s="11">
        <v>26.019155697654039</v>
      </c>
      <c r="W5" s="11">
        <v>26.18308331151098</v>
      </c>
      <c r="X5" s="11">
        <v>24.674477249092025</v>
      </c>
      <c r="Y5" s="11">
        <v>25.275652491089911</v>
      </c>
      <c r="Z5" s="11" t="s">
        <v>1</v>
      </c>
      <c r="AA5" s="11">
        <v>22.131344700902044</v>
      </c>
      <c r="AB5" s="11" t="s">
        <v>1</v>
      </c>
      <c r="AC5" s="11">
        <v>31.400369919249339</v>
      </c>
      <c r="AD5" s="11" t="s">
        <v>1</v>
      </c>
      <c r="AE5" s="11">
        <v>25.831500011134722</v>
      </c>
      <c r="AF5" s="11" t="s">
        <v>1</v>
      </c>
      <c r="AG5" s="11" t="s">
        <v>1</v>
      </c>
    </row>
    <row r="6" spans="1:33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12.862433384518109</v>
      </c>
      <c r="V6" s="14" t="s">
        <v>1</v>
      </c>
      <c r="W6" s="14" t="s">
        <v>1</v>
      </c>
      <c r="X6" s="14" t="s">
        <v>1</v>
      </c>
      <c r="Y6" s="14" t="s">
        <v>1</v>
      </c>
      <c r="Z6" s="14" t="s">
        <v>1</v>
      </c>
      <c r="AA6" s="14">
        <v>0.21544439354930425</v>
      </c>
      <c r="AB6" s="14">
        <v>0.24695139460535637</v>
      </c>
      <c r="AC6" s="14">
        <v>0.34183787543785554</v>
      </c>
      <c r="AD6" s="14" t="s">
        <v>1</v>
      </c>
      <c r="AE6" s="14" t="s">
        <v>1</v>
      </c>
      <c r="AF6" s="14" t="s">
        <v>1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30.430799146033081</v>
      </c>
      <c r="R7" s="18">
        <v>23.732943687877881</v>
      </c>
      <c r="S7" s="18">
        <v>30.862564507555845</v>
      </c>
      <c r="T7" s="18">
        <v>18.108473166388382</v>
      </c>
      <c r="U7" s="18">
        <v>15.692758488630334</v>
      </c>
      <c r="V7" s="18">
        <v>20.932459266215371</v>
      </c>
      <c r="W7" s="18">
        <v>20.353234633410779</v>
      </c>
      <c r="X7" s="18">
        <v>16.583611491798177</v>
      </c>
      <c r="Y7" s="18">
        <v>17.28975940822685</v>
      </c>
      <c r="Z7" s="18">
        <v>10.795928887151387</v>
      </c>
      <c r="AA7" s="18">
        <v>11.446389463009361</v>
      </c>
      <c r="AB7" s="18">
        <v>8.3597254239198051</v>
      </c>
      <c r="AC7" s="18">
        <v>4.4921011461647833</v>
      </c>
      <c r="AD7" s="18">
        <v>3.0266330399923871</v>
      </c>
      <c r="AE7" s="18">
        <v>3.1801658880425263</v>
      </c>
      <c r="AF7" s="18">
        <v>7.8623102739825823</v>
      </c>
      <c r="AG7" s="18" t="s">
        <v>1</v>
      </c>
    </row>
    <row r="8" spans="1:33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0.37802044561451315</v>
      </c>
      <c r="P8" s="14" t="s">
        <v>1</v>
      </c>
      <c r="Q8" s="14">
        <v>0.95041325056596704</v>
      </c>
      <c r="R8" s="14" t="s">
        <v>1</v>
      </c>
      <c r="S8" s="14">
        <v>0.26738861592967678</v>
      </c>
      <c r="T8" s="14" t="s">
        <v>1</v>
      </c>
      <c r="U8" s="14">
        <v>0.49888465085186118</v>
      </c>
      <c r="V8" s="14">
        <v>0.95309657517994162</v>
      </c>
      <c r="W8" s="14">
        <v>1.5463511735399633</v>
      </c>
      <c r="X8" s="14">
        <v>2.1619890299075153</v>
      </c>
      <c r="Y8" s="14">
        <v>2.5580293699668402</v>
      </c>
      <c r="Z8" s="14" t="s">
        <v>1</v>
      </c>
      <c r="AA8" s="14">
        <v>1.8426294820717133</v>
      </c>
      <c r="AB8" s="14" t="s">
        <v>1</v>
      </c>
      <c r="AC8" s="14">
        <v>4.9299568965517242</v>
      </c>
      <c r="AD8" s="14" t="s">
        <v>1</v>
      </c>
      <c r="AE8" s="14">
        <v>10.449826989619377</v>
      </c>
      <c r="AF8" s="14" t="s">
        <v>1</v>
      </c>
      <c r="AG8" s="14" t="s">
        <v>1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0.50465838509316774</v>
      </c>
      <c r="P9" s="11">
        <v>1.0174089984173638</v>
      </c>
      <c r="Q9" s="11">
        <v>0.64710957722174289</v>
      </c>
      <c r="R9" s="11" t="s">
        <v>54</v>
      </c>
      <c r="S9" s="11">
        <v>1.1361791916896611</v>
      </c>
      <c r="T9" s="11">
        <v>0.1294777729823047</v>
      </c>
      <c r="U9" s="11">
        <v>0.22371364653243847</v>
      </c>
      <c r="V9" s="11">
        <v>9.001740230976111</v>
      </c>
      <c r="W9" s="11">
        <v>2.2922636103151865E-2</v>
      </c>
      <c r="X9" s="11">
        <v>4.7946300143838903E-2</v>
      </c>
      <c r="Y9" s="11">
        <v>4.8357774815173924</v>
      </c>
      <c r="Z9" s="11">
        <v>3.4629404617253954</v>
      </c>
      <c r="AA9" s="11" t="s">
        <v>1</v>
      </c>
      <c r="AB9" s="11" t="s">
        <v>1</v>
      </c>
      <c r="AC9" s="11" t="s">
        <v>54</v>
      </c>
      <c r="AD9" s="11">
        <v>0.40871934604904631</v>
      </c>
      <c r="AE9" s="11">
        <v>0.27670171555063644</v>
      </c>
      <c r="AF9" s="11">
        <v>0.59925093632958804</v>
      </c>
      <c r="AG9" s="11" t="s">
        <v>1</v>
      </c>
    </row>
    <row r="10" spans="1:33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24.793848896813017</v>
      </c>
      <c r="P10" s="14">
        <v>26.277905993647604</v>
      </c>
      <c r="Q10" s="14">
        <v>5.0561611923089647</v>
      </c>
      <c r="R10" s="14">
        <v>3.7831795532483281</v>
      </c>
      <c r="S10" s="14">
        <v>4.5639182908252947</v>
      </c>
      <c r="T10" s="14">
        <v>4.1000368978305319</v>
      </c>
      <c r="U10" s="14">
        <v>4.5630349635146557</v>
      </c>
      <c r="V10" s="14">
        <v>6.6113813819012837</v>
      </c>
      <c r="W10" s="14">
        <v>5.6397444455039567</v>
      </c>
      <c r="X10" s="14">
        <v>4.3114232726578647</v>
      </c>
      <c r="Y10" s="14">
        <v>3.105253655894566</v>
      </c>
      <c r="Z10" s="14">
        <v>2.191930207197383</v>
      </c>
      <c r="AA10" s="14">
        <v>3.125</v>
      </c>
      <c r="AB10" s="14">
        <v>4.5574771108850456</v>
      </c>
      <c r="AC10" s="14">
        <v>5.1893753074274471</v>
      </c>
      <c r="AD10" s="14">
        <v>3.3734134936539748</v>
      </c>
      <c r="AE10" s="14">
        <v>3.1717941736999724</v>
      </c>
      <c r="AF10" s="14">
        <v>3.4852546916890081</v>
      </c>
      <c r="AG10" s="14" t="s">
        <v>1</v>
      </c>
    </row>
    <row r="11" spans="1:33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3.5855315116095401</v>
      </c>
      <c r="N11" s="11">
        <v>3.0206390276189903</v>
      </c>
      <c r="O11" s="11">
        <v>2.264830167537832</v>
      </c>
      <c r="P11" s="11">
        <v>1.8450963169292531</v>
      </c>
      <c r="Q11" s="11">
        <v>2.0766070754924968</v>
      </c>
      <c r="R11" s="11">
        <v>1.5356347713262397</v>
      </c>
      <c r="S11" s="11">
        <v>1.4598860281662875</v>
      </c>
      <c r="T11" s="11">
        <v>1.6639770151397844</v>
      </c>
      <c r="U11" s="11">
        <v>2.0204222609185161</v>
      </c>
      <c r="V11" s="11">
        <v>1.7088007987671536</v>
      </c>
      <c r="W11" s="11">
        <v>2.2073429761530496</v>
      </c>
      <c r="X11" s="11">
        <v>3.0070733531013079</v>
      </c>
      <c r="Y11" s="11">
        <v>3.1732768311001025</v>
      </c>
      <c r="Z11" s="11">
        <v>2.7043639652460172</v>
      </c>
      <c r="AA11" s="11" t="s">
        <v>1</v>
      </c>
      <c r="AB11" s="11">
        <v>3.368065870377948</v>
      </c>
      <c r="AC11" s="11">
        <v>3.3569006019540271</v>
      </c>
      <c r="AD11" s="11">
        <v>3.1699629366093141</v>
      </c>
      <c r="AE11" s="11">
        <v>3.6565997114086382</v>
      </c>
      <c r="AF11" s="11">
        <v>3.1000233776256403</v>
      </c>
      <c r="AG11" s="11" t="s">
        <v>1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6.8345323741007187</v>
      </c>
      <c r="R12" s="14">
        <v>9.3333333333333339</v>
      </c>
      <c r="S12" s="14">
        <v>0.56719022687609078</v>
      </c>
      <c r="T12" s="14">
        <v>1.1741682974559688</v>
      </c>
      <c r="U12" s="14">
        <v>2.6675134963480467</v>
      </c>
      <c r="V12" s="14">
        <v>4.6160528934302434</v>
      </c>
      <c r="W12" s="14">
        <v>1.2713206352078903</v>
      </c>
      <c r="X12" s="14">
        <v>1.5416906588405745</v>
      </c>
      <c r="Y12" s="14">
        <v>9.304783165792637</v>
      </c>
      <c r="Z12" s="14">
        <v>0.7702043030193455</v>
      </c>
      <c r="AA12" s="14">
        <v>0.15183316214888581</v>
      </c>
      <c r="AB12" s="14">
        <v>1.3712648383135491</v>
      </c>
      <c r="AC12" s="14">
        <v>2.8887366886129646</v>
      </c>
      <c r="AD12" s="14">
        <v>1.1905126931465797</v>
      </c>
      <c r="AE12" s="14">
        <v>0.8431338539754335</v>
      </c>
      <c r="AF12" s="14">
        <v>0.99438054262885234</v>
      </c>
      <c r="AG12" s="14" t="s">
        <v>1</v>
      </c>
    </row>
    <row r="13" spans="1:33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 t="s">
        <v>1</v>
      </c>
      <c r="S13" s="11" t="s">
        <v>1</v>
      </c>
      <c r="T13" s="11" t="s">
        <v>1</v>
      </c>
      <c r="U13" s="11" t="s">
        <v>1</v>
      </c>
      <c r="V13" s="11" t="s">
        <v>1</v>
      </c>
      <c r="W13" s="11" t="s">
        <v>1</v>
      </c>
      <c r="X13" s="11" t="s">
        <v>1</v>
      </c>
      <c r="Y13" s="11" t="s">
        <v>1</v>
      </c>
      <c r="Z13" s="11" t="s">
        <v>1</v>
      </c>
      <c r="AA13" s="11" t="s">
        <v>54</v>
      </c>
      <c r="AB13" s="11" t="s">
        <v>1</v>
      </c>
      <c r="AC13" s="11">
        <v>2.1586227986544585E-2</v>
      </c>
      <c r="AD13" s="11" t="s">
        <v>1</v>
      </c>
      <c r="AE13" s="11">
        <v>7.8022519249618437E-3</v>
      </c>
      <c r="AF13" s="11" t="s">
        <v>1</v>
      </c>
      <c r="AG13" s="11" t="s">
        <v>1</v>
      </c>
    </row>
    <row r="14" spans="1:33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 t="s">
        <v>1</v>
      </c>
      <c r="R14" s="14" t="s">
        <v>1</v>
      </c>
      <c r="S14" s="14">
        <v>1.4397168824901472</v>
      </c>
      <c r="T14" s="14">
        <v>2.6787597553258804</v>
      </c>
      <c r="U14" s="14">
        <v>1.5187127101789912</v>
      </c>
      <c r="V14" s="14">
        <v>1.5989847715736039</v>
      </c>
      <c r="W14" s="14">
        <v>0.8790212958767557</v>
      </c>
      <c r="X14" s="14">
        <v>1.3743676222596966</v>
      </c>
      <c r="Y14" s="14">
        <v>2.6693299437080076</v>
      </c>
      <c r="Z14" s="14">
        <v>1.2685184155906439</v>
      </c>
      <c r="AA14" s="14">
        <v>2.0278833967046892</v>
      </c>
      <c r="AB14" s="14">
        <v>1.6385795867234405</v>
      </c>
      <c r="AC14" s="14">
        <v>1.5998688738604085</v>
      </c>
      <c r="AD14" s="14">
        <v>1.3889681950551018</v>
      </c>
      <c r="AE14" s="14">
        <v>1.8911952626933584</v>
      </c>
      <c r="AF14" s="14">
        <v>2.3605168964081118</v>
      </c>
      <c r="AG14" s="14" t="s">
        <v>1</v>
      </c>
    </row>
    <row r="15" spans="1:33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 t="s">
        <v>54</v>
      </c>
      <c r="N15" s="11" t="s">
        <v>54</v>
      </c>
      <c r="O15" s="11" t="s">
        <v>54</v>
      </c>
      <c r="P15" s="11" t="s">
        <v>54</v>
      </c>
      <c r="Q15" s="11" t="s">
        <v>54</v>
      </c>
      <c r="R15" s="11" t="s">
        <v>54</v>
      </c>
      <c r="S15" s="11" t="s">
        <v>54</v>
      </c>
      <c r="T15" s="11" t="s">
        <v>54</v>
      </c>
      <c r="U15" s="11" t="s">
        <v>54</v>
      </c>
      <c r="V15" s="11" t="s">
        <v>54</v>
      </c>
      <c r="W15" s="11" t="s">
        <v>54</v>
      </c>
      <c r="X15" s="11" t="s">
        <v>54</v>
      </c>
      <c r="Y15" s="11" t="s">
        <v>54</v>
      </c>
      <c r="Z15" s="11" t="s">
        <v>54</v>
      </c>
      <c r="AA15" s="11" t="s">
        <v>54</v>
      </c>
      <c r="AB15" s="11" t="s">
        <v>54</v>
      </c>
      <c r="AC15" s="11" t="s">
        <v>54</v>
      </c>
      <c r="AD15" s="11" t="s">
        <v>54</v>
      </c>
      <c r="AE15" s="11" t="s">
        <v>54</v>
      </c>
      <c r="AF15" s="11" t="s">
        <v>54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7.4768896139206094</v>
      </c>
      <c r="Q16" s="14">
        <v>18.794901506373115</v>
      </c>
      <c r="R16" s="14">
        <v>25.679245283018869</v>
      </c>
      <c r="S16" s="14">
        <v>24.561403508771932</v>
      </c>
      <c r="T16" s="14">
        <v>42.707525213343679</v>
      </c>
      <c r="U16" s="14">
        <v>55.542769466820097</v>
      </c>
      <c r="V16" s="14">
        <v>42.232451093210585</v>
      </c>
      <c r="W16" s="14">
        <v>35.576360444704505</v>
      </c>
      <c r="X16" s="14">
        <v>6.8832786142873319</v>
      </c>
      <c r="Y16" s="14">
        <v>6.815665651812898</v>
      </c>
      <c r="Z16" s="14">
        <v>19.76613447267821</v>
      </c>
      <c r="AA16" s="14">
        <v>21.038077004892578</v>
      </c>
      <c r="AB16" s="14">
        <v>14.575645756457565</v>
      </c>
      <c r="AC16" s="14">
        <v>15.628322347437805</v>
      </c>
      <c r="AD16" s="14">
        <v>19.425945033298941</v>
      </c>
      <c r="AE16" s="14">
        <v>10.050734312416553</v>
      </c>
      <c r="AF16" s="14">
        <v>12.350960225721307</v>
      </c>
      <c r="AG16" s="14" t="s">
        <v>1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39.743589743589745</v>
      </c>
      <c r="Y17" s="11">
        <v>21.7687074829932</v>
      </c>
      <c r="Z17" s="11">
        <v>20.175438596491226</v>
      </c>
      <c r="AA17" s="11">
        <v>38.961038961038966</v>
      </c>
      <c r="AB17" s="11">
        <v>41.237113402061858</v>
      </c>
      <c r="AC17" s="11">
        <v>43.20987654320988</v>
      </c>
      <c r="AD17" s="11">
        <v>38.775510204081627</v>
      </c>
      <c r="AE17" s="11">
        <v>35.483870967741929</v>
      </c>
      <c r="AF17" s="11">
        <v>38.022813688212928</v>
      </c>
      <c r="AG17" s="11" t="s">
        <v>1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 t="s">
        <v>1</v>
      </c>
      <c r="W18" s="14" t="s">
        <v>1</v>
      </c>
      <c r="X18" s="14" t="s">
        <v>1</v>
      </c>
      <c r="Y18" s="14" t="s">
        <v>1</v>
      </c>
      <c r="Z18" s="14" t="s">
        <v>1</v>
      </c>
      <c r="AA18" s="14" t="s">
        <v>1</v>
      </c>
      <c r="AB18" s="14" t="s">
        <v>1</v>
      </c>
      <c r="AC18" s="14" t="s">
        <v>1</v>
      </c>
      <c r="AD18" s="14" t="s">
        <v>1</v>
      </c>
      <c r="AE18" s="14" t="s">
        <v>1</v>
      </c>
      <c r="AF18" s="14" t="s">
        <v>1</v>
      </c>
      <c r="AG18" s="14" t="s">
        <v>1</v>
      </c>
    </row>
    <row r="19" spans="1:33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1.9822207498205509</v>
      </c>
      <c r="V19" s="11">
        <v>1.8674518040657113</v>
      </c>
      <c r="W19" s="11">
        <v>2.0637526718503145</v>
      </c>
      <c r="X19" s="11">
        <v>0.5509155484590742</v>
      </c>
      <c r="Y19" s="11">
        <v>1.137621876759739</v>
      </c>
      <c r="Z19" s="11">
        <v>0.69242925369377184</v>
      </c>
      <c r="AA19" s="11">
        <v>0.23268806782797105</v>
      </c>
      <c r="AB19" s="11">
        <v>1.1213692662431762</v>
      </c>
      <c r="AC19" s="11">
        <v>0.21673399205823501</v>
      </c>
      <c r="AD19" s="11">
        <v>0.38503893755535756</v>
      </c>
      <c r="AE19" s="11">
        <v>0.15028891871601793</v>
      </c>
      <c r="AF19" s="11">
        <v>0.10321371644410446</v>
      </c>
      <c r="AG19" s="11" t="s">
        <v>1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 t="s">
        <v>1</v>
      </c>
      <c r="O20" s="14" t="s">
        <v>1</v>
      </c>
      <c r="P20" s="14" t="s">
        <v>1</v>
      </c>
      <c r="Q20" s="14" t="s">
        <v>54</v>
      </c>
      <c r="R20" s="14" t="s">
        <v>54</v>
      </c>
      <c r="S20" s="14" t="s">
        <v>54</v>
      </c>
      <c r="T20" s="14" t="s">
        <v>54</v>
      </c>
      <c r="U20" s="14" t="s">
        <v>54</v>
      </c>
      <c r="V20" s="14">
        <v>0.97783572359843529</v>
      </c>
      <c r="W20" s="14">
        <v>0.5346640527535198</v>
      </c>
      <c r="X20" s="14">
        <v>0.4899559039686428</v>
      </c>
      <c r="Y20" s="14">
        <v>0.52110474205315271</v>
      </c>
      <c r="Z20" s="14" t="s">
        <v>54</v>
      </c>
      <c r="AA20" s="14" t="s">
        <v>54</v>
      </c>
      <c r="AB20" s="14" t="s">
        <v>54</v>
      </c>
      <c r="AC20" s="14" t="s">
        <v>54</v>
      </c>
      <c r="AD20" s="14" t="s">
        <v>54</v>
      </c>
      <c r="AE20" s="14" t="s">
        <v>54</v>
      </c>
      <c r="AF20" s="14" t="s">
        <v>54</v>
      </c>
      <c r="AG20" s="14" t="s">
        <v>1</v>
      </c>
    </row>
    <row r="21" spans="1:33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 t="s">
        <v>1</v>
      </c>
      <c r="Z21" s="11" t="s">
        <v>1</v>
      </c>
      <c r="AA21" s="11" t="s">
        <v>1</v>
      </c>
      <c r="AB21" s="11" t="s">
        <v>1</v>
      </c>
      <c r="AC21" s="11" t="s">
        <v>1</v>
      </c>
      <c r="AD21" s="11" t="s">
        <v>1</v>
      </c>
      <c r="AE21" s="11" t="s">
        <v>1</v>
      </c>
      <c r="AF21" s="11" t="s">
        <v>1</v>
      </c>
      <c r="AG21" s="11" t="s">
        <v>1</v>
      </c>
    </row>
    <row r="22" spans="1:33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9.6996797120588099</v>
      </c>
      <c r="X22" s="14">
        <v>10.783463964736475</v>
      </c>
      <c r="Y22" s="14">
        <v>4.3333333333333339</v>
      </c>
      <c r="Z22" s="14">
        <v>2.1324354657687992</v>
      </c>
      <c r="AA22" s="14">
        <v>3.3268101761252442</v>
      </c>
      <c r="AB22" s="14">
        <v>3.5984848484848486</v>
      </c>
      <c r="AC22" s="14">
        <v>2.4576271186440679</v>
      </c>
      <c r="AD22" s="14">
        <v>2.5</v>
      </c>
      <c r="AE22" s="14">
        <v>2.5023169601482853</v>
      </c>
      <c r="AF22" s="14">
        <v>2.5112107623318383</v>
      </c>
      <c r="AG22" s="14" t="s">
        <v>1</v>
      </c>
    </row>
    <row r="23" spans="1:33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>
        <v>59.895833333333329</v>
      </c>
      <c r="U23" s="11">
        <v>12.576956904133684</v>
      </c>
      <c r="V23" s="11">
        <v>22.772277227722771</v>
      </c>
      <c r="W23" s="11" t="s">
        <v>1</v>
      </c>
      <c r="X23" s="11">
        <v>42.269832078749282</v>
      </c>
      <c r="Y23" s="11" t="s">
        <v>1</v>
      </c>
      <c r="Z23" s="11" t="s">
        <v>1</v>
      </c>
      <c r="AA23" s="11" t="s">
        <v>1</v>
      </c>
      <c r="AB23" s="11" t="s">
        <v>1</v>
      </c>
      <c r="AC23" s="11">
        <v>0.90982612211888381</v>
      </c>
      <c r="AD23" s="11" t="s">
        <v>1</v>
      </c>
      <c r="AE23" s="11">
        <v>0.16761771374291914</v>
      </c>
      <c r="AF23" s="11">
        <v>0.37190831004863911</v>
      </c>
      <c r="AG23" s="11" t="s">
        <v>1</v>
      </c>
    </row>
    <row r="24" spans="1:33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14.058956916099774</v>
      </c>
      <c r="M24" s="14">
        <v>25.806451612903224</v>
      </c>
      <c r="N24" s="14">
        <v>8.7482219061166422</v>
      </c>
      <c r="O24" s="14">
        <v>4.2597638510445046</v>
      </c>
      <c r="P24" s="14">
        <v>2.3573533351192073</v>
      </c>
      <c r="Q24" s="14">
        <v>0.51600489767360502</v>
      </c>
      <c r="R24" s="14">
        <v>0.24580832125853858</v>
      </c>
      <c r="S24" s="14">
        <v>0.20042210109169312</v>
      </c>
      <c r="T24" s="14">
        <v>2.0920176087888116</v>
      </c>
      <c r="U24" s="14">
        <v>3.7549231543723534</v>
      </c>
      <c r="V24" s="14">
        <v>10.3638726445744</v>
      </c>
      <c r="W24" s="14">
        <v>2.7639971651311126</v>
      </c>
      <c r="X24" s="14">
        <v>3.8988831672574067</v>
      </c>
      <c r="Y24" s="14">
        <v>2.4354737173434056</v>
      </c>
      <c r="Z24" s="14">
        <v>8.1030150753768844</v>
      </c>
      <c r="AA24" s="14">
        <v>2.4184670427962018</v>
      </c>
      <c r="AB24" s="14">
        <v>4.6887389212905042</v>
      </c>
      <c r="AC24" s="14">
        <v>9.7845892718967633</v>
      </c>
      <c r="AD24" s="14">
        <v>9.3534525831917659</v>
      </c>
      <c r="AE24" s="14">
        <v>11.69784448522363</v>
      </c>
      <c r="AF24" s="14">
        <v>6.9744597249508846</v>
      </c>
      <c r="AG24" s="14" t="s">
        <v>1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 t="s">
        <v>1</v>
      </c>
      <c r="O25" s="11" t="s">
        <v>1</v>
      </c>
      <c r="P25" s="11" t="s">
        <v>1</v>
      </c>
      <c r="Q25" s="11" t="s">
        <v>1</v>
      </c>
      <c r="R25" s="11">
        <v>0.11304169027735275</v>
      </c>
      <c r="S25" s="11">
        <v>0.11597932306131049</v>
      </c>
      <c r="T25" s="11" t="s">
        <v>1</v>
      </c>
      <c r="U25" s="11">
        <v>0.20637834714273665</v>
      </c>
      <c r="V25" s="11" t="s">
        <v>1</v>
      </c>
      <c r="W25" s="11">
        <v>0.10744187658542786</v>
      </c>
      <c r="X25" s="11" t="s">
        <v>1</v>
      </c>
      <c r="Y25" s="11">
        <v>0.2372622882124015</v>
      </c>
      <c r="Z25" s="11" t="s">
        <v>1</v>
      </c>
      <c r="AA25" s="11">
        <v>0.26844736981217493</v>
      </c>
      <c r="AB25" s="11" t="s">
        <v>1</v>
      </c>
      <c r="AC25" s="11">
        <v>0.49145252151400803</v>
      </c>
      <c r="AD25" s="11" t="s">
        <v>1</v>
      </c>
      <c r="AE25" s="11">
        <v>0.62450446082557787</v>
      </c>
      <c r="AF25" s="11" t="s">
        <v>1</v>
      </c>
      <c r="AG25" s="11" t="s">
        <v>1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10.349764778073228</v>
      </c>
      <c r="O26" s="14">
        <v>7.0648334329656004</v>
      </c>
      <c r="P26" s="14">
        <v>9.0233814467797764</v>
      </c>
      <c r="Q26" s="14">
        <v>13.465805433657115</v>
      </c>
      <c r="R26" s="14">
        <v>12.713185198379124</v>
      </c>
      <c r="S26" s="14">
        <v>6.873134651152732</v>
      </c>
      <c r="T26" s="14">
        <v>29.476534296028884</v>
      </c>
      <c r="U26" s="14">
        <v>1.5937635339974017</v>
      </c>
      <c r="V26" s="14">
        <v>3.9145817538539296</v>
      </c>
      <c r="W26" s="14">
        <v>6.3104014668245538</v>
      </c>
      <c r="X26" s="14">
        <v>6.2724895803670817</v>
      </c>
      <c r="Y26" s="14">
        <v>5.7283757573935139</v>
      </c>
      <c r="Z26" s="14">
        <v>2.1865604623013546</v>
      </c>
      <c r="AA26" s="14">
        <v>1.3553698312830624</v>
      </c>
      <c r="AB26" s="14">
        <v>18.191841234840133</v>
      </c>
      <c r="AC26" s="14">
        <v>3.6161649349049245</v>
      </c>
      <c r="AD26" s="14">
        <v>0.52584315431830164</v>
      </c>
      <c r="AE26" s="14">
        <v>3.5067964721918421</v>
      </c>
      <c r="AF26" s="14">
        <v>1.9288244674248283</v>
      </c>
      <c r="AG26" s="14" t="s">
        <v>1</v>
      </c>
    </row>
    <row r="27" spans="1:33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 t="s">
        <v>1</v>
      </c>
      <c r="N27" s="11" t="s">
        <v>1</v>
      </c>
      <c r="O27" s="11">
        <v>34.572490706319705</v>
      </c>
      <c r="P27" s="11" t="s">
        <v>1</v>
      </c>
      <c r="Q27" s="11">
        <v>40.74074074074074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19.571675753321799</v>
      </c>
      <c r="X27" s="11" t="s">
        <v>1</v>
      </c>
      <c r="Y27" s="11">
        <v>18.127419922562478</v>
      </c>
      <c r="Z27" s="11" t="s">
        <v>1</v>
      </c>
      <c r="AA27" s="11">
        <v>16.891689168916894</v>
      </c>
      <c r="AB27" s="11" t="s">
        <v>1</v>
      </c>
      <c r="AC27" s="11">
        <v>9.6276257161043919</v>
      </c>
      <c r="AD27" s="11" t="s">
        <v>1</v>
      </c>
      <c r="AE27" s="11">
        <v>13.327702702702702</v>
      </c>
      <c r="AF27" s="11">
        <v>10.216140569118332</v>
      </c>
      <c r="AG27" s="11" t="s">
        <v>1</v>
      </c>
    </row>
    <row r="28" spans="1:33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6.3347280334728042</v>
      </c>
      <c r="S28" s="14">
        <v>2.7434762348555455</v>
      </c>
      <c r="T28" s="14">
        <v>1.2842267643655998</v>
      </c>
      <c r="U28" s="14">
        <v>1.9692698614364554</v>
      </c>
      <c r="V28" s="14">
        <v>2.6776952194027759</v>
      </c>
      <c r="W28" s="14">
        <v>3.6364890974330661</v>
      </c>
      <c r="X28" s="14">
        <v>2.0164456014214287</v>
      </c>
      <c r="Y28" s="14">
        <v>2.6808990347354329</v>
      </c>
      <c r="Z28" s="14">
        <v>0.57807265322209822</v>
      </c>
      <c r="AA28" s="14">
        <v>1.7895912164257801</v>
      </c>
      <c r="AB28" s="14">
        <v>1.3992685641596438</v>
      </c>
      <c r="AC28" s="14">
        <v>0.83389432995287627</v>
      </c>
      <c r="AD28" s="14">
        <v>0.30263486686842322</v>
      </c>
      <c r="AE28" s="14">
        <v>0.29363965428085986</v>
      </c>
      <c r="AF28" s="14">
        <v>0.15793096931819717</v>
      </c>
      <c r="AG28" s="14" t="s">
        <v>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5.1235515845316204</v>
      </c>
      <c r="P29" s="11">
        <v>3.4792711263299498</v>
      </c>
      <c r="Q29" s="11">
        <v>1.2935450819672132</v>
      </c>
      <c r="R29" s="11">
        <v>3.4138550608903975</v>
      </c>
      <c r="S29" s="11">
        <v>15.917798676419368</v>
      </c>
      <c r="T29" s="11">
        <v>6.0827061835673835</v>
      </c>
      <c r="U29" s="11">
        <v>4.2455381287182261</v>
      </c>
      <c r="V29" s="11">
        <v>10.158645513931477</v>
      </c>
      <c r="W29" s="11">
        <v>2.3238340578543446</v>
      </c>
      <c r="X29" s="11">
        <v>1.9282392529018109</v>
      </c>
      <c r="Y29" s="11">
        <v>2.4270059571964406</v>
      </c>
      <c r="Z29" s="11">
        <v>4.1257427876474031</v>
      </c>
      <c r="AA29" s="11">
        <v>3.3271152935935633</v>
      </c>
      <c r="AB29" s="11">
        <v>2.2934627940068633</v>
      </c>
      <c r="AC29" s="11" t="s">
        <v>1</v>
      </c>
      <c r="AD29" s="11" t="s">
        <v>1</v>
      </c>
      <c r="AE29" s="11">
        <v>2.9611692971963701</v>
      </c>
      <c r="AF29" s="11">
        <v>0.88985658162540826</v>
      </c>
      <c r="AG29" s="11" t="s">
        <v>1</v>
      </c>
    </row>
    <row r="30" spans="1:33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2.6589113133793902</v>
      </c>
      <c r="R30" s="14">
        <v>0.55347514303598688</v>
      </c>
      <c r="S30" s="14">
        <v>0.71118224533627383</v>
      </c>
      <c r="T30" s="14">
        <v>1.4167376529942166</v>
      </c>
      <c r="U30" s="14">
        <v>4.6581217894369358</v>
      </c>
      <c r="V30" s="14">
        <v>2.312655919423638</v>
      </c>
      <c r="W30" s="14">
        <v>2.8594995875721749</v>
      </c>
      <c r="X30" s="14">
        <v>5.2865950104249047</v>
      </c>
      <c r="Y30" s="14">
        <v>4.9237824478191925</v>
      </c>
      <c r="Z30" s="14">
        <v>17.386501540280676</v>
      </c>
      <c r="AA30" s="14">
        <v>4.9342105263157894</v>
      </c>
      <c r="AB30" s="14">
        <v>3.8567493112947657</v>
      </c>
      <c r="AC30" s="14">
        <v>5</v>
      </c>
      <c r="AD30" s="14">
        <v>7.0000000000000009</v>
      </c>
      <c r="AE30" s="14">
        <v>4.6632124352331603</v>
      </c>
      <c r="AF30" s="14">
        <v>5.3892215568862278</v>
      </c>
      <c r="AG30" s="14" t="s">
        <v>1</v>
      </c>
    </row>
    <row r="31" spans="1:33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 t="s">
        <v>1</v>
      </c>
      <c r="H31" s="11" t="s">
        <v>1</v>
      </c>
      <c r="I31" s="11" t="s">
        <v>1</v>
      </c>
      <c r="J31" s="11" t="s">
        <v>1</v>
      </c>
      <c r="K31" s="11" t="s">
        <v>1</v>
      </c>
      <c r="L31" s="11" t="s">
        <v>1</v>
      </c>
      <c r="M31" s="11" t="s">
        <v>1</v>
      </c>
      <c r="N31" s="11" t="s">
        <v>1</v>
      </c>
      <c r="O31" s="11" t="s">
        <v>1</v>
      </c>
      <c r="P31" s="11" t="s">
        <v>1</v>
      </c>
      <c r="Q31" s="11">
        <v>0.19315188762071991</v>
      </c>
      <c r="R31" s="11" t="s">
        <v>1</v>
      </c>
      <c r="S31" s="11">
        <v>0.22799240025332487</v>
      </c>
      <c r="T31" s="11" t="s">
        <v>1</v>
      </c>
      <c r="U31" s="11">
        <v>0.26000452181777078</v>
      </c>
      <c r="V31" s="11" t="s">
        <v>1</v>
      </c>
      <c r="W31" s="11">
        <v>0.1809590831406454</v>
      </c>
      <c r="X31" s="11" t="s">
        <v>1</v>
      </c>
      <c r="Y31" s="11" t="s">
        <v>1</v>
      </c>
      <c r="Z31" s="11" t="s">
        <v>1</v>
      </c>
      <c r="AA31" s="11">
        <v>0.16645529486366517</v>
      </c>
      <c r="AB31" s="11" t="s">
        <v>1</v>
      </c>
      <c r="AC31" s="11">
        <v>0.13685396876509415</v>
      </c>
      <c r="AD31" s="11" t="s">
        <v>1</v>
      </c>
      <c r="AE31" s="11">
        <v>0.47736916548797736</v>
      </c>
      <c r="AF31" s="11" t="s">
        <v>1</v>
      </c>
      <c r="AG31" s="11" t="s">
        <v>1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14.701627486437612</v>
      </c>
      <c r="AF35" s="11" t="s">
        <v>54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 t="s">
        <v>1</v>
      </c>
      <c r="AD36" s="14" t="s">
        <v>54</v>
      </c>
      <c r="AE36" s="14" t="s">
        <v>54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</row>
    <row r="39" spans="1:33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0.15595263269190107</v>
      </c>
      <c r="Z39" s="11">
        <v>1.9658892491893243</v>
      </c>
      <c r="AA39" s="11">
        <v>2.8345450972686188</v>
      </c>
      <c r="AB39" s="11">
        <v>4.7679240680371668</v>
      </c>
      <c r="AC39" s="11">
        <v>3.9103104846390373</v>
      </c>
      <c r="AD39" s="11" t="s">
        <v>54</v>
      </c>
      <c r="AE39" s="11">
        <v>0.54857978788248207</v>
      </c>
      <c r="AF39" s="11" t="s">
        <v>54</v>
      </c>
      <c r="AG39" s="11" t="s">
        <v>1</v>
      </c>
    </row>
    <row r="40" spans="1:33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</row>
    <row r="41" spans="1:33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</row>
    <row r="44" spans="1:33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>
        <v>8.3001328021248355</v>
      </c>
      <c r="P47" s="11" t="s">
        <v>1</v>
      </c>
      <c r="Q47" s="11">
        <v>7.6074679423294143</v>
      </c>
      <c r="R47" s="11" t="s">
        <v>1</v>
      </c>
      <c r="S47" s="11">
        <v>5.3385241866917266</v>
      </c>
      <c r="T47" s="11" t="s">
        <v>1</v>
      </c>
      <c r="U47" s="11">
        <v>5.2277278343487703</v>
      </c>
      <c r="V47" s="11" t="s">
        <v>1</v>
      </c>
      <c r="W47" s="11">
        <v>5.5698835274542429</v>
      </c>
      <c r="X47" s="11" t="s">
        <v>1</v>
      </c>
      <c r="Y47" s="11">
        <v>4.571295297513192</v>
      </c>
      <c r="Z47" s="11" t="s">
        <v>1</v>
      </c>
      <c r="AA47" s="11">
        <v>4.6382330540746377</v>
      </c>
      <c r="AB47" s="11" t="s">
        <v>1</v>
      </c>
      <c r="AC47" s="11">
        <v>6.2942008486562937</v>
      </c>
      <c r="AD47" s="11">
        <v>5.1776773720845037</v>
      </c>
      <c r="AE47" s="11">
        <v>1.8829875115408912</v>
      </c>
      <c r="AF47" s="11">
        <v>3.0626438380415268</v>
      </c>
      <c r="AG47" s="11" t="s">
        <v>1</v>
      </c>
    </row>
    <row r="48" spans="1:33" x14ac:dyDescent="0.25">
      <c r="A48" s="12" t="s">
        <v>44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 t="s">
        <v>1</v>
      </c>
      <c r="P48" s="14" t="s">
        <v>1</v>
      </c>
      <c r="Q48" s="14" t="s">
        <v>1</v>
      </c>
      <c r="R48" s="14" t="s">
        <v>1</v>
      </c>
      <c r="S48" s="14" t="s">
        <v>1</v>
      </c>
      <c r="T48" s="14" t="s">
        <v>1</v>
      </c>
      <c r="U48" s="14" t="s">
        <v>1</v>
      </c>
      <c r="V48" s="14" t="s">
        <v>1</v>
      </c>
      <c r="W48" s="14" t="s">
        <v>1</v>
      </c>
      <c r="X48" s="14" t="s">
        <v>1</v>
      </c>
      <c r="Y48" s="14" t="s">
        <v>1</v>
      </c>
      <c r="Z48" s="14" t="s">
        <v>1</v>
      </c>
      <c r="AA48" s="14" t="s">
        <v>1</v>
      </c>
      <c r="AB48" s="14" t="s">
        <v>1</v>
      </c>
      <c r="AC48" s="14" t="s">
        <v>1</v>
      </c>
      <c r="AD48" s="14" t="s">
        <v>1</v>
      </c>
      <c r="AE48" s="14" t="s">
        <v>1</v>
      </c>
      <c r="AF48" s="14" t="s">
        <v>1</v>
      </c>
      <c r="AG48" s="14" t="s">
        <v>1</v>
      </c>
    </row>
    <row r="49" spans="1:33" s="5" customFormat="1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>
        <v>6.7391304347826084</v>
      </c>
      <c r="AB50" s="14" t="s">
        <v>1</v>
      </c>
      <c r="AC50" s="14" t="s">
        <v>1</v>
      </c>
      <c r="AD50" s="14" t="s">
        <v>1</v>
      </c>
      <c r="AE50" s="14" t="s">
        <v>1</v>
      </c>
      <c r="AF50" s="14" t="s">
        <v>1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 t="s">
        <v>1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60.487012987012989</v>
      </c>
      <c r="V53" s="11">
        <v>82.704345114503226</v>
      </c>
      <c r="W53" s="11">
        <v>29.392164533310716</v>
      </c>
      <c r="X53" s="11" t="s">
        <v>1</v>
      </c>
      <c r="Y53" s="11" t="s">
        <v>1</v>
      </c>
      <c r="Z53" s="11" t="s">
        <v>1</v>
      </c>
      <c r="AA53" s="11">
        <v>0.31563141605123651</v>
      </c>
      <c r="AB53" s="11">
        <v>0.59630802590658794</v>
      </c>
      <c r="AC53" s="11">
        <v>1.4740699416233269</v>
      </c>
      <c r="AD53" s="11">
        <v>2.9337060393671699</v>
      </c>
      <c r="AE53" s="11">
        <v>0.39748908534068944</v>
      </c>
      <c r="AF53" s="11">
        <v>0.33011474395981982</v>
      </c>
      <c r="AG53" s="11" t="s">
        <v>1</v>
      </c>
    </row>
    <row r="54" spans="1:33" x14ac:dyDescent="0.25">
      <c r="A54" s="12" t="s">
        <v>50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 t="s">
        <v>1</v>
      </c>
      <c r="V54" s="14" t="s">
        <v>1</v>
      </c>
      <c r="W54" s="14" t="s">
        <v>1</v>
      </c>
      <c r="X54" s="14" t="s">
        <v>1</v>
      </c>
      <c r="Y54" s="14" t="s">
        <v>1</v>
      </c>
      <c r="Z54" s="14" t="s">
        <v>1</v>
      </c>
      <c r="AA54" s="14" t="s">
        <v>1</v>
      </c>
      <c r="AB54" s="14" t="s">
        <v>1</v>
      </c>
      <c r="AC54" s="14" t="s">
        <v>1</v>
      </c>
      <c r="AD54" s="14" t="s">
        <v>1</v>
      </c>
      <c r="AE54" s="14" t="s">
        <v>1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</row>
    <row r="56" spans="1:33" x14ac:dyDescent="0.25">
      <c r="A56" s="12" t="s">
        <v>52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>
        <v>100</v>
      </c>
      <c r="P56" s="14">
        <v>100</v>
      </c>
      <c r="Q56" s="14" t="s">
        <v>1</v>
      </c>
      <c r="R56" s="14" t="s">
        <v>1</v>
      </c>
      <c r="S56" s="14" t="s">
        <v>1</v>
      </c>
      <c r="T56" s="14" t="s">
        <v>1</v>
      </c>
      <c r="U56" s="14">
        <v>0.21198775845338505</v>
      </c>
      <c r="V56" s="14">
        <v>2.3761726440952788</v>
      </c>
      <c r="W56" s="14">
        <v>71.912295309464326</v>
      </c>
      <c r="X56" s="14">
        <v>5.954214146391541</v>
      </c>
      <c r="Y56" s="14">
        <v>3.7444735180005422</v>
      </c>
      <c r="Z56" s="14">
        <v>1.4422589989264083</v>
      </c>
      <c r="AA56" s="14" t="s">
        <v>54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</row>
    <row r="57" spans="1:33" s="5" customFormat="1" x14ac:dyDescent="0.25">
      <c r="A57" s="9" t="s">
        <v>53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 t="s">
        <v>1</v>
      </c>
      <c r="P57" s="11" t="s">
        <v>1</v>
      </c>
      <c r="Q57" s="11" t="s">
        <v>1</v>
      </c>
      <c r="R57" s="11" t="s">
        <v>1</v>
      </c>
      <c r="S57" s="11" t="s">
        <v>1</v>
      </c>
      <c r="T57" s="11" t="s">
        <v>1</v>
      </c>
      <c r="U57" s="11" t="s">
        <v>1</v>
      </c>
      <c r="V57" s="11" t="s">
        <v>1</v>
      </c>
      <c r="W57" s="11">
        <v>0.46142924751538095</v>
      </c>
      <c r="X57" s="11">
        <v>0.37196144174350382</v>
      </c>
      <c r="Y57" s="11">
        <v>0.46626651897266802</v>
      </c>
      <c r="Z57" s="11">
        <v>0.44193132222557713</v>
      </c>
      <c r="AA57" s="11">
        <v>0.35290255512392626</v>
      </c>
      <c r="AB57" s="11">
        <v>0.52813749477830152</v>
      </c>
      <c r="AC57" s="11">
        <v>0.69493996835541205</v>
      </c>
      <c r="AD57" s="11">
        <v>1.2187558146746882</v>
      </c>
      <c r="AE57" s="11" t="s">
        <v>1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B57"/>
  <sheetViews>
    <sheetView showGridLines="0" workbookViewId="0"/>
  </sheetViews>
  <sheetFormatPr defaultRowHeight="15" x14ac:dyDescent="0.25"/>
  <sheetData>
    <row r="2" spans="1:2" s="60" customFormat="1" x14ac:dyDescent="0.25">
      <c r="B2" s="93" t="s">
        <v>443</v>
      </c>
    </row>
    <row r="3" spans="1:2" s="60" customFormat="1" ht="15" customHeight="1" x14ac:dyDescent="0.25">
      <c r="A3" s="94"/>
    </row>
    <row r="5" spans="1:2" x14ac:dyDescent="0.25">
      <c r="A5" s="41"/>
    </row>
    <row r="6" spans="1:2" x14ac:dyDescent="0.25">
      <c r="A6" s="41"/>
    </row>
    <row r="7" spans="1:2" x14ac:dyDescent="0.25">
      <c r="A7" s="41"/>
    </row>
    <row r="8" spans="1:2" x14ac:dyDescent="0.25">
      <c r="A8" s="41"/>
    </row>
    <row r="9" spans="1:2" x14ac:dyDescent="0.25">
      <c r="A9" s="41"/>
    </row>
    <row r="10" spans="1:2" x14ac:dyDescent="0.25">
      <c r="A10" s="41"/>
    </row>
    <row r="11" spans="1:2" x14ac:dyDescent="0.25">
      <c r="A11" s="41"/>
    </row>
    <row r="12" spans="1:2" x14ac:dyDescent="0.25">
      <c r="A12" s="41"/>
    </row>
    <row r="13" spans="1:2" x14ac:dyDescent="0.25">
      <c r="A13" s="41"/>
    </row>
    <row r="14" spans="1:2" x14ac:dyDescent="0.25">
      <c r="A14" s="41"/>
    </row>
    <row r="15" spans="1:2" x14ac:dyDescent="0.25">
      <c r="A15" s="41"/>
    </row>
    <row r="16" spans="1:2" x14ac:dyDescent="0.25">
      <c r="A16" s="41"/>
    </row>
    <row r="17" spans="1:1" x14ac:dyDescent="0.25">
      <c r="A17" s="41"/>
    </row>
    <row r="18" spans="1:1" x14ac:dyDescent="0.25">
      <c r="A18" s="41"/>
    </row>
    <row r="19" spans="1:1" x14ac:dyDescent="0.25">
      <c r="A19" s="41"/>
    </row>
    <row r="20" spans="1:1" x14ac:dyDescent="0.25">
      <c r="A20" s="41"/>
    </row>
    <row r="21" spans="1:1" x14ac:dyDescent="0.25">
      <c r="A21" s="41"/>
    </row>
    <row r="22" spans="1:1" x14ac:dyDescent="0.25">
      <c r="A22" s="41"/>
    </row>
    <row r="23" spans="1:1" x14ac:dyDescent="0.25">
      <c r="A23" s="41"/>
    </row>
    <row r="24" spans="1:1" x14ac:dyDescent="0.25">
      <c r="A24" s="41"/>
    </row>
    <row r="25" spans="1:1" x14ac:dyDescent="0.25">
      <c r="A25" s="41"/>
    </row>
    <row r="26" spans="1:1" x14ac:dyDescent="0.25">
      <c r="A26" s="41"/>
    </row>
    <row r="27" spans="1:1" x14ac:dyDescent="0.25">
      <c r="A27" s="41"/>
    </row>
    <row r="28" spans="1:1" x14ac:dyDescent="0.25">
      <c r="A28" s="41"/>
    </row>
    <row r="29" spans="1:1" x14ac:dyDescent="0.25">
      <c r="A29" s="41"/>
    </row>
    <row r="30" spans="1:1" x14ac:dyDescent="0.25">
      <c r="A30" s="41"/>
    </row>
    <row r="31" spans="1:1" x14ac:dyDescent="0.25">
      <c r="A31" s="41"/>
    </row>
    <row r="32" spans="1:1" x14ac:dyDescent="0.25">
      <c r="A32" s="41"/>
    </row>
    <row r="33" spans="1:1" x14ac:dyDescent="0.25">
      <c r="A33" s="41"/>
    </row>
    <row r="34" spans="1:1" x14ac:dyDescent="0.25">
      <c r="A34" s="41"/>
    </row>
    <row r="35" spans="1:1" x14ac:dyDescent="0.25">
      <c r="A35" s="41"/>
    </row>
    <row r="36" spans="1:1" x14ac:dyDescent="0.25">
      <c r="A36" s="41"/>
    </row>
    <row r="37" spans="1:1" x14ac:dyDescent="0.25">
      <c r="A37" s="41"/>
    </row>
    <row r="38" spans="1:1" x14ac:dyDescent="0.25">
      <c r="A38" s="41"/>
    </row>
    <row r="39" spans="1:1" x14ac:dyDescent="0.25">
      <c r="A39" s="41"/>
    </row>
    <row r="40" spans="1:1" x14ac:dyDescent="0.25">
      <c r="A40" s="41"/>
    </row>
    <row r="41" spans="1:1" x14ac:dyDescent="0.25">
      <c r="A41" s="41"/>
    </row>
    <row r="42" spans="1:1" x14ac:dyDescent="0.25">
      <c r="A42" s="41"/>
    </row>
    <row r="43" spans="1:1" x14ac:dyDescent="0.25">
      <c r="A43" s="41"/>
    </row>
    <row r="44" spans="1:1" x14ac:dyDescent="0.25">
      <c r="A44" s="41"/>
    </row>
    <row r="45" spans="1:1" x14ac:dyDescent="0.25">
      <c r="A45" s="41"/>
    </row>
    <row r="46" spans="1:1" x14ac:dyDescent="0.25">
      <c r="A46" s="41"/>
    </row>
    <row r="47" spans="1:1" x14ac:dyDescent="0.25">
      <c r="A47" s="41"/>
    </row>
    <row r="48" spans="1:1" x14ac:dyDescent="0.25">
      <c r="A48" s="41"/>
    </row>
    <row r="49" spans="1:1" x14ac:dyDescent="0.25">
      <c r="A49" s="41"/>
    </row>
    <row r="50" spans="1:1" x14ac:dyDescent="0.25">
      <c r="A50" s="41"/>
    </row>
    <row r="51" spans="1:1" x14ac:dyDescent="0.25">
      <c r="A51" s="41"/>
    </row>
    <row r="52" spans="1:1" x14ac:dyDescent="0.25">
      <c r="A52" s="41"/>
    </row>
    <row r="53" spans="1:1" x14ac:dyDescent="0.25">
      <c r="A53" s="41"/>
    </row>
    <row r="54" spans="1:1" x14ac:dyDescent="0.25">
      <c r="A54" s="41"/>
    </row>
    <row r="55" spans="1:1" x14ac:dyDescent="0.25">
      <c r="A55" s="41"/>
    </row>
    <row r="56" spans="1:1" x14ac:dyDescent="0.25">
      <c r="A56" s="41"/>
    </row>
    <row r="57" spans="1:1" x14ac:dyDescent="0.25">
      <c r="A57" s="41"/>
    </row>
  </sheetData>
  <pageMargins left="0.7" right="0.7" top="0.78740157499999996" bottom="0.78740157499999996" header="0.3" footer="0.3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97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22" t="s">
        <v>1</v>
      </c>
      <c r="C5" s="23">
        <v>161.28</v>
      </c>
      <c r="D5" s="23" t="s">
        <v>1</v>
      </c>
      <c r="E5" s="23">
        <v>131</v>
      </c>
      <c r="F5" s="23">
        <v>132.30000000000001</v>
      </c>
      <c r="G5" s="23">
        <v>136.11000000000001</v>
      </c>
      <c r="H5" s="23">
        <v>162.54</v>
      </c>
      <c r="I5" s="23">
        <v>172.43</v>
      </c>
      <c r="J5" s="23">
        <v>202.41</v>
      </c>
      <c r="K5" s="23">
        <v>216.798</v>
      </c>
      <c r="L5" s="23">
        <v>227.54</v>
      </c>
      <c r="M5" s="23">
        <v>220.43</v>
      </c>
      <c r="N5" s="23">
        <v>248.071</v>
      </c>
      <c r="O5" s="23">
        <v>233.49</v>
      </c>
      <c r="P5" s="23">
        <v>265.911</v>
      </c>
      <c r="Q5" s="23">
        <v>272.07600000000002</v>
      </c>
      <c r="R5" s="23">
        <v>244.96299999999999</v>
      </c>
      <c r="S5" s="23">
        <v>262.5</v>
      </c>
      <c r="T5" s="23">
        <v>292.27600000000001</v>
      </c>
      <c r="U5" s="23">
        <v>329.27</v>
      </c>
      <c r="V5" s="23">
        <v>345.6</v>
      </c>
      <c r="W5" s="23">
        <v>357.2</v>
      </c>
      <c r="X5" s="23">
        <v>425.928</v>
      </c>
      <c r="Y5" s="23">
        <v>430.45499999999998</v>
      </c>
      <c r="Z5" s="23">
        <v>486.113</v>
      </c>
      <c r="AA5" s="23">
        <v>483.279</v>
      </c>
      <c r="AB5" s="23">
        <v>552.59299999999996</v>
      </c>
      <c r="AC5" s="23">
        <v>587.21699999999998</v>
      </c>
      <c r="AD5" s="23">
        <v>617.08500000000004</v>
      </c>
      <c r="AE5" s="23">
        <v>657.44500000000005</v>
      </c>
      <c r="AF5" s="23" t="s">
        <v>1</v>
      </c>
      <c r="AG5" s="23" t="s">
        <v>1</v>
      </c>
    </row>
    <row r="6" spans="1:33" x14ac:dyDescent="0.25">
      <c r="A6" s="12" t="s">
        <v>2</v>
      </c>
      <c r="B6" s="24">
        <v>65.555555555555557</v>
      </c>
      <c r="C6" s="25">
        <v>15.887573964497044</v>
      </c>
      <c r="D6" s="25">
        <v>14.677103718199609</v>
      </c>
      <c r="E6" s="25">
        <v>28.730650154798759</v>
      </c>
      <c r="F6" s="25">
        <v>20.590062111801245</v>
      </c>
      <c r="G6" s="25">
        <v>21.160409556313994</v>
      </c>
      <c r="H6" s="25">
        <v>12.903370786516854</v>
      </c>
      <c r="I6" s="25">
        <v>30.038075092543629</v>
      </c>
      <c r="J6" s="25">
        <v>43.315727997562341</v>
      </c>
      <c r="K6" s="25">
        <v>43.767256365681561</v>
      </c>
      <c r="L6" s="25">
        <v>45.863839400318319</v>
      </c>
      <c r="M6" s="25">
        <v>42.68606919207474</v>
      </c>
      <c r="N6" s="25">
        <v>52.976605786989531</v>
      </c>
      <c r="O6" s="25">
        <v>55.761929194458702</v>
      </c>
      <c r="P6" s="25">
        <v>61.190293349715866</v>
      </c>
      <c r="Q6" s="25">
        <v>63.93138357705287</v>
      </c>
      <c r="R6" s="25">
        <v>68.080580836486348</v>
      </c>
      <c r="S6" s="25">
        <v>72.703752939973413</v>
      </c>
      <c r="T6" s="25">
        <v>88.185908579609361</v>
      </c>
      <c r="U6" s="25">
        <v>94.692708865937206</v>
      </c>
      <c r="V6" s="25">
        <v>74.631352899069441</v>
      </c>
      <c r="W6" s="25">
        <v>69.913590346661209</v>
      </c>
      <c r="X6" s="25">
        <v>68.147049800593109</v>
      </c>
      <c r="Y6" s="25">
        <v>67.426117189896729</v>
      </c>
      <c r="Z6" s="25">
        <v>71.695981184170165</v>
      </c>
      <c r="AA6" s="25">
        <v>74.122609673790777</v>
      </c>
      <c r="AB6" s="25">
        <v>69.205440229062276</v>
      </c>
      <c r="AC6" s="25">
        <v>80.397279885468876</v>
      </c>
      <c r="AD6" s="25">
        <v>84.912056447489519</v>
      </c>
      <c r="AE6" s="25">
        <v>101.91277226710298</v>
      </c>
      <c r="AF6" s="25">
        <v>112.68841394825647</v>
      </c>
      <c r="AG6" s="25" t="s">
        <v>1</v>
      </c>
    </row>
    <row r="7" spans="1:33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>
        <v>61.69334777137172</v>
      </c>
      <c r="F7" s="27">
        <v>82.515885332786738</v>
      </c>
      <c r="G7" s="27">
        <v>90.168895549919299</v>
      </c>
      <c r="H7" s="27">
        <v>119.21235162666511</v>
      </c>
      <c r="I7" s="27">
        <v>125.35207347620371</v>
      </c>
      <c r="J7" s="27">
        <v>146.06230408610503</v>
      </c>
      <c r="K7" s="27">
        <v>141.27263854245743</v>
      </c>
      <c r="L7" s="27">
        <v>164.48214837495436</v>
      </c>
      <c r="M7" s="27">
        <v>175.52835505459669</v>
      </c>
      <c r="N7" s="27">
        <v>190.05648617062721</v>
      </c>
      <c r="O7" s="27">
        <v>203.18718206368146</v>
      </c>
      <c r="P7" s="27">
        <v>205.67188234925217</v>
      </c>
      <c r="Q7" s="27">
        <v>238.64585991538513</v>
      </c>
      <c r="R7" s="27">
        <v>285.48285230400114</v>
      </c>
      <c r="S7" s="27">
        <v>344.59652092487215</v>
      </c>
      <c r="T7" s="27">
        <v>391.19919025094197</v>
      </c>
      <c r="U7" s="27">
        <v>395.90849252884436</v>
      </c>
      <c r="V7" s="27">
        <v>385.78990666033854</v>
      </c>
      <c r="W7" s="27">
        <v>409.1372102480683</v>
      </c>
      <c r="X7" s="27">
        <v>391.39560221082348</v>
      </c>
      <c r="Y7" s="27">
        <v>380.31859122401846</v>
      </c>
      <c r="Z7" s="27">
        <v>370.76361853573502</v>
      </c>
      <c r="AA7" s="27">
        <v>406.90237911946917</v>
      </c>
      <c r="AB7" s="27">
        <v>415.8608419027891</v>
      </c>
      <c r="AC7" s="27">
        <v>461.19387677581096</v>
      </c>
      <c r="AD7" s="27">
        <v>531.54532693882322</v>
      </c>
      <c r="AE7" s="27">
        <v>567.0714452668484</v>
      </c>
      <c r="AF7" s="27">
        <v>567.15634095634096</v>
      </c>
      <c r="AG7" s="27">
        <v>620.14348673946949</v>
      </c>
    </row>
    <row r="8" spans="1:33" x14ac:dyDescent="0.25">
      <c r="A8" s="12" t="s">
        <v>4</v>
      </c>
      <c r="B8" s="24">
        <v>256.47552981607589</v>
      </c>
      <c r="C8" s="25">
        <v>263.25771944465521</v>
      </c>
      <c r="D8" s="25">
        <v>276.97744996350502</v>
      </c>
      <c r="E8" s="25">
        <v>295.51201011378004</v>
      </c>
      <c r="F8" s="25" t="s">
        <v>1</v>
      </c>
      <c r="G8" s="25">
        <v>354.25764192139735</v>
      </c>
      <c r="H8" s="25">
        <v>351.86770480888129</v>
      </c>
      <c r="I8" s="25">
        <v>366.1339462290876</v>
      </c>
      <c r="J8" s="25" t="s">
        <v>1</v>
      </c>
      <c r="K8" s="25">
        <v>403.33535068253644</v>
      </c>
      <c r="L8" s="25">
        <v>387.85585875660735</v>
      </c>
      <c r="M8" s="25">
        <v>392.03311818145221</v>
      </c>
      <c r="N8" s="25">
        <v>276.83197631384161</v>
      </c>
      <c r="O8" s="25">
        <v>287.24077139435047</v>
      </c>
      <c r="P8" s="25">
        <v>277.14888640976358</v>
      </c>
      <c r="Q8" s="25">
        <v>264.53742719879756</v>
      </c>
      <c r="R8" s="25">
        <v>287.04669464144467</v>
      </c>
      <c r="S8" s="25">
        <v>157.58999275226159</v>
      </c>
      <c r="T8" s="25" t="s">
        <v>1</v>
      </c>
      <c r="U8" s="25">
        <v>125.79973677849104</v>
      </c>
      <c r="V8" s="25">
        <v>131.27240744967975</v>
      </c>
      <c r="W8" s="25">
        <v>115.9627412557378</v>
      </c>
      <c r="X8" s="25">
        <v>148.0043526740734</v>
      </c>
      <c r="Y8" s="25">
        <v>142.93567894447497</v>
      </c>
      <c r="Z8" s="25">
        <v>140.17814025862532</v>
      </c>
      <c r="AA8" s="25">
        <v>151.50093179776636</v>
      </c>
      <c r="AB8" s="25">
        <v>153.25310267017676</v>
      </c>
      <c r="AC8" s="25">
        <v>186.5942516064851</v>
      </c>
      <c r="AD8" s="25">
        <v>194.94982021145282</v>
      </c>
      <c r="AE8" s="25">
        <v>193.0057191840452</v>
      </c>
      <c r="AF8" s="25">
        <v>245.76748678597301</v>
      </c>
      <c r="AG8" s="25" t="s">
        <v>1</v>
      </c>
    </row>
    <row r="9" spans="1:33" x14ac:dyDescent="0.25">
      <c r="A9" s="9" t="s">
        <v>5</v>
      </c>
      <c r="B9" s="22" t="s">
        <v>1</v>
      </c>
      <c r="C9" s="23" t="s">
        <v>1</v>
      </c>
      <c r="D9" s="23">
        <v>2.25</v>
      </c>
      <c r="E9" s="23">
        <v>4.5570000000000004</v>
      </c>
      <c r="F9" s="23">
        <v>7.8680000000000003</v>
      </c>
      <c r="G9" s="23">
        <v>8.4109999999999996</v>
      </c>
      <c r="H9" s="23">
        <v>8.89</v>
      </c>
      <c r="I9" s="23">
        <v>5.4640000000000004</v>
      </c>
      <c r="J9" s="23">
        <v>5.33</v>
      </c>
      <c r="K9" s="23">
        <v>6.9539999999999997</v>
      </c>
      <c r="L9" s="23">
        <v>5.9889999999999999</v>
      </c>
      <c r="M9" s="23">
        <v>5.8540000000000001</v>
      </c>
      <c r="N9" s="23">
        <v>7.7969999999999997</v>
      </c>
      <c r="O9" s="23">
        <v>8.3409999999999993</v>
      </c>
      <c r="P9" s="23">
        <v>8.9670000000000005</v>
      </c>
      <c r="Q9" s="23">
        <v>9.3629999999999995</v>
      </c>
      <c r="R9" s="23">
        <v>12.456</v>
      </c>
      <c r="S9" s="23">
        <v>13.894</v>
      </c>
      <c r="T9" s="23">
        <v>22.369</v>
      </c>
      <c r="U9" s="23">
        <v>18.413</v>
      </c>
      <c r="V9" s="23">
        <v>19.074999999999999</v>
      </c>
      <c r="W9" s="23">
        <v>24.911000000000001</v>
      </c>
      <c r="X9" s="23">
        <v>26.259</v>
      </c>
      <c r="Y9" s="23">
        <v>23.501000000000001</v>
      </c>
      <c r="Z9" s="23">
        <v>26.79</v>
      </c>
      <c r="AA9" s="23">
        <v>27.14</v>
      </c>
      <c r="AB9" s="23">
        <v>27.26</v>
      </c>
      <c r="AC9" s="23">
        <v>31.26</v>
      </c>
      <c r="AD9" s="23">
        <v>36.21</v>
      </c>
      <c r="AE9" s="23">
        <v>38.9</v>
      </c>
      <c r="AF9" s="23">
        <v>38.85</v>
      </c>
      <c r="AG9" s="23" t="s">
        <v>1</v>
      </c>
    </row>
    <row r="10" spans="1:33" x14ac:dyDescent="0.25">
      <c r="A10" s="12" t="s">
        <v>6</v>
      </c>
      <c r="B10" s="24" t="s">
        <v>1</v>
      </c>
      <c r="C10" s="25">
        <v>297.50799999999998</v>
      </c>
      <c r="D10" s="25" t="s">
        <v>1</v>
      </c>
      <c r="E10" s="25">
        <v>324.82100000000003</v>
      </c>
      <c r="F10" s="25" t="s">
        <v>1</v>
      </c>
      <c r="G10" s="25">
        <v>304.13400000000001</v>
      </c>
      <c r="H10" s="25" t="s">
        <v>1</v>
      </c>
      <c r="I10" s="25">
        <v>313.738</v>
      </c>
      <c r="J10" s="25">
        <v>322.48399999999998</v>
      </c>
      <c r="K10" s="25">
        <v>342.43099999999998</v>
      </c>
      <c r="L10" s="25">
        <v>359.3</v>
      </c>
      <c r="M10" s="25">
        <v>357.3</v>
      </c>
      <c r="N10" s="25">
        <v>382.2</v>
      </c>
      <c r="O10" s="25">
        <v>367.1</v>
      </c>
      <c r="P10" s="25">
        <v>376.3</v>
      </c>
      <c r="Q10" s="25">
        <v>400.3</v>
      </c>
      <c r="R10" s="25">
        <v>408.738</v>
      </c>
      <c r="S10" s="25">
        <v>397.423</v>
      </c>
      <c r="T10" s="25">
        <v>402.89</v>
      </c>
      <c r="U10" s="25">
        <v>460.45600000000002</v>
      </c>
      <c r="V10" s="25">
        <v>494.99400000000003</v>
      </c>
      <c r="W10" s="25">
        <v>478.08199999999999</v>
      </c>
      <c r="X10" s="25">
        <v>471.06200000000001</v>
      </c>
      <c r="Y10" s="25">
        <v>442.7</v>
      </c>
      <c r="Z10" s="25">
        <v>428.6</v>
      </c>
      <c r="AA10" s="25">
        <v>366.2</v>
      </c>
      <c r="AB10" s="25">
        <v>347.5</v>
      </c>
      <c r="AC10" s="25">
        <v>390.2</v>
      </c>
      <c r="AD10" s="25">
        <v>387.2</v>
      </c>
      <c r="AE10" s="25">
        <v>394.4</v>
      </c>
      <c r="AF10" s="25">
        <v>398.3</v>
      </c>
      <c r="AG10" s="25" t="s">
        <v>1</v>
      </c>
    </row>
    <row r="11" spans="1:33" x14ac:dyDescent="0.25">
      <c r="A11" s="9" t="s">
        <v>7</v>
      </c>
      <c r="B11" s="22">
        <v>5392.5330000000004</v>
      </c>
      <c r="C11" s="23">
        <v>5155.9170000000004</v>
      </c>
      <c r="D11" s="23">
        <v>4870.5940000000001</v>
      </c>
      <c r="E11" s="23">
        <v>5114.0550000000003</v>
      </c>
      <c r="F11" s="23">
        <v>4981.2719999999999</v>
      </c>
      <c r="G11" s="23">
        <v>5158.0519999999997</v>
      </c>
      <c r="H11" s="23">
        <v>5048.5020000000004</v>
      </c>
      <c r="I11" s="23">
        <v>4540.6940000000004</v>
      </c>
      <c r="J11" s="23">
        <v>4498.6180000000004</v>
      </c>
      <c r="K11" s="23">
        <v>4500.4470000000001</v>
      </c>
      <c r="L11" s="23">
        <v>4673.13</v>
      </c>
      <c r="M11" s="23">
        <v>4690.8</v>
      </c>
      <c r="N11" s="23">
        <v>4996.8220000000001</v>
      </c>
      <c r="O11" s="23">
        <v>4976.7389999999996</v>
      </c>
      <c r="P11" s="23">
        <v>5112.4189999999999</v>
      </c>
      <c r="Q11" s="23">
        <v>5459.94</v>
      </c>
      <c r="R11" s="23">
        <v>5382.7349999999997</v>
      </c>
      <c r="S11" s="23">
        <v>5617.5339999999997</v>
      </c>
      <c r="T11" s="23">
        <v>5709.7569999999996</v>
      </c>
      <c r="U11" s="23">
        <v>6054.4560000000001</v>
      </c>
      <c r="V11" s="23">
        <v>5072.72</v>
      </c>
      <c r="W11" s="23">
        <v>5122.1940000000004</v>
      </c>
      <c r="X11" s="23">
        <v>5168.87</v>
      </c>
      <c r="Y11" s="23">
        <v>5190.5379999999996</v>
      </c>
      <c r="Z11" s="23">
        <v>5138.41</v>
      </c>
      <c r="AA11" s="23" t="s">
        <v>1</v>
      </c>
      <c r="AB11" s="23">
        <v>5178.3860000000004</v>
      </c>
      <c r="AC11" s="23">
        <v>5127.692</v>
      </c>
      <c r="AD11" s="23">
        <v>5246.6</v>
      </c>
      <c r="AE11" s="23">
        <v>5467.7640000000001</v>
      </c>
      <c r="AF11" s="23">
        <v>5100.6189999999997</v>
      </c>
      <c r="AG11" s="23" t="s">
        <v>1</v>
      </c>
    </row>
    <row r="12" spans="1:33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>
        <v>55.982733036557399</v>
      </c>
      <c r="O12" s="25">
        <v>61.568544551315924</v>
      </c>
      <c r="P12" s="25">
        <v>67.362973041471577</v>
      </c>
      <c r="Q12" s="25">
        <v>70.965301048535295</v>
      </c>
      <c r="R12" s="25">
        <v>74.678826436577609</v>
      </c>
      <c r="S12" s="25">
        <v>81.198211949411245</v>
      </c>
      <c r="T12" s="25">
        <v>101.33030634421849</v>
      </c>
      <c r="U12" s="25">
        <v>92.637738419618529</v>
      </c>
      <c r="V12" s="25">
        <v>82.958527115830478</v>
      </c>
      <c r="W12" s="25">
        <v>84.391181610431502</v>
      </c>
      <c r="X12" s="25">
        <v>81.92137415743781</v>
      </c>
      <c r="Y12" s="25">
        <v>74.854854458607122</v>
      </c>
      <c r="Z12" s="25">
        <v>76.644530022005654</v>
      </c>
      <c r="AA12" s="25">
        <v>74.795434545621717</v>
      </c>
      <c r="AB12" s="25">
        <v>72.33669175527325</v>
      </c>
      <c r="AC12" s="25">
        <v>82.853142543242626</v>
      </c>
      <c r="AD12" s="25">
        <v>87.256477312555603</v>
      </c>
      <c r="AE12" s="25">
        <v>93.091534106228096</v>
      </c>
      <c r="AF12" s="25">
        <v>99.312984187626014</v>
      </c>
      <c r="AG12" s="25" t="s">
        <v>1</v>
      </c>
    </row>
    <row r="13" spans="1:33" x14ac:dyDescent="0.25">
      <c r="A13" s="9" t="s">
        <v>9</v>
      </c>
      <c r="B13" s="22">
        <v>33.14</v>
      </c>
      <c r="C13" s="23">
        <v>33.14</v>
      </c>
      <c r="D13" s="23">
        <v>32.661000000000001</v>
      </c>
      <c r="E13" s="23">
        <v>36.231000000000002</v>
      </c>
      <c r="F13" s="23">
        <v>43.16</v>
      </c>
      <c r="G13" s="23">
        <v>43.41</v>
      </c>
      <c r="H13" s="23">
        <v>49.298999999999999</v>
      </c>
      <c r="I13" s="23">
        <v>51.344000000000001</v>
      </c>
      <c r="J13" s="23">
        <v>54.112000000000002</v>
      </c>
      <c r="K13" s="23">
        <v>52.183999999999997</v>
      </c>
      <c r="L13" s="23">
        <v>82.7</v>
      </c>
      <c r="M13" s="23">
        <v>91.3</v>
      </c>
      <c r="N13" s="23">
        <v>114.6</v>
      </c>
      <c r="O13" s="23">
        <v>125.3</v>
      </c>
      <c r="P13" s="23">
        <v>130.19999999999999</v>
      </c>
      <c r="Q13" s="23">
        <v>135.6</v>
      </c>
      <c r="R13" s="23">
        <v>122</v>
      </c>
      <c r="S13" s="23">
        <v>150.80000000000001</v>
      </c>
      <c r="T13" s="23">
        <v>160.4</v>
      </c>
      <c r="U13" s="23">
        <v>131.19999999999999</v>
      </c>
      <c r="V13" s="23">
        <v>121</v>
      </c>
      <c r="W13" s="23">
        <v>124.2</v>
      </c>
      <c r="X13" s="23">
        <v>123.4</v>
      </c>
      <c r="Y13" s="23">
        <v>121.3</v>
      </c>
      <c r="Z13" s="23">
        <v>123</v>
      </c>
      <c r="AA13" s="23">
        <v>128.80000000000001</v>
      </c>
      <c r="AB13" s="23">
        <v>127.2</v>
      </c>
      <c r="AC13" s="23">
        <v>130.20099999999999</v>
      </c>
      <c r="AD13" s="23">
        <v>141.494</v>
      </c>
      <c r="AE13" s="23">
        <v>144.62799999999999</v>
      </c>
      <c r="AF13" s="23" t="s">
        <v>1</v>
      </c>
      <c r="AG13" s="23" t="s">
        <v>1</v>
      </c>
    </row>
    <row r="14" spans="1:33" x14ac:dyDescent="0.25">
      <c r="A14" s="12" t="s">
        <v>10</v>
      </c>
      <c r="B14" s="24">
        <v>1770.54</v>
      </c>
      <c r="C14" s="25">
        <v>2002.82</v>
      </c>
      <c r="D14" s="25">
        <v>1978.98</v>
      </c>
      <c r="E14" s="25">
        <v>1889.31</v>
      </c>
      <c r="F14" s="25">
        <v>1828.67</v>
      </c>
      <c r="G14" s="25">
        <v>1876.92</v>
      </c>
      <c r="H14" s="25">
        <v>1864.48</v>
      </c>
      <c r="I14" s="25">
        <v>1953.9</v>
      </c>
      <c r="J14" s="25">
        <v>2190.4</v>
      </c>
      <c r="K14" s="25">
        <v>2096.6</v>
      </c>
      <c r="L14" s="25">
        <v>2198.6</v>
      </c>
      <c r="M14" s="25">
        <v>2169.1</v>
      </c>
      <c r="N14" s="25">
        <v>2322</v>
      </c>
      <c r="O14" s="25">
        <v>2380</v>
      </c>
      <c r="P14" s="25">
        <v>2402</v>
      </c>
      <c r="Q14" s="25">
        <v>2451.5</v>
      </c>
      <c r="R14" s="25">
        <v>2513</v>
      </c>
      <c r="S14" s="25">
        <v>2296.6999999999998</v>
      </c>
      <c r="T14" s="25">
        <v>2005.7</v>
      </c>
      <c r="U14" s="25">
        <v>2075.4</v>
      </c>
      <c r="V14" s="25">
        <v>2280</v>
      </c>
      <c r="W14" s="25">
        <v>2317.3000000000002</v>
      </c>
      <c r="X14" s="25">
        <v>2655.4</v>
      </c>
      <c r="Y14" s="25">
        <v>2553.8000000000002</v>
      </c>
      <c r="Z14" s="25">
        <v>2614.9929999999999</v>
      </c>
      <c r="AA14" s="25">
        <v>2527.6</v>
      </c>
      <c r="AB14" s="25">
        <v>2567.3229999999999</v>
      </c>
      <c r="AC14" s="25">
        <v>2521.58</v>
      </c>
      <c r="AD14" s="25">
        <v>2734.8159999999998</v>
      </c>
      <c r="AE14" s="25">
        <v>2880.0920000000001</v>
      </c>
      <c r="AF14" s="25">
        <v>2861.76</v>
      </c>
      <c r="AG14" s="25" t="s">
        <v>1</v>
      </c>
    </row>
    <row r="15" spans="1:33" x14ac:dyDescent="0.25">
      <c r="A15" s="9" t="s">
        <v>11</v>
      </c>
      <c r="B15" s="22" t="s">
        <v>1</v>
      </c>
      <c r="C15" s="23">
        <v>6.6980000000000004</v>
      </c>
      <c r="D15" s="23">
        <v>7.86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>
        <v>9.7560000000000002</v>
      </c>
      <c r="K15" s="23">
        <v>9.9779999999999998</v>
      </c>
      <c r="L15" s="23">
        <v>10.457000000000001</v>
      </c>
      <c r="M15" s="23">
        <v>11.276999999999999</v>
      </c>
      <c r="N15" s="23">
        <v>12.374000000000001</v>
      </c>
      <c r="O15" s="23">
        <v>14.371</v>
      </c>
      <c r="P15" s="23">
        <v>16.138999999999999</v>
      </c>
      <c r="Q15" s="23">
        <v>16.042000000000002</v>
      </c>
      <c r="R15" s="23">
        <v>16.422999999999998</v>
      </c>
      <c r="S15" s="23">
        <v>15.84</v>
      </c>
      <c r="T15" s="23">
        <v>15.413</v>
      </c>
      <c r="U15" s="23">
        <v>16.309000000000001</v>
      </c>
      <c r="V15" s="23">
        <v>15.624000000000001</v>
      </c>
      <c r="W15" s="23">
        <v>13.797000000000001</v>
      </c>
      <c r="X15" s="23">
        <v>12.259</v>
      </c>
      <c r="Y15" s="23">
        <v>11.855</v>
      </c>
      <c r="Z15" s="23">
        <v>10.547000000000001</v>
      </c>
      <c r="AA15" s="23">
        <v>10.502000000000001</v>
      </c>
      <c r="AB15" s="23">
        <v>10.086</v>
      </c>
      <c r="AC15" s="23">
        <v>10.289</v>
      </c>
      <c r="AD15" s="23">
        <v>10.356</v>
      </c>
      <c r="AE15" s="23">
        <v>11.244999999999999</v>
      </c>
      <c r="AF15" s="23">
        <v>10.176</v>
      </c>
      <c r="AG15" s="23" t="s">
        <v>1</v>
      </c>
    </row>
    <row r="16" spans="1:33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>
        <v>26.045999999999999</v>
      </c>
      <c r="M16" s="25">
        <v>30.381</v>
      </c>
      <c r="N16" s="25">
        <v>26.471</v>
      </c>
      <c r="O16" s="25">
        <v>23.864999999999998</v>
      </c>
      <c r="P16" s="25">
        <v>26.79</v>
      </c>
      <c r="Q16" s="25">
        <v>31.626999999999999</v>
      </c>
      <c r="R16" s="25">
        <v>29.802</v>
      </c>
      <c r="S16" s="25">
        <v>28.18</v>
      </c>
      <c r="T16" s="25">
        <v>40.75</v>
      </c>
      <c r="U16" s="25">
        <v>35.334000000000003</v>
      </c>
      <c r="V16" s="25">
        <v>25.370999999999999</v>
      </c>
      <c r="W16" s="25">
        <v>28.817</v>
      </c>
      <c r="X16" s="25">
        <v>30.294</v>
      </c>
      <c r="Y16" s="25">
        <v>29.251999999999999</v>
      </c>
      <c r="Z16" s="25">
        <v>33.457999999999998</v>
      </c>
      <c r="AA16" s="25">
        <v>34.284999999999997</v>
      </c>
      <c r="AB16" s="25">
        <v>38.465000000000003</v>
      </c>
      <c r="AC16" s="25">
        <v>44.552999999999997</v>
      </c>
      <c r="AD16" s="25">
        <v>39.58</v>
      </c>
      <c r="AE16" s="25">
        <v>43.241</v>
      </c>
      <c r="AF16" s="25">
        <v>43.802999999999997</v>
      </c>
      <c r="AG16" s="25" t="s">
        <v>1</v>
      </c>
    </row>
    <row r="17" spans="1:33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>
        <v>6.3890000000000002</v>
      </c>
      <c r="H17" s="23">
        <v>6.2460000000000004</v>
      </c>
      <c r="I17" s="23">
        <v>5.5780000000000003</v>
      </c>
      <c r="J17" s="23">
        <v>4.7670000000000003</v>
      </c>
      <c r="K17" s="23">
        <v>4.5960000000000001</v>
      </c>
      <c r="L17" s="23">
        <v>3.97</v>
      </c>
      <c r="M17" s="23">
        <v>4.4109999999999996</v>
      </c>
      <c r="N17" s="23">
        <v>3.7989999999999999</v>
      </c>
      <c r="O17" s="23">
        <v>5.5350000000000001</v>
      </c>
      <c r="P17" s="23">
        <v>4.3259999999999996</v>
      </c>
      <c r="Q17" s="23">
        <v>8.2810000000000006</v>
      </c>
      <c r="R17" s="23">
        <v>11.667999999999999</v>
      </c>
      <c r="S17" s="23">
        <v>17.928000000000001</v>
      </c>
      <c r="T17" s="23">
        <v>22.623999999999999</v>
      </c>
      <c r="U17" s="23">
        <v>12.093999999999999</v>
      </c>
      <c r="V17" s="23">
        <v>9.1059999999999999</v>
      </c>
      <c r="W17" s="23">
        <v>10.102</v>
      </c>
      <c r="X17" s="23">
        <v>11.946999999999999</v>
      </c>
      <c r="Y17" s="23">
        <v>12.4</v>
      </c>
      <c r="Z17" s="23">
        <v>14.2</v>
      </c>
      <c r="AA17" s="23">
        <v>15.9</v>
      </c>
      <c r="AB17" s="23">
        <v>20.7</v>
      </c>
      <c r="AC17" s="23">
        <v>17.5</v>
      </c>
      <c r="AD17" s="23">
        <v>17</v>
      </c>
      <c r="AE17" s="23">
        <v>14.5</v>
      </c>
      <c r="AF17" s="23">
        <v>18.2</v>
      </c>
      <c r="AG17" s="23" t="s">
        <v>1</v>
      </c>
    </row>
    <row r="18" spans="1:33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>
        <v>21.7</v>
      </c>
      <c r="M18" s="25" t="s">
        <v>1</v>
      </c>
      <c r="N18" s="25" t="s">
        <v>1</v>
      </c>
      <c r="O18" s="25">
        <v>36.4</v>
      </c>
      <c r="P18" s="25" t="s">
        <v>1</v>
      </c>
      <c r="Q18" s="25">
        <v>50.3</v>
      </c>
      <c r="R18" s="25" t="s">
        <v>1</v>
      </c>
      <c r="S18" s="25">
        <v>70.900000000000006</v>
      </c>
      <c r="T18" s="25" t="s">
        <v>1</v>
      </c>
      <c r="U18" s="25">
        <v>88.38</v>
      </c>
      <c r="V18" s="25" t="s">
        <v>1</v>
      </c>
      <c r="W18" s="25" t="s">
        <v>1</v>
      </c>
      <c r="X18" s="25" t="s">
        <v>1</v>
      </c>
      <c r="Y18" s="25" t="s">
        <v>1</v>
      </c>
      <c r="Z18" s="25">
        <v>164.6</v>
      </c>
      <c r="AA18" s="25">
        <v>174.7</v>
      </c>
      <c r="AB18" s="25">
        <v>159.80000000000001</v>
      </c>
      <c r="AC18" s="25">
        <v>147.6</v>
      </c>
      <c r="AD18" s="25">
        <v>156</v>
      </c>
      <c r="AE18" s="25">
        <v>147.4</v>
      </c>
      <c r="AF18" s="25">
        <v>146.6</v>
      </c>
      <c r="AG18" s="25" t="s">
        <v>1</v>
      </c>
    </row>
    <row r="19" spans="1:33" x14ac:dyDescent="0.25">
      <c r="A19" s="9" t="s">
        <v>15</v>
      </c>
      <c r="B19" s="22">
        <v>34.883542752068642</v>
      </c>
      <c r="C19" s="23">
        <v>33.052039381153307</v>
      </c>
      <c r="D19" s="23">
        <v>32.989929389975693</v>
      </c>
      <c r="E19" s="23">
        <v>52.718148870922775</v>
      </c>
      <c r="F19" s="23">
        <v>62.137087099096213</v>
      </c>
      <c r="G19" s="23">
        <v>44.043755697356424</v>
      </c>
      <c r="H19" s="23">
        <v>44.796139554087539</v>
      </c>
      <c r="I19" s="23">
        <v>54.09166076068982</v>
      </c>
      <c r="J19" s="23">
        <v>74.652284158456993</v>
      </c>
      <c r="K19" s="23">
        <v>82.542627685247453</v>
      </c>
      <c r="L19" s="23">
        <v>83.696354407014312</v>
      </c>
      <c r="M19" s="23">
        <v>109.95284305701703</v>
      </c>
      <c r="N19" s="23">
        <v>200.60051037207771</v>
      </c>
      <c r="O19" s="23">
        <v>192.53371185237756</v>
      </c>
      <c r="P19" s="23">
        <v>183.86950647699277</v>
      </c>
      <c r="Q19" s="23">
        <v>197.05986696230596</v>
      </c>
      <c r="R19" s="23">
        <v>179.53833345947174</v>
      </c>
      <c r="S19" s="23">
        <v>190.3457330415755</v>
      </c>
      <c r="T19" s="23">
        <v>197.80048507017617</v>
      </c>
      <c r="U19" s="23">
        <v>169.89155637998073</v>
      </c>
      <c r="V19" s="23">
        <v>161.97437200522722</v>
      </c>
      <c r="W19" s="23">
        <v>146.76557969717578</v>
      </c>
      <c r="X19" s="23">
        <v>142.74745030250648</v>
      </c>
      <c r="Y19" s="23">
        <v>160.75521271937211</v>
      </c>
      <c r="Z19" s="23">
        <v>149.47199637199961</v>
      </c>
      <c r="AA19" s="23">
        <v>153.3041935483871</v>
      </c>
      <c r="AB19" s="23">
        <v>151.66581042897511</v>
      </c>
      <c r="AC19" s="23">
        <v>176.27510592192502</v>
      </c>
      <c r="AD19" s="23">
        <v>183.41810655712001</v>
      </c>
      <c r="AE19" s="23">
        <v>180.17983399938518</v>
      </c>
      <c r="AF19" s="23">
        <v>192.42419928825623</v>
      </c>
      <c r="AG19" s="23" t="s">
        <v>1</v>
      </c>
    </row>
    <row r="20" spans="1:33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>
        <v>0.69899999999999995</v>
      </c>
      <c r="O20" s="25" t="s">
        <v>1</v>
      </c>
      <c r="P20" s="25">
        <v>0.45500000000000002</v>
      </c>
      <c r="Q20" s="25">
        <v>1.075</v>
      </c>
      <c r="R20" s="25">
        <v>0.91700000000000004</v>
      </c>
      <c r="S20" s="25">
        <v>0.28899999999999998</v>
      </c>
      <c r="T20" s="25">
        <v>0.94499999999999995</v>
      </c>
      <c r="U20" s="25">
        <v>0.93500000000000005</v>
      </c>
      <c r="V20" s="25">
        <v>0.67700000000000005</v>
      </c>
      <c r="W20" s="25">
        <v>0.73099999999999998</v>
      </c>
      <c r="X20" s="25">
        <v>0.71599999999999997</v>
      </c>
      <c r="Y20" s="25">
        <v>0.54200000000000004</v>
      </c>
      <c r="Z20" s="25">
        <v>0.623</v>
      </c>
      <c r="AA20" s="25">
        <v>2.4860000000000002</v>
      </c>
      <c r="AB20" s="25">
        <v>0.59799999999999998</v>
      </c>
      <c r="AC20" s="25">
        <v>0.6</v>
      </c>
      <c r="AD20" s="25">
        <v>0.83299999999999996</v>
      </c>
      <c r="AE20" s="25">
        <v>0.76100000000000001</v>
      </c>
      <c r="AF20" s="25">
        <v>0.755</v>
      </c>
      <c r="AG20" s="25" t="s">
        <v>1</v>
      </c>
    </row>
    <row r="21" spans="1:33" x14ac:dyDescent="0.25">
      <c r="A21" s="9" t="s">
        <v>17</v>
      </c>
      <c r="B21" s="22">
        <v>4213.05</v>
      </c>
      <c r="C21" s="23">
        <v>5214.1000000000004</v>
      </c>
      <c r="D21" s="23">
        <v>5169.67</v>
      </c>
      <c r="E21" s="23">
        <v>5522.11</v>
      </c>
      <c r="F21" s="23">
        <v>5576.41</v>
      </c>
      <c r="G21" s="23">
        <v>5889.88</v>
      </c>
      <c r="H21" s="23">
        <v>5980.38</v>
      </c>
      <c r="I21" s="23">
        <v>5930.58</v>
      </c>
      <c r="J21" s="23">
        <v>6166.49</v>
      </c>
      <c r="K21" s="23">
        <v>6218.18</v>
      </c>
      <c r="L21" s="23">
        <v>6444.3</v>
      </c>
      <c r="M21" s="23">
        <v>6629.4</v>
      </c>
      <c r="N21" s="23">
        <v>6824.0360000000001</v>
      </c>
      <c r="O21" s="23">
        <v>6829</v>
      </c>
      <c r="P21" s="23">
        <v>6924.7</v>
      </c>
      <c r="Q21" s="23">
        <v>6523.5259999999998</v>
      </c>
      <c r="R21" s="23">
        <v>6680.2</v>
      </c>
      <c r="S21" s="23">
        <v>6985.6</v>
      </c>
      <c r="T21" s="23">
        <v>7846.5339999999997</v>
      </c>
      <c r="U21" s="23">
        <v>8301.7810000000009</v>
      </c>
      <c r="V21" s="23">
        <v>8804.5650000000005</v>
      </c>
      <c r="W21" s="23">
        <v>9286.3230000000003</v>
      </c>
      <c r="X21" s="23">
        <v>9420.5669999999991</v>
      </c>
      <c r="Y21" s="23">
        <v>9864.1620000000003</v>
      </c>
      <c r="Z21" s="23">
        <v>10135.785</v>
      </c>
      <c r="AA21" s="23">
        <v>10262.404</v>
      </c>
      <c r="AB21" s="23">
        <v>10459.288</v>
      </c>
      <c r="AC21" s="23">
        <v>11160.671</v>
      </c>
      <c r="AD21" s="23">
        <v>11746.377</v>
      </c>
      <c r="AE21" s="23">
        <v>12463.36</v>
      </c>
      <c r="AF21" s="23">
        <v>12913.154</v>
      </c>
      <c r="AG21" s="23" t="s">
        <v>1</v>
      </c>
    </row>
    <row r="22" spans="1:33" x14ac:dyDescent="0.25">
      <c r="A22" s="12" t="s">
        <v>18</v>
      </c>
      <c r="B22" s="24">
        <v>686.57</v>
      </c>
      <c r="C22" s="25">
        <v>739.21</v>
      </c>
      <c r="D22" s="25">
        <v>744.65</v>
      </c>
      <c r="E22" s="25">
        <v>748.28399999999999</v>
      </c>
      <c r="F22" s="25">
        <v>789.12400000000002</v>
      </c>
      <c r="G22" s="25">
        <v>800.01499999999999</v>
      </c>
      <c r="H22" s="25">
        <v>833.14099999999996</v>
      </c>
      <c r="I22" s="25">
        <v>831.32500000000005</v>
      </c>
      <c r="J22" s="25">
        <v>855.83</v>
      </c>
      <c r="K22" s="25">
        <v>712</v>
      </c>
      <c r="L22" s="25" t="s">
        <v>1</v>
      </c>
      <c r="M22" s="25">
        <v>742</v>
      </c>
      <c r="N22" s="25" t="s">
        <v>1</v>
      </c>
      <c r="O22" s="25">
        <v>837</v>
      </c>
      <c r="P22" s="25" t="s">
        <v>1</v>
      </c>
      <c r="Q22" s="25">
        <v>815</v>
      </c>
      <c r="R22" s="25" t="s">
        <v>1</v>
      </c>
      <c r="S22" s="25">
        <v>832</v>
      </c>
      <c r="T22" s="25" t="s">
        <v>1</v>
      </c>
      <c r="U22" s="25">
        <v>693</v>
      </c>
      <c r="V22" s="25" t="s">
        <v>1</v>
      </c>
      <c r="W22" s="25">
        <v>777.423</v>
      </c>
      <c r="X22" s="25">
        <v>857.85900000000004</v>
      </c>
      <c r="Y22" s="25">
        <v>657</v>
      </c>
      <c r="Z22" s="25">
        <v>696</v>
      </c>
      <c r="AA22" s="25">
        <v>688</v>
      </c>
      <c r="AB22" s="25">
        <v>704</v>
      </c>
      <c r="AC22" s="25">
        <v>688</v>
      </c>
      <c r="AD22" s="25">
        <v>731</v>
      </c>
      <c r="AE22" s="25">
        <v>774</v>
      </c>
      <c r="AF22" s="25">
        <v>797</v>
      </c>
      <c r="AG22" s="25" t="s">
        <v>1</v>
      </c>
    </row>
    <row r="23" spans="1:33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>
        <v>153.58134369794558</v>
      </c>
      <c r="G23" s="23">
        <v>176.21826210376912</v>
      </c>
      <c r="H23" s="23">
        <v>191.21643339274758</v>
      </c>
      <c r="I23" s="23">
        <v>238.51433185304805</v>
      </c>
      <c r="J23" s="23">
        <v>252.54691689008044</v>
      </c>
      <c r="K23" s="23">
        <v>263.66087902729805</v>
      </c>
      <c r="L23" s="23">
        <v>337.18377326480709</v>
      </c>
      <c r="M23" s="23">
        <v>334.38631845537981</v>
      </c>
      <c r="N23" s="23">
        <v>363.53502359101981</v>
      </c>
      <c r="O23" s="23">
        <v>332.28020729157197</v>
      </c>
      <c r="P23" s="23">
        <v>344.70265971547235</v>
      </c>
      <c r="Q23" s="23">
        <v>389.53517275664927</v>
      </c>
      <c r="R23" s="23">
        <v>436.53584537590802</v>
      </c>
      <c r="S23" s="23">
        <v>490.4987181859027</v>
      </c>
      <c r="T23" s="23">
        <v>667.66322143446939</v>
      </c>
      <c r="U23" s="23">
        <v>630.74221277382378</v>
      </c>
      <c r="V23" s="23">
        <v>782.23646331389102</v>
      </c>
      <c r="W23" s="23">
        <v>752.82725816628647</v>
      </c>
      <c r="X23" s="23">
        <v>766.08096159820286</v>
      </c>
      <c r="Y23" s="23">
        <v>742.53722453841578</v>
      </c>
      <c r="Z23" s="23">
        <v>714.57591472886736</v>
      </c>
      <c r="AA23" s="23">
        <v>770.77507707750772</v>
      </c>
      <c r="AB23" s="23">
        <v>86.97744774477448</v>
      </c>
      <c r="AC23" s="23">
        <v>94.197791872210487</v>
      </c>
      <c r="AD23" s="23">
        <v>99.072627009269041</v>
      </c>
      <c r="AE23" s="23">
        <v>77.309893894266565</v>
      </c>
      <c r="AF23" s="23">
        <v>118.24397929327031</v>
      </c>
      <c r="AG23" s="23" t="s">
        <v>1</v>
      </c>
    </row>
    <row r="24" spans="1:33" x14ac:dyDescent="0.25">
      <c r="A24" s="12" t="s">
        <v>20</v>
      </c>
      <c r="B24" s="24">
        <v>63.16</v>
      </c>
      <c r="C24" s="25">
        <v>68.760000000000005</v>
      </c>
      <c r="D24" s="25">
        <v>74.37</v>
      </c>
      <c r="E24" s="25">
        <v>83.22</v>
      </c>
      <c r="F24" s="25">
        <v>93.11</v>
      </c>
      <c r="G24" s="25">
        <v>113.18</v>
      </c>
      <c r="H24" s="25">
        <v>118.47</v>
      </c>
      <c r="I24" s="25">
        <v>123.76</v>
      </c>
      <c r="J24" s="25">
        <v>167.03</v>
      </c>
      <c r="K24" s="25">
        <v>210.31</v>
      </c>
      <c r="L24" s="25">
        <v>204.62</v>
      </c>
      <c r="M24" s="25">
        <v>198.935</v>
      </c>
      <c r="N24" s="25">
        <v>176.23699999999999</v>
      </c>
      <c r="O24" s="25">
        <v>153.53899999999999</v>
      </c>
      <c r="P24" s="25">
        <v>156.553</v>
      </c>
      <c r="Q24" s="25">
        <v>159.56800000000001</v>
      </c>
      <c r="R24" s="25">
        <v>163.38300000000001</v>
      </c>
      <c r="S24" s="25">
        <v>167.19800000000001</v>
      </c>
      <c r="T24" s="25">
        <v>174.285</v>
      </c>
      <c r="U24" s="25">
        <v>180.345</v>
      </c>
      <c r="V24" s="25">
        <v>162.98099999999999</v>
      </c>
      <c r="W24" s="25">
        <v>164.852</v>
      </c>
      <c r="X24" s="25">
        <v>104.413</v>
      </c>
      <c r="Y24" s="25">
        <v>123.289</v>
      </c>
      <c r="Z24" s="25">
        <v>122.09</v>
      </c>
      <c r="AA24" s="25">
        <v>118.03100000000001</v>
      </c>
      <c r="AB24" s="25">
        <v>97.534000000000006</v>
      </c>
      <c r="AC24" s="25">
        <v>112.625</v>
      </c>
      <c r="AD24" s="25">
        <v>111.401</v>
      </c>
      <c r="AE24" s="25">
        <v>124.81399999999999</v>
      </c>
      <c r="AF24" s="25">
        <v>131.97</v>
      </c>
      <c r="AG24" s="25" t="s">
        <v>1</v>
      </c>
    </row>
    <row r="25" spans="1:33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>
        <v>194.77799999999999</v>
      </c>
      <c r="F25" s="23" t="s">
        <v>1</v>
      </c>
      <c r="G25" s="23" t="s">
        <v>1</v>
      </c>
      <c r="H25" s="23" t="s">
        <v>1</v>
      </c>
      <c r="I25" s="23" t="s">
        <v>1</v>
      </c>
      <c r="J25" s="23">
        <v>202.08799999999999</v>
      </c>
      <c r="K25" s="23" t="s">
        <v>1</v>
      </c>
      <c r="L25" s="23" t="s">
        <v>1</v>
      </c>
      <c r="M25" s="23" t="s">
        <v>1</v>
      </c>
      <c r="N25" s="23">
        <v>236.81299999999999</v>
      </c>
      <c r="O25" s="23" t="s">
        <v>1</v>
      </c>
      <c r="P25" s="23">
        <v>237.26400000000001</v>
      </c>
      <c r="Q25" s="23" t="s">
        <v>1</v>
      </c>
      <c r="R25" s="23">
        <v>286.822</v>
      </c>
      <c r="S25" s="23">
        <v>313.24900000000002</v>
      </c>
      <c r="T25" s="23" t="s">
        <v>1</v>
      </c>
      <c r="U25" s="23">
        <v>351.07400000000001</v>
      </c>
      <c r="V25" s="23" t="s">
        <v>1</v>
      </c>
      <c r="W25" s="23">
        <v>384.18099999999998</v>
      </c>
      <c r="X25" s="23" t="s">
        <v>1</v>
      </c>
      <c r="Y25" s="23">
        <v>376.53800000000001</v>
      </c>
      <c r="Z25" s="23" t="s">
        <v>1</v>
      </c>
      <c r="AA25" s="23">
        <v>418.303</v>
      </c>
      <c r="AB25" s="23" t="s">
        <v>1</v>
      </c>
      <c r="AC25" s="23">
        <v>660.47400000000005</v>
      </c>
      <c r="AD25" s="23" t="s">
        <v>1</v>
      </c>
      <c r="AE25" s="23">
        <v>739.37699999999995</v>
      </c>
      <c r="AF25" s="23" t="s">
        <v>1</v>
      </c>
      <c r="AG25" s="23" t="s">
        <v>1</v>
      </c>
    </row>
    <row r="26" spans="1:33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>
        <v>35.485327313769751</v>
      </c>
      <c r="F26" s="25">
        <v>26.080121703853955</v>
      </c>
      <c r="G26" s="25">
        <v>38.279489105935383</v>
      </c>
      <c r="H26" s="25">
        <v>37.215706272310044</v>
      </c>
      <c r="I26" s="25">
        <v>22.519733596447953</v>
      </c>
      <c r="J26" s="25">
        <v>29.625438157235852</v>
      </c>
      <c r="K26" s="25">
        <v>18.400734169470784</v>
      </c>
      <c r="L26" s="25">
        <v>20.165144061841183</v>
      </c>
      <c r="M26" s="25">
        <v>32.660359944623906</v>
      </c>
      <c r="N26" s="25">
        <v>35.001279181323952</v>
      </c>
      <c r="O26" s="25">
        <v>51.666533514420387</v>
      </c>
      <c r="P26" s="25">
        <v>63.420390027153786</v>
      </c>
      <c r="Q26" s="25">
        <v>89.187494821729416</v>
      </c>
      <c r="R26" s="25">
        <v>117.22559419138921</v>
      </c>
      <c r="S26" s="25">
        <v>187.60861091955746</v>
      </c>
      <c r="T26" s="25">
        <v>276.51659153858685</v>
      </c>
      <c r="U26" s="25">
        <v>150.49081346258168</v>
      </c>
      <c r="V26" s="25">
        <v>147.34129433550163</v>
      </c>
      <c r="W26" s="25">
        <v>179.00544926989221</v>
      </c>
      <c r="X26" s="25">
        <v>191.49148969569217</v>
      </c>
      <c r="Y26" s="25">
        <v>204.78320887078527</v>
      </c>
      <c r="Z26" s="25">
        <v>184.24871165920291</v>
      </c>
      <c r="AA26" s="25">
        <v>199.68169343591126</v>
      </c>
      <c r="AB26" s="25">
        <v>199.00543381435952</v>
      </c>
      <c r="AC26" s="25">
        <v>237.75849238312026</v>
      </c>
      <c r="AD26" s="25">
        <v>238.04899011602924</v>
      </c>
      <c r="AE26" s="25">
        <v>255.30419573051225</v>
      </c>
      <c r="AF26" s="25">
        <v>244.06237728127647</v>
      </c>
      <c r="AG26" s="25" t="s">
        <v>1</v>
      </c>
    </row>
    <row r="27" spans="1:33" x14ac:dyDescent="0.25">
      <c r="A27" s="9" t="s">
        <v>23</v>
      </c>
      <c r="B27" s="22">
        <v>45.16</v>
      </c>
      <c r="C27" s="23">
        <v>51.08</v>
      </c>
      <c r="D27" s="23" t="s">
        <v>1</v>
      </c>
      <c r="E27" s="23">
        <v>63.28</v>
      </c>
      <c r="F27" s="23" t="s">
        <v>1</v>
      </c>
      <c r="G27" s="23">
        <v>75.849999999999994</v>
      </c>
      <c r="H27" s="23" t="s">
        <v>1</v>
      </c>
      <c r="I27" s="23">
        <v>81.14</v>
      </c>
      <c r="J27" s="23" t="s">
        <v>1</v>
      </c>
      <c r="K27" s="23">
        <v>108.32</v>
      </c>
      <c r="L27" s="23" t="s">
        <v>1</v>
      </c>
      <c r="M27" s="23">
        <v>129.9</v>
      </c>
      <c r="N27" s="23" t="s">
        <v>1</v>
      </c>
      <c r="O27" s="23">
        <v>141.72</v>
      </c>
      <c r="P27" s="23" t="s">
        <v>1</v>
      </c>
      <c r="Q27" s="23">
        <v>159.15</v>
      </c>
      <c r="R27" s="23" t="s">
        <v>1</v>
      </c>
      <c r="S27" s="23" t="s">
        <v>1</v>
      </c>
      <c r="T27" s="23" t="s">
        <v>1</v>
      </c>
      <c r="U27" s="23" t="s">
        <v>1</v>
      </c>
      <c r="V27" s="23" t="s">
        <v>1</v>
      </c>
      <c r="W27" s="23">
        <v>255.22900000000001</v>
      </c>
      <c r="X27" s="23">
        <v>257.3</v>
      </c>
      <c r="Y27" s="23">
        <v>333.51</v>
      </c>
      <c r="Z27" s="23">
        <v>338.86</v>
      </c>
      <c r="AA27" s="23">
        <v>391.42</v>
      </c>
      <c r="AB27" s="23">
        <v>349.88</v>
      </c>
      <c r="AC27" s="23">
        <v>344.27</v>
      </c>
      <c r="AD27" s="23">
        <v>391.64</v>
      </c>
      <c r="AE27" s="23">
        <v>420.87</v>
      </c>
      <c r="AF27" s="23">
        <v>446.24</v>
      </c>
      <c r="AG27" s="23">
        <v>455.37</v>
      </c>
    </row>
    <row r="28" spans="1:33" x14ac:dyDescent="0.25">
      <c r="A28" s="12" t="s">
        <v>24</v>
      </c>
      <c r="B28" s="24">
        <v>38.537999999999997</v>
      </c>
      <c r="C28" s="25">
        <v>46.438000000000002</v>
      </c>
      <c r="D28" s="25">
        <v>43.783000000000001</v>
      </c>
      <c r="E28" s="25">
        <v>39.533999999999999</v>
      </c>
      <c r="F28" s="25">
        <v>39.468000000000004</v>
      </c>
      <c r="G28" s="25">
        <v>46.969000000000001</v>
      </c>
      <c r="H28" s="25">
        <v>54.405000000000001</v>
      </c>
      <c r="I28" s="25">
        <v>39.966000000000001</v>
      </c>
      <c r="J28" s="25">
        <v>43.65</v>
      </c>
      <c r="K28" s="25">
        <v>42.521000000000001</v>
      </c>
      <c r="L28" s="25">
        <v>41.127000000000002</v>
      </c>
      <c r="M28" s="25">
        <v>41.292999999999999</v>
      </c>
      <c r="N28" s="25">
        <v>45.94</v>
      </c>
      <c r="O28" s="25">
        <v>61.508000000000003</v>
      </c>
      <c r="P28" s="25">
        <v>57.89</v>
      </c>
      <c r="Q28" s="25">
        <v>61.874000000000002</v>
      </c>
      <c r="R28" s="25">
        <v>68.263000000000005</v>
      </c>
      <c r="S28" s="25">
        <v>80.468999999999994</v>
      </c>
      <c r="T28" s="25">
        <v>82.135000000000005</v>
      </c>
      <c r="U28" s="25">
        <v>79</v>
      </c>
      <c r="V28" s="25">
        <v>90.927999999999997</v>
      </c>
      <c r="W28" s="25">
        <v>93.599000000000004</v>
      </c>
      <c r="X28" s="25">
        <v>92.293999999999997</v>
      </c>
      <c r="Y28" s="25">
        <v>81.938000000000002</v>
      </c>
      <c r="Z28" s="25">
        <v>111.881</v>
      </c>
      <c r="AA28" s="25">
        <v>135.952</v>
      </c>
      <c r="AB28" s="25">
        <v>105.607</v>
      </c>
      <c r="AC28" s="25">
        <v>105.416</v>
      </c>
      <c r="AD28" s="25">
        <v>116.43600000000001</v>
      </c>
      <c r="AE28" s="25">
        <v>128.26400000000001</v>
      </c>
      <c r="AF28" s="25">
        <v>136.947</v>
      </c>
      <c r="AG28" s="25" t="s">
        <v>1</v>
      </c>
    </row>
    <row r="29" spans="1:33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>
        <v>27.966999999999999</v>
      </c>
      <c r="F29" s="23">
        <v>36.993000000000002</v>
      </c>
      <c r="G29" s="23">
        <v>32.832999999999998</v>
      </c>
      <c r="H29" s="23">
        <v>36.262999999999998</v>
      </c>
      <c r="I29" s="23">
        <v>34.130000000000003</v>
      </c>
      <c r="J29" s="23">
        <v>45.289000000000001</v>
      </c>
      <c r="K29" s="23">
        <v>44.805</v>
      </c>
      <c r="L29" s="23">
        <v>54.44</v>
      </c>
      <c r="M29" s="23">
        <v>63.77</v>
      </c>
      <c r="N29" s="23">
        <v>64.668000000000006</v>
      </c>
      <c r="O29" s="23">
        <v>57.287999999999997</v>
      </c>
      <c r="P29" s="23">
        <v>61.74</v>
      </c>
      <c r="Q29" s="23">
        <v>80.391000000000005</v>
      </c>
      <c r="R29" s="23">
        <v>92.290999999999997</v>
      </c>
      <c r="S29" s="23">
        <v>95.316000000000003</v>
      </c>
      <c r="T29" s="23">
        <v>107.145</v>
      </c>
      <c r="U29" s="23">
        <v>109.706</v>
      </c>
      <c r="V29" s="23">
        <v>105.545</v>
      </c>
      <c r="W29" s="23">
        <v>104.643</v>
      </c>
      <c r="X29" s="23">
        <v>96.978999999999999</v>
      </c>
      <c r="Y29" s="23">
        <v>96.71</v>
      </c>
      <c r="Z29" s="23">
        <v>80.721999999999994</v>
      </c>
      <c r="AA29" s="23">
        <v>84.528999999999996</v>
      </c>
      <c r="AB29" s="23">
        <v>83.191000000000003</v>
      </c>
      <c r="AC29" s="23">
        <v>86.605999999999995</v>
      </c>
      <c r="AD29" s="23">
        <v>96.406999999999996</v>
      </c>
      <c r="AE29" s="23">
        <v>107.233</v>
      </c>
      <c r="AF29" s="23">
        <v>108.9</v>
      </c>
      <c r="AG29" s="23" t="s">
        <v>1</v>
      </c>
    </row>
    <row r="30" spans="1:33" x14ac:dyDescent="0.25">
      <c r="A30" s="12" t="s">
        <v>26</v>
      </c>
      <c r="B30" s="24">
        <v>512.83100000000002</v>
      </c>
      <c r="C30" s="25">
        <v>575.46799999999996</v>
      </c>
      <c r="D30" s="25">
        <v>604.69799999999998</v>
      </c>
      <c r="E30" s="25">
        <v>609.86900000000003</v>
      </c>
      <c r="F30" s="25">
        <v>620.53200000000004</v>
      </c>
      <c r="G30" s="25">
        <v>576.25800000000004</v>
      </c>
      <c r="H30" s="25">
        <v>617.95899999999995</v>
      </c>
      <c r="I30" s="25">
        <v>599.38900000000001</v>
      </c>
      <c r="J30" s="25">
        <v>639.08699999999999</v>
      </c>
      <c r="K30" s="25">
        <v>705.81399999999996</v>
      </c>
      <c r="L30" s="25">
        <v>756.35</v>
      </c>
      <c r="M30" s="25">
        <v>822.78899999999999</v>
      </c>
      <c r="N30" s="25">
        <v>931.32899999999995</v>
      </c>
      <c r="O30" s="25">
        <v>1053.703</v>
      </c>
      <c r="P30" s="25">
        <v>1200.3399999999999</v>
      </c>
      <c r="Q30" s="25">
        <v>1488.836</v>
      </c>
      <c r="R30" s="25">
        <v>1718.06</v>
      </c>
      <c r="S30" s="25">
        <v>2029.1310000000001</v>
      </c>
      <c r="T30" s="25">
        <v>2352.9160000000002</v>
      </c>
      <c r="U30" s="25">
        <v>2552.011</v>
      </c>
      <c r="V30" s="25">
        <v>2553.6419999999998</v>
      </c>
      <c r="W30" s="25">
        <v>2362.2370000000001</v>
      </c>
      <c r="X30" s="25">
        <v>2200.4189999999999</v>
      </c>
      <c r="Y30" s="25">
        <v>2026.84</v>
      </c>
      <c r="Z30" s="25">
        <v>2002.6880000000001</v>
      </c>
      <c r="AA30" s="25">
        <v>2075</v>
      </c>
      <c r="AB30" s="25">
        <v>2039</v>
      </c>
      <c r="AC30" s="25">
        <v>2061</v>
      </c>
      <c r="AD30" s="25">
        <v>2073</v>
      </c>
      <c r="AE30" s="25">
        <v>2134</v>
      </c>
      <c r="AF30" s="25">
        <v>2196</v>
      </c>
      <c r="AG30" s="25" t="s">
        <v>1</v>
      </c>
    </row>
    <row r="31" spans="1:33" x14ac:dyDescent="0.25">
      <c r="A31" s="9" t="s">
        <v>27</v>
      </c>
      <c r="B31" s="22" t="s">
        <v>1</v>
      </c>
      <c r="C31" s="23">
        <v>212.3193346970973</v>
      </c>
      <c r="D31" s="23" t="s">
        <v>1</v>
      </c>
      <c r="E31" s="23">
        <v>206.21608288110511</v>
      </c>
      <c r="F31" s="23" t="s">
        <v>1</v>
      </c>
      <c r="G31" s="23">
        <v>218.71215936733142</v>
      </c>
      <c r="H31" s="23" t="s">
        <v>1</v>
      </c>
      <c r="I31" s="23">
        <v>258.26602089883488</v>
      </c>
      <c r="J31" s="23" t="s">
        <v>1</v>
      </c>
      <c r="K31" s="23">
        <v>263.18478569401083</v>
      </c>
      <c r="L31" s="23" t="s">
        <v>1</v>
      </c>
      <c r="M31" s="23">
        <v>277.36059037719741</v>
      </c>
      <c r="N31" s="23" t="s">
        <v>1</v>
      </c>
      <c r="O31" s="23">
        <v>352.35965892900197</v>
      </c>
      <c r="P31" s="23" t="s">
        <v>1</v>
      </c>
      <c r="Q31" s="23">
        <v>490.29324944517464</v>
      </c>
      <c r="R31" s="23" t="s">
        <v>1</v>
      </c>
      <c r="S31" s="23">
        <v>527.45375725667827</v>
      </c>
      <c r="T31" s="23" t="s">
        <v>1</v>
      </c>
      <c r="U31" s="23">
        <v>409.73340490248705</v>
      </c>
      <c r="V31" s="23" t="s">
        <v>1</v>
      </c>
      <c r="W31" s="23">
        <v>488.38290992048553</v>
      </c>
      <c r="X31" s="23" t="s">
        <v>1</v>
      </c>
      <c r="Y31" s="23">
        <v>469.05160954747731</v>
      </c>
      <c r="Z31" s="23" t="s">
        <v>1</v>
      </c>
      <c r="AA31" s="23">
        <v>444.32565349869031</v>
      </c>
      <c r="AB31" s="23" t="s">
        <v>1</v>
      </c>
      <c r="AC31" s="23">
        <v>502.64138410602902</v>
      </c>
      <c r="AD31" s="23" t="s">
        <v>1</v>
      </c>
      <c r="AE31" s="23">
        <v>639.90329678631804</v>
      </c>
      <c r="AF31" s="23" t="s">
        <v>1</v>
      </c>
      <c r="AG31" s="23" t="s">
        <v>1</v>
      </c>
    </row>
    <row r="32" spans="1:33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>
        <v>26049.665325094291</v>
      </c>
      <c r="AD32" s="29" t="s">
        <v>1</v>
      </c>
      <c r="AE32" s="29">
        <v>28800.072691234709</v>
      </c>
      <c r="AF32" s="29" t="s">
        <v>1</v>
      </c>
      <c r="AG32" s="29" t="s">
        <v>1</v>
      </c>
    </row>
    <row r="33" spans="1:33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</row>
    <row r="34" spans="1:33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</row>
    <row r="35" spans="1:33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>
        <v>2.4332380626128041</v>
      </c>
      <c r="Y35" s="23">
        <v>2.5452109845947755</v>
      </c>
      <c r="Z35" s="23">
        <v>1.5850048317082774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0.55219523169191598</v>
      </c>
      <c r="AF35" s="23">
        <v>0.78227657823021435</v>
      </c>
      <c r="AG35" s="23" t="s">
        <v>1</v>
      </c>
    </row>
    <row r="36" spans="1:33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>
        <v>2.2679999999999998</v>
      </c>
      <c r="X36" s="25" t="s">
        <v>1</v>
      </c>
      <c r="Y36" s="25">
        <v>1.573</v>
      </c>
      <c r="Z36" s="25">
        <v>2.4830000000000001</v>
      </c>
      <c r="AA36" s="25">
        <v>2.54</v>
      </c>
      <c r="AB36" s="25" t="s">
        <v>1</v>
      </c>
      <c r="AC36" s="25">
        <v>3.7970000000000002</v>
      </c>
      <c r="AD36" s="25">
        <v>5.6459999999999999</v>
      </c>
      <c r="AE36" s="25">
        <v>7.9329999999999998</v>
      </c>
      <c r="AF36" s="25" t="s">
        <v>1</v>
      </c>
      <c r="AG36" s="25" t="s">
        <v>1</v>
      </c>
    </row>
    <row r="37" spans="1:33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</row>
    <row r="38" spans="1:33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</row>
    <row r="39" spans="1:33" s="5" customFormat="1" x14ac:dyDescent="0.25">
      <c r="A39" s="9" t="s">
        <v>35</v>
      </c>
      <c r="B39" s="22">
        <v>20.835539646089423</v>
      </c>
      <c r="C39" s="23">
        <v>24.23213698630137</v>
      </c>
      <c r="D39" s="23">
        <v>26.470841146530944</v>
      </c>
      <c r="E39" s="23">
        <v>23.989451104100947</v>
      </c>
      <c r="F39" s="23">
        <v>25.162796294068105</v>
      </c>
      <c r="G39" s="23">
        <v>27.34972251741646</v>
      </c>
      <c r="H39" s="23" t="s">
        <v>1</v>
      </c>
      <c r="I39" s="23">
        <v>29.949602187966189</v>
      </c>
      <c r="J39" s="23">
        <v>48.805922208281054</v>
      </c>
      <c r="K39" s="23">
        <v>40.203770406841151</v>
      </c>
      <c r="L39" s="23" t="s">
        <v>1</v>
      </c>
      <c r="M39" s="23">
        <v>44.564985129261039</v>
      </c>
      <c r="N39" s="23" t="s">
        <v>1</v>
      </c>
      <c r="O39" s="23">
        <v>55.741488747836115</v>
      </c>
      <c r="P39" s="23" t="s">
        <v>1</v>
      </c>
      <c r="Q39" s="23">
        <v>75.187575099066848</v>
      </c>
      <c r="R39" s="23">
        <v>70.918949407474926</v>
      </c>
      <c r="S39" s="23">
        <v>62.012564190345778</v>
      </c>
      <c r="T39" s="23">
        <v>42.126746853924772</v>
      </c>
      <c r="U39" s="23">
        <v>46.109341518503506</v>
      </c>
      <c r="V39" s="23" t="s">
        <v>1</v>
      </c>
      <c r="W39" s="23">
        <v>34.488291413703386</v>
      </c>
      <c r="X39" s="23" t="s">
        <v>1</v>
      </c>
      <c r="Y39" s="23">
        <v>9.9919940879418654</v>
      </c>
      <c r="Z39" s="23">
        <v>10.747126436781608</v>
      </c>
      <c r="AA39" s="23">
        <v>10.237183868762816</v>
      </c>
      <c r="AB39" s="23">
        <v>12.605733962122914</v>
      </c>
      <c r="AC39" s="23">
        <v>13.693379790940766</v>
      </c>
      <c r="AD39" s="23">
        <v>12.947063883024473</v>
      </c>
      <c r="AE39" s="23">
        <v>14.066142191142191</v>
      </c>
      <c r="AF39" s="23">
        <v>11.773077171873989</v>
      </c>
      <c r="AG39" s="23" t="s">
        <v>1</v>
      </c>
    </row>
    <row r="40" spans="1:33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</row>
    <row r="41" spans="1:33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</row>
    <row r="42" spans="1:33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</row>
    <row r="43" spans="1:33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</row>
    <row r="44" spans="1:33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</row>
    <row r="45" spans="1:33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</row>
    <row r="46" spans="1:33" x14ac:dyDescent="0.25">
      <c r="A46" s="12" t="s">
        <v>42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</row>
    <row r="47" spans="1:33" s="5" customFormat="1" x14ac:dyDescent="0.25">
      <c r="A47" s="9" t="s">
        <v>43</v>
      </c>
      <c r="B47" s="22" t="s">
        <v>1</v>
      </c>
      <c r="C47" s="23">
        <v>263.76450043657229</v>
      </c>
      <c r="D47" s="23" t="s">
        <v>1</v>
      </c>
      <c r="E47" s="23">
        <v>276.62314218665381</v>
      </c>
      <c r="F47" s="23" t="s">
        <v>1</v>
      </c>
      <c r="G47" s="23">
        <v>268.18494514645715</v>
      </c>
      <c r="H47" s="23" t="s">
        <v>1</v>
      </c>
      <c r="I47" s="23">
        <v>298.71798069488443</v>
      </c>
      <c r="J47" s="23" t="s">
        <v>1</v>
      </c>
      <c r="K47" s="23">
        <v>300.76771274547559</v>
      </c>
      <c r="L47" s="23" t="s">
        <v>1</v>
      </c>
      <c r="M47" s="23">
        <v>350.75294468465779</v>
      </c>
      <c r="N47" s="23" t="s">
        <v>1</v>
      </c>
      <c r="O47" s="23">
        <v>409.54356328014694</v>
      </c>
      <c r="P47" s="23" t="s">
        <v>1</v>
      </c>
      <c r="Q47" s="23">
        <v>456.87459421665085</v>
      </c>
      <c r="R47" s="23" t="s">
        <v>1</v>
      </c>
      <c r="S47" s="23">
        <v>577.74589908314101</v>
      </c>
      <c r="T47" s="23">
        <v>580.760484939869</v>
      </c>
      <c r="U47" s="23">
        <v>628.17663099521076</v>
      </c>
      <c r="V47" s="23">
        <v>698.97430131304418</v>
      </c>
      <c r="W47" s="23">
        <v>779.55706110298456</v>
      </c>
      <c r="X47" s="23">
        <v>862.8780885874437</v>
      </c>
      <c r="Y47" s="23">
        <v>846.64454891311311</v>
      </c>
      <c r="Z47" s="23">
        <v>792.14545628650762</v>
      </c>
      <c r="AA47" s="23">
        <v>845.92607490837577</v>
      </c>
      <c r="AB47" s="23">
        <v>791.73573289130957</v>
      </c>
      <c r="AC47" s="23">
        <v>842.3501661841965</v>
      </c>
      <c r="AD47" s="23">
        <v>888.37718155769733</v>
      </c>
      <c r="AE47" s="23">
        <v>851.69168925297686</v>
      </c>
      <c r="AF47" s="23">
        <v>766.06856418099756</v>
      </c>
      <c r="AG47" s="23" t="s">
        <v>1</v>
      </c>
    </row>
    <row r="48" spans="1:33" x14ac:dyDescent="0.25">
      <c r="A48" s="12" t="s">
        <v>44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 t="s">
        <v>1</v>
      </c>
      <c r="L48" s="25" t="s">
        <v>1</v>
      </c>
      <c r="M48" s="25" t="s">
        <v>1</v>
      </c>
      <c r="N48" s="25" t="s">
        <v>1</v>
      </c>
      <c r="O48" s="25" t="s">
        <v>1</v>
      </c>
      <c r="P48" s="25" t="s">
        <v>1</v>
      </c>
      <c r="Q48" s="25" t="s">
        <v>1</v>
      </c>
      <c r="R48" s="25" t="s">
        <v>1</v>
      </c>
      <c r="S48" s="25" t="s">
        <v>1</v>
      </c>
      <c r="T48" s="25" t="s">
        <v>1</v>
      </c>
      <c r="U48" s="25" t="s">
        <v>1</v>
      </c>
      <c r="V48" s="25" t="s">
        <v>1</v>
      </c>
      <c r="W48" s="25" t="s">
        <v>1</v>
      </c>
      <c r="X48" s="25" t="s">
        <v>1</v>
      </c>
      <c r="Y48" s="25" t="s">
        <v>1</v>
      </c>
      <c r="Z48" s="25" t="s">
        <v>1</v>
      </c>
      <c r="AA48" s="25" t="s">
        <v>1</v>
      </c>
      <c r="AB48" s="25" t="s">
        <v>1</v>
      </c>
      <c r="AC48" s="25" t="s">
        <v>1</v>
      </c>
      <c r="AD48" s="25" t="s">
        <v>1</v>
      </c>
      <c r="AE48" s="25" t="s">
        <v>1</v>
      </c>
      <c r="AF48" s="25" t="s">
        <v>1</v>
      </c>
      <c r="AG48" s="25" t="s">
        <v>1</v>
      </c>
    </row>
    <row r="49" spans="1:33" s="5" customFormat="1" x14ac:dyDescent="0.25">
      <c r="A49" s="9" t="s">
        <v>45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</row>
    <row r="50" spans="1:33" x14ac:dyDescent="0.25">
      <c r="A50" s="12" t="s">
        <v>46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>
        <v>4.3547418480466158</v>
      </c>
      <c r="AB50" s="25">
        <v>4.3590846733933484</v>
      </c>
      <c r="AC50" s="25">
        <v>3.3893790793946215</v>
      </c>
      <c r="AD50" s="25">
        <v>3.3570958276094713</v>
      </c>
      <c r="AE50" s="25">
        <v>3.2549669950899096</v>
      </c>
      <c r="AF50" s="25">
        <v>3.2282071695060082</v>
      </c>
      <c r="AG50" s="25" t="s">
        <v>1</v>
      </c>
    </row>
    <row r="51" spans="1:33" s="5" customFormat="1" x14ac:dyDescent="0.25">
      <c r="A51" s="9" t="s">
        <v>47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 t="s">
        <v>1</v>
      </c>
      <c r="AB51" s="23" t="s">
        <v>1</v>
      </c>
      <c r="AC51" s="23" t="s">
        <v>1</v>
      </c>
      <c r="AD51" s="23" t="s">
        <v>1</v>
      </c>
      <c r="AE51" s="23" t="s">
        <v>1</v>
      </c>
      <c r="AF51" s="23" t="s">
        <v>1</v>
      </c>
      <c r="AG51" s="23" t="s">
        <v>1</v>
      </c>
    </row>
    <row r="52" spans="1:33" x14ac:dyDescent="0.25">
      <c r="A52" s="12" t="s">
        <v>48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</row>
    <row r="53" spans="1:33" s="5" customFormat="1" x14ac:dyDescent="0.25">
      <c r="A53" s="9" t="s">
        <v>49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>
        <v>47.935449810913482</v>
      </c>
      <c r="V53" s="23">
        <v>49.478800618382017</v>
      </c>
      <c r="W53" s="23">
        <v>57.420632818768382</v>
      </c>
      <c r="X53" s="23">
        <v>53.103713767715597</v>
      </c>
      <c r="Y53" s="23">
        <v>51.642302378799485</v>
      </c>
      <c r="Z53" s="23">
        <v>49.1993759909979</v>
      </c>
      <c r="AA53" s="23">
        <v>58.910254711230088</v>
      </c>
      <c r="AB53" s="23">
        <v>58.660844605049299</v>
      </c>
      <c r="AC53" s="23">
        <v>65.907660254481954</v>
      </c>
      <c r="AD53" s="23">
        <v>73.557007768559814</v>
      </c>
      <c r="AE53" s="23">
        <v>76.128275707579988</v>
      </c>
      <c r="AF53" s="23">
        <v>82.405405106580588</v>
      </c>
      <c r="AG53" s="23" t="s">
        <v>1</v>
      </c>
    </row>
    <row r="54" spans="1:33" x14ac:dyDescent="0.25">
      <c r="A54" s="12" t="s">
        <v>50</v>
      </c>
      <c r="B54" s="24">
        <v>170.80921575303597</v>
      </c>
      <c r="C54" s="25">
        <v>190.69111424541609</v>
      </c>
      <c r="D54" s="25">
        <v>187.03927824843217</v>
      </c>
      <c r="E54" s="25" t="s">
        <v>1</v>
      </c>
      <c r="F54" s="25">
        <v>166.53302905076174</v>
      </c>
      <c r="G54" s="25" t="s">
        <v>1</v>
      </c>
      <c r="H54" s="25">
        <v>159.44894444798774</v>
      </c>
      <c r="I54" s="25" t="s">
        <v>1</v>
      </c>
      <c r="J54" s="25">
        <v>123.30456226880393</v>
      </c>
      <c r="K54" s="25" t="s">
        <v>1</v>
      </c>
      <c r="L54" s="25">
        <v>89.864561268374089</v>
      </c>
      <c r="M54" s="25" t="s">
        <v>1</v>
      </c>
      <c r="N54" s="25">
        <v>95.432856169052485</v>
      </c>
      <c r="O54" s="25" t="s">
        <v>1</v>
      </c>
      <c r="P54" s="25">
        <v>90.685321932892862</v>
      </c>
      <c r="Q54" s="25" t="s">
        <v>1</v>
      </c>
      <c r="R54" s="25">
        <v>76.292199122639715</v>
      </c>
      <c r="S54" s="25" t="s">
        <v>1</v>
      </c>
      <c r="T54" s="25">
        <v>75.595313090588391</v>
      </c>
      <c r="U54" s="25" t="s">
        <v>1</v>
      </c>
      <c r="V54" s="25">
        <v>86.93762225603129</v>
      </c>
      <c r="W54" s="25" t="s">
        <v>1</v>
      </c>
      <c r="X54" s="25">
        <v>115.57122708039492</v>
      </c>
      <c r="Y54" s="25" t="s">
        <v>1</v>
      </c>
      <c r="Z54" s="25">
        <v>156.92985344969537</v>
      </c>
      <c r="AA54" s="25">
        <v>171.14523831819457</v>
      </c>
      <c r="AB54" s="25" t="s">
        <v>1</v>
      </c>
      <c r="AC54" s="25">
        <v>155.59053701538187</v>
      </c>
      <c r="AD54" s="25" t="s">
        <v>1</v>
      </c>
      <c r="AE54" s="25">
        <v>179.14419273642574</v>
      </c>
      <c r="AF54" s="25" t="s">
        <v>1</v>
      </c>
      <c r="AG54" s="25" t="s">
        <v>1</v>
      </c>
    </row>
    <row r="55" spans="1:33" s="5" customFormat="1" x14ac:dyDescent="0.25">
      <c r="A55" s="9" t="s">
        <v>51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</row>
    <row r="56" spans="1:33" x14ac:dyDescent="0.25">
      <c r="A56" s="12" t="s">
        <v>52</v>
      </c>
      <c r="B56" s="24">
        <v>37.878787878787882</v>
      </c>
      <c r="C56" s="25">
        <v>49.230769230769234</v>
      </c>
      <c r="D56" s="25">
        <v>46.966292134831463</v>
      </c>
      <c r="E56" s="25">
        <v>61.937984496124031</v>
      </c>
      <c r="F56" s="25">
        <v>29.633802816901412</v>
      </c>
      <c r="G56" s="25">
        <v>31.352253756260431</v>
      </c>
      <c r="H56" s="25">
        <v>62.645348837209298</v>
      </c>
      <c r="I56" s="25">
        <v>70.820721769499414</v>
      </c>
      <c r="J56" s="25">
        <v>59.302008852570651</v>
      </c>
      <c r="K56" s="25">
        <v>65.690966010733447</v>
      </c>
      <c r="L56" s="25">
        <v>73.227209464161447</v>
      </c>
      <c r="M56" s="25">
        <v>76.542997097242377</v>
      </c>
      <c r="N56" s="25">
        <v>78.023893866777797</v>
      </c>
      <c r="O56" s="25">
        <v>110.33748303734733</v>
      </c>
      <c r="P56" s="25">
        <v>119.66124584998032</v>
      </c>
      <c r="Q56" s="25">
        <v>245.57211853795241</v>
      </c>
      <c r="R56" s="25">
        <v>265.33388612493087</v>
      </c>
      <c r="S56" s="25">
        <v>343.62104673943469</v>
      </c>
      <c r="T56" s="25">
        <v>402.83990767939571</v>
      </c>
      <c r="U56" s="25">
        <v>451.96477277980676</v>
      </c>
      <c r="V56" s="25">
        <v>514.07513148009025</v>
      </c>
      <c r="W56" s="25">
        <v>525.28573872871925</v>
      </c>
      <c r="X56" s="25">
        <v>603.29716879187379</v>
      </c>
      <c r="Y56" s="25">
        <v>587.01677521215709</v>
      </c>
      <c r="Z56" s="25">
        <v>561.00567693101675</v>
      </c>
      <c r="AA56" s="25">
        <v>677.46190712278963</v>
      </c>
      <c r="AB56" s="25">
        <v>678.8032781981874</v>
      </c>
      <c r="AC56" s="25">
        <v>674.40445566179687</v>
      </c>
      <c r="AD56" s="25">
        <v>610.32640117735684</v>
      </c>
      <c r="AE56" s="25">
        <v>464.10881122400826</v>
      </c>
      <c r="AF56" s="25">
        <v>439.26403217996943</v>
      </c>
      <c r="AG56" s="25" t="s">
        <v>1</v>
      </c>
    </row>
    <row r="57" spans="1:33" s="5" customFormat="1" x14ac:dyDescent="0.25">
      <c r="A57" s="9" t="s">
        <v>53</v>
      </c>
      <c r="B57" s="22">
        <v>1846.3262590180011</v>
      </c>
      <c r="C57" s="23">
        <v>2072.72364160283</v>
      </c>
      <c r="D57" s="23">
        <v>2087.7109740391784</v>
      </c>
      <c r="E57" s="23">
        <v>2093.7447915998923</v>
      </c>
      <c r="F57" s="23">
        <v>2245.2635648923829</v>
      </c>
      <c r="G57" s="23">
        <v>2170.6342981937523</v>
      </c>
      <c r="H57" s="23">
        <v>2207.2990906856721</v>
      </c>
      <c r="I57" s="23">
        <v>2413.5490394337717</v>
      </c>
      <c r="J57" s="23">
        <v>2443.2772053279718</v>
      </c>
      <c r="K57" s="23">
        <v>2412.2901296414366</v>
      </c>
      <c r="L57" s="23">
        <v>3071.6348362538556</v>
      </c>
      <c r="M57" s="23">
        <v>2381.5266856416933</v>
      </c>
      <c r="N57" s="23">
        <v>2290.4441581985593</v>
      </c>
      <c r="O57" s="23">
        <v>2509.2848162545702</v>
      </c>
      <c r="P57" s="23">
        <v>2659.9475436890343</v>
      </c>
      <c r="Q57" s="23">
        <v>2785.9023106171398</v>
      </c>
      <c r="R57" s="23">
        <v>2830.5927566631954</v>
      </c>
      <c r="S57" s="23">
        <v>2824.2116491802321</v>
      </c>
      <c r="T57" s="23">
        <v>2486.9053599236449</v>
      </c>
      <c r="U57" s="23">
        <v>2224.6166969717378</v>
      </c>
      <c r="V57" s="23">
        <v>2430.5278373589476</v>
      </c>
      <c r="W57" s="23">
        <v>2222.6575102548741</v>
      </c>
      <c r="X57" s="23">
        <v>2092.9372155832625</v>
      </c>
      <c r="Y57" s="23">
        <v>2104.067070155194</v>
      </c>
      <c r="Z57" s="23">
        <v>2095.2215551034587</v>
      </c>
      <c r="AA57" s="23">
        <v>2480.9875454645648</v>
      </c>
      <c r="AB57" s="23">
        <v>2287.1821154878703</v>
      </c>
      <c r="AC57" s="23">
        <v>2168.6609556617659</v>
      </c>
      <c r="AD57" s="23">
        <v>2400.4476042997139</v>
      </c>
      <c r="AE57" s="23" t="s">
        <v>1</v>
      </c>
      <c r="AF57" s="23" t="s">
        <v>1</v>
      </c>
      <c r="AG57" s="23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114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>
        <v>16.064633054914886</v>
      </c>
      <c r="D5" s="11" t="s">
        <v>1</v>
      </c>
      <c r="E5" s="11">
        <v>12.946360363027804</v>
      </c>
      <c r="F5" s="11">
        <v>13.026886094700046</v>
      </c>
      <c r="G5" s="11">
        <v>13.362058175167542</v>
      </c>
      <c r="H5" s="11">
        <v>15.922376699295423</v>
      </c>
      <c r="I5" s="11">
        <v>16.865567159103147</v>
      </c>
      <c r="J5" s="11">
        <v>19.771816765340155</v>
      </c>
      <c r="K5" s="11">
        <v>21.140382012567333</v>
      </c>
      <c r="L5" s="11">
        <v>22.12986478452267</v>
      </c>
      <c r="M5" s="11">
        <v>21.361526711017781</v>
      </c>
      <c r="N5" s="11">
        <v>23.93379183657127</v>
      </c>
      <c r="O5" s="11">
        <v>22.409951327532156</v>
      </c>
      <c r="P5" s="11">
        <v>25.372903756704243</v>
      </c>
      <c r="Q5" s="11">
        <v>25.796808650439569</v>
      </c>
      <c r="R5" s="11">
        <v>23.06733619129006</v>
      </c>
      <c r="S5" s="11">
        <v>24.538278405604565</v>
      </c>
      <c r="T5" s="11">
        <v>27.115925601075748</v>
      </c>
      <c r="U5" s="11">
        <v>30.319688690729414</v>
      </c>
      <c r="V5" s="11">
        <v>31.594135302067269</v>
      </c>
      <c r="W5" s="11">
        <v>32.431883737689255</v>
      </c>
      <c r="X5" s="11">
        <v>38.422575076059793</v>
      </c>
      <c r="Y5" s="11">
        <v>38.591953798853844</v>
      </c>
      <c r="Z5" s="11">
        <v>43.320826387051476</v>
      </c>
      <c r="AA5" s="11">
        <v>42.813746352301656</v>
      </c>
      <c r="AB5" s="11">
        <v>48.667655415247985</v>
      </c>
      <c r="AC5" s="11">
        <v>51.421187227599063</v>
      </c>
      <c r="AD5" s="11">
        <v>53.742852619076281</v>
      </c>
      <c r="AE5" s="11">
        <v>56.974288277445623</v>
      </c>
      <c r="AF5" s="11" t="s">
        <v>1</v>
      </c>
      <c r="AG5" s="11" t="s">
        <v>1</v>
      </c>
    </row>
    <row r="6" spans="1:33" x14ac:dyDescent="0.25">
      <c r="A6" s="12" t="s">
        <v>2</v>
      </c>
      <c r="B6" s="13">
        <v>7.4145639277543998</v>
      </c>
      <c r="C6" s="14">
        <v>1.8122020961217222</v>
      </c>
      <c r="D6" s="14">
        <v>1.6916166411625047</v>
      </c>
      <c r="E6" s="14">
        <v>3.3501076085249109</v>
      </c>
      <c r="F6" s="14">
        <v>2.4295557350441466</v>
      </c>
      <c r="G6" s="14">
        <v>2.5253170734759953</v>
      </c>
      <c r="H6" s="14">
        <v>1.5561284937737179</v>
      </c>
      <c r="I6" s="14">
        <v>3.6579098226705606</v>
      </c>
      <c r="J6" s="14">
        <v>5.3228661272283517</v>
      </c>
      <c r="K6" s="14">
        <v>5.425470090073353</v>
      </c>
      <c r="L6" s="14">
        <v>5.7344443587679104</v>
      </c>
      <c r="M6" s="14">
        <v>5.3823815104505535</v>
      </c>
      <c r="N6" s="14">
        <v>6.7346804218622811</v>
      </c>
      <c r="O6" s="14">
        <v>7.1450153702797508</v>
      </c>
      <c r="P6" s="14">
        <v>7.9009943080208158</v>
      </c>
      <c r="Q6" s="14">
        <v>8.3168595834157717</v>
      </c>
      <c r="R6" s="14">
        <v>8.9215664759125453</v>
      </c>
      <c r="S6" s="14">
        <v>9.5957371442202337</v>
      </c>
      <c r="T6" s="14">
        <v>11.72047965149916</v>
      </c>
      <c r="U6" s="14">
        <v>12.670441446470651</v>
      </c>
      <c r="V6" s="14">
        <v>10.051349830070141</v>
      </c>
      <c r="W6" s="14">
        <v>9.4751194793981561</v>
      </c>
      <c r="X6" s="14">
        <v>9.2919309960185608</v>
      </c>
      <c r="Y6" s="14">
        <v>9.2490127951674559</v>
      </c>
      <c r="Z6" s="14">
        <v>9.8950433383262393</v>
      </c>
      <c r="AA6" s="14">
        <v>10.295177239541085</v>
      </c>
      <c r="AB6" s="14">
        <v>9.6764394605308901</v>
      </c>
      <c r="AC6" s="14">
        <v>11.319664031911955</v>
      </c>
      <c r="AD6" s="14">
        <v>12.041516835236662</v>
      </c>
      <c r="AE6" s="14">
        <v>14.558719968489534</v>
      </c>
      <c r="AF6" s="14">
        <v>16.217788864739731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>
        <v>5.9557094353988509</v>
      </c>
      <c r="F7" s="18">
        <v>7.9641088910493538</v>
      </c>
      <c r="G7" s="18">
        <v>8.7050796939117951</v>
      </c>
      <c r="H7" s="18">
        <v>11.517757742949039</v>
      </c>
      <c r="I7" s="18">
        <v>12.124972249043461</v>
      </c>
      <c r="J7" s="18">
        <v>14.148872354415721</v>
      </c>
      <c r="K7" s="18">
        <v>13.707258379513238</v>
      </c>
      <c r="L7" s="18">
        <v>15.985633757757093</v>
      </c>
      <c r="M7" s="18">
        <v>17.089691202129011</v>
      </c>
      <c r="N7" s="18">
        <v>18.538006998712497</v>
      </c>
      <c r="O7" s="18">
        <v>19.844172600469555</v>
      </c>
      <c r="P7" s="18">
        <v>20.086245188750297</v>
      </c>
      <c r="Q7" s="18">
        <v>23.263986627960445</v>
      </c>
      <c r="R7" s="18">
        <v>27.72051193529548</v>
      </c>
      <c r="S7" s="18">
        <v>33.270118914830164</v>
      </c>
      <c r="T7" s="18">
        <v>37.52414473174516</v>
      </c>
      <c r="U7" s="18">
        <v>37.748154230066618</v>
      </c>
      <c r="V7" s="18">
        <v>36.614553940907101</v>
      </c>
      <c r="W7" s="18">
        <v>38.720158236443318</v>
      </c>
      <c r="X7" s="18">
        <v>36.989392715126918</v>
      </c>
      <c r="Y7" s="18">
        <v>35.924753762541378</v>
      </c>
      <c r="Z7" s="18">
        <v>35.007066166800961</v>
      </c>
      <c r="AA7" s="18">
        <v>38.381958445615155</v>
      </c>
      <c r="AB7" s="18">
        <v>39.162486311171634</v>
      </c>
      <c r="AC7" s="18">
        <v>43.341077265217926</v>
      </c>
      <c r="AD7" s="18">
        <v>49.83699833951686</v>
      </c>
      <c r="AE7" s="18">
        <v>53.050833346681536</v>
      </c>
      <c r="AF7" s="18">
        <v>52.960813074216958</v>
      </c>
      <c r="AG7" s="18">
        <v>58.967458800503756</v>
      </c>
    </row>
    <row r="8" spans="1:33" x14ac:dyDescent="0.25">
      <c r="A8" s="12" t="s">
        <v>4</v>
      </c>
      <c r="B8" s="13">
        <v>49.887141177755389</v>
      </c>
      <c r="C8" s="14">
        <v>51.069334204345687</v>
      </c>
      <c r="D8" s="14">
        <v>53.556882225886334</v>
      </c>
      <c r="E8" s="14">
        <v>56.930591062661179</v>
      </c>
      <c r="F8" s="14" t="s">
        <v>1</v>
      </c>
      <c r="G8" s="14">
        <v>67.700684373011995</v>
      </c>
      <c r="H8" s="14">
        <v>66.960433733511707</v>
      </c>
      <c r="I8" s="14">
        <v>69.373625465488274</v>
      </c>
      <c r="J8" s="14" t="s">
        <v>1</v>
      </c>
      <c r="K8" s="14">
        <v>75.789642830104484</v>
      </c>
      <c r="L8" s="14">
        <v>72.615946688438456</v>
      </c>
      <c r="M8" s="14">
        <v>73.166961894328992</v>
      </c>
      <c r="N8" s="14">
        <v>51.524703095060026</v>
      </c>
      <c r="O8" s="14">
        <v>53.32141779835159</v>
      </c>
      <c r="P8" s="14">
        <v>51.297639560543871</v>
      </c>
      <c r="Q8" s="14">
        <v>48.792321525380324</v>
      </c>
      <c r="R8" s="14">
        <v>52.724396668625545</v>
      </c>
      <c r="S8" s="14">
        <v>28.810286794317793</v>
      </c>
      <c r="T8" s="14" t="s">
        <v>1</v>
      </c>
      <c r="U8" s="14">
        <v>22.763464450648605</v>
      </c>
      <c r="V8" s="14">
        <v>23.632060135204473</v>
      </c>
      <c r="W8" s="14">
        <v>20.770768083939753</v>
      </c>
      <c r="X8" s="14">
        <v>26.377991684061083</v>
      </c>
      <c r="Y8" s="14">
        <v>25.351543627287871</v>
      </c>
      <c r="Z8" s="14">
        <v>24.74810904471267</v>
      </c>
      <c r="AA8" s="14">
        <v>26.631930837875181</v>
      </c>
      <c r="AB8" s="14">
        <v>26.833083159543701</v>
      </c>
      <c r="AC8" s="14">
        <v>32.551523462850014</v>
      </c>
      <c r="AD8" s="14">
        <v>33.891785439236351</v>
      </c>
      <c r="AE8" s="14">
        <v>33.438992657507754</v>
      </c>
      <c r="AF8" s="14">
        <v>42.430752032814638</v>
      </c>
      <c r="AG8" s="14" t="s">
        <v>1</v>
      </c>
    </row>
    <row r="9" spans="1:33" x14ac:dyDescent="0.25">
      <c r="A9" s="9" t="s">
        <v>5</v>
      </c>
      <c r="B9" s="10" t="s">
        <v>1</v>
      </c>
      <c r="C9" s="11" t="s">
        <v>1</v>
      </c>
      <c r="D9" s="11">
        <v>1.4794718351302889</v>
      </c>
      <c r="E9" s="11">
        <v>3.0623744591115551</v>
      </c>
      <c r="F9" s="11">
        <v>5.3997926007468298</v>
      </c>
      <c r="G9" s="11">
        <v>5.8694062346478493</v>
      </c>
      <c r="H9" s="11">
        <v>6.2705609506988607</v>
      </c>
      <c r="I9" s="11">
        <v>3.8760762247698586</v>
      </c>
      <c r="J9" s="11">
        <v>3.789955409361403</v>
      </c>
      <c r="K9" s="11">
        <v>4.9537359247009345</v>
      </c>
      <c r="L9" s="11">
        <v>4.280572248683451</v>
      </c>
      <c r="M9" s="11">
        <v>4.2062756425456094</v>
      </c>
      <c r="N9" s="11">
        <v>5.638836737704775</v>
      </c>
      <c r="O9" s="11">
        <v>6.0754208764018589</v>
      </c>
      <c r="P9" s="11">
        <v>6.5761441515439314</v>
      </c>
      <c r="Q9" s="11">
        <v>6.9066601359644979</v>
      </c>
      <c r="R9" s="11">
        <v>9.2310223416530608</v>
      </c>
      <c r="S9" s="11">
        <v>10.335521343513632</v>
      </c>
      <c r="T9" s="11">
        <v>16.692374221404354</v>
      </c>
      <c r="U9" s="11">
        <v>13.780793108480804</v>
      </c>
      <c r="V9" s="11">
        <v>14.319484783811438</v>
      </c>
      <c r="W9" s="11">
        <v>18.762394470475083</v>
      </c>
      <c r="X9" s="11">
        <v>19.845687479735997</v>
      </c>
      <c r="Y9" s="11">
        <v>17.816448354967395</v>
      </c>
      <c r="Z9" s="11">
        <v>20.352858858735662</v>
      </c>
      <c r="AA9" s="11">
        <v>20.633683690342689</v>
      </c>
      <c r="AB9" s="11">
        <v>20.706261251338766</v>
      </c>
      <c r="AC9" s="11">
        <v>23.69276711207452</v>
      </c>
      <c r="AD9" s="11">
        <v>27.371269615698605</v>
      </c>
      <c r="AE9" s="11">
        <v>29.344139620774143</v>
      </c>
      <c r="AF9" s="11">
        <v>29.286826205113321</v>
      </c>
      <c r="AG9" s="11" t="s">
        <v>1</v>
      </c>
    </row>
    <row r="10" spans="1:33" x14ac:dyDescent="0.25">
      <c r="A10" s="12" t="s">
        <v>6</v>
      </c>
      <c r="B10" s="13" t="s">
        <v>1</v>
      </c>
      <c r="C10" s="14">
        <v>59.274873608447685</v>
      </c>
      <c r="D10" s="14" t="s">
        <v>1</v>
      </c>
      <c r="E10" s="14">
        <v>64.044659586587699</v>
      </c>
      <c r="F10" s="14" t="s">
        <v>1</v>
      </c>
      <c r="G10" s="14">
        <v>59.412717901232767</v>
      </c>
      <c r="H10" s="14" t="s">
        <v>1</v>
      </c>
      <c r="I10" s="14">
        <v>60.899353345448318</v>
      </c>
      <c r="J10" s="14">
        <v>62.445563162996621</v>
      </c>
      <c r="K10" s="14">
        <v>66.158403346570253</v>
      </c>
      <c r="L10" s="14">
        <v>69.256589399212089</v>
      </c>
      <c r="M10" s="14">
        <v>68.705236077382907</v>
      </c>
      <c r="N10" s="14">
        <v>73.311561091241245</v>
      </c>
      <c r="O10" s="14">
        <v>70.23024078584406</v>
      </c>
      <c r="P10" s="14">
        <v>71.783250066289341</v>
      </c>
      <c r="Q10" s="14">
        <v>76.118189128694894</v>
      </c>
      <c r="R10" s="14">
        <v>77.449303087395123</v>
      </c>
      <c r="S10" s="14">
        <v>75.017474435792323</v>
      </c>
      <c r="T10" s="14">
        <v>75.739047408857573</v>
      </c>
      <c r="U10" s="14">
        <v>86.191205148680467</v>
      </c>
      <c r="V10" s="14">
        <v>92.250113776519427</v>
      </c>
      <c r="W10" s="14">
        <v>88.697333859241809</v>
      </c>
      <c r="X10" s="14">
        <v>86.995754205626469</v>
      </c>
      <c r="Y10" s="14">
        <v>81.393907904089403</v>
      </c>
      <c r="Z10" s="14">
        <v>78.477887857185635</v>
      </c>
      <c r="AA10" s="14">
        <v>66.811138303434944</v>
      </c>
      <c r="AB10" s="14">
        <v>63.208101259560109</v>
      </c>
      <c r="AC10" s="14">
        <v>70.799080664321096</v>
      </c>
      <c r="AD10" s="14">
        <v>70.112208505595945</v>
      </c>
      <c r="AE10" s="14">
        <v>71.292277368895597</v>
      </c>
      <c r="AF10" s="14">
        <v>71.885964279010665</v>
      </c>
      <c r="AG10" s="14" t="s">
        <v>1</v>
      </c>
    </row>
    <row r="11" spans="1:33" x14ac:dyDescent="0.25">
      <c r="A11" s="9" t="s">
        <v>7</v>
      </c>
      <c r="B11" s="10">
        <v>95.162040860962648</v>
      </c>
      <c r="C11" s="11">
        <v>90.59202330719377</v>
      </c>
      <c r="D11" s="11">
        <v>85.228898214161376</v>
      </c>
      <c r="E11" s="11">
        <v>89.141032547788029</v>
      </c>
      <c r="F11" s="11">
        <v>86.499742451138957</v>
      </c>
      <c r="G11" s="11">
        <v>89.236732942928569</v>
      </c>
      <c r="H11" s="11">
        <v>87.025045724114804</v>
      </c>
      <c r="I11" s="11">
        <v>77.991113085820629</v>
      </c>
      <c r="J11" s="11">
        <v>76.972812687154871</v>
      </c>
      <c r="K11" s="11">
        <v>76.662881429581901</v>
      </c>
      <c r="L11" s="11">
        <v>79.185332512210096</v>
      </c>
      <c r="M11" s="11">
        <v>78.990798417328051</v>
      </c>
      <c r="N11" s="11">
        <v>83.554088467919428</v>
      </c>
      <c r="O11" s="11">
        <v>82.599300121351149</v>
      </c>
      <c r="P11" s="11">
        <v>84.227167292434316</v>
      </c>
      <c r="Q11" s="11">
        <v>89.331293437921033</v>
      </c>
      <c r="R11" s="11">
        <v>87.511445086848042</v>
      </c>
      <c r="S11" s="11">
        <v>90.796899725286679</v>
      </c>
      <c r="T11" s="11">
        <v>91.78315036229283</v>
      </c>
      <c r="U11" s="11">
        <v>96.804849151542385</v>
      </c>
      <c r="V11" s="11">
        <v>80.67363098929016</v>
      </c>
      <c r="W11" s="11">
        <v>81.018879641807004</v>
      </c>
      <c r="X11" s="11">
        <v>81.317286968717823</v>
      </c>
      <c r="Y11" s="11">
        <v>81.237308475311067</v>
      </c>
      <c r="Z11" s="11">
        <v>80.045580903377356</v>
      </c>
      <c r="AA11" s="11" t="s">
        <v>1</v>
      </c>
      <c r="AB11" s="11">
        <v>80.076983223560688</v>
      </c>
      <c r="AC11" s="11">
        <v>79.079173201024645</v>
      </c>
      <c r="AD11" s="11">
        <v>80.728708226344011</v>
      </c>
      <c r="AE11" s="11">
        <v>83.951893672886214</v>
      </c>
      <c r="AF11" s="11">
        <v>78.142249771120774</v>
      </c>
      <c r="AG11" s="11" t="s">
        <v>1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>
        <v>12.735507933041841</v>
      </c>
      <c r="O12" s="14">
        <v>14.028256440702256</v>
      </c>
      <c r="P12" s="14">
        <v>15.366055254560132</v>
      </c>
      <c r="Q12" s="14">
        <v>16.209310394822381</v>
      </c>
      <c r="R12" s="14">
        <v>17.085938366697182</v>
      </c>
      <c r="S12" s="14">
        <v>18.613086376573779</v>
      </c>
      <c r="T12" s="14">
        <v>23.280216021789663</v>
      </c>
      <c r="U12" s="14">
        <v>21.338886190662105</v>
      </c>
      <c r="V12" s="14">
        <v>19.167135983917081</v>
      </c>
      <c r="W12" s="14">
        <v>19.566251924760248</v>
      </c>
      <c r="X12" s="14">
        <v>19.069762725440018</v>
      </c>
      <c r="Y12" s="14">
        <v>17.503364697501876</v>
      </c>
      <c r="Z12" s="14">
        <v>18.010648312589801</v>
      </c>
      <c r="AA12" s="14">
        <v>17.67013016348271</v>
      </c>
      <c r="AB12" s="14">
        <v>17.18781955510957</v>
      </c>
      <c r="AC12" s="14">
        <v>19.80778748669692</v>
      </c>
      <c r="AD12" s="14">
        <v>20.993256747731657</v>
      </c>
      <c r="AE12" s="14">
        <v>22.538664007837703</v>
      </c>
      <c r="AF12" s="14">
        <v>24.191601712538066</v>
      </c>
      <c r="AG12" s="14" t="s">
        <v>1</v>
      </c>
    </row>
    <row r="13" spans="1:33" x14ac:dyDescent="0.25">
      <c r="A13" s="9" t="s">
        <v>9</v>
      </c>
      <c r="B13" s="10">
        <v>9.4392154684645035</v>
      </c>
      <c r="C13" s="11">
        <v>9.4209016661407556</v>
      </c>
      <c r="D13" s="11">
        <v>9.2527932466309508</v>
      </c>
      <c r="E13" s="11">
        <v>10.214746212993713</v>
      </c>
      <c r="F13" s="11">
        <v>12.096710905425917</v>
      </c>
      <c r="G13" s="11">
        <v>12.084563549882995</v>
      </c>
      <c r="H13" s="11">
        <v>13.619858986015464</v>
      </c>
      <c r="I13" s="11">
        <v>14.062626674291774</v>
      </c>
      <c r="J13" s="11">
        <v>14.673171324297639</v>
      </c>
      <c r="K13" s="11">
        <v>13.984844570555072</v>
      </c>
      <c r="L13" s="11">
        <v>21.86036171893813</v>
      </c>
      <c r="M13" s="11">
        <v>23.762149472508909</v>
      </c>
      <c r="N13" s="11">
        <v>29.324477648146186</v>
      </c>
      <c r="O13" s="11">
        <v>31.481810900093365</v>
      </c>
      <c r="P13" s="11">
        <v>32.083743004782988</v>
      </c>
      <c r="Q13" s="11">
        <v>32.743950277490491</v>
      </c>
      <c r="R13" s="11">
        <v>28.837360360400822</v>
      </c>
      <c r="S13" s="11">
        <v>34.869946430235487</v>
      </c>
      <c r="T13" s="11">
        <v>36.323516623670251</v>
      </c>
      <c r="U13" s="11">
        <v>29.190740127656085</v>
      </c>
      <c r="V13" s="11">
        <v>26.568175585339727</v>
      </c>
      <c r="W13" s="11">
        <v>27.052310936038275</v>
      </c>
      <c r="X13" s="11">
        <v>26.778363256092732</v>
      </c>
      <c r="Y13" s="11">
        <v>26.281453786890992</v>
      </c>
      <c r="Z13" s="11">
        <v>26.583995483746587</v>
      </c>
      <c r="AA13" s="11">
        <v>27.684487122307186</v>
      </c>
      <c r="AB13" s="11">
        <v>27.088157257826659</v>
      </c>
      <c r="AC13" s="11">
        <v>27.391827830851081</v>
      </c>
      <c r="AD13" s="11">
        <v>29.363582218403756</v>
      </c>
      <c r="AE13" s="11">
        <v>29.621740524055834</v>
      </c>
      <c r="AF13" s="11" t="s">
        <v>1</v>
      </c>
      <c r="AG13" s="11" t="s">
        <v>1</v>
      </c>
    </row>
    <row r="14" spans="1:33" x14ac:dyDescent="0.25">
      <c r="A14" s="12" t="s">
        <v>10</v>
      </c>
      <c r="B14" s="13">
        <v>31.03584131856417</v>
      </c>
      <c r="C14" s="14">
        <v>35.082960265300763</v>
      </c>
      <c r="D14" s="14">
        <v>34.630665902812737</v>
      </c>
      <c r="E14" s="14">
        <v>33.031273525347991</v>
      </c>
      <c r="F14" s="14">
        <v>31.962187135269929</v>
      </c>
      <c r="G14" s="14">
        <v>32.827974362235636</v>
      </c>
      <c r="H14" s="14">
        <v>32.672788024580647</v>
      </c>
      <c r="I14" s="14">
        <v>34.336994962009463</v>
      </c>
      <c r="J14" s="14">
        <v>38.602281595044026</v>
      </c>
      <c r="K14" s="14">
        <v>37.006029691805395</v>
      </c>
      <c r="L14" s="14">
        <v>38.781364159267262</v>
      </c>
      <c r="M14" s="14">
        <v>38.137923406158407</v>
      </c>
      <c r="N14" s="14">
        <v>40.606815519966865</v>
      </c>
      <c r="O14" s="14">
        <v>41.344862921628135</v>
      </c>
      <c r="P14" s="14">
        <v>41.450652739063273</v>
      </c>
      <c r="Q14" s="14">
        <v>42.063298203201406</v>
      </c>
      <c r="R14" s="14">
        <v>42.925992087918033</v>
      </c>
      <c r="S14" s="14">
        <v>39.094189318654507</v>
      </c>
      <c r="T14" s="14">
        <v>34.039854208205618</v>
      </c>
      <c r="U14" s="14">
        <v>35.113409256733178</v>
      </c>
      <c r="V14" s="14">
        <v>38.432215744165099</v>
      </c>
      <c r="W14" s="14">
        <v>38.888000209971374</v>
      </c>
      <c r="X14" s="14">
        <v>44.345749146648274</v>
      </c>
      <c r="Y14" s="14">
        <v>42.445314137374368</v>
      </c>
      <c r="Z14" s="14">
        <v>43.287691596139823</v>
      </c>
      <c r="AA14" s="14">
        <v>41.724378291741623</v>
      </c>
      <c r="AB14" s="14">
        <v>42.321026997319287</v>
      </c>
      <c r="AC14" s="14">
        <v>41.559686626006211</v>
      </c>
      <c r="AD14" s="14">
        <v>45.108662367909524</v>
      </c>
      <c r="AE14" s="14">
        <v>47.565457185643453</v>
      </c>
      <c r="AF14" s="14">
        <v>47.331683300467972</v>
      </c>
      <c r="AG14" s="14" t="s">
        <v>1</v>
      </c>
    </row>
    <row r="15" spans="1:33" x14ac:dyDescent="0.25">
      <c r="A15" s="9" t="s">
        <v>11</v>
      </c>
      <c r="B15" s="10" t="s">
        <v>1</v>
      </c>
      <c r="C15" s="11">
        <v>11.259035131954951</v>
      </c>
      <c r="D15" s="11">
        <v>12.872584343268915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>
        <v>14.286132669497732</v>
      </c>
      <c r="K15" s="11">
        <v>14.450398262128891</v>
      </c>
      <c r="L15" s="11">
        <v>14.992114695340502</v>
      </c>
      <c r="M15" s="11">
        <v>15.984408221119772</v>
      </c>
      <c r="N15" s="11">
        <v>17.337817009948157</v>
      </c>
      <c r="O15" s="11">
        <v>19.879651404066955</v>
      </c>
      <c r="P15" s="11">
        <v>22.017735334242836</v>
      </c>
      <c r="Q15" s="11">
        <v>21.561827956989248</v>
      </c>
      <c r="R15" s="11">
        <v>21.66908563134978</v>
      </c>
      <c r="S15" s="11">
        <v>20.401854714064914</v>
      </c>
      <c r="T15" s="11">
        <v>19.341197138913287</v>
      </c>
      <c r="U15" s="11">
        <v>19.910877792699303</v>
      </c>
      <c r="V15" s="11">
        <v>18.604429626101453</v>
      </c>
      <c r="W15" s="11">
        <v>16.005800464037122</v>
      </c>
      <c r="X15" s="11">
        <v>14.157523963506179</v>
      </c>
      <c r="Y15" s="11">
        <v>13.817016317016318</v>
      </c>
      <c r="Z15" s="11">
        <v>12.452184179456907</v>
      </c>
      <c r="AA15" s="11">
        <v>12.380054226099258</v>
      </c>
      <c r="AB15" s="11">
        <v>11.799251286850726</v>
      </c>
      <c r="AC15" s="11">
        <v>11.90580884054617</v>
      </c>
      <c r="AD15" s="11">
        <v>11.82326749628953</v>
      </c>
      <c r="AE15" s="11">
        <v>12.663288288288287</v>
      </c>
      <c r="AF15" s="11">
        <v>11.45945945945946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>
        <v>7.4378062498018895</v>
      </c>
      <c r="M16" s="14">
        <v>8.7461945374068879</v>
      </c>
      <c r="N16" s="14">
        <v>7.6844183475031516</v>
      </c>
      <c r="O16" s="14">
        <v>6.9895866434900773</v>
      </c>
      <c r="P16" s="14">
        <v>7.9233842167014528</v>
      </c>
      <c r="Q16" s="14">
        <v>9.4570770045941295</v>
      </c>
      <c r="R16" s="14">
        <v>9.021791613626835</v>
      </c>
      <c r="S16" s="14">
        <v>8.6468772438002066</v>
      </c>
      <c r="T16" s="14">
        <v>12.683383833432154</v>
      </c>
      <c r="U16" s="14">
        <v>11.155997366813324</v>
      </c>
      <c r="V16" s="14">
        <v>8.1217971865180267</v>
      </c>
      <c r="W16" s="14">
        <v>9.3458428885228422</v>
      </c>
      <c r="X16" s="14">
        <v>9.9469358847187763</v>
      </c>
      <c r="Y16" s="14">
        <v>9.7217153982107938</v>
      </c>
      <c r="Z16" s="14">
        <v>11.259644549531767</v>
      </c>
      <c r="AA16" s="14">
        <v>11.693861958879625</v>
      </c>
      <c r="AB16" s="14">
        <v>13.31172909895877</v>
      </c>
      <c r="AC16" s="14">
        <v>15.657826945393534</v>
      </c>
      <c r="AD16" s="14">
        <v>14.129335899793805</v>
      </c>
      <c r="AE16" s="14">
        <v>15.669146591187866</v>
      </c>
      <c r="AF16" s="14">
        <v>16.090503249287639</v>
      </c>
      <c r="AG16" s="14" t="s">
        <v>1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>
        <v>2.546960709274142</v>
      </c>
      <c r="H17" s="11">
        <v>2.5197351010475901</v>
      </c>
      <c r="I17" s="11">
        <v>2.2736657091835633</v>
      </c>
      <c r="J17" s="11">
        <v>1.9612852898666104</v>
      </c>
      <c r="K17" s="11">
        <v>1.9085649551595205</v>
      </c>
      <c r="L17" s="11">
        <v>1.6651539071976591</v>
      </c>
      <c r="M17" s="11">
        <v>1.8701034852776512</v>
      </c>
      <c r="N17" s="11">
        <v>1.628703596523946</v>
      </c>
      <c r="O17" s="11">
        <v>2.4004184143967859</v>
      </c>
      <c r="P17" s="11">
        <v>1.8982667674746074</v>
      </c>
      <c r="Q17" s="11">
        <v>3.6771872736726978</v>
      </c>
      <c r="R17" s="11">
        <v>5.243889394741549</v>
      </c>
      <c r="S17" s="11">
        <v>8.1561756598572668</v>
      </c>
      <c r="T17" s="11">
        <v>10.419761069499309</v>
      </c>
      <c r="U17" s="11">
        <v>5.638793631995747</v>
      </c>
      <c r="V17" s="11">
        <v>4.297591960963933</v>
      </c>
      <c r="W17" s="11">
        <v>4.8251584583566185</v>
      </c>
      <c r="X17" s="11">
        <v>5.7742424418177523</v>
      </c>
      <c r="Y17" s="11">
        <v>6.0636971828747495</v>
      </c>
      <c r="Z17" s="11">
        <v>7.0254633466239929</v>
      </c>
      <c r="AA17" s="11">
        <v>7.9592566154437616</v>
      </c>
      <c r="AB17" s="11">
        <v>10.484909328327591</v>
      </c>
      <c r="AC17" s="11">
        <v>8.9693131607500796</v>
      </c>
      <c r="AD17" s="11">
        <v>8.8153287158295832</v>
      </c>
      <c r="AE17" s="11">
        <v>7.6045906553741114</v>
      </c>
      <c r="AF17" s="11">
        <v>9.6490400265507645</v>
      </c>
      <c r="AG17" s="11" t="s">
        <v>1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>
        <v>49.758887235354948</v>
      </c>
      <c r="M18" s="14" t="s">
        <v>1</v>
      </c>
      <c r="N18" s="14" t="s">
        <v>1</v>
      </c>
      <c r="O18" s="14">
        <v>81.373149543282011</v>
      </c>
      <c r="P18" s="14" t="s">
        <v>1</v>
      </c>
      <c r="Q18" s="14">
        <v>109.86322792579098</v>
      </c>
      <c r="R18" s="14" t="s">
        <v>1</v>
      </c>
      <c r="S18" s="14">
        <v>149.28987292462864</v>
      </c>
      <c r="T18" s="14" t="s">
        <v>1</v>
      </c>
      <c r="U18" s="14">
        <v>177.99636273556121</v>
      </c>
      <c r="V18" s="14" t="s">
        <v>1</v>
      </c>
      <c r="W18" s="14" t="s">
        <v>1</v>
      </c>
      <c r="X18" s="14" t="s">
        <v>1</v>
      </c>
      <c r="Y18" s="14" t="s">
        <v>1</v>
      </c>
      <c r="Z18" s="14">
        <v>296.83543847246966</v>
      </c>
      <c r="AA18" s="14">
        <v>308.25368201700599</v>
      </c>
      <c r="AB18" s="14">
        <v>275.86730747983648</v>
      </c>
      <c r="AC18" s="14">
        <v>249.36223412343091</v>
      </c>
      <c r="AD18" s="14">
        <v>258.17342303204822</v>
      </c>
      <c r="AE18" s="14">
        <v>239.3910307943917</v>
      </c>
      <c r="AF18" s="14">
        <v>234.1935339580624</v>
      </c>
      <c r="AG18" s="14" t="s">
        <v>1</v>
      </c>
    </row>
    <row r="19" spans="1:33" x14ac:dyDescent="0.25">
      <c r="A19" s="9" t="s">
        <v>15</v>
      </c>
      <c r="B19" s="10">
        <v>3.3615767771080449</v>
      </c>
      <c r="C19" s="11">
        <v>3.1894126314710376</v>
      </c>
      <c r="D19" s="11">
        <v>3.1847806536735925</v>
      </c>
      <c r="E19" s="11">
        <v>5.0890832118380915</v>
      </c>
      <c r="F19" s="11">
        <v>5.9991833138705921</v>
      </c>
      <c r="G19" s="11">
        <v>4.2557223373476223</v>
      </c>
      <c r="H19" s="11">
        <v>4.3354796343218345</v>
      </c>
      <c r="I19" s="11">
        <v>5.2472974445010152</v>
      </c>
      <c r="J19" s="11">
        <v>7.2621765082400067</v>
      </c>
      <c r="K19" s="11">
        <v>8.053398133634877</v>
      </c>
      <c r="L19" s="11">
        <v>8.1890609151790912</v>
      </c>
      <c r="M19" s="11">
        <v>10.786618254235346</v>
      </c>
      <c r="N19" s="11">
        <v>19.730001650596105</v>
      </c>
      <c r="O19" s="11">
        <v>18.985032932759548</v>
      </c>
      <c r="P19" s="11">
        <v>18.178839295445023</v>
      </c>
      <c r="Q19" s="11">
        <v>19.538082278553393</v>
      </c>
      <c r="R19" s="11">
        <v>17.854467875877553</v>
      </c>
      <c r="S19" s="11">
        <v>18.988717450386613</v>
      </c>
      <c r="T19" s="11">
        <v>19.796148714767337</v>
      </c>
      <c r="U19" s="11">
        <v>17.058345995189161</v>
      </c>
      <c r="V19" s="11">
        <v>16.31593987181169</v>
      </c>
      <c r="W19" s="11">
        <v>14.83127786035682</v>
      </c>
      <c r="X19" s="11">
        <v>14.471033016290212</v>
      </c>
      <c r="Y19" s="11">
        <v>16.347007467861211</v>
      </c>
      <c r="Z19" s="11">
        <v>15.244480731496807</v>
      </c>
      <c r="AA19" s="11">
        <v>15.67860511362046</v>
      </c>
      <c r="AB19" s="11">
        <v>15.55072277217722</v>
      </c>
      <c r="AC19" s="11">
        <v>18.116989992718782</v>
      </c>
      <c r="AD19" s="11">
        <v>18.894475967200204</v>
      </c>
      <c r="AE19" s="11">
        <v>18.604626338093933</v>
      </c>
      <c r="AF19" s="11">
        <v>19.918965603657281</v>
      </c>
      <c r="AG19" s="11" t="s">
        <v>1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1.7531187455795825</v>
      </c>
      <c r="O20" s="14" t="s">
        <v>1</v>
      </c>
      <c r="P20" s="14">
        <v>1.1295451780833481</v>
      </c>
      <c r="Q20" s="14">
        <v>2.6565971338405991</v>
      </c>
      <c r="R20" s="14">
        <v>2.2567974641176587</v>
      </c>
      <c r="S20" s="14">
        <v>0.70859037101693745</v>
      </c>
      <c r="T20" s="14">
        <v>2.3077430273192818</v>
      </c>
      <c r="U20" s="14">
        <v>2.2718878780810203</v>
      </c>
      <c r="V20" s="14">
        <v>1.634266981772009</v>
      </c>
      <c r="W20" s="14">
        <v>1.7500011969912428</v>
      </c>
      <c r="X20" s="14">
        <v>1.6974507419234772</v>
      </c>
      <c r="Y20" s="14">
        <v>1.2718496495373706</v>
      </c>
      <c r="Z20" s="14">
        <v>1.4481737436569757</v>
      </c>
      <c r="AA20" s="14">
        <v>5.7339370189524379</v>
      </c>
      <c r="AB20" s="14">
        <v>1.3712545603386401</v>
      </c>
      <c r="AC20" s="14">
        <v>1.3700725910127804</v>
      </c>
      <c r="AD20" s="14">
        <v>1.8964229774523729</v>
      </c>
      <c r="AE20" s="14">
        <v>1.7280844377026696</v>
      </c>
      <c r="AF20" s="14">
        <v>1.7099127378307435</v>
      </c>
      <c r="AG20" s="14" t="s">
        <v>1</v>
      </c>
    </row>
    <row r="21" spans="1:33" x14ac:dyDescent="0.25">
      <c r="A21" s="9" t="s">
        <v>17</v>
      </c>
      <c r="B21" s="10">
        <v>53.293329277370766</v>
      </c>
      <c r="C21" s="11">
        <v>65.593725364691409</v>
      </c>
      <c r="D21" s="11">
        <v>64.650647431275189</v>
      </c>
      <c r="E21" s="11">
        <v>68.658574449602199</v>
      </c>
      <c r="F21" s="11">
        <v>68.986853712862114</v>
      </c>
      <c r="G21" s="11">
        <v>72.59030494945695</v>
      </c>
      <c r="H21" s="11">
        <v>73.538004878875114</v>
      </c>
      <c r="I21" s="11">
        <v>72.857918557506125</v>
      </c>
      <c r="J21" s="11">
        <v>75.752917843373524</v>
      </c>
      <c r="K21" s="11">
        <v>76.399871939926925</v>
      </c>
      <c r="L21" s="11">
        <v>79.167446858868189</v>
      </c>
      <c r="M21" s="11">
        <v>81.388383132369924</v>
      </c>
      <c r="N21" s="11">
        <v>83.694435386998009</v>
      </c>
      <c r="O21" s="11">
        <v>83.673980002053568</v>
      </c>
      <c r="P21" s="11">
        <v>84.813215571317869</v>
      </c>
      <c r="Q21" s="11">
        <v>79.942486245651978</v>
      </c>
      <c r="R21" s="11">
        <v>81.993586378749484</v>
      </c>
      <c r="S21" s="11">
        <v>85.947176493270064</v>
      </c>
      <c r="T21" s="11">
        <v>96.79221874115224</v>
      </c>
      <c r="U21" s="11">
        <v>102.61786158339434</v>
      </c>
      <c r="V21" s="11">
        <v>108.93098571192832</v>
      </c>
      <c r="W21" s="11">
        <v>114.85066371134172</v>
      </c>
      <c r="X21" s="11">
        <v>116.34261148100565</v>
      </c>
      <c r="Y21" s="11">
        <v>121.51818812458372</v>
      </c>
      <c r="Z21" s="11">
        <v>124.44122727091579</v>
      </c>
      <c r="AA21" s="11">
        <v>125.47657242750965</v>
      </c>
      <c r="AB21" s="11">
        <v>127.25159406245982</v>
      </c>
      <c r="AC21" s="11">
        <v>135.02160439599072</v>
      </c>
      <c r="AD21" s="11">
        <v>141.31078788425322</v>
      </c>
      <c r="AE21" s="11">
        <v>149.23133355592265</v>
      </c>
      <c r="AF21" s="11">
        <v>154.12445024369944</v>
      </c>
      <c r="AG21" s="11" t="s">
        <v>1</v>
      </c>
    </row>
    <row r="22" spans="1:33" x14ac:dyDescent="0.25">
      <c r="A22" s="12" t="s">
        <v>18</v>
      </c>
      <c r="B22" s="13">
        <v>45.877009495472507</v>
      </c>
      <c r="C22" s="14">
        <v>49.069605209432844</v>
      </c>
      <c r="D22" s="14">
        <v>49.10040721720928</v>
      </c>
      <c r="E22" s="14">
        <v>49.009936202540139</v>
      </c>
      <c r="F22" s="14">
        <v>51.344774456832923</v>
      </c>
      <c r="G22" s="14">
        <v>51.721147300940515</v>
      </c>
      <c r="H22" s="14">
        <v>53.532567576641263</v>
      </c>
      <c r="I22" s="14">
        <v>53.10123135835866</v>
      </c>
      <c r="J22" s="14">
        <v>54.353434952530058</v>
      </c>
      <c r="K22" s="14">
        <v>44.962203016597556</v>
      </c>
      <c r="L22" s="14" t="s">
        <v>1</v>
      </c>
      <c r="M22" s="14">
        <v>46.32255707507138</v>
      </c>
      <c r="N22" s="14" t="s">
        <v>1</v>
      </c>
      <c r="O22" s="14">
        <v>51.663633820014638</v>
      </c>
      <c r="P22" s="14" t="s">
        <v>1</v>
      </c>
      <c r="Q22" s="14">
        <v>49.794839152893864</v>
      </c>
      <c r="R22" s="14" t="s">
        <v>1</v>
      </c>
      <c r="S22" s="14">
        <v>50.403912846061182</v>
      </c>
      <c r="T22" s="14" t="s">
        <v>1</v>
      </c>
      <c r="U22" s="14">
        <v>41.680768258958217</v>
      </c>
      <c r="V22" s="14" t="s">
        <v>1</v>
      </c>
      <c r="W22" s="14">
        <v>46.446053047661721</v>
      </c>
      <c r="X22" s="14">
        <v>51.087849812766201</v>
      </c>
      <c r="Y22" s="14">
        <v>39.006140172037853</v>
      </c>
      <c r="Z22" s="14">
        <v>41.201660640035833</v>
      </c>
      <c r="AA22" s="14">
        <v>40.617530514362578</v>
      </c>
      <c r="AB22" s="14">
        <v>41.45738001724839</v>
      </c>
      <c r="AC22" s="14">
        <v>40.419832813466527</v>
      </c>
      <c r="AD22" s="14">
        <v>42.849874205430851</v>
      </c>
      <c r="AE22" s="14">
        <v>45.270755968984268</v>
      </c>
      <c r="AF22" s="14">
        <v>46.513332576981021</v>
      </c>
      <c r="AG22" s="14" t="s">
        <v>1</v>
      </c>
    </row>
    <row r="23" spans="1:33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>
        <v>4.0006115140370557</v>
      </c>
      <c r="G23" s="11">
        <v>4.582020354016934</v>
      </c>
      <c r="H23" s="11">
        <v>4.9654139662688213</v>
      </c>
      <c r="I23" s="11">
        <v>6.1879703136678668</v>
      </c>
      <c r="J23" s="11">
        <v>6.5487407915575693</v>
      </c>
      <c r="K23" s="11">
        <v>6.8362859656982229</v>
      </c>
      <c r="L23" s="11">
        <v>8.7451424650139753</v>
      </c>
      <c r="M23" s="11">
        <v>8.6786905307039106</v>
      </c>
      <c r="N23" s="11">
        <v>9.4452533909809766</v>
      </c>
      <c r="O23" s="11">
        <v>8.6437159509281347</v>
      </c>
      <c r="P23" s="11">
        <v>8.9767350893849454</v>
      </c>
      <c r="Q23" s="11">
        <v>10.152354518666884</v>
      </c>
      <c r="R23" s="11">
        <v>11.3816218294333</v>
      </c>
      <c r="S23" s="11">
        <v>12.788944685490026</v>
      </c>
      <c r="T23" s="11">
        <v>17.406651887738182</v>
      </c>
      <c r="U23" s="11">
        <v>16.446172148839285</v>
      </c>
      <c r="V23" s="11">
        <v>20.408059814218376</v>
      </c>
      <c r="W23" s="11">
        <v>19.66282501067499</v>
      </c>
      <c r="X23" s="11">
        <v>20.040287750164591</v>
      </c>
      <c r="Y23" s="11">
        <v>19.459521638923125</v>
      </c>
      <c r="Z23" s="11">
        <v>18.759660946655199</v>
      </c>
      <c r="AA23" s="11">
        <v>20.265380346859661</v>
      </c>
      <c r="AB23" s="11">
        <v>2.2895297072373286</v>
      </c>
      <c r="AC23" s="11">
        <v>2.4819472801017062</v>
      </c>
      <c r="AD23" s="11">
        <v>2.6125650792632613</v>
      </c>
      <c r="AE23" s="11">
        <v>2.0404974474681792</v>
      </c>
      <c r="AF23" s="11">
        <v>3.1242950470061985</v>
      </c>
      <c r="AG23" s="11" t="s">
        <v>1</v>
      </c>
    </row>
    <row r="24" spans="1:33" x14ac:dyDescent="0.25">
      <c r="A24" s="12" t="s">
        <v>20</v>
      </c>
      <c r="B24" s="13">
        <v>6.3827869293135651</v>
      </c>
      <c r="C24" s="14">
        <v>6.9342134150406087</v>
      </c>
      <c r="D24" s="14">
        <v>7.4733931827821953</v>
      </c>
      <c r="E24" s="14">
        <v>8.3247971318362968</v>
      </c>
      <c r="F24" s="14">
        <v>9.2692476011055795</v>
      </c>
      <c r="G24" s="14">
        <v>11.21557377252244</v>
      </c>
      <c r="H24" s="14">
        <v>11.690326247629272</v>
      </c>
      <c r="I24" s="14">
        <v>12.163667373232641</v>
      </c>
      <c r="J24" s="14">
        <v>16.352961586645534</v>
      </c>
      <c r="K24" s="14">
        <v>20.509064809658987</v>
      </c>
      <c r="L24" s="14">
        <v>19.871591180128952</v>
      </c>
      <c r="M24" s="14">
        <v>19.236656663560076</v>
      </c>
      <c r="N24" s="14">
        <v>16.968729115489939</v>
      </c>
      <c r="O24" s="14">
        <v>14.721448889949116</v>
      </c>
      <c r="P24" s="14">
        <v>14.951215848157004</v>
      </c>
      <c r="Q24" s="14">
        <v>15.184667262057983</v>
      </c>
      <c r="R24" s="14">
        <v>15.497072417937119</v>
      </c>
      <c r="S24" s="14">
        <v>15.813462468066497</v>
      </c>
      <c r="T24" s="14">
        <v>16.449252943329476</v>
      </c>
      <c r="U24" s="14">
        <v>17.007171595472524</v>
      </c>
      <c r="V24" s="14">
        <v>15.381286134900357</v>
      </c>
      <c r="W24" s="14">
        <v>15.597130579087892</v>
      </c>
      <c r="X24" s="14">
        <v>9.9192423402393306</v>
      </c>
      <c r="Y24" s="14">
        <v>11.772056983367074</v>
      </c>
      <c r="Z24" s="14">
        <v>11.718894728445882</v>
      </c>
      <c r="AA24" s="14">
        <v>11.383777420343892</v>
      </c>
      <c r="AB24" s="14">
        <v>9.4459000586700679</v>
      </c>
      <c r="AC24" s="14">
        <v>10.946659322563862</v>
      </c>
      <c r="AD24" s="14">
        <v>10.861827580662727</v>
      </c>
      <c r="AE24" s="14">
        <v>12.205331273523553</v>
      </c>
      <c r="AF24" s="14">
        <v>12.942411125001213</v>
      </c>
      <c r="AG24" s="14" t="s">
        <v>1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>
        <v>24.680166941921311</v>
      </c>
      <c r="F25" s="11" t="s">
        <v>1</v>
      </c>
      <c r="G25" s="11" t="s">
        <v>1</v>
      </c>
      <c r="H25" s="11" t="s">
        <v>1</v>
      </c>
      <c r="I25" s="11" t="s">
        <v>1</v>
      </c>
      <c r="J25" s="11">
        <v>25.132041213523109</v>
      </c>
      <c r="K25" s="11" t="s">
        <v>1</v>
      </c>
      <c r="L25" s="11" t="s">
        <v>1</v>
      </c>
      <c r="M25" s="11" t="s">
        <v>1</v>
      </c>
      <c r="N25" s="11">
        <v>29.112491474491335</v>
      </c>
      <c r="O25" s="11" t="s">
        <v>1</v>
      </c>
      <c r="P25" s="11">
        <v>28.875457066341479</v>
      </c>
      <c r="Q25" s="11" t="s">
        <v>1</v>
      </c>
      <c r="R25" s="11">
        <v>34.61799952035782</v>
      </c>
      <c r="S25" s="11">
        <v>37.678483213986688</v>
      </c>
      <c r="T25" s="11" t="s">
        <v>1</v>
      </c>
      <c r="U25" s="11">
        <v>41.930984204189279</v>
      </c>
      <c r="V25" s="11" t="s">
        <v>1</v>
      </c>
      <c r="W25" s="11">
        <v>45.446377778863457</v>
      </c>
      <c r="X25" s="11" t="s">
        <v>1</v>
      </c>
      <c r="Y25" s="11">
        <v>44.007676782268369</v>
      </c>
      <c r="Z25" s="11" t="s">
        <v>1</v>
      </c>
      <c r="AA25" s="11">
        <v>48.199030725941562</v>
      </c>
      <c r="AB25" s="11" t="s">
        <v>1</v>
      </c>
      <c r="AC25" s="11">
        <v>74.884514009851145</v>
      </c>
      <c r="AD25" s="11" t="s">
        <v>1</v>
      </c>
      <c r="AE25" s="11">
        <v>82.564888708135314</v>
      </c>
      <c r="AF25" s="11" t="s">
        <v>1</v>
      </c>
      <c r="AG25" s="11" t="s">
        <v>1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>
        <v>1.5257941457931878</v>
      </c>
      <c r="F26" s="14">
        <v>1.1282373654921281</v>
      </c>
      <c r="G26" s="14">
        <v>1.6668799981891982</v>
      </c>
      <c r="H26" s="14">
        <v>1.63185963933276</v>
      </c>
      <c r="I26" s="14">
        <v>0.99479315904845556</v>
      </c>
      <c r="J26" s="14">
        <v>1.3186620234976023</v>
      </c>
      <c r="K26" s="14">
        <v>0.82521441464117651</v>
      </c>
      <c r="L26" s="14">
        <v>0.91090763841264333</v>
      </c>
      <c r="M26" s="14">
        <v>1.4852808266103319</v>
      </c>
      <c r="N26" s="14">
        <v>1.6016492898488912</v>
      </c>
      <c r="O26" s="14">
        <v>2.3787092716273861</v>
      </c>
      <c r="P26" s="14">
        <v>2.9391383829858113</v>
      </c>
      <c r="Q26" s="14">
        <v>4.1642752494575257</v>
      </c>
      <c r="R26" s="14">
        <v>5.5205759826558589</v>
      </c>
      <c r="S26" s="14">
        <v>8.9192224582348985</v>
      </c>
      <c r="T26" s="14">
        <v>13.275228203255354</v>
      </c>
      <c r="U26" s="14">
        <v>7.2919313446052811</v>
      </c>
      <c r="V26" s="14">
        <v>7.1972583608166616</v>
      </c>
      <c r="W26" s="14">
        <v>8.8020814995759</v>
      </c>
      <c r="X26" s="14">
        <v>9.4669031353202016</v>
      </c>
      <c r="Y26" s="14">
        <v>10.171633006336796</v>
      </c>
      <c r="Z26" s="14">
        <v>9.1959151214444699</v>
      </c>
      <c r="AA26" s="14">
        <v>10.021577900114366</v>
      </c>
      <c r="AB26" s="14">
        <v>10.052665629655236</v>
      </c>
      <c r="AC26" s="14">
        <v>12.09722536873444</v>
      </c>
      <c r="AD26" s="14">
        <v>12.203814153656092</v>
      </c>
      <c r="AE26" s="14">
        <v>13.184096890546591</v>
      </c>
      <c r="AF26" s="14">
        <v>12.686677277500531</v>
      </c>
      <c r="AG26" s="14" t="s">
        <v>1</v>
      </c>
    </row>
    <row r="27" spans="1:33" x14ac:dyDescent="0.25">
      <c r="A27" s="9" t="s">
        <v>23</v>
      </c>
      <c r="B27" s="10">
        <v>4.4161974701329711</v>
      </c>
      <c r="C27" s="11">
        <v>4.9519602656569637</v>
      </c>
      <c r="D27" s="11" t="s">
        <v>1</v>
      </c>
      <c r="E27" s="11">
        <v>6.0073202348816643</v>
      </c>
      <c r="F27" s="11" t="s">
        <v>1</v>
      </c>
      <c r="G27" s="11">
        <v>7.058766816220702</v>
      </c>
      <c r="H27" s="11" t="s">
        <v>1</v>
      </c>
      <c r="I27" s="11">
        <v>7.4397659985456057</v>
      </c>
      <c r="J27" s="11" t="s">
        <v>1</v>
      </c>
      <c r="K27" s="11">
        <v>9.8223596514295544</v>
      </c>
      <c r="L27" s="11" t="s">
        <v>1</v>
      </c>
      <c r="M27" s="11">
        <v>11.66648719376257</v>
      </c>
      <c r="N27" s="11" t="s">
        <v>1</v>
      </c>
      <c r="O27" s="11">
        <v>12.632272514806287</v>
      </c>
      <c r="P27" s="11" t="s">
        <v>1</v>
      </c>
      <c r="Q27" s="11">
        <v>14.178437709886982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23.568855670920861</v>
      </c>
      <c r="X27" s="11">
        <v>23.865783951118278</v>
      </c>
      <c r="Y27" s="11">
        <v>31.051627019226292</v>
      </c>
      <c r="Z27" s="11">
        <v>31.664850091426811</v>
      </c>
      <c r="AA27" s="11">
        <v>36.71943525880063</v>
      </c>
      <c r="AB27" s="11">
        <v>32.960329942436232</v>
      </c>
      <c r="AC27" s="11">
        <v>32.572177360222149</v>
      </c>
      <c r="AD27" s="11">
        <v>37.220190442230674</v>
      </c>
      <c r="AE27" s="11">
        <v>40.184447252601935</v>
      </c>
      <c r="AF27" s="11">
        <v>42.812787883474456</v>
      </c>
      <c r="AG27" s="11">
        <v>42.943998430752721</v>
      </c>
    </row>
    <row r="28" spans="1:33" x14ac:dyDescent="0.25">
      <c r="A28" s="12" t="s">
        <v>24</v>
      </c>
      <c r="B28" s="13">
        <v>7.287195842111891</v>
      </c>
      <c r="C28" s="14">
        <v>8.7466461740721595</v>
      </c>
      <c r="D28" s="14">
        <v>8.2159371127932594</v>
      </c>
      <c r="E28" s="14">
        <v>7.3933827970977033</v>
      </c>
      <c r="F28" s="14">
        <v>7.3594565324406815</v>
      </c>
      <c r="G28" s="14">
        <v>8.7376545678796465</v>
      </c>
      <c r="H28" s="14">
        <v>10.103461826166601</v>
      </c>
      <c r="I28" s="14">
        <v>7.4131863680172367</v>
      </c>
      <c r="J28" s="14">
        <v>8.0904439346136421</v>
      </c>
      <c r="K28" s="14">
        <v>7.877602864030437</v>
      </c>
      <c r="L28" s="14">
        <v>7.6172240721838804</v>
      </c>
      <c r="M28" s="14">
        <v>7.6468631805380447</v>
      </c>
      <c r="N28" s="14">
        <v>8.5072152073601295</v>
      </c>
      <c r="O28" s="14">
        <v>11.39072052955702</v>
      </c>
      <c r="P28" s="14">
        <v>10.721601369046075</v>
      </c>
      <c r="Q28" s="14">
        <v>11.460348959605762</v>
      </c>
      <c r="R28" s="14">
        <v>12.644403541388783</v>
      </c>
      <c r="S28" s="14">
        <v>14.905277055998008</v>
      </c>
      <c r="T28" s="14">
        <v>15.211957096484017</v>
      </c>
      <c r="U28" s="14">
        <v>14.62650659960938</v>
      </c>
      <c r="V28" s="14">
        <v>16.825139416915512</v>
      </c>
      <c r="W28" s="14">
        <v>17.304509185446236</v>
      </c>
      <c r="X28" s="14">
        <v>17.044486045789675</v>
      </c>
      <c r="Y28" s="14">
        <v>15.112902258967395</v>
      </c>
      <c r="Z28" s="14">
        <v>20.608778767621516</v>
      </c>
      <c r="AA28" s="14">
        <v>25.011355669123489</v>
      </c>
      <c r="AB28" s="14">
        <v>19.405906244447127</v>
      </c>
      <c r="AC28" s="14">
        <v>19.349841223223628</v>
      </c>
      <c r="AD28" s="14">
        <v>21.352595096950058</v>
      </c>
      <c r="AE28" s="14">
        <v>23.504433652622783</v>
      </c>
      <c r="AF28" s="14">
        <v>25.083512801755134</v>
      </c>
      <c r="AG28" s="14" t="s">
        <v>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>
        <v>13.979613667400463</v>
      </c>
      <c r="F29" s="11">
        <v>18.539743952769836</v>
      </c>
      <c r="G29" s="11">
        <v>16.489623234232202</v>
      </c>
      <c r="H29" s="11">
        <v>18.235762974808466</v>
      </c>
      <c r="I29" s="11">
        <v>17.172715860233314</v>
      </c>
      <c r="J29" s="11">
        <v>22.788236803638952</v>
      </c>
      <c r="K29" s="11">
        <v>22.541899104059503</v>
      </c>
      <c r="L29" s="11">
        <v>27.388204658912713</v>
      </c>
      <c r="M29" s="11">
        <v>32.086164206492612</v>
      </c>
      <c r="N29" s="11">
        <v>32.541173380325851</v>
      </c>
      <c r="O29" s="11">
        <v>28.818901915726542</v>
      </c>
      <c r="P29" s="11">
        <v>31.021664919792869</v>
      </c>
      <c r="Q29" s="11">
        <v>40.296725374139839</v>
      </c>
      <c r="R29" s="11">
        <v>46.089501255973992</v>
      </c>
      <c r="S29" s="11">
        <v>47.370979236804203</v>
      </c>
      <c r="T29" s="11">
        <v>52.96205930445683</v>
      </c>
      <c r="U29" s="11">
        <v>53.941284410887185</v>
      </c>
      <c r="V29" s="11">
        <v>51.653251519450777</v>
      </c>
      <c r="W29" s="11">
        <v>51.013339430318631</v>
      </c>
      <c r="X29" s="11">
        <v>47.12698808400917</v>
      </c>
      <c r="Y29" s="11">
        <v>46.875833086941554</v>
      </c>
      <c r="Z29" s="11">
        <v>39.043515609280441</v>
      </c>
      <c r="AA29" s="11">
        <v>40.811626502330292</v>
      </c>
      <c r="AB29" s="11">
        <v>40.107317966840391</v>
      </c>
      <c r="AC29" s="11">
        <v>41.709810373175799</v>
      </c>
      <c r="AD29" s="11">
        <v>46.397768448631915</v>
      </c>
      <c r="AE29" s="11">
        <v>51.587710123955219</v>
      </c>
      <c r="AF29" s="11">
        <v>52.382514533862967</v>
      </c>
      <c r="AG29" s="11" t="s">
        <v>1</v>
      </c>
    </row>
    <row r="30" spans="1:33" x14ac:dyDescent="0.25">
      <c r="A30" s="12" t="s">
        <v>26</v>
      </c>
      <c r="B30" s="13">
        <v>13.081580842050352</v>
      </c>
      <c r="C30" s="14">
        <v>14.643294076011598</v>
      </c>
      <c r="D30" s="14">
        <v>15.343436962053374</v>
      </c>
      <c r="E30" s="14">
        <v>15.426550369336562</v>
      </c>
      <c r="F30" s="14">
        <v>15.646266273515561</v>
      </c>
      <c r="G30" s="14">
        <v>14.483422511020382</v>
      </c>
      <c r="H30" s="14">
        <v>15.484217466058183</v>
      </c>
      <c r="I30" s="14">
        <v>14.97151525780016</v>
      </c>
      <c r="J30" s="14">
        <v>15.897069665953261</v>
      </c>
      <c r="K30" s="14">
        <v>17.447120182269103</v>
      </c>
      <c r="L30" s="14">
        <v>18.526749726403743</v>
      </c>
      <c r="M30" s="14">
        <v>19.912885045574328</v>
      </c>
      <c r="N30" s="14">
        <v>22.217037692524865</v>
      </c>
      <c r="O30" s="14">
        <v>24.736871870528752</v>
      </c>
      <c r="P30" s="14">
        <v>27.716136462845668</v>
      </c>
      <c r="Q30" s="14">
        <v>33.822482106242781</v>
      </c>
      <c r="R30" s="14">
        <v>38.410800793631537</v>
      </c>
      <c r="S30" s="14">
        <v>44.665909559771805</v>
      </c>
      <c r="T30" s="14">
        <v>51.073946753260039</v>
      </c>
      <c r="U30" s="14">
        <v>54.783505727824824</v>
      </c>
      <c r="V30" s="14">
        <v>54.412673580573525</v>
      </c>
      <c r="W30" s="14">
        <v>50.170439195790351</v>
      </c>
      <c r="X30" s="14">
        <v>46.754694658613353</v>
      </c>
      <c r="Y30" s="14">
        <v>43.188067986837147</v>
      </c>
      <c r="Z30" s="14">
        <v>42.812672857977347</v>
      </c>
      <c r="AA30" s="14">
        <v>44.459275153975859</v>
      </c>
      <c r="AB30" s="14">
        <v>43.723332305474059</v>
      </c>
      <c r="AC30" s="14">
        <v>44.182500265609498</v>
      </c>
      <c r="AD30" s="14">
        <v>44.396511346553254</v>
      </c>
      <c r="AE30" s="14">
        <v>45.659974492035992</v>
      </c>
      <c r="AF30" s="14">
        <v>46.968461704598404</v>
      </c>
      <c r="AG30" s="14" t="s">
        <v>1</v>
      </c>
    </row>
    <row r="31" spans="1:33" x14ac:dyDescent="0.25">
      <c r="A31" s="9" t="s">
        <v>27</v>
      </c>
      <c r="B31" s="10" t="s">
        <v>1</v>
      </c>
      <c r="C31" s="11">
        <v>24.61634345020807</v>
      </c>
      <c r="D31" s="11" t="s">
        <v>1</v>
      </c>
      <c r="E31" s="11">
        <v>23.576239162990465</v>
      </c>
      <c r="F31" s="11" t="s">
        <v>1</v>
      </c>
      <c r="G31" s="11">
        <v>24.751218181948278</v>
      </c>
      <c r="H31" s="11" t="s">
        <v>1</v>
      </c>
      <c r="I31" s="11">
        <v>29.120566199353501</v>
      </c>
      <c r="J31" s="11" t="s">
        <v>1</v>
      </c>
      <c r="K31" s="11">
        <v>29.66097369510214</v>
      </c>
      <c r="L31" s="11" t="s">
        <v>1</v>
      </c>
      <c r="M31" s="11">
        <v>31.1718411944622</v>
      </c>
      <c r="N31" s="11" t="s">
        <v>1</v>
      </c>
      <c r="O31" s="11">
        <v>39.363478544560003</v>
      </c>
      <c r="P31" s="11" t="s">
        <v>1</v>
      </c>
      <c r="Q31" s="11">
        <v>54.244241567014654</v>
      </c>
      <c r="R31" s="11" t="s">
        <v>1</v>
      </c>
      <c r="S31" s="11">
        <v>57.563818470981666</v>
      </c>
      <c r="T31" s="11" t="s">
        <v>1</v>
      </c>
      <c r="U31" s="11">
        <v>43.995444786727226</v>
      </c>
      <c r="V31" s="11" t="s">
        <v>1</v>
      </c>
      <c r="W31" s="11">
        <v>51.589507856529409</v>
      </c>
      <c r="X31" s="11" t="s">
        <v>1</v>
      </c>
      <c r="Y31" s="11">
        <v>48.768021341145335</v>
      </c>
      <c r="Z31" s="11" t="s">
        <v>1</v>
      </c>
      <c r="AA31" s="11">
        <v>45.502092022866506</v>
      </c>
      <c r="AB31" s="11" t="s">
        <v>1</v>
      </c>
      <c r="AC31" s="11">
        <v>50.746760400717882</v>
      </c>
      <c r="AD31" s="11" t="s">
        <v>1</v>
      </c>
      <c r="AE31" s="11">
        <v>63.758383056909075</v>
      </c>
      <c r="AF31" s="11" t="s">
        <v>1</v>
      </c>
      <c r="AG31" s="11" t="s">
        <v>1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>
        <v>58.717975652947565</v>
      </c>
      <c r="AD32" s="21" t="s">
        <v>1</v>
      </c>
      <c r="AE32" s="21">
        <v>64.766397820456802</v>
      </c>
      <c r="AF32" s="21" t="s">
        <v>1</v>
      </c>
      <c r="AG32" s="21" t="s">
        <v>1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>
        <v>0.67496725705853033</v>
      </c>
      <c r="Y35" s="11">
        <v>0.71845725564592144</v>
      </c>
      <c r="Z35" s="11">
        <v>0.45518582343389347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0.16728119711963524</v>
      </c>
      <c r="AF35" s="11">
        <v>0.23843941961754497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>
        <v>3.6272330353287376</v>
      </c>
      <c r="X36" s="14" t="s">
        <v>1</v>
      </c>
      <c r="Y36" s="14">
        <v>2.5113954769336386</v>
      </c>
      <c r="Z36" s="14">
        <v>3.9623710394242355</v>
      </c>
      <c r="AA36" s="14">
        <v>4.0513209858427066</v>
      </c>
      <c r="AB36" s="14" t="s">
        <v>1</v>
      </c>
      <c r="AC36" s="14">
        <v>6.0503885665662258</v>
      </c>
      <c r="AD36" s="14">
        <v>8.9931810471019062</v>
      </c>
      <c r="AE36" s="14">
        <v>12.632427104382735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</row>
    <row r="39" spans="1:33" s="5" customFormat="1" x14ac:dyDescent="0.25">
      <c r="A39" s="9" t="s">
        <v>35</v>
      </c>
      <c r="B39" s="10">
        <v>81.694222723577681</v>
      </c>
      <c r="C39" s="11">
        <v>94.060091397934073</v>
      </c>
      <c r="D39" s="11">
        <v>101.75183315278797</v>
      </c>
      <c r="E39" s="11">
        <v>91.334106603698174</v>
      </c>
      <c r="F39" s="11">
        <v>94.904526299768818</v>
      </c>
      <c r="G39" s="11">
        <v>102.19267163654335</v>
      </c>
      <c r="H39" s="11" t="s">
        <v>1</v>
      </c>
      <c r="I39" s="11">
        <v>109.82256613447372</v>
      </c>
      <c r="J39" s="11">
        <v>177.2852573531074</v>
      </c>
      <c r="K39" s="11">
        <v>144.68553786605662</v>
      </c>
      <c r="L39" s="11" t="s">
        <v>1</v>
      </c>
      <c r="M39" s="11">
        <v>157.52521192215477</v>
      </c>
      <c r="N39" s="11" t="s">
        <v>1</v>
      </c>
      <c r="O39" s="11">
        <v>193.57909911317205</v>
      </c>
      <c r="P39" s="11" t="s">
        <v>1</v>
      </c>
      <c r="Q39" s="11">
        <v>254.89128073207533</v>
      </c>
      <c r="R39" s="11">
        <v>236.61734087640107</v>
      </c>
      <c r="S39" s="11">
        <v>203.19796381300984</v>
      </c>
      <c r="T39" s="11">
        <v>135.51852579305134</v>
      </c>
      <c r="U39" s="11">
        <v>145.88701431524038</v>
      </c>
      <c r="V39" s="11" t="s">
        <v>1</v>
      </c>
      <c r="W39" s="11">
        <v>106.61843429055624</v>
      </c>
      <c r="X39" s="11" t="s">
        <v>1</v>
      </c>
      <c r="Y39" s="11">
        <v>30.539092592131915</v>
      </c>
      <c r="Z39" s="11">
        <v>32.706398889759427</v>
      </c>
      <c r="AA39" s="11">
        <v>30.998942805033916</v>
      </c>
      <c r="AB39" s="11">
        <v>37.945533681278825</v>
      </c>
      <c r="AC39" s="11">
        <v>40.949959451725263</v>
      </c>
      <c r="AD39" s="11">
        <v>38.451333577926817</v>
      </c>
      <c r="AE39" s="11">
        <v>41.489250809342479</v>
      </c>
      <c r="AF39" s="11">
        <v>34.500567548269089</v>
      </c>
      <c r="AG39" s="11" t="s">
        <v>1</v>
      </c>
    </row>
    <row r="40" spans="1:33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</row>
    <row r="41" spans="1:33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</row>
    <row r="44" spans="1:33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>
        <v>61.779199445685961</v>
      </c>
      <c r="D47" s="11" t="s">
        <v>1</v>
      </c>
      <c r="E47" s="11">
        <v>64.080780012049189</v>
      </c>
      <c r="F47" s="11" t="s">
        <v>1</v>
      </c>
      <c r="G47" s="11">
        <v>61.411782048401051</v>
      </c>
      <c r="H47" s="11" t="s">
        <v>1</v>
      </c>
      <c r="I47" s="11">
        <v>67.579247722167693</v>
      </c>
      <c r="J47" s="11" t="s">
        <v>1</v>
      </c>
      <c r="K47" s="11">
        <v>67.225624461997711</v>
      </c>
      <c r="L47" s="11" t="s">
        <v>1</v>
      </c>
      <c r="M47" s="11">
        <v>77.546252592976288</v>
      </c>
      <c r="N47" s="11" t="s">
        <v>1</v>
      </c>
      <c r="O47" s="11">
        <v>89.613580796626366</v>
      </c>
      <c r="P47" s="11" t="s">
        <v>1</v>
      </c>
      <c r="Q47" s="11">
        <v>98.626661077724222</v>
      </c>
      <c r="R47" s="11" t="s">
        <v>1</v>
      </c>
      <c r="S47" s="11">
        <v>122.4193020817343</v>
      </c>
      <c r="T47" s="11">
        <v>121.72671811616533</v>
      </c>
      <c r="U47" s="11">
        <v>130.142202736695</v>
      </c>
      <c r="V47" s="11">
        <v>143.06012170443964</v>
      </c>
      <c r="W47" s="11">
        <v>157.53942463477264</v>
      </c>
      <c r="X47" s="11">
        <v>172.10374367308586</v>
      </c>
      <c r="Y47" s="11">
        <v>166.68019480694545</v>
      </c>
      <c r="Z47" s="11">
        <v>154.04601985438472</v>
      </c>
      <c r="AA47" s="11">
        <v>162.68322210707717</v>
      </c>
      <c r="AB47" s="11">
        <v>150.77955106616147</v>
      </c>
      <c r="AC47" s="11">
        <v>159.04424429013557</v>
      </c>
      <c r="AD47" s="11">
        <v>166.42628433055486</v>
      </c>
      <c r="AE47" s="11">
        <v>158.34064546668128</v>
      </c>
      <c r="AF47" s="11">
        <v>141.30870850069155</v>
      </c>
      <c r="AG47" s="11" t="s">
        <v>1</v>
      </c>
    </row>
    <row r="48" spans="1:33" x14ac:dyDescent="0.25">
      <c r="A48" s="12" t="s">
        <v>44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 t="s">
        <v>1</v>
      </c>
      <c r="P48" s="14" t="s">
        <v>1</v>
      </c>
      <c r="Q48" s="14" t="s">
        <v>1</v>
      </c>
      <c r="R48" s="14" t="s">
        <v>1</v>
      </c>
      <c r="S48" s="14" t="s">
        <v>1</v>
      </c>
      <c r="T48" s="14" t="s">
        <v>1</v>
      </c>
      <c r="U48" s="14" t="s">
        <v>1</v>
      </c>
      <c r="V48" s="14" t="s">
        <v>1</v>
      </c>
      <c r="W48" s="14" t="s">
        <v>1</v>
      </c>
      <c r="X48" s="14" t="s">
        <v>1</v>
      </c>
      <c r="Y48" s="14" t="s">
        <v>1</v>
      </c>
      <c r="Z48" s="14" t="s">
        <v>1</v>
      </c>
      <c r="AA48" s="14" t="s">
        <v>1</v>
      </c>
      <c r="AB48" s="14" t="s">
        <v>1</v>
      </c>
      <c r="AC48" s="14" t="s">
        <v>1</v>
      </c>
      <c r="AD48" s="14" t="s">
        <v>1</v>
      </c>
      <c r="AE48" s="14" t="s">
        <v>1</v>
      </c>
      <c r="AF48" s="14" t="s">
        <v>1</v>
      </c>
      <c r="AG48" s="14" t="s">
        <v>1</v>
      </c>
    </row>
    <row r="49" spans="1:33" s="5" customFormat="1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>
        <v>2.0943025092946455</v>
      </c>
      <c r="AB50" s="14">
        <v>2.0949654394576114</v>
      </c>
      <c r="AC50" s="14">
        <v>1.6279469698282902</v>
      </c>
      <c r="AD50" s="14">
        <v>1.6116971342228723</v>
      </c>
      <c r="AE50" s="14">
        <v>1.5622899203151632</v>
      </c>
      <c r="AF50" s="14">
        <v>1.5495091949433986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 t="s">
        <v>1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6.5441503559437599</v>
      </c>
      <c r="V53" s="11">
        <v>6.7873169322260125</v>
      </c>
      <c r="W53" s="11">
        <v>7.9540218854769753</v>
      </c>
      <c r="X53" s="11">
        <v>7.3920195112999645</v>
      </c>
      <c r="Y53" s="11">
        <v>7.2235280659879155</v>
      </c>
      <c r="Z53" s="11">
        <v>6.9154706509744264</v>
      </c>
      <c r="AA53" s="11">
        <v>8.3249233804031348</v>
      </c>
      <c r="AB53" s="11">
        <v>8.3321844106377281</v>
      </c>
      <c r="AC53" s="11">
        <v>9.4134381785360208</v>
      </c>
      <c r="AD53" s="11">
        <v>10.562823175592943</v>
      </c>
      <c r="AE53" s="11">
        <v>10.990546833967953</v>
      </c>
      <c r="AF53" s="11">
        <v>11.992263911835369</v>
      </c>
      <c r="AG53" s="11" t="s">
        <v>1</v>
      </c>
    </row>
    <row r="54" spans="1:33" x14ac:dyDescent="0.25">
      <c r="A54" s="12" t="s">
        <v>50</v>
      </c>
      <c r="B54" s="13">
        <v>25.674523491678471</v>
      </c>
      <c r="C54" s="14">
        <v>28.38160379241976</v>
      </c>
      <c r="D54" s="14">
        <v>27.534501176437914</v>
      </c>
      <c r="E54" s="14" t="s">
        <v>1</v>
      </c>
      <c r="F54" s="14">
        <v>24.001595328437652</v>
      </c>
      <c r="G54" s="14" t="s">
        <v>1</v>
      </c>
      <c r="H54" s="14">
        <v>22.655327766719441</v>
      </c>
      <c r="I54" s="14" t="s">
        <v>1</v>
      </c>
      <c r="J54" s="14">
        <v>17.38699397594732</v>
      </c>
      <c r="K54" s="14" t="s">
        <v>1</v>
      </c>
      <c r="L54" s="14">
        <v>12.579446774377544</v>
      </c>
      <c r="M54" s="14" t="s">
        <v>1</v>
      </c>
      <c r="N54" s="14">
        <v>13.217156966880328</v>
      </c>
      <c r="O54" s="14" t="s">
        <v>1</v>
      </c>
      <c r="P54" s="14">
        <v>12.382383738369203</v>
      </c>
      <c r="Q54" s="14" t="s">
        <v>1</v>
      </c>
      <c r="R54" s="14">
        <v>10.229636466528737</v>
      </c>
      <c r="S54" s="14" t="s">
        <v>1</v>
      </c>
      <c r="T54" s="14">
        <v>9.9169734000822523</v>
      </c>
      <c r="U54" s="14" t="s">
        <v>1</v>
      </c>
      <c r="V54" s="14">
        <v>11.133466594016436</v>
      </c>
      <c r="W54" s="14" t="s">
        <v>1</v>
      </c>
      <c r="X54" s="14">
        <v>14.431949787337345</v>
      </c>
      <c r="Y54" s="14" t="s">
        <v>1</v>
      </c>
      <c r="Z54" s="14">
        <v>19.12378932514218</v>
      </c>
      <c r="AA54" s="14">
        <v>20.627923297690316</v>
      </c>
      <c r="AB54" s="14" t="s">
        <v>1</v>
      </c>
      <c r="AC54" s="14">
        <v>18.400442703660332</v>
      </c>
      <c r="AD54" s="14" t="s">
        <v>1</v>
      </c>
      <c r="AE54" s="14">
        <v>20.851656603627681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</row>
    <row r="56" spans="1:33" x14ac:dyDescent="0.25">
      <c r="A56" s="12" t="s">
        <v>52</v>
      </c>
      <c r="B56" s="13">
        <v>0.70247684568878843</v>
      </c>
      <c r="C56" s="14">
        <v>0.89770677577993296</v>
      </c>
      <c r="D56" s="14">
        <v>0.84246059916379878</v>
      </c>
      <c r="E56" s="14">
        <v>1.0932714155632697</v>
      </c>
      <c r="F56" s="14">
        <v>0.51479566740645655</v>
      </c>
      <c r="G56" s="14">
        <v>0.53606007100619046</v>
      </c>
      <c r="H56" s="14">
        <v>1.0542222968635306</v>
      </c>
      <c r="I56" s="14">
        <v>1.1730612779217775</v>
      </c>
      <c r="J56" s="14">
        <v>0.96693823806554358</v>
      </c>
      <c r="K56" s="14">
        <v>1.0546429803565791</v>
      </c>
      <c r="L56" s="14">
        <v>1.1579219612160179</v>
      </c>
      <c r="M56" s="14">
        <v>1.192402594457439</v>
      </c>
      <c r="N56" s="14">
        <v>1.1976890676934524</v>
      </c>
      <c r="O56" s="14">
        <v>1.6695185566567439</v>
      </c>
      <c r="P56" s="14">
        <v>1.7856974354777693</v>
      </c>
      <c r="Q56" s="14">
        <v>3.616488555804894</v>
      </c>
      <c r="R56" s="14">
        <v>3.8590197265540804</v>
      </c>
      <c r="S56" s="14">
        <v>4.9383719549879546</v>
      </c>
      <c r="T56" s="14">
        <v>5.7206460338150942</v>
      </c>
      <c r="U56" s="14">
        <v>6.3370149648888239</v>
      </c>
      <c r="V56" s="14">
        <v>7.1076529756788744</v>
      </c>
      <c r="W56" s="14">
        <v>7.1522670732670353</v>
      </c>
      <c r="X56" s="14">
        <v>8.0815630696671228</v>
      </c>
      <c r="Y56" s="14">
        <v>7.7314876952893234</v>
      </c>
      <c r="Z56" s="14">
        <v>7.264160060418253</v>
      </c>
      <c r="AA56" s="14">
        <v>8.6268560498499305</v>
      </c>
      <c r="AB56" s="14">
        <v>8.5033368633642681</v>
      </c>
      <c r="AC56" s="14">
        <v>8.314028235478709</v>
      </c>
      <c r="AD56" s="14">
        <v>7.4122631636895617</v>
      </c>
      <c r="AE56" s="14">
        <v>5.5628784961312387</v>
      </c>
      <c r="AF56" s="14">
        <v>5.2083103098587689</v>
      </c>
      <c r="AG56" s="14" t="s">
        <v>1</v>
      </c>
    </row>
    <row r="57" spans="1:33" s="5" customFormat="1" x14ac:dyDescent="0.25">
      <c r="A57" s="9" t="s">
        <v>53</v>
      </c>
      <c r="B57" s="10">
        <v>32.315497316108633</v>
      </c>
      <c r="C57" s="11">
        <v>36.179005779076512</v>
      </c>
      <c r="D57" s="11">
        <v>36.342123548734591</v>
      </c>
      <c r="E57" s="11">
        <v>36.348294654425374</v>
      </c>
      <c r="F57" s="11">
        <v>38.870018385911969</v>
      </c>
      <c r="G57" s="11">
        <v>37.468365066360164</v>
      </c>
      <c r="H57" s="11">
        <v>37.982515692262169</v>
      </c>
      <c r="I57" s="11">
        <v>41.393590533554026</v>
      </c>
      <c r="J57" s="11">
        <v>41.758302701142405</v>
      </c>
      <c r="K57" s="11">
        <v>41.084135975292746</v>
      </c>
      <c r="L57" s="11">
        <v>52.129367620101839</v>
      </c>
      <c r="M57" s="11">
        <v>40.280006173464507</v>
      </c>
      <c r="N57" s="11">
        <v>38.607571849988801</v>
      </c>
      <c r="O57" s="11">
        <v>42.129356732970592</v>
      </c>
      <c r="P57" s="11">
        <v>44.426678420633742</v>
      </c>
      <c r="Q57" s="11">
        <v>46.209932926520281</v>
      </c>
      <c r="R57" s="11">
        <v>46.539454935256543</v>
      </c>
      <c r="S57" s="11">
        <v>45.955645665375222</v>
      </c>
      <c r="T57" s="11">
        <v>40.017724325438657</v>
      </c>
      <c r="U57" s="11">
        <v>35.407698571169192</v>
      </c>
      <c r="V57" s="11">
        <v>38.300270895224699</v>
      </c>
      <c r="W57" s="11">
        <v>34.717133521956349</v>
      </c>
      <c r="X57" s="11">
        <v>32.435910043848565</v>
      </c>
      <c r="Y57" s="11">
        <v>32.378223675784312</v>
      </c>
      <c r="Z57" s="11">
        <v>32.025740945747437</v>
      </c>
      <c r="AA57" s="11">
        <v>37.670544269133032</v>
      </c>
      <c r="AB57" s="11">
        <v>34.498537624151211</v>
      </c>
      <c r="AC57" s="11">
        <v>32.500276844967409</v>
      </c>
      <c r="AD57" s="11">
        <v>35.751971968705966</v>
      </c>
      <c r="AE57" s="11" t="s">
        <v>1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185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4"/>
      <c r="W2" s="44"/>
      <c r="X2" s="44"/>
      <c r="Y2" s="44"/>
      <c r="Z2" s="44"/>
      <c r="AA2" s="44"/>
      <c r="AB2" s="44"/>
      <c r="AC2" s="46"/>
      <c r="AD2" s="46"/>
      <c r="AE2" s="46"/>
      <c r="AF2" s="44"/>
    </row>
    <row r="3" spans="1:33" s="60" customFormat="1" ht="15" customHeight="1" thickBot="1" x14ac:dyDescent="0.3">
      <c r="A3" s="94" t="s">
        <v>451</v>
      </c>
      <c r="B3" s="59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4"/>
      <c r="W3" s="44"/>
      <c r="X3" s="44"/>
      <c r="Y3" s="44"/>
      <c r="Z3" s="44"/>
      <c r="AA3" s="44"/>
      <c r="AB3" s="44"/>
      <c r="AC3" s="46"/>
      <c r="AD3" s="46"/>
      <c r="AE3" s="46"/>
      <c r="AF3" s="44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22" t="s">
        <v>1</v>
      </c>
      <c r="C5" s="23">
        <v>161.28</v>
      </c>
      <c r="D5" s="23" t="s">
        <v>1</v>
      </c>
      <c r="E5" s="23">
        <v>131</v>
      </c>
      <c r="F5" s="23">
        <v>132.30000000000001</v>
      </c>
      <c r="G5" s="23">
        <v>136.11000000000001</v>
      </c>
      <c r="H5" s="23">
        <v>162.54</v>
      </c>
      <c r="I5" s="23">
        <v>172.43</v>
      </c>
      <c r="J5" s="23">
        <v>202.41</v>
      </c>
      <c r="K5" s="23">
        <v>216.798</v>
      </c>
      <c r="L5" s="23">
        <v>227.54</v>
      </c>
      <c r="M5" s="23">
        <v>220.43</v>
      </c>
      <c r="N5" s="23">
        <v>248.071</v>
      </c>
      <c r="O5" s="23">
        <v>233.49</v>
      </c>
      <c r="P5" s="23">
        <v>265.911</v>
      </c>
      <c r="Q5" s="23">
        <v>272.07600000000002</v>
      </c>
      <c r="R5" s="23">
        <v>244.96299999999999</v>
      </c>
      <c r="S5" s="23">
        <v>262.5</v>
      </c>
      <c r="T5" s="23">
        <v>292.27600000000001</v>
      </c>
      <c r="U5" s="23">
        <v>329.27</v>
      </c>
      <c r="V5" s="23">
        <v>345.6</v>
      </c>
      <c r="W5" s="23">
        <v>357.2</v>
      </c>
      <c r="X5" s="23">
        <v>425.928</v>
      </c>
      <c r="Y5" s="23">
        <v>430.45499999999998</v>
      </c>
      <c r="Z5" s="23">
        <v>486.113</v>
      </c>
      <c r="AA5" s="23">
        <v>483.279</v>
      </c>
      <c r="AB5" s="23">
        <v>552.59299999999996</v>
      </c>
      <c r="AC5" s="23">
        <v>587.21699999999998</v>
      </c>
      <c r="AD5" s="23">
        <v>617.08500000000004</v>
      </c>
      <c r="AE5" s="23">
        <v>657.44500000000005</v>
      </c>
      <c r="AF5" s="23" t="s">
        <v>1</v>
      </c>
      <c r="AG5" s="23" t="s">
        <v>1</v>
      </c>
    </row>
    <row r="6" spans="1:33" x14ac:dyDescent="0.25">
      <c r="A6" s="12" t="s">
        <v>2</v>
      </c>
      <c r="B6" s="24">
        <v>0.29499999999999998</v>
      </c>
      <c r="C6" s="25">
        <v>0.53700000000000003</v>
      </c>
      <c r="D6" s="25">
        <v>0.75</v>
      </c>
      <c r="E6" s="25">
        <v>0.92800000000000005</v>
      </c>
      <c r="F6" s="25">
        <v>1.3260000000000001</v>
      </c>
      <c r="G6" s="25">
        <v>1.86</v>
      </c>
      <c r="H6" s="25">
        <v>2.871</v>
      </c>
      <c r="I6" s="25">
        <v>56.802</v>
      </c>
      <c r="J6" s="25">
        <v>85.293000000000006</v>
      </c>
      <c r="K6" s="25">
        <v>85.6</v>
      </c>
      <c r="L6" s="25">
        <v>89.328999999999994</v>
      </c>
      <c r="M6" s="25">
        <v>83.161000000000001</v>
      </c>
      <c r="N6" s="25">
        <v>103.262</v>
      </c>
      <c r="O6" s="25">
        <v>108.68</v>
      </c>
      <c r="P6" s="25">
        <v>119.523</v>
      </c>
      <c r="Q6" s="25">
        <v>125.03700000000001</v>
      </c>
      <c r="R6" s="25">
        <v>133.15199999999999</v>
      </c>
      <c r="S6" s="25">
        <v>142.19399999999999</v>
      </c>
      <c r="T6" s="25">
        <v>172.47399999999999</v>
      </c>
      <c r="U6" s="25">
        <v>185.2</v>
      </c>
      <c r="V6" s="25">
        <v>145.964</v>
      </c>
      <c r="W6" s="25">
        <v>136.73699999999999</v>
      </c>
      <c r="X6" s="25">
        <v>133.28200000000001</v>
      </c>
      <c r="Y6" s="25">
        <v>131.87200000000001</v>
      </c>
      <c r="Z6" s="25">
        <v>140.22300000000001</v>
      </c>
      <c r="AA6" s="25">
        <v>144.96899999999999</v>
      </c>
      <c r="AB6" s="25">
        <v>135.352</v>
      </c>
      <c r="AC6" s="25">
        <v>157.24100000000001</v>
      </c>
      <c r="AD6" s="25">
        <v>166.071</v>
      </c>
      <c r="AE6" s="25">
        <v>199.321</v>
      </c>
      <c r="AF6" s="25">
        <v>220.39599999999999</v>
      </c>
      <c r="AG6" s="25" t="s">
        <v>1</v>
      </c>
    </row>
    <row r="7" spans="1:33" s="15" customFormat="1" x14ac:dyDescent="0.25">
      <c r="A7" s="16" t="s">
        <v>3</v>
      </c>
      <c r="B7" s="26" t="s">
        <v>1</v>
      </c>
      <c r="C7" s="27">
        <v>3565</v>
      </c>
      <c r="D7" s="27">
        <v>2670</v>
      </c>
      <c r="E7" s="27">
        <v>2108</v>
      </c>
      <c r="F7" s="27">
        <v>2818</v>
      </c>
      <c r="G7" s="27">
        <v>3128.5</v>
      </c>
      <c r="H7" s="27">
        <v>4107.7</v>
      </c>
      <c r="I7" s="27">
        <v>4503.8999999999996</v>
      </c>
      <c r="J7" s="27">
        <v>5265.4</v>
      </c>
      <c r="K7" s="27">
        <v>5210.7</v>
      </c>
      <c r="L7" s="27">
        <v>5855.4</v>
      </c>
      <c r="M7" s="27">
        <v>5979.9</v>
      </c>
      <c r="N7" s="27">
        <v>5854.5</v>
      </c>
      <c r="O7" s="27">
        <v>6470.6989999999996</v>
      </c>
      <c r="P7" s="27">
        <v>6559.0820000000003</v>
      </c>
      <c r="Q7" s="27">
        <v>7107.3509999999997</v>
      </c>
      <c r="R7" s="27">
        <v>8091.1549999999997</v>
      </c>
      <c r="S7" s="27">
        <v>9568.0669999999991</v>
      </c>
      <c r="T7" s="27">
        <v>9758.8549999999996</v>
      </c>
      <c r="U7" s="27">
        <v>10465.841</v>
      </c>
      <c r="V7" s="27">
        <v>9754.3119999999999</v>
      </c>
      <c r="W7" s="27">
        <v>10060.683999999999</v>
      </c>
      <c r="X7" s="27">
        <v>9843.2080000000005</v>
      </c>
      <c r="Y7" s="27">
        <v>9880.6769999999997</v>
      </c>
      <c r="Z7" s="27">
        <v>10209.347</v>
      </c>
      <c r="AA7" s="27">
        <v>11099.89</v>
      </c>
      <c r="AB7" s="27">
        <v>11242.382</v>
      </c>
      <c r="AC7" s="27">
        <v>12141.39</v>
      </c>
      <c r="AD7" s="27">
        <v>13632.543</v>
      </c>
      <c r="AE7" s="27">
        <v>14556.724</v>
      </c>
      <c r="AF7" s="27">
        <v>15004.120999999999</v>
      </c>
      <c r="AG7" s="27">
        <v>15900.478999999999</v>
      </c>
    </row>
    <row r="8" spans="1:33" x14ac:dyDescent="0.25">
      <c r="A8" s="12" t="s">
        <v>4</v>
      </c>
      <c r="B8" s="24">
        <v>2015</v>
      </c>
      <c r="C8" s="25">
        <v>2082</v>
      </c>
      <c r="D8" s="25">
        <v>2163</v>
      </c>
      <c r="E8" s="25">
        <v>2244</v>
      </c>
      <c r="F8" s="25" t="s">
        <v>1</v>
      </c>
      <c r="G8" s="25">
        <v>2596</v>
      </c>
      <c r="H8" s="25">
        <v>2589.5</v>
      </c>
      <c r="I8" s="25">
        <v>2740</v>
      </c>
      <c r="J8" s="25" t="s">
        <v>1</v>
      </c>
      <c r="K8" s="25">
        <v>2999</v>
      </c>
      <c r="L8" s="25">
        <v>2891</v>
      </c>
      <c r="M8" s="25">
        <v>2921.47</v>
      </c>
      <c r="N8" s="25">
        <v>2057</v>
      </c>
      <c r="O8" s="25">
        <v>2134.4</v>
      </c>
      <c r="P8" s="25">
        <v>2061.96</v>
      </c>
      <c r="Q8" s="25">
        <v>1971.28</v>
      </c>
      <c r="R8" s="25">
        <v>2141.11</v>
      </c>
      <c r="S8" s="25">
        <v>1174.1400000000001</v>
      </c>
      <c r="T8" s="25" t="s">
        <v>1</v>
      </c>
      <c r="U8" s="25">
        <v>936.73</v>
      </c>
      <c r="V8" s="25">
        <v>977.625</v>
      </c>
      <c r="W8" s="25">
        <v>863.99199999999996</v>
      </c>
      <c r="X8" s="25">
        <v>1101.7</v>
      </c>
      <c r="Y8" s="25">
        <v>1066</v>
      </c>
      <c r="Z8" s="25">
        <v>1045</v>
      </c>
      <c r="AA8" s="25">
        <v>1130</v>
      </c>
      <c r="AB8" s="25">
        <v>1141</v>
      </c>
      <c r="AC8" s="25">
        <v>1388</v>
      </c>
      <c r="AD8" s="25">
        <v>1453</v>
      </c>
      <c r="AE8" s="25">
        <v>1441</v>
      </c>
      <c r="AF8" s="25">
        <v>1832</v>
      </c>
      <c r="AG8" s="25" t="s">
        <v>1</v>
      </c>
    </row>
    <row r="9" spans="1:33" x14ac:dyDescent="0.25">
      <c r="A9" s="9" t="s">
        <v>5</v>
      </c>
      <c r="B9" s="22" t="s">
        <v>1</v>
      </c>
      <c r="C9" s="23" t="s">
        <v>1</v>
      </c>
      <c r="D9" s="23">
        <v>2.25</v>
      </c>
      <c r="E9" s="23">
        <v>4.5570000000000004</v>
      </c>
      <c r="F9" s="23">
        <v>7.8680000000000003</v>
      </c>
      <c r="G9" s="23">
        <v>8.4109999999999996</v>
      </c>
      <c r="H9" s="23">
        <v>8.89</v>
      </c>
      <c r="I9" s="23">
        <v>5.4640000000000004</v>
      </c>
      <c r="J9" s="23">
        <v>5.33</v>
      </c>
      <c r="K9" s="23">
        <v>6.9539999999999997</v>
      </c>
      <c r="L9" s="23">
        <v>5.9889999999999999</v>
      </c>
      <c r="M9" s="23">
        <v>5.8540000000000001</v>
      </c>
      <c r="N9" s="23">
        <v>7.7969999999999997</v>
      </c>
      <c r="O9" s="23">
        <v>8.3409999999999993</v>
      </c>
      <c r="P9" s="23">
        <v>8.9670000000000005</v>
      </c>
      <c r="Q9" s="23">
        <v>9.3629999999999995</v>
      </c>
      <c r="R9" s="23">
        <v>12.456</v>
      </c>
      <c r="S9" s="23">
        <v>13.894</v>
      </c>
      <c r="T9" s="23">
        <v>22.369</v>
      </c>
      <c r="U9" s="23">
        <v>18.413</v>
      </c>
      <c r="V9" s="23">
        <v>19.074999999999999</v>
      </c>
      <c r="W9" s="23">
        <v>24.911000000000001</v>
      </c>
      <c r="X9" s="23">
        <v>26.259</v>
      </c>
      <c r="Y9" s="23">
        <v>23.501000000000001</v>
      </c>
      <c r="Z9" s="23">
        <v>26.79</v>
      </c>
      <c r="AA9" s="23">
        <v>27.14</v>
      </c>
      <c r="AB9" s="23">
        <v>27.26</v>
      </c>
      <c r="AC9" s="23">
        <v>31.26</v>
      </c>
      <c r="AD9" s="23">
        <v>36.21</v>
      </c>
      <c r="AE9" s="23">
        <v>38.9</v>
      </c>
      <c r="AF9" s="23">
        <v>38.85</v>
      </c>
      <c r="AG9" s="23" t="s">
        <v>1</v>
      </c>
    </row>
    <row r="10" spans="1:33" x14ac:dyDescent="0.25">
      <c r="A10" s="12" t="s">
        <v>6</v>
      </c>
      <c r="B10" s="24" t="s">
        <v>1</v>
      </c>
      <c r="C10" s="25">
        <v>297.50799999999998</v>
      </c>
      <c r="D10" s="25" t="s">
        <v>1</v>
      </c>
      <c r="E10" s="25">
        <v>324.82100000000003</v>
      </c>
      <c r="F10" s="25" t="s">
        <v>1</v>
      </c>
      <c r="G10" s="25">
        <v>304.13400000000001</v>
      </c>
      <c r="H10" s="25" t="s">
        <v>1</v>
      </c>
      <c r="I10" s="25">
        <v>313.738</v>
      </c>
      <c r="J10" s="25">
        <v>322.48399999999998</v>
      </c>
      <c r="K10" s="25">
        <v>342.43099999999998</v>
      </c>
      <c r="L10" s="25">
        <v>359.3</v>
      </c>
      <c r="M10" s="25">
        <v>357.3</v>
      </c>
      <c r="N10" s="25">
        <v>382.2</v>
      </c>
      <c r="O10" s="25">
        <v>367.1</v>
      </c>
      <c r="P10" s="25">
        <v>376.3</v>
      </c>
      <c r="Q10" s="25">
        <v>400.3</v>
      </c>
      <c r="R10" s="25">
        <v>408.738</v>
      </c>
      <c r="S10" s="25">
        <v>397.423</v>
      </c>
      <c r="T10" s="25">
        <v>402.89</v>
      </c>
      <c r="U10" s="25">
        <v>460.45600000000002</v>
      </c>
      <c r="V10" s="25">
        <v>494.99400000000003</v>
      </c>
      <c r="W10" s="25">
        <v>478.08199999999999</v>
      </c>
      <c r="X10" s="25">
        <v>471.06200000000001</v>
      </c>
      <c r="Y10" s="25">
        <v>442.7</v>
      </c>
      <c r="Z10" s="25">
        <v>428.6</v>
      </c>
      <c r="AA10" s="25">
        <v>366.2</v>
      </c>
      <c r="AB10" s="25">
        <v>347.5</v>
      </c>
      <c r="AC10" s="25">
        <v>390.2</v>
      </c>
      <c r="AD10" s="25">
        <v>387.2</v>
      </c>
      <c r="AE10" s="25">
        <v>394.4</v>
      </c>
      <c r="AF10" s="25">
        <v>398.3</v>
      </c>
      <c r="AG10" s="25" t="s">
        <v>1</v>
      </c>
    </row>
    <row r="11" spans="1:33" x14ac:dyDescent="0.25">
      <c r="A11" s="9" t="s">
        <v>7</v>
      </c>
      <c r="B11" s="22">
        <v>5392.5330000000004</v>
      </c>
      <c r="C11" s="23">
        <v>5155.9170000000004</v>
      </c>
      <c r="D11" s="23">
        <v>4870.5940000000001</v>
      </c>
      <c r="E11" s="23">
        <v>5114.0550000000003</v>
      </c>
      <c r="F11" s="23">
        <v>4981.2719999999999</v>
      </c>
      <c r="G11" s="23">
        <v>5158.0519999999997</v>
      </c>
      <c r="H11" s="23">
        <v>5048.5020000000004</v>
      </c>
      <c r="I11" s="23">
        <v>4540.6940000000004</v>
      </c>
      <c r="J11" s="23">
        <v>4498.6180000000004</v>
      </c>
      <c r="K11" s="23">
        <v>4500.4470000000001</v>
      </c>
      <c r="L11" s="23">
        <v>4673.13</v>
      </c>
      <c r="M11" s="23">
        <v>4690.8</v>
      </c>
      <c r="N11" s="23">
        <v>4996.8220000000001</v>
      </c>
      <c r="O11" s="23">
        <v>4976.7389999999996</v>
      </c>
      <c r="P11" s="23">
        <v>5112.4189999999999</v>
      </c>
      <c r="Q11" s="23">
        <v>5459.94</v>
      </c>
      <c r="R11" s="23">
        <v>5382.7349999999997</v>
      </c>
      <c r="S11" s="23">
        <v>5617.5339999999997</v>
      </c>
      <c r="T11" s="23">
        <v>5709.7569999999996</v>
      </c>
      <c r="U11" s="23">
        <v>6054.4560000000001</v>
      </c>
      <c r="V11" s="23">
        <v>5072.72</v>
      </c>
      <c r="W11" s="23">
        <v>5122.1940000000004</v>
      </c>
      <c r="X11" s="23">
        <v>5168.87</v>
      </c>
      <c r="Y11" s="23">
        <v>5190.5379999999996</v>
      </c>
      <c r="Z11" s="23">
        <v>5138.41</v>
      </c>
      <c r="AA11" s="23" t="s">
        <v>1</v>
      </c>
      <c r="AB11" s="23">
        <v>5178.3860000000004</v>
      </c>
      <c r="AC11" s="23">
        <v>5127.692</v>
      </c>
      <c r="AD11" s="23">
        <v>5246.6</v>
      </c>
      <c r="AE11" s="23">
        <v>5467.7640000000001</v>
      </c>
      <c r="AF11" s="23">
        <v>5100.6189999999997</v>
      </c>
      <c r="AG11" s="23" t="s">
        <v>1</v>
      </c>
    </row>
    <row r="12" spans="1:33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>
        <v>415</v>
      </c>
      <c r="O12" s="25">
        <v>466</v>
      </c>
      <c r="P12" s="25">
        <v>505</v>
      </c>
      <c r="Q12" s="25">
        <v>525.20000000000005</v>
      </c>
      <c r="R12" s="25">
        <v>547</v>
      </c>
      <c r="S12" s="25">
        <v>595.79999999999995</v>
      </c>
      <c r="T12" s="25">
        <v>732</v>
      </c>
      <c r="U12" s="25">
        <v>679.96100000000001</v>
      </c>
      <c r="V12" s="25">
        <v>604.69299999999998</v>
      </c>
      <c r="W12" s="25">
        <v>627.78599999999994</v>
      </c>
      <c r="X12" s="25">
        <v>616.18799999999999</v>
      </c>
      <c r="Y12" s="25">
        <v>567.29499999999996</v>
      </c>
      <c r="Z12" s="25">
        <v>585.13499999999999</v>
      </c>
      <c r="AA12" s="25">
        <v>569.47</v>
      </c>
      <c r="AB12" s="25">
        <v>544.93399999999997</v>
      </c>
      <c r="AC12" s="25">
        <v>618.39099999999996</v>
      </c>
      <c r="AD12" s="25">
        <v>647.28599999999994</v>
      </c>
      <c r="AE12" s="25">
        <v>690.553</v>
      </c>
      <c r="AF12" s="25">
        <v>748.66099999999994</v>
      </c>
      <c r="AG12" s="25" t="s">
        <v>1</v>
      </c>
    </row>
    <row r="13" spans="1:33" x14ac:dyDescent="0.25">
      <c r="A13" s="9" t="s">
        <v>9</v>
      </c>
      <c r="B13" s="22">
        <v>33.14</v>
      </c>
      <c r="C13" s="23">
        <v>33.14</v>
      </c>
      <c r="D13" s="23">
        <v>32.661000000000001</v>
      </c>
      <c r="E13" s="23">
        <v>36.231000000000002</v>
      </c>
      <c r="F13" s="23">
        <v>43.16</v>
      </c>
      <c r="G13" s="23">
        <v>43.41</v>
      </c>
      <c r="H13" s="23">
        <v>49.298999999999999</v>
      </c>
      <c r="I13" s="23">
        <v>51.344000000000001</v>
      </c>
      <c r="J13" s="23">
        <v>54.112000000000002</v>
      </c>
      <c r="K13" s="23">
        <v>52.183999999999997</v>
      </c>
      <c r="L13" s="23">
        <v>82.7</v>
      </c>
      <c r="M13" s="23">
        <v>91.3</v>
      </c>
      <c r="N13" s="23">
        <v>114.6</v>
      </c>
      <c r="O13" s="23">
        <v>125.3</v>
      </c>
      <c r="P13" s="23">
        <v>130.19999999999999</v>
      </c>
      <c r="Q13" s="23">
        <v>135.6</v>
      </c>
      <c r="R13" s="23">
        <v>122</v>
      </c>
      <c r="S13" s="23">
        <v>150.80000000000001</v>
      </c>
      <c r="T13" s="23">
        <v>160.4</v>
      </c>
      <c r="U13" s="23">
        <v>131.19999999999999</v>
      </c>
      <c r="V13" s="23">
        <v>121</v>
      </c>
      <c r="W13" s="23">
        <v>124.2</v>
      </c>
      <c r="X13" s="23">
        <v>123.4</v>
      </c>
      <c r="Y13" s="23">
        <v>121.3</v>
      </c>
      <c r="Z13" s="23">
        <v>123</v>
      </c>
      <c r="AA13" s="23">
        <v>128.80000000000001</v>
      </c>
      <c r="AB13" s="23">
        <v>127.2</v>
      </c>
      <c r="AC13" s="23">
        <v>130.20099999999999</v>
      </c>
      <c r="AD13" s="23">
        <v>141.494</v>
      </c>
      <c r="AE13" s="23">
        <v>144.62799999999999</v>
      </c>
      <c r="AF13" s="23" t="s">
        <v>1</v>
      </c>
      <c r="AG13" s="23" t="s">
        <v>1</v>
      </c>
    </row>
    <row r="14" spans="1:33" x14ac:dyDescent="0.25">
      <c r="A14" s="12" t="s">
        <v>10</v>
      </c>
      <c r="B14" s="24">
        <v>1770.54</v>
      </c>
      <c r="C14" s="25">
        <v>2002.82</v>
      </c>
      <c r="D14" s="25">
        <v>1978.98</v>
      </c>
      <c r="E14" s="25">
        <v>1889.31</v>
      </c>
      <c r="F14" s="25">
        <v>1828.67</v>
      </c>
      <c r="G14" s="25">
        <v>1876.92</v>
      </c>
      <c r="H14" s="25">
        <v>1864.48</v>
      </c>
      <c r="I14" s="25">
        <v>1953.9</v>
      </c>
      <c r="J14" s="25">
        <v>2190.4</v>
      </c>
      <c r="K14" s="25">
        <v>2096.6</v>
      </c>
      <c r="L14" s="25">
        <v>2198.6</v>
      </c>
      <c r="M14" s="25">
        <v>2169.1</v>
      </c>
      <c r="N14" s="25">
        <v>2322</v>
      </c>
      <c r="O14" s="25">
        <v>2380</v>
      </c>
      <c r="P14" s="25">
        <v>2402</v>
      </c>
      <c r="Q14" s="25">
        <v>2451.5</v>
      </c>
      <c r="R14" s="25">
        <v>2513</v>
      </c>
      <c r="S14" s="25">
        <v>2296.6999999999998</v>
      </c>
      <c r="T14" s="25">
        <v>2005.7</v>
      </c>
      <c r="U14" s="25">
        <v>2075.4</v>
      </c>
      <c r="V14" s="25">
        <v>2280</v>
      </c>
      <c r="W14" s="25">
        <v>2317.3000000000002</v>
      </c>
      <c r="X14" s="25">
        <v>2655.4</v>
      </c>
      <c r="Y14" s="25">
        <v>2553.8000000000002</v>
      </c>
      <c r="Z14" s="25">
        <v>2614.9929999999999</v>
      </c>
      <c r="AA14" s="25">
        <v>2527.6</v>
      </c>
      <c r="AB14" s="25">
        <v>2567.3229999999999</v>
      </c>
      <c r="AC14" s="25">
        <v>2521.58</v>
      </c>
      <c r="AD14" s="25">
        <v>2734.8159999999998</v>
      </c>
      <c r="AE14" s="25">
        <v>2880.0920000000001</v>
      </c>
      <c r="AF14" s="25">
        <v>2861.76</v>
      </c>
      <c r="AG14" s="25" t="s">
        <v>1</v>
      </c>
    </row>
    <row r="15" spans="1:33" x14ac:dyDescent="0.25">
      <c r="A15" s="9" t="s">
        <v>11</v>
      </c>
      <c r="B15" s="22" t="s">
        <v>1</v>
      </c>
      <c r="C15" s="23">
        <v>6.6980000000000004</v>
      </c>
      <c r="D15" s="23">
        <v>7.86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>
        <v>9.7560000000000002</v>
      </c>
      <c r="K15" s="23">
        <v>9.9779999999999998</v>
      </c>
      <c r="L15" s="23">
        <v>10.457000000000001</v>
      </c>
      <c r="M15" s="23">
        <v>11.276999999999999</v>
      </c>
      <c r="N15" s="23">
        <v>12.374000000000001</v>
      </c>
      <c r="O15" s="23">
        <v>14.371</v>
      </c>
      <c r="P15" s="23">
        <v>16.138999999999999</v>
      </c>
      <c r="Q15" s="23">
        <v>16.042000000000002</v>
      </c>
      <c r="R15" s="23">
        <v>16.422999999999998</v>
      </c>
      <c r="S15" s="23">
        <v>15.84</v>
      </c>
      <c r="T15" s="23">
        <v>15.413</v>
      </c>
      <c r="U15" s="23">
        <v>16.309000000000001</v>
      </c>
      <c r="V15" s="23">
        <v>15.624000000000001</v>
      </c>
      <c r="W15" s="23">
        <v>13.797000000000001</v>
      </c>
      <c r="X15" s="23">
        <v>12.259</v>
      </c>
      <c r="Y15" s="23">
        <v>11.855</v>
      </c>
      <c r="Z15" s="23">
        <v>10.547000000000001</v>
      </c>
      <c r="AA15" s="23">
        <v>10.502000000000001</v>
      </c>
      <c r="AB15" s="23">
        <v>10.086</v>
      </c>
      <c r="AC15" s="23">
        <v>10.289</v>
      </c>
      <c r="AD15" s="23">
        <v>10.356</v>
      </c>
      <c r="AE15" s="23">
        <v>11.244999999999999</v>
      </c>
      <c r="AF15" s="23">
        <v>10.176</v>
      </c>
      <c r="AG15" s="23" t="s">
        <v>1</v>
      </c>
    </row>
    <row r="16" spans="1:33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>
        <v>26.045999999999999</v>
      </c>
      <c r="M16" s="25">
        <v>30.381</v>
      </c>
      <c r="N16" s="25">
        <v>26.471</v>
      </c>
      <c r="O16" s="25">
        <v>23.864999999999998</v>
      </c>
      <c r="P16" s="25">
        <v>26.79</v>
      </c>
      <c r="Q16" s="25">
        <v>31.626999999999999</v>
      </c>
      <c r="R16" s="25">
        <v>29.802</v>
      </c>
      <c r="S16" s="25">
        <v>28.18</v>
      </c>
      <c r="T16" s="25">
        <v>40.75</v>
      </c>
      <c r="U16" s="25">
        <v>35.334000000000003</v>
      </c>
      <c r="V16" s="25">
        <v>25.370999999999999</v>
      </c>
      <c r="W16" s="25">
        <v>28.817</v>
      </c>
      <c r="X16" s="25">
        <v>30.294</v>
      </c>
      <c r="Y16" s="25">
        <v>29.251999999999999</v>
      </c>
      <c r="Z16" s="25">
        <v>33.457999999999998</v>
      </c>
      <c r="AA16" s="25">
        <v>34.284999999999997</v>
      </c>
      <c r="AB16" s="25">
        <v>38.465000000000003</v>
      </c>
      <c r="AC16" s="25">
        <v>44.552999999999997</v>
      </c>
      <c r="AD16" s="25">
        <v>39.58</v>
      </c>
      <c r="AE16" s="25">
        <v>43.241</v>
      </c>
      <c r="AF16" s="25">
        <v>43.802999999999997</v>
      </c>
      <c r="AG16" s="25" t="s">
        <v>1</v>
      </c>
    </row>
    <row r="17" spans="1:33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>
        <v>6.3890000000000002</v>
      </c>
      <c r="H17" s="23">
        <v>6.2460000000000004</v>
      </c>
      <c r="I17" s="23">
        <v>5.5780000000000003</v>
      </c>
      <c r="J17" s="23">
        <v>4.7670000000000003</v>
      </c>
      <c r="K17" s="23">
        <v>4.5960000000000001</v>
      </c>
      <c r="L17" s="23">
        <v>3.97</v>
      </c>
      <c r="M17" s="23">
        <v>4.4109999999999996</v>
      </c>
      <c r="N17" s="23">
        <v>3.7989999999999999</v>
      </c>
      <c r="O17" s="23">
        <v>5.5350000000000001</v>
      </c>
      <c r="P17" s="23">
        <v>4.3259999999999996</v>
      </c>
      <c r="Q17" s="23">
        <v>8.2810000000000006</v>
      </c>
      <c r="R17" s="23">
        <v>11.667999999999999</v>
      </c>
      <c r="S17" s="23">
        <v>17.928000000000001</v>
      </c>
      <c r="T17" s="23">
        <v>22.623999999999999</v>
      </c>
      <c r="U17" s="23">
        <v>12.093999999999999</v>
      </c>
      <c r="V17" s="23">
        <v>9.1059999999999999</v>
      </c>
      <c r="W17" s="23">
        <v>10.102</v>
      </c>
      <c r="X17" s="23">
        <v>11.946999999999999</v>
      </c>
      <c r="Y17" s="23">
        <v>12.4</v>
      </c>
      <c r="Z17" s="23">
        <v>14.2</v>
      </c>
      <c r="AA17" s="23">
        <v>15.9</v>
      </c>
      <c r="AB17" s="23">
        <v>20.7</v>
      </c>
      <c r="AC17" s="23">
        <v>17.5</v>
      </c>
      <c r="AD17" s="23">
        <v>17</v>
      </c>
      <c r="AE17" s="23">
        <v>14.5</v>
      </c>
      <c r="AF17" s="23">
        <v>18.2</v>
      </c>
      <c r="AG17" s="23" t="s">
        <v>1</v>
      </c>
    </row>
    <row r="18" spans="1:33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>
        <v>21.7</v>
      </c>
      <c r="M18" s="25" t="s">
        <v>1</v>
      </c>
      <c r="N18" s="25" t="s">
        <v>1</v>
      </c>
      <c r="O18" s="25">
        <v>36.4</v>
      </c>
      <c r="P18" s="25" t="s">
        <v>1</v>
      </c>
      <c r="Q18" s="25">
        <v>50.3</v>
      </c>
      <c r="R18" s="25" t="s">
        <v>1</v>
      </c>
      <c r="S18" s="25">
        <v>70.900000000000006</v>
      </c>
      <c r="T18" s="25" t="s">
        <v>1</v>
      </c>
      <c r="U18" s="25">
        <v>88.38</v>
      </c>
      <c r="V18" s="25" t="s">
        <v>1</v>
      </c>
      <c r="W18" s="25" t="s">
        <v>1</v>
      </c>
      <c r="X18" s="25" t="s">
        <v>1</v>
      </c>
      <c r="Y18" s="25" t="s">
        <v>1</v>
      </c>
      <c r="Z18" s="25">
        <v>164.6</v>
      </c>
      <c r="AA18" s="25">
        <v>174.7</v>
      </c>
      <c r="AB18" s="25">
        <v>159.80000000000001</v>
      </c>
      <c r="AC18" s="25">
        <v>147.6</v>
      </c>
      <c r="AD18" s="25">
        <v>156</v>
      </c>
      <c r="AE18" s="25">
        <v>147.4</v>
      </c>
      <c r="AF18" s="25">
        <v>146.6</v>
      </c>
      <c r="AG18" s="25" t="s">
        <v>1</v>
      </c>
    </row>
    <row r="19" spans="1:33" x14ac:dyDescent="0.25">
      <c r="A19" s="9" t="s">
        <v>15</v>
      </c>
      <c r="B19" s="22">
        <v>4553</v>
      </c>
      <c r="C19" s="23">
        <v>4700</v>
      </c>
      <c r="D19" s="23">
        <v>5700</v>
      </c>
      <c r="E19" s="23">
        <v>5673</v>
      </c>
      <c r="F19" s="23">
        <v>7769</v>
      </c>
      <c r="G19" s="23">
        <v>7247.4</v>
      </c>
      <c r="H19" s="23">
        <v>8679.7000000000007</v>
      </c>
      <c r="I19" s="23">
        <v>11448.5</v>
      </c>
      <c r="J19" s="23">
        <v>17959.099999999999</v>
      </c>
      <c r="K19" s="23">
        <v>20864.3</v>
      </c>
      <c r="L19" s="23">
        <v>21764.400000000001</v>
      </c>
      <c r="M19" s="23">
        <v>28212.799999999999</v>
      </c>
      <c r="N19" s="23">
        <v>48737.9</v>
      </c>
      <c r="O19" s="23">
        <v>48830.400000000001</v>
      </c>
      <c r="P19" s="23">
        <v>46272.6</v>
      </c>
      <c r="Q19" s="23">
        <v>48880.7</v>
      </c>
      <c r="R19" s="23">
        <v>47444.800000000003</v>
      </c>
      <c r="S19" s="23">
        <v>47843.4</v>
      </c>
      <c r="T19" s="23">
        <v>49748.800000000003</v>
      </c>
      <c r="U19" s="23">
        <v>47625.7</v>
      </c>
      <c r="V19" s="23">
        <v>44620.7</v>
      </c>
      <c r="W19" s="23">
        <v>41001.9</v>
      </c>
      <c r="X19" s="23">
        <v>41289.699999999997</v>
      </c>
      <c r="Y19" s="23">
        <v>47723.4</v>
      </c>
      <c r="Z19" s="23">
        <v>46143.5</v>
      </c>
      <c r="AA19" s="23">
        <v>47524.3</v>
      </c>
      <c r="AB19" s="23">
        <v>47234.8</v>
      </c>
      <c r="AC19" s="23">
        <v>54502.5</v>
      </c>
      <c r="AD19" s="23">
        <v>58490.2</v>
      </c>
      <c r="AE19" s="23">
        <v>58612.5</v>
      </c>
      <c r="AF19" s="23">
        <v>67589</v>
      </c>
      <c r="AG19" s="23" t="s">
        <v>1</v>
      </c>
    </row>
    <row r="20" spans="1:33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>
        <v>0.69899999999999995</v>
      </c>
      <c r="O20" s="25" t="s">
        <v>1</v>
      </c>
      <c r="P20" s="25">
        <v>0.45500000000000002</v>
      </c>
      <c r="Q20" s="25">
        <v>1.075</v>
      </c>
      <c r="R20" s="25">
        <v>0.91700000000000004</v>
      </c>
      <c r="S20" s="25">
        <v>0.28899999999999998</v>
      </c>
      <c r="T20" s="25">
        <v>0.94499999999999995</v>
      </c>
      <c r="U20" s="25">
        <v>0.93500000000000005</v>
      </c>
      <c r="V20" s="25">
        <v>0.67700000000000005</v>
      </c>
      <c r="W20" s="25">
        <v>0.73099999999999998</v>
      </c>
      <c r="X20" s="25">
        <v>0.71599999999999997</v>
      </c>
      <c r="Y20" s="25">
        <v>0.54200000000000004</v>
      </c>
      <c r="Z20" s="25">
        <v>0.623</v>
      </c>
      <c r="AA20" s="25">
        <v>2.4860000000000002</v>
      </c>
      <c r="AB20" s="25">
        <v>0.59799999999999998</v>
      </c>
      <c r="AC20" s="25">
        <v>0.6</v>
      </c>
      <c r="AD20" s="25">
        <v>0.83299999999999996</v>
      </c>
      <c r="AE20" s="25">
        <v>0.76100000000000001</v>
      </c>
      <c r="AF20" s="25">
        <v>0.755</v>
      </c>
      <c r="AG20" s="25" t="s">
        <v>1</v>
      </c>
    </row>
    <row r="21" spans="1:33" x14ac:dyDescent="0.25">
      <c r="A21" s="9" t="s">
        <v>17</v>
      </c>
      <c r="B21" s="22">
        <v>4213.05</v>
      </c>
      <c r="C21" s="23">
        <v>5214.1000000000004</v>
      </c>
      <c r="D21" s="23">
        <v>5169.67</v>
      </c>
      <c r="E21" s="23">
        <v>5522.11</v>
      </c>
      <c r="F21" s="23">
        <v>5576.41</v>
      </c>
      <c r="G21" s="23">
        <v>5889.88</v>
      </c>
      <c r="H21" s="23">
        <v>5980.38</v>
      </c>
      <c r="I21" s="23">
        <v>5930.58</v>
      </c>
      <c r="J21" s="23">
        <v>6166.49</v>
      </c>
      <c r="K21" s="23">
        <v>6218.18</v>
      </c>
      <c r="L21" s="23">
        <v>6444.3</v>
      </c>
      <c r="M21" s="23">
        <v>6629.4</v>
      </c>
      <c r="N21" s="23">
        <v>6824.0360000000001</v>
      </c>
      <c r="O21" s="23">
        <v>6829</v>
      </c>
      <c r="P21" s="23">
        <v>6924.7</v>
      </c>
      <c r="Q21" s="23">
        <v>6523.5259999999998</v>
      </c>
      <c r="R21" s="23">
        <v>6680.2</v>
      </c>
      <c r="S21" s="23">
        <v>6985.6</v>
      </c>
      <c r="T21" s="23">
        <v>7846.5339999999997</v>
      </c>
      <c r="U21" s="23">
        <v>8301.7810000000009</v>
      </c>
      <c r="V21" s="23">
        <v>8804.5650000000005</v>
      </c>
      <c r="W21" s="23">
        <v>9286.3230000000003</v>
      </c>
      <c r="X21" s="23">
        <v>9420.5669999999991</v>
      </c>
      <c r="Y21" s="23">
        <v>9864.1620000000003</v>
      </c>
      <c r="Z21" s="23">
        <v>10135.785</v>
      </c>
      <c r="AA21" s="23">
        <v>10262.404</v>
      </c>
      <c r="AB21" s="23">
        <v>10459.288</v>
      </c>
      <c r="AC21" s="23">
        <v>11160.671</v>
      </c>
      <c r="AD21" s="23">
        <v>11746.377</v>
      </c>
      <c r="AE21" s="23">
        <v>12463.36</v>
      </c>
      <c r="AF21" s="23">
        <v>12913.154</v>
      </c>
      <c r="AG21" s="23" t="s">
        <v>1</v>
      </c>
    </row>
    <row r="22" spans="1:33" x14ac:dyDescent="0.25">
      <c r="A22" s="12" t="s">
        <v>18</v>
      </c>
      <c r="B22" s="24">
        <v>686.57</v>
      </c>
      <c r="C22" s="25">
        <v>739.21</v>
      </c>
      <c r="D22" s="25">
        <v>744.65</v>
      </c>
      <c r="E22" s="25">
        <v>748.28399999999999</v>
      </c>
      <c r="F22" s="25">
        <v>789.12400000000002</v>
      </c>
      <c r="G22" s="25">
        <v>800.01499999999999</v>
      </c>
      <c r="H22" s="25">
        <v>833.14099999999996</v>
      </c>
      <c r="I22" s="25">
        <v>831.32500000000005</v>
      </c>
      <c r="J22" s="25">
        <v>855.83</v>
      </c>
      <c r="K22" s="25">
        <v>712</v>
      </c>
      <c r="L22" s="25" t="s">
        <v>1</v>
      </c>
      <c r="M22" s="25">
        <v>742</v>
      </c>
      <c r="N22" s="25" t="s">
        <v>1</v>
      </c>
      <c r="O22" s="25">
        <v>837</v>
      </c>
      <c r="P22" s="25" t="s">
        <v>1</v>
      </c>
      <c r="Q22" s="25">
        <v>815</v>
      </c>
      <c r="R22" s="25" t="s">
        <v>1</v>
      </c>
      <c r="S22" s="25">
        <v>832</v>
      </c>
      <c r="T22" s="25" t="s">
        <v>1</v>
      </c>
      <c r="U22" s="25">
        <v>693</v>
      </c>
      <c r="V22" s="25" t="s">
        <v>1</v>
      </c>
      <c r="W22" s="25">
        <v>777.423</v>
      </c>
      <c r="X22" s="25">
        <v>857.85900000000004</v>
      </c>
      <c r="Y22" s="25">
        <v>657</v>
      </c>
      <c r="Z22" s="25">
        <v>696</v>
      </c>
      <c r="AA22" s="25">
        <v>688</v>
      </c>
      <c r="AB22" s="25">
        <v>704</v>
      </c>
      <c r="AC22" s="25">
        <v>688</v>
      </c>
      <c r="AD22" s="25">
        <v>731</v>
      </c>
      <c r="AE22" s="25">
        <v>774</v>
      </c>
      <c r="AF22" s="25">
        <v>797</v>
      </c>
      <c r="AG22" s="25" t="s">
        <v>1</v>
      </c>
    </row>
    <row r="23" spans="1:33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>
        <v>414.9</v>
      </c>
      <c r="G23" s="23">
        <v>558.70000000000005</v>
      </c>
      <c r="H23" s="23">
        <v>654.4</v>
      </c>
      <c r="I23" s="23">
        <v>886.2</v>
      </c>
      <c r="J23" s="23">
        <v>989.1</v>
      </c>
      <c r="K23" s="23">
        <v>1114.5999999999999</v>
      </c>
      <c r="L23" s="23">
        <v>1351.5</v>
      </c>
      <c r="M23" s="23">
        <v>1227.9000000000001</v>
      </c>
      <c r="N23" s="23">
        <v>1402.3</v>
      </c>
      <c r="O23" s="23">
        <v>1461.9</v>
      </c>
      <c r="P23" s="23">
        <v>1560.4</v>
      </c>
      <c r="Q23" s="23">
        <v>1567.1</v>
      </c>
      <c r="R23" s="23">
        <v>1700.7</v>
      </c>
      <c r="S23" s="23">
        <v>1855.9</v>
      </c>
      <c r="T23" s="23">
        <v>2344.9</v>
      </c>
      <c r="U23" s="23">
        <v>2729.6</v>
      </c>
      <c r="V23" s="23">
        <v>3124.8</v>
      </c>
      <c r="W23" s="23">
        <v>3102.1</v>
      </c>
      <c r="X23" s="23">
        <v>3205.819</v>
      </c>
      <c r="Y23" s="23">
        <v>3116.8</v>
      </c>
      <c r="Z23" s="23">
        <v>2990</v>
      </c>
      <c r="AA23" s="23">
        <v>3225</v>
      </c>
      <c r="AB23" s="23">
        <v>379.5</v>
      </c>
      <c r="AC23" s="23">
        <v>401</v>
      </c>
      <c r="AD23" s="23">
        <v>422.19799999999998</v>
      </c>
      <c r="AE23" s="23">
        <v>332.24700000000001</v>
      </c>
      <c r="AF23" s="23">
        <v>525.35799999999995</v>
      </c>
      <c r="AG23" s="23" t="s">
        <v>1</v>
      </c>
    </row>
    <row r="24" spans="1:33" x14ac:dyDescent="0.25">
      <c r="A24" s="12" t="s">
        <v>20</v>
      </c>
      <c r="B24" s="24">
        <v>63.16</v>
      </c>
      <c r="C24" s="25">
        <v>68.760000000000005</v>
      </c>
      <c r="D24" s="25">
        <v>74.37</v>
      </c>
      <c r="E24" s="25">
        <v>83.22</v>
      </c>
      <c r="F24" s="25">
        <v>93.11</v>
      </c>
      <c r="G24" s="25">
        <v>113.18</v>
      </c>
      <c r="H24" s="25">
        <v>118.47</v>
      </c>
      <c r="I24" s="25">
        <v>123.76</v>
      </c>
      <c r="J24" s="25">
        <v>167.03</v>
      </c>
      <c r="K24" s="25">
        <v>210.31</v>
      </c>
      <c r="L24" s="25">
        <v>204.62</v>
      </c>
      <c r="M24" s="25">
        <v>198.935</v>
      </c>
      <c r="N24" s="25">
        <v>176.23699999999999</v>
      </c>
      <c r="O24" s="25">
        <v>153.53899999999999</v>
      </c>
      <c r="P24" s="25">
        <v>156.553</v>
      </c>
      <c r="Q24" s="25">
        <v>159.56800000000001</v>
      </c>
      <c r="R24" s="25">
        <v>163.38300000000001</v>
      </c>
      <c r="S24" s="25">
        <v>167.19800000000001</v>
      </c>
      <c r="T24" s="25">
        <v>174.285</v>
      </c>
      <c r="U24" s="25">
        <v>180.345</v>
      </c>
      <c r="V24" s="25">
        <v>162.98099999999999</v>
      </c>
      <c r="W24" s="25">
        <v>164.852</v>
      </c>
      <c r="X24" s="25">
        <v>104.413</v>
      </c>
      <c r="Y24" s="25">
        <v>123.289</v>
      </c>
      <c r="Z24" s="25">
        <v>122.09</v>
      </c>
      <c r="AA24" s="25">
        <v>118.03100000000001</v>
      </c>
      <c r="AB24" s="25">
        <v>97.534000000000006</v>
      </c>
      <c r="AC24" s="25">
        <v>112.625</v>
      </c>
      <c r="AD24" s="25">
        <v>111.401</v>
      </c>
      <c r="AE24" s="25">
        <v>124.81399999999999</v>
      </c>
      <c r="AF24" s="25">
        <v>131.97</v>
      </c>
      <c r="AG24" s="25" t="s">
        <v>1</v>
      </c>
    </row>
    <row r="25" spans="1:33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>
        <v>194.77799999999999</v>
      </c>
      <c r="F25" s="23" t="s">
        <v>1</v>
      </c>
      <c r="G25" s="23" t="s">
        <v>1</v>
      </c>
      <c r="H25" s="23" t="s">
        <v>1</v>
      </c>
      <c r="I25" s="23" t="s">
        <v>1</v>
      </c>
      <c r="J25" s="23">
        <v>202.08799999999999</v>
      </c>
      <c r="K25" s="23" t="s">
        <v>1</v>
      </c>
      <c r="L25" s="23" t="s">
        <v>1</v>
      </c>
      <c r="M25" s="23" t="s">
        <v>1</v>
      </c>
      <c r="N25" s="23">
        <v>236.81299999999999</v>
      </c>
      <c r="O25" s="23" t="s">
        <v>1</v>
      </c>
      <c r="P25" s="23">
        <v>237.26400000000001</v>
      </c>
      <c r="Q25" s="23" t="s">
        <v>1</v>
      </c>
      <c r="R25" s="23">
        <v>286.822</v>
      </c>
      <c r="S25" s="23">
        <v>313.24900000000002</v>
      </c>
      <c r="T25" s="23" t="s">
        <v>1</v>
      </c>
      <c r="U25" s="23">
        <v>351.07400000000001</v>
      </c>
      <c r="V25" s="23" t="s">
        <v>1</v>
      </c>
      <c r="W25" s="23">
        <v>384.18099999999998</v>
      </c>
      <c r="X25" s="23" t="s">
        <v>1</v>
      </c>
      <c r="Y25" s="23">
        <v>376.53800000000001</v>
      </c>
      <c r="Z25" s="23" t="s">
        <v>1</v>
      </c>
      <c r="AA25" s="23">
        <v>418.303</v>
      </c>
      <c r="AB25" s="23" t="s">
        <v>1</v>
      </c>
      <c r="AC25" s="23">
        <v>660.47400000000005</v>
      </c>
      <c r="AD25" s="23" t="s">
        <v>1</v>
      </c>
      <c r="AE25" s="23">
        <v>739.37699999999995</v>
      </c>
      <c r="AF25" s="23" t="s">
        <v>1</v>
      </c>
      <c r="AG25" s="23" t="s">
        <v>1</v>
      </c>
    </row>
    <row r="26" spans="1:33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>
        <v>3.1440000000000001</v>
      </c>
      <c r="F26" s="25">
        <v>5.1429999999999998</v>
      </c>
      <c r="G26" s="25">
        <v>10.19</v>
      </c>
      <c r="H26" s="25">
        <v>14.596</v>
      </c>
      <c r="I26" s="25">
        <v>18.259</v>
      </c>
      <c r="J26" s="25">
        <v>29.581</v>
      </c>
      <c r="K26" s="25">
        <v>30.076000000000001</v>
      </c>
      <c r="L26" s="25">
        <v>40.173000000000002</v>
      </c>
      <c r="M26" s="25">
        <v>84.93</v>
      </c>
      <c r="N26" s="25">
        <v>109.449</v>
      </c>
      <c r="O26" s="25">
        <v>194.01300000000001</v>
      </c>
      <c r="P26" s="25">
        <v>256.916</v>
      </c>
      <c r="Q26" s="25">
        <v>322.93900000000002</v>
      </c>
      <c r="R26" s="25">
        <v>413.31400000000002</v>
      </c>
      <c r="S26" s="25">
        <v>625.73099999999999</v>
      </c>
      <c r="T26" s="25">
        <v>1018.3</v>
      </c>
      <c r="U26" s="25">
        <v>638.06600000000003</v>
      </c>
      <c r="V26" s="25">
        <v>620.63099999999997</v>
      </c>
      <c r="W26" s="25">
        <v>758.822</v>
      </c>
      <c r="X26" s="25">
        <v>853.91800000000001</v>
      </c>
      <c r="Y26" s="25">
        <v>904.93700000000001</v>
      </c>
      <c r="Z26" s="25">
        <v>818.74599999999998</v>
      </c>
      <c r="AA26" s="25">
        <v>887.66499999999996</v>
      </c>
      <c r="AB26" s="25">
        <v>893.61400000000003</v>
      </c>
      <c r="AC26" s="25">
        <v>1086.271</v>
      </c>
      <c r="AD26" s="25">
        <v>1107.8800000000001</v>
      </c>
      <c r="AE26" s="25">
        <v>1211.4949999999999</v>
      </c>
      <c r="AF26" s="25">
        <v>1180.847</v>
      </c>
      <c r="AG26" s="25" t="s">
        <v>1</v>
      </c>
    </row>
    <row r="27" spans="1:33" x14ac:dyDescent="0.25">
      <c r="A27" s="9" t="s">
        <v>23</v>
      </c>
      <c r="B27" s="22">
        <v>45.16</v>
      </c>
      <c r="C27" s="23">
        <v>51.08</v>
      </c>
      <c r="D27" s="23" t="s">
        <v>1</v>
      </c>
      <c r="E27" s="23">
        <v>63.28</v>
      </c>
      <c r="F27" s="23" t="s">
        <v>1</v>
      </c>
      <c r="G27" s="23">
        <v>75.849999999999994</v>
      </c>
      <c r="H27" s="23" t="s">
        <v>1</v>
      </c>
      <c r="I27" s="23">
        <v>81.14</v>
      </c>
      <c r="J27" s="23" t="s">
        <v>1</v>
      </c>
      <c r="K27" s="23">
        <v>108.32</v>
      </c>
      <c r="L27" s="23" t="s">
        <v>1</v>
      </c>
      <c r="M27" s="23">
        <v>129.9</v>
      </c>
      <c r="N27" s="23" t="s">
        <v>1</v>
      </c>
      <c r="O27" s="23">
        <v>141.72</v>
      </c>
      <c r="P27" s="23" t="s">
        <v>1</v>
      </c>
      <c r="Q27" s="23">
        <v>159.15</v>
      </c>
      <c r="R27" s="23" t="s">
        <v>1</v>
      </c>
      <c r="S27" s="23" t="s">
        <v>1</v>
      </c>
      <c r="T27" s="23" t="s">
        <v>1</v>
      </c>
      <c r="U27" s="23" t="s">
        <v>1</v>
      </c>
      <c r="V27" s="23" t="s">
        <v>1</v>
      </c>
      <c r="W27" s="23">
        <v>255.22900000000001</v>
      </c>
      <c r="X27" s="23">
        <v>257.3</v>
      </c>
      <c r="Y27" s="23">
        <v>333.51</v>
      </c>
      <c r="Z27" s="23">
        <v>338.86</v>
      </c>
      <c r="AA27" s="23">
        <v>391.42</v>
      </c>
      <c r="AB27" s="23">
        <v>349.88</v>
      </c>
      <c r="AC27" s="23">
        <v>344.27</v>
      </c>
      <c r="AD27" s="23">
        <v>391.64</v>
      </c>
      <c r="AE27" s="23">
        <v>420.87</v>
      </c>
      <c r="AF27" s="23">
        <v>446.24</v>
      </c>
      <c r="AG27" s="23">
        <v>455.37</v>
      </c>
    </row>
    <row r="28" spans="1:33" x14ac:dyDescent="0.25">
      <c r="A28" s="12" t="s">
        <v>24</v>
      </c>
      <c r="B28" s="24">
        <v>38.537999999999997</v>
      </c>
      <c r="C28" s="25">
        <v>46.438000000000002</v>
      </c>
      <c r="D28" s="25">
        <v>43.783000000000001</v>
      </c>
      <c r="E28" s="25">
        <v>39.533999999999999</v>
      </c>
      <c r="F28" s="25">
        <v>39.468000000000004</v>
      </c>
      <c r="G28" s="25">
        <v>46.969000000000001</v>
      </c>
      <c r="H28" s="25">
        <v>54.405000000000001</v>
      </c>
      <c r="I28" s="25">
        <v>39.966000000000001</v>
      </c>
      <c r="J28" s="25">
        <v>43.65</v>
      </c>
      <c r="K28" s="25">
        <v>42.521000000000001</v>
      </c>
      <c r="L28" s="25">
        <v>41.127000000000002</v>
      </c>
      <c r="M28" s="25">
        <v>41.292999999999999</v>
      </c>
      <c r="N28" s="25">
        <v>45.94</v>
      </c>
      <c r="O28" s="25">
        <v>61.508000000000003</v>
      </c>
      <c r="P28" s="25">
        <v>57.89</v>
      </c>
      <c r="Q28" s="25">
        <v>61.874000000000002</v>
      </c>
      <c r="R28" s="25">
        <v>68.263000000000005</v>
      </c>
      <c r="S28" s="25">
        <v>80.468999999999994</v>
      </c>
      <c r="T28" s="25">
        <v>82.135000000000005</v>
      </c>
      <c r="U28" s="25">
        <v>79</v>
      </c>
      <c r="V28" s="25">
        <v>90.927999999999997</v>
      </c>
      <c r="W28" s="25">
        <v>93.599000000000004</v>
      </c>
      <c r="X28" s="25">
        <v>92.293999999999997</v>
      </c>
      <c r="Y28" s="25">
        <v>81.938000000000002</v>
      </c>
      <c r="Z28" s="25">
        <v>111.881</v>
      </c>
      <c r="AA28" s="25">
        <v>135.952</v>
      </c>
      <c r="AB28" s="25">
        <v>105.607</v>
      </c>
      <c r="AC28" s="25">
        <v>105.416</v>
      </c>
      <c r="AD28" s="25">
        <v>116.43600000000001</v>
      </c>
      <c r="AE28" s="25">
        <v>128.26400000000001</v>
      </c>
      <c r="AF28" s="25">
        <v>136.947</v>
      </c>
      <c r="AG28" s="25" t="s">
        <v>1</v>
      </c>
    </row>
    <row r="29" spans="1:33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>
        <v>27.966999999999999</v>
      </c>
      <c r="F29" s="23">
        <v>36.993000000000002</v>
      </c>
      <c r="G29" s="23">
        <v>32.832999999999998</v>
      </c>
      <c r="H29" s="23">
        <v>36.262999999999998</v>
      </c>
      <c r="I29" s="23">
        <v>34.130000000000003</v>
      </c>
      <c r="J29" s="23">
        <v>45.289000000000001</v>
      </c>
      <c r="K29" s="23">
        <v>44.805</v>
      </c>
      <c r="L29" s="23">
        <v>54.44</v>
      </c>
      <c r="M29" s="23">
        <v>63.77</v>
      </c>
      <c r="N29" s="23">
        <v>64.668000000000006</v>
      </c>
      <c r="O29" s="23">
        <v>57.287999999999997</v>
      </c>
      <c r="P29" s="23">
        <v>61.74</v>
      </c>
      <c r="Q29" s="23">
        <v>80.391000000000005</v>
      </c>
      <c r="R29" s="23">
        <v>92.290999999999997</v>
      </c>
      <c r="S29" s="23">
        <v>95.316000000000003</v>
      </c>
      <c r="T29" s="23">
        <v>107.145</v>
      </c>
      <c r="U29" s="23">
        <v>109.706</v>
      </c>
      <c r="V29" s="23">
        <v>105.545</v>
      </c>
      <c r="W29" s="23">
        <v>104.643</v>
      </c>
      <c r="X29" s="23">
        <v>96.978999999999999</v>
      </c>
      <c r="Y29" s="23">
        <v>96.71</v>
      </c>
      <c r="Z29" s="23">
        <v>80.721999999999994</v>
      </c>
      <c r="AA29" s="23">
        <v>84.528999999999996</v>
      </c>
      <c r="AB29" s="23">
        <v>83.191000000000003</v>
      </c>
      <c r="AC29" s="23">
        <v>86.605999999999995</v>
      </c>
      <c r="AD29" s="23">
        <v>96.406999999999996</v>
      </c>
      <c r="AE29" s="23">
        <v>107.233</v>
      </c>
      <c r="AF29" s="23">
        <v>108.9</v>
      </c>
      <c r="AG29" s="23" t="s">
        <v>1</v>
      </c>
    </row>
    <row r="30" spans="1:33" x14ac:dyDescent="0.25">
      <c r="A30" s="12" t="s">
        <v>26</v>
      </c>
      <c r="B30" s="24">
        <v>512.83100000000002</v>
      </c>
      <c r="C30" s="25">
        <v>575.46799999999996</v>
      </c>
      <c r="D30" s="25">
        <v>604.69799999999998</v>
      </c>
      <c r="E30" s="25">
        <v>609.86900000000003</v>
      </c>
      <c r="F30" s="25">
        <v>620.53200000000004</v>
      </c>
      <c r="G30" s="25">
        <v>576.25800000000004</v>
      </c>
      <c r="H30" s="25">
        <v>617.95899999999995</v>
      </c>
      <c r="I30" s="25">
        <v>599.38900000000001</v>
      </c>
      <c r="J30" s="25">
        <v>639.08699999999999</v>
      </c>
      <c r="K30" s="25">
        <v>705.81399999999996</v>
      </c>
      <c r="L30" s="25">
        <v>756.35</v>
      </c>
      <c r="M30" s="25">
        <v>822.78899999999999</v>
      </c>
      <c r="N30" s="25">
        <v>931.32899999999995</v>
      </c>
      <c r="O30" s="25">
        <v>1053.703</v>
      </c>
      <c r="P30" s="25">
        <v>1200.3399999999999</v>
      </c>
      <c r="Q30" s="25">
        <v>1488.836</v>
      </c>
      <c r="R30" s="25">
        <v>1718.06</v>
      </c>
      <c r="S30" s="25">
        <v>2029.1310000000001</v>
      </c>
      <c r="T30" s="25">
        <v>2352.9160000000002</v>
      </c>
      <c r="U30" s="25">
        <v>2552.011</v>
      </c>
      <c r="V30" s="25">
        <v>2553.6419999999998</v>
      </c>
      <c r="W30" s="25">
        <v>2362.2370000000001</v>
      </c>
      <c r="X30" s="25">
        <v>2200.4189999999999</v>
      </c>
      <c r="Y30" s="25">
        <v>2026.84</v>
      </c>
      <c r="Z30" s="25">
        <v>2002.6880000000001</v>
      </c>
      <c r="AA30" s="25">
        <v>2075</v>
      </c>
      <c r="AB30" s="25">
        <v>2039</v>
      </c>
      <c r="AC30" s="25">
        <v>2061</v>
      </c>
      <c r="AD30" s="25">
        <v>2073</v>
      </c>
      <c r="AE30" s="25">
        <v>2134</v>
      </c>
      <c r="AF30" s="25">
        <v>2196</v>
      </c>
      <c r="AG30" s="25" t="s">
        <v>1</v>
      </c>
    </row>
    <row r="31" spans="1:33" x14ac:dyDescent="0.25">
      <c r="A31" s="9" t="s">
        <v>27</v>
      </c>
      <c r="B31" s="22" t="s">
        <v>1</v>
      </c>
      <c r="C31" s="23">
        <v>1588</v>
      </c>
      <c r="D31" s="23" t="s">
        <v>1</v>
      </c>
      <c r="E31" s="23">
        <v>1881</v>
      </c>
      <c r="F31" s="23" t="s">
        <v>1</v>
      </c>
      <c r="G31" s="23">
        <v>2041</v>
      </c>
      <c r="H31" s="23" t="s">
        <v>1</v>
      </c>
      <c r="I31" s="23">
        <v>2234.3110000000001</v>
      </c>
      <c r="J31" s="23" t="s">
        <v>1</v>
      </c>
      <c r="K31" s="23">
        <v>2318</v>
      </c>
      <c r="L31" s="23" t="s">
        <v>1</v>
      </c>
      <c r="M31" s="23">
        <v>2567</v>
      </c>
      <c r="N31" s="23" t="s">
        <v>1</v>
      </c>
      <c r="O31" s="23">
        <v>3215</v>
      </c>
      <c r="P31" s="23" t="s">
        <v>1</v>
      </c>
      <c r="Q31" s="23">
        <v>4551</v>
      </c>
      <c r="R31" s="23" t="s">
        <v>1</v>
      </c>
      <c r="S31" s="23">
        <v>4879</v>
      </c>
      <c r="T31" s="23" t="s">
        <v>1</v>
      </c>
      <c r="U31" s="23">
        <v>4351</v>
      </c>
      <c r="V31" s="23" t="s">
        <v>1</v>
      </c>
      <c r="W31" s="23">
        <v>4410</v>
      </c>
      <c r="X31" s="23" t="s">
        <v>1</v>
      </c>
      <c r="Y31" s="23">
        <v>4058</v>
      </c>
      <c r="Z31" s="23" t="s">
        <v>1</v>
      </c>
      <c r="AA31" s="23">
        <v>4156</v>
      </c>
      <c r="AB31" s="23" t="s">
        <v>1</v>
      </c>
      <c r="AC31" s="23">
        <v>4843</v>
      </c>
      <c r="AD31" s="23" t="s">
        <v>1</v>
      </c>
      <c r="AE31" s="23">
        <v>6776</v>
      </c>
      <c r="AF31" s="23" t="s">
        <v>1</v>
      </c>
      <c r="AG31" s="23" t="s">
        <v>1</v>
      </c>
    </row>
    <row r="32" spans="1:33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 t="s">
        <v>1</v>
      </c>
      <c r="AF32" s="29" t="s">
        <v>1</v>
      </c>
      <c r="AG32" s="29" t="s">
        <v>1</v>
      </c>
    </row>
    <row r="33" spans="1:33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</row>
    <row r="34" spans="1:33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</row>
    <row r="35" spans="1:33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>
        <v>4.7590000000000003</v>
      </c>
      <c r="Y35" s="23">
        <v>4.9779999999999998</v>
      </c>
      <c r="Z35" s="23">
        <v>3.1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1.08</v>
      </c>
      <c r="AF35" s="23">
        <v>1.53</v>
      </c>
      <c r="AG35" s="23" t="s">
        <v>1</v>
      </c>
    </row>
    <row r="36" spans="1:33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>
        <v>2.2679999999999998</v>
      </c>
      <c r="X36" s="25" t="s">
        <v>1</v>
      </c>
      <c r="Y36" s="25">
        <v>1.573</v>
      </c>
      <c r="Z36" s="25">
        <v>2.4830000000000001</v>
      </c>
      <c r="AA36" s="25">
        <v>2.54</v>
      </c>
      <c r="AB36" s="25" t="s">
        <v>1</v>
      </c>
      <c r="AC36" s="25">
        <v>3.7970000000000002</v>
      </c>
      <c r="AD36" s="25">
        <v>5.6459999999999999</v>
      </c>
      <c r="AE36" s="25">
        <v>7.9329999999999998</v>
      </c>
      <c r="AF36" s="25" t="s">
        <v>1</v>
      </c>
      <c r="AG36" s="25" t="s">
        <v>1</v>
      </c>
    </row>
    <row r="37" spans="1:33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</row>
    <row r="38" spans="1:33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</row>
    <row r="39" spans="1:33" s="5" customFormat="1" x14ac:dyDescent="0.25">
      <c r="A39" s="9" t="s">
        <v>35</v>
      </c>
      <c r="B39" s="22">
        <v>1542.4549999999999</v>
      </c>
      <c r="C39" s="23">
        <v>1768.9459999999999</v>
      </c>
      <c r="D39" s="23">
        <v>1976.3130000000001</v>
      </c>
      <c r="E39" s="23">
        <v>1901.164</v>
      </c>
      <c r="F39" s="23">
        <v>2091.2800000000002</v>
      </c>
      <c r="G39" s="23">
        <v>2316.248</v>
      </c>
      <c r="H39" s="23" t="s">
        <v>1</v>
      </c>
      <c r="I39" s="23">
        <v>2409.1460000000002</v>
      </c>
      <c r="J39" s="23">
        <v>3889.8319999999999</v>
      </c>
      <c r="K39" s="23">
        <v>3102.9270000000001</v>
      </c>
      <c r="L39" s="23" t="s">
        <v>1</v>
      </c>
      <c r="M39" s="23">
        <v>3895.8710000000001</v>
      </c>
      <c r="N39" s="23" t="s">
        <v>1</v>
      </c>
      <c r="O39" s="23">
        <v>4830</v>
      </c>
      <c r="P39" s="23" t="s">
        <v>1</v>
      </c>
      <c r="Q39" s="23">
        <v>5881.924</v>
      </c>
      <c r="R39" s="23">
        <v>6223.8469999999998</v>
      </c>
      <c r="S39" s="23">
        <v>5434.1610000000001</v>
      </c>
      <c r="T39" s="23">
        <v>6059.09</v>
      </c>
      <c r="U39" s="23">
        <v>7961.7</v>
      </c>
      <c r="V39" s="23" t="s">
        <v>1</v>
      </c>
      <c r="W39" s="23">
        <v>5567.1</v>
      </c>
      <c r="X39" s="23" t="s">
        <v>1</v>
      </c>
      <c r="Y39" s="23">
        <v>1622.5</v>
      </c>
      <c r="Z39" s="23">
        <v>1664.3</v>
      </c>
      <c r="AA39" s="23">
        <v>1497.7</v>
      </c>
      <c r="AB39" s="23">
        <v>1684</v>
      </c>
      <c r="AC39" s="23">
        <v>1650.6</v>
      </c>
      <c r="AD39" s="23">
        <v>1655.8</v>
      </c>
      <c r="AE39" s="23">
        <v>1931</v>
      </c>
      <c r="AF39" s="23">
        <v>1820</v>
      </c>
      <c r="AG39" s="23" t="s">
        <v>1</v>
      </c>
    </row>
    <row r="40" spans="1:33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</row>
    <row r="41" spans="1:33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</row>
    <row r="42" spans="1:33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</row>
    <row r="43" spans="1:33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</row>
    <row r="44" spans="1:33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</row>
    <row r="45" spans="1:33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</row>
    <row r="46" spans="1:33" x14ac:dyDescent="0.25">
      <c r="A46" s="12" t="s">
        <v>42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</row>
    <row r="47" spans="1:33" s="5" customFormat="1" x14ac:dyDescent="0.25">
      <c r="A47" s="9" t="s">
        <v>43</v>
      </c>
      <c r="B47" s="22" t="s">
        <v>1</v>
      </c>
      <c r="C47" s="23">
        <v>2114.6</v>
      </c>
      <c r="D47" s="23" t="s">
        <v>1</v>
      </c>
      <c r="E47" s="23">
        <v>2298.6</v>
      </c>
      <c r="F47" s="23" t="s">
        <v>1</v>
      </c>
      <c r="G47" s="23">
        <v>2222.1</v>
      </c>
      <c r="H47" s="23" t="s">
        <v>1</v>
      </c>
      <c r="I47" s="23">
        <v>2395.3000000000002</v>
      </c>
      <c r="J47" s="23" t="s">
        <v>1</v>
      </c>
      <c r="K47" s="23">
        <v>2499.5</v>
      </c>
      <c r="L47" s="23" t="s">
        <v>1</v>
      </c>
      <c r="M47" s="23">
        <v>2823</v>
      </c>
      <c r="N47" s="23" t="s">
        <v>1</v>
      </c>
      <c r="O47" s="23">
        <v>3277.7</v>
      </c>
      <c r="P47" s="23" t="s">
        <v>1</v>
      </c>
      <c r="Q47" s="23">
        <v>3659.2</v>
      </c>
      <c r="R47" s="23" t="s">
        <v>1</v>
      </c>
      <c r="S47" s="23">
        <v>4631.5</v>
      </c>
      <c r="T47" s="23">
        <v>4776</v>
      </c>
      <c r="U47" s="23">
        <v>5482.6</v>
      </c>
      <c r="V47" s="23">
        <v>5594.8</v>
      </c>
      <c r="W47" s="23">
        <v>6075.4</v>
      </c>
      <c r="X47" s="23">
        <v>6450.1</v>
      </c>
      <c r="Y47" s="23">
        <v>6609.5</v>
      </c>
      <c r="Z47" s="23">
        <v>6617.9</v>
      </c>
      <c r="AA47" s="23">
        <v>7570.7</v>
      </c>
      <c r="AB47" s="23">
        <v>7355.7</v>
      </c>
      <c r="AC47" s="23">
        <v>7856.6</v>
      </c>
      <c r="AD47" s="23">
        <v>8526.2000000000007</v>
      </c>
      <c r="AE47" s="23">
        <v>8390.1</v>
      </c>
      <c r="AF47" s="23">
        <v>8214.4</v>
      </c>
      <c r="AG47" s="23" t="s">
        <v>1</v>
      </c>
    </row>
    <row r="48" spans="1:33" x14ac:dyDescent="0.25">
      <c r="A48" s="12" t="s">
        <v>44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 t="s">
        <v>1</v>
      </c>
      <c r="L48" s="25" t="s">
        <v>1</v>
      </c>
      <c r="M48" s="25" t="s">
        <v>1</v>
      </c>
      <c r="N48" s="25" t="s">
        <v>1</v>
      </c>
      <c r="O48" s="25" t="s">
        <v>1</v>
      </c>
      <c r="P48" s="25" t="s">
        <v>1</v>
      </c>
      <c r="Q48" s="25" t="s">
        <v>1</v>
      </c>
      <c r="R48" s="25" t="s">
        <v>1</v>
      </c>
      <c r="S48" s="25" t="s">
        <v>1</v>
      </c>
      <c r="T48" s="25" t="s">
        <v>1</v>
      </c>
      <c r="U48" s="25" t="s">
        <v>1</v>
      </c>
      <c r="V48" s="25" t="s">
        <v>1</v>
      </c>
      <c r="W48" s="25" t="s">
        <v>1</v>
      </c>
      <c r="X48" s="25" t="s">
        <v>1</v>
      </c>
      <c r="Y48" s="25" t="s">
        <v>1</v>
      </c>
      <c r="Z48" s="25" t="s">
        <v>1</v>
      </c>
      <c r="AA48" s="25" t="s">
        <v>1</v>
      </c>
      <c r="AB48" s="25" t="s">
        <v>1</v>
      </c>
      <c r="AC48" s="25" t="s">
        <v>1</v>
      </c>
      <c r="AD48" s="25" t="s">
        <v>1</v>
      </c>
      <c r="AE48" s="25" t="s">
        <v>1</v>
      </c>
      <c r="AF48" s="25" t="s">
        <v>1</v>
      </c>
      <c r="AG48" s="25" t="s">
        <v>1</v>
      </c>
    </row>
    <row r="49" spans="1:33" s="5" customFormat="1" x14ac:dyDescent="0.25">
      <c r="A49" s="9" t="s">
        <v>45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</row>
    <row r="50" spans="1:33" x14ac:dyDescent="0.25">
      <c r="A50" s="12" t="s">
        <v>46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>
        <v>268.3</v>
      </c>
      <c r="AB50" s="25">
        <v>268.5</v>
      </c>
      <c r="AC50" s="25">
        <v>208.7</v>
      </c>
      <c r="AD50" s="25">
        <v>206.5</v>
      </c>
      <c r="AE50" s="25">
        <v>200.2</v>
      </c>
      <c r="AF50" s="25">
        <v>199.1</v>
      </c>
      <c r="AG50" s="25" t="s">
        <v>1</v>
      </c>
    </row>
    <row r="51" spans="1:33" s="5" customFormat="1" x14ac:dyDescent="0.25">
      <c r="A51" s="9" t="s">
        <v>47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 t="s">
        <v>1</v>
      </c>
      <c r="AB51" s="23" t="s">
        <v>1</v>
      </c>
      <c r="AC51" s="23" t="s">
        <v>1</v>
      </c>
      <c r="AD51" s="23" t="s">
        <v>1</v>
      </c>
      <c r="AE51" s="23" t="s">
        <v>1</v>
      </c>
      <c r="AF51" s="23" t="s">
        <v>1</v>
      </c>
      <c r="AG51" s="23" t="s">
        <v>1</v>
      </c>
    </row>
    <row r="52" spans="1:33" x14ac:dyDescent="0.25">
      <c r="A52" s="12" t="s">
        <v>48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</row>
    <row r="53" spans="1:33" s="5" customFormat="1" x14ac:dyDescent="0.25">
      <c r="A53" s="9" t="s">
        <v>49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>
        <v>4503.6170000000002</v>
      </c>
      <c r="V53" s="23">
        <v>5098.4489999999996</v>
      </c>
      <c r="W53" s="23">
        <v>5854.0450000000001</v>
      </c>
      <c r="X53" s="23">
        <v>6007.5010000000002</v>
      </c>
      <c r="Y53" s="23">
        <v>5842.65</v>
      </c>
      <c r="Z53" s="23">
        <v>5771.3819999999996</v>
      </c>
      <c r="AA53" s="23">
        <v>7112.4</v>
      </c>
      <c r="AB53" s="23">
        <v>7222.2</v>
      </c>
      <c r="AC53" s="23">
        <v>7997.018</v>
      </c>
      <c r="AD53" s="23">
        <v>8699.7049999999999</v>
      </c>
      <c r="AE53" s="23">
        <v>8971.9</v>
      </c>
      <c r="AF53" s="23">
        <v>9689.0380000000005</v>
      </c>
      <c r="AG53" s="23" t="s">
        <v>1</v>
      </c>
    </row>
    <row r="54" spans="1:33" x14ac:dyDescent="0.25">
      <c r="A54" s="12" t="s">
        <v>50</v>
      </c>
      <c r="B54" s="24">
        <v>301</v>
      </c>
      <c r="C54" s="25">
        <v>338</v>
      </c>
      <c r="D54" s="25">
        <v>340</v>
      </c>
      <c r="E54" s="25" t="s">
        <v>1</v>
      </c>
      <c r="F54" s="25">
        <v>270</v>
      </c>
      <c r="G54" s="25" t="s">
        <v>1</v>
      </c>
      <c r="H54" s="25">
        <v>250</v>
      </c>
      <c r="I54" s="25" t="s">
        <v>1</v>
      </c>
      <c r="J54" s="25">
        <v>200</v>
      </c>
      <c r="K54" s="25" t="s">
        <v>1</v>
      </c>
      <c r="L54" s="25">
        <v>140</v>
      </c>
      <c r="M54" s="25" t="s">
        <v>1</v>
      </c>
      <c r="N54" s="25">
        <v>140</v>
      </c>
      <c r="O54" s="25" t="s">
        <v>1</v>
      </c>
      <c r="P54" s="25">
        <v>140</v>
      </c>
      <c r="Q54" s="25" t="s">
        <v>1</v>
      </c>
      <c r="R54" s="25">
        <v>120</v>
      </c>
      <c r="S54" s="25" t="s">
        <v>1</v>
      </c>
      <c r="T54" s="25">
        <v>120</v>
      </c>
      <c r="U54" s="25" t="s">
        <v>1</v>
      </c>
      <c r="V54" s="25">
        <v>120</v>
      </c>
      <c r="W54" s="25" t="s">
        <v>1</v>
      </c>
      <c r="X54" s="25">
        <v>139.298</v>
      </c>
      <c r="Y54" s="25" t="s">
        <v>1</v>
      </c>
      <c r="Z54" s="25">
        <v>190.607</v>
      </c>
      <c r="AA54" s="25">
        <v>182.76599999999999</v>
      </c>
      <c r="AB54" s="25" t="s">
        <v>1</v>
      </c>
      <c r="AC54" s="25">
        <v>172.97</v>
      </c>
      <c r="AD54" s="25" t="s">
        <v>1</v>
      </c>
      <c r="AE54" s="25">
        <v>199.28</v>
      </c>
      <c r="AF54" s="25" t="s">
        <v>1</v>
      </c>
      <c r="AG54" s="25" t="s">
        <v>1</v>
      </c>
    </row>
    <row r="55" spans="1:33" s="5" customFormat="1" x14ac:dyDescent="0.25">
      <c r="A55" s="9" t="s">
        <v>51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</row>
    <row r="56" spans="1:33" x14ac:dyDescent="0.25">
      <c r="A56" s="12" t="s">
        <v>52</v>
      </c>
      <c r="B56" s="24">
        <v>0.125</v>
      </c>
      <c r="C56" s="25">
        <v>0.25600000000000001</v>
      </c>
      <c r="D56" s="25">
        <v>0.41799999999999998</v>
      </c>
      <c r="E56" s="25">
        <v>0.79900000000000004</v>
      </c>
      <c r="F56" s="25">
        <v>1.052</v>
      </c>
      <c r="G56" s="25">
        <v>1.8779999999999999</v>
      </c>
      <c r="H56" s="25">
        <v>6.4649999999999999</v>
      </c>
      <c r="I56" s="25">
        <v>12.167</v>
      </c>
      <c r="J56" s="25">
        <v>17.417000000000002</v>
      </c>
      <c r="K56" s="25">
        <v>29.376999999999999</v>
      </c>
      <c r="L56" s="25">
        <v>42.091000000000001</v>
      </c>
      <c r="M56" s="25">
        <v>84.381</v>
      </c>
      <c r="N56" s="25">
        <v>112.331</v>
      </c>
      <c r="O56" s="25">
        <v>187.011</v>
      </c>
      <c r="P56" s="25">
        <v>212.65</v>
      </c>
      <c r="Q56" s="25">
        <v>411.84899999999999</v>
      </c>
      <c r="R56" s="25">
        <v>479.98899999999998</v>
      </c>
      <c r="S56" s="25">
        <v>613.87900000000002</v>
      </c>
      <c r="T56" s="25">
        <v>767.97400000000005</v>
      </c>
      <c r="U56" s="25">
        <v>977.64499999999998</v>
      </c>
      <c r="V56" s="25">
        <v>1026.3510000000001</v>
      </c>
      <c r="W56" s="25">
        <v>1228.0129999999999</v>
      </c>
      <c r="X56" s="25">
        <v>1395.7280000000001</v>
      </c>
      <c r="Y56" s="25">
        <v>1487.2070000000001</v>
      </c>
      <c r="Z56" s="25">
        <v>1630.5630000000001</v>
      </c>
      <c r="AA56" s="25">
        <v>2049.6610000000001</v>
      </c>
      <c r="AB56" s="25">
        <v>2269.4430000000002</v>
      </c>
      <c r="AC56" s="25">
        <v>2778.951</v>
      </c>
      <c r="AD56" s="25">
        <v>3483.56</v>
      </c>
      <c r="AE56" s="25">
        <v>2950.7109999999998</v>
      </c>
      <c r="AF56" s="25">
        <v>3538.14</v>
      </c>
      <c r="AG56" s="25" t="s">
        <v>1</v>
      </c>
    </row>
    <row r="57" spans="1:33" s="5" customFormat="1" x14ac:dyDescent="0.25">
      <c r="A57" s="9" t="s">
        <v>53</v>
      </c>
      <c r="B57" s="22">
        <v>1318</v>
      </c>
      <c r="C57" s="23">
        <v>1453</v>
      </c>
      <c r="D57" s="23">
        <v>1540</v>
      </c>
      <c r="E57" s="23">
        <v>1633.1</v>
      </c>
      <c r="F57" s="23">
        <v>1742.1</v>
      </c>
      <c r="G57" s="23">
        <v>1799</v>
      </c>
      <c r="H57" s="23">
        <v>1796.3</v>
      </c>
      <c r="I57" s="23">
        <v>1670.9</v>
      </c>
      <c r="J57" s="23">
        <v>1652.7059999999999</v>
      </c>
      <c r="K57" s="23">
        <v>1589.0719999999999</v>
      </c>
      <c r="L57" s="23">
        <v>1872.1</v>
      </c>
      <c r="M57" s="23">
        <v>1481</v>
      </c>
      <c r="N57" s="23">
        <v>1440.3</v>
      </c>
      <c r="O57" s="23">
        <v>1736.4</v>
      </c>
      <c r="P57" s="23">
        <v>1805.2</v>
      </c>
      <c r="Q57" s="23">
        <v>1905</v>
      </c>
      <c r="R57" s="23">
        <v>1929.7</v>
      </c>
      <c r="S57" s="23">
        <v>1932.721</v>
      </c>
      <c r="T57" s="23">
        <v>1980.2729999999999</v>
      </c>
      <c r="U57" s="23">
        <v>1982</v>
      </c>
      <c r="V57" s="23">
        <v>2085.0039999999999</v>
      </c>
      <c r="W57" s="23">
        <v>1929</v>
      </c>
      <c r="X57" s="23">
        <v>1697.1</v>
      </c>
      <c r="Y57" s="23">
        <v>1786.9</v>
      </c>
      <c r="Z57" s="23">
        <v>1689</v>
      </c>
      <c r="AA57" s="23">
        <v>1800.8</v>
      </c>
      <c r="AB57" s="23">
        <v>1874.3</v>
      </c>
      <c r="AC57" s="23">
        <v>1901.2</v>
      </c>
      <c r="AD57" s="23">
        <v>2123.6999999999998</v>
      </c>
      <c r="AE57" s="23" t="s">
        <v>1</v>
      </c>
      <c r="AF57" s="23" t="s">
        <v>1</v>
      </c>
      <c r="AG57" s="23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214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22" t="s">
        <v>1</v>
      </c>
      <c r="C5" s="23">
        <v>177.38768910959695</v>
      </c>
      <c r="D5" s="23" t="s">
        <v>1</v>
      </c>
      <c r="E5" s="23">
        <v>140.26386738533162</v>
      </c>
      <c r="F5" s="23">
        <v>141.71285098834807</v>
      </c>
      <c r="G5" s="23">
        <v>147.05580471213861</v>
      </c>
      <c r="H5" s="23">
        <v>175.17615690196644</v>
      </c>
      <c r="I5" s="23">
        <v>185.91236468710918</v>
      </c>
      <c r="J5" s="23">
        <v>216.34268527435364</v>
      </c>
      <c r="K5" s="23">
        <v>232.77872503081556</v>
      </c>
      <c r="L5" s="23">
        <v>252.79020212995243</v>
      </c>
      <c r="M5" s="23">
        <v>246.94442266112497</v>
      </c>
      <c r="N5" s="23">
        <v>284.06160540478646</v>
      </c>
      <c r="O5" s="23">
        <v>266.50671774074806</v>
      </c>
      <c r="P5" s="23">
        <v>299.33943169512094</v>
      </c>
      <c r="Q5" s="23">
        <v>305.09044750546093</v>
      </c>
      <c r="R5" s="23">
        <v>280.19179451633306</v>
      </c>
      <c r="S5" s="23">
        <v>298.64398565143637</v>
      </c>
      <c r="T5" s="23">
        <v>337.13521120262072</v>
      </c>
      <c r="U5" s="23">
        <v>387.32634600228204</v>
      </c>
      <c r="V5" s="23">
        <v>413.11447191634437</v>
      </c>
      <c r="W5" s="23">
        <v>429.37285358650144</v>
      </c>
      <c r="X5" s="23">
        <v>518.07423823523334</v>
      </c>
      <c r="Y5" s="23">
        <v>533.9533049024642</v>
      </c>
      <c r="Z5" s="23">
        <v>607.47874943452632</v>
      </c>
      <c r="AA5" s="23">
        <v>604.10026025065065</v>
      </c>
      <c r="AB5" s="23">
        <v>707.53548925687335</v>
      </c>
      <c r="AC5" s="23">
        <v>757.08001454294163</v>
      </c>
      <c r="AD5" s="23">
        <v>805.16618454685317</v>
      </c>
      <c r="AE5" s="23">
        <v>857.2805178277107</v>
      </c>
      <c r="AF5" s="23" t="s">
        <v>1</v>
      </c>
      <c r="AG5" s="23" t="s">
        <v>1</v>
      </c>
    </row>
    <row r="6" spans="1:33" x14ac:dyDescent="0.25">
      <c r="A6" s="12" t="s">
        <v>2</v>
      </c>
      <c r="B6" s="24">
        <v>427.63057132185372</v>
      </c>
      <c r="C6" s="25">
        <v>246.45146330483365</v>
      </c>
      <c r="D6" s="25">
        <v>220.61228153318282</v>
      </c>
      <c r="E6" s="25">
        <v>184.94891708827353</v>
      </c>
      <c r="F6" s="25">
        <v>156.2855781805678</v>
      </c>
      <c r="G6" s="25">
        <v>94.850756153190872</v>
      </c>
      <c r="H6" s="25">
        <v>75.163779066744112</v>
      </c>
      <c r="I6" s="25">
        <v>142.65308676415671</v>
      </c>
      <c r="J6" s="25">
        <v>164.42109804547707</v>
      </c>
      <c r="K6" s="25">
        <v>162.99612587348165</v>
      </c>
      <c r="L6" s="25">
        <v>166.64816915643016</v>
      </c>
      <c r="M6" s="25">
        <v>149.58086037964853</v>
      </c>
      <c r="N6" s="25">
        <v>184.96220627691386</v>
      </c>
      <c r="O6" s="25">
        <v>194.13062376174707</v>
      </c>
      <c r="P6" s="25">
        <v>205.9870948770882</v>
      </c>
      <c r="Q6" s="25">
        <v>209.61770270455236</v>
      </c>
      <c r="R6" s="25">
        <v>215.37761008381241</v>
      </c>
      <c r="S6" s="25">
        <v>216.61576875046961</v>
      </c>
      <c r="T6" s="25">
        <v>254.50686972943168</v>
      </c>
      <c r="U6" s="25">
        <v>267.16754038056979</v>
      </c>
      <c r="V6" s="25">
        <v>215.62362941952833</v>
      </c>
      <c r="W6" s="25">
        <v>195.03969932219971</v>
      </c>
      <c r="X6" s="25">
        <v>192.37683472544103</v>
      </c>
      <c r="Y6" s="25">
        <v>193.9271074885923</v>
      </c>
      <c r="Z6" s="25">
        <v>212.06422250714121</v>
      </c>
      <c r="AA6" s="25">
        <v>213.59863653298518</v>
      </c>
      <c r="AB6" s="25">
        <v>203.02919827832824</v>
      </c>
      <c r="AC6" s="25">
        <v>232.50860917359631</v>
      </c>
      <c r="AD6" s="25">
        <v>244.18465105645745</v>
      </c>
      <c r="AE6" s="25">
        <v>282.91722168732582</v>
      </c>
      <c r="AF6" s="25">
        <v>312.95943405647131</v>
      </c>
      <c r="AG6" s="25" t="s">
        <v>1</v>
      </c>
    </row>
    <row r="7" spans="1:33" s="15" customFormat="1" x14ac:dyDescent="0.25">
      <c r="A7" s="16" t="s">
        <v>3</v>
      </c>
      <c r="B7" s="26" t="s">
        <v>1</v>
      </c>
      <c r="C7" s="27">
        <v>486.37309468626819</v>
      </c>
      <c r="D7" s="27">
        <v>331.59364651670194</v>
      </c>
      <c r="E7" s="27">
        <v>221.4739829006956</v>
      </c>
      <c r="F7" s="27">
        <v>269.17049352667885</v>
      </c>
      <c r="G7" s="27">
        <v>280.36384837894406</v>
      </c>
      <c r="H7" s="27">
        <v>340.1717993048494</v>
      </c>
      <c r="I7" s="27">
        <v>349.05424659029046</v>
      </c>
      <c r="J7" s="27">
        <v>376.44592691784266</v>
      </c>
      <c r="K7" s="27">
        <v>366.19381770776596</v>
      </c>
      <c r="L7" s="27">
        <v>408.54228326114617</v>
      </c>
      <c r="M7" s="27">
        <v>417.40711716164549</v>
      </c>
      <c r="N7" s="27">
        <v>404.92253561115433</v>
      </c>
      <c r="O7" s="27">
        <v>456.45398537924893</v>
      </c>
      <c r="P7" s="27">
        <v>454.66680632066999</v>
      </c>
      <c r="Q7" s="27">
        <v>488.05867237155064</v>
      </c>
      <c r="R7" s="27">
        <v>561.31852033972336</v>
      </c>
      <c r="S7" s="27">
        <v>671.0298967394051</v>
      </c>
      <c r="T7" s="27">
        <v>701.23275517717434</v>
      </c>
      <c r="U7" s="27">
        <v>767.378441881345</v>
      </c>
      <c r="V7" s="27">
        <v>713.4515174220254</v>
      </c>
      <c r="W7" s="27">
        <v>753.87441500962325</v>
      </c>
      <c r="X7" s="27">
        <v>740.21889050128152</v>
      </c>
      <c r="Y7" s="27">
        <v>772.81717376190147</v>
      </c>
      <c r="Z7" s="27">
        <v>803.68245506450728</v>
      </c>
      <c r="AA7" s="27">
        <v>857.93068160562927</v>
      </c>
      <c r="AB7" s="27">
        <v>893.93093047796162</v>
      </c>
      <c r="AC7" s="27">
        <v>977.1753465154809</v>
      </c>
      <c r="AD7" s="27">
        <v>1101.9287997408242</v>
      </c>
      <c r="AE7" s="27">
        <v>1149.5291160864001</v>
      </c>
      <c r="AF7" s="27">
        <v>1172.8366072152321</v>
      </c>
      <c r="AG7" s="27">
        <v>1248.280741343375</v>
      </c>
    </row>
    <row r="8" spans="1:33" x14ac:dyDescent="0.25">
      <c r="A8" s="12" t="s">
        <v>4</v>
      </c>
      <c r="B8" s="24">
        <v>220.7746176024753</v>
      </c>
      <c r="C8" s="25">
        <v>229.72051663504243</v>
      </c>
      <c r="D8" s="25">
        <v>240.12039989871207</v>
      </c>
      <c r="E8" s="25">
        <v>253.54685956114025</v>
      </c>
      <c r="F8" s="25" t="s">
        <v>1</v>
      </c>
      <c r="G8" s="25">
        <v>297.3369331413395</v>
      </c>
      <c r="H8" s="25">
        <v>297.30567236719725</v>
      </c>
      <c r="I8" s="25">
        <v>314.96015926408757</v>
      </c>
      <c r="J8" s="25" t="s">
        <v>1</v>
      </c>
      <c r="K8" s="25">
        <v>342.64190504786131</v>
      </c>
      <c r="L8" s="25">
        <v>333.39872146030257</v>
      </c>
      <c r="M8" s="25">
        <v>336.01728192064684</v>
      </c>
      <c r="N8" s="25">
        <v>240.25866175107802</v>
      </c>
      <c r="O8" s="25">
        <v>246.81262037665752</v>
      </c>
      <c r="P8" s="25">
        <v>243.73548064280746</v>
      </c>
      <c r="Q8" s="25">
        <v>230.03608871433576</v>
      </c>
      <c r="R8" s="25">
        <v>258.36633740427453</v>
      </c>
      <c r="S8" s="25">
        <v>143.84660478569842</v>
      </c>
      <c r="T8" s="25" t="s">
        <v>1</v>
      </c>
      <c r="U8" s="25">
        <v>121.16333774579512</v>
      </c>
      <c r="V8" s="25">
        <v>128.79014527646953</v>
      </c>
      <c r="W8" s="25">
        <v>115.71592121172834</v>
      </c>
      <c r="X8" s="25">
        <v>145.64783076348706</v>
      </c>
      <c r="Y8" s="25">
        <v>144.93845282416518</v>
      </c>
      <c r="Z8" s="25">
        <v>142.59059688014503</v>
      </c>
      <c r="AA8" s="25">
        <v>154.68101011353724</v>
      </c>
      <c r="AB8" s="25">
        <v>161.16146995080126</v>
      </c>
      <c r="AC8" s="25">
        <v>201.98848054456559</v>
      </c>
      <c r="AD8" s="25">
        <v>214.75031691560019</v>
      </c>
      <c r="AE8" s="25">
        <v>212.17517394388739</v>
      </c>
      <c r="AF8" s="25">
        <v>276.20827551353329</v>
      </c>
      <c r="AG8" s="25" t="s">
        <v>1</v>
      </c>
    </row>
    <row r="9" spans="1:33" x14ac:dyDescent="0.25">
      <c r="A9" s="9" t="s">
        <v>5</v>
      </c>
      <c r="B9" s="22" t="s">
        <v>1</v>
      </c>
      <c r="C9" s="23" t="s">
        <v>1</v>
      </c>
      <c r="D9" s="23" t="s">
        <v>1</v>
      </c>
      <c r="E9" s="23">
        <v>26.087852575295258</v>
      </c>
      <c r="F9" s="23">
        <v>32.938280494492844</v>
      </c>
      <c r="G9" s="23">
        <v>27.346887019738791</v>
      </c>
      <c r="H9" s="23">
        <v>23.561527656303838</v>
      </c>
      <c r="I9" s="23">
        <v>13.343264264520936</v>
      </c>
      <c r="J9" s="23">
        <v>12.241054613935971</v>
      </c>
      <c r="K9" s="23">
        <v>15.041139267885415</v>
      </c>
      <c r="L9" s="23">
        <v>12.77190139042907</v>
      </c>
      <c r="M9" s="23">
        <v>11.995582084903477</v>
      </c>
      <c r="N9" s="23">
        <v>16.035126325206427</v>
      </c>
      <c r="O9" s="23">
        <v>17.170606786722988</v>
      </c>
      <c r="P9" s="23">
        <v>18.164728379881254</v>
      </c>
      <c r="Q9" s="23">
        <v>18.602183864199883</v>
      </c>
      <c r="R9" s="23">
        <v>23.917464011474852</v>
      </c>
      <c r="S9" s="23">
        <v>25.20764466183584</v>
      </c>
      <c r="T9" s="23">
        <v>41.039895056462193</v>
      </c>
      <c r="U9" s="23">
        <v>35.606822400990097</v>
      </c>
      <c r="V9" s="23">
        <v>37.248802472968983</v>
      </c>
      <c r="W9" s="23">
        <v>48.692337763878029</v>
      </c>
      <c r="X9" s="23">
        <v>50.395057795314571</v>
      </c>
      <c r="Y9" s="23">
        <v>44.984533635514452</v>
      </c>
      <c r="Z9" s="23">
        <v>50.845527529465357</v>
      </c>
      <c r="AA9" s="23">
        <v>50.485509133524317</v>
      </c>
      <c r="AB9" s="23">
        <v>51.643557153655685</v>
      </c>
      <c r="AC9" s="23">
        <v>58.43995602982195</v>
      </c>
      <c r="AD9" s="23">
        <v>67.210263625345007</v>
      </c>
      <c r="AE9" s="23">
        <v>70.447914723614176</v>
      </c>
      <c r="AF9" s="23">
        <v>72.458362086651618</v>
      </c>
      <c r="AG9" s="23" t="s">
        <v>1</v>
      </c>
    </row>
    <row r="10" spans="1:33" x14ac:dyDescent="0.25">
      <c r="A10" s="12" t="s">
        <v>6</v>
      </c>
      <c r="B10" s="24" t="s">
        <v>1</v>
      </c>
      <c r="C10" s="25">
        <v>301.24616364466664</v>
      </c>
      <c r="D10" s="25" t="s">
        <v>1</v>
      </c>
      <c r="E10" s="25">
        <v>335.41785633519794</v>
      </c>
      <c r="F10" s="25" t="s">
        <v>1</v>
      </c>
      <c r="G10" s="25">
        <v>308.59035329188816</v>
      </c>
      <c r="H10" s="25" t="s">
        <v>1</v>
      </c>
      <c r="I10" s="25">
        <v>317.17266276508309</v>
      </c>
      <c r="J10" s="25">
        <v>325.24041249590277</v>
      </c>
      <c r="K10" s="25">
        <v>345.17966567779229</v>
      </c>
      <c r="L10" s="25">
        <v>365.0966393428464</v>
      </c>
      <c r="M10" s="25">
        <v>356.25297251378197</v>
      </c>
      <c r="N10" s="25">
        <v>382.91490212226222</v>
      </c>
      <c r="O10" s="25">
        <v>366.36653419853451</v>
      </c>
      <c r="P10" s="25">
        <v>386.65818614873854</v>
      </c>
      <c r="Q10" s="25">
        <v>408.70960891299382</v>
      </c>
      <c r="R10" s="25">
        <v>428.95733284078312</v>
      </c>
      <c r="S10" s="25">
        <v>425.13499982884332</v>
      </c>
      <c r="T10" s="25">
        <v>441.70481019597094</v>
      </c>
      <c r="U10" s="25">
        <v>513.61402428550082</v>
      </c>
      <c r="V10" s="25">
        <v>549.70260173508234</v>
      </c>
      <c r="W10" s="25">
        <v>532.3449894662765</v>
      </c>
      <c r="X10" s="25">
        <v>518.5080820477823</v>
      </c>
      <c r="Y10" s="25">
        <v>488.97838090388655</v>
      </c>
      <c r="Z10" s="25">
        <v>472.43747313190994</v>
      </c>
      <c r="AA10" s="25">
        <v>403.41592600589587</v>
      </c>
      <c r="AB10" s="25">
        <v>394.48515430329383</v>
      </c>
      <c r="AC10" s="25">
        <v>451.79973068011952</v>
      </c>
      <c r="AD10" s="25">
        <v>453.53067539994328</v>
      </c>
      <c r="AE10" s="25">
        <v>456.89130875495954</v>
      </c>
      <c r="AF10" s="25">
        <v>471.37489274830614</v>
      </c>
      <c r="AG10" s="25" t="s">
        <v>1</v>
      </c>
    </row>
    <row r="11" spans="1:33" x14ac:dyDescent="0.25">
      <c r="A11" s="9" t="s">
        <v>7</v>
      </c>
      <c r="B11" s="22">
        <v>5258.6991077088114</v>
      </c>
      <c r="C11" s="23">
        <v>5068.8792739863802</v>
      </c>
      <c r="D11" s="23">
        <v>4803.0203072966433</v>
      </c>
      <c r="E11" s="23">
        <v>5080.1652178318436</v>
      </c>
      <c r="F11" s="23">
        <v>5007.6120393268593</v>
      </c>
      <c r="G11" s="23">
        <v>5235.1766219952333</v>
      </c>
      <c r="H11" s="23">
        <v>5143.7854822736372</v>
      </c>
      <c r="I11" s="23">
        <v>4684.9289062362977</v>
      </c>
      <c r="J11" s="23">
        <v>4678.3849413722282</v>
      </c>
      <c r="K11" s="23">
        <v>4723.7827233786174</v>
      </c>
      <c r="L11" s="23">
        <v>5022.8780193665098</v>
      </c>
      <c r="M11" s="23">
        <v>5143.7143345892528</v>
      </c>
      <c r="N11" s="23">
        <v>5547.8450678266818</v>
      </c>
      <c r="O11" s="23">
        <v>5351.9480198259371</v>
      </c>
      <c r="P11" s="23">
        <v>5467.0852194407817</v>
      </c>
      <c r="Q11" s="23">
        <v>5957.654360592629</v>
      </c>
      <c r="R11" s="23">
        <v>6016.3263618155152</v>
      </c>
      <c r="S11" s="23">
        <v>6320.5640148024631</v>
      </c>
      <c r="T11" s="23">
        <v>6474.5723311947049</v>
      </c>
      <c r="U11" s="23">
        <v>7015.8685278446665</v>
      </c>
      <c r="V11" s="23">
        <v>5935.5605687594198</v>
      </c>
      <c r="W11" s="23">
        <v>6087.9860131382375</v>
      </c>
      <c r="X11" s="23">
        <v>6122.0702095579654</v>
      </c>
      <c r="Y11" s="23">
        <v>6395.0998160521303</v>
      </c>
      <c r="Z11" s="23">
        <v>6362.8438577699626</v>
      </c>
      <c r="AA11" s="23" t="s">
        <v>1</v>
      </c>
      <c r="AB11" s="23">
        <v>6638.5819261477563</v>
      </c>
      <c r="AC11" s="23">
        <v>6658.3977073375327</v>
      </c>
      <c r="AD11" s="23">
        <v>6938.423573659752</v>
      </c>
      <c r="AE11" s="23">
        <v>7402.2443252200264</v>
      </c>
      <c r="AF11" s="23">
        <v>7012.9724244890776</v>
      </c>
      <c r="AG11" s="23" t="s">
        <v>1</v>
      </c>
    </row>
    <row r="12" spans="1:33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>
        <v>106.97702179084855</v>
      </c>
      <c r="O12" s="25">
        <v>116.96691703120334</v>
      </c>
      <c r="P12" s="25">
        <v>125.99601106394287</v>
      </c>
      <c r="Q12" s="25">
        <v>128.301045404083</v>
      </c>
      <c r="R12" s="25">
        <v>139.75183875096621</v>
      </c>
      <c r="S12" s="25">
        <v>154.13093834564603</v>
      </c>
      <c r="T12" s="25">
        <v>189.03021098495441</v>
      </c>
      <c r="U12" s="25">
        <v>176.95475555085312</v>
      </c>
      <c r="V12" s="25">
        <v>156.10945187677305</v>
      </c>
      <c r="W12" s="25">
        <v>167.29246256272268</v>
      </c>
      <c r="X12" s="25">
        <v>168.16669387799314</v>
      </c>
      <c r="Y12" s="25">
        <v>158.67853663296481</v>
      </c>
      <c r="Z12" s="25">
        <v>165.13018076766784</v>
      </c>
      <c r="AA12" s="25">
        <v>162.13262157895028</v>
      </c>
      <c r="AB12" s="25">
        <v>161.12748960823794</v>
      </c>
      <c r="AC12" s="25">
        <v>186.00125117770241</v>
      </c>
      <c r="AD12" s="25">
        <v>195.49214808964126</v>
      </c>
      <c r="AE12" s="25">
        <v>208.00445532854357</v>
      </c>
      <c r="AF12" s="25">
        <v>230.51161902556782</v>
      </c>
      <c r="AG12" s="25" t="s">
        <v>1</v>
      </c>
    </row>
    <row r="13" spans="1:33" x14ac:dyDescent="0.25">
      <c r="A13" s="9" t="s">
        <v>9</v>
      </c>
      <c r="B13" s="22">
        <v>42.258549896712658</v>
      </c>
      <c r="C13" s="23">
        <v>42.9145645350102</v>
      </c>
      <c r="D13" s="23">
        <v>42.074928696387026</v>
      </c>
      <c r="E13" s="23">
        <v>45.428955112716622</v>
      </c>
      <c r="F13" s="23">
        <v>54.351658758223266</v>
      </c>
      <c r="G13" s="23">
        <v>54.16926115922967</v>
      </c>
      <c r="H13" s="23">
        <v>61.046101266763252</v>
      </c>
      <c r="I13" s="23">
        <v>61.530423069594427</v>
      </c>
      <c r="J13" s="23">
        <v>62.676491914093184</v>
      </c>
      <c r="K13" s="23">
        <v>57.101463865137951</v>
      </c>
      <c r="L13" s="23">
        <v>87.610758219732446</v>
      </c>
      <c r="M13" s="23">
        <v>94.159530790579097</v>
      </c>
      <c r="N13" s="23">
        <v>116.7009675182307</v>
      </c>
      <c r="O13" s="23">
        <v>124.80887706873452</v>
      </c>
      <c r="P13" s="23">
        <v>131.36229357353866</v>
      </c>
      <c r="Q13" s="23">
        <v>134.03090025076432</v>
      </c>
      <c r="R13" s="23">
        <v>124.71479158318272</v>
      </c>
      <c r="S13" s="23">
        <v>157.44545788647224</v>
      </c>
      <c r="T13" s="23">
        <v>169.83483456456528</v>
      </c>
      <c r="U13" s="23">
        <v>145.57009777162358</v>
      </c>
      <c r="V13" s="23">
        <v>142.43622447478114</v>
      </c>
      <c r="W13" s="23">
        <v>149.36627569262299</v>
      </c>
      <c r="X13" s="23">
        <v>149.92613039928463</v>
      </c>
      <c r="Y13" s="23">
        <v>149.52639701785441</v>
      </c>
      <c r="Z13" s="23">
        <v>150.175632233307</v>
      </c>
      <c r="AA13" s="23">
        <v>159.07401140689109</v>
      </c>
      <c r="AB13" s="23">
        <v>160.14322242911584</v>
      </c>
      <c r="AC13" s="23">
        <v>163.89750819795947</v>
      </c>
      <c r="AD13" s="23">
        <v>178.60578076125896</v>
      </c>
      <c r="AE13" s="23">
        <v>174.90428081819036</v>
      </c>
      <c r="AF13" s="23" t="s">
        <v>1</v>
      </c>
      <c r="AG13" s="23" t="s">
        <v>1</v>
      </c>
    </row>
    <row r="14" spans="1:33" x14ac:dyDescent="0.25">
      <c r="A14" s="12" t="s">
        <v>10</v>
      </c>
      <c r="B14" s="24">
        <v>2559.245816475649</v>
      </c>
      <c r="C14" s="25">
        <v>2781.9880987437564</v>
      </c>
      <c r="D14" s="25">
        <v>2693.8458816002612</v>
      </c>
      <c r="E14" s="25">
        <v>2534.2653177841626</v>
      </c>
      <c r="F14" s="25">
        <v>2419.5925776949784</v>
      </c>
      <c r="G14" s="25">
        <v>2416.4910333675375</v>
      </c>
      <c r="H14" s="25">
        <v>2336.7280693619018</v>
      </c>
      <c r="I14" s="25">
        <v>2429.6013707930556</v>
      </c>
      <c r="J14" s="25">
        <v>2738.5716768375401</v>
      </c>
      <c r="K14" s="25">
        <v>2599.7988708495409</v>
      </c>
      <c r="L14" s="25">
        <v>2729.9558831381205</v>
      </c>
      <c r="M14" s="25">
        <v>2656.5309191736596</v>
      </c>
      <c r="N14" s="25">
        <v>2819.7097957592632</v>
      </c>
      <c r="O14" s="25">
        <v>2855.5522494072929</v>
      </c>
      <c r="P14" s="25">
        <v>2819.6989190762847</v>
      </c>
      <c r="Q14" s="25">
        <v>2866.7853998005003</v>
      </c>
      <c r="R14" s="25">
        <v>3054.0492585453831</v>
      </c>
      <c r="S14" s="25">
        <v>2837.6005861269286</v>
      </c>
      <c r="T14" s="25">
        <v>2559.2897227744502</v>
      </c>
      <c r="U14" s="25">
        <v>2690.7015608247129</v>
      </c>
      <c r="V14" s="25">
        <v>2949.0550736034997</v>
      </c>
      <c r="W14" s="25">
        <v>3054.3557488134106</v>
      </c>
      <c r="X14" s="25">
        <v>3551.2771304118728</v>
      </c>
      <c r="Y14" s="25">
        <v>3463.7236724856539</v>
      </c>
      <c r="Z14" s="25">
        <v>3535.4751745434291</v>
      </c>
      <c r="AA14" s="25">
        <v>3421.7145394439376</v>
      </c>
      <c r="AB14" s="25">
        <v>3664.7562465740907</v>
      </c>
      <c r="AC14" s="25">
        <v>3655.0199668065429</v>
      </c>
      <c r="AD14" s="25">
        <v>4014.5914896677864</v>
      </c>
      <c r="AE14" s="25">
        <v>4248.9573421260338</v>
      </c>
      <c r="AF14" s="25">
        <v>4311.1455924556158</v>
      </c>
      <c r="AG14" s="25" t="s">
        <v>1</v>
      </c>
    </row>
    <row r="15" spans="1:33" x14ac:dyDescent="0.25">
      <c r="A15" s="9" t="s">
        <v>11</v>
      </c>
      <c r="B15" s="22" t="s">
        <v>1</v>
      </c>
      <c r="C15" s="23">
        <v>11.809106216980711</v>
      </c>
      <c r="D15" s="23">
        <v>13.366113476771552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>
        <v>13.716762548869934</v>
      </c>
      <c r="K15" s="23">
        <v>13.843912831722827</v>
      </c>
      <c r="L15" s="23">
        <v>14.582300762712727</v>
      </c>
      <c r="M15" s="23">
        <v>15.842097628331983</v>
      </c>
      <c r="N15" s="23">
        <v>17.415784756246687</v>
      </c>
      <c r="O15" s="23">
        <v>19.511747075166586</v>
      </c>
      <c r="P15" s="23">
        <v>21.99862690524758</v>
      </c>
      <c r="Q15" s="23">
        <v>22.191443630573723</v>
      </c>
      <c r="R15" s="23">
        <v>23.136414581244217</v>
      </c>
      <c r="S15" s="23">
        <v>22.816458321959598</v>
      </c>
      <c r="T15" s="23">
        <v>22.214818892047699</v>
      </c>
      <c r="U15" s="23">
        <v>23.91064994145141</v>
      </c>
      <c r="V15" s="23">
        <v>22.315536492297056</v>
      </c>
      <c r="W15" s="23">
        <v>19.748905978435275</v>
      </c>
      <c r="X15" s="23">
        <v>17.343063073964071</v>
      </c>
      <c r="Y15" s="23">
        <v>17.248233551757778</v>
      </c>
      <c r="Z15" s="23">
        <v>15.516905944975518</v>
      </c>
      <c r="AA15" s="23">
        <v>15.836811809765271</v>
      </c>
      <c r="AB15" s="23">
        <v>16.206934019627369</v>
      </c>
      <c r="AC15" s="23">
        <v>16.725055940115713</v>
      </c>
      <c r="AD15" s="23">
        <v>16.909327855603014</v>
      </c>
      <c r="AE15" s="23">
        <v>18.248606480551693</v>
      </c>
      <c r="AF15" s="23">
        <v>16.624621471175985</v>
      </c>
      <c r="AG15" s="23" t="s">
        <v>1</v>
      </c>
    </row>
    <row r="16" spans="1:33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>
        <v>57.659229217905661</v>
      </c>
      <c r="M16" s="25">
        <v>70.184233323707772</v>
      </c>
      <c r="N16" s="25">
        <v>62.916835024837781</v>
      </c>
      <c r="O16" s="25">
        <v>59.072951939642365</v>
      </c>
      <c r="P16" s="25">
        <v>64.703737069517274</v>
      </c>
      <c r="Q16" s="25">
        <v>72.678513568478934</v>
      </c>
      <c r="R16" s="25">
        <v>66.7828939702231</v>
      </c>
      <c r="S16" s="25">
        <v>59.932581163134444</v>
      </c>
      <c r="T16" s="25">
        <v>82.685880903924073</v>
      </c>
      <c r="U16" s="25">
        <v>75.275941481871271</v>
      </c>
      <c r="V16" s="25">
        <v>56.33280562728558</v>
      </c>
      <c r="W16" s="25">
        <v>63.7655696460222</v>
      </c>
      <c r="X16" s="25">
        <v>66.924845965046387</v>
      </c>
      <c r="Y16" s="25">
        <v>65.979920919731043</v>
      </c>
      <c r="Z16" s="25">
        <v>75.590800234964519</v>
      </c>
      <c r="AA16" s="25">
        <v>76.8966801089136</v>
      </c>
      <c r="AB16" s="25">
        <v>87.73150260012774</v>
      </c>
      <c r="AC16" s="25">
        <v>100.63471268521864</v>
      </c>
      <c r="AD16" s="25">
        <v>88.621199229770269</v>
      </c>
      <c r="AE16" s="25">
        <v>95.304110941646314</v>
      </c>
      <c r="AF16" s="25">
        <v>96.146079352397336</v>
      </c>
      <c r="AG16" s="25" t="s">
        <v>1</v>
      </c>
    </row>
    <row r="17" spans="1:33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>
        <v>21.569157016981197</v>
      </c>
      <c r="H17" s="23">
        <v>19.035892684621647</v>
      </c>
      <c r="I17" s="23">
        <v>16.315427702297558</v>
      </c>
      <c r="J17" s="23">
        <v>13.500921869114412</v>
      </c>
      <c r="K17" s="23">
        <v>12.971508403539223</v>
      </c>
      <c r="L17" s="23">
        <v>11.001648861731168</v>
      </c>
      <c r="M17" s="23">
        <v>12.480653713496704</v>
      </c>
      <c r="N17" s="23">
        <v>10.524886827684414</v>
      </c>
      <c r="O17" s="23">
        <v>14.634030267457725</v>
      </c>
      <c r="P17" s="23">
        <v>10.832982751367268</v>
      </c>
      <c r="Q17" s="23">
        <v>18.880787242871541</v>
      </c>
      <c r="R17" s="23">
        <v>23.866260577511142</v>
      </c>
      <c r="S17" s="23">
        <v>31.685716154094951</v>
      </c>
      <c r="T17" s="23">
        <v>39.309033919331689</v>
      </c>
      <c r="U17" s="23">
        <v>23.207261144052346</v>
      </c>
      <c r="V17" s="23">
        <v>18.697921586181689</v>
      </c>
      <c r="W17" s="23">
        <v>20.264550476824752</v>
      </c>
      <c r="X17" s="23">
        <v>23.601203469754228</v>
      </c>
      <c r="Y17" s="23">
        <v>24.836211195923656</v>
      </c>
      <c r="Z17" s="23">
        <v>28.539386362996876</v>
      </c>
      <c r="AA17" s="23">
        <v>31.955366994326418</v>
      </c>
      <c r="AB17" s="23">
        <v>42.721372037107741</v>
      </c>
      <c r="AC17" s="23">
        <v>36.116952884919009</v>
      </c>
      <c r="AD17" s="23">
        <v>34.69876370346028</v>
      </c>
      <c r="AE17" s="23">
        <v>28.869624774518275</v>
      </c>
      <c r="AF17" s="23">
        <v>36.899097188572632</v>
      </c>
      <c r="AG17" s="23" t="s">
        <v>1</v>
      </c>
    </row>
    <row r="18" spans="1:33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>
        <v>22.702235594803803</v>
      </c>
      <c r="M18" s="25" t="s">
        <v>1</v>
      </c>
      <c r="N18" s="25" t="s">
        <v>1</v>
      </c>
      <c r="O18" s="25">
        <v>37.731350709795123</v>
      </c>
      <c r="P18" s="25" t="s">
        <v>1</v>
      </c>
      <c r="Q18" s="25">
        <v>53.150852262820926</v>
      </c>
      <c r="R18" s="25" t="s">
        <v>1</v>
      </c>
      <c r="S18" s="25">
        <v>76.946619232530736</v>
      </c>
      <c r="T18" s="25" t="s">
        <v>1</v>
      </c>
      <c r="U18" s="25">
        <v>97.873212219201449</v>
      </c>
      <c r="V18" s="25" t="s">
        <v>1</v>
      </c>
      <c r="W18" s="25" t="s">
        <v>1</v>
      </c>
      <c r="X18" s="25" t="s">
        <v>1</v>
      </c>
      <c r="Y18" s="25" t="s">
        <v>1</v>
      </c>
      <c r="Z18" s="25">
        <v>186.17003228002869</v>
      </c>
      <c r="AA18" s="25">
        <v>198.23866028338938</v>
      </c>
      <c r="AB18" s="25">
        <v>187.58202311555195</v>
      </c>
      <c r="AC18" s="25">
        <v>173.99299784276974</v>
      </c>
      <c r="AD18" s="25">
        <v>183.77458868655359</v>
      </c>
      <c r="AE18" s="25">
        <v>171.01990049751245</v>
      </c>
      <c r="AF18" s="25">
        <v>169.5901494267367</v>
      </c>
      <c r="AG18" s="25" t="s">
        <v>1</v>
      </c>
    </row>
    <row r="19" spans="1:33" x14ac:dyDescent="0.25">
      <c r="A19" s="9" t="s">
        <v>15</v>
      </c>
      <c r="B19" s="22" t="s">
        <v>1</v>
      </c>
      <c r="C19" s="23">
        <v>156.19328646692847</v>
      </c>
      <c r="D19" s="23">
        <v>159.44699976133302</v>
      </c>
      <c r="E19" s="23">
        <v>133.95063490546707</v>
      </c>
      <c r="F19" s="23">
        <v>156.79712298975403</v>
      </c>
      <c r="G19" s="23">
        <v>117.83620955477458</v>
      </c>
      <c r="H19" s="23">
        <v>117.48785711553391</v>
      </c>
      <c r="I19" s="23">
        <v>131.01622205931866</v>
      </c>
      <c r="J19" s="23">
        <v>183.5888547679786</v>
      </c>
      <c r="K19" s="23">
        <v>199.57074732440682</v>
      </c>
      <c r="L19" s="23">
        <v>197.7025395952376</v>
      </c>
      <c r="M19" s="23">
        <v>246.52870520883204</v>
      </c>
      <c r="N19" s="23">
        <v>412.5391156666135</v>
      </c>
      <c r="O19" s="23">
        <v>400.20916597207764</v>
      </c>
      <c r="P19" s="23">
        <v>360.42901526246601</v>
      </c>
      <c r="Q19" s="23">
        <v>373.33476310556762</v>
      </c>
      <c r="R19" s="23">
        <v>360.82292919410514</v>
      </c>
      <c r="S19" s="23">
        <v>356.86233605414566</v>
      </c>
      <c r="T19" s="23">
        <v>379.74630884363467</v>
      </c>
      <c r="U19" s="23">
        <v>372.97823706127946</v>
      </c>
      <c r="V19" s="23">
        <v>352.98218754201582</v>
      </c>
      <c r="W19" s="23">
        <v>329.93718705499776</v>
      </c>
      <c r="X19" s="23">
        <v>328.67787080275542</v>
      </c>
      <c r="Y19" s="23">
        <v>381.85003113152248</v>
      </c>
      <c r="Z19" s="23">
        <v>356.55456686179144</v>
      </c>
      <c r="AA19" s="23">
        <v>358.52917059684052</v>
      </c>
      <c r="AB19" s="23">
        <v>357.74779695232127</v>
      </c>
      <c r="AC19" s="23">
        <v>400.64608532111697</v>
      </c>
      <c r="AD19" s="23">
        <v>420.51311612878254</v>
      </c>
      <c r="AE19" s="23">
        <v>403.83188627223205</v>
      </c>
      <c r="AF19" s="23">
        <v>454.21584398194818</v>
      </c>
      <c r="AG19" s="23" t="s">
        <v>1</v>
      </c>
    </row>
    <row r="20" spans="1:33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>
        <v>1.2013730180175304</v>
      </c>
      <c r="O20" s="25" t="s">
        <v>1</v>
      </c>
      <c r="P20" s="25">
        <v>0.80352541536653166</v>
      </c>
      <c r="Q20" s="25">
        <v>1.8769741244281344</v>
      </c>
      <c r="R20" s="25">
        <v>1.604226907466312</v>
      </c>
      <c r="S20" s="25">
        <v>0.508703200831501</v>
      </c>
      <c r="T20" s="25">
        <v>1.6533908014725351</v>
      </c>
      <c r="U20" s="25">
        <v>1.6419215878638285</v>
      </c>
      <c r="V20" s="25">
        <v>1.1825780484579893</v>
      </c>
      <c r="W20" s="25">
        <v>1.273190498508284</v>
      </c>
      <c r="X20" s="25">
        <v>1.23505787098419</v>
      </c>
      <c r="Y20" s="25">
        <v>0.93856378134503804</v>
      </c>
      <c r="Z20" s="25">
        <v>1.0624884098950647</v>
      </c>
      <c r="AA20" s="25">
        <v>4.1454143347147818</v>
      </c>
      <c r="AB20" s="25">
        <v>1.0257006100064952</v>
      </c>
      <c r="AC20" s="25">
        <v>1.0231502624158502</v>
      </c>
      <c r="AD20" s="25">
        <v>1.4197538576135602</v>
      </c>
      <c r="AE20" s="25">
        <v>1.2950441606037493</v>
      </c>
      <c r="AF20" s="25">
        <v>1.2882811137091097</v>
      </c>
      <c r="AG20" s="25" t="s">
        <v>1</v>
      </c>
    </row>
    <row r="21" spans="1:33" x14ac:dyDescent="0.25">
      <c r="A21" s="9" t="s">
        <v>17</v>
      </c>
      <c r="B21" s="22">
        <v>4447.941333902033</v>
      </c>
      <c r="C21" s="23">
        <v>5520.644846385233</v>
      </c>
      <c r="D21" s="23">
        <v>5316.2496349344119</v>
      </c>
      <c r="E21" s="23">
        <v>5595.9598825702797</v>
      </c>
      <c r="F21" s="23">
        <v>5655.6226508477739</v>
      </c>
      <c r="G21" s="23">
        <v>5980.3203851851549</v>
      </c>
      <c r="H21" s="23">
        <v>6137.4559090811126</v>
      </c>
      <c r="I21" s="23">
        <v>6095.8882988892792</v>
      </c>
      <c r="J21" s="23">
        <v>6365.6850155051879</v>
      </c>
      <c r="K21" s="23">
        <v>6517.1954441741545</v>
      </c>
      <c r="L21" s="23">
        <v>6832.2994536747347</v>
      </c>
      <c r="M21" s="23">
        <v>7128.6400485178501</v>
      </c>
      <c r="N21" s="23">
        <v>7472.1967638901206</v>
      </c>
      <c r="O21" s="23">
        <v>7622.1877207884036</v>
      </c>
      <c r="P21" s="23">
        <v>7913.3730942800685</v>
      </c>
      <c r="Q21" s="23">
        <v>7474.9272677064037</v>
      </c>
      <c r="R21" s="23">
        <v>7881.5537050452222</v>
      </c>
      <c r="S21" s="23">
        <v>8342.9773928912236</v>
      </c>
      <c r="T21" s="23">
        <v>9564.2667427270317</v>
      </c>
      <c r="U21" s="23">
        <v>10235.136961137017</v>
      </c>
      <c r="V21" s="23">
        <v>10936.804382390937</v>
      </c>
      <c r="W21" s="23">
        <v>11773.632342257706</v>
      </c>
      <c r="X21" s="23">
        <v>11966.484427993282</v>
      </c>
      <c r="Y21" s="23">
        <v>12731.499359821575</v>
      </c>
      <c r="Z21" s="23">
        <v>13181.554535677174</v>
      </c>
      <c r="AA21" s="23">
        <v>13188.682494518855</v>
      </c>
      <c r="AB21" s="23">
        <v>13897.391470725795</v>
      </c>
      <c r="AC21" s="23">
        <v>14985.131239569111</v>
      </c>
      <c r="AD21" s="23">
        <v>15971.730156312888</v>
      </c>
      <c r="AE21" s="23">
        <v>16593.520419439275</v>
      </c>
      <c r="AF21" s="23">
        <v>17489.180620057399</v>
      </c>
      <c r="AG21" s="23" t="s">
        <v>1</v>
      </c>
    </row>
    <row r="22" spans="1:33" x14ac:dyDescent="0.25">
      <c r="A22" s="12" t="s">
        <v>18</v>
      </c>
      <c r="B22" s="24">
        <v>747.92530442303973</v>
      </c>
      <c r="C22" s="25">
        <v>807.33538149684864</v>
      </c>
      <c r="D22" s="25">
        <v>811.55632668452563</v>
      </c>
      <c r="E22" s="25">
        <v>821.72122596444217</v>
      </c>
      <c r="F22" s="25">
        <v>867.18638390649494</v>
      </c>
      <c r="G22" s="25">
        <v>879.4321173580156</v>
      </c>
      <c r="H22" s="25">
        <v>920.19310844512574</v>
      </c>
      <c r="I22" s="25">
        <v>914.89115840908596</v>
      </c>
      <c r="J22" s="25">
        <v>944.68207231123301</v>
      </c>
      <c r="K22" s="25">
        <v>785.56242187129362</v>
      </c>
      <c r="L22" s="25" t="s">
        <v>1</v>
      </c>
      <c r="M22" s="25">
        <v>819.81250379798576</v>
      </c>
      <c r="N22" s="25" t="s">
        <v>1</v>
      </c>
      <c r="O22" s="25">
        <v>904.37308144868257</v>
      </c>
      <c r="P22" s="25" t="s">
        <v>1</v>
      </c>
      <c r="Q22" s="25">
        <v>908.44339617383707</v>
      </c>
      <c r="R22" s="25" t="s">
        <v>1</v>
      </c>
      <c r="S22" s="25">
        <v>967.2169262962102</v>
      </c>
      <c r="T22" s="25" t="s">
        <v>1</v>
      </c>
      <c r="U22" s="25">
        <v>816.88560301009966</v>
      </c>
      <c r="V22" s="25" t="s">
        <v>1</v>
      </c>
      <c r="W22" s="25">
        <v>929.85952049182788</v>
      </c>
      <c r="X22" s="25">
        <v>1040.5757828647952</v>
      </c>
      <c r="Y22" s="25">
        <v>823.13704166802393</v>
      </c>
      <c r="Z22" s="25">
        <v>860.53625256244447</v>
      </c>
      <c r="AA22" s="25">
        <v>849.40578632999916</v>
      </c>
      <c r="AB22" s="25">
        <v>885.03585400931297</v>
      </c>
      <c r="AC22" s="25">
        <v>879.6266700760724</v>
      </c>
      <c r="AD22" s="25">
        <v>941.10437504103652</v>
      </c>
      <c r="AE22" s="25">
        <v>974.26260027415299</v>
      </c>
      <c r="AF22" s="25">
        <v>1029.7051193269319</v>
      </c>
      <c r="AG22" s="25" t="s">
        <v>1</v>
      </c>
    </row>
    <row r="23" spans="1:33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>
        <v>446.81992155612653</v>
      </c>
      <c r="G23" s="23">
        <v>480.00302418228949</v>
      </c>
      <c r="H23" s="23">
        <v>484.32242966445273</v>
      </c>
      <c r="I23" s="23">
        <v>585.72876039252151</v>
      </c>
      <c r="J23" s="23">
        <v>597.6435045317221</v>
      </c>
      <c r="K23" s="23">
        <v>641.43881182466487</v>
      </c>
      <c r="L23" s="23">
        <v>737.24910891866853</v>
      </c>
      <c r="M23" s="23">
        <v>668.20635108940655</v>
      </c>
      <c r="N23" s="23">
        <v>779.14429143319092</v>
      </c>
      <c r="O23" s="23">
        <v>810.15702715209227</v>
      </c>
      <c r="P23" s="23">
        <v>852.65662866213677</v>
      </c>
      <c r="Q23" s="23">
        <v>839.10055445639978</v>
      </c>
      <c r="R23" s="23">
        <v>919.07224879529508</v>
      </c>
      <c r="S23" s="23">
        <v>1001.0593677451649</v>
      </c>
      <c r="T23" s="23">
        <v>1272.8505414323736</v>
      </c>
      <c r="U23" s="23">
        <v>1460.337467639155</v>
      </c>
      <c r="V23" s="23">
        <v>1731.3685890243598</v>
      </c>
      <c r="W23" s="23">
        <v>1722.0265745321478</v>
      </c>
      <c r="X23" s="23">
        <v>1784.8102181978522</v>
      </c>
      <c r="Y23" s="23">
        <v>1768.8538033932164</v>
      </c>
      <c r="Z23" s="23">
        <v>1691.9975870643107</v>
      </c>
      <c r="AA23" s="23">
        <v>1827.0753876799033</v>
      </c>
      <c r="AB23" s="23">
        <v>219.00426062834313</v>
      </c>
      <c r="AC23" s="23">
        <v>230.07908179512174</v>
      </c>
      <c r="AD23" s="23">
        <v>241.47318788441717</v>
      </c>
      <c r="AE23" s="23">
        <v>185.9071848949678</v>
      </c>
      <c r="AF23" s="23">
        <v>293.41413013124821</v>
      </c>
      <c r="AG23" s="23" t="s">
        <v>1</v>
      </c>
    </row>
    <row r="24" spans="1:33" x14ac:dyDescent="0.25">
      <c r="A24" s="12" t="s">
        <v>20</v>
      </c>
      <c r="B24" s="24">
        <v>132.62972661393115</v>
      </c>
      <c r="C24" s="25">
        <v>135.59562686355247</v>
      </c>
      <c r="D24" s="25">
        <v>134.59512873136356</v>
      </c>
      <c r="E24" s="25">
        <v>143.58995594987292</v>
      </c>
      <c r="F24" s="25">
        <v>152.95377710900769</v>
      </c>
      <c r="G24" s="25">
        <v>183.52938124102059</v>
      </c>
      <c r="H24" s="25">
        <v>188.50601780838483</v>
      </c>
      <c r="I24" s="25">
        <v>193.03086216604461</v>
      </c>
      <c r="J24" s="25">
        <v>254.31573946910848</v>
      </c>
      <c r="K24" s="25">
        <v>318.3418553467688</v>
      </c>
      <c r="L24" s="25">
        <v>309.50695490655193</v>
      </c>
      <c r="M24" s="25">
        <v>296.45155233408934</v>
      </c>
      <c r="N24" s="25">
        <v>262.22583289811791</v>
      </c>
      <c r="O24" s="25">
        <v>229.23214048435571</v>
      </c>
      <c r="P24" s="25">
        <v>231.53692909973716</v>
      </c>
      <c r="Q24" s="25">
        <v>240.2195529153538</v>
      </c>
      <c r="R24" s="25">
        <v>255.22372671661287</v>
      </c>
      <c r="S24" s="25">
        <v>258.49391480730225</v>
      </c>
      <c r="T24" s="25">
        <v>273.96926501380182</v>
      </c>
      <c r="U24" s="25">
        <v>287.4807318010167</v>
      </c>
      <c r="V24" s="25">
        <v>261.55552203260356</v>
      </c>
      <c r="W24" s="25">
        <v>264.57470353066924</v>
      </c>
      <c r="X24" s="25">
        <v>172.47001146353307</v>
      </c>
      <c r="Y24" s="25">
        <v>211.25346337518229</v>
      </c>
      <c r="Z24" s="25">
        <v>210.91164134137659</v>
      </c>
      <c r="AA24" s="25">
        <v>201.78067414654663</v>
      </c>
      <c r="AB24" s="25">
        <v>170.68825514161313</v>
      </c>
      <c r="AC24" s="25">
        <v>195.63548310890621</v>
      </c>
      <c r="AD24" s="25">
        <v>195.02054349671846</v>
      </c>
      <c r="AE24" s="25">
        <v>216.63117299217751</v>
      </c>
      <c r="AF24" s="25">
        <v>232.11556354464756</v>
      </c>
      <c r="AG24" s="25" t="s">
        <v>1</v>
      </c>
    </row>
    <row r="25" spans="1:33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>
        <v>207.83325366203434</v>
      </c>
      <c r="F25" s="23" t="s">
        <v>1</v>
      </c>
      <c r="G25" s="23" t="s">
        <v>1</v>
      </c>
      <c r="H25" s="23" t="s">
        <v>1</v>
      </c>
      <c r="I25" s="23" t="s">
        <v>1</v>
      </c>
      <c r="J25" s="23">
        <v>219.00314598656425</v>
      </c>
      <c r="K25" s="23" t="s">
        <v>1</v>
      </c>
      <c r="L25" s="23" t="s">
        <v>1</v>
      </c>
      <c r="M25" s="23" t="s">
        <v>1</v>
      </c>
      <c r="N25" s="23">
        <v>263.18491837603369</v>
      </c>
      <c r="O25" s="23" t="s">
        <v>1</v>
      </c>
      <c r="P25" s="23">
        <v>270.20834140019451</v>
      </c>
      <c r="Q25" s="23" t="s">
        <v>1</v>
      </c>
      <c r="R25" s="23">
        <v>333.50464638196144</v>
      </c>
      <c r="S25" s="23">
        <v>360.81153771284494</v>
      </c>
      <c r="T25" s="23" t="s">
        <v>1</v>
      </c>
      <c r="U25" s="23">
        <v>416.0970735933609</v>
      </c>
      <c r="V25" s="23" t="s">
        <v>1</v>
      </c>
      <c r="W25" s="23">
        <v>462.1036982152437</v>
      </c>
      <c r="X25" s="23" t="s">
        <v>1</v>
      </c>
      <c r="Y25" s="23">
        <v>472.39615547227947</v>
      </c>
      <c r="Z25" s="23" t="s">
        <v>1</v>
      </c>
      <c r="AA25" s="23">
        <v>523.65572418075317</v>
      </c>
      <c r="AB25" s="23" t="s">
        <v>1</v>
      </c>
      <c r="AC25" s="23">
        <v>852.21461944312921</v>
      </c>
      <c r="AD25" s="23" t="s">
        <v>1</v>
      </c>
      <c r="AE25" s="23">
        <v>959.21708637503514</v>
      </c>
      <c r="AF25" s="23" t="s">
        <v>1</v>
      </c>
      <c r="AG25" s="23" t="s">
        <v>1</v>
      </c>
    </row>
    <row r="26" spans="1:33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>
        <v>167.76321173407311</v>
      </c>
      <c r="F26" s="25">
        <v>117.26469882779577</v>
      </c>
      <c r="G26" s="25">
        <v>164.80701961242821</v>
      </c>
      <c r="H26" s="25">
        <v>166.52631460891931</v>
      </c>
      <c r="I26" s="25">
        <v>89.857173951136176</v>
      </c>
      <c r="J26" s="25">
        <v>99.745290263581126</v>
      </c>
      <c r="K26" s="25">
        <v>68.614723334721702</v>
      </c>
      <c r="L26" s="25">
        <v>65.196487029904887</v>
      </c>
      <c r="M26" s="25">
        <v>104.3768685860357</v>
      </c>
      <c r="N26" s="25">
        <v>111.87146044166681</v>
      </c>
      <c r="O26" s="25">
        <v>164.88215061988291</v>
      </c>
      <c r="P26" s="25">
        <v>202.49581767015155</v>
      </c>
      <c r="Q26" s="25">
        <v>230.45962401940784</v>
      </c>
      <c r="R26" s="25">
        <v>295.34232714409228</v>
      </c>
      <c r="S26" s="25">
        <v>420.54177975062333</v>
      </c>
      <c r="T26" s="25">
        <v>650.15989734857976</v>
      </c>
      <c r="U26" s="25">
        <v>407.13241398362305</v>
      </c>
      <c r="V26" s="25">
        <v>403.62352236629192</v>
      </c>
      <c r="W26" s="25">
        <v>489.5511621643513</v>
      </c>
      <c r="X26" s="25">
        <v>546.12521983329566</v>
      </c>
      <c r="Y26" s="25">
        <v>563.39236731746792</v>
      </c>
      <c r="Z26" s="25">
        <v>502.80172188063278</v>
      </c>
      <c r="AA26" s="25">
        <v>533.81467456431528</v>
      </c>
      <c r="AB26" s="25">
        <v>559.58551858439444</v>
      </c>
      <c r="AC26" s="25">
        <v>673.20898401426484</v>
      </c>
      <c r="AD26" s="25">
        <v>665.15745980523434</v>
      </c>
      <c r="AE26" s="25">
        <v>706.23577790190848</v>
      </c>
      <c r="AF26" s="25">
        <v>691.53260883937651</v>
      </c>
      <c r="AG26" s="25" t="s">
        <v>1</v>
      </c>
    </row>
    <row r="27" spans="1:33" x14ac:dyDescent="0.25">
      <c r="A27" s="9" t="s">
        <v>23</v>
      </c>
      <c r="B27" s="22">
        <v>134.53409080753224</v>
      </c>
      <c r="C27" s="23">
        <v>131.32928478503442</v>
      </c>
      <c r="D27" s="23" t="s">
        <v>1</v>
      </c>
      <c r="E27" s="23">
        <v>129.67744579695889</v>
      </c>
      <c r="F27" s="23" t="s">
        <v>1</v>
      </c>
      <c r="G27" s="23">
        <v>132.78178272453863</v>
      </c>
      <c r="H27" s="23" t="s">
        <v>1</v>
      </c>
      <c r="I27" s="23">
        <v>129.37439809175154</v>
      </c>
      <c r="J27" s="23" t="s">
        <v>1</v>
      </c>
      <c r="K27" s="23">
        <v>160.88403041825094</v>
      </c>
      <c r="L27" s="23" t="s">
        <v>1</v>
      </c>
      <c r="M27" s="23">
        <v>194.27204067898006</v>
      </c>
      <c r="N27" s="23" t="s">
        <v>1</v>
      </c>
      <c r="O27" s="23">
        <v>206.86574745796855</v>
      </c>
      <c r="P27" s="23" t="s">
        <v>1</v>
      </c>
      <c r="Q27" s="23">
        <v>224.47868475096476</v>
      </c>
      <c r="R27" s="23" t="s">
        <v>1</v>
      </c>
      <c r="S27" s="23" t="s">
        <v>1</v>
      </c>
      <c r="T27" s="23" t="s">
        <v>1</v>
      </c>
      <c r="U27" s="23" t="s">
        <v>1</v>
      </c>
      <c r="V27" s="23" t="s">
        <v>1</v>
      </c>
      <c r="W27" s="23">
        <v>357.88312068909914</v>
      </c>
      <c r="X27" s="23">
        <v>375.80532320280196</v>
      </c>
      <c r="Y27" s="23">
        <v>528.30254433014511</v>
      </c>
      <c r="Z27" s="23">
        <v>554.47650682746041</v>
      </c>
      <c r="AA27" s="23">
        <v>642.65191193130511</v>
      </c>
      <c r="AB27" s="23">
        <v>594.44765367494654</v>
      </c>
      <c r="AC27" s="23">
        <v>598.68774574334691</v>
      </c>
      <c r="AD27" s="23">
        <v>693.34362502367844</v>
      </c>
      <c r="AE27" s="23">
        <v>747.49839264845355</v>
      </c>
      <c r="AF27" s="23">
        <v>807.22274782067586</v>
      </c>
      <c r="AG27" s="23">
        <v>845.65657841223742</v>
      </c>
    </row>
    <row r="28" spans="1:33" x14ac:dyDescent="0.25">
      <c r="A28" s="12" t="s">
        <v>24</v>
      </c>
      <c r="B28" s="24" t="s">
        <v>1</v>
      </c>
      <c r="C28" s="25" t="s">
        <v>1</v>
      </c>
      <c r="D28" s="25">
        <v>139.09786379636807</v>
      </c>
      <c r="E28" s="25">
        <v>111.45002875475018</v>
      </c>
      <c r="F28" s="25">
        <v>100.16877530043273</v>
      </c>
      <c r="G28" s="25">
        <v>110.75139002202341</v>
      </c>
      <c r="H28" s="25">
        <v>124.78640320194502</v>
      </c>
      <c r="I28" s="25">
        <v>88.731109172167123</v>
      </c>
      <c r="J28" s="25">
        <v>93.657268040020512</v>
      </c>
      <c r="K28" s="25">
        <v>86.004215159201138</v>
      </c>
      <c r="L28" s="25">
        <v>79.633885886560392</v>
      </c>
      <c r="M28" s="25">
        <v>80.05249852662925</v>
      </c>
      <c r="N28" s="25">
        <v>88.089001721896452</v>
      </c>
      <c r="O28" s="25">
        <v>112.9941011891312</v>
      </c>
      <c r="P28" s="25">
        <v>102.55311007497059</v>
      </c>
      <c r="Q28" s="25">
        <v>109.56677261981709</v>
      </c>
      <c r="R28" s="25">
        <v>123.08599412905973</v>
      </c>
      <c r="S28" s="25">
        <v>145.31332955312931</v>
      </c>
      <c r="T28" s="25">
        <v>152.82920566399346</v>
      </c>
      <c r="U28" s="25">
        <v>153.23054602444319</v>
      </c>
      <c r="V28" s="25">
        <v>181.10044892707623</v>
      </c>
      <c r="W28" s="25">
        <v>184.82959358776634</v>
      </c>
      <c r="X28" s="25">
        <v>182.92629751338836</v>
      </c>
      <c r="Y28" s="25">
        <v>166.83770290191478</v>
      </c>
      <c r="Z28" s="25">
        <v>230.48667935691742</v>
      </c>
      <c r="AA28" s="25">
        <v>276.57929642679863</v>
      </c>
      <c r="AB28" s="25">
        <v>209.87332917324133</v>
      </c>
      <c r="AC28" s="25">
        <v>204.12328414334482</v>
      </c>
      <c r="AD28" s="25">
        <v>221.36079589202302</v>
      </c>
      <c r="AE28" s="25">
        <v>237.78132067776502</v>
      </c>
      <c r="AF28" s="25">
        <v>254.57577210926084</v>
      </c>
      <c r="AG28" s="25" t="s">
        <v>1</v>
      </c>
    </row>
    <row r="29" spans="1:33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>
        <v>105.81375991282765</v>
      </c>
      <c r="F29" s="23">
        <v>116.61108204038659</v>
      </c>
      <c r="G29" s="23">
        <v>84.261934947414886</v>
      </c>
      <c r="H29" s="23">
        <v>84.919291195679918</v>
      </c>
      <c r="I29" s="23">
        <v>74.865371749454368</v>
      </c>
      <c r="J29" s="23">
        <v>93.863212435233166</v>
      </c>
      <c r="K29" s="23">
        <v>88.111054736817266</v>
      </c>
      <c r="L29" s="23">
        <v>103.38449384516633</v>
      </c>
      <c r="M29" s="23">
        <v>113.82134136764098</v>
      </c>
      <c r="N29" s="23">
        <v>110.86842475217991</v>
      </c>
      <c r="O29" s="23">
        <v>94.240579314383666</v>
      </c>
      <c r="P29" s="23">
        <v>101.57462049359278</v>
      </c>
      <c r="Q29" s="23">
        <v>131.75936473075632</v>
      </c>
      <c r="R29" s="23">
        <v>151.37538688137934</v>
      </c>
      <c r="S29" s="23">
        <v>151.20763367255481</v>
      </c>
      <c r="T29" s="23">
        <v>169.05468539214152</v>
      </c>
      <c r="U29" s="23">
        <v>169.96191945763888</v>
      </c>
      <c r="V29" s="23">
        <v>165.45696817683023</v>
      </c>
      <c r="W29" s="23">
        <v>167.70517813356412</v>
      </c>
      <c r="X29" s="23">
        <v>159.82221284688518</v>
      </c>
      <c r="Y29" s="23">
        <v>163.80225844205776</v>
      </c>
      <c r="Z29" s="23">
        <v>136.53046658029422</v>
      </c>
      <c r="AA29" s="23">
        <v>141.99442968059694</v>
      </c>
      <c r="AB29" s="23">
        <v>144.152027530471</v>
      </c>
      <c r="AC29" s="23">
        <v>151.90064351599318</v>
      </c>
      <c r="AD29" s="23">
        <v>169.84665581418292</v>
      </c>
      <c r="AE29" s="23">
        <v>188.19443347566423</v>
      </c>
      <c r="AF29" s="23">
        <v>193.85364672709537</v>
      </c>
      <c r="AG29" s="23" t="s">
        <v>1</v>
      </c>
    </row>
    <row r="30" spans="1:33" x14ac:dyDescent="0.25">
      <c r="A30" s="12" t="s">
        <v>26</v>
      </c>
      <c r="B30" s="24">
        <v>829.46123861743251</v>
      </c>
      <c r="C30" s="25">
        <v>899.84222566577171</v>
      </c>
      <c r="D30" s="25">
        <v>906.27847585247696</v>
      </c>
      <c r="E30" s="25">
        <v>895.08127909639018</v>
      </c>
      <c r="F30" s="25">
        <v>895.43761625297816</v>
      </c>
      <c r="G30" s="25">
        <v>809.07385671202576</v>
      </c>
      <c r="H30" s="25">
        <v>855.35392962932201</v>
      </c>
      <c r="I30" s="25">
        <v>828.25143709927045</v>
      </c>
      <c r="J30" s="25">
        <v>882.93148610711989</v>
      </c>
      <c r="K30" s="25">
        <v>954.82203974513322</v>
      </c>
      <c r="L30" s="25">
        <v>1022.2728016100104</v>
      </c>
      <c r="M30" s="25">
        <v>1100.3692464884136</v>
      </c>
      <c r="N30" s="25">
        <v>1254.6328228561574</v>
      </c>
      <c r="O30" s="25">
        <v>1387.7952859611412</v>
      </c>
      <c r="P30" s="25">
        <v>1567.2383290137682</v>
      </c>
      <c r="Q30" s="25">
        <v>1934.7895018635286</v>
      </c>
      <c r="R30" s="25">
        <v>2334.3301671066592</v>
      </c>
      <c r="S30" s="25">
        <v>2770.4851107985965</v>
      </c>
      <c r="T30" s="25">
        <v>3241.5472913584126</v>
      </c>
      <c r="U30" s="25">
        <v>3550.9648926296923</v>
      </c>
      <c r="V30" s="25">
        <v>3512.942205787675</v>
      </c>
      <c r="W30" s="25">
        <v>3307.8575439451415</v>
      </c>
      <c r="X30" s="25">
        <v>3166.179839303803</v>
      </c>
      <c r="Y30" s="25">
        <v>3003.6158861885006</v>
      </c>
      <c r="Z30" s="25">
        <v>3023.5687897348721</v>
      </c>
      <c r="AA30" s="25">
        <v>3121.5211962571834</v>
      </c>
      <c r="AB30" s="25">
        <v>3172.8297471072633</v>
      </c>
      <c r="AC30" s="25">
        <v>3267.077653727813</v>
      </c>
      <c r="AD30" s="25">
        <v>3281.1120009876577</v>
      </c>
      <c r="AE30" s="25">
        <v>3370.3162632763451</v>
      </c>
      <c r="AF30" s="25">
        <v>3500.1984402121161</v>
      </c>
      <c r="AG30" s="25" t="s">
        <v>1</v>
      </c>
    </row>
    <row r="31" spans="1:33" x14ac:dyDescent="0.25">
      <c r="A31" s="9" t="s">
        <v>27</v>
      </c>
      <c r="B31" s="22" t="s">
        <v>1</v>
      </c>
      <c r="C31" s="23">
        <v>170.97976032470649</v>
      </c>
      <c r="D31" s="23" t="s">
        <v>1</v>
      </c>
      <c r="E31" s="23">
        <v>205.37750591129088</v>
      </c>
      <c r="F31" s="23" t="s">
        <v>1</v>
      </c>
      <c r="G31" s="23">
        <v>218.1997632195808</v>
      </c>
      <c r="H31" s="23" t="s">
        <v>1</v>
      </c>
      <c r="I31" s="23">
        <v>239.48171537218951</v>
      </c>
      <c r="J31" s="23" t="s">
        <v>1</v>
      </c>
      <c r="K31" s="23">
        <v>249.08928744130068</v>
      </c>
      <c r="L31" s="23" t="s">
        <v>1</v>
      </c>
      <c r="M31" s="23">
        <v>272.96244751294739</v>
      </c>
      <c r="N31" s="23" t="s">
        <v>1</v>
      </c>
      <c r="O31" s="23">
        <v>338.92112182785911</v>
      </c>
      <c r="P31" s="23" t="s">
        <v>1</v>
      </c>
      <c r="Q31" s="23">
        <v>480.10471789654423</v>
      </c>
      <c r="R31" s="23" t="s">
        <v>1</v>
      </c>
      <c r="S31" s="23">
        <v>549.87609473692271</v>
      </c>
      <c r="T31" s="23" t="s">
        <v>1</v>
      </c>
      <c r="U31" s="23">
        <v>487.73975166412748</v>
      </c>
      <c r="V31" s="23" t="s">
        <v>1</v>
      </c>
      <c r="W31" s="23">
        <v>498.64077986061125</v>
      </c>
      <c r="X31" s="23" t="s">
        <v>1</v>
      </c>
      <c r="Y31" s="23">
        <v>471.9877371584268</v>
      </c>
      <c r="Z31" s="23" t="s">
        <v>1</v>
      </c>
      <c r="AA31" s="23">
        <v>469.37206127180178</v>
      </c>
      <c r="AB31" s="23" t="s">
        <v>1</v>
      </c>
      <c r="AC31" s="23">
        <v>547.09273250057299</v>
      </c>
      <c r="AD31" s="23" t="s">
        <v>1</v>
      </c>
      <c r="AE31" s="23">
        <v>753.08469090852509</v>
      </c>
      <c r="AF31" s="23" t="s">
        <v>1</v>
      </c>
      <c r="AG31" s="23" t="s">
        <v>1</v>
      </c>
    </row>
    <row r="32" spans="1:33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>
        <v>36656.225663580495</v>
      </c>
      <c r="AD32" s="29" t="s">
        <v>1</v>
      </c>
      <c r="AE32" s="29">
        <v>40714.570172508029</v>
      </c>
      <c r="AF32" s="29" t="s">
        <v>1</v>
      </c>
      <c r="AG32" s="29" t="s">
        <v>1</v>
      </c>
    </row>
    <row r="33" spans="1:33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</row>
    <row r="34" spans="1:33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</row>
    <row r="35" spans="1:33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>
        <v>6.7413506004453465</v>
      </c>
      <c r="Y35" s="23">
        <v>7.2549099694615906</v>
      </c>
      <c r="Z35" s="23">
        <v>4.5110278401833277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1.5869429616791904</v>
      </c>
      <c r="AF35" s="23">
        <v>2.2857516646475395</v>
      </c>
      <c r="AG35" s="23" t="s">
        <v>1</v>
      </c>
    </row>
    <row r="36" spans="1:33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>
        <v>6.2341769080817127</v>
      </c>
      <c r="X36" s="25" t="s">
        <v>1</v>
      </c>
      <c r="Y36" s="25">
        <v>4.3213621103039399</v>
      </c>
      <c r="Z36" s="25">
        <v>6.8631798422703447</v>
      </c>
      <c r="AA36" s="25">
        <v>7.0626492875626328</v>
      </c>
      <c r="AB36" s="25" t="s">
        <v>1</v>
      </c>
      <c r="AC36" s="25">
        <v>10.819066292919134</v>
      </c>
      <c r="AD36" s="25">
        <v>16.207619470380788</v>
      </c>
      <c r="AE36" s="25">
        <v>22.997320555308892</v>
      </c>
      <c r="AF36" s="25" t="s">
        <v>1</v>
      </c>
      <c r="AG36" s="25" t="s">
        <v>1</v>
      </c>
    </row>
    <row r="37" spans="1:33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</row>
    <row r="38" spans="1:33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</row>
    <row r="39" spans="1:33" s="5" customFormat="1" x14ac:dyDescent="0.25">
      <c r="A39" s="9" t="s">
        <v>35</v>
      </c>
      <c r="B39" s="22">
        <v>22.90817325387324</v>
      </c>
      <c r="C39" s="23">
        <v>25.063750156458397</v>
      </c>
      <c r="D39" s="23">
        <v>27.685080366963653</v>
      </c>
      <c r="E39" s="23">
        <v>26.773192530599747</v>
      </c>
      <c r="F39" s="23">
        <v>29.316188355528908</v>
      </c>
      <c r="G39" s="23">
        <v>32.185922445512468</v>
      </c>
      <c r="H39" s="23" t="s">
        <v>1</v>
      </c>
      <c r="I39" s="23">
        <v>32.704324343813724</v>
      </c>
      <c r="J39" s="23">
        <v>50.739525301978766</v>
      </c>
      <c r="K39" s="23">
        <v>39.155334823466745</v>
      </c>
      <c r="L39" s="23" t="s">
        <v>1</v>
      </c>
      <c r="M39" s="23">
        <v>44.110369292894731</v>
      </c>
      <c r="N39" s="23" t="s">
        <v>1</v>
      </c>
      <c r="O39" s="23">
        <v>52.155207028474571</v>
      </c>
      <c r="P39" s="23" t="s">
        <v>1</v>
      </c>
      <c r="Q39" s="23">
        <v>61.371903043452377</v>
      </c>
      <c r="R39" s="23">
        <v>61.238589580001772</v>
      </c>
      <c r="S39" s="23">
        <v>50.615851099694119</v>
      </c>
      <c r="T39" s="23">
        <v>52.905339712766256</v>
      </c>
      <c r="U39" s="23">
        <v>65.272713515914873</v>
      </c>
      <c r="V39" s="23" t="s">
        <v>1</v>
      </c>
      <c r="W39" s="23">
        <v>41.191398094252456</v>
      </c>
      <c r="X39" s="23" t="s">
        <v>1</v>
      </c>
      <c r="Y39" s="23">
        <v>11.841110872959025</v>
      </c>
      <c r="Z39" s="23">
        <v>12.012454698960401</v>
      </c>
      <c r="AA39" s="23">
        <v>10.549045822358801</v>
      </c>
      <c r="AB39" s="23">
        <v>12.025998723844433</v>
      </c>
      <c r="AC39" s="23">
        <v>11.936894140338056</v>
      </c>
      <c r="AD39" s="23">
        <v>11.745738346348441</v>
      </c>
      <c r="AE39" s="23">
        <v>13.316254782585316</v>
      </c>
      <c r="AF39" s="23">
        <v>12.158831375434128</v>
      </c>
      <c r="AG39" s="23" t="s">
        <v>1</v>
      </c>
    </row>
    <row r="40" spans="1:33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</row>
    <row r="41" spans="1:33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</row>
    <row r="42" spans="1:33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</row>
    <row r="43" spans="1:33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</row>
    <row r="44" spans="1:33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</row>
    <row r="45" spans="1:33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</row>
    <row r="46" spans="1:33" x14ac:dyDescent="0.25">
      <c r="A46" s="12" t="s">
        <v>42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</row>
    <row r="47" spans="1:33" s="5" customFormat="1" x14ac:dyDescent="0.25">
      <c r="A47" s="9" t="s">
        <v>43</v>
      </c>
      <c r="B47" s="22" t="s">
        <v>1</v>
      </c>
      <c r="C47" s="23">
        <v>223.21928101139255</v>
      </c>
      <c r="D47" s="23" t="s">
        <v>1</v>
      </c>
      <c r="E47" s="23">
        <v>249.95957431838818</v>
      </c>
      <c r="F47" s="23" t="s">
        <v>1</v>
      </c>
      <c r="G47" s="23">
        <v>244.87267194092638</v>
      </c>
      <c r="H47" s="23" t="s">
        <v>1</v>
      </c>
      <c r="I47" s="23">
        <v>264.48661296696611</v>
      </c>
      <c r="J47" s="23" t="s">
        <v>1</v>
      </c>
      <c r="K47" s="23">
        <v>269.23419540338216</v>
      </c>
      <c r="L47" s="23" t="s">
        <v>1</v>
      </c>
      <c r="M47" s="23">
        <v>307.61556096688702</v>
      </c>
      <c r="N47" s="23" t="s">
        <v>1</v>
      </c>
      <c r="O47" s="23">
        <v>356.36915961265493</v>
      </c>
      <c r="P47" s="23" t="s">
        <v>1</v>
      </c>
      <c r="Q47" s="23">
        <v>406.34282132864502</v>
      </c>
      <c r="R47" s="23" t="s">
        <v>1</v>
      </c>
      <c r="S47" s="23">
        <v>519.05526226663801</v>
      </c>
      <c r="T47" s="23">
        <v>539.09566701857636</v>
      </c>
      <c r="U47" s="23">
        <v>603.55047433853667</v>
      </c>
      <c r="V47" s="23">
        <v>611.37156798754961</v>
      </c>
      <c r="W47" s="23">
        <v>668.89536368776976</v>
      </c>
      <c r="X47" s="23">
        <v>713.73678570025629</v>
      </c>
      <c r="Y47" s="23">
        <v>732.00183091826443</v>
      </c>
      <c r="Z47" s="23">
        <v>713.25429290082457</v>
      </c>
      <c r="AA47" s="23">
        <v>762.21372308889306</v>
      </c>
      <c r="AB47" s="23">
        <v>732.50082155767336</v>
      </c>
      <c r="AC47" s="23">
        <v>805.81917838567449</v>
      </c>
      <c r="AD47" s="23">
        <v>889.62864040365616</v>
      </c>
      <c r="AE47" s="23">
        <v>841.09743561571111</v>
      </c>
      <c r="AF47" s="23">
        <v>811.70064744154308</v>
      </c>
      <c r="AG47" s="23" t="s">
        <v>1</v>
      </c>
    </row>
    <row r="48" spans="1:33" x14ac:dyDescent="0.25">
      <c r="A48" s="12" t="s">
        <v>44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 t="s">
        <v>1</v>
      </c>
      <c r="L48" s="25" t="s">
        <v>1</v>
      </c>
      <c r="M48" s="25" t="s">
        <v>1</v>
      </c>
      <c r="N48" s="25" t="s">
        <v>1</v>
      </c>
      <c r="O48" s="25" t="s">
        <v>1</v>
      </c>
      <c r="P48" s="25" t="s">
        <v>1</v>
      </c>
      <c r="Q48" s="25" t="s">
        <v>1</v>
      </c>
      <c r="R48" s="25" t="s">
        <v>1</v>
      </c>
      <c r="S48" s="25" t="s">
        <v>1</v>
      </c>
      <c r="T48" s="25" t="s">
        <v>1</v>
      </c>
      <c r="U48" s="25" t="s">
        <v>1</v>
      </c>
      <c r="V48" s="25" t="s">
        <v>1</v>
      </c>
      <c r="W48" s="25" t="s">
        <v>1</v>
      </c>
      <c r="X48" s="25" t="s">
        <v>1</v>
      </c>
      <c r="Y48" s="25" t="s">
        <v>1</v>
      </c>
      <c r="Z48" s="25" t="s">
        <v>1</v>
      </c>
      <c r="AA48" s="25" t="s">
        <v>1</v>
      </c>
      <c r="AB48" s="25" t="s">
        <v>1</v>
      </c>
      <c r="AC48" s="25" t="s">
        <v>1</v>
      </c>
      <c r="AD48" s="25" t="s">
        <v>1</v>
      </c>
      <c r="AE48" s="25" t="s">
        <v>1</v>
      </c>
      <c r="AF48" s="25" t="s">
        <v>1</v>
      </c>
      <c r="AG48" s="25" t="s">
        <v>1</v>
      </c>
    </row>
    <row r="49" spans="1:33" s="5" customFormat="1" x14ac:dyDescent="0.25">
      <c r="A49" s="9" t="s">
        <v>45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</row>
    <row r="50" spans="1:33" x14ac:dyDescent="0.25">
      <c r="A50" s="12" t="s">
        <v>46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>
        <v>13.801023894680954</v>
      </c>
      <c r="AB50" s="25">
        <v>14.162430962418885</v>
      </c>
      <c r="AC50" s="25">
        <v>11.001482760447576</v>
      </c>
      <c r="AD50" s="25">
        <v>10.896433108512978</v>
      </c>
      <c r="AE50" s="25">
        <v>10.531544102252743</v>
      </c>
      <c r="AF50" s="25">
        <v>10.518155056895761</v>
      </c>
      <c r="AG50" s="25" t="s">
        <v>1</v>
      </c>
    </row>
    <row r="51" spans="1:33" s="5" customFormat="1" x14ac:dyDescent="0.25">
      <c r="A51" s="9" t="s">
        <v>47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 t="s">
        <v>1</v>
      </c>
      <c r="AB51" s="23" t="s">
        <v>1</v>
      </c>
      <c r="AC51" s="23" t="s">
        <v>1</v>
      </c>
      <c r="AD51" s="23" t="s">
        <v>1</v>
      </c>
      <c r="AE51" s="23" t="s">
        <v>1</v>
      </c>
      <c r="AF51" s="23" t="s">
        <v>1</v>
      </c>
      <c r="AG51" s="23" t="s">
        <v>1</v>
      </c>
    </row>
    <row r="52" spans="1:33" x14ac:dyDescent="0.25">
      <c r="A52" s="12" t="s">
        <v>48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</row>
    <row r="53" spans="1:33" s="5" customFormat="1" x14ac:dyDescent="0.25">
      <c r="A53" s="9" t="s">
        <v>49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>
        <v>135.39576828732234</v>
      </c>
      <c r="V53" s="23">
        <v>146.36642162047008</v>
      </c>
      <c r="W53" s="23">
        <v>161.16334502605221</v>
      </c>
      <c r="X53" s="23">
        <v>158.16488081033077</v>
      </c>
      <c r="Y53" s="23">
        <v>148.5814456642363</v>
      </c>
      <c r="Z53" s="23">
        <v>145.00245594498807</v>
      </c>
      <c r="AA53" s="23">
        <v>174.59201476548262</v>
      </c>
      <c r="AB53" s="23">
        <v>178.52424472732432</v>
      </c>
      <c r="AC53" s="23">
        <v>195.90480474824381</v>
      </c>
      <c r="AD53" s="23">
        <v>212.16539550076229</v>
      </c>
      <c r="AE53" s="23">
        <v>216.32130047875998</v>
      </c>
      <c r="AF53" s="23">
        <v>231.96952438257955</v>
      </c>
      <c r="AG53" s="23" t="s">
        <v>1</v>
      </c>
    </row>
    <row r="54" spans="1:33" x14ac:dyDescent="0.25">
      <c r="A54" s="12" t="s">
        <v>50</v>
      </c>
      <c r="B54" s="24">
        <v>155.74486404146023</v>
      </c>
      <c r="C54" s="25">
        <v>171.52589025996829</v>
      </c>
      <c r="D54" s="25">
        <v>172.80145722452397</v>
      </c>
      <c r="E54" s="25" t="s">
        <v>1</v>
      </c>
      <c r="F54" s="25">
        <v>138.57993547307598</v>
      </c>
      <c r="G54" s="25" t="s">
        <v>1</v>
      </c>
      <c r="H54" s="25">
        <v>132.4812843689572</v>
      </c>
      <c r="I54" s="25" t="s">
        <v>1</v>
      </c>
      <c r="J54" s="25">
        <v>109.43379501627555</v>
      </c>
      <c r="K54" s="25" t="s">
        <v>1</v>
      </c>
      <c r="L54" s="25">
        <v>78.260952201005438</v>
      </c>
      <c r="M54" s="25" t="s">
        <v>1</v>
      </c>
      <c r="N54" s="25">
        <v>81.882837357289915</v>
      </c>
      <c r="O54" s="25" t="s">
        <v>1</v>
      </c>
      <c r="P54" s="25">
        <v>82.75180487597278</v>
      </c>
      <c r="Q54" s="25" t="s">
        <v>1</v>
      </c>
      <c r="R54" s="25">
        <v>75.054038908013766</v>
      </c>
      <c r="S54" s="25" t="s">
        <v>1</v>
      </c>
      <c r="T54" s="25">
        <v>80.372445914367177</v>
      </c>
      <c r="U54" s="25" t="s">
        <v>1</v>
      </c>
      <c r="V54" s="25">
        <v>81.851927135414471</v>
      </c>
      <c r="W54" s="25" t="s">
        <v>1</v>
      </c>
      <c r="X54" s="25">
        <v>102.87340702710048</v>
      </c>
      <c r="Y54" s="25" t="s">
        <v>1</v>
      </c>
      <c r="Z54" s="25">
        <v>148.70713026843538</v>
      </c>
      <c r="AA54" s="25">
        <v>147.89429902216236</v>
      </c>
      <c r="AB54" s="25" t="s">
        <v>1</v>
      </c>
      <c r="AC54" s="25">
        <v>145.63123144563644</v>
      </c>
      <c r="AD54" s="25" t="s">
        <v>1</v>
      </c>
      <c r="AE54" s="25">
        <v>169.27312279521504</v>
      </c>
      <c r="AF54" s="25" t="s">
        <v>1</v>
      </c>
      <c r="AG54" s="25" t="s">
        <v>1</v>
      </c>
    </row>
    <row r="55" spans="1:33" s="5" customFormat="1" x14ac:dyDescent="0.25">
      <c r="A55" s="9" t="s">
        <v>51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</row>
    <row r="56" spans="1:33" x14ac:dyDescent="0.25">
      <c r="A56" s="12" t="s">
        <v>52</v>
      </c>
      <c r="B56" s="24">
        <v>105.48523206751054</v>
      </c>
      <c r="C56" s="25">
        <v>140.58209774848984</v>
      </c>
      <c r="D56" s="25">
        <v>143.39622641509433</v>
      </c>
      <c r="E56" s="25">
        <v>167.22478024277942</v>
      </c>
      <c r="F56" s="25">
        <v>108.92524332159869</v>
      </c>
      <c r="G56" s="25">
        <v>106.05376101197197</v>
      </c>
      <c r="H56" s="25">
        <v>208.72344547039452</v>
      </c>
      <c r="I56" s="25">
        <v>219.75580681284544</v>
      </c>
      <c r="J56" s="25">
        <v>135.14960581041657</v>
      </c>
      <c r="K56" s="25">
        <v>149.52790573384573</v>
      </c>
      <c r="L56" s="25">
        <v>149.4549586336683</v>
      </c>
      <c r="M56" s="25">
        <v>203.29293060705277</v>
      </c>
      <c r="N56" s="25">
        <v>189.98868500856659</v>
      </c>
      <c r="O56" s="25">
        <v>253.90267546086733</v>
      </c>
      <c r="P56" s="25">
        <v>268.43883848603775</v>
      </c>
      <c r="Q56" s="25">
        <v>493.47523152114394</v>
      </c>
      <c r="R56" s="25">
        <v>570.1902459595749</v>
      </c>
      <c r="S56" s="25">
        <v>721.10009409039492</v>
      </c>
      <c r="T56" s="25">
        <v>872.73739715441616</v>
      </c>
      <c r="U56" s="25">
        <v>1080.7149458119802</v>
      </c>
      <c r="V56" s="25">
        <v>1115.224343128232</v>
      </c>
      <c r="W56" s="25">
        <v>1271.00341966681</v>
      </c>
      <c r="X56" s="25">
        <v>1368.5539919361165</v>
      </c>
      <c r="Y56" s="25">
        <v>1389.5312876648845</v>
      </c>
      <c r="Z56" s="25">
        <v>1476.2852828056759</v>
      </c>
      <c r="AA56" s="25">
        <v>1763.2220513191082</v>
      </c>
      <c r="AB56" s="25">
        <v>1828.6445692847683</v>
      </c>
      <c r="AC56" s="25">
        <v>2007.9415887512826</v>
      </c>
      <c r="AD56" s="25">
        <v>2133.7367773075016</v>
      </c>
      <c r="AE56" s="25">
        <v>1531.8366137021173</v>
      </c>
      <c r="AF56" s="25">
        <v>1610.3293671401125</v>
      </c>
      <c r="AG56" s="25" t="s">
        <v>1</v>
      </c>
    </row>
    <row r="57" spans="1:33" s="5" customFormat="1" x14ac:dyDescent="0.25">
      <c r="A57" s="9" t="s">
        <v>53</v>
      </c>
      <c r="B57" s="22">
        <v>2093.7617654955052</v>
      </c>
      <c r="C57" s="23">
        <v>2242.3427775111386</v>
      </c>
      <c r="D57" s="23">
        <v>2352.6356393745655</v>
      </c>
      <c r="E57" s="23">
        <v>2486.0558011520707</v>
      </c>
      <c r="F57" s="23">
        <v>2671.3875850478353</v>
      </c>
      <c r="G57" s="23">
        <v>2522.1511888739342</v>
      </c>
      <c r="H57" s="23">
        <v>2519.1534477608379</v>
      </c>
      <c r="I57" s="23">
        <v>2357.7903458863907</v>
      </c>
      <c r="J57" s="23">
        <v>2293.1541404137288</v>
      </c>
      <c r="K57" s="23">
        <v>2189.3502374558943</v>
      </c>
      <c r="L57" s="23">
        <v>2656.9232428627383</v>
      </c>
      <c r="M57" s="23">
        <v>2131.9107159822765</v>
      </c>
      <c r="N57" s="23">
        <v>2087.7634708795918</v>
      </c>
      <c r="O57" s="23">
        <v>2495.2649746076181</v>
      </c>
      <c r="P57" s="23">
        <v>2624.4513614377784</v>
      </c>
      <c r="Q57" s="23">
        <v>2692.1266952978935</v>
      </c>
      <c r="R57" s="23">
        <v>2770.6188342352407</v>
      </c>
      <c r="S57" s="23">
        <v>2725.063060547996</v>
      </c>
      <c r="T57" s="23">
        <v>2822.1439351509425</v>
      </c>
      <c r="U57" s="23">
        <v>2791.2583758875835</v>
      </c>
      <c r="V57" s="23">
        <v>2969.0634153704632</v>
      </c>
      <c r="W57" s="23">
        <v>2732.0933868893508</v>
      </c>
      <c r="X57" s="23">
        <v>2418.782442127947</v>
      </c>
      <c r="Y57" s="23">
        <v>2570.1620141302101</v>
      </c>
      <c r="Z57" s="23">
        <v>2418.2325283057771</v>
      </c>
      <c r="AA57" s="23">
        <v>2600.241715050588</v>
      </c>
      <c r="AB57" s="23">
        <v>2721.8876478900033</v>
      </c>
      <c r="AC57" s="23">
        <v>2777.0920580016682</v>
      </c>
      <c r="AD57" s="23">
        <v>3088.0569539081648</v>
      </c>
      <c r="AE57" s="23" t="s">
        <v>1</v>
      </c>
      <c r="AF57" s="23" t="s">
        <v>1</v>
      </c>
      <c r="AG57" s="23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238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>
        <v>17.669073251519077</v>
      </c>
      <c r="D5" s="11" t="s">
        <v>1</v>
      </c>
      <c r="E5" s="11">
        <v>13.861882237270576</v>
      </c>
      <c r="F5" s="11">
        <v>13.953720090554883</v>
      </c>
      <c r="G5" s="11">
        <v>14.436619040185681</v>
      </c>
      <c r="H5" s="11">
        <v>17.160211387523006</v>
      </c>
      <c r="I5" s="11">
        <v>18.184292016111559</v>
      </c>
      <c r="J5" s="11">
        <v>21.132789544815839</v>
      </c>
      <c r="K5" s="11">
        <v>22.698692661139912</v>
      </c>
      <c r="L5" s="11">
        <v>24.585624470370057</v>
      </c>
      <c r="M5" s="11">
        <v>23.9309979622215</v>
      </c>
      <c r="N5" s="11">
        <v>27.406151192684383</v>
      </c>
      <c r="O5" s="11">
        <v>25.578836665512505</v>
      </c>
      <c r="P5" s="11">
        <v>28.56260399527228</v>
      </c>
      <c r="Q5" s="11">
        <v>28.927064112142759</v>
      </c>
      <c r="R5" s="11">
        <v>26.384712475553929</v>
      </c>
      <c r="S5" s="11">
        <v>27.916987672664078</v>
      </c>
      <c r="T5" s="11">
        <v>31.277741944166547</v>
      </c>
      <c r="U5" s="11">
        <v>35.665606440024717</v>
      </c>
      <c r="V5" s="11">
        <v>37.766187850020408</v>
      </c>
      <c r="W5" s="11">
        <v>38.984799741425775</v>
      </c>
      <c r="X5" s="11">
        <v>46.735002896183722</v>
      </c>
      <c r="Y5" s="11">
        <v>47.870976695685307</v>
      </c>
      <c r="Z5" s="11">
        <v>54.136551456299792</v>
      </c>
      <c r="AA5" s="11">
        <v>53.517316733668906</v>
      </c>
      <c r="AB5" s="11">
        <v>62.313661926974113</v>
      </c>
      <c r="AC5" s="11">
        <v>66.295684856000463</v>
      </c>
      <c r="AD5" s="11">
        <v>70.123123378408977</v>
      </c>
      <c r="AE5" s="11">
        <v>74.292066039522467</v>
      </c>
      <c r="AF5" s="11" t="s">
        <v>1</v>
      </c>
      <c r="AG5" s="11" t="s">
        <v>1</v>
      </c>
    </row>
    <row r="6" spans="1:33" x14ac:dyDescent="0.25">
      <c r="A6" s="12" t="s">
        <v>2</v>
      </c>
      <c r="B6" s="13">
        <v>48.366521825003723</v>
      </c>
      <c r="C6" s="14">
        <v>28.111268554363203</v>
      </c>
      <c r="D6" s="14">
        <v>25.426774508897299</v>
      </c>
      <c r="E6" s="14">
        <v>21.565776304661142</v>
      </c>
      <c r="F6" s="14">
        <v>18.441154801357314</v>
      </c>
      <c r="G6" s="14">
        <v>11.319640733243231</v>
      </c>
      <c r="H6" s="14">
        <v>9.0646467687104657</v>
      </c>
      <c r="I6" s="14">
        <v>17.371689953542141</v>
      </c>
      <c r="J6" s="14">
        <v>20.204935570682647</v>
      </c>
      <c r="K6" s="14">
        <v>20.205301386399459</v>
      </c>
      <c r="L6" s="14">
        <v>20.836342225449592</v>
      </c>
      <c r="M6" s="14">
        <v>18.860983746289392</v>
      </c>
      <c r="N6" s="14">
        <v>23.513423159010788</v>
      </c>
      <c r="O6" s="14">
        <v>24.874790213634085</v>
      </c>
      <c r="P6" s="14">
        <v>26.59740254631701</v>
      </c>
      <c r="Q6" s="14">
        <v>27.269251845469295</v>
      </c>
      <c r="R6" s="14">
        <v>28.223990485641014</v>
      </c>
      <c r="S6" s="14">
        <v>28.58983056815309</v>
      </c>
      <c r="T6" s="14">
        <v>33.82561495227683</v>
      </c>
      <c r="U6" s="14">
        <v>35.748588432316879</v>
      </c>
      <c r="V6" s="14">
        <v>29.040188161349903</v>
      </c>
      <c r="W6" s="14">
        <v>26.432978840600882</v>
      </c>
      <c r="X6" s="14">
        <v>26.230809385466713</v>
      </c>
      <c r="Y6" s="14">
        <v>26.601476894187329</v>
      </c>
      <c r="Z6" s="14">
        <v>29.267814423605738</v>
      </c>
      <c r="AA6" s="14">
        <v>29.667544503751618</v>
      </c>
      <c r="AB6" s="14">
        <v>28.387937990969494</v>
      </c>
      <c r="AC6" s="14">
        <v>32.736422726261033</v>
      </c>
      <c r="AD6" s="14">
        <v>34.628222535407168</v>
      </c>
      <c r="AE6" s="14">
        <v>40.416058882331264</v>
      </c>
      <c r="AF6" s="14">
        <v>45.040211738953289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>
        <v>47.00868420268786</v>
      </c>
      <c r="D7" s="18">
        <v>32.028663161801738</v>
      </c>
      <c r="E7" s="18">
        <v>21.380501096248235</v>
      </c>
      <c r="F7" s="18">
        <v>25.979277954280033</v>
      </c>
      <c r="G7" s="18">
        <v>27.0668685531293</v>
      </c>
      <c r="H7" s="18">
        <v>32.865859299934854</v>
      </c>
      <c r="I7" s="18">
        <v>33.763087725241981</v>
      </c>
      <c r="J7" s="18">
        <v>36.46584518590349</v>
      </c>
      <c r="K7" s="18">
        <v>35.53068257298937</v>
      </c>
      <c r="L7" s="18">
        <v>39.705265156695766</v>
      </c>
      <c r="M7" s="18">
        <v>40.639352745285123</v>
      </c>
      <c r="N7" s="18">
        <v>39.495925397446896</v>
      </c>
      <c r="O7" s="18">
        <v>44.579345892001918</v>
      </c>
      <c r="P7" s="18">
        <v>44.403487956778683</v>
      </c>
      <c r="Q7" s="18">
        <v>47.577571350861284</v>
      </c>
      <c r="R7" s="18">
        <v>54.504277987282883</v>
      </c>
      <c r="S7" s="18">
        <v>64.786621756966284</v>
      </c>
      <c r="T7" s="18">
        <v>67.262816620427174</v>
      </c>
      <c r="U7" s="18">
        <v>73.166199572884352</v>
      </c>
      <c r="V7" s="18">
        <v>67.712266749036587</v>
      </c>
      <c r="W7" s="18">
        <v>71.345592403781041</v>
      </c>
      <c r="X7" s="18">
        <v>69.955428934940329</v>
      </c>
      <c r="Y7" s="18">
        <v>73.0000250093115</v>
      </c>
      <c r="Z7" s="18">
        <v>75.882755143702369</v>
      </c>
      <c r="AA7" s="18">
        <v>80.926191293999196</v>
      </c>
      <c r="AB7" s="18">
        <v>84.18334765012483</v>
      </c>
      <c r="AC7" s="18">
        <v>91.830864041547173</v>
      </c>
      <c r="AD7" s="18">
        <v>103.31541070865207</v>
      </c>
      <c r="AE7" s="18">
        <v>107.54108335671985</v>
      </c>
      <c r="AF7" s="18">
        <v>109.5189735807013</v>
      </c>
      <c r="AG7" s="18">
        <v>118.69501939565065</v>
      </c>
    </row>
    <row r="8" spans="1:33" x14ac:dyDescent="0.25">
      <c r="A8" s="12" t="s">
        <v>4</v>
      </c>
      <c r="B8" s="13">
        <v>42.942944789695481</v>
      </c>
      <c r="C8" s="14">
        <v>44.563456153832895</v>
      </c>
      <c r="D8" s="14">
        <v>46.43013349679736</v>
      </c>
      <c r="E8" s="14">
        <v>48.845976078398856</v>
      </c>
      <c r="F8" s="14" t="s">
        <v>1</v>
      </c>
      <c r="G8" s="14">
        <v>56.822807699678691</v>
      </c>
      <c r="H8" s="14">
        <v>56.577277485451042</v>
      </c>
      <c r="I8" s="14">
        <v>59.677416831669554</v>
      </c>
      <c r="J8" s="14" t="s">
        <v>1</v>
      </c>
      <c r="K8" s="14">
        <v>64.384903426538088</v>
      </c>
      <c r="L8" s="14">
        <v>62.420260612196934</v>
      </c>
      <c r="M8" s="14">
        <v>62.712466171658114</v>
      </c>
      <c r="N8" s="14">
        <v>44.717580597360303</v>
      </c>
      <c r="O8" s="14">
        <v>45.816611566405719</v>
      </c>
      <c r="P8" s="14">
        <v>45.113133940740198</v>
      </c>
      <c r="Q8" s="14">
        <v>42.428759218845997</v>
      </c>
      <c r="R8" s="14">
        <v>47.456422642799176</v>
      </c>
      <c r="S8" s="14">
        <v>26.297748136709544</v>
      </c>
      <c r="T8" s="14" t="s">
        <v>1</v>
      </c>
      <c r="U8" s="14">
        <v>21.924507969001656</v>
      </c>
      <c r="V8" s="14">
        <v>23.185195709631003</v>
      </c>
      <c r="W8" s="14">
        <v>20.726558695328613</v>
      </c>
      <c r="X8" s="14">
        <v>25.958001905127759</v>
      </c>
      <c r="Y8" s="14">
        <v>25.706762210649991</v>
      </c>
      <c r="Z8" s="14">
        <v>25.174022382019452</v>
      </c>
      <c r="AA8" s="14">
        <v>27.190948031760755</v>
      </c>
      <c r="AB8" s="14">
        <v>28.21775905321164</v>
      </c>
      <c r="AC8" s="14">
        <v>35.237059593551457</v>
      </c>
      <c r="AD8" s="14">
        <v>37.334077333424233</v>
      </c>
      <c r="AE8" s="14">
        <v>36.760175364801221</v>
      </c>
      <c r="AF8" s="14">
        <v>47.68622978161558</v>
      </c>
      <c r="AG8" s="14" t="s">
        <v>1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>
        <v>17.531440293976697</v>
      </c>
      <c r="F9" s="11">
        <v>22.605475762008908</v>
      </c>
      <c r="G9" s="11">
        <v>19.08334195361612</v>
      </c>
      <c r="H9" s="11">
        <v>16.619122076538815</v>
      </c>
      <c r="I9" s="11">
        <v>9.4655031801850047</v>
      </c>
      <c r="J9" s="11">
        <v>8.7041371764305797</v>
      </c>
      <c r="K9" s="11">
        <v>10.714672410088278</v>
      </c>
      <c r="L9" s="11">
        <v>9.1285768333264752</v>
      </c>
      <c r="M9" s="11">
        <v>8.6191876907902234</v>
      </c>
      <c r="N9" s="11">
        <v>11.596698655420159</v>
      </c>
      <c r="O9" s="11">
        <v>12.506733357216676</v>
      </c>
      <c r="P9" s="11">
        <v>13.3214979703067</v>
      </c>
      <c r="Q9" s="11">
        <v>13.721986728265659</v>
      </c>
      <c r="R9" s="11">
        <v>17.725003584265206</v>
      </c>
      <c r="S9" s="11">
        <v>18.751558184979974</v>
      </c>
      <c r="T9" s="11">
        <v>30.625118972221806</v>
      </c>
      <c r="U9" s="11">
        <v>26.649120336635217</v>
      </c>
      <c r="V9" s="11">
        <v>27.962446145576788</v>
      </c>
      <c r="W9" s="11">
        <v>36.673953226104537</v>
      </c>
      <c r="X9" s="11">
        <v>38.086925150578708</v>
      </c>
      <c r="Y9" s="11">
        <v>34.103426249497332</v>
      </c>
      <c r="Z9" s="11">
        <v>38.628288368987199</v>
      </c>
      <c r="AA9" s="11">
        <v>38.382535976678248</v>
      </c>
      <c r="AB9" s="11">
        <v>39.227622390757141</v>
      </c>
      <c r="AC9" s="11">
        <v>44.293162772055226</v>
      </c>
      <c r="AD9" s="11">
        <v>50.804480713380251</v>
      </c>
      <c r="AE9" s="11">
        <v>53.142247959951796</v>
      </c>
      <c r="AF9" s="11">
        <v>54.622276899329165</v>
      </c>
      <c r="AG9" s="11" t="s">
        <v>1</v>
      </c>
    </row>
    <row r="10" spans="1:33" x14ac:dyDescent="0.25">
      <c r="A10" s="12" t="s">
        <v>6</v>
      </c>
      <c r="B10" s="13" t="s">
        <v>1</v>
      </c>
      <c r="C10" s="14">
        <v>60.019657538847241</v>
      </c>
      <c r="D10" s="14" t="s">
        <v>1</v>
      </c>
      <c r="E10" s="14">
        <v>66.134032061506886</v>
      </c>
      <c r="F10" s="14" t="s">
        <v>1</v>
      </c>
      <c r="G10" s="14">
        <v>60.283268582837522</v>
      </c>
      <c r="H10" s="14" t="s">
        <v>1</v>
      </c>
      <c r="I10" s="14">
        <v>61.566052123898011</v>
      </c>
      <c r="J10" s="14">
        <v>62.979312839309777</v>
      </c>
      <c r="K10" s="14">
        <v>66.689451448454307</v>
      </c>
      <c r="L10" s="14">
        <v>70.373916064569258</v>
      </c>
      <c r="M10" s="14">
        <v>68.503903106153913</v>
      </c>
      <c r="N10" s="14">
        <v>73.448689795088669</v>
      </c>
      <c r="O10" s="14">
        <v>70.089920764473575</v>
      </c>
      <c r="P10" s="14">
        <v>73.759184869765491</v>
      </c>
      <c r="Q10" s="14">
        <v>77.717300299660721</v>
      </c>
      <c r="R10" s="14">
        <v>81.280542750481828</v>
      </c>
      <c r="S10" s="14">
        <v>80.248385175042287</v>
      </c>
      <c r="T10" s="14">
        <v>83.035820100159057</v>
      </c>
      <c r="U10" s="14">
        <v>96.141676369579187</v>
      </c>
      <c r="V10" s="14">
        <v>102.44594389691611</v>
      </c>
      <c r="W10" s="14">
        <v>98.764607868493044</v>
      </c>
      <c r="X10" s="14">
        <v>95.758099060123016</v>
      </c>
      <c r="Y10" s="14">
        <v>89.902555460541421</v>
      </c>
      <c r="Z10" s="14">
        <v>86.504654773630833</v>
      </c>
      <c r="AA10" s="14">
        <v>73.600975494779334</v>
      </c>
      <c r="AB10" s="14">
        <v>71.754410298117378</v>
      </c>
      <c r="AC10" s="14">
        <v>81.975924081343749</v>
      </c>
      <c r="AD10" s="14">
        <v>82.123030158379578</v>
      </c>
      <c r="AE10" s="14">
        <v>82.588290849889191</v>
      </c>
      <c r="AF10" s="14">
        <v>85.074664077648052</v>
      </c>
      <c r="AG10" s="14" t="s">
        <v>1</v>
      </c>
    </row>
    <row r="11" spans="1:33" x14ac:dyDescent="0.25">
      <c r="A11" s="9" t="s">
        <v>7</v>
      </c>
      <c r="B11" s="10">
        <v>92.800273890450683</v>
      </c>
      <c r="C11" s="11">
        <v>89.062727218131243</v>
      </c>
      <c r="D11" s="11">
        <v>84.046448727020916</v>
      </c>
      <c r="E11" s="11">
        <v>88.5503134070496</v>
      </c>
      <c r="F11" s="11">
        <v>86.957136991715373</v>
      </c>
      <c r="G11" s="11">
        <v>90.571025287463485</v>
      </c>
      <c r="H11" s="11">
        <v>88.667522918660069</v>
      </c>
      <c r="I11" s="11">
        <v>80.468496693524159</v>
      </c>
      <c r="J11" s="11">
        <v>80.048683344673975</v>
      </c>
      <c r="K11" s="11">
        <v>80.46729465350495</v>
      </c>
      <c r="L11" s="11">
        <v>85.111748684887502</v>
      </c>
      <c r="M11" s="11">
        <v>86.617656288876177</v>
      </c>
      <c r="N11" s="11">
        <v>92.767990855688083</v>
      </c>
      <c r="O11" s="11">
        <v>88.826671586248267</v>
      </c>
      <c r="P11" s="11">
        <v>90.070297716175801</v>
      </c>
      <c r="Q11" s="11">
        <v>97.47450885683908</v>
      </c>
      <c r="R11" s="11">
        <v>97.812248612754431</v>
      </c>
      <c r="S11" s="11">
        <v>102.16006116906007</v>
      </c>
      <c r="T11" s="11">
        <v>104.07739695499905</v>
      </c>
      <c r="U11" s="11">
        <v>112.17689822257468</v>
      </c>
      <c r="V11" s="11">
        <v>94.395752779313383</v>
      </c>
      <c r="W11" s="11">
        <v>96.29502632259755</v>
      </c>
      <c r="X11" s="11">
        <v>96.313147762134378</v>
      </c>
      <c r="Y11" s="11">
        <v>100.0899514630337</v>
      </c>
      <c r="Z11" s="11">
        <v>99.11967569592214</v>
      </c>
      <c r="AA11" s="11" t="s">
        <v>1</v>
      </c>
      <c r="AB11" s="11">
        <v>102.65700809641595</v>
      </c>
      <c r="AC11" s="11">
        <v>102.68568891030314</v>
      </c>
      <c r="AD11" s="11">
        <v>106.76056345609827</v>
      </c>
      <c r="AE11" s="11">
        <v>113.65384982446152</v>
      </c>
      <c r="AF11" s="11">
        <v>107.43979168654</v>
      </c>
      <c r="AG11" s="11" t="s">
        <v>1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>
        <v>24.336195033223436</v>
      </c>
      <c r="O12" s="14">
        <v>26.650652847972747</v>
      </c>
      <c r="P12" s="14">
        <v>28.740739614784996</v>
      </c>
      <c r="Q12" s="14">
        <v>29.305469549303137</v>
      </c>
      <c r="R12" s="14">
        <v>31.974140696486277</v>
      </c>
      <c r="S12" s="14">
        <v>35.33147343832217</v>
      </c>
      <c r="T12" s="14">
        <v>43.428903998623909</v>
      </c>
      <c r="U12" s="14">
        <v>40.761113710397048</v>
      </c>
      <c r="V12" s="14">
        <v>36.068276481320154</v>
      </c>
      <c r="W12" s="14">
        <v>38.787067619528941</v>
      </c>
      <c r="X12" s="14">
        <v>39.146059054282532</v>
      </c>
      <c r="Y12" s="14">
        <v>37.103916859373925</v>
      </c>
      <c r="Z12" s="14">
        <v>38.803833890650012</v>
      </c>
      <c r="AA12" s="14">
        <v>38.303200515524509</v>
      </c>
      <c r="AB12" s="14">
        <v>38.285276110270807</v>
      </c>
      <c r="AC12" s="14">
        <v>44.46751375380569</v>
      </c>
      <c r="AD12" s="14">
        <v>47.033950755434383</v>
      </c>
      <c r="AE12" s="14">
        <v>50.360567969946906</v>
      </c>
      <c r="AF12" s="14">
        <v>56.150213622053769</v>
      </c>
      <c r="AG12" s="14" t="s">
        <v>1</v>
      </c>
    </row>
    <row r="13" spans="1:33" x14ac:dyDescent="0.25">
      <c r="A13" s="9" t="s">
        <v>9</v>
      </c>
      <c r="B13" s="10">
        <v>12.036438076642401</v>
      </c>
      <c r="C13" s="11">
        <v>12.199574306867309</v>
      </c>
      <c r="D13" s="11">
        <v>11.91973963119343</v>
      </c>
      <c r="E13" s="11">
        <v>12.807961336918204</v>
      </c>
      <c r="F13" s="11">
        <v>15.233463930226772</v>
      </c>
      <c r="G13" s="11">
        <v>15.079748420385156</v>
      </c>
      <c r="H13" s="11">
        <v>16.865236432774203</v>
      </c>
      <c r="I13" s="11">
        <v>16.852589761976795</v>
      </c>
      <c r="J13" s="11">
        <v>16.99554449773516</v>
      </c>
      <c r="K13" s="11">
        <v>15.302680839052606</v>
      </c>
      <c r="L13" s="11">
        <v>23.158438514556025</v>
      </c>
      <c r="M13" s="11">
        <v>24.506383843450664</v>
      </c>
      <c r="N13" s="11">
        <v>29.862084760081938</v>
      </c>
      <c r="O13" s="11">
        <v>31.358415534963282</v>
      </c>
      <c r="P13" s="11">
        <v>32.370154128512063</v>
      </c>
      <c r="Q13" s="11">
        <v>32.365052606624737</v>
      </c>
      <c r="R13" s="11">
        <v>29.479060550463306</v>
      </c>
      <c r="S13" s="11">
        <v>36.40659603571077</v>
      </c>
      <c r="T13" s="11">
        <v>38.460090003642605</v>
      </c>
      <c r="U13" s="11">
        <v>32.387948890312138</v>
      </c>
      <c r="V13" s="11">
        <v>31.274963814535941</v>
      </c>
      <c r="W13" s="11">
        <v>32.533840043436818</v>
      </c>
      <c r="X13" s="11">
        <v>32.534654630570266</v>
      </c>
      <c r="Y13" s="11">
        <v>32.397123603833933</v>
      </c>
      <c r="Z13" s="11">
        <v>32.457466089910746</v>
      </c>
      <c r="AA13" s="11">
        <v>34.191633697886822</v>
      </c>
      <c r="AB13" s="11">
        <v>34.103654032507883</v>
      </c>
      <c r="AC13" s="11">
        <v>34.480935833549736</v>
      </c>
      <c r="AD13" s="11">
        <v>37.065214977775902</v>
      </c>
      <c r="AE13" s="11">
        <v>35.822726048503966</v>
      </c>
      <c r="AF13" s="11" t="s">
        <v>1</v>
      </c>
      <c r="AG13" s="11" t="s">
        <v>1</v>
      </c>
    </row>
    <row r="14" spans="1:33" x14ac:dyDescent="0.25">
      <c r="A14" s="12" t="s">
        <v>10</v>
      </c>
      <c r="B14" s="13">
        <v>44.861085914657359</v>
      </c>
      <c r="C14" s="14">
        <v>48.731477579995619</v>
      </c>
      <c r="D14" s="14">
        <v>47.14028273118813</v>
      </c>
      <c r="E14" s="14">
        <v>44.307186696482646</v>
      </c>
      <c r="F14" s="14">
        <v>42.290555846269172</v>
      </c>
      <c r="G14" s="14">
        <v>42.265256745072683</v>
      </c>
      <c r="H14" s="14">
        <v>40.948372136654186</v>
      </c>
      <c r="I14" s="14">
        <v>42.696765458115777</v>
      </c>
      <c r="J14" s="14">
        <v>48.262926879791188</v>
      </c>
      <c r="K14" s="14">
        <v>45.887739295707462</v>
      </c>
      <c r="L14" s="14">
        <v>48.154013118672573</v>
      </c>
      <c r="M14" s="14">
        <v>46.708115219001712</v>
      </c>
      <c r="N14" s="14">
        <v>49.31069573481475</v>
      </c>
      <c r="O14" s="14">
        <v>49.606057276172862</v>
      </c>
      <c r="P14" s="14">
        <v>48.658767994730702</v>
      </c>
      <c r="Q14" s="14">
        <v>49.188843221045239</v>
      </c>
      <c r="R14" s="14">
        <v>52.1679643089658</v>
      </c>
      <c r="S14" s="14">
        <v>48.301343024675035</v>
      </c>
      <c r="T14" s="14">
        <v>43.435134386897971</v>
      </c>
      <c r="U14" s="14">
        <v>45.523612360493821</v>
      </c>
      <c r="V14" s="14">
        <v>49.709965276383507</v>
      </c>
      <c r="W14" s="14">
        <v>51.256974496691484</v>
      </c>
      <c r="X14" s="14">
        <v>59.307089242853742</v>
      </c>
      <c r="Y14" s="14">
        <v>57.568658220578584</v>
      </c>
      <c r="Z14" s="14">
        <v>58.525035822828045</v>
      </c>
      <c r="AA14" s="14">
        <v>56.483981583364184</v>
      </c>
      <c r="AB14" s="14">
        <v>60.411661504943709</v>
      </c>
      <c r="AC14" s="14">
        <v>60.240596940123083</v>
      </c>
      <c r="AD14" s="14">
        <v>66.217563467709397</v>
      </c>
      <c r="AE14" s="14">
        <v>70.172618979019163</v>
      </c>
      <c r="AF14" s="14">
        <v>71.303595634965035</v>
      </c>
      <c r="AG14" s="14" t="s">
        <v>1</v>
      </c>
    </row>
    <row r="15" spans="1:33" x14ac:dyDescent="0.25">
      <c r="A15" s="9" t="s">
        <v>11</v>
      </c>
      <c r="B15" s="10" t="s">
        <v>1</v>
      </c>
      <c r="C15" s="11">
        <v>19.850573570315532</v>
      </c>
      <c r="D15" s="11">
        <v>21.890130161761466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>
        <v>20.08604854132367</v>
      </c>
      <c r="K15" s="11">
        <v>20.049113442031611</v>
      </c>
      <c r="L15" s="11">
        <v>20.906524390985989</v>
      </c>
      <c r="M15" s="11">
        <v>22.45513483817432</v>
      </c>
      <c r="N15" s="11">
        <v>24.402108387623212</v>
      </c>
      <c r="O15" s="11">
        <v>26.990935226402801</v>
      </c>
      <c r="P15" s="11">
        <v>30.011769311388239</v>
      </c>
      <c r="Q15" s="11">
        <v>29.827209180878661</v>
      </c>
      <c r="R15" s="11">
        <v>30.527001690518823</v>
      </c>
      <c r="S15" s="11">
        <v>29.387504278670271</v>
      </c>
      <c r="T15" s="11">
        <v>27.876545227817413</v>
      </c>
      <c r="U15" s="11">
        <v>29.191368503786361</v>
      </c>
      <c r="V15" s="11">
        <v>26.572441643602115</v>
      </c>
      <c r="W15" s="11">
        <v>22.910563780087326</v>
      </c>
      <c r="X15" s="11">
        <v>20.028944536279099</v>
      </c>
      <c r="Y15" s="11">
        <v>20.102836307409998</v>
      </c>
      <c r="Z15" s="11">
        <v>18.319841729605098</v>
      </c>
      <c r="AA15" s="11">
        <v>18.668881067741683</v>
      </c>
      <c r="AB15" s="11">
        <v>18.959913453003473</v>
      </c>
      <c r="AC15" s="11">
        <v>19.353223721494693</v>
      </c>
      <c r="AD15" s="11">
        <v>19.305089457247419</v>
      </c>
      <c r="AE15" s="11">
        <v>20.550232523143798</v>
      </c>
      <c r="AF15" s="11">
        <v>18.721420575648633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>
        <v>16.465414091825942</v>
      </c>
      <c r="M16" s="14">
        <v>20.204896419074533</v>
      </c>
      <c r="N16" s="14">
        <v>18.264488739816869</v>
      </c>
      <c r="O16" s="14">
        <v>17.301299638334616</v>
      </c>
      <c r="P16" s="14">
        <v>19.136714037260692</v>
      </c>
      <c r="Q16" s="14">
        <v>21.732263553183817</v>
      </c>
      <c r="R16" s="14">
        <v>20.216809366964931</v>
      </c>
      <c r="S16" s="14">
        <v>18.389981271175166</v>
      </c>
      <c r="T16" s="14">
        <v>25.73587153643993</v>
      </c>
      <c r="U16" s="14">
        <v>23.766859256131479</v>
      </c>
      <c r="V16" s="14">
        <v>18.033330268903669</v>
      </c>
      <c r="W16" s="14">
        <v>20.680258028555528</v>
      </c>
      <c r="X16" s="14">
        <v>21.974554430217086</v>
      </c>
      <c r="Y16" s="14">
        <v>21.928005373242165</v>
      </c>
      <c r="Z16" s="14">
        <v>25.438625795336332</v>
      </c>
      <c r="AA16" s="14">
        <v>26.2277719787009</v>
      </c>
      <c r="AB16" s="14">
        <v>30.361575355712915</v>
      </c>
      <c r="AC16" s="14">
        <v>35.367335890390166</v>
      </c>
      <c r="AD16" s="14">
        <v>31.636146835774944</v>
      </c>
      <c r="AE16" s="14">
        <v>34.535142228151237</v>
      </c>
      <c r="AF16" s="14">
        <v>35.318101550716086</v>
      </c>
      <c r="AG16" s="14" t="s">
        <v>1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>
        <v>8.598496705965843</v>
      </c>
      <c r="H17" s="11">
        <v>7.6793799195030745</v>
      </c>
      <c r="I17" s="11">
        <v>6.6503815879127881</v>
      </c>
      <c r="J17" s="11">
        <v>5.5546799793439305</v>
      </c>
      <c r="K17" s="11">
        <v>5.386633236412572</v>
      </c>
      <c r="L17" s="11">
        <v>4.6144681581179681</v>
      </c>
      <c r="M17" s="11">
        <v>5.2913430079695418</v>
      </c>
      <c r="N17" s="11">
        <v>4.5122192759297475</v>
      </c>
      <c r="O17" s="11">
        <v>6.3464852268916792</v>
      </c>
      <c r="P17" s="11">
        <v>4.7535578246754797</v>
      </c>
      <c r="Q17" s="11">
        <v>8.3840346052903101</v>
      </c>
      <c r="R17" s="11">
        <v>10.726091081123499</v>
      </c>
      <c r="S17" s="11">
        <v>14.415119749061549</v>
      </c>
      <c r="T17" s="11">
        <v>18.104258367763446</v>
      </c>
      <c r="U17" s="11">
        <v>10.820320518864289</v>
      </c>
      <c r="V17" s="11">
        <v>8.824515428893962</v>
      </c>
      <c r="W17" s="11">
        <v>9.6792384812953483</v>
      </c>
      <c r="X17" s="11">
        <v>11.406970013646211</v>
      </c>
      <c r="Y17" s="11">
        <v>12.14510192435521</v>
      </c>
      <c r="Z17" s="11">
        <v>14.119888227350366</v>
      </c>
      <c r="AA17" s="11">
        <v>15.996287179152564</v>
      </c>
      <c r="AB17" s="11">
        <v>21.639116530957704</v>
      </c>
      <c r="AC17" s="11">
        <v>18.511100619251124</v>
      </c>
      <c r="AD17" s="11">
        <v>17.99300047522933</v>
      </c>
      <c r="AE17" s="11">
        <v>15.140805433410939</v>
      </c>
      <c r="AF17" s="11">
        <v>19.562684929457369</v>
      </c>
      <c r="AG17" s="11" t="s">
        <v>1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>
        <v>52.057049813470215</v>
      </c>
      <c r="M18" s="14" t="s">
        <v>1</v>
      </c>
      <c r="N18" s="14" t="s">
        <v>1</v>
      </c>
      <c r="O18" s="14">
        <v>84.349418785114807</v>
      </c>
      <c r="P18" s="14" t="s">
        <v>1</v>
      </c>
      <c r="Q18" s="14">
        <v>116.08994426640834</v>
      </c>
      <c r="R18" s="14" t="s">
        <v>1</v>
      </c>
      <c r="S18" s="14">
        <v>162.02187598313537</v>
      </c>
      <c r="T18" s="14" t="s">
        <v>1</v>
      </c>
      <c r="U18" s="14">
        <v>197.11558932183235</v>
      </c>
      <c r="V18" s="14" t="s">
        <v>1</v>
      </c>
      <c r="W18" s="14" t="s">
        <v>1</v>
      </c>
      <c r="X18" s="14" t="s">
        <v>1</v>
      </c>
      <c r="Y18" s="14" t="s">
        <v>1</v>
      </c>
      <c r="Z18" s="14">
        <v>335.73428409645294</v>
      </c>
      <c r="AA18" s="14">
        <v>349.78704608170108</v>
      </c>
      <c r="AB18" s="14">
        <v>323.82820806325259</v>
      </c>
      <c r="AC18" s="14">
        <v>293.95177956576123</v>
      </c>
      <c r="AD18" s="14">
        <v>304.13919633021965</v>
      </c>
      <c r="AE18" s="14">
        <v>277.75190140063643</v>
      </c>
      <c r="AF18" s="14">
        <v>270.92030299265582</v>
      </c>
      <c r="AG18" s="14" t="s">
        <v>1</v>
      </c>
    </row>
    <row r="19" spans="1:33" x14ac:dyDescent="0.25">
      <c r="A19" s="9" t="s">
        <v>15</v>
      </c>
      <c r="B19" s="10" t="s">
        <v>1</v>
      </c>
      <c r="C19" s="11">
        <v>15.072136247443051</v>
      </c>
      <c r="D19" s="11">
        <v>15.392688905860235</v>
      </c>
      <c r="E19" s="11">
        <v>12.930763729612984</v>
      </c>
      <c r="F19" s="11">
        <v>15.138377542592099</v>
      </c>
      <c r="G19" s="11">
        <v>11.385908881079573</v>
      </c>
      <c r="H19" s="11">
        <v>11.370761339590311</v>
      </c>
      <c r="I19" s="11">
        <v>12.709557767907459</v>
      </c>
      <c r="J19" s="11">
        <v>17.85952946115799</v>
      </c>
      <c r="K19" s="11">
        <v>19.471426208518302</v>
      </c>
      <c r="L19" s="11">
        <v>19.343711578617146</v>
      </c>
      <c r="M19" s="11">
        <v>24.185013846523592</v>
      </c>
      <c r="N19" s="11">
        <v>40.575158148604061</v>
      </c>
      <c r="O19" s="11">
        <v>39.463136730038059</v>
      </c>
      <c r="P19" s="11">
        <v>35.634952589007639</v>
      </c>
      <c r="Q19" s="11">
        <v>37.01537726297196</v>
      </c>
      <c r="R19" s="11">
        <v>35.882595510615289</v>
      </c>
      <c r="S19" s="11">
        <v>35.600262531427425</v>
      </c>
      <c r="T19" s="11">
        <v>38.005540790688535</v>
      </c>
      <c r="U19" s="11">
        <v>37.449723529736914</v>
      </c>
      <c r="V19" s="11">
        <v>35.556465362126708</v>
      </c>
      <c r="W19" s="11">
        <v>33.341537626014357</v>
      </c>
      <c r="X19" s="11">
        <v>33.319742734677256</v>
      </c>
      <c r="Y19" s="11">
        <v>38.829878079330342</v>
      </c>
      <c r="Z19" s="11">
        <v>36.364599096704062</v>
      </c>
      <c r="AA19" s="11">
        <v>36.667211492342553</v>
      </c>
      <c r="AB19" s="11">
        <v>36.680889364765243</v>
      </c>
      <c r="AC19" s="11">
        <v>41.177119596226675</v>
      </c>
      <c r="AD19" s="11">
        <v>43.318378516318418</v>
      </c>
      <c r="AE19" s="11">
        <v>41.698014593176715</v>
      </c>
      <c r="AF19" s="11">
        <v>47.018565265583845</v>
      </c>
      <c r="AG19" s="11" t="s">
        <v>1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3.0130894968813307</v>
      </c>
      <c r="O20" s="14" t="s">
        <v>1</v>
      </c>
      <c r="P20" s="14">
        <v>1.9947654030652422</v>
      </c>
      <c r="Q20" s="14">
        <v>4.6384782132546514</v>
      </c>
      <c r="R20" s="14">
        <v>3.9481081969894074</v>
      </c>
      <c r="S20" s="14">
        <v>1.2472740131996436</v>
      </c>
      <c r="T20" s="14">
        <v>4.0376731148487641</v>
      </c>
      <c r="U20" s="14">
        <v>3.9895847617405056</v>
      </c>
      <c r="V20" s="14">
        <v>2.8547241624272832</v>
      </c>
      <c r="W20" s="14">
        <v>3.0479957542918936</v>
      </c>
      <c r="X20" s="14">
        <v>2.9280026528219882</v>
      </c>
      <c r="Y20" s="14">
        <v>2.2024206944135716</v>
      </c>
      <c r="Z20" s="14">
        <v>2.4697717787317548</v>
      </c>
      <c r="AA20" s="14">
        <v>9.561361509540296</v>
      </c>
      <c r="AB20" s="14">
        <v>2.3520010685845008</v>
      </c>
      <c r="AC20" s="14">
        <v>2.33631688503915</v>
      </c>
      <c r="AD20" s="14">
        <v>3.2322375004861947</v>
      </c>
      <c r="AE20" s="14">
        <v>2.940795873951453</v>
      </c>
      <c r="AF20" s="14">
        <v>2.9176798493218321</v>
      </c>
      <c r="AG20" s="14" t="s">
        <v>1</v>
      </c>
    </row>
    <row r="21" spans="1:33" x14ac:dyDescent="0.25">
      <c r="A21" s="9" t="s">
        <v>17</v>
      </c>
      <c r="B21" s="10">
        <v>56.264606903328655</v>
      </c>
      <c r="C21" s="11">
        <v>69.450079954314646</v>
      </c>
      <c r="D21" s="11">
        <v>66.483737028628539</v>
      </c>
      <c r="E21" s="11">
        <v>69.576779204767519</v>
      </c>
      <c r="F21" s="11">
        <v>69.966808837439302</v>
      </c>
      <c r="G21" s="11">
        <v>73.704944830122898</v>
      </c>
      <c r="H21" s="11">
        <v>75.469495681860977</v>
      </c>
      <c r="I21" s="11">
        <v>74.888751726834428</v>
      </c>
      <c r="J21" s="11">
        <v>78.199950700699816</v>
      </c>
      <c r="K21" s="11">
        <v>80.073734974281948</v>
      </c>
      <c r="L21" s="11">
        <v>83.933973266711476</v>
      </c>
      <c r="M21" s="11">
        <v>87.517495924446706</v>
      </c>
      <c r="N21" s="11">
        <v>91.643902414104687</v>
      </c>
      <c r="O21" s="11">
        <v>93.392705069724286</v>
      </c>
      <c r="P21" s="11">
        <v>96.92241081078491</v>
      </c>
      <c r="Q21" s="11">
        <v>91.601423875043665</v>
      </c>
      <c r="R21" s="11">
        <v>96.739147707161237</v>
      </c>
      <c r="S21" s="11">
        <v>102.64763949641895</v>
      </c>
      <c r="T21" s="11">
        <v>117.98159527005969</v>
      </c>
      <c r="U21" s="11">
        <v>126.51596903905821</v>
      </c>
      <c r="V21" s="11">
        <v>135.31127113178019</v>
      </c>
      <c r="W21" s="11">
        <v>145.61301483930899</v>
      </c>
      <c r="X21" s="11">
        <v>147.78431580599411</v>
      </c>
      <c r="Y21" s="11">
        <v>156.8413753053544</v>
      </c>
      <c r="Z21" s="11">
        <v>161.83540039160007</v>
      </c>
      <c r="AA21" s="11">
        <v>161.25565454711426</v>
      </c>
      <c r="AB21" s="11">
        <v>169.08084163662863</v>
      </c>
      <c r="AC21" s="11">
        <v>181.28985811436451</v>
      </c>
      <c r="AD21" s="11">
        <v>192.14245994856634</v>
      </c>
      <c r="AE21" s="11">
        <v>198.68423768392759</v>
      </c>
      <c r="AF21" s="11">
        <v>208.74143902249671</v>
      </c>
      <c r="AG21" s="11" t="s">
        <v>1</v>
      </c>
    </row>
    <row r="22" spans="1:33" x14ac:dyDescent="0.25">
      <c r="A22" s="12" t="s">
        <v>18</v>
      </c>
      <c r="B22" s="13">
        <v>49.976806870268078</v>
      </c>
      <c r="C22" s="14">
        <v>53.591845945884408</v>
      </c>
      <c r="D22" s="14">
        <v>53.512047431562124</v>
      </c>
      <c r="E22" s="14">
        <v>53.819812879589001</v>
      </c>
      <c r="F22" s="14">
        <v>56.42394515147874</v>
      </c>
      <c r="G22" s="14">
        <v>56.855481563535598</v>
      </c>
      <c r="H22" s="14">
        <v>59.126005995861775</v>
      </c>
      <c r="I22" s="14">
        <v>58.439054606077811</v>
      </c>
      <c r="J22" s="14">
        <v>59.99639597605821</v>
      </c>
      <c r="K22" s="14">
        <v>49.607608278633656</v>
      </c>
      <c r="L22" s="14" t="s">
        <v>1</v>
      </c>
      <c r="M22" s="14">
        <v>51.180338946144701</v>
      </c>
      <c r="N22" s="14" t="s">
        <v>1</v>
      </c>
      <c r="O22" s="14">
        <v>55.822221883683405</v>
      </c>
      <c r="P22" s="14" t="s">
        <v>1</v>
      </c>
      <c r="Q22" s="14">
        <v>55.50404023556424</v>
      </c>
      <c r="R22" s="14" t="s">
        <v>1</v>
      </c>
      <c r="S22" s="14">
        <v>58.595574106092982</v>
      </c>
      <c r="T22" s="14" t="s">
        <v>1</v>
      </c>
      <c r="U22" s="14">
        <v>49.131918489384283</v>
      </c>
      <c r="V22" s="14" t="s">
        <v>1</v>
      </c>
      <c r="W22" s="14">
        <v>55.553160397411354</v>
      </c>
      <c r="X22" s="14">
        <v>61.96913398798435</v>
      </c>
      <c r="Y22" s="14">
        <v>48.869709022982505</v>
      </c>
      <c r="Z22" s="14">
        <v>50.941842882939653</v>
      </c>
      <c r="AA22" s="14">
        <v>50.146461403103025</v>
      </c>
      <c r="AB22" s="14">
        <v>52.118278023514286</v>
      </c>
      <c r="AC22" s="14">
        <v>51.677853114449313</v>
      </c>
      <c r="AD22" s="14">
        <v>55.165805861407705</v>
      </c>
      <c r="AE22" s="14">
        <v>56.983985047440889</v>
      </c>
      <c r="AF22" s="14">
        <v>60.094123803605413</v>
      </c>
      <c r="AG22" s="14" t="s">
        <v>1</v>
      </c>
    </row>
    <row r="23" spans="1:33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>
        <v>11.639128033638146</v>
      </c>
      <c r="G23" s="11">
        <v>12.481019847408259</v>
      </c>
      <c r="H23" s="11">
        <v>12.57664581314345</v>
      </c>
      <c r="I23" s="11">
        <v>15.196035194243544</v>
      </c>
      <c r="J23" s="11">
        <v>15.497367558994091</v>
      </c>
      <c r="K23" s="11">
        <v>16.63143642435135</v>
      </c>
      <c r="L23" s="11">
        <v>19.121170711364393</v>
      </c>
      <c r="M23" s="11">
        <v>17.342683631745775</v>
      </c>
      <c r="N23" s="11">
        <v>20.243483524718105</v>
      </c>
      <c r="O23" s="11">
        <v>21.074885186303657</v>
      </c>
      <c r="P23" s="11">
        <v>22.204855291879579</v>
      </c>
      <c r="Q23" s="11">
        <v>21.869260856126129</v>
      </c>
      <c r="R23" s="11">
        <v>23.962597528977604</v>
      </c>
      <c r="S23" s="11">
        <v>26.100971126559177</v>
      </c>
      <c r="T23" s="11">
        <v>33.184494170923848</v>
      </c>
      <c r="U23" s="11">
        <v>38.077301474042521</v>
      </c>
      <c r="V23" s="11">
        <v>45.17032301917822</v>
      </c>
      <c r="W23" s="11">
        <v>44.976994166274764</v>
      </c>
      <c r="X23" s="11">
        <v>46.68972621052918</v>
      </c>
      <c r="Y23" s="11">
        <v>46.355990953341042</v>
      </c>
      <c r="Z23" s="11">
        <v>44.419774584662328</v>
      </c>
      <c r="AA23" s="11">
        <v>48.03785015222541</v>
      </c>
      <c r="AB23" s="11">
        <v>5.7649054291807813</v>
      </c>
      <c r="AC23" s="11">
        <v>6.0621819250750981</v>
      </c>
      <c r="AD23" s="11">
        <v>6.3676964797368525</v>
      </c>
      <c r="AE23" s="11">
        <v>4.9067864038590976</v>
      </c>
      <c r="AF23" s="11">
        <v>7.7527187343471304</v>
      </c>
      <c r="AG23" s="11" t="s">
        <v>1</v>
      </c>
    </row>
    <row r="24" spans="1:33" x14ac:dyDescent="0.25">
      <c r="A24" s="12" t="s">
        <v>20</v>
      </c>
      <c r="B24" s="13">
        <v>13.403218579319685</v>
      </c>
      <c r="C24" s="14">
        <v>13.674360308581823</v>
      </c>
      <c r="D24" s="14">
        <v>13.525377403478075</v>
      </c>
      <c r="E24" s="14">
        <v>14.363821839125238</v>
      </c>
      <c r="F24" s="14">
        <v>15.226790157316152</v>
      </c>
      <c r="G24" s="14">
        <v>18.186846746192458</v>
      </c>
      <c r="H24" s="14">
        <v>18.601307063572484</v>
      </c>
      <c r="I24" s="14">
        <v>18.97190691787398</v>
      </c>
      <c r="J24" s="14">
        <v>24.898614131699002</v>
      </c>
      <c r="K24" s="14">
        <v>31.044143136008596</v>
      </c>
      <c r="L24" s="14">
        <v>30.057646736925065</v>
      </c>
      <c r="M24" s="14">
        <v>28.666331865334346</v>
      </c>
      <c r="N24" s="14">
        <v>25.248041702547663</v>
      </c>
      <c r="O24" s="14">
        <v>21.978971076235215</v>
      </c>
      <c r="P24" s="14">
        <v>22.112374747143747</v>
      </c>
      <c r="Q24" s="14">
        <v>22.859558187481063</v>
      </c>
      <c r="R24" s="14">
        <v>24.208274886023286</v>
      </c>
      <c r="S24" s="14">
        <v>24.448162179145996</v>
      </c>
      <c r="T24" s="14">
        <v>25.857588082222179</v>
      </c>
      <c r="U24" s="14">
        <v>27.11045017123794</v>
      </c>
      <c r="V24" s="14">
        <v>24.684228987101012</v>
      </c>
      <c r="W24" s="14">
        <v>25.032187652508398</v>
      </c>
      <c r="X24" s="14">
        <v>16.384663213686419</v>
      </c>
      <c r="Y24" s="14">
        <v>20.171205937158181</v>
      </c>
      <c r="Z24" s="14">
        <v>20.244502595489614</v>
      </c>
      <c r="AA24" s="14">
        <v>19.46121173430053</v>
      </c>
      <c r="AB24" s="14">
        <v>16.530688777825731</v>
      </c>
      <c r="AC24" s="14">
        <v>19.014916625956875</v>
      </c>
      <c r="AD24" s="14">
        <v>19.014905774171613</v>
      </c>
      <c r="AE24" s="14">
        <v>21.183963582142351</v>
      </c>
      <c r="AF24" s="14">
        <v>22.763772462727687</v>
      </c>
      <c r="AG24" s="14" t="s">
        <v>1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>
        <v>26.334387849047051</v>
      </c>
      <c r="F25" s="11" t="s">
        <v>1</v>
      </c>
      <c r="G25" s="11" t="s">
        <v>1</v>
      </c>
      <c r="H25" s="11" t="s">
        <v>1</v>
      </c>
      <c r="I25" s="11" t="s">
        <v>1</v>
      </c>
      <c r="J25" s="11">
        <v>27.235640368678748</v>
      </c>
      <c r="K25" s="11" t="s">
        <v>1</v>
      </c>
      <c r="L25" s="11" t="s">
        <v>1</v>
      </c>
      <c r="M25" s="11" t="s">
        <v>1</v>
      </c>
      <c r="N25" s="11">
        <v>32.354510489022893</v>
      </c>
      <c r="O25" s="11" t="s">
        <v>1</v>
      </c>
      <c r="P25" s="11">
        <v>32.884842879950845</v>
      </c>
      <c r="Q25" s="11" t="s">
        <v>1</v>
      </c>
      <c r="R25" s="11">
        <v>40.252364492569768</v>
      </c>
      <c r="S25" s="11">
        <v>43.399440914819046</v>
      </c>
      <c r="T25" s="11" t="s">
        <v>1</v>
      </c>
      <c r="U25" s="11">
        <v>49.697100384114464</v>
      </c>
      <c r="V25" s="11" t="s">
        <v>1</v>
      </c>
      <c r="W25" s="11">
        <v>54.664179754073935</v>
      </c>
      <c r="X25" s="11" t="s">
        <v>1</v>
      </c>
      <c r="Y25" s="11">
        <v>55.211047286622524</v>
      </c>
      <c r="Z25" s="11" t="s">
        <v>1</v>
      </c>
      <c r="AA25" s="11">
        <v>60.338315382876289</v>
      </c>
      <c r="AB25" s="11" t="s">
        <v>1</v>
      </c>
      <c r="AC25" s="11">
        <v>96.624057281723367</v>
      </c>
      <c r="AD25" s="11" t="s">
        <v>1</v>
      </c>
      <c r="AE25" s="11">
        <v>107.11403246719414</v>
      </c>
      <c r="AF25" s="11" t="s">
        <v>1</v>
      </c>
      <c r="AG25" s="11" t="s">
        <v>1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>
        <v>7.2134638657816232</v>
      </c>
      <c r="F26" s="14">
        <v>5.0729216823842247</v>
      </c>
      <c r="G26" s="14">
        <v>7.1765201409267529</v>
      </c>
      <c r="H26" s="14">
        <v>7.3019592778577929</v>
      </c>
      <c r="I26" s="14">
        <v>3.9693765272657027</v>
      </c>
      <c r="J26" s="14">
        <v>4.4397765729315974</v>
      </c>
      <c r="K26" s="14">
        <v>3.0771521522424736</v>
      </c>
      <c r="L26" s="14">
        <v>2.9450807716068836</v>
      </c>
      <c r="M26" s="14">
        <v>4.7467009523262709</v>
      </c>
      <c r="N26" s="14">
        <v>5.1192084792821104</v>
      </c>
      <c r="O26" s="14">
        <v>7.5911169905740206</v>
      </c>
      <c r="P26" s="14">
        <v>9.3844145369275793</v>
      </c>
      <c r="Q26" s="14">
        <v>10.760446968732314</v>
      </c>
      <c r="R26" s="14">
        <v>13.908735282086807</v>
      </c>
      <c r="S26" s="14">
        <v>19.993249074191702</v>
      </c>
      <c r="T26" s="14">
        <v>31.213392866890757</v>
      </c>
      <c r="U26" s="14">
        <v>19.727327819050945</v>
      </c>
      <c r="V26" s="14">
        <v>19.71601229698927</v>
      </c>
      <c r="W26" s="14">
        <v>24.072279615833356</v>
      </c>
      <c r="X26" s="14">
        <v>26.999187087286881</v>
      </c>
      <c r="Y26" s="14">
        <v>27.983839253835036</v>
      </c>
      <c r="Z26" s="14">
        <v>25.095002921283552</v>
      </c>
      <c r="AA26" s="14">
        <v>26.790965427621856</v>
      </c>
      <c r="AB26" s="14">
        <v>28.267198546817973</v>
      </c>
      <c r="AC26" s="14">
        <v>34.253080587145774</v>
      </c>
      <c r="AD26" s="14">
        <v>34.099947319349937</v>
      </c>
      <c r="AE26" s="14">
        <v>36.470536243194637</v>
      </c>
      <c r="AF26" s="14">
        <v>35.946757271409361</v>
      </c>
      <c r="AG26" s="14" t="s">
        <v>1</v>
      </c>
    </row>
    <row r="27" spans="1:33" x14ac:dyDescent="0.25">
      <c r="A27" s="9" t="s">
        <v>23</v>
      </c>
      <c r="B27" s="10">
        <v>13.156091928052774</v>
      </c>
      <c r="C27" s="11">
        <v>12.731742364382107</v>
      </c>
      <c r="D27" s="11" t="s">
        <v>1</v>
      </c>
      <c r="E27" s="11">
        <v>12.310586980781311</v>
      </c>
      <c r="F27" s="11" t="s">
        <v>1</v>
      </c>
      <c r="G27" s="11">
        <v>12.35696297553857</v>
      </c>
      <c r="H27" s="11" t="s">
        <v>1</v>
      </c>
      <c r="I27" s="11">
        <v>11.862401380395816</v>
      </c>
      <c r="J27" s="11" t="s">
        <v>1</v>
      </c>
      <c r="K27" s="11">
        <v>14.588818398629924</v>
      </c>
      <c r="L27" s="11" t="s">
        <v>1</v>
      </c>
      <c r="M27" s="11">
        <v>17.447823515684696</v>
      </c>
      <c r="N27" s="11" t="s">
        <v>1</v>
      </c>
      <c r="O27" s="11">
        <v>18.439066439938998</v>
      </c>
      <c r="P27" s="11" t="s">
        <v>1</v>
      </c>
      <c r="Q27" s="11">
        <v>19.998473446050333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33.048343325327956</v>
      </c>
      <c r="X27" s="11">
        <v>34.857709487906128</v>
      </c>
      <c r="Y27" s="11">
        <v>49.187891097262238</v>
      </c>
      <c r="Z27" s="11">
        <v>51.813183816058341</v>
      </c>
      <c r="AA27" s="11">
        <v>60.287709555224566</v>
      </c>
      <c r="AB27" s="11">
        <v>55.999745051541403</v>
      </c>
      <c r="AC27" s="11">
        <v>56.64322606600598</v>
      </c>
      <c r="AD27" s="11">
        <v>65.893120634480354</v>
      </c>
      <c r="AE27" s="11">
        <v>71.370755175675413</v>
      </c>
      <c r="AF27" s="11">
        <v>77.445895206978278</v>
      </c>
      <c r="AG27" s="11">
        <v>79.750257540661096</v>
      </c>
    </row>
    <row r="28" spans="1:33" x14ac:dyDescent="0.25">
      <c r="A28" s="12" t="s">
        <v>24</v>
      </c>
      <c r="B28" s="13" t="s">
        <v>1</v>
      </c>
      <c r="C28" s="14" t="s">
        <v>1</v>
      </c>
      <c r="D28" s="14">
        <v>26.101895746633222</v>
      </c>
      <c r="E28" s="14">
        <v>20.842634829043718</v>
      </c>
      <c r="F28" s="14">
        <v>18.67811259074066</v>
      </c>
      <c r="G28" s="14">
        <v>20.603108197427094</v>
      </c>
      <c r="H28" s="14">
        <v>23.173874849287476</v>
      </c>
      <c r="I28" s="14">
        <v>16.458495944907135</v>
      </c>
      <c r="J28" s="14">
        <v>17.359195329825159</v>
      </c>
      <c r="K28" s="14">
        <v>15.933469383523736</v>
      </c>
      <c r="L28" s="14">
        <v>14.74917092267007</v>
      </c>
      <c r="M28" s="14">
        <v>14.824558726499825</v>
      </c>
      <c r="N28" s="14">
        <v>16.312409557024168</v>
      </c>
      <c r="O28" s="14">
        <v>20.925476818200558</v>
      </c>
      <c r="P28" s="14">
        <v>18.993497415438551</v>
      </c>
      <c r="Q28" s="14">
        <v>20.294040285109766</v>
      </c>
      <c r="R28" s="14">
        <v>22.799305334673861</v>
      </c>
      <c r="S28" s="14">
        <v>26.916395592326683</v>
      </c>
      <c r="T28" s="14">
        <v>28.305001761129851</v>
      </c>
      <c r="U28" s="14">
        <v>28.369969527699585</v>
      </c>
      <c r="V28" s="14">
        <v>33.510473139891396</v>
      </c>
      <c r="W28" s="14">
        <v>34.171149264220745</v>
      </c>
      <c r="X28" s="14">
        <v>33.782095535732751</v>
      </c>
      <c r="Y28" s="14">
        <v>30.772070310079314</v>
      </c>
      <c r="Z28" s="14">
        <v>42.456261418385857</v>
      </c>
      <c r="AA28" s="14">
        <v>50.882834777322856</v>
      </c>
      <c r="AB28" s="14">
        <v>38.565456353706779</v>
      </c>
      <c r="AC28" s="14">
        <v>37.468250911974309</v>
      </c>
      <c r="AD28" s="14">
        <v>40.594210081254701</v>
      </c>
      <c r="AE28" s="14">
        <v>43.573530185426534</v>
      </c>
      <c r="AF28" s="14">
        <v>46.62865662423669</v>
      </c>
      <c r="AG28" s="14" t="s">
        <v>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>
        <v>52.892175931504866</v>
      </c>
      <c r="F29" s="11">
        <v>58.441856650831355</v>
      </c>
      <c r="G29" s="11">
        <v>42.318629435941126</v>
      </c>
      <c r="H29" s="11">
        <v>42.703804600644141</v>
      </c>
      <c r="I29" s="11">
        <v>37.668964454266572</v>
      </c>
      <c r="J29" s="11">
        <v>47.229506328785398</v>
      </c>
      <c r="K29" s="11">
        <v>44.329661998205538</v>
      </c>
      <c r="L29" s="11">
        <v>52.011676634634775</v>
      </c>
      <c r="M29" s="11">
        <v>57.269723213507582</v>
      </c>
      <c r="N29" s="11">
        <v>55.789395562941422</v>
      </c>
      <c r="O29" s="11">
        <v>47.408008862981269</v>
      </c>
      <c r="P29" s="11">
        <v>51.036829305269855</v>
      </c>
      <c r="Q29" s="11">
        <v>66.045588884656411</v>
      </c>
      <c r="R29" s="11">
        <v>75.595844489634771</v>
      </c>
      <c r="S29" s="11">
        <v>75.148492122507136</v>
      </c>
      <c r="T29" s="11">
        <v>83.56418193508695</v>
      </c>
      <c r="U29" s="11">
        <v>83.568485192102528</v>
      </c>
      <c r="V29" s="11">
        <v>80.973901112166132</v>
      </c>
      <c r="W29" s="11">
        <v>81.756077103576501</v>
      </c>
      <c r="X29" s="11">
        <v>77.665675253355218</v>
      </c>
      <c r="Y29" s="11">
        <v>79.395794912562963</v>
      </c>
      <c r="Z29" s="11">
        <v>66.036884654370041</v>
      </c>
      <c r="AA29" s="11">
        <v>68.556632984371348</v>
      </c>
      <c r="AB29" s="11">
        <v>69.497315860241258</v>
      </c>
      <c r="AC29" s="11">
        <v>73.155982687290162</v>
      </c>
      <c r="AD29" s="11">
        <v>81.742049936632625</v>
      </c>
      <c r="AE29" s="11">
        <v>90.536680696096724</v>
      </c>
      <c r="AF29" s="11">
        <v>93.246478118681452</v>
      </c>
      <c r="AG29" s="11" t="s">
        <v>1</v>
      </c>
    </row>
    <row r="30" spans="1:33" x14ac:dyDescent="0.25">
      <c r="A30" s="12" t="s">
        <v>26</v>
      </c>
      <c r="B30" s="13">
        <v>21.158362595711182</v>
      </c>
      <c r="C30" s="14">
        <v>22.897284179896513</v>
      </c>
      <c r="D30" s="14">
        <v>22.995655127531911</v>
      </c>
      <c r="E30" s="14">
        <v>22.640954756891496</v>
      </c>
      <c r="F30" s="14">
        <v>22.577812868983617</v>
      </c>
      <c r="G30" s="14">
        <v>20.334916841728933</v>
      </c>
      <c r="H30" s="14">
        <v>21.432629441156859</v>
      </c>
      <c r="I30" s="14">
        <v>20.688032359330315</v>
      </c>
      <c r="J30" s="14">
        <v>21.962617522979702</v>
      </c>
      <c r="K30" s="14">
        <v>23.602386577926573</v>
      </c>
      <c r="L30" s="14">
        <v>25.040513449511796</v>
      </c>
      <c r="M30" s="14">
        <v>26.630796368217151</v>
      </c>
      <c r="N30" s="14">
        <v>29.929514398965484</v>
      </c>
      <c r="O30" s="14">
        <v>32.580066841742465</v>
      </c>
      <c r="P30" s="14">
        <v>36.187906257183649</v>
      </c>
      <c r="Q30" s="14">
        <v>43.953385937823626</v>
      </c>
      <c r="R30" s="14">
        <v>52.188800760915512</v>
      </c>
      <c r="S30" s="14">
        <v>60.984843953211737</v>
      </c>
      <c r="T30" s="14">
        <v>70.363163732582834</v>
      </c>
      <c r="U30" s="14">
        <v>76.227847581645847</v>
      </c>
      <c r="V30" s="14">
        <v>74.853318339432349</v>
      </c>
      <c r="W30" s="14">
        <v>70.254028607983088</v>
      </c>
      <c r="X30" s="14">
        <v>67.275265129462539</v>
      </c>
      <c r="Y30" s="14">
        <v>64.001286287547643</v>
      </c>
      <c r="Z30" s="14">
        <v>64.636659059478845</v>
      </c>
      <c r="AA30" s="14">
        <v>66.882202295598077</v>
      </c>
      <c r="AB30" s="14">
        <v>68.036630397971592</v>
      </c>
      <c r="AC30" s="14">
        <v>70.037680399609883</v>
      </c>
      <c r="AD30" s="14">
        <v>70.270104284206752</v>
      </c>
      <c r="AE30" s="14">
        <v>72.112724747559511</v>
      </c>
      <c r="AF30" s="14">
        <v>74.862903641893368</v>
      </c>
      <c r="AG30" s="14" t="s">
        <v>1</v>
      </c>
    </row>
    <row r="31" spans="1:33" x14ac:dyDescent="0.25">
      <c r="A31" s="9" t="s">
        <v>27</v>
      </c>
      <c r="B31" s="10" t="s">
        <v>1</v>
      </c>
      <c r="C31" s="11">
        <v>19.823425451063152</v>
      </c>
      <c r="D31" s="11" t="s">
        <v>1</v>
      </c>
      <c r="E31" s="11">
        <v>23.480366470033172</v>
      </c>
      <c r="F31" s="11" t="s">
        <v>1</v>
      </c>
      <c r="G31" s="11">
        <v>24.693231333456399</v>
      </c>
      <c r="H31" s="11" t="s">
        <v>1</v>
      </c>
      <c r="I31" s="11">
        <v>27.002557757151859</v>
      </c>
      <c r="J31" s="11" t="s">
        <v>1</v>
      </c>
      <c r="K31" s="11">
        <v>28.072408452660362</v>
      </c>
      <c r="L31" s="11" t="s">
        <v>1</v>
      </c>
      <c r="M31" s="11">
        <v>30.677545264645669</v>
      </c>
      <c r="N31" s="11" t="s">
        <v>1</v>
      </c>
      <c r="O31" s="11">
        <v>37.862206893716177</v>
      </c>
      <c r="P31" s="11" t="s">
        <v>1</v>
      </c>
      <c r="Q31" s="11">
        <v>53.117019915151261</v>
      </c>
      <c r="R31" s="11" t="s">
        <v>1</v>
      </c>
      <c r="S31" s="11">
        <v>60.010886762088312</v>
      </c>
      <c r="T31" s="11" t="s">
        <v>1</v>
      </c>
      <c r="U31" s="11">
        <v>52.371437275752662</v>
      </c>
      <c r="V31" s="11" t="s">
        <v>1</v>
      </c>
      <c r="W31" s="11">
        <v>52.673080707089497</v>
      </c>
      <c r="X31" s="11" t="s">
        <v>1</v>
      </c>
      <c r="Y31" s="11">
        <v>49.073295070254275</v>
      </c>
      <c r="Z31" s="11" t="s">
        <v>1</v>
      </c>
      <c r="AA31" s="11">
        <v>48.06702146675628</v>
      </c>
      <c r="AB31" s="11" t="s">
        <v>1</v>
      </c>
      <c r="AC31" s="11">
        <v>55.23457616319979</v>
      </c>
      <c r="AD31" s="11" t="s">
        <v>1</v>
      </c>
      <c r="AE31" s="11">
        <v>75.035497454662192</v>
      </c>
      <c r="AF31" s="11" t="s">
        <v>1</v>
      </c>
      <c r="AG31" s="11" t="s">
        <v>1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>
        <v>82.625989208760799</v>
      </c>
      <c r="AD32" s="21" t="s">
        <v>1</v>
      </c>
      <c r="AE32" s="21">
        <v>91.560048377381705</v>
      </c>
      <c r="AF32" s="21" t="s">
        <v>1</v>
      </c>
      <c r="AG32" s="21" t="s">
        <v>1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>
        <v>1.8700146909449911</v>
      </c>
      <c r="Y35" s="11">
        <v>2.0479020160473929</v>
      </c>
      <c r="Z35" s="11">
        <v>1.295488746084144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0.48074612592523186</v>
      </c>
      <c r="AF35" s="11">
        <v>0.69670154453736688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>
        <v>9.9703758505632969</v>
      </c>
      <c r="X36" s="14" t="s">
        <v>1</v>
      </c>
      <c r="Y36" s="14">
        <v>6.8993320139921925</v>
      </c>
      <c r="Z36" s="14">
        <v>10.95226139563923</v>
      </c>
      <c r="AA36" s="14">
        <v>11.264983966279345</v>
      </c>
      <c r="AB36" s="14" t="s">
        <v>1</v>
      </c>
      <c r="AC36" s="14">
        <v>17.239809059678684</v>
      </c>
      <c r="AD36" s="14">
        <v>25.816162989668495</v>
      </c>
      <c r="AE36" s="14">
        <v>36.620695261699517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</row>
    <row r="39" spans="1:33" s="5" customFormat="1" x14ac:dyDescent="0.25">
      <c r="A39" s="9" t="s">
        <v>35</v>
      </c>
      <c r="B39" s="10">
        <v>89.820827287450498</v>
      </c>
      <c r="C39" s="11">
        <v>97.288102647495563</v>
      </c>
      <c r="D39" s="11">
        <v>106.41927329498503</v>
      </c>
      <c r="E39" s="11">
        <v>101.93253735151585</v>
      </c>
      <c r="F39" s="11">
        <v>110.56954625715254</v>
      </c>
      <c r="G39" s="11">
        <v>120.26320931405964</v>
      </c>
      <c r="H39" s="11" t="s">
        <v>1</v>
      </c>
      <c r="I39" s="11">
        <v>119.92389082800247</v>
      </c>
      <c r="J39" s="11">
        <v>184.30898124919639</v>
      </c>
      <c r="K39" s="11">
        <v>140.91242244023013</v>
      </c>
      <c r="L39" s="11" t="s">
        <v>1</v>
      </c>
      <c r="M39" s="11">
        <v>155.91826746208022</v>
      </c>
      <c r="N39" s="11" t="s">
        <v>1</v>
      </c>
      <c r="O39" s="11">
        <v>181.12465629158532</v>
      </c>
      <c r="P39" s="11" t="s">
        <v>1</v>
      </c>
      <c r="Q39" s="11">
        <v>208.05516000614409</v>
      </c>
      <c r="R39" s="11">
        <v>204.31932997464892</v>
      </c>
      <c r="S39" s="11">
        <v>165.85409770430897</v>
      </c>
      <c r="T39" s="11">
        <v>170.19243544524235</v>
      </c>
      <c r="U39" s="11">
        <v>206.51870049520306</v>
      </c>
      <c r="V39" s="11" t="s">
        <v>1</v>
      </c>
      <c r="W39" s="11">
        <v>127.34067682179234</v>
      </c>
      <c r="X39" s="11" t="s">
        <v>1</v>
      </c>
      <c r="Y39" s="11">
        <v>36.190652052065104</v>
      </c>
      <c r="Z39" s="11">
        <v>36.557133419844554</v>
      </c>
      <c r="AA39" s="11">
        <v>31.943283649793639</v>
      </c>
      <c r="AB39" s="11">
        <v>36.20042601230692</v>
      </c>
      <c r="AC39" s="11">
        <v>35.697201018974852</v>
      </c>
      <c r="AD39" s="11">
        <v>34.883530919057009</v>
      </c>
      <c r="AE39" s="11">
        <v>39.277395820987799</v>
      </c>
      <c r="AF39" s="11">
        <v>35.631005985277724</v>
      </c>
      <c r="AG39" s="11" t="s">
        <v>1</v>
      </c>
    </row>
    <row r="40" spans="1:33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</row>
    <row r="41" spans="1:33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</row>
    <row r="44" spans="1:33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>
        <v>52.282655394870361</v>
      </c>
      <c r="D47" s="11" t="s">
        <v>1</v>
      </c>
      <c r="E47" s="11">
        <v>57.904065318562829</v>
      </c>
      <c r="F47" s="11" t="s">
        <v>1</v>
      </c>
      <c r="G47" s="11">
        <v>56.073494918342334</v>
      </c>
      <c r="H47" s="11" t="s">
        <v>1</v>
      </c>
      <c r="I47" s="11">
        <v>59.835053435060203</v>
      </c>
      <c r="J47" s="11" t="s">
        <v>1</v>
      </c>
      <c r="K47" s="11">
        <v>60.177459699048583</v>
      </c>
      <c r="L47" s="11" t="s">
        <v>1</v>
      </c>
      <c r="M47" s="11">
        <v>68.009219462760313</v>
      </c>
      <c r="N47" s="11" t="s">
        <v>1</v>
      </c>
      <c r="O47" s="11">
        <v>77.978313766169734</v>
      </c>
      <c r="P47" s="11" t="s">
        <v>1</v>
      </c>
      <c r="Q47" s="11">
        <v>87.718240908668889</v>
      </c>
      <c r="R47" s="11" t="s">
        <v>1</v>
      </c>
      <c r="S47" s="11">
        <v>109.98326954699728</v>
      </c>
      <c r="T47" s="11">
        <v>112.99382103038708</v>
      </c>
      <c r="U47" s="11">
        <v>125.04029013106206</v>
      </c>
      <c r="V47" s="11">
        <v>125.13033849546584</v>
      </c>
      <c r="W47" s="11">
        <v>135.17598132860374</v>
      </c>
      <c r="X47" s="11">
        <v>142.35704260064878</v>
      </c>
      <c r="Y47" s="11">
        <v>144.11030925921469</v>
      </c>
      <c r="Z47" s="11">
        <v>138.70430499027657</v>
      </c>
      <c r="AA47" s="11">
        <v>146.58418517216563</v>
      </c>
      <c r="AB47" s="11">
        <v>139.4987499512323</v>
      </c>
      <c r="AC47" s="11">
        <v>152.14682373888513</v>
      </c>
      <c r="AD47" s="11">
        <v>166.6607293951617</v>
      </c>
      <c r="AE47" s="11">
        <v>156.37103489007256</v>
      </c>
      <c r="AF47" s="11">
        <v>149.72598477757086</v>
      </c>
      <c r="AG47" s="11" t="s">
        <v>1</v>
      </c>
    </row>
    <row r="48" spans="1:33" x14ac:dyDescent="0.25">
      <c r="A48" s="12" t="s">
        <v>44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 t="s">
        <v>1</v>
      </c>
      <c r="P48" s="14" t="s">
        <v>1</v>
      </c>
      <c r="Q48" s="14" t="s">
        <v>1</v>
      </c>
      <c r="R48" s="14" t="s">
        <v>1</v>
      </c>
      <c r="S48" s="14" t="s">
        <v>1</v>
      </c>
      <c r="T48" s="14" t="s">
        <v>1</v>
      </c>
      <c r="U48" s="14" t="s">
        <v>1</v>
      </c>
      <c r="V48" s="14" t="s">
        <v>1</v>
      </c>
      <c r="W48" s="14" t="s">
        <v>1</v>
      </c>
      <c r="X48" s="14" t="s">
        <v>1</v>
      </c>
      <c r="Y48" s="14" t="s">
        <v>1</v>
      </c>
      <c r="Z48" s="14" t="s">
        <v>1</v>
      </c>
      <c r="AA48" s="14" t="s">
        <v>1</v>
      </c>
      <c r="AB48" s="14" t="s">
        <v>1</v>
      </c>
      <c r="AC48" s="14" t="s">
        <v>1</v>
      </c>
      <c r="AD48" s="14" t="s">
        <v>1</v>
      </c>
      <c r="AE48" s="14" t="s">
        <v>1</v>
      </c>
      <c r="AF48" s="14" t="s">
        <v>1</v>
      </c>
      <c r="AG48" s="14" t="s">
        <v>1</v>
      </c>
    </row>
    <row r="49" spans="1:33" s="5" customFormat="1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>
        <v>6.6372519846224138</v>
      </c>
      <c r="AB50" s="14">
        <v>6.8064297043983251</v>
      </c>
      <c r="AC50" s="14">
        <v>5.2841036968599244</v>
      </c>
      <c r="AD50" s="14">
        <v>5.2312328619904198</v>
      </c>
      <c r="AE50" s="14">
        <v>5.054836261358032</v>
      </c>
      <c r="AF50" s="14">
        <v>5.0486158783280199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 t="s">
        <v>1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18.484238047747116</v>
      </c>
      <c r="V53" s="11">
        <v>20.077998645037365</v>
      </c>
      <c r="W53" s="11">
        <v>22.324671647556244</v>
      </c>
      <c r="X53" s="11">
        <v>22.016499449859342</v>
      </c>
      <c r="Y53" s="11">
        <v>20.783005276722125</v>
      </c>
      <c r="Z53" s="11">
        <v>20.381563957035841</v>
      </c>
      <c r="AA53" s="11">
        <v>24.672532021420384</v>
      </c>
      <c r="AB53" s="11">
        <v>25.357577765081281</v>
      </c>
      <c r="AC53" s="11">
        <v>27.980628674348292</v>
      </c>
      <c r="AD53" s="11">
        <v>30.467057111751959</v>
      </c>
      <c r="AE53" s="11">
        <v>31.230043791205194</v>
      </c>
      <c r="AF53" s="11">
        <v>33.757976825681254</v>
      </c>
      <c r="AG53" s="11" t="s">
        <v>1</v>
      </c>
    </row>
    <row r="54" spans="1:33" x14ac:dyDescent="0.25">
      <c r="A54" s="12" t="s">
        <v>50</v>
      </c>
      <c r="B54" s="13">
        <v>23.410184005072736</v>
      </c>
      <c r="C54" s="14">
        <v>25.529138453904206</v>
      </c>
      <c r="D54" s="14">
        <v>25.438517362749309</v>
      </c>
      <c r="E54" s="14" t="s">
        <v>1</v>
      </c>
      <c r="F54" s="14">
        <v>19.972851937088798</v>
      </c>
      <c r="G54" s="14" t="s">
        <v>1</v>
      </c>
      <c r="H54" s="14">
        <v>18.823623641571047</v>
      </c>
      <c r="I54" s="14" t="s">
        <v>1</v>
      </c>
      <c r="J54" s="14">
        <v>15.431097598522731</v>
      </c>
      <c r="K54" s="14" t="s">
        <v>1</v>
      </c>
      <c r="L54" s="14">
        <v>10.955147043833835</v>
      </c>
      <c r="M54" s="14" t="s">
        <v>1</v>
      </c>
      <c r="N54" s="14">
        <v>11.340521049979788</v>
      </c>
      <c r="O54" s="14" t="s">
        <v>1</v>
      </c>
      <c r="P54" s="14">
        <v>11.299122958125446</v>
      </c>
      <c r="Q54" s="14" t="s">
        <v>1</v>
      </c>
      <c r="R54" s="14">
        <v>10.063617803695566</v>
      </c>
      <c r="S54" s="14" t="s">
        <v>1</v>
      </c>
      <c r="T54" s="14">
        <v>10.543661711899988</v>
      </c>
      <c r="U54" s="14" t="s">
        <v>1</v>
      </c>
      <c r="V54" s="14">
        <v>10.482178748048096</v>
      </c>
      <c r="W54" s="14" t="s">
        <v>1</v>
      </c>
      <c r="X54" s="14">
        <v>12.846310298623488</v>
      </c>
      <c r="Y54" s="14" t="s">
        <v>1</v>
      </c>
      <c r="Z54" s="14">
        <v>18.12175164817598</v>
      </c>
      <c r="AA54" s="14">
        <v>17.825516423208096</v>
      </c>
      <c r="AB54" s="14" t="s">
        <v>1</v>
      </c>
      <c r="AC54" s="14">
        <v>17.222635653053977</v>
      </c>
      <c r="AD54" s="14" t="s">
        <v>1</v>
      </c>
      <c r="AE54" s="14">
        <v>19.702704144826235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</row>
    <row r="56" spans="1:33" x14ac:dyDescent="0.25">
      <c r="A56" s="12" t="s">
        <v>52</v>
      </c>
      <c r="B56" s="13">
        <v>1.9562646335637142</v>
      </c>
      <c r="C56" s="14">
        <v>2.5634680033254535</v>
      </c>
      <c r="D56" s="14">
        <v>2.5721781586819241</v>
      </c>
      <c r="E56" s="14">
        <v>2.951695533856463</v>
      </c>
      <c r="F56" s="14">
        <v>1.8922391999305452</v>
      </c>
      <c r="G56" s="14">
        <v>1.813304622389361</v>
      </c>
      <c r="H56" s="14">
        <v>3.5124859894206875</v>
      </c>
      <c r="I56" s="14">
        <v>3.6399943565899902</v>
      </c>
      <c r="J56" s="14">
        <v>2.2036575867515844</v>
      </c>
      <c r="K56" s="14">
        <v>2.4006125305548687</v>
      </c>
      <c r="L56" s="14">
        <v>2.3632906412916488</v>
      </c>
      <c r="M56" s="14">
        <v>3.1669391986669284</v>
      </c>
      <c r="N56" s="14">
        <v>2.9163806078269023</v>
      </c>
      <c r="O56" s="14">
        <v>3.8418062166891342</v>
      </c>
      <c r="P56" s="14">
        <v>4.0058963289427227</v>
      </c>
      <c r="Q56" s="14">
        <v>7.2673051728939493</v>
      </c>
      <c r="R56" s="14">
        <v>8.2928548598978757</v>
      </c>
      <c r="S56" s="14">
        <v>10.363336341546937</v>
      </c>
      <c r="T56" s="14">
        <v>12.393562887932514</v>
      </c>
      <c r="U56" s="14">
        <v>15.152744631551327</v>
      </c>
      <c r="V56" s="14">
        <v>15.419200687967706</v>
      </c>
      <c r="W56" s="14">
        <v>17.305925591076239</v>
      </c>
      <c r="X56" s="14">
        <v>18.332682419552256</v>
      </c>
      <c r="Y56" s="14">
        <v>18.30125561389254</v>
      </c>
      <c r="Z56" s="14">
        <v>19.115622230073999</v>
      </c>
      <c r="AA56" s="14">
        <v>22.453015676192191</v>
      </c>
      <c r="AB56" s="14">
        <v>22.907344845571146</v>
      </c>
      <c r="AC56" s="14">
        <v>24.753814901308953</v>
      </c>
      <c r="AD56" s="14">
        <v>25.913705330355025</v>
      </c>
      <c r="AE56" s="14">
        <v>18.360825633704739</v>
      </c>
      <c r="AF56" s="14">
        <v>19.093516497403421</v>
      </c>
      <c r="AG56" s="14" t="s">
        <v>1</v>
      </c>
    </row>
    <row r="57" spans="1:33" s="5" customFormat="1" x14ac:dyDescent="0.25">
      <c r="A57" s="9" t="s">
        <v>53</v>
      </c>
      <c r="B57" s="10">
        <v>36.646260314483882</v>
      </c>
      <c r="C57" s="11">
        <v>39.139676258775971</v>
      </c>
      <c r="D57" s="11">
        <v>40.953837065811271</v>
      </c>
      <c r="E57" s="11">
        <v>43.158979618795513</v>
      </c>
      <c r="F57" s="11">
        <v>46.247080374140083</v>
      </c>
      <c r="G57" s="11">
        <v>43.536067579840513</v>
      </c>
      <c r="H57" s="11">
        <v>43.348808398715605</v>
      </c>
      <c r="I57" s="11">
        <v>40.437300650201301</v>
      </c>
      <c r="J57" s="11">
        <v>39.192533915905152</v>
      </c>
      <c r="K57" s="11">
        <v>37.2872075990906</v>
      </c>
      <c r="L57" s="11">
        <v>45.091209030075653</v>
      </c>
      <c r="M57" s="11">
        <v>36.058120750346738</v>
      </c>
      <c r="N57" s="11">
        <v>35.191199889876685</v>
      </c>
      <c r="O57" s="11">
        <v>41.893972169903805</v>
      </c>
      <c r="P57" s="11">
        <v>43.833818054729804</v>
      </c>
      <c r="Q57" s="11">
        <v>44.654471029119577</v>
      </c>
      <c r="R57" s="11">
        <v>45.553388093406546</v>
      </c>
      <c r="S57" s="11">
        <v>44.342297243443859</v>
      </c>
      <c r="T57" s="11">
        <v>45.412173628933957</v>
      </c>
      <c r="U57" s="11">
        <v>44.426545634676778</v>
      </c>
      <c r="V57" s="11">
        <v>46.786517465833853</v>
      </c>
      <c r="W57" s="11">
        <v>42.674343874155831</v>
      </c>
      <c r="X57" s="11">
        <v>37.485792275253885</v>
      </c>
      <c r="Y57" s="11">
        <v>39.550678662716884</v>
      </c>
      <c r="Z57" s="11">
        <v>36.963006756713384</v>
      </c>
      <c r="AA57" s="11">
        <v>39.481262538509831</v>
      </c>
      <c r="AB57" s="11">
        <v>41.055385486614838</v>
      </c>
      <c r="AC57" s="11">
        <v>41.618428400889819</v>
      </c>
      <c r="AD57" s="11">
        <v>45.99314121921882</v>
      </c>
      <c r="AE57" s="11" t="s">
        <v>1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5" max="5" width="11.85546875" bestFit="1" customWidth="1"/>
  </cols>
  <sheetData>
    <row r="1" spans="1:33" x14ac:dyDescent="0.25">
      <c r="A1" s="1" t="s">
        <v>410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453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31" t="s">
        <v>1</v>
      </c>
      <c r="C5" s="32" t="s">
        <v>1</v>
      </c>
      <c r="D5" s="32" t="s">
        <v>1</v>
      </c>
      <c r="E5" s="32" t="s">
        <v>1</v>
      </c>
      <c r="F5" s="32" t="s">
        <v>1</v>
      </c>
      <c r="G5" s="32" t="s">
        <v>1</v>
      </c>
      <c r="H5" s="32" t="s">
        <v>1</v>
      </c>
      <c r="I5" s="32" t="s">
        <v>1</v>
      </c>
      <c r="J5" s="32" t="s">
        <v>1</v>
      </c>
      <c r="K5" s="32" t="s">
        <v>1</v>
      </c>
      <c r="L5" s="32">
        <v>1.1189212423608415</v>
      </c>
      <c r="M5" s="32">
        <v>1.1696257285738658</v>
      </c>
      <c r="N5" s="32">
        <v>1.1348197788227079</v>
      </c>
      <c r="O5" s="32">
        <v>1.1000347794916221</v>
      </c>
      <c r="P5" s="32">
        <v>1.1053703645681199</v>
      </c>
      <c r="Q5" s="32">
        <v>1.0888776071031385</v>
      </c>
      <c r="R5" s="32">
        <v>1.1020428938510203</v>
      </c>
      <c r="S5" s="32">
        <v>1.120217776146772</v>
      </c>
      <c r="T5" s="32">
        <v>1.1634741378011397</v>
      </c>
      <c r="U5" s="32">
        <v>1.2048437857170895</v>
      </c>
      <c r="V5" s="32">
        <v>1.2758323853520996</v>
      </c>
      <c r="W5" s="32">
        <v>1.2948803062389915</v>
      </c>
      <c r="X5" s="32">
        <v>1.312157166173755</v>
      </c>
      <c r="Y5" s="32">
        <v>1.3401791895744248</v>
      </c>
      <c r="Z5" s="32" t="s">
        <v>1</v>
      </c>
      <c r="AA5" s="32">
        <v>1.3719017982660964</v>
      </c>
      <c r="AB5" s="32" t="s">
        <v>1</v>
      </c>
      <c r="AC5" s="32">
        <v>1.4649292293159806</v>
      </c>
      <c r="AD5" s="32" t="s">
        <v>1</v>
      </c>
      <c r="AE5" s="32">
        <v>1.5699418149150206</v>
      </c>
      <c r="AF5" s="32" t="s">
        <v>1</v>
      </c>
      <c r="AG5" s="32" t="s">
        <v>1</v>
      </c>
    </row>
    <row r="6" spans="1:33" x14ac:dyDescent="0.25">
      <c r="A6" s="12" t="s">
        <v>2</v>
      </c>
      <c r="B6" s="33" t="s">
        <v>1</v>
      </c>
      <c r="C6" s="34" t="s">
        <v>1</v>
      </c>
      <c r="D6" s="34" t="s">
        <v>1</v>
      </c>
      <c r="E6" s="34" t="s">
        <v>1</v>
      </c>
      <c r="F6" s="34" t="s">
        <v>1</v>
      </c>
      <c r="G6" s="34">
        <v>0.24653131614015833</v>
      </c>
      <c r="H6" s="34">
        <v>0.25805861643271916</v>
      </c>
      <c r="I6" s="34">
        <v>0.22319833547004056</v>
      </c>
      <c r="J6" s="34">
        <v>0.24137188208616778</v>
      </c>
      <c r="K6" s="34">
        <v>0.25712677046188737</v>
      </c>
      <c r="L6" s="34">
        <v>0.27303919302824181</v>
      </c>
      <c r="M6" s="34">
        <v>0.21572158377626532</v>
      </c>
      <c r="N6" s="34">
        <v>0.23128560819755378</v>
      </c>
      <c r="O6" s="34">
        <v>0.23196198472073998</v>
      </c>
      <c r="P6" s="34">
        <v>0.22611179744328452</v>
      </c>
      <c r="Q6" s="34">
        <v>0.22521119930578598</v>
      </c>
      <c r="R6" s="34">
        <v>0.23598913603092053</v>
      </c>
      <c r="S6" s="34">
        <v>0.23972785044373926</v>
      </c>
      <c r="T6" s="34">
        <v>0.23078918829876313</v>
      </c>
      <c r="U6" s="34">
        <v>0.25667006005616178</v>
      </c>
      <c r="V6" s="34">
        <v>0.23495914003768811</v>
      </c>
      <c r="W6" s="34">
        <v>0.19950471128291863</v>
      </c>
      <c r="X6" s="34">
        <v>0.22425068878189966</v>
      </c>
      <c r="Y6" s="34">
        <v>0.25069854988582446</v>
      </c>
      <c r="Z6" s="34">
        <v>0.32711469834332141</v>
      </c>
      <c r="AA6" s="34">
        <v>0.39606226799613387</v>
      </c>
      <c r="AB6" s="34">
        <v>0.42769143677829546</v>
      </c>
      <c r="AC6" s="34">
        <v>0.46043530989696374</v>
      </c>
      <c r="AD6" s="34">
        <v>0.50661395869936099</v>
      </c>
      <c r="AE6" s="34">
        <v>0.55389880062460539</v>
      </c>
      <c r="AF6" s="34">
        <v>0.57432971612579986</v>
      </c>
      <c r="AG6" s="34" t="s">
        <v>1</v>
      </c>
    </row>
    <row r="7" spans="1:33" s="15" customFormat="1" x14ac:dyDescent="0.25">
      <c r="A7" s="16" t="s">
        <v>3</v>
      </c>
      <c r="B7" s="35" t="s">
        <v>1</v>
      </c>
      <c r="C7" s="36" t="s">
        <v>1</v>
      </c>
      <c r="D7" s="36" t="s">
        <v>1</v>
      </c>
      <c r="E7" s="36" t="s">
        <v>1</v>
      </c>
      <c r="F7" s="36" t="s">
        <v>1</v>
      </c>
      <c r="G7" s="36">
        <v>0.2718213174667013</v>
      </c>
      <c r="H7" s="36">
        <v>0.27595387193146936</v>
      </c>
      <c r="I7" s="36">
        <v>0.27479117453668755</v>
      </c>
      <c r="J7" s="36">
        <v>0.26794656834014646</v>
      </c>
      <c r="K7" s="36">
        <v>0.31701970232354171</v>
      </c>
      <c r="L7" s="36">
        <v>0.32106153110541097</v>
      </c>
      <c r="M7" s="36">
        <v>0.33094234248346149</v>
      </c>
      <c r="N7" s="36">
        <v>0.35562036461039132</v>
      </c>
      <c r="O7" s="36">
        <v>0.39099981157816738</v>
      </c>
      <c r="P7" s="36">
        <v>0.41260506357643378</v>
      </c>
      <c r="Q7" s="36">
        <v>0.45934783316659566</v>
      </c>
      <c r="R7" s="36">
        <v>0.47457991362495638</v>
      </c>
      <c r="S7" s="36">
        <v>0.5121873293996968</v>
      </c>
      <c r="T7" s="36">
        <v>0.52631444076717959</v>
      </c>
      <c r="U7" s="36">
        <v>0.55978390722045757</v>
      </c>
      <c r="V7" s="36">
        <v>0.58264428844415173</v>
      </c>
      <c r="W7" s="36">
        <v>0.63934443420673348</v>
      </c>
      <c r="X7" s="36">
        <v>0.72275309422164147</v>
      </c>
      <c r="Y7" s="36">
        <v>0.78140154112750981</v>
      </c>
      <c r="Z7" s="36">
        <v>0.83211928575997884</v>
      </c>
      <c r="AA7" s="36">
        <v>0.82242184314449529</v>
      </c>
      <c r="AB7" s="36">
        <v>0.84723504249539228</v>
      </c>
      <c r="AC7" s="36">
        <v>0.90257398973104308</v>
      </c>
      <c r="AD7" s="36">
        <v>0.97820737230862731</v>
      </c>
      <c r="AE7" s="36">
        <v>1.0234918150709886</v>
      </c>
      <c r="AF7" s="36">
        <v>1.1002370238132564</v>
      </c>
      <c r="AG7" s="36" t="s">
        <v>1</v>
      </c>
    </row>
    <row r="8" spans="1:33" x14ac:dyDescent="0.25">
      <c r="A8" s="12" t="s">
        <v>4</v>
      </c>
      <c r="B8" s="33">
        <v>0.83723215700832165</v>
      </c>
      <c r="C8" s="34">
        <v>0.85239391760626326</v>
      </c>
      <c r="D8" s="34">
        <v>0.8778846522621212</v>
      </c>
      <c r="E8" s="34">
        <v>0.92787448028527919</v>
      </c>
      <c r="F8" s="34" t="s">
        <v>1</v>
      </c>
      <c r="G8" s="34">
        <v>0.94299701702662431</v>
      </c>
      <c r="H8" s="34" t="s">
        <v>1</v>
      </c>
      <c r="I8" s="34">
        <v>1.0571232183730741</v>
      </c>
      <c r="J8" s="34" t="s">
        <v>1</v>
      </c>
      <c r="K8" s="34" t="s">
        <v>1</v>
      </c>
      <c r="L8" s="34" t="s">
        <v>1</v>
      </c>
      <c r="M8" s="34">
        <v>1.222853052315005</v>
      </c>
      <c r="N8" s="34">
        <v>1.3057064918728389</v>
      </c>
      <c r="O8" s="34">
        <v>1.3589902691572489</v>
      </c>
      <c r="P8" s="34">
        <v>1.3362419196590067</v>
      </c>
      <c r="Q8" s="34">
        <v>1.374235317098367</v>
      </c>
      <c r="R8" s="34">
        <v>1.3650281329844218</v>
      </c>
      <c r="S8" s="34">
        <v>1.4389664221423262</v>
      </c>
      <c r="T8" s="34" t="s">
        <v>1</v>
      </c>
      <c r="U8" s="34">
        <v>1.7826518421094653</v>
      </c>
      <c r="V8" s="34">
        <v>1.7503038225314171</v>
      </c>
      <c r="W8" s="34">
        <v>1.7682343635683957</v>
      </c>
      <c r="X8" s="34">
        <v>1.7675651369921823</v>
      </c>
      <c r="Y8" s="34">
        <v>1.7649585915155752</v>
      </c>
      <c r="Z8" s="34">
        <v>1.8056042782908035</v>
      </c>
      <c r="AA8" s="34">
        <v>1.8102432177631789</v>
      </c>
      <c r="AB8" s="34">
        <v>1.8385448922724561</v>
      </c>
      <c r="AC8" s="34">
        <v>1.7526539471764191</v>
      </c>
      <c r="AD8" s="34">
        <v>1.7844810240125197</v>
      </c>
      <c r="AE8" s="34">
        <v>1.8384608820561963</v>
      </c>
      <c r="AF8" s="34">
        <v>1.8043225511316165</v>
      </c>
      <c r="AG8" s="34" t="s">
        <v>1</v>
      </c>
    </row>
    <row r="9" spans="1:33" x14ac:dyDescent="0.25">
      <c r="A9" s="9" t="s">
        <v>5</v>
      </c>
      <c r="B9" s="31" t="s">
        <v>1</v>
      </c>
      <c r="C9" s="32" t="s">
        <v>1</v>
      </c>
      <c r="D9" s="32" t="s">
        <v>1</v>
      </c>
      <c r="E9" s="32" t="s">
        <v>1</v>
      </c>
      <c r="F9" s="32" t="s">
        <v>1</v>
      </c>
      <c r="G9" s="32" t="s">
        <v>1</v>
      </c>
      <c r="H9" s="32" t="s">
        <v>1</v>
      </c>
      <c r="I9" s="32" t="s">
        <v>1</v>
      </c>
      <c r="J9" s="32">
        <v>0.29058505215277236</v>
      </c>
      <c r="K9" s="32">
        <v>0.34751891102110266</v>
      </c>
      <c r="L9" s="32">
        <v>0.31170198975954366</v>
      </c>
      <c r="M9" s="32">
        <v>0.33204047458888519</v>
      </c>
      <c r="N9" s="32">
        <v>0.34666223506251115</v>
      </c>
      <c r="O9" s="32">
        <v>0.36040208590640871</v>
      </c>
      <c r="P9" s="32">
        <v>0.39140884684223987</v>
      </c>
      <c r="Q9" s="32">
        <v>0.42409175460403947</v>
      </c>
      <c r="R9" s="32">
        <v>0.48311948647274283</v>
      </c>
      <c r="S9" s="32">
        <v>0.51643467286129763</v>
      </c>
      <c r="T9" s="32">
        <v>0.58338799261046692</v>
      </c>
      <c r="U9" s="32">
        <v>0.70965687557936297</v>
      </c>
      <c r="V9" s="32">
        <v>0.74280074078596581</v>
      </c>
      <c r="W9" s="32">
        <v>0.73802713868551861</v>
      </c>
      <c r="X9" s="32">
        <v>0.81439104299340837</v>
      </c>
      <c r="Y9" s="32">
        <v>0.79551367472555368</v>
      </c>
      <c r="Z9" s="32">
        <v>0.74993765026286641</v>
      </c>
      <c r="AA9" s="32">
        <v>0.79611659897050113</v>
      </c>
      <c r="AB9" s="32">
        <v>0.73850808583817296</v>
      </c>
      <c r="AC9" s="32">
        <v>0.71634163533834583</v>
      </c>
      <c r="AD9" s="32">
        <v>0.74189617541126474</v>
      </c>
      <c r="AE9" s="32">
        <v>0.866351878464381</v>
      </c>
      <c r="AF9" s="32">
        <v>0.99759694156198797</v>
      </c>
      <c r="AG9" s="32" t="s">
        <v>1</v>
      </c>
    </row>
    <row r="10" spans="1:33" x14ac:dyDescent="0.25">
      <c r="A10" s="12" t="s">
        <v>6</v>
      </c>
      <c r="B10" s="33" t="s">
        <v>1</v>
      </c>
      <c r="C10" s="34">
        <v>1.1020989884808801</v>
      </c>
      <c r="D10" s="34" t="s">
        <v>1</v>
      </c>
      <c r="E10" s="34">
        <v>1.2068371680589911</v>
      </c>
      <c r="F10" s="34" t="s">
        <v>1</v>
      </c>
      <c r="G10" s="34">
        <v>1.1995819338603131</v>
      </c>
      <c r="H10" s="34" t="s">
        <v>1</v>
      </c>
      <c r="I10" s="34">
        <v>1.3690967177163897</v>
      </c>
      <c r="J10" s="34">
        <v>1.4224089845111809</v>
      </c>
      <c r="K10" s="34">
        <v>1.6230010400579908</v>
      </c>
      <c r="L10" s="34">
        <v>1.5666803476935256</v>
      </c>
      <c r="M10" s="34">
        <v>1.6193496418397544</v>
      </c>
      <c r="N10" s="34">
        <v>1.6994794122004768</v>
      </c>
      <c r="O10" s="34">
        <v>1.7388701078755047</v>
      </c>
      <c r="P10" s="34">
        <v>1.8065798258985375</v>
      </c>
      <c r="Q10" s="34">
        <v>1.803619593531973</v>
      </c>
      <c r="R10" s="34">
        <v>1.7669930652353714</v>
      </c>
      <c r="S10" s="34">
        <v>1.7702259023263771</v>
      </c>
      <c r="T10" s="34">
        <v>1.790065631997529</v>
      </c>
      <c r="U10" s="34">
        <v>1.9144508575107153</v>
      </c>
      <c r="V10" s="34">
        <v>1.8943829959126832</v>
      </c>
      <c r="W10" s="34">
        <v>1.7861084455398537</v>
      </c>
      <c r="X10" s="34">
        <v>1.6749090963355004</v>
      </c>
      <c r="Y10" s="34">
        <v>1.6741793550344799</v>
      </c>
      <c r="Z10" s="34">
        <v>1.650869756448861</v>
      </c>
      <c r="AA10" s="34">
        <v>1.6274097026752132</v>
      </c>
      <c r="AB10" s="34">
        <v>1.4926304949475444</v>
      </c>
      <c r="AC10" s="34">
        <v>1.458544151373613</v>
      </c>
      <c r="AD10" s="34">
        <v>1.4821684042799257</v>
      </c>
      <c r="AE10" s="34">
        <v>1.502222148104295</v>
      </c>
      <c r="AF10" s="34">
        <v>1.5766899257697138</v>
      </c>
      <c r="AG10" s="34" t="s">
        <v>1</v>
      </c>
    </row>
    <row r="11" spans="1:33" x14ac:dyDescent="0.25">
      <c r="A11" s="9" t="s">
        <v>7</v>
      </c>
      <c r="B11" s="31" t="s">
        <v>1</v>
      </c>
      <c r="C11" s="32" t="s">
        <v>1</v>
      </c>
      <c r="D11" s="32" t="s">
        <v>1</v>
      </c>
      <c r="E11" s="32" t="s">
        <v>1</v>
      </c>
      <c r="F11" s="32" t="s">
        <v>1</v>
      </c>
      <c r="G11" s="32" t="s">
        <v>1</v>
      </c>
      <c r="H11" s="32" t="s">
        <v>1</v>
      </c>
      <c r="I11" s="32" t="s">
        <v>1</v>
      </c>
      <c r="J11" s="32" t="s">
        <v>1</v>
      </c>
      <c r="K11" s="32" t="s">
        <v>1</v>
      </c>
      <c r="L11" s="32" t="s">
        <v>1</v>
      </c>
      <c r="M11" s="32" t="s">
        <v>1</v>
      </c>
      <c r="N11" s="32">
        <v>1.1970236089654489</v>
      </c>
      <c r="O11" s="32">
        <v>1.2091833030185213</v>
      </c>
      <c r="P11" s="32">
        <v>1.2095561727891531</v>
      </c>
      <c r="Q11" s="32">
        <v>1.1787610318788384</v>
      </c>
      <c r="R11" s="32">
        <v>1.2007320289305365</v>
      </c>
      <c r="S11" s="32">
        <v>1.1846061523880167</v>
      </c>
      <c r="T11" s="32">
        <v>1.201740079703671</v>
      </c>
      <c r="U11" s="32">
        <v>1.2975128871702553</v>
      </c>
      <c r="V11" s="32">
        <v>1.3096505819457733</v>
      </c>
      <c r="W11" s="32">
        <v>1.3091870310911211</v>
      </c>
      <c r="X11" s="32">
        <v>1.3558930852296338</v>
      </c>
      <c r="Y11" s="32">
        <v>1.3798223021185168</v>
      </c>
      <c r="Z11" s="32">
        <v>1.3633619023474659</v>
      </c>
      <c r="AA11" s="32" t="s">
        <v>1</v>
      </c>
      <c r="AB11" s="32">
        <v>1.3899472680404759</v>
      </c>
      <c r="AC11" s="32">
        <v>1.3946299954467141</v>
      </c>
      <c r="AD11" s="32">
        <v>1.3901209999889985</v>
      </c>
      <c r="AE11" s="32">
        <v>1.3931890951680623</v>
      </c>
      <c r="AF11" s="32" t="s">
        <v>1</v>
      </c>
      <c r="AG11" s="32" t="s">
        <v>1</v>
      </c>
    </row>
    <row r="12" spans="1:33" x14ac:dyDescent="0.25">
      <c r="A12" s="12" t="s">
        <v>8</v>
      </c>
      <c r="B12" s="33" t="s">
        <v>1</v>
      </c>
      <c r="C12" s="34" t="s">
        <v>1</v>
      </c>
      <c r="D12" s="34" t="s">
        <v>1</v>
      </c>
      <c r="E12" s="34" t="s">
        <v>1</v>
      </c>
      <c r="F12" s="34" t="s">
        <v>1</v>
      </c>
      <c r="G12" s="34" t="s">
        <v>1</v>
      </c>
      <c r="H12" s="34" t="s">
        <v>1</v>
      </c>
      <c r="I12" s="34" t="s">
        <v>1</v>
      </c>
      <c r="J12" s="34" t="s">
        <v>1</v>
      </c>
      <c r="K12" s="34" t="s">
        <v>1</v>
      </c>
      <c r="L12" s="34" t="s">
        <v>1</v>
      </c>
      <c r="M12" s="34" t="s">
        <v>1</v>
      </c>
      <c r="N12" s="34">
        <v>0.44041788575025348</v>
      </c>
      <c r="O12" s="34">
        <v>0.44585919451512285</v>
      </c>
      <c r="P12" s="34">
        <v>0.51947847043765172</v>
      </c>
      <c r="Q12" s="34">
        <v>0.4225405313625043</v>
      </c>
      <c r="R12" s="34">
        <v>0.39484401541829545</v>
      </c>
      <c r="S12" s="34">
        <v>0.42469488887570511</v>
      </c>
      <c r="T12" s="34">
        <v>0.45443120408559645</v>
      </c>
      <c r="U12" s="34">
        <v>0.5128709361879028</v>
      </c>
      <c r="V12" s="34">
        <v>0.44408287411736708</v>
      </c>
      <c r="W12" s="34">
        <v>0.45486249345941226</v>
      </c>
      <c r="X12" s="34">
        <v>0.44923225897758678</v>
      </c>
      <c r="Y12" s="34">
        <v>0.44838137736960054</v>
      </c>
      <c r="Z12" s="34">
        <v>0.44165765667045925</v>
      </c>
      <c r="AA12" s="34">
        <v>0.43937508905761591</v>
      </c>
      <c r="AB12" s="34">
        <v>0.53556001848482737</v>
      </c>
      <c r="AC12" s="34">
        <v>0.54239041748731376</v>
      </c>
      <c r="AD12" s="34">
        <v>0.65543933000927701</v>
      </c>
      <c r="AE12" s="34">
        <v>0.69973246595742566</v>
      </c>
      <c r="AF12" s="34">
        <v>0.80008213128852212</v>
      </c>
      <c r="AG12" s="34" t="s">
        <v>1</v>
      </c>
    </row>
    <row r="13" spans="1:33" x14ac:dyDescent="0.25">
      <c r="A13" s="9" t="s">
        <v>9</v>
      </c>
      <c r="B13" s="31" t="s">
        <v>1</v>
      </c>
      <c r="C13" s="32" t="s">
        <v>1</v>
      </c>
      <c r="D13" s="32" t="s">
        <v>1</v>
      </c>
      <c r="E13" s="32" t="s">
        <v>1</v>
      </c>
      <c r="F13" s="32" t="s">
        <v>1</v>
      </c>
      <c r="G13" s="32" t="s">
        <v>1</v>
      </c>
      <c r="H13" s="32" t="s">
        <v>1</v>
      </c>
      <c r="I13" s="32" t="s">
        <v>1</v>
      </c>
      <c r="J13" s="32" t="s">
        <v>1</v>
      </c>
      <c r="K13" s="32" t="s">
        <v>1</v>
      </c>
      <c r="L13" s="32" t="s">
        <v>1</v>
      </c>
      <c r="M13" s="32" t="s">
        <v>1</v>
      </c>
      <c r="N13" s="32" t="s">
        <v>1</v>
      </c>
      <c r="O13" s="32" t="s">
        <v>1</v>
      </c>
      <c r="P13" s="32" t="s">
        <v>1</v>
      </c>
      <c r="Q13" s="32" t="s">
        <v>1</v>
      </c>
      <c r="R13" s="32" t="s">
        <v>1</v>
      </c>
      <c r="S13" s="32" t="s">
        <v>1</v>
      </c>
      <c r="T13" s="32" t="s">
        <v>1</v>
      </c>
      <c r="U13" s="32" t="s">
        <v>1</v>
      </c>
      <c r="V13" s="32" t="s">
        <v>1</v>
      </c>
      <c r="W13" s="32" t="s">
        <v>1</v>
      </c>
      <c r="X13" s="32" t="s">
        <v>1</v>
      </c>
      <c r="Y13" s="32" t="s">
        <v>1</v>
      </c>
      <c r="Z13" s="32" t="s">
        <v>1</v>
      </c>
      <c r="AA13" s="32" t="s">
        <v>1</v>
      </c>
      <c r="AB13" s="32" t="s">
        <v>1</v>
      </c>
      <c r="AC13" s="32" t="s">
        <v>1</v>
      </c>
      <c r="AD13" s="32" t="s">
        <v>1</v>
      </c>
      <c r="AE13" s="32" t="s">
        <v>1</v>
      </c>
      <c r="AF13" s="32" t="s">
        <v>1</v>
      </c>
      <c r="AG13" s="32" t="s">
        <v>1</v>
      </c>
    </row>
    <row r="14" spans="1:33" x14ac:dyDescent="0.25">
      <c r="A14" s="12" t="s">
        <v>10</v>
      </c>
      <c r="B14" s="33" t="s">
        <v>1</v>
      </c>
      <c r="C14" s="34" t="s">
        <v>1</v>
      </c>
      <c r="D14" s="34" t="s">
        <v>1</v>
      </c>
      <c r="E14" s="34" t="s">
        <v>1</v>
      </c>
      <c r="F14" s="34" t="s">
        <v>1</v>
      </c>
      <c r="G14" s="34" t="s">
        <v>1</v>
      </c>
      <c r="H14" s="34" t="s">
        <v>1</v>
      </c>
      <c r="I14" s="34" t="s">
        <v>1</v>
      </c>
      <c r="J14" s="34">
        <v>0.59890797441397547</v>
      </c>
      <c r="K14" s="34">
        <v>0.59037594791130832</v>
      </c>
      <c r="L14" s="34">
        <v>0.58566447436832925</v>
      </c>
      <c r="M14" s="34" t="s">
        <v>1</v>
      </c>
      <c r="N14" s="34" t="s">
        <v>1</v>
      </c>
      <c r="O14" s="34">
        <v>0.63755957224140769</v>
      </c>
      <c r="P14" s="34">
        <v>0.6168754936071208</v>
      </c>
      <c r="Q14" s="34">
        <v>0.6117356760381869</v>
      </c>
      <c r="R14" s="34">
        <v>0.68346687818818319</v>
      </c>
      <c r="S14" s="34">
        <v>0.68783293550233271</v>
      </c>
      <c r="T14" s="34">
        <v>0.71800722403635242</v>
      </c>
      <c r="U14" s="34">
        <v>0.76190553479622436</v>
      </c>
      <c r="V14" s="34">
        <v>0.76696195582218707</v>
      </c>
      <c r="W14" s="34">
        <v>0.76062203996492372</v>
      </c>
      <c r="X14" s="34">
        <v>0.79992183992365729</v>
      </c>
      <c r="Y14" s="34">
        <v>0.83884601426146743</v>
      </c>
      <c r="Z14" s="34">
        <v>0.8359473508017915</v>
      </c>
      <c r="AA14" s="34">
        <v>0.90820398041507722</v>
      </c>
      <c r="AB14" s="34">
        <v>0.9456755412885629</v>
      </c>
      <c r="AC14" s="34" t="s">
        <v>1</v>
      </c>
      <c r="AD14" s="34" t="s">
        <v>1</v>
      </c>
      <c r="AE14" s="34">
        <v>0.98489621091716051</v>
      </c>
      <c r="AF14" s="34">
        <v>1.0294595745905719</v>
      </c>
      <c r="AG14" s="34" t="s">
        <v>1</v>
      </c>
    </row>
    <row r="15" spans="1:33" x14ac:dyDescent="0.25">
      <c r="A15" s="9" t="s">
        <v>11</v>
      </c>
      <c r="B15" s="31" t="s">
        <v>1</v>
      </c>
      <c r="C15" s="32" t="s">
        <v>1</v>
      </c>
      <c r="D15" s="32" t="s">
        <v>1</v>
      </c>
      <c r="E15" s="32" t="s">
        <v>1</v>
      </c>
      <c r="F15" s="32" t="s">
        <v>1</v>
      </c>
      <c r="G15" s="32" t="s">
        <v>1</v>
      </c>
      <c r="H15" s="32" t="s">
        <v>1</v>
      </c>
      <c r="I15" s="32" t="s">
        <v>1</v>
      </c>
      <c r="J15" s="32">
        <v>0.14049979028234619</v>
      </c>
      <c r="K15" s="32">
        <v>0.15169139709811336</v>
      </c>
      <c r="L15" s="32">
        <v>0.1530438886267107</v>
      </c>
      <c r="M15" s="32">
        <v>0.15719678721894734</v>
      </c>
      <c r="N15" s="32">
        <v>0.18685695040835229</v>
      </c>
      <c r="O15" s="32">
        <v>0.20890909515542652</v>
      </c>
      <c r="P15" s="32">
        <v>0.20866170145203661</v>
      </c>
      <c r="Q15" s="32">
        <v>0.21908880538108119</v>
      </c>
      <c r="R15" s="32">
        <v>0.21750624999999998</v>
      </c>
      <c r="S15" s="32">
        <v>0.21340711299938331</v>
      </c>
      <c r="T15" s="32">
        <v>0.21846856325225153</v>
      </c>
      <c r="U15" s="32">
        <v>0.2451928997884929</v>
      </c>
      <c r="V15" s="32">
        <v>0.24355766118050884</v>
      </c>
      <c r="W15" s="32">
        <v>0.23920717490595783</v>
      </c>
      <c r="X15" s="32">
        <v>0.24085681750566798</v>
      </c>
      <c r="Y15" s="32">
        <v>0.25576625665870301</v>
      </c>
      <c r="Z15" s="32">
        <v>0.27287391035760866</v>
      </c>
      <c r="AA15" s="32">
        <v>0.26251379275754838</v>
      </c>
      <c r="AB15" s="32">
        <v>0.29908803079868307</v>
      </c>
      <c r="AC15" s="32">
        <v>0.32331482247297216</v>
      </c>
      <c r="AD15" s="32">
        <v>0.3486765920341775</v>
      </c>
      <c r="AE15" s="32">
        <v>0.3803945426774018</v>
      </c>
      <c r="AF15" s="32">
        <v>0.43089029865402445</v>
      </c>
      <c r="AG15" s="32" t="s">
        <v>1</v>
      </c>
    </row>
    <row r="16" spans="1:33" x14ac:dyDescent="0.25">
      <c r="A16" s="12" t="s">
        <v>12</v>
      </c>
      <c r="B16" s="33" t="s">
        <v>1</v>
      </c>
      <c r="C16" s="34" t="s">
        <v>1</v>
      </c>
      <c r="D16" s="34" t="s">
        <v>1</v>
      </c>
      <c r="E16" s="34" t="s">
        <v>1</v>
      </c>
      <c r="F16" s="34" t="s">
        <v>1</v>
      </c>
      <c r="G16" s="34" t="s">
        <v>1</v>
      </c>
      <c r="H16" s="34">
        <v>0.26981495402168654</v>
      </c>
      <c r="I16" s="34">
        <v>0.30532143588343685</v>
      </c>
      <c r="J16" s="34">
        <v>0.32091237232163433</v>
      </c>
      <c r="K16" s="34">
        <v>0.30906487498623192</v>
      </c>
      <c r="L16" s="34">
        <v>0.29694041867954912</v>
      </c>
      <c r="M16" s="34">
        <v>0.29135924384566553</v>
      </c>
      <c r="N16" s="34">
        <v>0.31227605648645801</v>
      </c>
      <c r="O16" s="34">
        <v>0.35293693693693695</v>
      </c>
      <c r="P16" s="34">
        <v>0.40486945449156686</v>
      </c>
      <c r="Q16" s="34">
        <v>0.40516875676242498</v>
      </c>
      <c r="R16" s="34">
        <v>0.39000054046638094</v>
      </c>
      <c r="S16" s="34">
        <v>0.38005322082506066</v>
      </c>
      <c r="T16" s="34">
        <v>0.40551927275176752</v>
      </c>
      <c r="U16" s="34">
        <v>0.47712012492099487</v>
      </c>
      <c r="V16" s="34">
        <v>0.425332990889569</v>
      </c>
      <c r="W16" s="34">
        <v>0.4276244364119397</v>
      </c>
      <c r="X16" s="34">
        <v>0.43264931068954993</v>
      </c>
      <c r="Y16" s="34">
        <v>0.45724967536637223</v>
      </c>
      <c r="Z16" s="34">
        <v>0.48334258213896164</v>
      </c>
      <c r="AA16" s="34">
        <v>0.4479257317442169</v>
      </c>
      <c r="AB16" s="34">
        <v>0.43011681696275889</v>
      </c>
      <c r="AC16" s="34">
        <v>0.4818326107062349</v>
      </c>
      <c r="AD16" s="34">
        <v>0.52633186276233002</v>
      </c>
      <c r="AE16" s="34">
        <v>0.56705215076408455</v>
      </c>
      <c r="AF16" s="34">
        <v>0.63663159840545236</v>
      </c>
      <c r="AG16" s="34" t="s">
        <v>1</v>
      </c>
    </row>
    <row r="17" spans="1:33" x14ac:dyDescent="0.25">
      <c r="A17" s="9" t="s">
        <v>13</v>
      </c>
      <c r="B17" s="31" t="s">
        <v>1</v>
      </c>
      <c r="C17" s="32" t="s">
        <v>1</v>
      </c>
      <c r="D17" s="32" t="s">
        <v>1</v>
      </c>
      <c r="E17" s="32" t="s">
        <v>1</v>
      </c>
      <c r="F17" s="32" t="s">
        <v>1</v>
      </c>
      <c r="G17" s="32" t="s">
        <v>1</v>
      </c>
      <c r="H17" s="32" t="s">
        <v>1</v>
      </c>
      <c r="I17" s="32" t="s">
        <v>1</v>
      </c>
      <c r="J17" s="32" t="s">
        <v>1</v>
      </c>
      <c r="K17" s="32" t="s">
        <v>1</v>
      </c>
      <c r="L17" s="32">
        <v>0.20301375846254643</v>
      </c>
      <c r="M17" s="32">
        <v>0.17349752375853297</v>
      </c>
      <c r="N17" s="32">
        <v>0.17179767795964979</v>
      </c>
      <c r="O17" s="32">
        <v>0.15731628324870975</v>
      </c>
      <c r="P17" s="32">
        <v>0.1521353195094037</v>
      </c>
      <c r="Q17" s="32">
        <v>0.18121399764314941</v>
      </c>
      <c r="R17" s="32">
        <v>0.249</v>
      </c>
      <c r="S17" s="32">
        <v>0.21988830063689779</v>
      </c>
      <c r="T17" s="32">
        <v>0.25582703778146521</v>
      </c>
      <c r="U17" s="32">
        <v>0.2666</v>
      </c>
      <c r="V17" s="32">
        <v>0.31229544449358693</v>
      </c>
      <c r="W17" s="32">
        <v>0.38444529898096519</v>
      </c>
      <c r="X17" s="32">
        <v>0.35426121462291044</v>
      </c>
      <c r="Y17" s="32">
        <v>0.29935381775023073</v>
      </c>
      <c r="Z17" s="32">
        <v>0.34919452462985384</v>
      </c>
      <c r="AA17" s="32">
        <v>0.29789883648528215</v>
      </c>
      <c r="AB17" s="32">
        <v>0.27826717590348149</v>
      </c>
      <c r="AC17" s="32">
        <v>0.3161085664309749</v>
      </c>
      <c r="AD17" s="32">
        <v>0.33615059546676912</v>
      </c>
      <c r="AE17" s="32">
        <v>0.35855612707229145</v>
      </c>
      <c r="AF17" s="32">
        <v>0.43325410972469791</v>
      </c>
      <c r="AG17" s="32" t="s">
        <v>1</v>
      </c>
    </row>
    <row r="18" spans="1:33" x14ac:dyDescent="0.25">
      <c r="A18" s="12" t="s">
        <v>14</v>
      </c>
      <c r="B18" s="33" t="s">
        <v>1</v>
      </c>
      <c r="C18" s="34" t="s">
        <v>1</v>
      </c>
      <c r="D18" s="34" t="s">
        <v>1</v>
      </c>
      <c r="E18" s="34" t="s">
        <v>1</v>
      </c>
      <c r="F18" s="34" t="s">
        <v>1</v>
      </c>
      <c r="G18" s="34" t="s">
        <v>1</v>
      </c>
      <c r="H18" s="34" t="s">
        <v>1</v>
      </c>
      <c r="I18" s="34" t="s">
        <v>1</v>
      </c>
      <c r="J18" s="34" t="s">
        <v>1</v>
      </c>
      <c r="K18" s="34" t="s">
        <v>1</v>
      </c>
      <c r="L18" s="34" t="s">
        <v>1</v>
      </c>
      <c r="M18" s="34" t="s">
        <v>1</v>
      </c>
      <c r="N18" s="34" t="s">
        <v>1</v>
      </c>
      <c r="O18" s="34" t="s">
        <v>1</v>
      </c>
      <c r="P18" s="34" t="s">
        <v>1</v>
      </c>
      <c r="Q18" s="34" t="s">
        <v>1</v>
      </c>
      <c r="R18" s="34" t="s">
        <v>1</v>
      </c>
      <c r="S18" s="34" t="s">
        <v>1</v>
      </c>
      <c r="T18" s="34" t="s">
        <v>1</v>
      </c>
      <c r="U18" s="34">
        <v>0.94610339891474415</v>
      </c>
      <c r="V18" s="34" t="s">
        <v>1</v>
      </c>
      <c r="W18" s="34">
        <v>0.86184980879217576</v>
      </c>
      <c r="X18" s="34" t="s">
        <v>1</v>
      </c>
      <c r="Y18" s="34">
        <v>0.74194869079021064</v>
      </c>
      <c r="Z18" s="34">
        <v>0.30719445157777459</v>
      </c>
      <c r="AA18" s="34">
        <v>0.73842448510683889</v>
      </c>
      <c r="AB18" s="34" t="s">
        <v>1</v>
      </c>
      <c r="AC18" s="34">
        <v>0.75813838346329987</v>
      </c>
      <c r="AD18" s="34" t="s">
        <v>1</v>
      </c>
      <c r="AE18" s="34">
        <v>0.73893442097297568</v>
      </c>
      <c r="AF18" s="34" t="s">
        <v>1</v>
      </c>
      <c r="AG18" s="34" t="s">
        <v>1</v>
      </c>
    </row>
    <row r="19" spans="1:33" x14ac:dyDescent="0.25">
      <c r="A19" s="9" t="s">
        <v>15</v>
      </c>
      <c r="B19" s="31" t="s">
        <v>1</v>
      </c>
      <c r="C19" s="32" t="s">
        <v>1</v>
      </c>
      <c r="D19" s="32" t="s">
        <v>1</v>
      </c>
      <c r="E19" s="32" t="s">
        <v>1</v>
      </c>
      <c r="F19" s="32" t="s">
        <v>1</v>
      </c>
      <c r="G19" s="32">
        <v>0.20543193563658113</v>
      </c>
      <c r="H19" s="32">
        <v>0.19293613514164307</v>
      </c>
      <c r="I19" s="32">
        <v>0.19191674514633439</v>
      </c>
      <c r="J19" s="32">
        <v>0.26361466799478839</v>
      </c>
      <c r="K19" s="32">
        <v>0.27938793969106546</v>
      </c>
      <c r="L19" s="32">
        <v>0.3417736586437819</v>
      </c>
      <c r="M19" s="32">
        <v>0.39845961022683735</v>
      </c>
      <c r="N19" s="32">
        <v>0.42750317069789306</v>
      </c>
      <c r="O19" s="32">
        <v>0.43866414922605118</v>
      </c>
      <c r="P19" s="32">
        <v>0.40486765100940747</v>
      </c>
      <c r="Q19" s="32">
        <v>0.43008075338551072</v>
      </c>
      <c r="R19" s="32">
        <v>0.4587838306598177</v>
      </c>
      <c r="S19" s="32">
        <v>0.46187347957015445</v>
      </c>
      <c r="T19" s="32">
        <v>0.47675694306013994</v>
      </c>
      <c r="U19" s="32">
        <v>0.54263721393371001</v>
      </c>
      <c r="V19" s="32">
        <v>0.5566988621795822</v>
      </c>
      <c r="W19" s="32">
        <v>0.59157511044318767</v>
      </c>
      <c r="X19" s="32">
        <v>0.60309247650183917</v>
      </c>
      <c r="Y19" s="32">
        <v>0.64592951552329358</v>
      </c>
      <c r="Z19" s="32">
        <v>0.66883206730058575</v>
      </c>
      <c r="AA19" s="32">
        <v>0.62722397830094734</v>
      </c>
      <c r="AB19" s="32">
        <v>0.60935188012063857</v>
      </c>
      <c r="AC19" s="32">
        <v>0.66124177420117458</v>
      </c>
      <c r="AD19" s="32">
        <v>0.69897928467781956</v>
      </c>
      <c r="AE19" s="32">
        <v>0.71196797225632902</v>
      </c>
      <c r="AF19" s="32">
        <v>0.76512429493575762</v>
      </c>
      <c r="AG19" s="32" t="s">
        <v>1</v>
      </c>
    </row>
    <row r="20" spans="1:33" x14ac:dyDescent="0.25">
      <c r="A20" s="12" t="s">
        <v>16</v>
      </c>
      <c r="B20" s="33" t="s">
        <v>1</v>
      </c>
      <c r="C20" s="34" t="s">
        <v>1</v>
      </c>
      <c r="D20" s="34" t="s">
        <v>1</v>
      </c>
      <c r="E20" s="34" t="s">
        <v>1</v>
      </c>
      <c r="F20" s="34" t="s">
        <v>1</v>
      </c>
      <c r="G20" s="34" t="s">
        <v>1</v>
      </c>
      <c r="H20" s="34" t="s">
        <v>1</v>
      </c>
      <c r="I20" s="34" t="s">
        <v>1</v>
      </c>
      <c r="J20" s="34" t="s">
        <v>1</v>
      </c>
      <c r="K20" s="34" t="s">
        <v>1</v>
      </c>
      <c r="L20" s="34" t="s">
        <v>1</v>
      </c>
      <c r="M20" s="34" t="s">
        <v>1</v>
      </c>
      <c r="N20" s="34">
        <v>0.14753299672247319</v>
      </c>
      <c r="O20" s="34" t="s">
        <v>1</v>
      </c>
      <c r="P20" s="34" t="s">
        <v>1</v>
      </c>
      <c r="Q20" s="34">
        <v>0.33601457562072373</v>
      </c>
      <c r="R20" s="34">
        <v>0.33718304645567276</v>
      </c>
      <c r="S20" s="34">
        <v>0.35032727147125364</v>
      </c>
      <c r="T20" s="34">
        <v>0.35212697389622949</v>
      </c>
      <c r="U20" s="34">
        <v>0.34209853664770912</v>
      </c>
      <c r="V20" s="34">
        <v>0.38149593591361247</v>
      </c>
      <c r="W20" s="34">
        <v>0.42929555497790478</v>
      </c>
      <c r="X20" s="34">
        <v>0.42745603910652452</v>
      </c>
      <c r="Y20" s="34">
        <v>0.4137683622219705</v>
      </c>
      <c r="Z20" s="34">
        <v>0.43740786872507448</v>
      </c>
      <c r="AA20" s="34">
        <v>0.39281963047805768</v>
      </c>
      <c r="AB20" s="34">
        <v>0.3910882165997856</v>
      </c>
      <c r="AC20" s="34">
        <v>0.39881749966501406</v>
      </c>
      <c r="AD20" s="34">
        <v>0.39095329988421462</v>
      </c>
      <c r="AE20" s="34">
        <v>0.35522035322005424</v>
      </c>
      <c r="AF20" s="34">
        <v>0.4670603262989621</v>
      </c>
      <c r="AG20" s="34" t="s">
        <v>1</v>
      </c>
    </row>
    <row r="21" spans="1:33" x14ac:dyDescent="0.25">
      <c r="A21" s="9" t="s">
        <v>17</v>
      </c>
      <c r="B21" s="31" t="s">
        <v>1</v>
      </c>
      <c r="C21" s="32">
        <v>1.3604206078950687</v>
      </c>
      <c r="D21" s="32" t="s">
        <v>1</v>
      </c>
      <c r="E21" s="32">
        <v>1.2907618411208015</v>
      </c>
      <c r="F21" s="32" t="s">
        <v>1</v>
      </c>
      <c r="G21" s="32">
        <v>1.2489747230300696</v>
      </c>
      <c r="H21" s="32" t="s">
        <v>1</v>
      </c>
      <c r="I21" s="32">
        <v>1.3133973943859469</v>
      </c>
      <c r="J21" s="32" t="s">
        <v>1</v>
      </c>
      <c r="K21" s="32">
        <v>1.3766811525239382</v>
      </c>
      <c r="L21" s="32" t="s">
        <v>1</v>
      </c>
      <c r="M21" s="32">
        <v>1.3907750835427657</v>
      </c>
      <c r="N21" s="32" t="s">
        <v>1</v>
      </c>
      <c r="O21" s="32">
        <v>1.4450450132711152</v>
      </c>
      <c r="P21" s="32" t="s">
        <v>1</v>
      </c>
      <c r="Q21" s="32">
        <v>1.4354437554352337</v>
      </c>
      <c r="R21" s="32" t="s">
        <v>1</v>
      </c>
      <c r="S21" s="32">
        <v>1.4281929147246506</v>
      </c>
      <c r="T21" s="32" t="s">
        <v>1</v>
      </c>
      <c r="U21" s="32">
        <v>1.5892020378373739</v>
      </c>
      <c r="V21" s="32" t="s">
        <v>1</v>
      </c>
      <c r="W21" s="32">
        <v>1.6199735294554418</v>
      </c>
      <c r="X21" s="32" t="s">
        <v>1</v>
      </c>
      <c r="Y21" s="32">
        <v>1.7111262560691483</v>
      </c>
      <c r="Z21" s="32" t="s">
        <v>1</v>
      </c>
      <c r="AA21" s="32">
        <v>1.7552029291053408</v>
      </c>
      <c r="AB21" s="32" t="s">
        <v>1</v>
      </c>
      <c r="AC21" s="32">
        <v>1.829706258646653</v>
      </c>
      <c r="AD21" s="32" t="s">
        <v>1</v>
      </c>
      <c r="AE21" s="32">
        <v>1.8947988345243372</v>
      </c>
      <c r="AF21" s="32" t="s">
        <v>1</v>
      </c>
      <c r="AG21" s="32" t="s">
        <v>1</v>
      </c>
    </row>
    <row r="22" spans="1:33" x14ac:dyDescent="0.25">
      <c r="A22" s="12" t="s">
        <v>18</v>
      </c>
      <c r="B22" s="33" t="s">
        <v>1</v>
      </c>
      <c r="C22" s="34" t="s">
        <v>1</v>
      </c>
      <c r="D22" s="34" t="s">
        <v>1</v>
      </c>
      <c r="E22" s="34" t="s">
        <v>1</v>
      </c>
      <c r="F22" s="34" t="s">
        <v>1</v>
      </c>
      <c r="G22" s="34">
        <v>1.0186710848528435</v>
      </c>
      <c r="H22" s="34">
        <v>1.0286543344214727</v>
      </c>
      <c r="I22" s="34">
        <v>1.0334755016989752</v>
      </c>
      <c r="J22" s="34">
        <v>0.96978150876881519</v>
      </c>
      <c r="K22" s="34">
        <v>1.0167143868649855</v>
      </c>
      <c r="L22" s="34">
        <v>1.0101613470587845</v>
      </c>
      <c r="M22" s="34">
        <v>1.0089627937187813</v>
      </c>
      <c r="N22" s="34">
        <v>0.9881529402139535</v>
      </c>
      <c r="O22" s="34">
        <v>1.0282560792496245</v>
      </c>
      <c r="P22" s="34" t="s">
        <v>1</v>
      </c>
      <c r="Q22" s="34">
        <v>1.0343394150845098</v>
      </c>
      <c r="R22" s="34" t="s">
        <v>1</v>
      </c>
      <c r="S22" s="34">
        <v>0.98971203385176931</v>
      </c>
      <c r="T22" s="34" t="s">
        <v>1</v>
      </c>
      <c r="U22" s="34">
        <v>1.0231386494505812</v>
      </c>
      <c r="V22" s="34" t="s">
        <v>1</v>
      </c>
      <c r="W22" s="34">
        <v>1.2283178982684948</v>
      </c>
      <c r="X22" s="34">
        <v>1.2742626721758867</v>
      </c>
      <c r="Y22" s="34" t="s">
        <v>1</v>
      </c>
      <c r="Z22" s="34" t="s">
        <v>1</v>
      </c>
      <c r="AA22" s="34" t="s">
        <v>1</v>
      </c>
      <c r="AB22" s="34" t="s">
        <v>1</v>
      </c>
      <c r="AC22" s="34" t="s">
        <v>1</v>
      </c>
      <c r="AD22" s="34" t="s">
        <v>1</v>
      </c>
      <c r="AE22" s="34" t="s">
        <v>1</v>
      </c>
      <c r="AF22" s="34" t="s">
        <v>1</v>
      </c>
      <c r="AG22" s="34" t="s">
        <v>1</v>
      </c>
    </row>
    <row r="23" spans="1:33" x14ac:dyDescent="0.25">
      <c r="A23" s="9" t="s">
        <v>19</v>
      </c>
      <c r="B23" s="31" t="s">
        <v>1</v>
      </c>
      <c r="C23" s="32" t="s">
        <v>1</v>
      </c>
      <c r="D23" s="32" t="s">
        <v>1</v>
      </c>
      <c r="E23" s="32" t="s">
        <v>1</v>
      </c>
      <c r="F23" s="32" t="s">
        <v>1</v>
      </c>
      <c r="G23" s="32">
        <v>0.26044745841302963</v>
      </c>
      <c r="H23" s="32">
        <v>0.2595526248156389</v>
      </c>
      <c r="I23" s="32">
        <v>0.2594808087534588</v>
      </c>
      <c r="J23" s="32">
        <v>0.26280548770142792</v>
      </c>
      <c r="K23" s="32">
        <v>0.27811957955910044</v>
      </c>
      <c r="L23" s="32">
        <v>0.25802857245922756</v>
      </c>
      <c r="M23" s="32">
        <v>0.24340155691013218</v>
      </c>
      <c r="N23" s="32">
        <v>0.2269352658289564</v>
      </c>
      <c r="O23" s="32">
        <v>0.23413743932611855</v>
      </c>
      <c r="P23" s="32">
        <v>0.2218647484543308</v>
      </c>
      <c r="Q23" s="32">
        <v>0.23080573026561538</v>
      </c>
      <c r="R23" s="32">
        <v>0.23251616981366727</v>
      </c>
      <c r="S23" s="32">
        <v>0.22462164465418341</v>
      </c>
      <c r="T23" s="32">
        <v>0.24863659805642782</v>
      </c>
      <c r="U23" s="32">
        <v>0.27879229605874528</v>
      </c>
      <c r="V23" s="32">
        <v>0.29477093744422633</v>
      </c>
      <c r="W23" s="32">
        <v>0.29909741053435124</v>
      </c>
      <c r="X23" s="32">
        <v>0.32258164526312066</v>
      </c>
      <c r="Y23" s="32">
        <v>0.37221049170432219</v>
      </c>
      <c r="Z23" s="32">
        <v>0.40810866118766148</v>
      </c>
      <c r="AA23" s="32">
        <v>0.41183316272544845</v>
      </c>
      <c r="AB23" s="32">
        <v>0.44847170172754769</v>
      </c>
      <c r="AC23" s="32">
        <v>0.48582454859153296</v>
      </c>
      <c r="AD23" s="32">
        <v>0.5542846810683818</v>
      </c>
      <c r="AE23" s="32">
        <v>0.62978009099441901</v>
      </c>
      <c r="AF23" s="32">
        <v>0.6958157517393373</v>
      </c>
      <c r="AG23" s="32" t="s">
        <v>1</v>
      </c>
    </row>
    <row r="24" spans="1:33" x14ac:dyDescent="0.25">
      <c r="A24" s="12" t="s">
        <v>20</v>
      </c>
      <c r="B24" s="33" t="s">
        <v>1</v>
      </c>
      <c r="C24" s="34" t="s">
        <v>1</v>
      </c>
      <c r="D24" s="34" t="s">
        <v>1</v>
      </c>
      <c r="E24" s="34" t="s">
        <v>1</v>
      </c>
      <c r="F24" s="34" t="s">
        <v>1</v>
      </c>
      <c r="G24" s="34">
        <v>0.33558878832195493</v>
      </c>
      <c r="H24" s="34">
        <v>0.3596123436168544</v>
      </c>
      <c r="I24" s="34">
        <v>0.37117784444596458</v>
      </c>
      <c r="J24" s="34">
        <v>0.39955672660197178</v>
      </c>
      <c r="K24" s="34">
        <v>0.42640963919891844</v>
      </c>
      <c r="L24" s="34">
        <v>0.44636115575823276</v>
      </c>
      <c r="M24" s="34">
        <v>0.4687018965199779</v>
      </c>
      <c r="N24" s="34">
        <v>0.47846960772140862</v>
      </c>
      <c r="O24" s="34">
        <v>0.49824704811940207</v>
      </c>
      <c r="P24" s="34">
        <v>0.48430853788939654</v>
      </c>
      <c r="Q24" s="34">
        <v>0.47108942326431524</v>
      </c>
      <c r="R24" s="34">
        <v>0.53951299316434143</v>
      </c>
      <c r="S24" s="34">
        <v>0.59667638078587493</v>
      </c>
      <c r="T24" s="34">
        <v>0.77959976058442426</v>
      </c>
      <c r="U24" s="34">
        <v>0.73174401025217717</v>
      </c>
      <c r="V24" s="34">
        <v>0.79229534081469499</v>
      </c>
      <c r="W24" s="34">
        <v>0.75937868051667212</v>
      </c>
      <c r="X24" s="34">
        <v>0.71603060329562984</v>
      </c>
      <c r="Y24" s="34">
        <v>0.75565172151469595</v>
      </c>
      <c r="Z24" s="34">
        <v>0.76467882512769159</v>
      </c>
      <c r="AA24" s="34">
        <v>0.7686775373205752</v>
      </c>
      <c r="AB24" s="34">
        <v>0.67192790168684835</v>
      </c>
      <c r="AC24" s="34">
        <v>0.67959174716454229</v>
      </c>
      <c r="AD24" s="34">
        <v>0.69213647646187004</v>
      </c>
      <c r="AE24" s="34">
        <v>0.74034750385540082</v>
      </c>
      <c r="AF24" s="34">
        <v>0.88938449193567293</v>
      </c>
      <c r="AG24" s="34" t="s">
        <v>1</v>
      </c>
    </row>
    <row r="25" spans="1:33" x14ac:dyDescent="0.25">
      <c r="A25" s="9" t="s">
        <v>21</v>
      </c>
      <c r="B25" s="31" t="s">
        <v>1</v>
      </c>
      <c r="C25" s="32" t="s">
        <v>1</v>
      </c>
      <c r="D25" s="32" t="s">
        <v>1</v>
      </c>
      <c r="E25" s="32" t="s">
        <v>1</v>
      </c>
      <c r="F25" s="32" t="s">
        <v>1</v>
      </c>
      <c r="G25" s="32" t="s">
        <v>1</v>
      </c>
      <c r="H25" s="32" t="s">
        <v>1</v>
      </c>
      <c r="I25" s="32" t="s">
        <v>1</v>
      </c>
      <c r="J25" s="32">
        <v>0.87298888801741414</v>
      </c>
      <c r="K25" s="32" t="s">
        <v>1</v>
      </c>
      <c r="L25" s="32" t="s">
        <v>1</v>
      </c>
      <c r="M25" s="32" t="s">
        <v>1</v>
      </c>
      <c r="N25" s="32">
        <v>1.0241250586587349</v>
      </c>
      <c r="O25" s="32" t="s">
        <v>1</v>
      </c>
      <c r="P25" s="32">
        <v>1.1137148475974457</v>
      </c>
      <c r="Q25" s="32" t="s">
        <v>1</v>
      </c>
      <c r="R25" s="32">
        <v>1.1941935857249804</v>
      </c>
      <c r="S25" s="32">
        <v>1.2371180161843525</v>
      </c>
      <c r="T25" s="32" t="s">
        <v>1</v>
      </c>
      <c r="U25" s="32">
        <v>1.3194091874852452</v>
      </c>
      <c r="V25" s="32" t="s">
        <v>1</v>
      </c>
      <c r="W25" s="32">
        <v>1.3498831291654076</v>
      </c>
      <c r="X25" s="32" t="s">
        <v>1</v>
      </c>
      <c r="Y25" s="32">
        <v>1.4468355735632901</v>
      </c>
      <c r="Z25" s="32" t="s">
        <v>1</v>
      </c>
      <c r="AA25" s="32">
        <v>1.5124591453432372</v>
      </c>
      <c r="AB25" s="32" t="s">
        <v>1</v>
      </c>
      <c r="AC25" s="32">
        <v>1.522140751387731</v>
      </c>
      <c r="AD25" s="32" t="s">
        <v>1</v>
      </c>
      <c r="AE25" s="32">
        <v>1.6009917679982979</v>
      </c>
      <c r="AF25" s="32" t="s">
        <v>1</v>
      </c>
      <c r="AG25" s="32" t="s">
        <v>1</v>
      </c>
    </row>
    <row r="26" spans="1:33" x14ac:dyDescent="0.25">
      <c r="A26" s="12" t="s">
        <v>22</v>
      </c>
      <c r="B26" s="33" t="s">
        <v>1</v>
      </c>
      <c r="C26" s="34" t="s">
        <v>1</v>
      </c>
      <c r="D26" s="34" t="s">
        <v>1</v>
      </c>
      <c r="E26" s="34" t="s">
        <v>1</v>
      </c>
      <c r="F26" s="34" t="s">
        <v>1</v>
      </c>
      <c r="G26" s="34">
        <v>0.4373768165453446</v>
      </c>
      <c r="H26" s="34">
        <v>0.38130614610500801</v>
      </c>
      <c r="I26" s="34">
        <v>0.31306543895906291</v>
      </c>
      <c r="J26" s="34">
        <v>0.27211904549593735</v>
      </c>
      <c r="K26" s="34">
        <v>0.21774685087362858</v>
      </c>
      <c r="L26" s="34">
        <v>0.18975036198686582</v>
      </c>
      <c r="M26" s="34">
        <v>0.19677846929161766</v>
      </c>
      <c r="N26" s="34">
        <v>0.18539844948004058</v>
      </c>
      <c r="O26" s="34">
        <v>0.18879821339991745</v>
      </c>
      <c r="P26" s="34">
        <v>0.18069764676120598</v>
      </c>
      <c r="Q26" s="34">
        <v>0.2026184027924238</v>
      </c>
      <c r="R26" s="34">
        <v>0.19979105071556816</v>
      </c>
      <c r="S26" s="34">
        <v>0.21826859899114642</v>
      </c>
      <c r="T26" s="34">
        <v>0.22721904079508795</v>
      </c>
      <c r="U26" s="34">
        <v>0.22617963195693908</v>
      </c>
      <c r="V26" s="34">
        <v>0.21595088096061657</v>
      </c>
      <c r="W26" s="34">
        <v>0.20666147482481792</v>
      </c>
      <c r="X26" s="34">
        <v>0.21033507723791658</v>
      </c>
      <c r="Y26" s="34">
        <v>0.18435460001846096</v>
      </c>
      <c r="Z26" s="34">
        <v>0.18295831636457796</v>
      </c>
      <c r="AA26" s="34">
        <v>0.21558007117038172</v>
      </c>
      <c r="AB26" s="34">
        <v>0.26544707707477194</v>
      </c>
      <c r="AC26" s="34">
        <v>0.25254606017216369</v>
      </c>
      <c r="AD26" s="34">
        <v>0.23992121023678845</v>
      </c>
      <c r="AE26" s="34">
        <v>0.2372390309181866</v>
      </c>
      <c r="AF26" s="34">
        <v>0.24452565452780592</v>
      </c>
      <c r="AG26" s="34" t="s">
        <v>1</v>
      </c>
    </row>
    <row r="27" spans="1:33" x14ac:dyDescent="0.25">
      <c r="A27" s="9" t="s">
        <v>23</v>
      </c>
      <c r="B27" s="31" t="s">
        <v>1</v>
      </c>
      <c r="C27" s="32" t="s">
        <v>1</v>
      </c>
      <c r="D27" s="32" t="s">
        <v>1</v>
      </c>
      <c r="E27" s="32" t="s">
        <v>1</v>
      </c>
      <c r="F27" s="32" t="s">
        <v>1</v>
      </c>
      <c r="G27" s="32">
        <v>0.23934169750579173</v>
      </c>
      <c r="H27" s="32" t="s">
        <v>1</v>
      </c>
      <c r="I27" s="32">
        <v>0.25363474852718365</v>
      </c>
      <c r="J27" s="32" t="s">
        <v>1</v>
      </c>
      <c r="K27" s="32">
        <v>0.31002618307824198</v>
      </c>
      <c r="L27" s="32" t="s">
        <v>1</v>
      </c>
      <c r="M27" s="32">
        <v>0.3339820676006513</v>
      </c>
      <c r="N27" s="32" t="s">
        <v>1</v>
      </c>
      <c r="O27" s="32">
        <v>0.33719590687566414</v>
      </c>
      <c r="P27" s="32" t="s">
        <v>1</v>
      </c>
      <c r="Q27" s="32">
        <v>0.35420691288948181</v>
      </c>
      <c r="R27" s="32" t="s">
        <v>1</v>
      </c>
      <c r="S27" s="32" t="s">
        <v>1</v>
      </c>
      <c r="T27" s="32" t="s">
        <v>1</v>
      </c>
      <c r="U27" s="32" t="s">
        <v>1</v>
      </c>
      <c r="V27" s="32" t="s">
        <v>1</v>
      </c>
      <c r="W27" s="32">
        <v>0.44800258917249769</v>
      </c>
      <c r="X27" s="32" t="s">
        <v>1</v>
      </c>
      <c r="Y27" s="32">
        <v>0.53229184965455589</v>
      </c>
      <c r="Z27" s="32" t="s">
        <v>1</v>
      </c>
      <c r="AA27" s="32">
        <v>0.65015430725031464</v>
      </c>
      <c r="AB27" s="32" t="s">
        <v>1</v>
      </c>
      <c r="AC27" s="32">
        <v>0.62162739664698374</v>
      </c>
      <c r="AD27" s="32" t="s">
        <v>1</v>
      </c>
      <c r="AE27" s="32">
        <v>0.73832622857117913</v>
      </c>
      <c r="AF27" s="32">
        <v>0.85102163828497057</v>
      </c>
      <c r="AG27" s="32" t="s">
        <v>1</v>
      </c>
    </row>
    <row r="28" spans="1:33" x14ac:dyDescent="0.25">
      <c r="A28" s="12" t="s">
        <v>24</v>
      </c>
      <c r="B28" s="33" t="s">
        <v>1</v>
      </c>
      <c r="C28" s="34" t="s">
        <v>1</v>
      </c>
      <c r="D28" s="34" t="s">
        <v>1</v>
      </c>
      <c r="E28" s="34" t="s">
        <v>1</v>
      </c>
      <c r="F28" s="34" t="s">
        <v>1</v>
      </c>
      <c r="G28" s="34">
        <v>0.33684748352109756</v>
      </c>
      <c r="H28" s="34">
        <v>0.32556767379691276</v>
      </c>
      <c r="I28" s="34">
        <v>0.35981616038534353</v>
      </c>
      <c r="J28" s="34">
        <v>0.30945020851833954</v>
      </c>
      <c r="K28" s="34">
        <v>0.27627127538614937</v>
      </c>
      <c r="L28" s="34">
        <v>0.26388533563268496</v>
      </c>
      <c r="M28" s="34">
        <v>0.27373965168555675</v>
      </c>
      <c r="N28" s="34">
        <v>0.24791384829692337</v>
      </c>
      <c r="O28" s="34">
        <v>0.24855651586928482</v>
      </c>
      <c r="P28" s="34">
        <v>0.22795353349850137</v>
      </c>
      <c r="Q28" s="34">
        <v>0.22795167740568123</v>
      </c>
      <c r="R28" s="34">
        <v>0.21644423310989433</v>
      </c>
      <c r="S28" s="34">
        <v>0.20760915340212846</v>
      </c>
      <c r="T28" s="34">
        <v>0.21416231110722331</v>
      </c>
      <c r="U28" s="34">
        <v>0.22795516065870461</v>
      </c>
      <c r="V28" s="34">
        <v>0.28503058973400675</v>
      </c>
      <c r="W28" s="34">
        <v>0.30471625307512068</v>
      </c>
      <c r="X28" s="34">
        <v>0.34577246491141123</v>
      </c>
      <c r="Y28" s="34">
        <v>0.35091579320417537</v>
      </c>
      <c r="Z28" s="34">
        <v>0.38319810882135302</v>
      </c>
      <c r="AA28" s="34">
        <v>0.37908419239697477</v>
      </c>
      <c r="AB28" s="34">
        <v>0.41161653450677538</v>
      </c>
      <c r="AC28" s="34">
        <v>0.43218782589798732</v>
      </c>
      <c r="AD28" s="34">
        <v>0.41415659801924237</v>
      </c>
      <c r="AE28" s="34">
        <v>0.4501686300463269</v>
      </c>
      <c r="AF28" s="34">
        <v>0.52449745112606483</v>
      </c>
      <c r="AG28" s="34" t="s">
        <v>1</v>
      </c>
    </row>
    <row r="29" spans="1:33" x14ac:dyDescent="0.25">
      <c r="A29" s="9" t="s">
        <v>25</v>
      </c>
      <c r="B29" s="31" t="s">
        <v>1</v>
      </c>
      <c r="C29" s="32" t="s">
        <v>1</v>
      </c>
      <c r="D29" s="32" t="s">
        <v>1</v>
      </c>
      <c r="E29" s="32" t="s">
        <v>1</v>
      </c>
      <c r="F29" s="32" t="s">
        <v>1</v>
      </c>
      <c r="G29" s="32">
        <v>0.80733467161578676</v>
      </c>
      <c r="H29" s="32">
        <v>0.71550056391132189</v>
      </c>
      <c r="I29" s="32">
        <v>0.69256676182560617</v>
      </c>
      <c r="J29" s="32">
        <v>0.72543284826535004</v>
      </c>
      <c r="K29" s="32">
        <v>0.80921946292361824</v>
      </c>
      <c r="L29" s="32">
        <v>0.81260376277641355</v>
      </c>
      <c r="M29" s="32">
        <v>0.82383427039347068</v>
      </c>
      <c r="N29" s="32">
        <v>0.84889972227648358</v>
      </c>
      <c r="O29" s="32">
        <v>0.66132048584134018</v>
      </c>
      <c r="P29" s="32">
        <v>0.70001303016483163</v>
      </c>
      <c r="Q29" s="32">
        <v>0.8081446471752034</v>
      </c>
      <c r="R29" s="32">
        <v>0.83162537376510537</v>
      </c>
      <c r="S29" s="32">
        <v>0.78434145437438518</v>
      </c>
      <c r="T29" s="32">
        <v>0.86550281207729862</v>
      </c>
      <c r="U29" s="32">
        <v>0.97940692154715647</v>
      </c>
      <c r="V29" s="32">
        <v>1.0752174546734536</v>
      </c>
      <c r="W29" s="32">
        <v>1.2208178398536373</v>
      </c>
      <c r="X29" s="32">
        <v>1.291973420350699</v>
      </c>
      <c r="Y29" s="32">
        <v>1.2750814032912439</v>
      </c>
      <c r="Z29" s="32">
        <v>1.2068644826660786</v>
      </c>
      <c r="AA29" s="32">
        <v>1.1537323113511067</v>
      </c>
      <c r="AB29" s="32">
        <v>1.1250173082248687</v>
      </c>
      <c r="AC29" s="32">
        <v>1.1128284892574742</v>
      </c>
      <c r="AD29" s="32">
        <v>1.1500229966235287</v>
      </c>
      <c r="AE29" s="32">
        <v>1.2407861850984174</v>
      </c>
      <c r="AF29" s="32">
        <v>1.3234794962208054</v>
      </c>
      <c r="AG29" s="32" t="s">
        <v>1</v>
      </c>
    </row>
    <row r="30" spans="1:33" x14ac:dyDescent="0.25">
      <c r="A30" s="12" t="s">
        <v>26</v>
      </c>
      <c r="B30" s="33" t="s">
        <v>1</v>
      </c>
      <c r="C30" s="34" t="s">
        <v>1</v>
      </c>
      <c r="D30" s="34" t="s">
        <v>1</v>
      </c>
      <c r="E30" s="34" t="s">
        <v>1</v>
      </c>
      <c r="F30" s="34" t="s">
        <v>1</v>
      </c>
      <c r="G30" s="34">
        <v>0.44278921726141368</v>
      </c>
      <c r="H30" s="34">
        <v>0.45900393088349822</v>
      </c>
      <c r="I30" s="34">
        <v>0.44218958225810173</v>
      </c>
      <c r="J30" s="34">
        <v>0.4609318822359274</v>
      </c>
      <c r="K30" s="34">
        <v>0.46730678520050423</v>
      </c>
      <c r="L30" s="34">
        <v>0.49607888233559871</v>
      </c>
      <c r="M30" s="34">
        <v>0.49605045984767326</v>
      </c>
      <c r="N30" s="34">
        <v>0.53608782312634751</v>
      </c>
      <c r="O30" s="34">
        <v>0.57018943841568759</v>
      </c>
      <c r="P30" s="34">
        <v>0.59130488913090784</v>
      </c>
      <c r="Q30" s="34">
        <v>0.62290983946851108</v>
      </c>
      <c r="R30" s="34">
        <v>0.64010597485811738</v>
      </c>
      <c r="S30" s="34">
        <v>0.66451137522674675</v>
      </c>
      <c r="T30" s="34">
        <v>0.70668339430449167</v>
      </c>
      <c r="U30" s="34">
        <v>0.78894393929617146</v>
      </c>
      <c r="V30" s="34">
        <v>0.79040065851969188</v>
      </c>
      <c r="W30" s="34">
        <v>0.78553728603081696</v>
      </c>
      <c r="X30" s="34">
        <v>0.79163450049655504</v>
      </c>
      <c r="Y30" s="34">
        <v>0.80414930482415103</v>
      </c>
      <c r="Z30" s="34">
        <v>0.79434916250890952</v>
      </c>
      <c r="AA30" s="34">
        <v>0.76199433814553863</v>
      </c>
      <c r="AB30" s="34">
        <v>0.75178119559950474</v>
      </c>
      <c r="AC30" s="34">
        <v>0.76379020242719953</v>
      </c>
      <c r="AD30" s="34">
        <v>0.78256672916014247</v>
      </c>
      <c r="AE30" s="34">
        <v>0.79862675058389598</v>
      </c>
      <c r="AF30" s="34">
        <v>0.89786214354524063</v>
      </c>
      <c r="AG30" s="34" t="s">
        <v>1</v>
      </c>
    </row>
    <row r="31" spans="1:33" x14ac:dyDescent="0.25">
      <c r="A31" s="9" t="s">
        <v>27</v>
      </c>
      <c r="B31" s="31" t="s">
        <v>1</v>
      </c>
      <c r="C31" s="32" t="s">
        <v>1</v>
      </c>
      <c r="D31" s="32" t="s">
        <v>1</v>
      </c>
      <c r="E31" s="32" t="s">
        <v>1</v>
      </c>
      <c r="F31" s="32" t="s">
        <v>1</v>
      </c>
      <c r="G31" s="32" t="s">
        <v>1</v>
      </c>
      <c r="H31" s="32" t="s">
        <v>1</v>
      </c>
      <c r="I31" s="32" t="s">
        <v>1</v>
      </c>
      <c r="J31" s="32" t="s">
        <v>1</v>
      </c>
      <c r="K31" s="32" t="s">
        <v>1</v>
      </c>
      <c r="L31" s="32" t="s">
        <v>1</v>
      </c>
      <c r="M31" s="32" t="s">
        <v>1</v>
      </c>
      <c r="N31" s="32" t="s">
        <v>1</v>
      </c>
      <c r="O31" s="32" t="s">
        <v>1</v>
      </c>
      <c r="P31" s="32" t="s">
        <v>1</v>
      </c>
      <c r="Q31" s="32" t="s">
        <v>1</v>
      </c>
      <c r="R31" s="32" t="s">
        <v>1</v>
      </c>
      <c r="S31" s="32">
        <v>1.3041980219728588</v>
      </c>
      <c r="T31" s="32" t="s">
        <v>1</v>
      </c>
      <c r="U31" s="32">
        <v>1.3900532358903339</v>
      </c>
      <c r="V31" s="32" t="s">
        <v>1</v>
      </c>
      <c r="W31" s="32">
        <v>1.2635783368943145</v>
      </c>
      <c r="X31" s="32" t="s">
        <v>1</v>
      </c>
      <c r="Y31" s="32">
        <v>1.2862210742174778</v>
      </c>
      <c r="Z31" s="32" t="s">
        <v>1</v>
      </c>
      <c r="AA31" s="32" t="s">
        <v>1</v>
      </c>
      <c r="AB31" s="32" t="s">
        <v>1</v>
      </c>
      <c r="AC31" s="32" t="s">
        <v>1</v>
      </c>
      <c r="AD31" s="32" t="s">
        <v>1</v>
      </c>
      <c r="AE31" s="32" t="s">
        <v>1</v>
      </c>
      <c r="AF31" s="32" t="s">
        <v>1</v>
      </c>
      <c r="AG31" s="32" t="s">
        <v>1</v>
      </c>
    </row>
    <row r="32" spans="1:33" s="15" customFormat="1" ht="15.75" thickBot="1" x14ac:dyDescent="0.3">
      <c r="A32" s="19" t="s">
        <v>28</v>
      </c>
      <c r="B32" s="37" t="s">
        <v>1</v>
      </c>
      <c r="C32" s="38" t="s">
        <v>1</v>
      </c>
      <c r="D32" s="38" t="s">
        <v>1</v>
      </c>
      <c r="E32" s="38" t="s">
        <v>1</v>
      </c>
      <c r="F32" s="38" t="s">
        <v>1</v>
      </c>
      <c r="G32" s="38" t="s">
        <v>1</v>
      </c>
      <c r="H32" s="38" t="s">
        <v>1</v>
      </c>
      <c r="I32" s="38" t="s">
        <v>1</v>
      </c>
      <c r="J32" s="38" t="s">
        <v>1</v>
      </c>
      <c r="K32" s="38" t="s">
        <v>1</v>
      </c>
      <c r="L32" s="38" t="s">
        <v>1</v>
      </c>
      <c r="M32" s="38" t="s">
        <v>1</v>
      </c>
      <c r="N32" s="38" t="s">
        <v>1</v>
      </c>
      <c r="O32" s="38" t="s">
        <v>1</v>
      </c>
      <c r="P32" s="38" t="s">
        <v>1</v>
      </c>
      <c r="Q32" s="38" t="s">
        <v>1</v>
      </c>
      <c r="R32" s="38" t="s">
        <v>1</v>
      </c>
      <c r="S32" s="38" t="s">
        <v>1</v>
      </c>
      <c r="T32" s="38" t="s">
        <v>1</v>
      </c>
      <c r="U32" s="38" t="s">
        <v>1</v>
      </c>
      <c r="V32" s="38" t="s">
        <v>1</v>
      </c>
      <c r="W32" s="38" t="s">
        <v>1</v>
      </c>
      <c r="X32" s="38" t="s">
        <v>1</v>
      </c>
      <c r="Y32" s="38" t="s">
        <v>1</v>
      </c>
      <c r="Z32" s="38" t="s">
        <v>1</v>
      </c>
      <c r="AA32" s="38" t="s">
        <v>1</v>
      </c>
      <c r="AB32" s="38" t="s">
        <v>1</v>
      </c>
      <c r="AC32" s="38" t="s">
        <v>1</v>
      </c>
      <c r="AD32" s="38" t="s">
        <v>1</v>
      </c>
      <c r="AE32" s="38" t="s">
        <v>1</v>
      </c>
      <c r="AF32" s="38" t="s">
        <v>1</v>
      </c>
      <c r="AG32" s="38" t="s">
        <v>1</v>
      </c>
    </row>
    <row r="33" spans="1:33" x14ac:dyDescent="0.25">
      <c r="A33" s="9" t="s">
        <v>29</v>
      </c>
      <c r="B33" s="31" t="s">
        <v>1</v>
      </c>
      <c r="C33" s="32" t="s">
        <v>1</v>
      </c>
      <c r="D33" s="32" t="s">
        <v>1</v>
      </c>
      <c r="E33" s="32" t="s">
        <v>1</v>
      </c>
      <c r="F33" s="32" t="s">
        <v>1</v>
      </c>
      <c r="G33" s="32" t="s">
        <v>1</v>
      </c>
      <c r="H33" s="32" t="s">
        <v>1</v>
      </c>
      <c r="I33" s="32" t="s">
        <v>1</v>
      </c>
      <c r="J33" s="32" t="s">
        <v>1</v>
      </c>
      <c r="K33" s="32" t="s">
        <v>1</v>
      </c>
      <c r="L33" s="32" t="s">
        <v>1</v>
      </c>
      <c r="M33" s="32" t="s">
        <v>1</v>
      </c>
      <c r="N33" s="32" t="s">
        <v>1</v>
      </c>
      <c r="O33" s="32" t="s">
        <v>1</v>
      </c>
      <c r="P33" s="32" t="s">
        <v>1</v>
      </c>
      <c r="Q33" s="32" t="s">
        <v>1</v>
      </c>
      <c r="R33" s="32" t="s">
        <v>1</v>
      </c>
      <c r="S33" s="32" t="s">
        <v>1</v>
      </c>
      <c r="T33" s="32" t="s">
        <v>1</v>
      </c>
      <c r="U33" s="32" t="s">
        <v>1</v>
      </c>
      <c r="V33" s="32" t="s">
        <v>1</v>
      </c>
      <c r="W33" s="32" t="s">
        <v>1</v>
      </c>
      <c r="X33" s="32" t="s">
        <v>1</v>
      </c>
      <c r="Y33" s="32" t="s">
        <v>1</v>
      </c>
      <c r="Z33" s="32" t="s">
        <v>1</v>
      </c>
      <c r="AA33" s="32" t="s">
        <v>1</v>
      </c>
      <c r="AB33" s="32" t="s">
        <v>1</v>
      </c>
      <c r="AC33" s="32" t="s">
        <v>1</v>
      </c>
      <c r="AD33" s="32" t="s">
        <v>1</v>
      </c>
      <c r="AE33" s="32" t="s">
        <v>1</v>
      </c>
      <c r="AF33" s="32" t="s">
        <v>1</v>
      </c>
      <c r="AG33" s="32" t="s">
        <v>1</v>
      </c>
    </row>
    <row r="34" spans="1:33" x14ac:dyDescent="0.25">
      <c r="A34" s="12" t="s">
        <v>30</v>
      </c>
      <c r="B34" s="33" t="s">
        <v>1</v>
      </c>
      <c r="C34" s="34" t="s">
        <v>1</v>
      </c>
      <c r="D34" s="34" t="s">
        <v>1</v>
      </c>
      <c r="E34" s="34" t="s">
        <v>1</v>
      </c>
      <c r="F34" s="34" t="s">
        <v>1</v>
      </c>
      <c r="G34" s="34" t="s">
        <v>1</v>
      </c>
      <c r="H34" s="34" t="s">
        <v>1</v>
      </c>
      <c r="I34" s="34" t="s">
        <v>1</v>
      </c>
      <c r="J34" s="34" t="s">
        <v>1</v>
      </c>
      <c r="K34" s="34" t="s">
        <v>1</v>
      </c>
      <c r="L34" s="34" t="s">
        <v>1</v>
      </c>
      <c r="M34" s="34" t="s">
        <v>1</v>
      </c>
      <c r="N34" s="34" t="s">
        <v>1</v>
      </c>
      <c r="O34" s="34" t="s">
        <v>1</v>
      </c>
      <c r="P34" s="34" t="s">
        <v>1</v>
      </c>
      <c r="Q34" s="34" t="s">
        <v>1</v>
      </c>
      <c r="R34" s="34" t="s">
        <v>1</v>
      </c>
      <c r="S34" s="34" t="s">
        <v>1</v>
      </c>
      <c r="T34" s="34" t="s">
        <v>1</v>
      </c>
      <c r="U34" s="34" t="s">
        <v>1</v>
      </c>
      <c r="V34" s="34" t="s">
        <v>1</v>
      </c>
      <c r="W34" s="34" t="s">
        <v>1</v>
      </c>
      <c r="X34" s="34" t="s">
        <v>1</v>
      </c>
      <c r="Y34" s="34" t="s">
        <v>1</v>
      </c>
      <c r="Z34" s="34" t="s">
        <v>1</v>
      </c>
      <c r="AA34" s="34" t="s">
        <v>1</v>
      </c>
      <c r="AB34" s="34" t="s">
        <v>1</v>
      </c>
      <c r="AC34" s="34" t="s">
        <v>1</v>
      </c>
      <c r="AD34" s="34" t="s">
        <v>1</v>
      </c>
      <c r="AE34" s="34" t="s">
        <v>1</v>
      </c>
      <c r="AF34" s="34" t="s">
        <v>1</v>
      </c>
      <c r="AG34" s="34" t="s">
        <v>1</v>
      </c>
    </row>
    <row r="35" spans="1:33" x14ac:dyDescent="0.25">
      <c r="A35" s="9" t="s">
        <v>31</v>
      </c>
      <c r="B35" s="31" t="s">
        <v>1</v>
      </c>
      <c r="C35" s="32" t="s">
        <v>1</v>
      </c>
      <c r="D35" s="32" t="s">
        <v>1</v>
      </c>
      <c r="E35" s="32" t="s">
        <v>1</v>
      </c>
      <c r="F35" s="32" t="s">
        <v>1</v>
      </c>
      <c r="G35" s="32" t="s">
        <v>1</v>
      </c>
      <c r="H35" s="32" t="s">
        <v>1</v>
      </c>
      <c r="I35" s="32" t="s">
        <v>1</v>
      </c>
      <c r="J35" s="32" t="s">
        <v>1</v>
      </c>
      <c r="K35" s="32" t="s">
        <v>1</v>
      </c>
      <c r="L35" s="32" t="s">
        <v>1</v>
      </c>
      <c r="M35" s="32" t="s">
        <v>1</v>
      </c>
      <c r="N35" s="32" t="s">
        <v>1</v>
      </c>
      <c r="O35" s="32" t="s">
        <v>1</v>
      </c>
      <c r="P35" s="32" t="s">
        <v>1</v>
      </c>
      <c r="Q35" s="32" t="s">
        <v>1</v>
      </c>
      <c r="R35" s="32" t="s">
        <v>1</v>
      </c>
      <c r="S35" s="32" t="s">
        <v>1</v>
      </c>
      <c r="T35" s="32" t="s">
        <v>1</v>
      </c>
      <c r="U35" s="32" t="s">
        <v>1</v>
      </c>
      <c r="V35" s="32" t="s">
        <v>1</v>
      </c>
      <c r="W35" s="32" t="s">
        <v>1</v>
      </c>
      <c r="X35" s="32">
        <v>9.1066137354277016E-2</v>
      </c>
      <c r="Y35" s="32">
        <v>9.7364332979819862E-2</v>
      </c>
      <c r="Z35" s="32">
        <v>0.11952322296015529</v>
      </c>
      <c r="AA35" s="32" t="s">
        <v>1</v>
      </c>
      <c r="AB35" s="32" t="s">
        <v>1</v>
      </c>
      <c r="AC35" s="32" t="s">
        <v>1</v>
      </c>
      <c r="AD35" s="32" t="s">
        <v>1</v>
      </c>
      <c r="AE35" s="32">
        <v>0.12961315510627325</v>
      </c>
      <c r="AF35" s="32">
        <v>0.13576412202598159</v>
      </c>
      <c r="AG35" s="32" t="s">
        <v>1</v>
      </c>
    </row>
    <row r="36" spans="1:33" x14ac:dyDescent="0.25">
      <c r="A36" s="12" t="s">
        <v>32</v>
      </c>
      <c r="B36" s="33" t="s">
        <v>1</v>
      </c>
      <c r="C36" s="34" t="s">
        <v>1</v>
      </c>
      <c r="D36" s="34" t="s">
        <v>1</v>
      </c>
      <c r="E36" s="34" t="s">
        <v>1</v>
      </c>
      <c r="F36" s="34" t="s">
        <v>1</v>
      </c>
      <c r="G36" s="34" t="s">
        <v>1</v>
      </c>
      <c r="H36" s="34" t="s">
        <v>1</v>
      </c>
      <c r="I36" s="34" t="s">
        <v>1</v>
      </c>
      <c r="J36" s="34" t="s">
        <v>1</v>
      </c>
      <c r="K36" s="34" t="s">
        <v>1</v>
      </c>
      <c r="L36" s="34" t="s">
        <v>1</v>
      </c>
      <c r="M36" s="34" t="s">
        <v>1</v>
      </c>
      <c r="N36" s="34" t="s">
        <v>1</v>
      </c>
      <c r="O36" s="34" t="s">
        <v>1</v>
      </c>
      <c r="P36" s="34" t="s">
        <v>1</v>
      </c>
      <c r="Q36" s="34" t="s">
        <v>1</v>
      </c>
      <c r="R36" s="34" t="s">
        <v>1</v>
      </c>
      <c r="S36" s="34" t="s">
        <v>1</v>
      </c>
      <c r="T36" s="34" t="s">
        <v>1</v>
      </c>
      <c r="U36" s="34" t="s">
        <v>1</v>
      </c>
      <c r="V36" s="34" t="s">
        <v>1</v>
      </c>
      <c r="W36" s="34" t="s">
        <v>1</v>
      </c>
      <c r="X36" s="34" t="s">
        <v>1</v>
      </c>
      <c r="Y36" s="34" t="s">
        <v>1</v>
      </c>
      <c r="Z36" s="34" t="s">
        <v>1</v>
      </c>
      <c r="AA36" s="34" t="s">
        <v>1</v>
      </c>
      <c r="AB36" s="34" t="s">
        <v>1</v>
      </c>
      <c r="AC36" s="34">
        <v>0.19615733525621637</v>
      </c>
      <c r="AD36" s="34">
        <v>0.21011773283866955</v>
      </c>
      <c r="AE36" s="34">
        <v>0.18686246389399477</v>
      </c>
      <c r="AF36" s="34" t="s">
        <v>1</v>
      </c>
      <c r="AG36" s="34" t="s">
        <v>1</v>
      </c>
    </row>
    <row r="37" spans="1:33" s="5" customFormat="1" x14ac:dyDescent="0.25">
      <c r="A37" s="9" t="s">
        <v>33</v>
      </c>
      <c r="B37" s="31" t="s">
        <v>1</v>
      </c>
      <c r="C37" s="32" t="s">
        <v>1</v>
      </c>
      <c r="D37" s="32" t="s">
        <v>1</v>
      </c>
      <c r="E37" s="32" t="s">
        <v>1</v>
      </c>
      <c r="F37" s="32" t="s">
        <v>1</v>
      </c>
      <c r="G37" s="32" t="s">
        <v>1</v>
      </c>
      <c r="H37" s="32" t="s">
        <v>1</v>
      </c>
      <c r="I37" s="32" t="s">
        <v>1</v>
      </c>
      <c r="J37" s="32" t="s">
        <v>1</v>
      </c>
      <c r="K37" s="32" t="s">
        <v>1</v>
      </c>
      <c r="L37" s="32" t="s">
        <v>1</v>
      </c>
      <c r="M37" s="32" t="s">
        <v>1</v>
      </c>
      <c r="N37" s="32" t="s">
        <v>1</v>
      </c>
      <c r="O37" s="32" t="s">
        <v>1</v>
      </c>
      <c r="P37" s="32" t="s">
        <v>1</v>
      </c>
      <c r="Q37" s="32" t="s">
        <v>1</v>
      </c>
      <c r="R37" s="32" t="s">
        <v>1</v>
      </c>
      <c r="S37" s="32" t="s">
        <v>1</v>
      </c>
      <c r="T37" s="32" t="s">
        <v>1</v>
      </c>
      <c r="U37" s="32" t="s">
        <v>1</v>
      </c>
      <c r="V37" s="32" t="s">
        <v>1</v>
      </c>
      <c r="W37" s="32" t="s">
        <v>1</v>
      </c>
      <c r="X37" s="32" t="s">
        <v>1</v>
      </c>
      <c r="Y37" s="32" t="s">
        <v>1</v>
      </c>
      <c r="Z37" s="32" t="s">
        <v>1</v>
      </c>
      <c r="AA37" s="32" t="s">
        <v>1</v>
      </c>
      <c r="AB37" s="32" t="s">
        <v>1</v>
      </c>
      <c r="AC37" s="32" t="s">
        <v>1</v>
      </c>
      <c r="AD37" s="32" t="s">
        <v>1</v>
      </c>
      <c r="AE37" s="32" t="s">
        <v>1</v>
      </c>
      <c r="AF37" s="32" t="s">
        <v>1</v>
      </c>
      <c r="AG37" s="32" t="s">
        <v>1</v>
      </c>
    </row>
    <row r="38" spans="1:33" x14ac:dyDescent="0.25">
      <c r="A38" s="12" t="s">
        <v>34</v>
      </c>
      <c r="B38" s="33" t="s">
        <v>1</v>
      </c>
      <c r="C38" s="34" t="s">
        <v>1</v>
      </c>
      <c r="D38" s="34" t="s">
        <v>1</v>
      </c>
      <c r="E38" s="34" t="s">
        <v>1</v>
      </c>
      <c r="F38" s="34" t="s">
        <v>1</v>
      </c>
      <c r="G38" s="34" t="s">
        <v>1</v>
      </c>
      <c r="H38" s="34" t="s">
        <v>1</v>
      </c>
      <c r="I38" s="34" t="s">
        <v>1</v>
      </c>
      <c r="J38" s="34" t="s">
        <v>1</v>
      </c>
      <c r="K38" s="34" t="s">
        <v>1</v>
      </c>
      <c r="L38" s="34" t="s">
        <v>1</v>
      </c>
      <c r="M38" s="34" t="s">
        <v>1</v>
      </c>
      <c r="N38" s="34" t="s">
        <v>1</v>
      </c>
      <c r="O38" s="34" t="s">
        <v>1</v>
      </c>
      <c r="P38" s="34" t="s">
        <v>1</v>
      </c>
      <c r="Q38" s="34" t="s">
        <v>1</v>
      </c>
      <c r="R38" s="34" t="s">
        <v>1</v>
      </c>
      <c r="S38" s="34" t="s">
        <v>1</v>
      </c>
      <c r="T38" s="34" t="s">
        <v>1</v>
      </c>
      <c r="U38" s="34" t="s">
        <v>1</v>
      </c>
      <c r="V38" s="34" t="s">
        <v>1</v>
      </c>
      <c r="W38" s="34" t="s">
        <v>1</v>
      </c>
      <c r="X38" s="34" t="s">
        <v>1</v>
      </c>
      <c r="Y38" s="34" t="s">
        <v>1</v>
      </c>
      <c r="Z38" s="34" t="s">
        <v>1</v>
      </c>
      <c r="AA38" s="34" t="s">
        <v>1</v>
      </c>
      <c r="AB38" s="34" t="s">
        <v>1</v>
      </c>
      <c r="AC38" s="34" t="s">
        <v>1</v>
      </c>
      <c r="AD38" s="34" t="s">
        <v>1</v>
      </c>
      <c r="AE38" s="34" t="s">
        <v>1</v>
      </c>
      <c r="AF38" s="34" t="s">
        <v>1</v>
      </c>
      <c r="AG38" s="34" t="s">
        <v>1</v>
      </c>
    </row>
    <row r="39" spans="1:33" s="5" customFormat="1" x14ac:dyDescent="0.25">
      <c r="A39" s="9" t="s">
        <v>35</v>
      </c>
      <c r="B39" s="31" t="s">
        <v>1</v>
      </c>
      <c r="C39" s="32" t="s">
        <v>1</v>
      </c>
      <c r="D39" s="32" t="s">
        <v>1</v>
      </c>
      <c r="E39" s="32" t="s">
        <v>1</v>
      </c>
      <c r="F39" s="32" t="s">
        <v>1</v>
      </c>
      <c r="G39" s="32">
        <v>0.84135838902873006</v>
      </c>
      <c r="H39" s="32" t="s">
        <v>1</v>
      </c>
      <c r="I39" s="32">
        <v>1.0206952420841762</v>
      </c>
      <c r="J39" s="32" t="s">
        <v>1</v>
      </c>
      <c r="K39" s="32">
        <v>1.279152790798362</v>
      </c>
      <c r="L39" s="32">
        <v>1.4761984623456774</v>
      </c>
      <c r="M39" s="32">
        <v>1.7029037487939012</v>
      </c>
      <c r="N39" s="32" t="s">
        <v>1</v>
      </c>
      <c r="O39" s="32">
        <v>1.6244517855898384</v>
      </c>
      <c r="P39" s="32" t="s">
        <v>1</v>
      </c>
      <c r="Q39" s="32">
        <v>1.6553732362327249</v>
      </c>
      <c r="R39" s="32">
        <v>1.7037789582759006</v>
      </c>
      <c r="S39" s="32">
        <v>1.4708079130686069</v>
      </c>
      <c r="T39" s="32">
        <v>1.4308605217670503</v>
      </c>
      <c r="U39" s="32">
        <v>1.3762377637796379</v>
      </c>
      <c r="V39" s="32" t="s">
        <v>1</v>
      </c>
      <c r="W39" s="32">
        <v>1.5094373189208643</v>
      </c>
      <c r="X39" s="32" t="s">
        <v>1</v>
      </c>
      <c r="Y39" s="32" t="s">
        <v>1</v>
      </c>
      <c r="Z39" s="32" t="s">
        <v>1</v>
      </c>
      <c r="AA39" s="32">
        <v>1.117265273809898</v>
      </c>
      <c r="AB39" s="32">
        <v>1.0896696998807509</v>
      </c>
      <c r="AC39" s="32">
        <v>1.2162488189636829</v>
      </c>
      <c r="AD39" s="32">
        <v>1.2944126860487082</v>
      </c>
      <c r="AE39" s="32">
        <v>1.1865571618664441</v>
      </c>
      <c r="AF39" s="32">
        <v>1.3762410949205734</v>
      </c>
      <c r="AG39" s="32" t="s">
        <v>1</v>
      </c>
    </row>
    <row r="40" spans="1:33" x14ac:dyDescent="0.25">
      <c r="A40" s="12" t="s">
        <v>36</v>
      </c>
      <c r="B40" s="33" t="s">
        <v>1</v>
      </c>
      <c r="C40" s="34" t="s">
        <v>1</v>
      </c>
      <c r="D40" s="34" t="s">
        <v>1</v>
      </c>
      <c r="E40" s="34" t="s">
        <v>1</v>
      </c>
      <c r="F40" s="34" t="s">
        <v>1</v>
      </c>
      <c r="G40" s="34" t="s">
        <v>1</v>
      </c>
      <c r="H40" s="34" t="s">
        <v>1</v>
      </c>
      <c r="I40" s="34" t="s">
        <v>1</v>
      </c>
      <c r="J40" s="34" t="s">
        <v>1</v>
      </c>
      <c r="K40" s="34" t="s">
        <v>1</v>
      </c>
      <c r="L40" s="34" t="s">
        <v>1</v>
      </c>
      <c r="M40" s="34" t="s">
        <v>1</v>
      </c>
      <c r="N40" s="34" t="s">
        <v>1</v>
      </c>
      <c r="O40" s="34" t="s">
        <v>1</v>
      </c>
      <c r="P40" s="34" t="s">
        <v>1</v>
      </c>
      <c r="Q40" s="34" t="s">
        <v>1</v>
      </c>
      <c r="R40" s="34" t="s">
        <v>1</v>
      </c>
      <c r="S40" s="34" t="s">
        <v>1</v>
      </c>
      <c r="T40" s="34" t="s">
        <v>1</v>
      </c>
      <c r="U40" s="34" t="s">
        <v>1</v>
      </c>
      <c r="V40" s="34" t="s">
        <v>1</v>
      </c>
      <c r="W40" s="34" t="s">
        <v>1</v>
      </c>
      <c r="X40" s="34" t="s">
        <v>1</v>
      </c>
      <c r="Y40" s="34" t="s">
        <v>1</v>
      </c>
      <c r="Z40" s="34" t="s">
        <v>1</v>
      </c>
      <c r="AA40" s="34" t="s">
        <v>1</v>
      </c>
      <c r="AB40" s="34" t="s">
        <v>1</v>
      </c>
      <c r="AC40" s="34" t="s">
        <v>1</v>
      </c>
      <c r="AD40" s="34" t="s">
        <v>1</v>
      </c>
      <c r="AE40" s="34" t="s">
        <v>1</v>
      </c>
      <c r="AF40" s="34" t="s">
        <v>1</v>
      </c>
      <c r="AG40" s="34" t="s">
        <v>1</v>
      </c>
    </row>
    <row r="41" spans="1:33" s="5" customFormat="1" x14ac:dyDescent="0.25">
      <c r="A41" s="9" t="s">
        <v>37</v>
      </c>
      <c r="B41" s="31" t="s">
        <v>1</v>
      </c>
      <c r="C41" s="32" t="s">
        <v>1</v>
      </c>
      <c r="D41" s="32" t="s">
        <v>1</v>
      </c>
      <c r="E41" s="32" t="s">
        <v>1</v>
      </c>
      <c r="F41" s="32" t="s">
        <v>1</v>
      </c>
      <c r="G41" s="32" t="s">
        <v>1</v>
      </c>
      <c r="H41" s="32" t="s">
        <v>1</v>
      </c>
      <c r="I41" s="32" t="s">
        <v>1</v>
      </c>
      <c r="J41" s="32" t="s">
        <v>1</v>
      </c>
      <c r="K41" s="32" t="s">
        <v>1</v>
      </c>
      <c r="L41" s="32" t="s">
        <v>1</v>
      </c>
      <c r="M41" s="32" t="s">
        <v>1</v>
      </c>
      <c r="N41" s="32" t="s">
        <v>1</v>
      </c>
      <c r="O41" s="32" t="s">
        <v>1</v>
      </c>
      <c r="P41" s="32" t="s">
        <v>1</v>
      </c>
      <c r="Q41" s="32" t="s">
        <v>1</v>
      </c>
      <c r="R41" s="32" t="s">
        <v>1</v>
      </c>
      <c r="S41" s="32" t="s">
        <v>1</v>
      </c>
      <c r="T41" s="32" t="s">
        <v>1</v>
      </c>
      <c r="U41" s="32" t="s">
        <v>1</v>
      </c>
      <c r="V41" s="32" t="s">
        <v>1</v>
      </c>
      <c r="W41" s="32" t="s">
        <v>1</v>
      </c>
      <c r="X41" s="32" t="s">
        <v>1</v>
      </c>
      <c r="Y41" s="32" t="s">
        <v>1</v>
      </c>
      <c r="Z41" s="32" t="s">
        <v>1</v>
      </c>
      <c r="AA41" s="32" t="s">
        <v>1</v>
      </c>
      <c r="AB41" s="32" t="s">
        <v>1</v>
      </c>
      <c r="AC41" s="32" t="s">
        <v>1</v>
      </c>
      <c r="AD41" s="32" t="s">
        <v>1</v>
      </c>
      <c r="AE41" s="32" t="s">
        <v>1</v>
      </c>
      <c r="AF41" s="32" t="s">
        <v>1</v>
      </c>
      <c r="AG41" s="32" t="s">
        <v>1</v>
      </c>
    </row>
    <row r="42" spans="1:33" x14ac:dyDescent="0.25">
      <c r="A42" s="12" t="s">
        <v>38</v>
      </c>
      <c r="B42" s="33" t="s">
        <v>1</v>
      </c>
      <c r="C42" s="34" t="s">
        <v>1</v>
      </c>
      <c r="D42" s="34" t="s">
        <v>1</v>
      </c>
      <c r="E42" s="34" t="s">
        <v>1</v>
      </c>
      <c r="F42" s="34" t="s">
        <v>1</v>
      </c>
      <c r="G42" s="34" t="s">
        <v>1</v>
      </c>
      <c r="H42" s="34" t="s">
        <v>1</v>
      </c>
      <c r="I42" s="34" t="s">
        <v>1</v>
      </c>
      <c r="J42" s="34" t="s">
        <v>1</v>
      </c>
      <c r="K42" s="34" t="s">
        <v>1</v>
      </c>
      <c r="L42" s="34" t="s">
        <v>1</v>
      </c>
      <c r="M42" s="34" t="s">
        <v>1</v>
      </c>
      <c r="N42" s="34" t="s">
        <v>1</v>
      </c>
      <c r="O42" s="34" t="s">
        <v>1</v>
      </c>
      <c r="P42" s="34" t="s">
        <v>1</v>
      </c>
      <c r="Q42" s="34" t="s">
        <v>1</v>
      </c>
      <c r="R42" s="34" t="s">
        <v>1</v>
      </c>
      <c r="S42" s="34" t="s">
        <v>1</v>
      </c>
      <c r="T42" s="34" t="s">
        <v>1</v>
      </c>
      <c r="U42" s="34" t="s">
        <v>1</v>
      </c>
      <c r="V42" s="34" t="s">
        <v>1</v>
      </c>
      <c r="W42" s="34" t="s">
        <v>1</v>
      </c>
      <c r="X42" s="34" t="s">
        <v>1</v>
      </c>
      <c r="Y42" s="34" t="s">
        <v>1</v>
      </c>
      <c r="Z42" s="34" t="s">
        <v>1</v>
      </c>
      <c r="AA42" s="34" t="s">
        <v>1</v>
      </c>
      <c r="AB42" s="34" t="s">
        <v>1</v>
      </c>
      <c r="AC42" s="34" t="s">
        <v>1</v>
      </c>
      <c r="AD42" s="34" t="s">
        <v>1</v>
      </c>
      <c r="AE42" s="34" t="s">
        <v>1</v>
      </c>
      <c r="AF42" s="34" t="s">
        <v>1</v>
      </c>
      <c r="AG42" s="34" t="s">
        <v>1</v>
      </c>
    </row>
    <row r="43" spans="1:33" s="5" customFormat="1" x14ac:dyDescent="0.25">
      <c r="A43" s="9" t="s">
        <v>39</v>
      </c>
      <c r="B43" s="31" t="s">
        <v>1</v>
      </c>
      <c r="C43" s="32" t="s">
        <v>1</v>
      </c>
      <c r="D43" s="32" t="s">
        <v>1</v>
      </c>
      <c r="E43" s="32" t="s">
        <v>1</v>
      </c>
      <c r="F43" s="32" t="s">
        <v>1</v>
      </c>
      <c r="G43" s="32" t="s">
        <v>1</v>
      </c>
      <c r="H43" s="32" t="s">
        <v>1</v>
      </c>
      <c r="I43" s="32" t="s">
        <v>1</v>
      </c>
      <c r="J43" s="32" t="s">
        <v>1</v>
      </c>
      <c r="K43" s="32" t="s">
        <v>1</v>
      </c>
      <c r="L43" s="32" t="s">
        <v>1</v>
      </c>
      <c r="M43" s="32" t="s">
        <v>1</v>
      </c>
      <c r="N43" s="32" t="s">
        <v>1</v>
      </c>
      <c r="O43" s="32" t="s">
        <v>1</v>
      </c>
      <c r="P43" s="32" t="s">
        <v>1</v>
      </c>
      <c r="Q43" s="32" t="s">
        <v>1</v>
      </c>
      <c r="R43" s="32" t="s">
        <v>1</v>
      </c>
      <c r="S43" s="32" t="s">
        <v>1</v>
      </c>
      <c r="T43" s="32" t="s">
        <v>1</v>
      </c>
      <c r="U43" s="32" t="s">
        <v>1</v>
      </c>
      <c r="V43" s="32" t="s">
        <v>1</v>
      </c>
      <c r="W43" s="32" t="s">
        <v>1</v>
      </c>
      <c r="X43" s="32" t="s">
        <v>1</v>
      </c>
      <c r="Y43" s="32" t="s">
        <v>1</v>
      </c>
      <c r="Z43" s="32" t="s">
        <v>1</v>
      </c>
      <c r="AA43" s="32" t="s">
        <v>1</v>
      </c>
      <c r="AB43" s="32" t="s">
        <v>1</v>
      </c>
      <c r="AC43" s="32" t="s">
        <v>1</v>
      </c>
      <c r="AD43" s="32" t="s">
        <v>1</v>
      </c>
      <c r="AE43" s="32" t="s">
        <v>1</v>
      </c>
      <c r="AF43" s="32" t="s">
        <v>1</v>
      </c>
      <c r="AG43" s="32" t="s">
        <v>1</v>
      </c>
    </row>
    <row r="44" spans="1:33" x14ac:dyDescent="0.25">
      <c r="A44" s="12" t="s">
        <v>40</v>
      </c>
      <c r="B44" s="33" t="s">
        <v>1</v>
      </c>
      <c r="C44" s="34" t="s">
        <v>1</v>
      </c>
      <c r="D44" s="34" t="s">
        <v>1</v>
      </c>
      <c r="E44" s="34" t="s">
        <v>1</v>
      </c>
      <c r="F44" s="34" t="s">
        <v>1</v>
      </c>
      <c r="G44" s="34" t="s">
        <v>1</v>
      </c>
      <c r="H44" s="34" t="s">
        <v>1</v>
      </c>
      <c r="I44" s="34" t="s">
        <v>1</v>
      </c>
      <c r="J44" s="34" t="s">
        <v>1</v>
      </c>
      <c r="K44" s="34" t="s">
        <v>1</v>
      </c>
      <c r="L44" s="34" t="s">
        <v>1</v>
      </c>
      <c r="M44" s="34" t="s">
        <v>1</v>
      </c>
      <c r="N44" s="34" t="s">
        <v>1</v>
      </c>
      <c r="O44" s="34" t="s">
        <v>1</v>
      </c>
      <c r="P44" s="34" t="s">
        <v>1</v>
      </c>
      <c r="Q44" s="34" t="s">
        <v>1</v>
      </c>
      <c r="R44" s="34" t="s">
        <v>1</v>
      </c>
      <c r="S44" s="34" t="s">
        <v>1</v>
      </c>
      <c r="T44" s="34" t="s">
        <v>1</v>
      </c>
      <c r="U44" s="34" t="s">
        <v>1</v>
      </c>
      <c r="V44" s="34" t="s">
        <v>1</v>
      </c>
      <c r="W44" s="34" t="s">
        <v>1</v>
      </c>
      <c r="X44" s="34" t="s">
        <v>1</v>
      </c>
      <c r="Y44" s="34" t="s">
        <v>1</v>
      </c>
      <c r="Z44" s="34" t="s">
        <v>1</v>
      </c>
      <c r="AA44" s="34" t="s">
        <v>1</v>
      </c>
      <c r="AB44" s="34" t="s">
        <v>1</v>
      </c>
      <c r="AC44" s="34" t="s">
        <v>1</v>
      </c>
      <c r="AD44" s="34" t="s">
        <v>1</v>
      </c>
      <c r="AE44" s="34" t="s">
        <v>1</v>
      </c>
      <c r="AF44" s="34" t="s">
        <v>1</v>
      </c>
      <c r="AG44" s="34" t="s">
        <v>1</v>
      </c>
    </row>
    <row r="45" spans="1:33" s="5" customFormat="1" x14ac:dyDescent="0.25">
      <c r="A45" s="9" t="s">
        <v>41</v>
      </c>
      <c r="B45" s="31" t="s">
        <v>1</v>
      </c>
      <c r="C45" s="32" t="s">
        <v>1</v>
      </c>
      <c r="D45" s="32" t="s">
        <v>1</v>
      </c>
      <c r="E45" s="32" t="s">
        <v>1</v>
      </c>
      <c r="F45" s="32" t="s">
        <v>1</v>
      </c>
      <c r="G45" s="32" t="s">
        <v>1</v>
      </c>
      <c r="H45" s="32" t="s">
        <v>1</v>
      </c>
      <c r="I45" s="32" t="s">
        <v>1</v>
      </c>
      <c r="J45" s="32" t="s">
        <v>1</v>
      </c>
      <c r="K45" s="32" t="s">
        <v>1</v>
      </c>
      <c r="L45" s="32" t="s">
        <v>1</v>
      </c>
      <c r="M45" s="32" t="s">
        <v>1</v>
      </c>
      <c r="N45" s="32" t="s">
        <v>1</v>
      </c>
      <c r="O45" s="32" t="s">
        <v>1</v>
      </c>
      <c r="P45" s="32" t="s">
        <v>1</v>
      </c>
      <c r="Q45" s="32" t="s">
        <v>1</v>
      </c>
      <c r="R45" s="32" t="s">
        <v>1</v>
      </c>
      <c r="S45" s="32" t="s">
        <v>1</v>
      </c>
      <c r="T45" s="32" t="s">
        <v>1</v>
      </c>
      <c r="U45" s="32" t="s">
        <v>1</v>
      </c>
      <c r="V45" s="32" t="s">
        <v>1</v>
      </c>
      <c r="W45" s="32" t="s">
        <v>1</v>
      </c>
      <c r="X45" s="32" t="s">
        <v>1</v>
      </c>
      <c r="Y45" s="32" t="s">
        <v>1</v>
      </c>
      <c r="Z45" s="32" t="s">
        <v>1</v>
      </c>
      <c r="AA45" s="32" t="s">
        <v>1</v>
      </c>
      <c r="AB45" s="32" t="s">
        <v>1</v>
      </c>
      <c r="AC45" s="32" t="s">
        <v>1</v>
      </c>
      <c r="AD45" s="32" t="s">
        <v>1</v>
      </c>
      <c r="AE45" s="32" t="s">
        <v>1</v>
      </c>
      <c r="AF45" s="32" t="s">
        <v>1</v>
      </c>
      <c r="AG45" s="32" t="s">
        <v>1</v>
      </c>
    </row>
    <row r="46" spans="1:33" x14ac:dyDescent="0.25">
      <c r="A46" s="12" t="s">
        <v>42</v>
      </c>
      <c r="B46" s="33" t="s">
        <v>1</v>
      </c>
      <c r="C46" s="34" t="s">
        <v>1</v>
      </c>
      <c r="D46" s="34" t="s">
        <v>1</v>
      </c>
      <c r="E46" s="34" t="s">
        <v>1</v>
      </c>
      <c r="F46" s="34" t="s">
        <v>1</v>
      </c>
      <c r="G46" s="34" t="s">
        <v>1</v>
      </c>
      <c r="H46" s="34" t="s">
        <v>1</v>
      </c>
      <c r="I46" s="34" t="s">
        <v>1</v>
      </c>
      <c r="J46" s="34" t="s">
        <v>1</v>
      </c>
      <c r="K46" s="34" t="s">
        <v>1</v>
      </c>
      <c r="L46" s="34" t="s">
        <v>1</v>
      </c>
      <c r="M46" s="34" t="s">
        <v>1</v>
      </c>
      <c r="N46" s="34" t="s">
        <v>1</v>
      </c>
      <c r="O46" s="34" t="s">
        <v>1</v>
      </c>
      <c r="P46" s="34" t="s">
        <v>1</v>
      </c>
      <c r="Q46" s="34" t="s">
        <v>1</v>
      </c>
      <c r="R46" s="34" t="s">
        <v>1</v>
      </c>
      <c r="S46" s="34" t="s">
        <v>1</v>
      </c>
      <c r="T46" s="34" t="s">
        <v>1</v>
      </c>
      <c r="U46" s="34" t="s">
        <v>1</v>
      </c>
      <c r="V46" s="34" t="s">
        <v>1</v>
      </c>
      <c r="W46" s="34" t="s">
        <v>1</v>
      </c>
      <c r="X46" s="34" t="s">
        <v>1</v>
      </c>
      <c r="Y46" s="34" t="s">
        <v>1</v>
      </c>
      <c r="Z46" s="34" t="s">
        <v>1</v>
      </c>
      <c r="AA46" s="34" t="s">
        <v>1</v>
      </c>
      <c r="AB46" s="34" t="s">
        <v>1</v>
      </c>
      <c r="AC46" s="34" t="s">
        <v>1</v>
      </c>
      <c r="AD46" s="34" t="s">
        <v>1</v>
      </c>
      <c r="AE46" s="34" t="s">
        <v>1</v>
      </c>
      <c r="AF46" s="34" t="s">
        <v>1</v>
      </c>
      <c r="AG46" s="34" t="s">
        <v>1</v>
      </c>
    </row>
    <row r="47" spans="1:33" s="5" customFormat="1" x14ac:dyDescent="0.25">
      <c r="A47" s="9" t="s">
        <v>43</v>
      </c>
      <c r="B47" s="31" t="s">
        <v>1</v>
      </c>
      <c r="C47" s="32">
        <v>0.81499885455652354</v>
      </c>
      <c r="D47" s="32" t="s">
        <v>1</v>
      </c>
      <c r="E47" s="32">
        <v>0.84853869534720594</v>
      </c>
      <c r="F47" s="32" t="s">
        <v>1</v>
      </c>
      <c r="G47" s="32">
        <v>0.87546125269691366</v>
      </c>
      <c r="H47" s="32" t="s">
        <v>1</v>
      </c>
      <c r="I47" s="32">
        <v>0.87886168889200411</v>
      </c>
      <c r="J47" s="32" t="s">
        <v>1</v>
      </c>
      <c r="K47" s="32">
        <v>0.88933379368865506</v>
      </c>
      <c r="L47" s="32" t="s">
        <v>1</v>
      </c>
      <c r="M47" s="32">
        <v>0.83137825975224799</v>
      </c>
      <c r="N47" s="32" t="s">
        <v>1</v>
      </c>
      <c r="O47" s="32">
        <v>0.9588030837515521</v>
      </c>
      <c r="P47" s="32" t="s">
        <v>1</v>
      </c>
      <c r="Q47" s="32">
        <v>0.86429258080580429</v>
      </c>
      <c r="R47" s="32" t="s">
        <v>1</v>
      </c>
      <c r="S47" s="32">
        <v>0.89867426780922077</v>
      </c>
      <c r="T47" s="32">
        <v>0.91030996244855378</v>
      </c>
      <c r="U47" s="32">
        <v>1.0435700341077407</v>
      </c>
      <c r="V47" s="32">
        <v>1.0051441667094347</v>
      </c>
      <c r="W47" s="32">
        <v>0.98298661179947733</v>
      </c>
      <c r="X47" s="32">
        <v>0.98785345606168318</v>
      </c>
      <c r="Y47" s="32">
        <v>1.0036259159214698</v>
      </c>
      <c r="Z47" s="32">
        <v>1.0480977224375592</v>
      </c>
      <c r="AA47" s="32">
        <v>1.1838222815354231</v>
      </c>
      <c r="AB47" s="32">
        <v>1.243013568105849</v>
      </c>
      <c r="AC47" s="32">
        <v>1.2596384880417506</v>
      </c>
      <c r="AD47" s="32">
        <v>1.2196178845775063</v>
      </c>
      <c r="AE47" s="32">
        <v>1.3135852441038041</v>
      </c>
      <c r="AF47" s="32">
        <v>1.4081900680829429</v>
      </c>
      <c r="AG47" s="32" t="s">
        <v>1</v>
      </c>
    </row>
    <row r="48" spans="1:33" x14ac:dyDescent="0.25">
      <c r="A48" s="12" t="s">
        <v>44</v>
      </c>
      <c r="B48" s="33" t="s">
        <v>1</v>
      </c>
      <c r="C48" s="34" t="s">
        <v>1</v>
      </c>
      <c r="D48" s="34" t="s">
        <v>1</v>
      </c>
      <c r="E48" s="34" t="s">
        <v>1</v>
      </c>
      <c r="F48" s="34" t="s">
        <v>1</v>
      </c>
      <c r="G48" s="34" t="s">
        <v>1</v>
      </c>
      <c r="H48" s="34" t="s">
        <v>1</v>
      </c>
      <c r="I48" s="34" t="s">
        <v>1</v>
      </c>
      <c r="J48" s="34" t="s">
        <v>1</v>
      </c>
      <c r="K48" s="34" t="s">
        <v>1</v>
      </c>
      <c r="L48" s="34" t="s">
        <v>1</v>
      </c>
      <c r="M48" s="34" t="s">
        <v>1</v>
      </c>
      <c r="N48" s="34" t="s">
        <v>1</v>
      </c>
      <c r="O48" s="34" t="s">
        <v>1</v>
      </c>
      <c r="P48" s="34" t="s">
        <v>1</v>
      </c>
      <c r="Q48" s="34" t="s">
        <v>1</v>
      </c>
      <c r="R48" s="34" t="s">
        <v>1</v>
      </c>
      <c r="S48" s="34" t="s">
        <v>1</v>
      </c>
      <c r="T48" s="34" t="s">
        <v>1</v>
      </c>
      <c r="U48" s="34" t="s">
        <v>1</v>
      </c>
      <c r="V48" s="34" t="s">
        <v>1</v>
      </c>
      <c r="W48" s="34" t="s">
        <v>1</v>
      </c>
      <c r="X48" s="34" t="s">
        <v>1</v>
      </c>
      <c r="Y48" s="34" t="s">
        <v>1</v>
      </c>
      <c r="Z48" s="34" t="s">
        <v>1</v>
      </c>
      <c r="AA48" s="34" t="s">
        <v>1</v>
      </c>
      <c r="AB48" s="34" t="s">
        <v>1</v>
      </c>
      <c r="AC48" s="34" t="s">
        <v>1</v>
      </c>
      <c r="AD48" s="34" t="s">
        <v>1</v>
      </c>
      <c r="AE48" s="34" t="s">
        <v>1</v>
      </c>
      <c r="AF48" s="34" t="s">
        <v>1</v>
      </c>
      <c r="AG48" s="34" t="s">
        <v>1</v>
      </c>
    </row>
    <row r="49" spans="1:33" s="5" customFormat="1" x14ac:dyDescent="0.25">
      <c r="A49" s="9" t="s">
        <v>45</v>
      </c>
      <c r="B49" s="31" t="s">
        <v>1</v>
      </c>
      <c r="C49" s="32" t="s">
        <v>1</v>
      </c>
      <c r="D49" s="32" t="s">
        <v>1</v>
      </c>
      <c r="E49" s="32" t="s">
        <v>1</v>
      </c>
      <c r="F49" s="32" t="s">
        <v>1</v>
      </c>
      <c r="G49" s="32" t="s">
        <v>1</v>
      </c>
      <c r="H49" s="32" t="s">
        <v>1</v>
      </c>
      <c r="I49" s="32" t="s">
        <v>1</v>
      </c>
      <c r="J49" s="32" t="s">
        <v>1</v>
      </c>
      <c r="K49" s="32" t="s">
        <v>1</v>
      </c>
      <c r="L49" s="32" t="s">
        <v>1</v>
      </c>
      <c r="M49" s="32" t="s">
        <v>1</v>
      </c>
      <c r="N49" s="32" t="s">
        <v>1</v>
      </c>
      <c r="O49" s="32" t="s">
        <v>1</v>
      </c>
      <c r="P49" s="32" t="s">
        <v>1</v>
      </c>
      <c r="Q49" s="32" t="s">
        <v>1</v>
      </c>
      <c r="R49" s="32" t="s">
        <v>1</v>
      </c>
      <c r="S49" s="32" t="s">
        <v>1</v>
      </c>
      <c r="T49" s="32" t="s">
        <v>1</v>
      </c>
      <c r="U49" s="32" t="s">
        <v>1</v>
      </c>
      <c r="V49" s="32" t="s">
        <v>1</v>
      </c>
      <c r="W49" s="32" t="s">
        <v>1</v>
      </c>
      <c r="X49" s="32" t="s">
        <v>1</v>
      </c>
      <c r="Y49" s="32" t="s">
        <v>1</v>
      </c>
      <c r="Z49" s="32" t="s">
        <v>1</v>
      </c>
      <c r="AA49" s="32" t="s">
        <v>1</v>
      </c>
      <c r="AB49" s="32" t="s">
        <v>1</v>
      </c>
      <c r="AC49" s="32" t="s">
        <v>1</v>
      </c>
      <c r="AD49" s="32" t="s">
        <v>1</v>
      </c>
      <c r="AE49" s="32" t="s">
        <v>1</v>
      </c>
      <c r="AF49" s="32" t="s">
        <v>1</v>
      </c>
      <c r="AG49" s="32" t="s">
        <v>1</v>
      </c>
    </row>
    <row r="50" spans="1:33" x14ac:dyDescent="0.25">
      <c r="A50" s="12" t="s">
        <v>46</v>
      </c>
      <c r="B50" s="33" t="s">
        <v>1</v>
      </c>
      <c r="C50" s="34" t="s">
        <v>1</v>
      </c>
      <c r="D50" s="34" t="s">
        <v>1</v>
      </c>
      <c r="E50" s="34" t="s">
        <v>1</v>
      </c>
      <c r="F50" s="34" t="s">
        <v>1</v>
      </c>
      <c r="G50" s="34" t="s">
        <v>1</v>
      </c>
      <c r="H50" s="34" t="s">
        <v>1</v>
      </c>
      <c r="I50" s="34" t="s">
        <v>1</v>
      </c>
      <c r="J50" s="34" t="s">
        <v>1</v>
      </c>
      <c r="K50" s="34" t="s">
        <v>1</v>
      </c>
      <c r="L50" s="34" t="s">
        <v>1</v>
      </c>
      <c r="M50" s="34" t="s">
        <v>1</v>
      </c>
      <c r="N50" s="34" t="s">
        <v>1</v>
      </c>
      <c r="O50" s="34" t="s">
        <v>1</v>
      </c>
      <c r="P50" s="34" t="s">
        <v>1</v>
      </c>
      <c r="Q50" s="34" t="s">
        <v>1</v>
      </c>
      <c r="R50" s="34" t="s">
        <v>1</v>
      </c>
      <c r="S50" s="34" t="s">
        <v>1</v>
      </c>
      <c r="T50" s="34" t="s">
        <v>1</v>
      </c>
      <c r="U50" s="34" t="s">
        <v>1</v>
      </c>
      <c r="V50" s="34" t="s">
        <v>1</v>
      </c>
      <c r="W50" s="34" t="s">
        <v>1</v>
      </c>
      <c r="X50" s="34" t="s">
        <v>1</v>
      </c>
      <c r="Y50" s="34" t="s">
        <v>1</v>
      </c>
      <c r="Z50" s="34" t="s">
        <v>1</v>
      </c>
      <c r="AA50" s="34">
        <v>0.26528141155187118</v>
      </c>
      <c r="AB50" s="34">
        <v>0.26378840840767126</v>
      </c>
      <c r="AC50" s="34">
        <v>0.21256888993869172</v>
      </c>
      <c r="AD50" s="34">
        <v>0.20610454392352481</v>
      </c>
      <c r="AE50" s="34">
        <v>0.22740564261078192</v>
      </c>
      <c r="AF50" s="34">
        <v>0.22747826447545985</v>
      </c>
      <c r="AG50" s="34" t="s">
        <v>1</v>
      </c>
    </row>
    <row r="51" spans="1:33" s="5" customFormat="1" x14ac:dyDescent="0.25">
      <c r="A51" s="9" t="s">
        <v>47</v>
      </c>
      <c r="B51" s="31" t="s">
        <v>1</v>
      </c>
      <c r="C51" s="32" t="s">
        <v>1</v>
      </c>
      <c r="D51" s="32" t="s">
        <v>1</v>
      </c>
      <c r="E51" s="32" t="s">
        <v>1</v>
      </c>
      <c r="F51" s="32" t="s">
        <v>1</v>
      </c>
      <c r="G51" s="32" t="s">
        <v>1</v>
      </c>
      <c r="H51" s="32" t="s">
        <v>1</v>
      </c>
      <c r="I51" s="32" t="s">
        <v>1</v>
      </c>
      <c r="J51" s="32" t="s">
        <v>1</v>
      </c>
      <c r="K51" s="32" t="s">
        <v>1</v>
      </c>
      <c r="L51" s="32" t="s">
        <v>1</v>
      </c>
      <c r="M51" s="32" t="s">
        <v>1</v>
      </c>
      <c r="N51" s="32" t="s">
        <v>1</v>
      </c>
      <c r="O51" s="32" t="s">
        <v>1</v>
      </c>
      <c r="P51" s="32" t="s">
        <v>1</v>
      </c>
      <c r="Q51" s="32" t="s">
        <v>1</v>
      </c>
      <c r="R51" s="32" t="s">
        <v>1</v>
      </c>
      <c r="S51" s="32" t="s">
        <v>1</v>
      </c>
      <c r="T51" s="32" t="s">
        <v>1</v>
      </c>
      <c r="U51" s="32" t="s">
        <v>1</v>
      </c>
      <c r="V51" s="32" t="s">
        <v>1</v>
      </c>
      <c r="W51" s="32" t="s">
        <v>1</v>
      </c>
      <c r="X51" s="32" t="s">
        <v>1</v>
      </c>
      <c r="Y51" s="32" t="s">
        <v>1</v>
      </c>
      <c r="Z51" s="32" t="s">
        <v>1</v>
      </c>
      <c r="AA51" s="32" t="s">
        <v>1</v>
      </c>
      <c r="AB51" s="32" t="s">
        <v>1</v>
      </c>
      <c r="AC51" s="32" t="s">
        <v>1</v>
      </c>
      <c r="AD51" s="32" t="s">
        <v>1</v>
      </c>
      <c r="AE51" s="32" t="s">
        <v>1</v>
      </c>
      <c r="AF51" s="32" t="s">
        <v>1</v>
      </c>
      <c r="AG51" s="32" t="s">
        <v>1</v>
      </c>
    </row>
    <row r="52" spans="1:33" x14ac:dyDescent="0.25">
      <c r="A52" s="12" t="s">
        <v>48</v>
      </c>
      <c r="B52" s="33" t="s">
        <v>1</v>
      </c>
      <c r="C52" s="34" t="s">
        <v>1</v>
      </c>
      <c r="D52" s="34" t="s">
        <v>1</v>
      </c>
      <c r="E52" s="34" t="s">
        <v>1</v>
      </c>
      <c r="F52" s="34" t="s">
        <v>1</v>
      </c>
      <c r="G52" s="34" t="s">
        <v>1</v>
      </c>
      <c r="H52" s="34" t="s">
        <v>1</v>
      </c>
      <c r="I52" s="34" t="s">
        <v>1</v>
      </c>
      <c r="J52" s="34" t="s">
        <v>1</v>
      </c>
      <c r="K52" s="34" t="s">
        <v>1</v>
      </c>
      <c r="L52" s="34" t="s">
        <v>1</v>
      </c>
      <c r="M52" s="34" t="s">
        <v>1</v>
      </c>
      <c r="N52" s="34" t="s">
        <v>1</v>
      </c>
      <c r="O52" s="34" t="s">
        <v>1</v>
      </c>
      <c r="P52" s="34" t="s">
        <v>1</v>
      </c>
      <c r="Q52" s="34" t="s">
        <v>1</v>
      </c>
      <c r="R52" s="34" t="s">
        <v>1</v>
      </c>
      <c r="S52" s="34" t="s">
        <v>1</v>
      </c>
      <c r="T52" s="34" t="s">
        <v>1</v>
      </c>
      <c r="U52" s="34" t="s">
        <v>1</v>
      </c>
      <c r="V52" s="34" t="s">
        <v>1</v>
      </c>
      <c r="W52" s="34" t="s">
        <v>1</v>
      </c>
      <c r="X52" s="34" t="s">
        <v>1</v>
      </c>
      <c r="Y52" s="34" t="s">
        <v>1</v>
      </c>
      <c r="Z52" s="34" t="s">
        <v>1</v>
      </c>
      <c r="AA52" s="34" t="s">
        <v>1</v>
      </c>
      <c r="AB52" s="34" t="s">
        <v>1</v>
      </c>
      <c r="AC52" s="34" t="s">
        <v>1</v>
      </c>
      <c r="AD52" s="34" t="s">
        <v>1</v>
      </c>
      <c r="AE52" s="34" t="s">
        <v>1</v>
      </c>
      <c r="AF52" s="34" t="s">
        <v>1</v>
      </c>
      <c r="AG52" s="34" t="s">
        <v>1</v>
      </c>
    </row>
    <row r="53" spans="1:33" s="5" customFormat="1" x14ac:dyDescent="0.25">
      <c r="A53" s="9" t="s">
        <v>49</v>
      </c>
      <c r="B53" s="31" t="s">
        <v>1</v>
      </c>
      <c r="C53" s="32" t="s">
        <v>1</v>
      </c>
      <c r="D53" s="32" t="s">
        <v>1</v>
      </c>
      <c r="E53" s="32" t="s">
        <v>1</v>
      </c>
      <c r="F53" s="32" t="s">
        <v>1</v>
      </c>
      <c r="G53" s="32" t="s">
        <v>1</v>
      </c>
      <c r="H53" s="32" t="s">
        <v>1</v>
      </c>
      <c r="I53" s="32" t="s">
        <v>1</v>
      </c>
      <c r="J53" s="32" t="s">
        <v>1</v>
      </c>
      <c r="K53" s="32" t="s">
        <v>1</v>
      </c>
      <c r="L53" s="32" t="s">
        <v>1</v>
      </c>
      <c r="M53" s="32" t="s">
        <v>1</v>
      </c>
      <c r="N53" s="32" t="s">
        <v>1</v>
      </c>
      <c r="O53" s="32" t="s">
        <v>1</v>
      </c>
      <c r="P53" s="32" t="s">
        <v>1</v>
      </c>
      <c r="Q53" s="32" t="s">
        <v>1</v>
      </c>
      <c r="R53" s="32" t="s">
        <v>1</v>
      </c>
      <c r="S53" s="32" t="s">
        <v>1</v>
      </c>
      <c r="T53" s="32" t="s">
        <v>1</v>
      </c>
      <c r="U53" s="32">
        <v>0.42244461296033553</v>
      </c>
      <c r="V53" s="32">
        <v>0.4056863306264637</v>
      </c>
      <c r="W53" s="32">
        <v>0.40502304010451506</v>
      </c>
      <c r="X53" s="32" t="s">
        <v>1</v>
      </c>
      <c r="Y53" s="32" t="s">
        <v>1</v>
      </c>
      <c r="Z53" s="32" t="s">
        <v>1</v>
      </c>
      <c r="AA53" s="32">
        <v>0.43941391331545032</v>
      </c>
      <c r="AB53" s="32">
        <v>0.4787606284972154</v>
      </c>
      <c r="AC53" s="32">
        <v>0.4534651137701487</v>
      </c>
      <c r="AD53" s="32">
        <v>0.461770807818011</v>
      </c>
      <c r="AE53" s="32">
        <v>0.550317564039427</v>
      </c>
      <c r="AF53" s="32">
        <v>0.5663346177895312</v>
      </c>
      <c r="AG53" s="32" t="s">
        <v>1</v>
      </c>
    </row>
    <row r="54" spans="1:33" x14ac:dyDescent="0.25">
      <c r="A54" s="12" t="s">
        <v>50</v>
      </c>
      <c r="B54" s="33" t="s">
        <v>1</v>
      </c>
      <c r="C54" s="34" t="s">
        <v>1</v>
      </c>
      <c r="D54" s="34">
        <v>1.3337550539789724</v>
      </c>
      <c r="E54" s="34" t="s">
        <v>1</v>
      </c>
      <c r="F54" s="34" t="s">
        <v>1</v>
      </c>
      <c r="G54" s="34" t="s">
        <v>1</v>
      </c>
      <c r="H54" s="34">
        <v>1.3107547306708283</v>
      </c>
      <c r="I54" s="34" t="s">
        <v>1</v>
      </c>
      <c r="J54" s="34" t="s">
        <v>1</v>
      </c>
      <c r="K54" s="34" t="s">
        <v>1</v>
      </c>
      <c r="L54" s="34">
        <v>1.3212028672010858</v>
      </c>
      <c r="M54" s="34" t="s">
        <v>1</v>
      </c>
      <c r="N54" s="34" t="s">
        <v>1</v>
      </c>
      <c r="O54" s="34" t="s">
        <v>1</v>
      </c>
      <c r="P54" s="34">
        <v>1.5778501299212746</v>
      </c>
      <c r="Q54" s="34" t="s">
        <v>1</v>
      </c>
      <c r="R54" s="34" t="s">
        <v>1</v>
      </c>
      <c r="S54" s="34" t="s">
        <v>1</v>
      </c>
      <c r="T54" s="34">
        <v>1.4216944221239414</v>
      </c>
      <c r="U54" s="34" t="s">
        <v>1</v>
      </c>
      <c r="V54" s="34" t="s">
        <v>1</v>
      </c>
      <c r="W54" s="34" t="s">
        <v>1</v>
      </c>
      <c r="X54" s="34">
        <v>1.7887640341206406</v>
      </c>
      <c r="Y54" s="34" t="s">
        <v>1</v>
      </c>
      <c r="Z54" s="34" t="s">
        <v>1</v>
      </c>
      <c r="AA54" s="34">
        <v>1.8746468596708052</v>
      </c>
      <c r="AB54" s="34" t="s">
        <v>1</v>
      </c>
      <c r="AC54" s="34">
        <v>1.8754242332832036</v>
      </c>
      <c r="AD54" s="34" t="s">
        <v>1</v>
      </c>
      <c r="AE54" s="34">
        <v>2.0205472725786482</v>
      </c>
      <c r="AF54" s="34" t="s">
        <v>1</v>
      </c>
      <c r="AG54" s="34" t="s">
        <v>1</v>
      </c>
    </row>
    <row r="55" spans="1:33" s="5" customFormat="1" x14ac:dyDescent="0.25">
      <c r="A55" s="9" t="s">
        <v>51</v>
      </c>
      <c r="B55" s="31" t="s">
        <v>1</v>
      </c>
      <c r="C55" s="32" t="s">
        <v>1</v>
      </c>
      <c r="D55" s="32" t="s">
        <v>1</v>
      </c>
      <c r="E55" s="32" t="s">
        <v>1</v>
      </c>
      <c r="F55" s="32" t="s">
        <v>1</v>
      </c>
      <c r="G55" s="32" t="s">
        <v>1</v>
      </c>
      <c r="H55" s="32" t="s">
        <v>1</v>
      </c>
      <c r="I55" s="32" t="s">
        <v>1</v>
      </c>
      <c r="J55" s="32" t="s">
        <v>1</v>
      </c>
      <c r="K55" s="32" t="s">
        <v>1</v>
      </c>
      <c r="L55" s="32" t="s">
        <v>1</v>
      </c>
      <c r="M55" s="32" t="s">
        <v>1</v>
      </c>
      <c r="N55" s="32" t="s">
        <v>1</v>
      </c>
      <c r="O55" s="32" t="s">
        <v>1</v>
      </c>
      <c r="P55" s="32" t="s">
        <v>1</v>
      </c>
      <c r="Q55" s="32" t="s">
        <v>1</v>
      </c>
      <c r="R55" s="32" t="s">
        <v>1</v>
      </c>
      <c r="S55" s="32" t="s">
        <v>1</v>
      </c>
      <c r="T55" s="32" t="s">
        <v>1</v>
      </c>
      <c r="U55" s="32" t="s">
        <v>1</v>
      </c>
      <c r="V55" s="32" t="s">
        <v>1</v>
      </c>
      <c r="W55" s="32" t="s">
        <v>1</v>
      </c>
      <c r="X55" s="32" t="s">
        <v>1</v>
      </c>
      <c r="Y55" s="32" t="s">
        <v>1</v>
      </c>
      <c r="Z55" s="32" t="s">
        <v>1</v>
      </c>
      <c r="AA55" s="32" t="s">
        <v>1</v>
      </c>
      <c r="AB55" s="32" t="s">
        <v>1</v>
      </c>
      <c r="AC55" s="32" t="s">
        <v>1</v>
      </c>
      <c r="AD55" s="32" t="s">
        <v>1</v>
      </c>
      <c r="AE55" s="32" t="s">
        <v>1</v>
      </c>
      <c r="AF55" s="32" t="s">
        <v>1</v>
      </c>
      <c r="AG55" s="32" t="s">
        <v>1</v>
      </c>
    </row>
    <row r="56" spans="1:33" x14ac:dyDescent="0.25">
      <c r="A56" s="12" t="s">
        <v>52</v>
      </c>
      <c r="B56" s="33" t="s">
        <v>1</v>
      </c>
      <c r="C56" s="34" t="s">
        <v>1</v>
      </c>
      <c r="D56" s="34" t="s">
        <v>1</v>
      </c>
      <c r="E56" s="34" t="s">
        <v>1</v>
      </c>
      <c r="F56" s="34" t="s">
        <v>1</v>
      </c>
      <c r="G56" s="34" t="s">
        <v>1</v>
      </c>
      <c r="H56" s="34" t="s">
        <v>1</v>
      </c>
      <c r="I56" s="34" t="s">
        <v>1</v>
      </c>
      <c r="J56" s="34">
        <v>0.14134606162788921</v>
      </c>
      <c r="K56" s="34">
        <v>0.16291980483225502</v>
      </c>
      <c r="L56" s="34">
        <v>0.15783915724263561</v>
      </c>
      <c r="M56" s="34">
        <v>0.18426416550260405</v>
      </c>
      <c r="N56" s="34">
        <v>0.2110761493205372</v>
      </c>
      <c r="O56" s="34">
        <v>0.20454186378771455</v>
      </c>
      <c r="P56" s="34">
        <v>0.20059078381368328</v>
      </c>
      <c r="Q56" s="34">
        <v>0.25689271910010614</v>
      </c>
      <c r="R56" s="34">
        <v>0.26312413674976953</v>
      </c>
      <c r="S56" s="34">
        <v>0.33026804566874213</v>
      </c>
      <c r="T56" s="34">
        <v>0.32363619682345612</v>
      </c>
      <c r="U56" s="34">
        <v>0.39794867208712481</v>
      </c>
      <c r="V56" s="34">
        <v>0.40736016210135712</v>
      </c>
      <c r="W56" s="34">
        <v>0.40758911704773959</v>
      </c>
      <c r="X56" s="34">
        <v>0.43583415856280883</v>
      </c>
      <c r="Y56" s="34">
        <v>0.43855474797377436</v>
      </c>
      <c r="Z56" s="34">
        <v>0.44867676630925385</v>
      </c>
      <c r="AA56" s="34">
        <v>0.47021161268467232</v>
      </c>
      <c r="AB56" s="34">
        <v>0.46862251027456181</v>
      </c>
      <c r="AC56" s="34">
        <v>0.48400957933395322</v>
      </c>
      <c r="AD56" s="34">
        <v>0.5029621762012435</v>
      </c>
      <c r="AE56" s="34">
        <v>0.5494939296795015</v>
      </c>
      <c r="AF56" s="34">
        <v>0.57453287347752535</v>
      </c>
      <c r="AG56" s="34" t="s">
        <v>1</v>
      </c>
    </row>
    <row r="57" spans="1:33" s="5" customFormat="1" x14ac:dyDescent="0.25">
      <c r="A57" s="9" t="s">
        <v>53</v>
      </c>
      <c r="B57" s="31" t="s">
        <v>1</v>
      </c>
      <c r="C57" s="32" t="s">
        <v>1</v>
      </c>
      <c r="D57" s="32" t="s">
        <v>1</v>
      </c>
      <c r="E57" s="32" t="s">
        <v>1</v>
      </c>
      <c r="F57" s="32" t="s">
        <v>1</v>
      </c>
      <c r="G57" s="32" t="s">
        <v>1</v>
      </c>
      <c r="H57" s="32" t="s">
        <v>1</v>
      </c>
      <c r="I57" s="32" t="s">
        <v>1</v>
      </c>
      <c r="J57" s="32" t="s">
        <v>1</v>
      </c>
      <c r="K57" s="32" t="s">
        <v>1</v>
      </c>
      <c r="L57" s="32" t="s">
        <v>1</v>
      </c>
      <c r="M57" s="32" t="s">
        <v>1</v>
      </c>
      <c r="N57" s="32" t="s">
        <v>1</v>
      </c>
      <c r="O57" s="32" t="s">
        <v>1</v>
      </c>
      <c r="P57" s="32" t="s">
        <v>1</v>
      </c>
      <c r="Q57" s="32" t="s">
        <v>1</v>
      </c>
      <c r="R57" s="32" t="s">
        <v>1</v>
      </c>
      <c r="S57" s="32" t="s">
        <v>1</v>
      </c>
      <c r="T57" s="32" t="s">
        <v>1</v>
      </c>
      <c r="U57" s="32" t="s">
        <v>1</v>
      </c>
      <c r="V57" s="32" t="s">
        <v>1</v>
      </c>
      <c r="W57" s="32" t="s">
        <v>1</v>
      </c>
      <c r="X57" s="32">
        <v>0.69066521787389668</v>
      </c>
      <c r="Y57" s="32">
        <v>0.72670552075563266</v>
      </c>
      <c r="Z57" s="32">
        <v>0.71454336213263714</v>
      </c>
      <c r="AA57" s="32">
        <v>0.73655438699215126</v>
      </c>
      <c r="AB57" s="32">
        <v>0.76954968937871737</v>
      </c>
      <c r="AC57" s="32">
        <v>0.78820760485644281</v>
      </c>
      <c r="AD57" s="32">
        <v>0.7799683629409393</v>
      </c>
      <c r="AE57" s="32" t="s">
        <v>1</v>
      </c>
      <c r="AF57" s="32" t="s">
        <v>1</v>
      </c>
      <c r="AG57" s="32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256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31" t="s">
        <v>1</v>
      </c>
      <c r="C5" s="32" t="s">
        <v>1</v>
      </c>
      <c r="D5" s="32" t="s">
        <v>1</v>
      </c>
      <c r="E5" s="32" t="s">
        <v>1</v>
      </c>
      <c r="F5" s="32" t="s">
        <v>1</v>
      </c>
      <c r="G5" s="32">
        <v>6.4663680922195016E-2</v>
      </c>
      <c r="H5" s="32">
        <v>7.5851509493571931E-2</v>
      </c>
      <c r="I5" s="32">
        <v>7.6942813858898756E-2</v>
      </c>
      <c r="J5" s="32">
        <v>8.7011733107274503E-2</v>
      </c>
      <c r="K5" s="32">
        <v>8.9472224560847441E-2</v>
      </c>
      <c r="L5" s="32">
        <v>8.8752318856181775E-2</v>
      </c>
      <c r="M5" s="32">
        <v>8.3390426311470783E-2</v>
      </c>
      <c r="N5" s="32">
        <v>9.0783401200120462E-2</v>
      </c>
      <c r="O5" s="32">
        <v>8.3033369108556826E-2</v>
      </c>
      <c r="P5" s="32">
        <v>8.9586708698917217E-2</v>
      </c>
      <c r="Q5" s="32">
        <v>8.7755807682681083E-2</v>
      </c>
      <c r="R5" s="32">
        <v>7.5338111618737727E-2</v>
      </c>
      <c r="S5" s="32">
        <v>7.6392771177604013E-2</v>
      </c>
      <c r="T5" s="32">
        <v>8.3093598708830402E-2</v>
      </c>
      <c r="U5" s="32">
        <v>9.5034877196709236E-2</v>
      </c>
      <c r="V5" s="32">
        <v>9.5169880715459426E-2</v>
      </c>
      <c r="W5" s="32">
        <v>9.5008136335079763E-2</v>
      </c>
      <c r="X5" s="32">
        <v>0.11029412335919468</v>
      </c>
      <c r="Y5" s="32">
        <v>0.10956398900427611</v>
      </c>
      <c r="Z5" s="32">
        <v>0.12062258547262517</v>
      </c>
      <c r="AA5" s="32">
        <v>0.11597729213292779</v>
      </c>
      <c r="AB5" s="32">
        <v>0.12848451225838223</v>
      </c>
      <c r="AC5" s="32">
        <v>0.13194402158318805</v>
      </c>
      <c r="AD5" s="32">
        <v>0.1341340999733073</v>
      </c>
      <c r="AE5" s="32">
        <v>0.13735545132613941</v>
      </c>
      <c r="AF5" s="32" t="s">
        <v>1</v>
      </c>
      <c r="AG5" s="32" t="s">
        <v>1</v>
      </c>
    </row>
    <row r="6" spans="1:33" x14ac:dyDescent="0.25">
      <c r="A6" s="12" t="s">
        <v>2</v>
      </c>
      <c r="B6" s="33" t="s">
        <v>1</v>
      </c>
      <c r="C6" s="34" t="s">
        <v>1</v>
      </c>
      <c r="D6" s="34" t="s">
        <v>1</v>
      </c>
      <c r="E6" s="34" t="s">
        <v>1</v>
      </c>
      <c r="F6" s="34" t="s">
        <v>1</v>
      </c>
      <c r="G6" s="34">
        <v>0.14580230461707297</v>
      </c>
      <c r="H6" s="34">
        <v>0.13126971789127156</v>
      </c>
      <c r="I6" s="34">
        <v>0.29844896071961502</v>
      </c>
      <c r="J6" s="34">
        <v>0.32234693877551024</v>
      </c>
      <c r="K6" s="34">
        <v>0.34181344812302089</v>
      </c>
      <c r="L6" s="34">
        <v>0.31761535152124976</v>
      </c>
      <c r="M6" s="34">
        <v>0.26837643246941428</v>
      </c>
      <c r="N6" s="34">
        <v>0.30309932577409759</v>
      </c>
      <c r="O6" s="34">
        <v>0.29663272185359968</v>
      </c>
      <c r="P6" s="34">
        <v>0.29009521544223116</v>
      </c>
      <c r="Q6" s="34">
        <v>0.26593884791097727</v>
      </c>
      <c r="R6" s="34">
        <v>0.24837898538288775</v>
      </c>
      <c r="S6" s="34">
        <v>0.22394695603556214</v>
      </c>
      <c r="T6" s="34">
        <v>0.23676198058945461</v>
      </c>
      <c r="U6" s="34">
        <v>0.25306942328320681</v>
      </c>
      <c r="V6" s="34">
        <v>0.19493654318976145</v>
      </c>
      <c r="W6" s="34">
        <v>0.16855224815222053</v>
      </c>
      <c r="X6" s="34">
        <v>0.16126873807412104</v>
      </c>
      <c r="Y6" s="34">
        <v>0.16034668501905361</v>
      </c>
      <c r="Z6" s="34">
        <v>0.16663398704460947</v>
      </c>
      <c r="AA6" s="34">
        <v>0.16179612008062519</v>
      </c>
      <c r="AB6" s="34">
        <v>0.14189253646851624</v>
      </c>
      <c r="AC6" s="34">
        <v>0.15304660475021561</v>
      </c>
      <c r="AD6" s="34">
        <v>0.15102251274048695</v>
      </c>
      <c r="AE6" s="34">
        <v>0.16555450347187614</v>
      </c>
      <c r="AF6" s="34">
        <v>0.18282022738471082</v>
      </c>
      <c r="AG6" s="34" t="s">
        <v>1</v>
      </c>
    </row>
    <row r="7" spans="1:33" s="15" customFormat="1" x14ac:dyDescent="0.25">
      <c r="A7" s="16" t="s">
        <v>3</v>
      </c>
      <c r="B7" s="35" t="s">
        <v>1</v>
      </c>
      <c r="C7" s="36" t="s">
        <v>1</v>
      </c>
      <c r="D7" s="36" t="s">
        <v>1</v>
      </c>
      <c r="E7" s="36" t="s">
        <v>1</v>
      </c>
      <c r="F7" s="36" t="s">
        <v>1</v>
      </c>
      <c r="G7" s="36">
        <v>0.19598372743070566</v>
      </c>
      <c r="H7" s="36">
        <v>0.22455589843952867</v>
      </c>
      <c r="I7" s="36">
        <v>0.22850558897304141</v>
      </c>
      <c r="J7" s="36">
        <v>0.24415011610739748</v>
      </c>
      <c r="K7" s="36">
        <v>0.23128004072822564</v>
      </c>
      <c r="L7" s="36">
        <v>0.24537681730921945</v>
      </c>
      <c r="M7" s="36">
        <v>0.23185761378079239</v>
      </c>
      <c r="N7" s="36">
        <v>0.2175599836788206</v>
      </c>
      <c r="O7" s="36">
        <v>0.22917687284926394</v>
      </c>
      <c r="P7" s="36">
        <v>0.2130120514794881</v>
      </c>
      <c r="Q7" s="36">
        <v>0.21631814088198778</v>
      </c>
      <c r="R7" s="36">
        <v>0.22915399867625108</v>
      </c>
      <c r="S7" s="36">
        <v>0.24790737635874599</v>
      </c>
      <c r="T7" s="36">
        <v>0.24138493541700673</v>
      </c>
      <c r="U7" s="36">
        <v>0.26466853972364401</v>
      </c>
      <c r="V7" s="36">
        <v>0.24429325272297872</v>
      </c>
      <c r="W7" s="36">
        <v>0.24765839643967258</v>
      </c>
      <c r="X7" s="36">
        <v>0.24072926979108378</v>
      </c>
      <c r="Y7" s="36">
        <v>0.2385017564161146</v>
      </c>
      <c r="Z7" s="36">
        <v>0.23492629377651719</v>
      </c>
      <c r="AA7" s="36">
        <v>0.23997800828386345</v>
      </c>
      <c r="AB7" s="36">
        <v>0.23436897328738951</v>
      </c>
      <c r="AC7" s="36">
        <v>0.23756604470230647</v>
      </c>
      <c r="AD7" s="36">
        <v>0.25195241482667591</v>
      </c>
      <c r="AE7" s="36">
        <v>0.25134643921140953</v>
      </c>
      <c r="AF7" s="36">
        <v>0.26280919110106249</v>
      </c>
      <c r="AG7" s="36">
        <v>0.26030394399344642</v>
      </c>
    </row>
    <row r="8" spans="1:33" x14ac:dyDescent="0.25">
      <c r="A8" s="12" t="s">
        <v>4</v>
      </c>
      <c r="B8" s="33">
        <v>0.23551902783355691</v>
      </c>
      <c r="C8" s="34">
        <v>0.23378792470771176</v>
      </c>
      <c r="D8" s="34">
        <v>0.2343409234657495</v>
      </c>
      <c r="E8" s="34">
        <v>0.24168895342544014</v>
      </c>
      <c r="F8" s="34" t="s">
        <v>1</v>
      </c>
      <c r="G8" s="34">
        <v>0.25046247761419244</v>
      </c>
      <c r="H8" s="34">
        <v>0.23800033032368692</v>
      </c>
      <c r="I8" s="34">
        <v>0.23906550167895529</v>
      </c>
      <c r="J8" s="34" t="s">
        <v>1</v>
      </c>
      <c r="K8" s="34">
        <v>0.24155859825776568</v>
      </c>
      <c r="L8" s="34">
        <v>0.21787436464300747</v>
      </c>
      <c r="M8" s="34">
        <v>0.21300869061050384</v>
      </c>
      <c r="N8" s="34">
        <v>0.14585849102761103</v>
      </c>
      <c r="O8" s="34">
        <v>0.14855738418732486</v>
      </c>
      <c r="P8" s="34">
        <v>0.13691626193027254</v>
      </c>
      <c r="Q8" s="34">
        <v>0.12429379813493728</v>
      </c>
      <c r="R8" s="34">
        <v>0.12727579241308806</v>
      </c>
      <c r="S8" s="34">
        <v>6.752412074840701E-2</v>
      </c>
      <c r="T8" s="34" t="s">
        <v>1</v>
      </c>
      <c r="U8" s="34">
        <v>5.4393292076584832E-2</v>
      </c>
      <c r="V8" s="34">
        <v>5.3984824114254058E-2</v>
      </c>
      <c r="W8" s="34">
        <v>4.6781834791886044E-2</v>
      </c>
      <c r="X8" s="34">
        <v>5.8137132604007928E-2</v>
      </c>
      <c r="Y8" s="34">
        <v>5.5242405853414847E-2</v>
      </c>
      <c r="Z8" s="34">
        <v>5.2746742446994573E-2</v>
      </c>
      <c r="AA8" s="34">
        <v>5.5491274070813348E-2</v>
      </c>
      <c r="AB8" s="34">
        <v>5.4132060023298137E-2</v>
      </c>
      <c r="AC8" s="34">
        <v>6.3293448124908808E-2</v>
      </c>
      <c r="AD8" s="34">
        <v>6.4482738818457883E-2</v>
      </c>
      <c r="AE8" s="34">
        <v>6.235517890700415E-2</v>
      </c>
      <c r="AF8" s="34">
        <v>7.8832341553340526E-2</v>
      </c>
      <c r="AG8" s="34" t="s">
        <v>1</v>
      </c>
    </row>
    <row r="9" spans="1:33" x14ac:dyDescent="0.25">
      <c r="A9" s="9" t="s">
        <v>5</v>
      </c>
      <c r="B9" s="31" t="s">
        <v>1</v>
      </c>
      <c r="C9" s="32" t="s">
        <v>1</v>
      </c>
      <c r="D9" s="32" t="s">
        <v>1</v>
      </c>
      <c r="E9" s="32" t="s">
        <v>1</v>
      </c>
      <c r="F9" s="32" t="s">
        <v>1</v>
      </c>
      <c r="G9" s="32">
        <v>0.29392647469946881</v>
      </c>
      <c r="H9" s="32">
        <v>0.24157608695652175</v>
      </c>
      <c r="I9" s="32">
        <v>0.11948392739995627</v>
      </c>
      <c r="J9" s="32">
        <v>0.1045016077170418</v>
      </c>
      <c r="K9" s="32">
        <v>0.12861343838428674</v>
      </c>
      <c r="L9" s="32">
        <v>9.7041285890206747E-2</v>
      </c>
      <c r="M9" s="32">
        <v>8.3782971476005774E-2</v>
      </c>
      <c r="N9" s="32">
        <v>9.9672743077749065E-2</v>
      </c>
      <c r="O9" s="32">
        <v>9.5386761813274767E-2</v>
      </c>
      <c r="P9" s="32">
        <v>9.1710559959089749E-2</v>
      </c>
      <c r="Q9" s="32">
        <v>8.2542117373251164E-2</v>
      </c>
      <c r="R9" s="32">
        <v>9.1798156077500748E-2</v>
      </c>
      <c r="S9" s="32">
        <v>8.4712797156322975E-2</v>
      </c>
      <c r="T9" s="32">
        <v>0.13460624259090992</v>
      </c>
      <c r="U9" s="32">
        <v>0.13029387414289659</v>
      </c>
      <c r="V9" s="32">
        <v>0.12940011261032078</v>
      </c>
      <c r="W9" s="32">
        <v>0.14937070149244783</v>
      </c>
      <c r="X9" s="32">
        <v>0.14656158779239478</v>
      </c>
      <c r="Y9" s="32">
        <v>0.1242729022569114</v>
      </c>
      <c r="Z9" s="32">
        <v>0.13362795662453486</v>
      </c>
      <c r="AA9" s="32">
        <v>0.13154705933673916</v>
      </c>
      <c r="AB9" s="32">
        <v>0.1253454356512583</v>
      </c>
      <c r="AC9" s="32">
        <v>0.13115937164339422</v>
      </c>
      <c r="AD9" s="32">
        <v>0.13963335158605905</v>
      </c>
      <c r="AE9" s="32">
        <v>0.14010596188685631</v>
      </c>
      <c r="AF9" s="32">
        <v>0.14145275805570728</v>
      </c>
      <c r="AG9" s="32" t="s">
        <v>1</v>
      </c>
    </row>
    <row r="10" spans="1:33" x14ac:dyDescent="0.25">
      <c r="A10" s="12" t="s">
        <v>6</v>
      </c>
      <c r="B10" s="33" t="s">
        <v>1</v>
      </c>
      <c r="C10" s="34">
        <v>0.34236067158425298</v>
      </c>
      <c r="D10" s="34" t="s">
        <v>1</v>
      </c>
      <c r="E10" s="34">
        <v>0.37898562561254495</v>
      </c>
      <c r="F10" s="34" t="s">
        <v>1</v>
      </c>
      <c r="G10" s="34">
        <v>0.30861195953282128</v>
      </c>
      <c r="H10" s="34" t="s">
        <v>1</v>
      </c>
      <c r="I10" s="34">
        <v>0.28313915185863708</v>
      </c>
      <c r="J10" s="34">
        <v>0.26767933330013111</v>
      </c>
      <c r="K10" s="34">
        <v>0.2698091651170853</v>
      </c>
      <c r="L10" s="34">
        <v>0.26333533662655195</v>
      </c>
      <c r="M10" s="34">
        <v>0.24704759797549575</v>
      </c>
      <c r="N10" s="34">
        <v>0.25739800385221501</v>
      </c>
      <c r="O10" s="34">
        <v>0.24191263204370378</v>
      </c>
      <c r="P10" s="34">
        <v>0.23702742538958668</v>
      </c>
      <c r="Q10" s="34">
        <v>0.2430671516270258</v>
      </c>
      <c r="R10" s="34">
        <v>0.23640548997379943</v>
      </c>
      <c r="S10" s="34">
        <v>0.21244387187820732</v>
      </c>
      <c r="T10" s="34">
        <v>0.20739196458445935</v>
      </c>
      <c r="U10" s="34">
        <v>0.25334998651972251</v>
      </c>
      <c r="V10" s="34">
        <v>0.26309456105196583</v>
      </c>
      <c r="W10" s="34">
        <v>0.24145799452519723</v>
      </c>
      <c r="X10" s="34">
        <v>0.23431607117097847</v>
      </c>
      <c r="Y10" s="34">
        <v>0.21666886908345201</v>
      </c>
      <c r="Z10" s="34">
        <v>0.20715621782819471</v>
      </c>
      <c r="AA10" s="34">
        <v>0.17323840386025496</v>
      </c>
      <c r="AB10" s="34">
        <v>0.15975689368236193</v>
      </c>
      <c r="AC10" s="34">
        <v>0.17242522127608803</v>
      </c>
      <c r="AD10" s="34">
        <v>0.16585140194121528</v>
      </c>
      <c r="AE10" s="34">
        <v>0.16443062145102519</v>
      </c>
      <c r="AF10" s="34">
        <v>0.16732271060270623</v>
      </c>
      <c r="AG10" s="34" t="s">
        <v>1</v>
      </c>
    </row>
    <row r="11" spans="1:33" x14ac:dyDescent="0.25">
      <c r="A11" s="9" t="s">
        <v>7</v>
      </c>
      <c r="B11" s="31">
        <v>0.51184599438467804</v>
      </c>
      <c r="C11" s="32">
        <v>0.47228115653954139</v>
      </c>
      <c r="D11" s="32">
        <v>0.43065138910133927</v>
      </c>
      <c r="E11" s="32">
        <v>0.44776901531276514</v>
      </c>
      <c r="F11" s="32">
        <v>0.42218928065620953</v>
      </c>
      <c r="G11" s="32">
        <v>0.42339048801048695</v>
      </c>
      <c r="H11" s="32">
        <v>0.40314933089295724</v>
      </c>
      <c r="I11" s="32">
        <v>0.35123567328317262</v>
      </c>
      <c r="J11" s="32">
        <v>0.33276361495262952</v>
      </c>
      <c r="K11" s="32">
        <v>0.32123127853767203</v>
      </c>
      <c r="L11" s="32">
        <v>0.31605420046869137</v>
      </c>
      <c r="M11" s="32">
        <v>0.30495384215316601</v>
      </c>
      <c r="N11" s="32">
        <v>0.31469522221851348</v>
      </c>
      <c r="O11" s="32">
        <v>0.30519671103708546</v>
      </c>
      <c r="P11" s="32">
        <v>0.30002124389458096</v>
      </c>
      <c r="Q11" s="32">
        <v>0.30918650776797163</v>
      </c>
      <c r="R11" s="32">
        <v>0.29124974095731354</v>
      </c>
      <c r="S11" s="32">
        <v>0.28936075740717848</v>
      </c>
      <c r="T11" s="32">
        <v>0.28657971872835503</v>
      </c>
      <c r="U11" s="32">
        <v>0.31266201272243344</v>
      </c>
      <c r="V11" s="32">
        <v>0.25423485018962166</v>
      </c>
      <c r="W11" s="32">
        <v>0.24884721835589249</v>
      </c>
      <c r="X11" s="32">
        <v>0.24745596044434995</v>
      </c>
      <c r="Y11" s="32">
        <v>0.24516176874147749</v>
      </c>
      <c r="Z11" s="32">
        <v>0.23902193960735241</v>
      </c>
      <c r="AA11" s="32" t="s">
        <v>1</v>
      </c>
      <c r="AB11" s="32">
        <v>0.23178545195913039</v>
      </c>
      <c r="AC11" s="32">
        <v>0.2232107892855868</v>
      </c>
      <c r="AD11" s="32">
        <v>0.22200256758963927</v>
      </c>
      <c r="AE11" s="32">
        <v>0.22430609996984785</v>
      </c>
      <c r="AF11" s="32">
        <v>0.22076119610347508</v>
      </c>
      <c r="AG11" s="32" t="s">
        <v>1</v>
      </c>
    </row>
    <row r="12" spans="1:33" x14ac:dyDescent="0.25">
      <c r="A12" s="12" t="s">
        <v>8</v>
      </c>
      <c r="B12" s="33" t="s">
        <v>1</v>
      </c>
      <c r="C12" s="34" t="s">
        <v>1</v>
      </c>
      <c r="D12" s="34" t="s">
        <v>1</v>
      </c>
      <c r="E12" s="34" t="s">
        <v>1</v>
      </c>
      <c r="F12" s="34" t="s">
        <v>1</v>
      </c>
      <c r="G12" s="34" t="s">
        <v>1</v>
      </c>
      <c r="H12" s="34" t="s">
        <v>1</v>
      </c>
      <c r="I12" s="34" t="s">
        <v>1</v>
      </c>
      <c r="J12" s="34" t="s">
        <v>1</v>
      </c>
      <c r="K12" s="34" t="s">
        <v>1</v>
      </c>
      <c r="L12" s="34" t="s">
        <v>1</v>
      </c>
      <c r="M12" s="34" t="s">
        <v>1</v>
      </c>
      <c r="N12" s="34">
        <v>0.19464688241358383</v>
      </c>
      <c r="O12" s="34">
        <v>0.19844353834197445</v>
      </c>
      <c r="P12" s="34">
        <v>0.19919257978057259</v>
      </c>
      <c r="Q12" s="34">
        <v>0.19260396378370706</v>
      </c>
      <c r="R12" s="34">
        <v>0.18403176246916125</v>
      </c>
      <c r="S12" s="34">
        <v>0.18314505992482996</v>
      </c>
      <c r="T12" s="34">
        <v>0.20907834154032467</v>
      </c>
      <c r="U12" s="34">
        <v>0.20321443909448431</v>
      </c>
      <c r="V12" s="34">
        <v>0.18127603980864321</v>
      </c>
      <c r="W12" s="34">
        <v>0.18527193941077011</v>
      </c>
      <c r="X12" s="34">
        <v>0.18359282239983316</v>
      </c>
      <c r="Y12" s="34">
        <v>0.16845131215315809</v>
      </c>
      <c r="Z12" s="34">
        <v>0.1742351131090755</v>
      </c>
      <c r="AA12" s="34">
        <v>0.16526481635775464</v>
      </c>
      <c r="AB12" s="34">
        <v>0.15280659800659979</v>
      </c>
      <c r="AC12" s="34">
        <v>0.1657530993385862</v>
      </c>
      <c r="AD12" s="34">
        <v>0.16542402163107062</v>
      </c>
      <c r="AE12" s="34">
        <v>0.16729732473225398</v>
      </c>
      <c r="AF12" s="34">
        <v>0.19695225046833512</v>
      </c>
      <c r="AG12" s="34" t="s">
        <v>1</v>
      </c>
    </row>
    <row r="13" spans="1:33" x14ac:dyDescent="0.25">
      <c r="A13" s="9" t="s">
        <v>9</v>
      </c>
      <c r="B13" s="31" t="s">
        <v>1</v>
      </c>
      <c r="C13" s="32" t="s">
        <v>1</v>
      </c>
      <c r="D13" s="32" t="s">
        <v>1</v>
      </c>
      <c r="E13" s="32" t="s">
        <v>1</v>
      </c>
      <c r="F13" s="32" t="s">
        <v>1</v>
      </c>
      <c r="G13" s="32">
        <v>7.9275074097814591E-2</v>
      </c>
      <c r="H13" s="32">
        <v>8.1963370109530559E-2</v>
      </c>
      <c r="I13" s="32">
        <v>7.3981962717955305E-2</v>
      </c>
      <c r="J13" s="32">
        <v>6.7277709534158556E-2</v>
      </c>
      <c r="K13" s="32">
        <v>5.6238515796336902E-2</v>
      </c>
      <c r="L13" s="32">
        <v>7.6224500047467489E-2</v>
      </c>
      <c r="M13" s="32">
        <v>7.4781389344839674E-2</v>
      </c>
      <c r="N13" s="32">
        <v>8.4266192932816453E-2</v>
      </c>
      <c r="O13" s="32">
        <v>8.6071643480674073E-2</v>
      </c>
      <c r="P13" s="32">
        <v>8.3322507380313493E-2</v>
      </c>
      <c r="Q13" s="32">
        <v>7.9621013371163105E-2</v>
      </c>
      <c r="R13" s="32">
        <v>6.5975831214355463E-2</v>
      </c>
      <c r="S13" s="32">
        <v>7.652126611234418E-2</v>
      </c>
      <c r="T13" s="32">
        <v>8.5645787391274167E-2</v>
      </c>
      <c r="U13" s="32">
        <v>7.7395134606774302E-2</v>
      </c>
      <c r="V13" s="32">
        <v>7.228567297961544E-2</v>
      </c>
      <c r="W13" s="32">
        <v>7.2334120738576785E-2</v>
      </c>
      <c r="X13" s="32">
        <v>7.0267186135156715E-2</v>
      </c>
      <c r="Y13" s="32">
        <v>6.7592567826606387E-2</v>
      </c>
      <c r="Z13" s="32">
        <v>6.3049375349847142E-2</v>
      </c>
      <c r="AA13" s="32">
        <v>4.8977872116798535E-2</v>
      </c>
      <c r="AB13" s="32">
        <v>4.7075316435317885E-2</v>
      </c>
      <c r="AC13" s="32">
        <v>4.3726357051509387E-2</v>
      </c>
      <c r="AD13" s="32">
        <v>4.3319179760176074E-2</v>
      </c>
      <c r="AE13" s="32">
        <v>4.0545594309689306E-2</v>
      </c>
      <c r="AF13" s="32" t="s">
        <v>1</v>
      </c>
      <c r="AG13" s="32" t="s">
        <v>1</v>
      </c>
    </row>
    <row r="14" spans="1:33" x14ac:dyDescent="0.25">
      <c r="A14" s="12" t="s">
        <v>10</v>
      </c>
      <c r="B14" s="33" t="s">
        <v>1</v>
      </c>
      <c r="C14" s="34" t="s">
        <v>1</v>
      </c>
      <c r="D14" s="34" t="s">
        <v>1</v>
      </c>
      <c r="E14" s="34" t="s">
        <v>1</v>
      </c>
      <c r="F14" s="34" t="s">
        <v>1</v>
      </c>
      <c r="G14" s="34">
        <v>0.18992490917215521</v>
      </c>
      <c r="H14" s="34">
        <v>0.17827026176321459</v>
      </c>
      <c r="I14" s="34">
        <v>0.17887004554279082</v>
      </c>
      <c r="J14" s="34">
        <v>0.19233334220188134</v>
      </c>
      <c r="K14" s="34">
        <v>0.17841134255684063</v>
      </c>
      <c r="L14" s="34">
        <v>0.17709038705920815</v>
      </c>
      <c r="M14" s="34">
        <v>0.16632457576536447</v>
      </c>
      <c r="N14" s="34">
        <v>0.17196702054694846</v>
      </c>
      <c r="O14" s="34">
        <v>0.17064684907046224</v>
      </c>
      <c r="P14" s="34">
        <v>0.16539066141804934</v>
      </c>
      <c r="Q14" s="34">
        <v>0.16412975777955971</v>
      </c>
      <c r="R14" s="34">
        <v>0.1618484809686023</v>
      </c>
      <c r="S14" s="34">
        <v>0.14222463429499321</v>
      </c>
      <c r="T14" s="34">
        <v>0.12247058281880058</v>
      </c>
      <c r="U14" s="34">
        <v>0.13158296000033984</v>
      </c>
      <c r="V14" s="34">
        <v>0.14150246071537936</v>
      </c>
      <c r="W14" s="34">
        <v>0.14054840625882864</v>
      </c>
      <c r="X14" s="34">
        <v>0.16347374505397114</v>
      </c>
      <c r="Y14" s="34">
        <v>0.15835051566847289</v>
      </c>
      <c r="Z14" s="34">
        <v>0.16068477335951159</v>
      </c>
      <c r="AA14" s="34">
        <v>0.15269232279480835</v>
      </c>
      <c r="AB14" s="34">
        <v>0.15139420828137121</v>
      </c>
      <c r="AC14" s="34">
        <v>0.14520272109846361</v>
      </c>
      <c r="AD14" s="34">
        <v>0.15438803128298256</v>
      </c>
      <c r="AE14" s="34">
        <v>0.16030358748525378</v>
      </c>
      <c r="AF14" s="34">
        <v>0.17233067091632087</v>
      </c>
      <c r="AG14" s="34" t="s">
        <v>1</v>
      </c>
    </row>
    <row r="15" spans="1:33" x14ac:dyDescent="0.25">
      <c r="A15" s="9" t="s">
        <v>11</v>
      </c>
      <c r="B15" s="31" t="s">
        <v>1</v>
      </c>
      <c r="C15" s="32" t="s">
        <v>1</v>
      </c>
      <c r="D15" s="32" t="s">
        <v>1</v>
      </c>
      <c r="E15" s="32" t="s">
        <v>1</v>
      </c>
      <c r="F15" s="32" t="s">
        <v>1</v>
      </c>
      <c r="G15" s="32" t="s">
        <v>1</v>
      </c>
      <c r="H15" s="32" t="s">
        <v>1</v>
      </c>
      <c r="I15" s="32" t="s">
        <v>1</v>
      </c>
      <c r="J15" s="32">
        <v>0.10768449634649772</v>
      </c>
      <c r="K15" s="32">
        <v>0.10253195774589995</v>
      </c>
      <c r="L15" s="32">
        <v>9.869749882019821E-2</v>
      </c>
      <c r="M15" s="32">
        <v>9.8774623584335489E-2</v>
      </c>
      <c r="N15" s="32">
        <v>0.10418455839016588</v>
      </c>
      <c r="O15" s="32">
        <v>0.1118774960491386</v>
      </c>
      <c r="P15" s="32">
        <v>0.11647325423630958</v>
      </c>
      <c r="Q15" s="32">
        <v>0.10822881739001372</v>
      </c>
      <c r="R15" s="32">
        <v>0.10264374999999998</v>
      </c>
      <c r="S15" s="32">
        <v>9.0454327417254857E-2</v>
      </c>
      <c r="T15" s="32">
        <v>8.1080085851359326E-2</v>
      </c>
      <c r="U15" s="32">
        <v>8.7328317849589041E-2</v>
      </c>
      <c r="V15" s="32">
        <v>8.0283231677551636E-2</v>
      </c>
      <c r="W15" s="32">
        <v>6.9477946027062004E-2</v>
      </c>
      <c r="X15" s="32">
        <v>6.2881500251341343E-2</v>
      </c>
      <c r="Y15" s="32">
        <v>6.5713984800696221E-2</v>
      </c>
      <c r="Z15" s="32">
        <v>6.0327865101699962E-2</v>
      </c>
      <c r="AA15" s="32">
        <v>5.852587465587767E-2</v>
      </c>
      <c r="AB15" s="32">
        <v>5.3045682609473128E-2</v>
      </c>
      <c r="AC15" s="32">
        <v>5.0653787834032411E-2</v>
      </c>
      <c r="AD15" s="32">
        <v>4.7778326282231685E-2</v>
      </c>
      <c r="AE15" s="32">
        <v>4.8519602005505647E-2</v>
      </c>
      <c r="AF15" s="32">
        <v>4.6476576737048352E-2</v>
      </c>
      <c r="AG15" s="32" t="s">
        <v>1</v>
      </c>
    </row>
    <row r="16" spans="1:33" x14ac:dyDescent="0.25">
      <c r="A16" s="12" t="s">
        <v>12</v>
      </c>
      <c r="B16" s="33" t="s">
        <v>1</v>
      </c>
      <c r="C16" s="34" t="s">
        <v>1</v>
      </c>
      <c r="D16" s="34" t="s">
        <v>1</v>
      </c>
      <c r="E16" s="34" t="s">
        <v>1</v>
      </c>
      <c r="F16" s="34" t="s">
        <v>1</v>
      </c>
      <c r="G16" s="34" t="s">
        <v>1</v>
      </c>
      <c r="H16" s="34" t="s">
        <v>1</v>
      </c>
      <c r="I16" s="34" t="s">
        <v>1</v>
      </c>
      <c r="J16" s="34" t="s">
        <v>1</v>
      </c>
      <c r="K16" s="34" t="s">
        <v>1</v>
      </c>
      <c r="L16" s="34">
        <v>0.19507920458375463</v>
      </c>
      <c r="M16" s="34">
        <v>0.21429780630598858</v>
      </c>
      <c r="N16" s="34">
        <v>0.17435319844029928</v>
      </c>
      <c r="O16" s="34">
        <v>0.14333333333333334</v>
      </c>
      <c r="P16" s="34">
        <v>0.14703864498317754</v>
      </c>
      <c r="Q16" s="34">
        <v>0.15074905028145985</v>
      </c>
      <c r="R16" s="34">
        <v>0.12389983910731583</v>
      </c>
      <c r="S16" s="34">
        <v>9.7134899624972418E-2</v>
      </c>
      <c r="T16" s="34">
        <v>0.12476997927134333</v>
      </c>
      <c r="U16" s="34">
        <v>0.13136781053649108</v>
      </c>
      <c r="V16" s="34">
        <v>9.0501466087365964E-2</v>
      </c>
      <c r="W16" s="34">
        <v>9.2016527658922251E-2</v>
      </c>
      <c r="X16" s="34">
        <v>9.0672908273521272E-2</v>
      </c>
      <c r="Y16" s="34">
        <v>8.3482926411621167E-2</v>
      </c>
      <c r="Z16" s="34">
        <v>9.1462031147061473E-2</v>
      </c>
      <c r="AA16" s="34">
        <v>9.1804411217355678E-2</v>
      </c>
      <c r="AB16" s="34">
        <v>9.8907428406861425E-2</v>
      </c>
      <c r="AC16" s="34">
        <v>0.10538528679189048</v>
      </c>
      <c r="AD16" s="34">
        <v>8.6959960628537281E-2</v>
      </c>
      <c r="AE16" s="34">
        <v>8.8412577032072337E-2</v>
      </c>
      <c r="AF16" s="34">
        <v>8.8011557255834885E-2</v>
      </c>
      <c r="AG16" s="34" t="s">
        <v>1</v>
      </c>
    </row>
    <row r="17" spans="1:33" x14ac:dyDescent="0.25">
      <c r="A17" s="9" t="s">
        <v>13</v>
      </c>
      <c r="B17" s="31" t="s">
        <v>1</v>
      </c>
      <c r="C17" s="32" t="s">
        <v>1</v>
      </c>
      <c r="D17" s="32" t="s">
        <v>1</v>
      </c>
      <c r="E17" s="32" t="s">
        <v>1</v>
      </c>
      <c r="F17" s="32" t="s">
        <v>1</v>
      </c>
      <c r="G17" s="32">
        <v>0.15739166851427586</v>
      </c>
      <c r="H17" s="32">
        <v>0.1333988296100124</v>
      </c>
      <c r="I17" s="32">
        <v>0.10337286879169756</v>
      </c>
      <c r="J17" s="32">
        <v>7.9255823233078962E-2</v>
      </c>
      <c r="K17" s="32">
        <v>7.3271051876414889E-2</v>
      </c>
      <c r="L17" s="32">
        <v>5.7800101914537383E-2</v>
      </c>
      <c r="M17" s="32">
        <v>5.904162762682371E-2</v>
      </c>
      <c r="N17" s="32">
        <v>4.5191758660068519E-2</v>
      </c>
      <c r="O17" s="32">
        <v>5.7826114210493336E-2</v>
      </c>
      <c r="P17" s="32">
        <v>3.8984562978182702E-2</v>
      </c>
      <c r="Q17" s="32">
        <v>6.0612049215725029E-2</v>
      </c>
      <c r="R17" s="32">
        <v>6.7837209302325577E-2</v>
      </c>
      <c r="S17" s="32">
        <v>7.8964754798756157E-2</v>
      </c>
      <c r="T17" s="32">
        <v>9.2237818973495478E-2</v>
      </c>
      <c r="U17" s="32">
        <v>6.3652631578947363E-2</v>
      </c>
      <c r="V17" s="32">
        <v>5.0342768686421936E-2</v>
      </c>
      <c r="W17" s="32">
        <v>5.1113652232870205E-2</v>
      </c>
      <c r="X17" s="32">
        <v>5.4491550548473162E-2</v>
      </c>
      <c r="Y17" s="32">
        <v>5.4507890456723378E-2</v>
      </c>
      <c r="Z17" s="32">
        <v>6.0103784845380898E-2</v>
      </c>
      <c r="AA17" s="32">
        <v>6.4707534154589963E-2</v>
      </c>
      <c r="AB17" s="32">
        <v>8.1588251291813976E-2</v>
      </c>
      <c r="AC17" s="32">
        <v>6.4852285023939762E-2</v>
      </c>
      <c r="AD17" s="32">
        <v>5.8311837989133419E-2</v>
      </c>
      <c r="AE17" s="32">
        <v>4.7264216750438418E-2</v>
      </c>
      <c r="AF17" s="32">
        <v>6.0077903215158115E-2</v>
      </c>
      <c r="AG17" s="32" t="s">
        <v>1</v>
      </c>
    </row>
    <row r="18" spans="1:33" x14ac:dyDescent="0.25">
      <c r="A18" s="12" t="s">
        <v>14</v>
      </c>
      <c r="B18" s="33" t="s">
        <v>1</v>
      </c>
      <c r="C18" s="34" t="s">
        <v>1</v>
      </c>
      <c r="D18" s="34" t="s">
        <v>1</v>
      </c>
      <c r="E18" s="34" t="s">
        <v>1</v>
      </c>
      <c r="F18" s="34" t="s">
        <v>1</v>
      </c>
      <c r="G18" s="34" t="s">
        <v>1</v>
      </c>
      <c r="H18" s="34" t="s">
        <v>1</v>
      </c>
      <c r="I18" s="34" t="s">
        <v>1</v>
      </c>
      <c r="J18" s="34" t="s">
        <v>1</v>
      </c>
      <c r="K18" s="34" t="s">
        <v>1</v>
      </c>
      <c r="L18" s="34">
        <v>9.4405290176629256E-2</v>
      </c>
      <c r="M18" s="34" t="s">
        <v>1</v>
      </c>
      <c r="N18" s="34" t="s">
        <v>1</v>
      </c>
      <c r="O18" s="34">
        <v>0.13878668410396799</v>
      </c>
      <c r="P18" s="34" t="s">
        <v>1</v>
      </c>
      <c r="Q18" s="34">
        <v>0.16611076252435519</v>
      </c>
      <c r="R18" s="34" t="s">
        <v>1</v>
      </c>
      <c r="S18" s="34">
        <v>0.18835393537520689</v>
      </c>
      <c r="T18" s="34" t="s">
        <v>1</v>
      </c>
      <c r="U18" s="34">
        <v>0.226321167098157</v>
      </c>
      <c r="V18" s="34" t="s">
        <v>1</v>
      </c>
      <c r="W18" s="34" t="s">
        <v>1</v>
      </c>
      <c r="X18" s="34" t="s">
        <v>1</v>
      </c>
      <c r="Y18" s="34" t="s">
        <v>1</v>
      </c>
      <c r="Z18" s="34">
        <v>0.31781399578693714</v>
      </c>
      <c r="AA18" s="34">
        <v>0.32266822798440403</v>
      </c>
      <c r="AB18" s="34">
        <v>0.28430066129258952</v>
      </c>
      <c r="AC18" s="34">
        <v>0.25374427528159427</v>
      </c>
      <c r="AD18" s="34">
        <v>0.25947585876529411</v>
      </c>
      <c r="AE18" s="34">
        <v>0.2363179293803789</v>
      </c>
      <c r="AF18" s="34">
        <v>0.22630092156650869</v>
      </c>
      <c r="AG18" s="34" t="s">
        <v>1</v>
      </c>
    </row>
    <row r="19" spans="1:33" x14ac:dyDescent="0.25">
      <c r="A19" s="9" t="s">
        <v>15</v>
      </c>
      <c r="B19" s="31" t="s">
        <v>1</v>
      </c>
      <c r="C19" s="32" t="s">
        <v>1</v>
      </c>
      <c r="D19" s="32" t="s">
        <v>1</v>
      </c>
      <c r="E19" s="32" t="s">
        <v>1</v>
      </c>
      <c r="F19" s="32" t="s">
        <v>1</v>
      </c>
      <c r="G19" s="32">
        <v>0.12417409594099735</v>
      </c>
      <c r="H19" s="32">
        <v>0.12186644632601386</v>
      </c>
      <c r="I19" s="32">
        <v>0.12958766480730224</v>
      </c>
      <c r="J19" s="32">
        <v>0.17197561041473672</v>
      </c>
      <c r="K19" s="32">
        <v>0.17928436115311597</v>
      </c>
      <c r="L19" s="32">
        <v>0.16334670564179726</v>
      </c>
      <c r="M19" s="32">
        <v>0.18321546624065665</v>
      </c>
      <c r="N19" s="32">
        <v>0.27955887448671002</v>
      </c>
      <c r="O19" s="32">
        <v>0.2552554726706639</v>
      </c>
      <c r="P19" s="32">
        <v>0.21919692408249544</v>
      </c>
      <c r="Q19" s="32">
        <v>0.21633447025324132</v>
      </c>
      <c r="R19" s="32">
        <v>0.1948819179829758</v>
      </c>
      <c r="S19" s="32">
        <v>0.18585809018433685</v>
      </c>
      <c r="T19" s="32">
        <v>0.18256477884871986</v>
      </c>
      <c r="U19" s="32">
        <v>0.17957883283656556</v>
      </c>
      <c r="V19" s="32">
        <v>0.16234509375682302</v>
      </c>
      <c r="W19" s="32">
        <v>0.14367373249372895</v>
      </c>
      <c r="X19" s="32">
        <v>0.14239481821181227</v>
      </c>
      <c r="Y19" s="32">
        <v>0.15723363375271726</v>
      </c>
      <c r="Z19" s="32">
        <v>0.14066121669673803</v>
      </c>
      <c r="AA19" s="32">
        <v>0.13591880592862399</v>
      </c>
      <c r="AB19" s="32">
        <v>0.13045884975987573</v>
      </c>
      <c r="AC19" s="32">
        <v>0.13877234173593994</v>
      </c>
      <c r="AD19" s="32">
        <v>0.13481217954846533</v>
      </c>
      <c r="AE19" s="32">
        <v>0.12296777976677821</v>
      </c>
      <c r="AF19" s="32">
        <v>0.1396133889217254</v>
      </c>
      <c r="AG19" s="32" t="s">
        <v>1</v>
      </c>
    </row>
    <row r="20" spans="1:33" x14ac:dyDescent="0.25">
      <c r="A20" s="12" t="s">
        <v>16</v>
      </c>
      <c r="B20" s="33" t="s">
        <v>1</v>
      </c>
      <c r="C20" s="34" t="s">
        <v>1</v>
      </c>
      <c r="D20" s="34" t="s">
        <v>1</v>
      </c>
      <c r="E20" s="34" t="s">
        <v>1</v>
      </c>
      <c r="F20" s="34" t="s">
        <v>1</v>
      </c>
      <c r="G20" s="34" t="s">
        <v>1</v>
      </c>
      <c r="H20" s="34" t="s">
        <v>1</v>
      </c>
      <c r="I20" s="34" t="s">
        <v>1</v>
      </c>
      <c r="J20" s="34" t="s">
        <v>1</v>
      </c>
      <c r="K20" s="34" t="s">
        <v>1</v>
      </c>
      <c r="L20" s="34" t="s">
        <v>1</v>
      </c>
      <c r="M20" s="34" t="s">
        <v>1</v>
      </c>
      <c r="N20" s="34">
        <v>1.5479670475684293E-2</v>
      </c>
      <c r="O20" s="34" t="s">
        <v>1</v>
      </c>
      <c r="P20" s="34">
        <v>9.2942498212644272E-3</v>
      </c>
      <c r="Q20" s="34">
        <v>2.0836159944178471E-2</v>
      </c>
      <c r="R20" s="34">
        <v>1.697205256339071E-2</v>
      </c>
      <c r="S20" s="34">
        <v>4.9911058148973276E-3</v>
      </c>
      <c r="T20" s="34">
        <v>1.5227199484369963E-2</v>
      </c>
      <c r="U20" s="34">
        <v>1.4937056680938081E-2</v>
      </c>
      <c r="V20" s="34">
        <v>9.9328031925819422E-3</v>
      </c>
      <c r="W20" s="34">
        <v>1.0556566444271149E-2</v>
      </c>
      <c r="X20" s="34">
        <v>9.7223165184330239E-3</v>
      </c>
      <c r="Y20" s="34">
        <v>6.8225016678624927E-3</v>
      </c>
      <c r="Z20" s="34">
        <v>7.1191050267966306E-3</v>
      </c>
      <c r="AA20" s="34">
        <v>2.4868206508147691E-2</v>
      </c>
      <c r="AB20" s="34">
        <v>5.6730322262382475E-3</v>
      </c>
      <c r="AC20" s="34">
        <v>5.0247889588637277E-3</v>
      </c>
      <c r="AD20" s="34">
        <v>6.4299498263218824E-3</v>
      </c>
      <c r="AE20" s="34">
        <v>5.4171797919973811E-3</v>
      </c>
      <c r="AF20" s="34">
        <v>5.7748644245404976E-3</v>
      </c>
      <c r="AG20" s="34" t="s">
        <v>1</v>
      </c>
    </row>
    <row r="21" spans="1:33" x14ac:dyDescent="0.25">
      <c r="A21" s="9" t="s">
        <v>17</v>
      </c>
      <c r="B21" s="31">
        <v>0.32242400587749104</v>
      </c>
      <c r="C21" s="32">
        <v>0.32879934417959389</v>
      </c>
      <c r="D21" s="32">
        <v>0.30373018577488453</v>
      </c>
      <c r="E21" s="32">
        <v>0.31538874515246529</v>
      </c>
      <c r="F21" s="32">
        <v>0.3047968079582411</v>
      </c>
      <c r="G21" s="32">
        <v>0.31087558917138619</v>
      </c>
      <c r="H21" s="32">
        <v>0.31125441089217126</v>
      </c>
      <c r="I21" s="32">
        <v>0.30240318180659304</v>
      </c>
      <c r="J21" s="32">
        <v>0.30611739359220019</v>
      </c>
      <c r="K21" s="32">
        <v>0.30192961330044482</v>
      </c>
      <c r="L21" s="32">
        <v>0.30554883859863735</v>
      </c>
      <c r="M21" s="32">
        <v>0.30514512966389573</v>
      </c>
      <c r="N21" s="32">
        <v>0.31044874711116777</v>
      </c>
      <c r="O21" s="32">
        <v>0.30878516167247699</v>
      </c>
      <c r="P21" s="32">
        <v>0.30606138288280327</v>
      </c>
      <c r="Q21" s="32">
        <v>0.28508051793681799</v>
      </c>
      <c r="R21" s="32">
        <v>0.28008284837405872</v>
      </c>
      <c r="S21" s="32">
        <v>0.27947430537496748</v>
      </c>
      <c r="T21" s="32">
        <v>0.30813134942607273</v>
      </c>
      <c r="U21" s="32">
        <v>0.33943979916016898</v>
      </c>
      <c r="V21" s="32">
        <v>0.34333820776789897</v>
      </c>
      <c r="W21" s="32">
        <v>0.34476020582426231</v>
      </c>
      <c r="X21" s="32">
        <v>0.34315130167449209</v>
      </c>
      <c r="Y21" s="32">
        <v>0.35086922652818042</v>
      </c>
      <c r="Z21" s="32">
        <v>0.34623492278209894</v>
      </c>
      <c r="AA21" s="32">
        <v>0.33912073967840645</v>
      </c>
      <c r="AB21" s="32">
        <v>0.33365727301147785</v>
      </c>
      <c r="AC21" s="32">
        <v>0.34160160506372511</v>
      </c>
      <c r="AD21" s="32">
        <v>0.34902842116210314</v>
      </c>
      <c r="AE21" s="32">
        <v>0.35883751864242819</v>
      </c>
      <c r="AF21" s="32">
        <v>0.37919305344699494</v>
      </c>
      <c r="AG21" s="32" t="s">
        <v>1</v>
      </c>
    </row>
    <row r="22" spans="1:33" x14ac:dyDescent="0.25">
      <c r="A22" s="12" t="s">
        <v>18</v>
      </c>
      <c r="B22" s="33" t="s">
        <v>1</v>
      </c>
      <c r="C22" s="34" t="s">
        <v>1</v>
      </c>
      <c r="D22" s="34" t="s">
        <v>1</v>
      </c>
      <c r="E22" s="34" t="s">
        <v>1</v>
      </c>
      <c r="F22" s="34" t="s">
        <v>1</v>
      </c>
      <c r="G22" s="34">
        <v>0.24276203394356494</v>
      </c>
      <c r="H22" s="34">
        <v>0.2417529198404062</v>
      </c>
      <c r="I22" s="34">
        <v>0.22526324631617742</v>
      </c>
      <c r="J22" s="34">
        <v>0.21705322157268037</v>
      </c>
      <c r="K22" s="34">
        <v>0.1697424539704715</v>
      </c>
      <c r="L22" s="34" t="s">
        <v>1</v>
      </c>
      <c r="M22" s="34">
        <v>0.15397992450418257</v>
      </c>
      <c r="N22" s="34" t="s">
        <v>1</v>
      </c>
      <c r="O22" s="34">
        <v>0.1632183459760925</v>
      </c>
      <c r="P22" s="34" t="s">
        <v>1</v>
      </c>
      <c r="Q22" s="34">
        <v>0.14794430033237546</v>
      </c>
      <c r="R22" s="34" t="s">
        <v>1</v>
      </c>
      <c r="S22" s="34">
        <v>0.13437343540546215</v>
      </c>
      <c r="T22" s="34" t="s">
        <v>1</v>
      </c>
      <c r="U22" s="34">
        <v>0.11090803755189312</v>
      </c>
      <c r="V22" s="34" t="s">
        <v>1</v>
      </c>
      <c r="W22" s="34">
        <v>0.11953751697139579</v>
      </c>
      <c r="X22" s="34">
        <v>0.13137881604861509</v>
      </c>
      <c r="Y22" s="34">
        <v>9.9475670855142528E-2</v>
      </c>
      <c r="Z22" s="34">
        <v>0.10363928762880457</v>
      </c>
      <c r="AA22" s="34">
        <v>9.9708988881288332E-2</v>
      </c>
      <c r="AB22" s="34">
        <v>9.9387720816504016E-2</v>
      </c>
      <c r="AC22" s="34">
        <v>9.3206493024415221E-2</v>
      </c>
      <c r="AD22" s="34">
        <v>9.4446030747286455E-2</v>
      </c>
      <c r="AE22" s="34">
        <v>9.5196511921087759E-2</v>
      </c>
      <c r="AF22" s="34">
        <v>0.1000590059382572</v>
      </c>
      <c r="AG22" s="34" t="s">
        <v>1</v>
      </c>
    </row>
    <row r="23" spans="1:33" x14ac:dyDescent="0.25">
      <c r="A23" s="9" t="s">
        <v>19</v>
      </c>
      <c r="B23" s="31" t="s">
        <v>1</v>
      </c>
      <c r="C23" s="32" t="s">
        <v>1</v>
      </c>
      <c r="D23" s="32" t="s">
        <v>1</v>
      </c>
      <c r="E23" s="32" t="s">
        <v>1</v>
      </c>
      <c r="F23" s="32" t="s">
        <v>1</v>
      </c>
      <c r="G23" s="32">
        <v>0.16191387005158522</v>
      </c>
      <c r="H23" s="32">
        <v>0.15151760720727395</v>
      </c>
      <c r="I23" s="32">
        <v>0.1695810418269286</v>
      </c>
      <c r="J23" s="32">
        <v>0.16292128353837818</v>
      </c>
      <c r="K23" s="32">
        <v>0.16524098261011369</v>
      </c>
      <c r="L23" s="32">
        <v>0.18056522325824367</v>
      </c>
      <c r="M23" s="32">
        <v>0.15711127147660797</v>
      </c>
      <c r="N23" s="32">
        <v>0.17265154257375517</v>
      </c>
      <c r="O23" s="32">
        <v>0.17256643435888719</v>
      </c>
      <c r="P23" s="32">
        <v>0.16722913413589888</v>
      </c>
      <c r="Q23" s="32">
        <v>0.15820823195662928</v>
      </c>
      <c r="R23" s="32">
        <v>0.15902849272183059</v>
      </c>
      <c r="S23" s="32">
        <v>0.15628526292033401</v>
      </c>
      <c r="T23" s="32">
        <v>0.18240143873811715</v>
      </c>
      <c r="U23" s="32">
        <v>0.19894681219365537</v>
      </c>
      <c r="V23" s="32">
        <v>0.21785204354809926</v>
      </c>
      <c r="W23" s="32">
        <v>0.19966646091342852</v>
      </c>
      <c r="X23" s="32">
        <v>0.19878101788324085</v>
      </c>
      <c r="Y23" s="32">
        <v>0.19119994405340449</v>
      </c>
      <c r="Z23" s="32">
        <v>0.17582526144451918</v>
      </c>
      <c r="AA23" s="32">
        <v>0.17931898818496381</v>
      </c>
      <c r="AB23" s="32">
        <v>2.0478036698584345E-2</v>
      </c>
      <c r="AC23" s="32">
        <v>2.0223986959815293E-2</v>
      </c>
      <c r="AD23" s="32">
        <v>1.985407047993281E-2</v>
      </c>
      <c r="AE23" s="32">
        <v>1.451816305235063E-2</v>
      </c>
      <c r="AF23" s="32">
        <v>2.2473554887084243E-2</v>
      </c>
      <c r="AG23" s="32" t="s">
        <v>1</v>
      </c>
    </row>
    <row r="24" spans="1:33" x14ac:dyDescent="0.25">
      <c r="A24" s="12" t="s">
        <v>20</v>
      </c>
      <c r="B24" s="33" t="s">
        <v>1</v>
      </c>
      <c r="C24" s="34" t="s">
        <v>1</v>
      </c>
      <c r="D24" s="34" t="s">
        <v>1</v>
      </c>
      <c r="E24" s="34" t="s">
        <v>1</v>
      </c>
      <c r="F24" s="34" t="s">
        <v>1</v>
      </c>
      <c r="G24" s="34">
        <v>0.12712768705786678</v>
      </c>
      <c r="H24" s="34">
        <v>0.12556225861564616</v>
      </c>
      <c r="I24" s="34">
        <v>0.12094086835856192</v>
      </c>
      <c r="J24" s="34">
        <v>0.14999991019582698</v>
      </c>
      <c r="K24" s="34">
        <v>0.17583962984298929</v>
      </c>
      <c r="L24" s="34">
        <v>0.1593435004173987</v>
      </c>
      <c r="M24" s="34">
        <v>0.14651813662308968</v>
      </c>
      <c r="N24" s="34">
        <v>0.12362797895258158</v>
      </c>
      <c r="O24" s="34">
        <v>0.10511481304242754</v>
      </c>
      <c r="P24" s="34">
        <v>0.10282735319385951</v>
      </c>
      <c r="Q24" s="34">
        <v>0.10064035491038625</v>
      </c>
      <c r="R24" s="34">
        <v>9.826928224082089E-2</v>
      </c>
      <c r="S24" s="34">
        <v>9.5278527769578208E-2</v>
      </c>
      <c r="T24" s="34">
        <v>9.7310036470674946E-2</v>
      </c>
      <c r="U24" s="34">
        <v>0.10280965747786409</v>
      </c>
      <c r="V24" s="34">
        <v>9.0741202644829821E-2</v>
      </c>
      <c r="W24" s="34">
        <v>9.3614740124999846E-2</v>
      </c>
      <c r="X24" s="34">
        <v>6.2041431861557868E-2</v>
      </c>
      <c r="Y24" s="34">
        <v>7.2313529701927892E-2</v>
      </c>
      <c r="Z24" s="34">
        <v>7.0550355178768204E-2</v>
      </c>
      <c r="AA24" s="34">
        <v>6.5677423806375937E-2</v>
      </c>
      <c r="AB24" s="34">
        <v>5.2299911308822264E-2</v>
      </c>
      <c r="AC24" s="34">
        <v>5.7477218352699089E-2</v>
      </c>
      <c r="AD24" s="34">
        <v>5.4293193283495161E-2</v>
      </c>
      <c r="AE24" s="34">
        <v>5.8222382688993934E-2</v>
      </c>
      <c r="AF24" s="34">
        <v>6.5814244941499289E-2</v>
      </c>
      <c r="AG24" s="34" t="s">
        <v>1</v>
      </c>
    </row>
    <row r="25" spans="1:33" x14ac:dyDescent="0.25">
      <c r="A25" s="9" t="s">
        <v>21</v>
      </c>
      <c r="B25" s="31" t="s">
        <v>1</v>
      </c>
      <c r="C25" s="32" t="s">
        <v>1</v>
      </c>
      <c r="D25" s="32" t="s">
        <v>1</v>
      </c>
      <c r="E25" s="32" t="s">
        <v>1</v>
      </c>
      <c r="F25" s="32" t="s">
        <v>1</v>
      </c>
      <c r="G25" s="32" t="s">
        <v>1</v>
      </c>
      <c r="H25" s="32" t="s">
        <v>1</v>
      </c>
      <c r="I25" s="32" t="s">
        <v>1</v>
      </c>
      <c r="J25" s="32">
        <v>0.10292411480514559</v>
      </c>
      <c r="K25" s="32" t="s">
        <v>1</v>
      </c>
      <c r="L25" s="32" t="s">
        <v>1</v>
      </c>
      <c r="M25" s="32" t="s">
        <v>1</v>
      </c>
      <c r="N25" s="32">
        <v>0.10444474435376597</v>
      </c>
      <c r="O25" s="32" t="s">
        <v>1</v>
      </c>
      <c r="P25" s="32">
        <v>9.7902069046904822E-2</v>
      </c>
      <c r="Q25" s="32" t="s">
        <v>1</v>
      </c>
      <c r="R25" s="32">
        <v>0.10709326443249217</v>
      </c>
      <c r="S25" s="32">
        <v>0.11030748860827248</v>
      </c>
      <c r="T25" s="32" t="s">
        <v>1</v>
      </c>
      <c r="U25" s="32">
        <v>0.12188207357209314</v>
      </c>
      <c r="V25" s="32" t="s">
        <v>1</v>
      </c>
      <c r="W25" s="32">
        <v>0.12387792551930858</v>
      </c>
      <c r="X25" s="32" t="s">
        <v>1</v>
      </c>
      <c r="Y25" s="32">
        <v>0.11624765135522129</v>
      </c>
      <c r="Z25" s="32" t="s">
        <v>1</v>
      </c>
      <c r="AA25" s="32">
        <v>0.1215046248691431</v>
      </c>
      <c r="AB25" s="32" t="s">
        <v>1</v>
      </c>
      <c r="AC25" s="32">
        <v>0.17881486964410784</v>
      </c>
      <c r="AD25" s="32" t="s">
        <v>1</v>
      </c>
      <c r="AE25" s="32">
        <v>0.18616157585111645</v>
      </c>
      <c r="AF25" s="32" t="s">
        <v>1</v>
      </c>
      <c r="AG25" s="32" t="s">
        <v>1</v>
      </c>
    </row>
    <row r="26" spans="1:33" x14ac:dyDescent="0.25">
      <c r="A26" s="12" t="s">
        <v>22</v>
      </c>
      <c r="B26" s="33" t="s">
        <v>1</v>
      </c>
      <c r="C26" s="34" t="s">
        <v>1</v>
      </c>
      <c r="D26" s="34" t="s">
        <v>1</v>
      </c>
      <c r="E26" s="34" t="s">
        <v>1</v>
      </c>
      <c r="F26" s="34" t="s">
        <v>1</v>
      </c>
      <c r="G26" s="34">
        <v>0.13389220298005408</v>
      </c>
      <c r="H26" s="34">
        <v>0.12817338005040527</v>
      </c>
      <c r="I26" s="34">
        <v>7.1603640770036212E-2</v>
      </c>
      <c r="J26" s="34">
        <v>7.9932014148406949E-2</v>
      </c>
      <c r="K26" s="34">
        <v>5.4558251581819227E-2</v>
      </c>
      <c r="L26" s="34">
        <v>4.9674119082859444E-2</v>
      </c>
      <c r="M26" s="34">
        <v>7.2347718827784666E-2</v>
      </c>
      <c r="N26" s="34">
        <v>7.1877534535352963E-2</v>
      </c>
      <c r="O26" s="34">
        <v>0.10109182274059282</v>
      </c>
      <c r="P26" s="34">
        <v>0.10499725569224191</v>
      </c>
      <c r="Q26" s="34">
        <v>0.11257646972288755</v>
      </c>
      <c r="R26" s="34">
        <v>0.12058316747509794</v>
      </c>
      <c r="S26" s="34">
        <v>0.14699179757340478</v>
      </c>
      <c r="T26" s="34">
        <v>0.18863185131149429</v>
      </c>
      <c r="U26" s="34">
        <v>0.12018699010575361</v>
      </c>
      <c r="V26" s="34">
        <v>0.11486013432745495</v>
      </c>
      <c r="W26" s="34">
        <v>0.12922645359792767</v>
      </c>
      <c r="X26" s="34">
        <v>0.13744745228594329</v>
      </c>
      <c r="Y26" s="34">
        <v>0.14327625791458529</v>
      </c>
      <c r="Z26" s="34">
        <v>0.12240617250062939</v>
      </c>
      <c r="AA26" s="34">
        <v>0.12457693816911694</v>
      </c>
      <c r="AB26" s="34">
        <v>0.11881325816057195</v>
      </c>
      <c r="AC26" s="34">
        <v>0.12755353122996096</v>
      </c>
      <c r="AD26" s="34">
        <v>0.11551744596211327</v>
      </c>
      <c r="AE26" s="34">
        <v>0.11388429683700214</v>
      </c>
      <c r="AF26" s="34">
        <v>0.11069259327481146</v>
      </c>
      <c r="AG26" s="34" t="s">
        <v>1</v>
      </c>
    </row>
    <row r="27" spans="1:33" x14ac:dyDescent="0.25">
      <c r="A27" s="9" t="s">
        <v>23</v>
      </c>
      <c r="B27" s="31" t="s">
        <v>1</v>
      </c>
      <c r="C27" s="32" t="s">
        <v>1</v>
      </c>
      <c r="D27" s="32" t="s">
        <v>1</v>
      </c>
      <c r="E27" s="32" t="s">
        <v>1</v>
      </c>
      <c r="F27" s="32" t="s">
        <v>1</v>
      </c>
      <c r="G27" s="32">
        <v>8.1503401974563613E-2</v>
      </c>
      <c r="H27" s="32" t="s">
        <v>1</v>
      </c>
      <c r="I27" s="32">
        <v>7.0733540111688212E-2</v>
      </c>
      <c r="J27" s="32" t="s">
        <v>1</v>
      </c>
      <c r="K27" s="32">
        <v>8.0963489442680864E-2</v>
      </c>
      <c r="L27" s="32" t="s">
        <v>1</v>
      </c>
      <c r="M27" s="32">
        <v>8.5351702894598869E-2</v>
      </c>
      <c r="N27" s="32" t="s">
        <v>1</v>
      </c>
      <c r="O27" s="32">
        <v>7.9215270235750951E-2</v>
      </c>
      <c r="P27" s="32" t="s">
        <v>1</v>
      </c>
      <c r="Q27" s="32">
        <v>7.9877616349540242E-2</v>
      </c>
      <c r="R27" s="32" t="s">
        <v>1</v>
      </c>
      <c r="S27" s="32" t="s">
        <v>1</v>
      </c>
      <c r="T27" s="32" t="s">
        <v>1</v>
      </c>
      <c r="U27" s="32" t="s">
        <v>1</v>
      </c>
      <c r="V27" s="32" t="s">
        <v>1</v>
      </c>
      <c r="W27" s="32">
        <v>0.12553797633346811</v>
      </c>
      <c r="X27" s="32">
        <v>0.13658518977007186</v>
      </c>
      <c r="Y27" s="32">
        <v>0.18540240287651402</v>
      </c>
      <c r="Z27" s="32">
        <v>0.19119140580920355</v>
      </c>
      <c r="AA27" s="32">
        <v>0.2219325516006507</v>
      </c>
      <c r="AB27" s="32">
        <v>0.20051096254202144</v>
      </c>
      <c r="AC27" s="32">
        <v>0.19460903521356854</v>
      </c>
      <c r="AD27" s="32">
        <v>0.21811373168624903</v>
      </c>
      <c r="AE27" s="32">
        <v>0.22954308452848957</v>
      </c>
      <c r="AF27" s="32">
        <v>0.26978481420553924</v>
      </c>
      <c r="AG27" s="32">
        <v>0.25065143944172713</v>
      </c>
    </row>
    <row r="28" spans="1:33" x14ac:dyDescent="0.25">
      <c r="A28" s="12" t="s">
        <v>24</v>
      </c>
      <c r="B28" s="33" t="s">
        <v>1</v>
      </c>
      <c r="C28" s="34" t="s">
        <v>1</v>
      </c>
      <c r="D28" s="34" t="s">
        <v>1</v>
      </c>
      <c r="E28" s="34" t="s">
        <v>1</v>
      </c>
      <c r="F28" s="34" t="s">
        <v>1</v>
      </c>
      <c r="G28" s="34">
        <v>0.23760477951405576</v>
      </c>
      <c r="H28" s="34">
        <v>0.24692618765573301</v>
      </c>
      <c r="I28" s="34">
        <v>0.16341935140925987</v>
      </c>
      <c r="J28" s="34">
        <v>0.16355481615539394</v>
      </c>
      <c r="K28" s="34">
        <v>0.14876064862595553</v>
      </c>
      <c r="L28" s="34">
        <v>0.12989757146782646</v>
      </c>
      <c r="M28" s="34">
        <v>0.12015829829334651</v>
      </c>
      <c r="N28" s="34">
        <v>0.12306620769096827</v>
      </c>
      <c r="O28" s="34">
        <v>0.14828529755662437</v>
      </c>
      <c r="P28" s="34">
        <v>0.12537032866127273</v>
      </c>
      <c r="Q28" s="34">
        <v>0.12255747667161197</v>
      </c>
      <c r="R28" s="34">
        <v>0.12111657978687543</v>
      </c>
      <c r="S28" s="34">
        <v>0.12739814512834963</v>
      </c>
      <c r="T28" s="34">
        <v>0.11974690372573461</v>
      </c>
      <c r="U28" s="34">
        <v>0.12325358254479644</v>
      </c>
      <c r="V28" s="34">
        <v>0.13223025118919682</v>
      </c>
      <c r="W28" s="34">
        <v>0.13038651098128043</v>
      </c>
      <c r="X28" s="34">
        <v>0.12531551555819267</v>
      </c>
      <c r="Y28" s="34">
        <v>0.10999452296060828</v>
      </c>
      <c r="Z28" s="34">
        <v>0.14652836440550326</v>
      </c>
      <c r="AA28" s="34">
        <v>0.16967276539450366</v>
      </c>
      <c r="AB28" s="34">
        <v>0.12995353484640412</v>
      </c>
      <c r="AC28" s="34">
        <v>0.12450233199755759</v>
      </c>
      <c r="AD28" s="34">
        <v>0.12955370087466217</v>
      </c>
      <c r="AE28" s="34">
        <v>0.13581892786234281</v>
      </c>
      <c r="AF28" s="34">
        <v>0.14660253624196853</v>
      </c>
      <c r="AG28" s="34" t="s">
        <v>1</v>
      </c>
    </row>
    <row r="29" spans="1:33" x14ac:dyDescent="0.25">
      <c r="A29" s="9" t="s">
        <v>25</v>
      </c>
      <c r="B29" s="31" t="s">
        <v>1</v>
      </c>
      <c r="C29" s="32" t="s">
        <v>1</v>
      </c>
      <c r="D29" s="32" t="s">
        <v>1</v>
      </c>
      <c r="E29" s="32" t="s">
        <v>1</v>
      </c>
      <c r="F29" s="32" t="s">
        <v>1</v>
      </c>
      <c r="G29" s="32">
        <v>0.31089500795394287</v>
      </c>
      <c r="H29" s="32">
        <v>0.29852724473751369</v>
      </c>
      <c r="I29" s="32">
        <v>0.24666642575795905</v>
      </c>
      <c r="J29" s="32">
        <v>0.29500775153402209</v>
      </c>
      <c r="K29" s="32">
        <v>0.26009195082024311</v>
      </c>
      <c r="L29" s="32">
        <v>0.288758877850327</v>
      </c>
      <c r="M29" s="32">
        <v>0.3015457945781338</v>
      </c>
      <c r="N29" s="32">
        <v>0.27461505142556247</v>
      </c>
      <c r="O29" s="32">
        <v>0.22366504901750262</v>
      </c>
      <c r="P29" s="32">
        <v>0.2234673268616848</v>
      </c>
      <c r="Q29" s="32">
        <v>0.27612868212794023</v>
      </c>
      <c r="R29" s="32">
        <v>0.29326380746290948</v>
      </c>
      <c r="S29" s="32">
        <v>0.27176073103625248</v>
      </c>
      <c r="T29" s="32">
        <v>0.28251291340700374</v>
      </c>
      <c r="U29" s="32">
        <v>0.30259633870180302</v>
      </c>
      <c r="V29" s="32">
        <v>0.29024664571181857</v>
      </c>
      <c r="W29" s="32">
        <v>0.28237170319440025</v>
      </c>
      <c r="X29" s="32">
        <v>0.26750392378073168</v>
      </c>
      <c r="Y29" s="32">
        <v>0.26529106305703298</v>
      </c>
      <c r="Z29" s="32">
        <v>0.21449050467259914</v>
      </c>
      <c r="AA29" s="32">
        <v>0.21756330335678953</v>
      </c>
      <c r="AB29" s="32">
        <v>0.20569836214740675</v>
      </c>
      <c r="AC29" s="32">
        <v>0.20135638773996598</v>
      </c>
      <c r="AD29" s="32">
        <v>0.21014554355952855</v>
      </c>
      <c r="AE29" s="32">
        <v>0.22094817763546942</v>
      </c>
      <c r="AF29" s="32">
        <v>0.23160061760164694</v>
      </c>
      <c r="AG29" s="32" t="s">
        <v>1</v>
      </c>
    </row>
    <row r="30" spans="1:33" x14ac:dyDescent="0.25">
      <c r="A30" s="12" t="s">
        <v>26</v>
      </c>
      <c r="B30" s="33" t="s">
        <v>1</v>
      </c>
      <c r="C30" s="34" t="s">
        <v>1</v>
      </c>
      <c r="D30" s="34" t="s">
        <v>1</v>
      </c>
      <c r="E30" s="34" t="s">
        <v>1</v>
      </c>
      <c r="F30" s="34" t="s">
        <v>1</v>
      </c>
      <c r="G30" s="34">
        <v>0.12511355050500664</v>
      </c>
      <c r="H30" s="34">
        <v>0.12631954423828143</v>
      </c>
      <c r="I30" s="34">
        <v>0.11542960475130375</v>
      </c>
      <c r="J30" s="34">
        <v>0.11494515218716782</v>
      </c>
      <c r="K30" s="34">
        <v>0.11848023326277481</v>
      </c>
      <c r="L30" s="34">
        <v>0.11674752373616773</v>
      </c>
      <c r="M30" s="34">
        <v>0.11737478120323597</v>
      </c>
      <c r="N30" s="34">
        <v>0.12425141951459004</v>
      </c>
      <c r="O30" s="34">
        <v>0.13134085203660631</v>
      </c>
      <c r="P30" s="34">
        <v>0.13966585101642121</v>
      </c>
      <c r="Q30" s="34">
        <v>0.16054615428578206</v>
      </c>
      <c r="R30" s="34">
        <v>0.17115168710021586</v>
      </c>
      <c r="S30" s="34">
        <v>0.18866177795505323</v>
      </c>
      <c r="T30" s="34">
        <v>0.21206210496051972</v>
      </c>
      <c r="U30" s="34">
        <v>0.23865670148308787</v>
      </c>
      <c r="V30" s="34">
        <v>0.23805542789330564</v>
      </c>
      <c r="W30" s="34">
        <v>0.22206421919168085</v>
      </c>
      <c r="X30" s="34">
        <v>0.21340417649432067</v>
      </c>
      <c r="Y30" s="34">
        <v>0.1985780026394246</v>
      </c>
      <c r="Z30" s="34">
        <v>0.19394465276271344</v>
      </c>
      <c r="AA30" s="34">
        <v>0.19246965936116769</v>
      </c>
      <c r="AB30" s="34">
        <v>0.18296512984332658</v>
      </c>
      <c r="AC30" s="34">
        <v>0.17729154265147631</v>
      </c>
      <c r="AD30" s="34">
        <v>0.17219624557360955</v>
      </c>
      <c r="AE30" s="34">
        <v>0.17133502420287866</v>
      </c>
      <c r="AF30" s="34">
        <v>0.19642411508521107</v>
      </c>
      <c r="AG30" s="34" t="s">
        <v>1</v>
      </c>
    </row>
    <row r="31" spans="1:33" x14ac:dyDescent="0.25">
      <c r="A31" s="9" t="s">
        <v>27</v>
      </c>
      <c r="B31" s="31" t="s">
        <v>1</v>
      </c>
      <c r="C31" s="32" t="s">
        <v>1</v>
      </c>
      <c r="D31" s="32" t="s">
        <v>1</v>
      </c>
      <c r="E31" s="32">
        <v>0.11348409442890231</v>
      </c>
      <c r="F31" s="32" t="s">
        <v>1</v>
      </c>
      <c r="G31" s="32">
        <v>0.10703948503571216</v>
      </c>
      <c r="H31" s="32" t="s">
        <v>1</v>
      </c>
      <c r="I31" s="32">
        <v>0.10913617116265623</v>
      </c>
      <c r="J31" s="32" t="s">
        <v>1</v>
      </c>
      <c r="K31" s="32">
        <v>0.10236282365950188</v>
      </c>
      <c r="L31" s="32" t="s">
        <v>1</v>
      </c>
      <c r="M31" s="32">
        <v>0.10252698872203123</v>
      </c>
      <c r="N31" s="32" t="s">
        <v>1</v>
      </c>
      <c r="O31" s="32">
        <v>0.11891767530925068</v>
      </c>
      <c r="P31" s="32" t="s">
        <v>1</v>
      </c>
      <c r="Q31" s="32">
        <v>0.15526673569684946</v>
      </c>
      <c r="R31" s="32" t="s">
        <v>1</v>
      </c>
      <c r="S31" s="32">
        <v>0.14694552685046253</v>
      </c>
      <c r="T31" s="32" t="s">
        <v>1</v>
      </c>
      <c r="U31" s="32">
        <v>0.13022396067002934</v>
      </c>
      <c r="V31" s="32" t="s">
        <v>1</v>
      </c>
      <c r="W31" s="32">
        <v>0.11829700595911109</v>
      </c>
      <c r="X31" s="32" t="s">
        <v>1</v>
      </c>
      <c r="Y31" s="32">
        <v>0.10615614056244965</v>
      </c>
      <c r="Z31" s="32" t="s">
        <v>1</v>
      </c>
      <c r="AA31" s="32">
        <v>9.7547923116463681E-2</v>
      </c>
      <c r="AB31" s="32" t="s">
        <v>1</v>
      </c>
      <c r="AC31" s="32">
        <v>0.1047113853253577</v>
      </c>
      <c r="AD31" s="32" t="s">
        <v>1</v>
      </c>
      <c r="AE31" s="32">
        <v>0.1341883417342972</v>
      </c>
      <c r="AF31" s="32" t="s">
        <v>1</v>
      </c>
      <c r="AG31" s="32" t="s">
        <v>1</v>
      </c>
    </row>
    <row r="32" spans="1:33" s="15" customFormat="1" ht="15.75" thickBot="1" x14ac:dyDescent="0.3">
      <c r="A32" s="19" t="s">
        <v>28</v>
      </c>
      <c r="B32" s="37" t="s">
        <v>1</v>
      </c>
      <c r="C32" s="38" t="s">
        <v>1</v>
      </c>
      <c r="D32" s="38" t="s">
        <v>1</v>
      </c>
      <c r="E32" s="38" t="s">
        <v>1</v>
      </c>
      <c r="F32" s="38" t="s">
        <v>1</v>
      </c>
      <c r="G32" s="38" t="s">
        <v>1</v>
      </c>
      <c r="H32" s="38" t="s">
        <v>1</v>
      </c>
      <c r="I32" s="38" t="s">
        <v>1</v>
      </c>
      <c r="J32" s="38" t="s">
        <v>1</v>
      </c>
      <c r="K32" s="38" t="s">
        <v>1</v>
      </c>
      <c r="L32" s="38" t="s">
        <v>1</v>
      </c>
      <c r="M32" s="38" t="s">
        <v>1</v>
      </c>
      <c r="N32" s="38" t="s">
        <v>1</v>
      </c>
      <c r="O32" s="38" t="s">
        <v>1</v>
      </c>
      <c r="P32" s="38" t="s">
        <v>1</v>
      </c>
      <c r="Q32" s="38" t="s">
        <v>1</v>
      </c>
      <c r="R32" s="38" t="s">
        <v>1</v>
      </c>
      <c r="S32" s="38" t="s">
        <v>1</v>
      </c>
      <c r="T32" s="38" t="s">
        <v>1</v>
      </c>
      <c r="U32" s="38" t="s">
        <v>1</v>
      </c>
      <c r="V32" s="38" t="s">
        <v>1</v>
      </c>
      <c r="W32" s="38" t="s">
        <v>1</v>
      </c>
      <c r="X32" s="38" t="s">
        <v>1</v>
      </c>
      <c r="Y32" s="38" t="s">
        <v>1</v>
      </c>
      <c r="Z32" s="38" t="s">
        <v>1</v>
      </c>
      <c r="AA32" s="38" t="s">
        <v>1</v>
      </c>
      <c r="AB32" s="38" t="s">
        <v>1</v>
      </c>
      <c r="AC32" s="38">
        <v>0.19923510439113673</v>
      </c>
      <c r="AD32" s="38" t="s">
        <v>1</v>
      </c>
      <c r="AE32" s="38">
        <v>0.20544251068057728</v>
      </c>
      <c r="AF32" s="38" t="s">
        <v>1</v>
      </c>
      <c r="AG32" s="38" t="s">
        <v>1</v>
      </c>
    </row>
    <row r="33" spans="1:33" x14ac:dyDescent="0.25">
      <c r="A33" s="9" t="s">
        <v>29</v>
      </c>
      <c r="B33" s="31" t="s">
        <v>1</v>
      </c>
      <c r="C33" s="32" t="s">
        <v>1</v>
      </c>
      <c r="D33" s="32" t="s">
        <v>1</v>
      </c>
      <c r="E33" s="32" t="s">
        <v>1</v>
      </c>
      <c r="F33" s="32" t="s">
        <v>1</v>
      </c>
      <c r="G33" s="32" t="s">
        <v>1</v>
      </c>
      <c r="H33" s="32" t="s">
        <v>1</v>
      </c>
      <c r="I33" s="32" t="s">
        <v>1</v>
      </c>
      <c r="J33" s="32" t="s">
        <v>1</v>
      </c>
      <c r="K33" s="32" t="s">
        <v>1</v>
      </c>
      <c r="L33" s="32" t="s">
        <v>1</v>
      </c>
      <c r="M33" s="32" t="s">
        <v>1</v>
      </c>
      <c r="N33" s="32" t="s">
        <v>1</v>
      </c>
      <c r="O33" s="32" t="s">
        <v>1</v>
      </c>
      <c r="P33" s="32" t="s">
        <v>1</v>
      </c>
      <c r="Q33" s="32" t="s">
        <v>1</v>
      </c>
      <c r="R33" s="32" t="s">
        <v>1</v>
      </c>
      <c r="S33" s="32" t="s">
        <v>1</v>
      </c>
      <c r="T33" s="32" t="s">
        <v>1</v>
      </c>
      <c r="U33" s="32" t="s">
        <v>1</v>
      </c>
      <c r="V33" s="32" t="s">
        <v>1</v>
      </c>
      <c r="W33" s="32" t="s">
        <v>1</v>
      </c>
      <c r="X33" s="32" t="s">
        <v>1</v>
      </c>
      <c r="Y33" s="32" t="s">
        <v>1</v>
      </c>
      <c r="Z33" s="32" t="s">
        <v>1</v>
      </c>
      <c r="AA33" s="32" t="s">
        <v>1</v>
      </c>
      <c r="AB33" s="32" t="s">
        <v>1</v>
      </c>
      <c r="AC33" s="32" t="s">
        <v>1</v>
      </c>
      <c r="AD33" s="32" t="s">
        <v>1</v>
      </c>
      <c r="AE33" s="32" t="s">
        <v>1</v>
      </c>
      <c r="AF33" s="32" t="s">
        <v>1</v>
      </c>
      <c r="AG33" s="32" t="s">
        <v>1</v>
      </c>
    </row>
    <row r="34" spans="1:33" x14ac:dyDescent="0.25">
      <c r="A34" s="12" t="s">
        <v>30</v>
      </c>
      <c r="B34" s="33" t="s">
        <v>1</v>
      </c>
      <c r="C34" s="34" t="s">
        <v>1</v>
      </c>
      <c r="D34" s="34" t="s">
        <v>1</v>
      </c>
      <c r="E34" s="34" t="s">
        <v>1</v>
      </c>
      <c r="F34" s="34" t="s">
        <v>1</v>
      </c>
      <c r="G34" s="34" t="s">
        <v>1</v>
      </c>
      <c r="H34" s="34" t="s">
        <v>1</v>
      </c>
      <c r="I34" s="34" t="s">
        <v>1</v>
      </c>
      <c r="J34" s="34" t="s">
        <v>1</v>
      </c>
      <c r="K34" s="34" t="s">
        <v>1</v>
      </c>
      <c r="L34" s="34" t="s">
        <v>1</v>
      </c>
      <c r="M34" s="34" t="s">
        <v>1</v>
      </c>
      <c r="N34" s="34" t="s">
        <v>1</v>
      </c>
      <c r="O34" s="34" t="s">
        <v>1</v>
      </c>
      <c r="P34" s="34" t="s">
        <v>1</v>
      </c>
      <c r="Q34" s="34" t="s">
        <v>1</v>
      </c>
      <c r="R34" s="34" t="s">
        <v>1</v>
      </c>
      <c r="S34" s="34" t="s">
        <v>1</v>
      </c>
      <c r="T34" s="34" t="s">
        <v>1</v>
      </c>
      <c r="U34" s="34" t="s">
        <v>1</v>
      </c>
      <c r="V34" s="34" t="s">
        <v>1</v>
      </c>
      <c r="W34" s="34" t="s">
        <v>1</v>
      </c>
      <c r="X34" s="34" t="s">
        <v>1</v>
      </c>
      <c r="Y34" s="34" t="s">
        <v>1</v>
      </c>
      <c r="Z34" s="34" t="s">
        <v>1</v>
      </c>
      <c r="AA34" s="34" t="s">
        <v>1</v>
      </c>
      <c r="AB34" s="34" t="s">
        <v>1</v>
      </c>
      <c r="AC34" s="34" t="s">
        <v>1</v>
      </c>
      <c r="AD34" s="34" t="s">
        <v>1</v>
      </c>
      <c r="AE34" s="34" t="s">
        <v>1</v>
      </c>
      <c r="AF34" s="34" t="s">
        <v>1</v>
      </c>
      <c r="AG34" s="34" t="s">
        <v>1</v>
      </c>
    </row>
    <row r="35" spans="1:33" x14ac:dyDescent="0.25">
      <c r="A35" s="9" t="s">
        <v>31</v>
      </c>
      <c r="B35" s="31" t="s">
        <v>1</v>
      </c>
      <c r="C35" s="32" t="s">
        <v>1</v>
      </c>
      <c r="D35" s="32" t="s">
        <v>1</v>
      </c>
      <c r="E35" s="32" t="s">
        <v>1</v>
      </c>
      <c r="F35" s="32" t="s">
        <v>1</v>
      </c>
      <c r="G35" s="32" t="s">
        <v>1</v>
      </c>
      <c r="H35" s="32" t="s">
        <v>1</v>
      </c>
      <c r="I35" s="32" t="s">
        <v>1</v>
      </c>
      <c r="J35" s="32" t="s">
        <v>1</v>
      </c>
      <c r="K35" s="32" t="s">
        <v>1</v>
      </c>
      <c r="L35" s="32" t="s">
        <v>1</v>
      </c>
      <c r="M35" s="32" t="s">
        <v>1</v>
      </c>
      <c r="N35" s="32" t="s">
        <v>1</v>
      </c>
      <c r="O35" s="32" t="s">
        <v>1</v>
      </c>
      <c r="P35" s="32" t="s">
        <v>1</v>
      </c>
      <c r="Q35" s="32" t="s">
        <v>1</v>
      </c>
      <c r="R35" s="32" t="s">
        <v>1</v>
      </c>
      <c r="S35" s="32" t="s">
        <v>1</v>
      </c>
      <c r="T35" s="32" t="s">
        <v>1</v>
      </c>
      <c r="U35" s="32" t="s">
        <v>1</v>
      </c>
      <c r="V35" s="32" t="s">
        <v>1</v>
      </c>
      <c r="W35" s="32" t="s">
        <v>1</v>
      </c>
      <c r="X35" s="32">
        <v>1.8148398143593147E-2</v>
      </c>
      <c r="Y35" s="32">
        <v>1.8589331859530673E-2</v>
      </c>
      <c r="Z35" s="32">
        <v>1.133094774240004E-2</v>
      </c>
      <c r="AA35" s="32" t="s">
        <v>1</v>
      </c>
      <c r="AB35" s="32" t="s">
        <v>1</v>
      </c>
      <c r="AC35" s="32" t="s">
        <v>1</v>
      </c>
      <c r="AD35" s="32" t="s">
        <v>1</v>
      </c>
      <c r="AE35" s="32">
        <v>3.0598541469523287E-3</v>
      </c>
      <c r="AF35" s="32">
        <v>4.4665012406947891E-3</v>
      </c>
      <c r="AG35" s="32" t="s">
        <v>1</v>
      </c>
    </row>
    <row r="36" spans="1:33" x14ac:dyDescent="0.25">
      <c r="A36" s="12" t="s">
        <v>32</v>
      </c>
      <c r="B36" s="33" t="s">
        <v>1</v>
      </c>
      <c r="C36" s="34" t="s">
        <v>1</v>
      </c>
      <c r="D36" s="34" t="s">
        <v>1</v>
      </c>
      <c r="E36" s="34" t="s">
        <v>1</v>
      </c>
      <c r="F36" s="34" t="s">
        <v>1</v>
      </c>
      <c r="G36" s="34" t="s">
        <v>1</v>
      </c>
      <c r="H36" s="34" t="s">
        <v>1</v>
      </c>
      <c r="I36" s="34" t="s">
        <v>1</v>
      </c>
      <c r="J36" s="34" t="s">
        <v>1</v>
      </c>
      <c r="K36" s="34" t="s">
        <v>1</v>
      </c>
      <c r="L36" s="34" t="s">
        <v>1</v>
      </c>
      <c r="M36" s="34" t="s">
        <v>1</v>
      </c>
      <c r="N36" s="34" t="s">
        <v>1</v>
      </c>
      <c r="O36" s="34" t="s">
        <v>1</v>
      </c>
      <c r="P36" s="34" t="s">
        <v>1</v>
      </c>
      <c r="Q36" s="34" t="s">
        <v>1</v>
      </c>
      <c r="R36" s="34" t="s">
        <v>1</v>
      </c>
      <c r="S36" s="34" t="s">
        <v>1</v>
      </c>
      <c r="T36" s="34" t="s">
        <v>1</v>
      </c>
      <c r="U36" s="34" t="s">
        <v>1</v>
      </c>
      <c r="V36" s="34" t="s">
        <v>1</v>
      </c>
      <c r="W36" s="34">
        <v>6.9468267581475118E-2</v>
      </c>
      <c r="X36" s="34" t="s">
        <v>1</v>
      </c>
      <c r="Y36" s="34">
        <v>4.6780669144981413E-2</v>
      </c>
      <c r="Z36" s="34">
        <v>7.1806587813412759E-2</v>
      </c>
      <c r="AA36" s="34">
        <v>6.9503352031741697E-2</v>
      </c>
      <c r="AB36" s="34" t="s">
        <v>1</v>
      </c>
      <c r="AC36" s="34">
        <v>8.8320811332604499E-2</v>
      </c>
      <c r="AD36" s="34">
        <v>0.12107825266453645</v>
      </c>
      <c r="AE36" s="34">
        <v>0.16023996606540489</v>
      </c>
      <c r="AF36" s="34" t="s">
        <v>1</v>
      </c>
      <c r="AG36" s="34" t="s">
        <v>1</v>
      </c>
    </row>
    <row r="37" spans="1:33" s="5" customFormat="1" x14ac:dyDescent="0.25">
      <c r="A37" s="9" t="s">
        <v>33</v>
      </c>
      <c r="B37" s="31" t="s">
        <v>1</v>
      </c>
      <c r="C37" s="32" t="s">
        <v>1</v>
      </c>
      <c r="D37" s="32" t="s">
        <v>1</v>
      </c>
      <c r="E37" s="32" t="s">
        <v>1</v>
      </c>
      <c r="F37" s="32" t="s">
        <v>1</v>
      </c>
      <c r="G37" s="32" t="s">
        <v>1</v>
      </c>
      <c r="H37" s="32" t="s">
        <v>1</v>
      </c>
      <c r="I37" s="32" t="s">
        <v>1</v>
      </c>
      <c r="J37" s="32" t="s">
        <v>1</v>
      </c>
      <c r="K37" s="32" t="s">
        <v>1</v>
      </c>
      <c r="L37" s="32" t="s">
        <v>1</v>
      </c>
      <c r="M37" s="32" t="s">
        <v>1</v>
      </c>
      <c r="N37" s="32" t="s">
        <v>1</v>
      </c>
      <c r="O37" s="32" t="s">
        <v>1</v>
      </c>
      <c r="P37" s="32" t="s">
        <v>1</v>
      </c>
      <c r="Q37" s="32" t="s">
        <v>1</v>
      </c>
      <c r="R37" s="32" t="s">
        <v>1</v>
      </c>
      <c r="S37" s="32" t="s">
        <v>1</v>
      </c>
      <c r="T37" s="32" t="s">
        <v>1</v>
      </c>
      <c r="U37" s="32" t="s">
        <v>1</v>
      </c>
      <c r="V37" s="32" t="s">
        <v>1</v>
      </c>
      <c r="W37" s="32" t="s">
        <v>1</v>
      </c>
      <c r="X37" s="32" t="s">
        <v>1</v>
      </c>
      <c r="Y37" s="32" t="s">
        <v>1</v>
      </c>
      <c r="Z37" s="32" t="s">
        <v>1</v>
      </c>
      <c r="AA37" s="32" t="s">
        <v>1</v>
      </c>
      <c r="AB37" s="32" t="s">
        <v>1</v>
      </c>
      <c r="AC37" s="32" t="s">
        <v>1</v>
      </c>
      <c r="AD37" s="32" t="s">
        <v>1</v>
      </c>
      <c r="AE37" s="32" t="s">
        <v>1</v>
      </c>
      <c r="AF37" s="32" t="s">
        <v>1</v>
      </c>
      <c r="AG37" s="32" t="s">
        <v>1</v>
      </c>
    </row>
    <row r="38" spans="1:33" x14ac:dyDescent="0.25">
      <c r="A38" s="12" t="s">
        <v>34</v>
      </c>
      <c r="B38" s="33" t="s">
        <v>1</v>
      </c>
      <c r="C38" s="34" t="s">
        <v>1</v>
      </c>
      <c r="D38" s="34" t="s">
        <v>1</v>
      </c>
      <c r="E38" s="34" t="s">
        <v>1</v>
      </c>
      <c r="F38" s="34" t="s">
        <v>1</v>
      </c>
      <c r="G38" s="34" t="s">
        <v>1</v>
      </c>
      <c r="H38" s="34" t="s">
        <v>1</v>
      </c>
      <c r="I38" s="34" t="s">
        <v>1</v>
      </c>
      <c r="J38" s="34" t="s">
        <v>1</v>
      </c>
      <c r="K38" s="34" t="s">
        <v>1</v>
      </c>
      <c r="L38" s="34" t="s">
        <v>1</v>
      </c>
      <c r="M38" s="34" t="s">
        <v>1</v>
      </c>
      <c r="N38" s="34" t="s">
        <v>1</v>
      </c>
      <c r="O38" s="34" t="s">
        <v>1</v>
      </c>
      <c r="P38" s="34" t="s">
        <v>1</v>
      </c>
      <c r="Q38" s="34" t="s">
        <v>1</v>
      </c>
      <c r="R38" s="34" t="s">
        <v>1</v>
      </c>
      <c r="S38" s="34" t="s">
        <v>1</v>
      </c>
      <c r="T38" s="34" t="s">
        <v>1</v>
      </c>
      <c r="U38" s="34" t="s">
        <v>1</v>
      </c>
      <c r="V38" s="34" t="s">
        <v>1</v>
      </c>
      <c r="W38" s="34" t="s">
        <v>1</v>
      </c>
      <c r="X38" s="34" t="s">
        <v>1</v>
      </c>
      <c r="Y38" s="34" t="s">
        <v>1</v>
      </c>
      <c r="Z38" s="34" t="s">
        <v>1</v>
      </c>
      <c r="AA38" s="34" t="s">
        <v>1</v>
      </c>
      <c r="AB38" s="34" t="s">
        <v>1</v>
      </c>
      <c r="AC38" s="34" t="s">
        <v>1</v>
      </c>
      <c r="AD38" s="34" t="s">
        <v>1</v>
      </c>
      <c r="AE38" s="34" t="s">
        <v>1</v>
      </c>
      <c r="AF38" s="34" t="s">
        <v>1</v>
      </c>
      <c r="AG38" s="34" t="s">
        <v>1</v>
      </c>
    </row>
    <row r="39" spans="1:33" s="5" customFormat="1" x14ac:dyDescent="0.25">
      <c r="A39" s="9" t="s">
        <v>35</v>
      </c>
      <c r="B39" s="31" t="s">
        <v>1</v>
      </c>
      <c r="C39" s="32" t="s">
        <v>1</v>
      </c>
      <c r="D39" s="32" t="s">
        <v>1</v>
      </c>
      <c r="E39" s="32" t="s">
        <v>1</v>
      </c>
      <c r="F39" s="32" t="s">
        <v>1</v>
      </c>
      <c r="G39" s="32">
        <v>0.50261435639267427</v>
      </c>
      <c r="H39" s="32" t="s">
        <v>1</v>
      </c>
      <c r="I39" s="32">
        <v>0.44886257774968963</v>
      </c>
      <c r="J39" s="32">
        <v>0.64464418413026292</v>
      </c>
      <c r="K39" s="32">
        <v>0.47757977255093781</v>
      </c>
      <c r="L39" s="32" t="s">
        <v>1</v>
      </c>
      <c r="M39" s="32">
        <v>0.48560191265681785</v>
      </c>
      <c r="N39" s="32" t="s">
        <v>1</v>
      </c>
      <c r="O39" s="32">
        <v>0.55090907411118584</v>
      </c>
      <c r="P39" s="32" t="s">
        <v>1</v>
      </c>
      <c r="Q39" s="32">
        <v>0.55415179715860219</v>
      </c>
      <c r="R39" s="32">
        <v>0.50777231367035147</v>
      </c>
      <c r="S39" s="32">
        <v>0.39180621495550816</v>
      </c>
      <c r="T39" s="32">
        <v>0.38116471613338265</v>
      </c>
      <c r="U39" s="32">
        <v>0.48953182036763987</v>
      </c>
      <c r="V39" s="32" t="s">
        <v>1</v>
      </c>
      <c r="W39" s="32">
        <v>0.31541487585868555</v>
      </c>
      <c r="X39" s="32" t="s">
        <v>1</v>
      </c>
      <c r="Y39" s="32">
        <v>8.2354315216382229E-2</v>
      </c>
      <c r="Z39" s="32">
        <v>7.9770524697659967E-2</v>
      </c>
      <c r="AA39" s="32">
        <v>6.4811711095815155E-2</v>
      </c>
      <c r="AB39" s="32">
        <v>6.7036754134503759E-2</v>
      </c>
      <c r="AC39" s="32">
        <v>6.2476357509506017E-2</v>
      </c>
      <c r="AD39" s="32">
        <v>5.8212429805734385E-2</v>
      </c>
      <c r="AE39" s="32">
        <v>6.3439429619406462E-2</v>
      </c>
      <c r="AF39" s="32">
        <v>6.1948378620321112E-2</v>
      </c>
      <c r="AG39" s="32" t="s">
        <v>1</v>
      </c>
    </row>
    <row r="40" spans="1:33" x14ac:dyDescent="0.25">
      <c r="A40" s="12" t="s">
        <v>36</v>
      </c>
      <c r="B40" s="33" t="s">
        <v>1</v>
      </c>
      <c r="C40" s="34" t="s">
        <v>1</v>
      </c>
      <c r="D40" s="34" t="s">
        <v>1</v>
      </c>
      <c r="E40" s="34" t="s">
        <v>1</v>
      </c>
      <c r="F40" s="34" t="s">
        <v>1</v>
      </c>
      <c r="G40" s="34" t="s">
        <v>1</v>
      </c>
      <c r="H40" s="34" t="s">
        <v>1</v>
      </c>
      <c r="I40" s="34" t="s">
        <v>1</v>
      </c>
      <c r="J40" s="34" t="s">
        <v>1</v>
      </c>
      <c r="K40" s="34" t="s">
        <v>1</v>
      </c>
      <c r="L40" s="34" t="s">
        <v>1</v>
      </c>
      <c r="M40" s="34" t="s">
        <v>1</v>
      </c>
      <c r="N40" s="34" t="s">
        <v>1</v>
      </c>
      <c r="O40" s="34" t="s">
        <v>1</v>
      </c>
      <c r="P40" s="34" t="s">
        <v>1</v>
      </c>
      <c r="Q40" s="34" t="s">
        <v>1</v>
      </c>
      <c r="R40" s="34" t="s">
        <v>1</v>
      </c>
      <c r="S40" s="34" t="s">
        <v>1</v>
      </c>
      <c r="T40" s="34" t="s">
        <v>1</v>
      </c>
      <c r="U40" s="34" t="s">
        <v>1</v>
      </c>
      <c r="V40" s="34" t="s">
        <v>1</v>
      </c>
      <c r="W40" s="34" t="s">
        <v>1</v>
      </c>
      <c r="X40" s="34" t="s">
        <v>1</v>
      </c>
      <c r="Y40" s="34" t="s">
        <v>1</v>
      </c>
      <c r="Z40" s="34" t="s">
        <v>1</v>
      </c>
      <c r="AA40" s="34" t="s">
        <v>1</v>
      </c>
      <c r="AB40" s="34" t="s">
        <v>1</v>
      </c>
      <c r="AC40" s="34" t="s">
        <v>1</v>
      </c>
      <c r="AD40" s="34" t="s">
        <v>1</v>
      </c>
      <c r="AE40" s="34" t="s">
        <v>1</v>
      </c>
      <c r="AF40" s="34" t="s">
        <v>1</v>
      </c>
      <c r="AG40" s="34" t="s">
        <v>1</v>
      </c>
    </row>
    <row r="41" spans="1:33" s="5" customFormat="1" x14ac:dyDescent="0.25">
      <c r="A41" s="9" t="s">
        <v>37</v>
      </c>
      <c r="B41" s="31" t="s">
        <v>1</v>
      </c>
      <c r="C41" s="32" t="s">
        <v>1</v>
      </c>
      <c r="D41" s="32" t="s">
        <v>1</v>
      </c>
      <c r="E41" s="32" t="s">
        <v>1</v>
      </c>
      <c r="F41" s="32" t="s">
        <v>1</v>
      </c>
      <c r="G41" s="32" t="s">
        <v>1</v>
      </c>
      <c r="H41" s="32" t="s">
        <v>1</v>
      </c>
      <c r="I41" s="32" t="s">
        <v>1</v>
      </c>
      <c r="J41" s="32" t="s">
        <v>1</v>
      </c>
      <c r="K41" s="32" t="s">
        <v>1</v>
      </c>
      <c r="L41" s="32" t="s">
        <v>1</v>
      </c>
      <c r="M41" s="32" t="s">
        <v>1</v>
      </c>
      <c r="N41" s="32" t="s">
        <v>1</v>
      </c>
      <c r="O41" s="32" t="s">
        <v>1</v>
      </c>
      <c r="P41" s="32" t="s">
        <v>1</v>
      </c>
      <c r="Q41" s="32" t="s">
        <v>1</v>
      </c>
      <c r="R41" s="32" t="s">
        <v>1</v>
      </c>
      <c r="S41" s="32" t="s">
        <v>1</v>
      </c>
      <c r="T41" s="32" t="s">
        <v>1</v>
      </c>
      <c r="U41" s="32" t="s">
        <v>1</v>
      </c>
      <c r="V41" s="32" t="s">
        <v>1</v>
      </c>
      <c r="W41" s="32" t="s">
        <v>1</v>
      </c>
      <c r="X41" s="32" t="s">
        <v>1</v>
      </c>
      <c r="Y41" s="32" t="s">
        <v>1</v>
      </c>
      <c r="Z41" s="32" t="s">
        <v>1</v>
      </c>
      <c r="AA41" s="32" t="s">
        <v>1</v>
      </c>
      <c r="AB41" s="32" t="s">
        <v>1</v>
      </c>
      <c r="AC41" s="32" t="s">
        <v>1</v>
      </c>
      <c r="AD41" s="32" t="s">
        <v>1</v>
      </c>
      <c r="AE41" s="32" t="s">
        <v>1</v>
      </c>
      <c r="AF41" s="32" t="s">
        <v>1</v>
      </c>
      <c r="AG41" s="32" t="s">
        <v>1</v>
      </c>
    </row>
    <row r="42" spans="1:33" x14ac:dyDescent="0.25">
      <c r="A42" s="12" t="s">
        <v>38</v>
      </c>
      <c r="B42" s="33" t="s">
        <v>1</v>
      </c>
      <c r="C42" s="34" t="s">
        <v>1</v>
      </c>
      <c r="D42" s="34" t="s">
        <v>1</v>
      </c>
      <c r="E42" s="34" t="s">
        <v>1</v>
      </c>
      <c r="F42" s="34" t="s">
        <v>1</v>
      </c>
      <c r="G42" s="34" t="s">
        <v>1</v>
      </c>
      <c r="H42" s="34" t="s">
        <v>1</v>
      </c>
      <c r="I42" s="34" t="s">
        <v>1</v>
      </c>
      <c r="J42" s="34" t="s">
        <v>1</v>
      </c>
      <c r="K42" s="34" t="s">
        <v>1</v>
      </c>
      <c r="L42" s="34" t="s">
        <v>1</v>
      </c>
      <c r="M42" s="34" t="s">
        <v>1</v>
      </c>
      <c r="N42" s="34" t="s">
        <v>1</v>
      </c>
      <c r="O42" s="34" t="s">
        <v>1</v>
      </c>
      <c r="P42" s="34" t="s">
        <v>1</v>
      </c>
      <c r="Q42" s="34" t="s">
        <v>1</v>
      </c>
      <c r="R42" s="34" t="s">
        <v>1</v>
      </c>
      <c r="S42" s="34" t="s">
        <v>1</v>
      </c>
      <c r="T42" s="34" t="s">
        <v>1</v>
      </c>
      <c r="U42" s="34" t="s">
        <v>1</v>
      </c>
      <c r="V42" s="34" t="s">
        <v>1</v>
      </c>
      <c r="W42" s="34" t="s">
        <v>1</v>
      </c>
      <c r="X42" s="34" t="s">
        <v>1</v>
      </c>
      <c r="Y42" s="34" t="s">
        <v>1</v>
      </c>
      <c r="Z42" s="34" t="s">
        <v>1</v>
      </c>
      <c r="AA42" s="34" t="s">
        <v>1</v>
      </c>
      <c r="AB42" s="34" t="s">
        <v>1</v>
      </c>
      <c r="AC42" s="34" t="s">
        <v>1</v>
      </c>
      <c r="AD42" s="34" t="s">
        <v>1</v>
      </c>
      <c r="AE42" s="34" t="s">
        <v>1</v>
      </c>
      <c r="AF42" s="34" t="s">
        <v>1</v>
      </c>
      <c r="AG42" s="34" t="s">
        <v>1</v>
      </c>
    </row>
    <row r="43" spans="1:33" s="5" customFormat="1" x14ac:dyDescent="0.25">
      <c r="A43" s="9" t="s">
        <v>39</v>
      </c>
      <c r="B43" s="31" t="s">
        <v>1</v>
      </c>
      <c r="C43" s="32" t="s">
        <v>1</v>
      </c>
      <c r="D43" s="32" t="s">
        <v>1</v>
      </c>
      <c r="E43" s="32" t="s">
        <v>1</v>
      </c>
      <c r="F43" s="32" t="s">
        <v>1</v>
      </c>
      <c r="G43" s="32" t="s">
        <v>1</v>
      </c>
      <c r="H43" s="32" t="s">
        <v>1</v>
      </c>
      <c r="I43" s="32" t="s">
        <v>1</v>
      </c>
      <c r="J43" s="32" t="s">
        <v>1</v>
      </c>
      <c r="K43" s="32" t="s">
        <v>1</v>
      </c>
      <c r="L43" s="32" t="s">
        <v>1</v>
      </c>
      <c r="M43" s="32" t="s">
        <v>1</v>
      </c>
      <c r="N43" s="32" t="s">
        <v>1</v>
      </c>
      <c r="O43" s="32" t="s">
        <v>1</v>
      </c>
      <c r="P43" s="32" t="s">
        <v>1</v>
      </c>
      <c r="Q43" s="32" t="s">
        <v>1</v>
      </c>
      <c r="R43" s="32" t="s">
        <v>1</v>
      </c>
      <c r="S43" s="32" t="s">
        <v>1</v>
      </c>
      <c r="T43" s="32" t="s">
        <v>1</v>
      </c>
      <c r="U43" s="32" t="s">
        <v>1</v>
      </c>
      <c r="V43" s="32" t="s">
        <v>1</v>
      </c>
      <c r="W43" s="32" t="s">
        <v>1</v>
      </c>
      <c r="X43" s="32" t="s">
        <v>1</v>
      </c>
      <c r="Y43" s="32" t="s">
        <v>1</v>
      </c>
      <c r="Z43" s="32" t="s">
        <v>1</v>
      </c>
      <c r="AA43" s="32" t="s">
        <v>1</v>
      </c>
      <c r="AB43" s="32" t="s">
        <v>1</v>
      </c>
      <c r="AC43" s="32" t="s">
        <v>1</v>
      </c>
      <c r="AD43" s="32" t="s">
        <v>1</v>
      </c>
      <c r="AE43" s="32" t="s">
        <v>1</v>
      </c>
      <c r="AF43" s="32" t="s">
        <v>1</v>
      </c>
      <c r="AG43" s="32" t="s">
        <v>1</v>
      </c>
    </row>
    <row r="44" spans="1:33" x14ac:dyDescent="0.25">
      <c r="A44" s="12" t="s">
        <v>40</v>
      </c>
      <c r="B44" s="33" t="s">
        <v>1</v>
      </c>
      <c r="C44" s="34" t="s">
        <v>1</v>
      </c>
      <c r="D44" s="34" t="s">
        <v>1</v>
      </c>
      <c r="E44" s="34" t="s">
        <v>1</v>
      </c>
      <c r="F44" s="34" t="s">
        <v>1</v>
      </c>
      <c r="G44" s="34" t="s">
        <v>1</v>
      </c>
      <c r="H44" s="34" t="s">
        <v>1</v>
      </c>
      <c r="I44" s="34" t="s">
        <v>1</v>
      </c>
      <c r="J44" s="34" t="s">
        <v>1</v>
      </c>
      <c r="K44" s="34" t="s">
        <v>1</v>
      </c>
      <c r="L44" s="34" t="s">
        <v>1</v>
      </c>
      <c r="M44" s="34" t="s">
        <v>1</v>
      </c>
      <c r="N44" s="34" t="s">
        <v>1</v>
      </c>
      <c r="O44" s="34" t="s">
        <v>1</v>
      </c>
      <c r="P44" s="34" t="s">
        <v>1</v>
      </c>
      <c r="Q44" s="34" t="s">
        <v>1</v>
      </c>
      <c r="R44" s="34" t="s">
        <v>1</v>
      </c>
      <c r="S44" s="34" t="s">
        <v>1</v>
      </c>
      <c r="T44" s="34" t="s">
        <v>1</v>
      </c>
      <c r="U44" s="34" t="s">
        <v>1</v>
      </c>
      <c r="V44" s="34" t="s">
        <v>1</v>
      </c>
      <c r="W44" s="34" t="s">
        <v>1</v>
      </c>
      <c r="X44" s="34" t="s">
        <v>1</v>
      </c>
      <c r="Y44" s="34" t="s">
        <v>1</v>
      </c>
      <c r="Z44" s="34" t="s">
        <v>1</v>
      </c>
      <c r="AA44" s="34" t="s">
        <v>1</v>
      </c>
      <c r="AB44" s="34" t="s">
        <v>1</v>
      </c>
      <c r="AC44" s="34" t="s">
        <v>1</v>
      </c>
      <c r="AD44" s="34" t="s">
        <v>1</v>
      </c>
      <c r="AE44" s="34" t="s">
        <v>1</v>
      </c>
      <c r="AF44" s="34" t="s">
        <v>1</v>
      </c>
      <c r="AG44" s="34" t="s">
        <v>1</v>
      </c>
    </row>
    <row r="45" spans="1:33" s="5" customFormat="1" x14ac:dyDescent="0.25">
      <c r="A45" s="9" t="s">
        <v>41</v>
      </c>
      <c r="B45" s="31" t="s">
        <v>1</v>
      </c>
      <c r="C45" s="32" t="s">
        <v>1</v>
      </c>
      <c r="D45" s="32" t="s">
        <v>1</v>
      </c>
      <c r="E45" s="32" t="s">
        <v>1</v>
      </c>
      <c r="F45" s="32" t="s">
        <v>1</v>
      </c>
      <c r="G45" s="32" t="s">
        <v>1</v>
      </c>
      <c r="H45" s="32" t="s">
        <v>1</v>
      </c>
      <c r="I45" s="32" t="s">
        <v>1</v>
      </c>
      <c r="J45" s="32" t="s">
        <v>1</v>
      </c>
      <c r="K45" s="32" t="s">
        <v>1</v>
      </c>
      <c r="L45" s="32" t="s">
        <v>1</v>
      </c>
      <c r="M45" s="32" t="s">
        <v>1</v>
      </c>
      <c r="N45" s="32" t="s">
        <v>1</v>
      </c>
      <c r="O45" s="32" t="s">
        <v>1</v>
      </c>
      <c r="P45" s="32" t="s">
        <v>1</v>
      </c>
      <c r="Q45" s="32" t="s">
        <v>1</v>
      </c>
      <c r="R45" s="32" t="s">
        <v>1</v>
      </c>
      <c r="S45" s="32" t="s">
        <v>1</v>
      </c>
      <c r="T45" s="32" t="s">
        <v>1</v>
      </c>
      <c r="U45" s="32" t="s">
        <v>1</v>
      </c>
      <c r="V45" s="32" t="s">
        <v>1</v>
      </c>
      <c r="W45" s="32" t="s">
        <v>1</v>
      </c>
      <c r="X45" s="32" t="s">
        <v>1</v>
      </c>
      <c r="Y45" s="32" t="s">
        <v>1</v>
      </c>
      <c r="Z45" s="32" t="s">
        <v>1</v>
      </c>
      <c r="AA45" s="32" t="s">
        <v>1</v>
      </c>
      <c r="AB45" s="32" t="s">
        <v>1</v>
      </c>
      <c r="AC45" s="32" t="s">
        <v>1</v>
      </c>
      <c r="AD45" s="32" t="s">
        <v>1</v>
      </c>
      <c r="AE45" s="32" t="s">
        <v>1</v>
      </c>
      <c r="AF45" s="32" t="s">
        <v>1</v>
      </c>
      <c r="AG45" s="32" t="s">
        <v>1</v>
      </c>
    </row>
    <row r="46" spans="1:33" x14ac:dyDescent="0.25">
      <c r="A46" s="12" t="s">
        <v>42</v>
      </c>
      <c r="B46" s="33" t="s">
        <v>1</v>
      </c>
      <c r="C46" s="34" t="s">
        <v>1</v>
      </c>
      <c r="D46" s="34" t="s">
        <v>1</v>
      </c>
      <c r="E46" s="34" t="s">
        <v>1</v>
      </c>
      <c r="F46" s="34" t="s">
        <v>1</v>
      </c>
      <c r="G46" s="34" t="s">
        <v>1</v>
      </c>
      <c r="H46" s="34" t="s">
        <v>1</v>
      </c>
      <c r="I46" s="34" t="s">
        <v>1</v>
      </c>
      <c r="J46" s="34" t="s">
        <v>1</v>
      </c>
      <c r="K46" s="34" t="s">
        <v>1</v>
      </c>
      <c r="L46" s="34" t="s">
        <v>1</v>
      </c>
      <c r="M46" s="34" t="s">
        <v>1</v>
      </c>
      <c r="N46" s="34" t="s">
        <v>1</v>
      </c>
      <c r="O46" s="34" t="s">
        <v>1</v>
      </c>
      <c r="P46" s="34" t="s">
        <v>1</v>
      </c>
      <c r="Q46" s="34" t="s">
        <v>1</v>
      </c>
      <c r="R46" s="34" t="s">
        <v>1</v>
      </c>
      <c r="S46" s="34" t="s">
        <v>1</v>
      </c>
      <c r="T46" s="34" t="s">
        <v>1</v>
      </c>
      <c r="U46" s="34" t="s">
        <v>1</v>
      </c>
      <c r="V46" s="34" t="s">
        <v>1</v>
      </c>
      <c r="W46" s="34" t="s">
        <v>1</v>
      </c>
      <c r="X46" s="34" t="s">
        <v>1</v>
      </c>
      <c r="Y46" s="34" t="s">
        <v>1</v>
      </c>
      <c r="Z46" s="34" t="s">
        <v>1</v>
      </c>
      <c r="AA46" s="34" t="s">
        <v>1</v>
      </c>
      <c r="AB46" s="34" t="s">
        <v>1</v>
      </c>
      <c r="AC46" s="34" t="s">
        <v>1</v>
      </c>
      <c r="AD46" s="34" t="s">
        <v>1</v>
      </c>
      <c r="AE46" s="34" t="s">
        <v>1</v>
      </c>
      <c r="AF46" s="34" t="s">
        <v>1</v>
      </c>
      <c r="AG46" s="34" t="s">
        <v>1</v>
      </c>
    </row>
    <row r="47" spans="1:33" s="5" customFormat="1" x14ac:dyDescent="0.25">
      <c r="A47" s="9" t="s">
        <v>43</v>
      </c>
      <c r="B47" s="31" t="s">
        <v>1</v>
      </c>
      <c r="C47" s="32">
        <v>0.26764141164200905</v>
      </c>
      <c r="D47" s="32" t="s">
        <v>1</v>
      </c>
      <c r="E47" s="32">
        <v>0.26871638999298575</v>
      </c>
      <c r="F47" s="32" t="s">
        <v>1</v>
      </c>
      <c r="G47" s="32">
        <v>0.23071460164587007</v>
      </c>
      <c r="H47" s="32" t="s">
        <v>1</v>
      </c>
      <c r="I47" s="32">
        <v>0.20986734890567227</v>
      </c>
      <c r="J47" s="32" t="s">
        <v>1</v>
      </c>
      <c r="K47" s="32">
        <v>0.19748137180618625</v>
      </c>
      <c r="L47" s="32" t="s">
        <v>1</v>
      </c>
      <c r="M47" s="32">
        <v>0.1804634131685233</v>
      </c>
      <c r="N47" s="32" t="s">
        <v>1</v>
      </c>
      <c r="O47" s="32">
        <v>0.20228170954180663</v>
      </c>
      <c r="P47" s="32" t="s">
        <v>1</v>
      </c>
      <c r="Q47" s="32">
        <v>0.18388059821496319</v>
      </c>
      <c r="R47" s="32" t="s">
        <v>1</v>
      </c>
      <c r="S47" s="32">
        <v>0.19707059863252621</v>
      </c>
      <c r="T47" s="32">
        <v>0.18319275514078917</v>
      </c>
      <c r="U47" s="32">
        <v>0.22576252398104005</v>
      </c>
      <c r="V47" s="32">
        <v>0.21589216042267753</v>
      </c>
      <c r="W47" s="32">
        <v>0.21754706853588465</v>
      </c>
      <c r="X47" s="32">
        <v>0.21761081869993557</v>
      </c>
      <c r="Y47" s="32">
        <v>0.21520735706675903</v>
      </c>
      <c r="Z47" s="32">
        <v>0.21070652385018657</v>
      </c>
      <c r="AA47" s="32">
        <v>0.24333947893524235</v>
      </c>
      <c r="AB47" s="32">
        <v>0.23742248594967058</v>
      </c>
      <c r="AC47" s="32">
        <v>0.23841242077549737</v>
      </c>
      <c r="AD47" s="32">
        <v>0.23991108359830049</v>
      </c>
      <c r="AE47" s="32">
        <v>0.23544654613294183</v>
      </c>
      <c r="AF47" s="32">
        <v>0.24086331247458143</v>
      </c>
      <c r="AG47" s="32" t="s">
        <v>1</v>
      </c>
    </row>
    <row r="48" spans="1:33" x14ac:dyDescent="0.25">
      <c r="A48" s="12" t="s">
        <v>44</v>
      </c>
      <c r="B48" s="33" t="s">
        <v>1</v>
      </c>
      <c r="C48" s="34" t="s">
        <v>1</v>
      </c>
      <c r="D48" s="34" t="s">
        <v>1</v>
      </c>
      <c r="E48" s="34" t="s">
        <v>1</v>
      </c>
      <c r="F48" s="34" t="s">
        <v>1</v>
      </c>
      <c r="G48" s="34" t="s">
        <v>1</v>
      </c>
      <c r="H48" s="34" t="s">
        <v>1</v>
      </c>
      <c r="I48" s="34" t="s">
        <v>1</v>
      </c>
      <c r="J48" s="34" t="s">
        <v>1</v>
      </c>
      <c r="K48" s="34" t="s">
        <v>1</v>
      </c>
      <c r="L48" s="34" t="s">
        <v>1</v>
      </c>
      <c r="M48" s="34" t="s">
        <v>1</v>
      </c>
      <c r="N48" s="34" t="s">
        <v>1</v>
      </c>
      <c r="O48" s="34" t="s">
        <v>1</v>
      </c>
      <c r="P48" s="34" t="s">
        <v>1</v>
      </c>
      <c r="Q48" s="34" t="s">
        <v>1</v>
      </c>
      <c r="R48" s="34" t="s">
        <v>1</v>
      </c>
      <c r="S48" s="34" t="s">
        <v>1</v>
      </c>
      <c r="T48" s="34" t="s">
        <v>1</v>
      </c>
      <c r="U48" s="34" t="s">
        <v>1</v>
      </c>
      <c r="V48" s="34" t="s">
        <v>1</v>
      </c>
      <c r="W48" s="34" t="s">
        <v>1</v>
      </c>
      <c r="X48" s="34" t="s">
        <v>1</v>
      </c>
      <c r="Y48" s="34" t="s">
        <v>1</v>
      </c>
      <c r="Z48" s="34" t="s">
        <v>1</v>
      </c>
      <c r="AA48" s="34" t="s">
        <v>1</v>
      </c>
      <c r="AB48" s="34" t="s">
        <v>1</v>
      </c>
      <c r="AC48" s="34" t="s">
        <v>1</v>
      </c>
      <c r="AD48" s="34" t="s">
        <v>1</v>
      </c>
      <c r="AE48" s="34" t="s">
        <v>1</v>
      </c>
      <c r="AF48" s="34" t="s">
        <v>1</v>
      </c>
      <c r="AG48" s="34" t="s">
        <v>1</v>
      </c>
    </row>
    <row r="49" spans="1:33" s="5" customFormat="1" x14ac:dyDescent="0.25">
      <c r="A49" s="9" t="s">
        <v>45</v>
      </c>
      <c r="B49" s="31" t="s">
        <v>1</v>
      </c>
      <c r="C49" s="32" t="s">
        <v>1</v>
      </c>
      <c r="D49" s="32" t="s">
        <v>1</v>
      </c>
      <c r="E49" s="32" t="s">
        <v>1</v>
      </c>
      <c r="F49" s="32" t="s">
        <v>1</v>
      </c>
      <c r="G49" s="32" t="s">
        <v>1</v>
      </c>
      <c r="H49" s="32" t="s">
        <v>1</v>
      </c>
      <c r="I49" s="32" t="s">
        <v>1</v>
      </c>
      <c r="J49" s="32" t="s">
        <v>1</v>
      </c>
      <c r="K49" s="32" t="s">
        <v>1</v>
      </c>
      <c r="L49" s="32" t="s">
        <v>1</v>
      </c>
      <c r="M49" s="32" t="s">
        <v>1</v>
      </c>
      <c r="N49" s="32" t="s">
        <v>1</v>
      </c>
      <c r="O49" s="32" t="s">
        <v>1</v>
      </c>
      <c r="P49" s="32" t="s">
        <v>1</v>
      </c>
      <c r="Q49" s="32" t="s">
        <v>1</v>
      </c>
      <c r="R49" s="32" t="s">
        <v>1</v>
      </c>
      <c r="S49" s="32" t="s">
        <v>1</v>
      </c>
      <c r="T49" s="32" t="s">
        <v>1</v>
      </c>
      <c r="U49" s="32" t="s">
        <v>1</v>
      </c>
      <c r="V49" s="32" t="s">
        <v>1</v>
      </c>
      <c r="W49" s="32" t="s">
        <v>1</v>
      </c>
      <c r="X49" s="32" t="s">
        <v>1</v>
      </c>
      <c r="Y49" s="32" t="s">
        <v>1</v>
      </c>
      <c r="Z49" s="32" t="s">
        <v>1</v>
      </c>
      <c r="AA49" s="32" t="s">
        <v>1</v>
      </c>
      <c r="AB49" s="32" t="s">
        <v>1</v>
      </c>
      <c r="AC49" s="32" t="s">
        <v>1</v>
      </c>
      <c r="AD49" s="32" t="s">
        <v>1</v>
      </c>
      <c r="AE49" s="32" t="s">
        <v>1</v>
      </c>
      <c r="AF49" s="32" t="s">
        <v>1</v>
      </c>
      <c r="AG49" s="32" t="s">
        <v>1</v>
      </c>
    </row>
    <row r="50" spans="1:33" x14ac:dyDescent="0.25">
      <c r="A50" s="12" t="s">
        <v>46</v>
      </c>
      <c r="B50" s="33" t="s">
        <v>1</v>
      </c>
      <c r="C50" s="34" t="s">
        <v>1</v>
      </c>
      <c r="D50" s="34" t="s">
        <v>1</v>
      </c>
      <c r="E50" s="34" t="s">
        <v>1</v>
      </c>
      <c r="F50" s="34" t="s">
        <v>1</v>
      </c>
      <c r="G50" s="34" t="s">
        <v>1</v>
      </c>
      <c r="H50" s="34" t="s">
        <v>1</v>
      </c>
      <c r="I50" s="34" t="s">
        <v>1</v>
      </c>
      <c r="J50" s="34" t="s">
        <v>1</v>
      </c>
      <c r="K50" s="34" t="s">
        <v>1</v>
      </c>
      <c r="L50" s="34" t="s">
        <v>1</v>
      </c>
      <c r="M50" s="34" t="s">
        <v>1</v>
      </c>
      <c r="N50" s="34" t="s">
        <v>1</v>
      </c>
      <c r="O50" s="34" t="s">
        <v>1</v>
      </c>
      <c r="P50" s="34" t="s">
        <v>1</v>
      </c>
      <c r="Q50" s="34" t="s">
        <v>1</v>
      </c>
      <c r="R50" s="34" t="s">
        <v>1</v>
      </c>
      <c r="S50" s="34" t="s">
        <v>1</v>
      </c>
      <c r="T50" s="34" t="s">
        <v>1</v>
      </c>
      <c r="U50" s="34" t="s">
        <v>1</v>
      </c>
      <c r="V50" s="34" t="s">
        <v>1</v>
      </c>
      <c r="W50" s="34" t="s">
        <v>1</v>
      </c>
      <c r="X50" s="34" t="s">
        <v>1</v>
      </c>
      <c r="Y50" s="34" t="s">
        <v>1</v>
      </c>
      <c r="Z50" s="34" t="s">
        <v>1</v>
      </c>
      <c r="AA50" s="34">
        <v>4.8000406473811069E-2</v>
      </c>
      <c r="AB50" s="34">
        <v>4.5141610999018311E-2</v>
      </c>
      <c r="AC50" s="34">
        <v>3.3764462539162002E-2</v>
      </c>
      <c r="AD50" s="34">
        <v>3.1246302268708521E-2</v>
      </c>
      <c r="AE50" s="34">
        <v>2.8902113795504402E-2</v>
      </c>
      <c r="AF50" s="34">
        <v>3.0353811713064852E-2</v>
      </c>
      <c r="AG50" s="34" t="s">
        <v>1</v>
      </c>
    </row>
    <row r="51" spans="1:33" s="5" customFormat="1" x14ac:dyDescent="0.25">
      <c r="A51" s="9" t="s">
        <v>47</v>
      </c>
      <c r="B51" s="31" t="s">
        <v>1</v>
      </c>
      <c r="C51" s="32" t="s">
        <v>1</v>
      </c>
      <c r="D51" s="32" t="s">
        <v>1</v>
      </c>
      <c r="E51" s="32" t="s">
        <v>1</v>
      </c>
      <c r="F51" s="32" t="s">
        <v>1</v>
      </c>
      <c r="G51" s="32" t="s">
        <v>1</v>
      </c>
      <c r="H51" s="32" t="s">
        <v>1</v>
      </c>
      <c r="I51" s="32" t="s">
        <v>1</v>
      </c>
      <c r="J51" s="32" t="s">
        <v>1</v>
      </c>
      <c r="K51" s="32" t="s">
        <v>1</v>
      </c>
      <c r="L51" s="32" t="s">
        <v>1</v>
      </c>
      <c r="M51" s="32" t="s">
        <v>1</v>
      </c>
      <c r="N51" s="32" t="s">
        <v>1</v>
      </c>
      <c r="O51" s="32" t="s">
        <v>1</v>
      </c>
      <c r="P51" s="32" t="s">
        <v>1</v>
      </c>
      <c r="Q51" s="32" t="s">
        <v>1</v>
      </c>
      <c r="R51" s="32" t="s">
        <v>1</v>
      </c>
      <c r="S51" s="32" t="s">
        <v>1</v>
      </c>
      <c r="T51" s="32" t="s">
        <v>1</v>
      </c>
      <c r="U51" s="32" t="s">
        <v>1</v>
      </c>
      <c r="V51" s="32" t="s">
        <v>1</v>
      </c>
      <c r="W51" s="32" t="s">
        <v>1</v>
      </c>
      <c r="X51" s="32" t="s">
        <v>1</v>
      </c>
      <c r="Y51" s="32" t="s">
        <v>1</v>
      </c>
      <c r="Z51" s="32" t="s">
        <v>1</v>
      </c>
      <c r="AA51" s="32" t="s">
        <v>1</v>
      </c>
      <c r="AB51" s="32" t="s">
        <v>1</v>
      </c>
      <c r="AC51" s="32" t="s">
        <v>1</v>
      </c>
      <c r="AD51" s="32" t="s">
        <v>1</v>
      </c>
      <c r="AE51" s="32" t="s">
        <v>1</v>
      </c>
      <c r="AF51" s="32" t="s">
        <v>1</v>
      </c>
      <c r="AG51" s="32" t="s">
        <v>1</v>
      </c>
    </row>
    <row r="52" spans="1:33" x14ac:dyDescent="0.25">
      <c r="A52" s="12" t="s">
        <v>48</v>
      </c>
      <c r="B52" s="33" t="s">
        <v>1</v>
      </c>
      <c r="C52" s="34" t="s">
        <v>1</v>
      </c>
      <c r="D52" s="34" t="s">
        <v>1</v>
      </c>
      <c r="E52" s="34" t="s">
        <v>1</v>
      </c>
      <c r="F52" s="34" t="s">
        <v>1</v>
      </c>
      <c r="G52" s="34" t="s">
        <v>1</v>
      </c>
      <c r="H52" s="34" t="s">
        <v>1</v>
      </c>
      <c r="I52" s="34" t="s">
        <v>1</v>
      </c>
      <c r="J52" s="34" t="s">
        <v>1</v>
      </c>
      <c r="K52" s="34" t="s">
        <v>1</v>
      </c>
      <c r="L52" s="34" t="s">
        <v>1</v>
      </c>
      <c r="M52" s="34" t="s">
        <v>1</v>
      </c>
      <c r="N52" s="34" t="s">
        <v>1</v>
      </c>
      <c r="O52" s="34" t="s">
        <v>1</v>
      </c>
      <c r="P52" s="34" t="s">
        <v>1</v>
      </c>
      <c r="Q52" s="34" t="s">
        <v>1</v>
      </c>
      <c r="R52" s="34" t="s">
        <v>1</v>
      </c>
      <c r="S52" s="34" t="s">
        <v>1</v>
      </c>
      <c r="T52" s="34" t="s">
        <v>1</v>
      </c>
      <c r="U52" s="34" t="s">
        <v>1</v>
      </c>
      <c r="V52" s="34" t="s">
        <v>1</v>
      </c>
      <c r="W52" s="34" t="s">
        <v>1</v>
      </c>
      <c r="X52" s="34" t="s">
        <v>1</v>
      </c>
      <c r="Y52" s="34" t="s">
        <v>1</v>
      </c>
      <c r="Z52" s="34" t="s">
        <v>1</v>
      </c>
      <c r="AA52" s="34" t="s">
        <v>1</v>
      </c>
      <c r="AB52" s="34" t="s">
        <v>1</v>
      </c>
      <c r="AC52" s="34" t="s">
        <v>1</v>
      </c>
      <c r="AD52" s="34" t="s">
        <v>1</v>
      </c>
      <c r="AE52" s="34" t="s">
        <v>1</v>
      </c>
      <c r="AF52" s="34" t="s">
        <v>1</v>
      </c>
      <c r="AG52" s="34" t="s">
        <v>1</v>
      </c>
    </row>
    <row r="53" spans="1:33" s="5" customFormat="1" x14ac:dyDescent="0.25">
      <c r="A53" s="9" t="s">
        <v>49</v>
      </c>
      <c r="B53" s="31" t="s">
        <v>1</v>
      </c>
      <c r="C53" s="32" t="s">
        <v>1</v>
      </c>
      <c r="D53" s="32" t="s">
        <v>1</v>
      </c>
      <c r="E53" s="32" t="s">
        <v>1</v>
      </c>
      <c r="F53" s="32" t="s">
        <v>1</v>
      </c>
      <c r="G53" s="32" t="s">
        <v>1</v>
      </c>
      <c r="H53" s="32" t="s">
        <v>1</v>
      </c>
      <c r="I53" s="32" t="s">
        <v>1</v>
      </c>
      <c r="J53" s="32" t="s">
        <v>1</v>
      </c>
      <c r="K53" s="32" t="s">
        <v>1</v>
      </c>
      <c r="L53" s="32" t="s">
        <v>1</v>
      </c>
      <c r="M53" s="32" t="s">
        <v>1</v>
      </c>
      <c r="N53" s="32" t="s">
        <v>1</v>
      </c>
      <c r="O53" s="32" t="s">
        <v>1</v>
      </c>
      <c r="P53" s="32" t="s">
        <v>1</v>
      </c>
      <c r="Q53" s="32" t="s">
        <v>1</v>
      </c>
      <c r="R53" s="32" t="s">
        <v>1</v>
      </c>
      <c r="S53" s="32" t="s">
        <v>1</v>
      </c>
      <c r="T53" s="32" t="s">
        <v>1</v>
      </c>
      <c r="U53" s="32">
        <v>0.1475562601988018</v>
      </c>
      <c r="V53" s="32">
        <v>0.15684729989679078</v>
      </c>
      <c r="W53" s="32">
        <v>0.16206015912557506</v>
      </c>
      <c r="X53" s="32">
        <v>0.1576747954407727</v>
      </c>
      <c r="Y53" s="32">
        <v>0.14177059391582092</v>
      </c>
      <c r="Z53" s="32">
        <v>0.13871685428015079</v>
      </c>
      <c r="AA53" s="32">
        <v>0.16482888470237589</v>
      </c>
      <c r="AB53" s="32">
        <v>0.15949412391290216</v>
      </c>
      <c r="AC53" s="32">
        <v>0.16798035678216483</v>
      </c>
      <c r="AD53" s="32">
        <v>0.17149263299832784</v>
      </c>
      <c r="AE53" s="32">
        <v>0.16547668874651728</v>
      </c>
      <c r="AF53" s="32">
        <v>0.17602252992344022</v>
      </c>
      <c r="AG53" s="32" t="s">
        <v>1</v>
      </c>
    </row>
    <row r="54" spans="1:33" x14ac:dyDescent="0.25">
      <c r="A54" s="12" t="s">
        <v>50</v>
      </c>
      <c r="B54" s="33">
        <v>8.1527892290007439E-2</v>
      </c>
      <c r="C54" s="34">
        <v>8.7654465061397027E-2</v>
      </c>
      <c r="D54" s="34">
        <v>8.6376517781495354E-2</v>
      </c>
      <c r="E54" s="34" t="s">
        <v>1</v>
      </c>
      <c r="F54" s="34">
        <v>6.5503661290756923E-2</v>
      </c>
      <c r="G54" s="34" t="s">
        <v>1</v>
      </c>
      <c r="H54" s="34">
        <v>5.947163024822269E-2</v>
      </c>
      <c r="I54" s="34" t="s">
        <v>1</v>
      </c>
      <c r="J54" s="34">
        <v>4.545920502306032E-2</v>
      </c>
      <c r="K54" s="34" t="s">
        <v>1</v>
      </c>
      <c r="L54" s="34">
        <v>2.9689952071934513E-2</v>
      </c>
      <c r="M54" s="34" t="s">
        <v>1</v>
      </c>
      <c r="N54" s="34">
        <v>2.9040991774761386E-2</v>
      </c>
      <c r="O54" s="34" t="s">
        <v>1</v>
      </c>
      <c r="P54" s="34">
        <v>2.7873693146874254E-2</v>
      </c>
      <c r="Q54" s="34" t="s">
        <v>1</v>
      </c>
      <c r="R54" s="34">
        <v>2.1671540355297683E-2</v>
      </c>
      <c r="S54" s="34" t="s">
        <v>1</v>
      </c>
      <c r="T54" s="34">
        <v>1.9531005226659758E-2</v>
      </c>
      <c r="U54" s="34" t="s">
        <v>1</v>
      </c>
      <c r="V54" s="34">
        <v>1.9213984706628873E-2</v>
      </c>
      <c r="W54" s="34" t="s">
        <v>1</v>
      </c>
      <c r="X54" s="34">
        <v>2.1642034063465983E-2</v>
      </c>
      <c r="Y54" s="34" t="s">
        <v>1</v>
      </c>
      <c r="Z54" s="34">
        <v>2.8636077368053521E-2</v>
      </c>
      <c r="AA54" s="34">
        <v>2.7359917509772361E-2</v>
      </c>
      <c r="AB54" s="34" t="s">
        <v>1</v>
      </c>
      <c r="AC54" s="34">
        <v>2.5267380362671708E-2</v>
      </c>
      <c r="AD54" s="34" t="s">
        <v>1</v>
      </c>
      <c r="AE54" s="34">
        <v>2.7798291091406552E-2</v>
      </c>
      <c r="AF54" s="34" t="s">
        <v>1</v>
      </c>
      <c r="AG54" s="34" t="s">
        <v>1</v>
      </c>
    </row>
    <row r="55" spans="1:33" s="5" customFormat="1" x14ac:dyDescent="0.25">
      <c r="A55" s="9" t="s">
        <v>51</v>
      </c>
      <c r="B55" s="31" t="s">
        <v>1</v>
      </c>
      <c r="C55" s="32" t="s">
        <v>1</v>
      </c>
      <c r="D55" s="32" t="s">
        <v>1</v>
      </c>
      <c r="E55" s="32" t="s">
        <v>1</v>
      </c>
      <c r="F55" s="32" t="s">
        <v>1</v>
      </c>
      <c r="G55" s="32" t="s">
        <v>1</v>
      </c>
      <c r="H55" s="32" t="s">
        <v>1</v>
      </c>
      <c r="I55" s="32" t="s">
        <v>1</v>
      </c>
      <c r="J55" s="32" t="s">
        <v>1</v>
      </c>
      <c r="K55" s="32" t="s">
        <v>1</v>
      </c>
      <c r="L55" s="32" t="s">
        <v>1</v>
      </c>
      <c r="M55" s="32" t="s">
        <v>1</v>
      </c>
      <c r="N55" s="32" t="s">
        <v>1</v>
      </c>
      <c r="O55" s="32" t="s">
        <v>1</v>
      </c>
      <c r="P55" s="32" t="s">
        <v>1</v>
      </c>
      <c r="Q55" s="32" t="s">
        <v>1</v>
      </c>
      <c r="R55" s="32" t="s">
        <v>1</v>
      </c>
      <c r="S55" s="32" t="s">
        <v>1</v>
      </c>
      <c r="T55" s="32" t="s">
        <v>1</v>
      </c>
      <c r="U55" s="32" t="s">
        <v>1</v>
      </c>
      <c r="V55" s="32" t="s">
        <v>1</v>
      </c>
      <c r="W55" s="32" t="s">
        <v>1</v>
      </c>
      <c r="X55" s="32" t="s">
        <v>1</v>
      </c>
      <c r="Y55" s="32" t="s">
        <v>1</v>
      </c>
      <c r="Z55" s="32" t="s">
        <v>1</v>
      </c>
      <c r="AA55" s="32" t="s">
        <v>1</v>
      </c>
      <c r="AB55" s="32" t="s">
        <v>1</v>
      </c>
      <c r="AC55" s="32" t="s">
        <v>1</v>
      </c>
      <c r="AD55" s="32" t="s">
        <v>1</v>
      </c>
      <c r="AE55" s="32" t="s">
        <v>1</v>
      </c>
      <c r="AF55" s="32" t="s">
        <v>1</v>
      </c>
      <c r="AG55" s="32" t="s">
        <v>1</v>
      </c>
    </row>
    <row r="56" spans="1:33" x14ac:dyDescent="0.25">
      <c r="A56" s="12" t="s">
        <v>52</v>
      </c>
      <c r="B56" s="33" t="s">
        <v>1</v>
      </c>
      <c r="C56" s="34" t="s">
        <v>1</v>
      </c>
      <c r="D56" s="34" t="s">
        <v>1</v>
      </c>
      <c r="E56" s="34" t="s">
        <v>1</v>
      </c>
      <c r="F56" s="34" t="s">
        <v>1</v>
      </c>
      <c r="G56" s="34" t="s">
        <v>1</v>
      </c>
      <c r="H56" s="34" t="s">
        <v>1</v>
      </c>
      <c r="I56" s="34" t="s">
        <v>1</v>
      </c>
      <c r="J56" s="34">
        <v>2.4208871536054777E-2</v>
      </c>
      <c r="K56" s="34">
        <v>2.7359433309460453E-2</v>
      </c>
      <c r="L56" s="34">
        <v>2.4543687191753424E-2</v>
      </c>
      <c r="M56" s="34">
        <v>3.4125569932323949E-2</v>
      </c>
      <c r="N56" s="34">
        <v>3.1021270908034471E-2</v>
      </c>
      <c r="O56" s="34">
        <v>3.9606558460289244E-2</v>
      </c>
      <c r="P56" s="34">
        <v>3.6484340471556458E-2</v>
      </c>
      <c r="Q56" s="34">
        <v>6.0541474501959354E-2</v>
      </c>
      <c r="R56" s="34">
        <v>6.031853187360816E-2</v>
      </c>
      <c r="S56" s="34">
        <v>6.9152759040520248E-2</v>
      </c>
      <c r="T56" s="34">
        <v>7.6586289891912948E-2</v>
      </c>
      <c r="U56" s="34">
        <v>9.7145440679271347E-2</v>
      </c>
      <c r="V56" s="34">
        <v>8.7897765154288765E-2</v>
      </c>
      <c r="W56" s="34">
        <v>8.740756463180023E-2</v>
      </c>
      <c r="X56" s="34">
        <v>8.8254585437823926E-2</v>
      </c>
      <c r="Y56" s="34">
        <v>8.1561080060608943E-2</v>
      </c>
      <c r="Z56" s="34">
        <v>7.9350077653496928E-2</v>
      </c>
      <c r="AA56" s="34">
        <v>8.7184694913479993E-2</v>
      </c>
      <c r="AB56" s="34">
        <v>8.6403632858602072E-2</v>
      </c>
      <c r="AC56" s="34">
        <v>8.8679426453861662E-2</v>
      </c>
      <c r="AD56" s="34">
        <v>9.2678098710757703E-2</v>
      </c>
      <c r="AE56" s="34">
        <v>6.8434458647344737E-2</v>
      </c>
      <c r="AF56" s="34">
        <v>7.0086880720592992E-2</v>
      </c>
      <c r="AG56" s="34" t="s">
        <v>1</v>
      </c>
    </row>
    <row r="57" spans="1:33" s="5" customFormat="1" x14ac:dyDescent="0.25">
      <c r="A57" s="9" t="s">
        <v>53</v>
      </c>
      <c r="B57" s="31">
        <v>0.21407467925343487</v>
      </c>
      <c r="C57" s="32">
        <v>0.22424016074917508</v>
      </c>
      <c r="D57" s="32">
        <v>0.22910870761860838</v>
      </c>
      <c r="E57" s="32">
        <v>0.23075053621840971</v>
      </c>
      <c r="F57" s="32">
        <v>0.23377742231573975</v>
      </c>
      <c r="G57" s="32">
        <v>0.21160200004469637</v>
      </c>
      <c r="H57" s="32">
        <v>0.19799066424914438</v>
      </c>
      <c r="I57" s="32">
        <v>0.17556080903598636</v>
      </c>
      <c r="J57" s="32">
        <v>0.16572684600705742</v>
      </c>
      <c r="K57" s="32">
        <v>0.15283182912848448</v>
      </c>
      <c r="L57" s="32">
        <v>0.17082763025823522</v>
      </c>
      <c r="M57" s="32">
        <v>0.13009772702316899</v>
      </c>
      <c r="N57" s="32">
        <v>0.12127095803467459</v>
      </c>
      <c r="O57" s="32">
        <v>0.1382277175072521</v>
      </c>
      <c r="P57" s="32">
        <v>0.13702134184061895</v>
      </c>
      <c r="Q57" s="32">
        <v>0.13675147411628399</v>
      </c>
      <c r="R57" s="32">
        <v>0.13120793299059846</v>
      </c>
      <c r="S57" s="32">
        <v>0.12500742197227188</v>
      </c>
      <c r="T57" s="32">
        <v>0.1246035416505428</v>
      </c>
      <c r="U57" s="32">
        <v>0.12799375917412381</v>
      </c>
      <c r="V57" s="32">
        <v>0.12982372027369402</v>
      </c>
      <c r="W57" s="32">
        <v>0.11619494970607919</v>
      </c>
      <c r="X57" s="32">
        <v>9.9142992341260811E-2</v>
      </c>
      <c r="Y57" s="32">
        <v>0.10036869444868834</v>
      </c>
      <c r="Z57" s="32">
        <v>9.0659836135969354E-2</v>
      </c>
      <c r="AA57" s="32">
        <v>9.380920703402354E-2</v>
      </c>
      <c r="AB57" s="32">
        <v>9.3963439333598034E-2</v>
      </c>
      <c r="AC57" s="32">
        <v>9.1900595381671224E-2</v>
      </c>
      <c r="AD57" s="32">
        <v>9.9155286787886029E-2</v>
      </c>
      <c r="AE57" s="32" t="s">
        <v>1</v>
      </c>
      <c r="AF57" s="32" t="s">
        <v>1</v>
      </c>
      <c r="AG57" s="32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310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>
        <v>5.8055737539686545</v>
      </c>
      <c r="D5" s="11" t="s">
        <v>1</v>
      </c>
      <c r="E5" s="11">
        <v>4.1528502501220492</v>
      </c>
      <c r="F5" s="11">
        <v>4.0030136066154114</v>
      </c>
      <c r="G5" s="11">
        <v>3.9254649070185965</v>
      </c>
      <c r="H5" s="11">
        <v>4.3518188803718347</v>
      </c>
      <c r="I5" s="11">
        <v>4.2516520366900092</v>
      </c>
      <c r="J5" s="11">
        <v>4.7333970969620296</v>
      </c>
      <c r="K5" s="11">
        <v>4.6951126415124991</v>
      </c>
      <c r="L5" s="11">
        <v>4.5838495552936678</v>
      </c>
      <c r="M5" s="11">
        <v>4.1022611846774977</v>
      </c>
      <c r="N5" s="11">
        <v>4.7699201093998793</v>
      </c>
      <c r="O5" s="11">
        <v>4.5097542339424628</v>
      </c>
      <c r="P5" s="11">
        <v>4.9209816313776491</v>
      </c>
      <c r="Q5" s="11">
        <v>4.9008989016226634</v>
      </c>
      <c r="R5" s="11">
        <v>4.1333411400599305</v>
      </c>
      <c r="S5" s="11">
        <v>4.129351097251174</v>
      </c>
      <c r="T5" s="11">
        <v>4.290164588219735</v>
      </c>
      <c r="U5" s="11">
        <v>4.755082285726334</v>
      </c>
      <c r="V5" s="11">
        <v>4.6156928213689481</v>
      </c>
      <c r="W5" s="11">
        <v>4.3715579488434706</v>
      </c>
      <c r="X5" s="11">
        <v>4.8350426849784567</v>
      </c>
      <c r="Y5" s="11">
        <v>4.7008540941511878</v>
      </c>
      <c r="Z5" s="11">
        <v>5.0895255110224387</v>
      </c>
      <c r="AA5" s="11">
        <v>4.7763337352493522</v>
      </c>
      <c r="AB5" s="11">
        <v>5.091768166997368</v>
      </c>
      <c r="AC5" s="11">
        <v>4.9479098424576176</v>
      </c>
      <c r="AD5" s="11">
        <v>4.6897161698975527</v>
      </c>
      <c r="AE5" s="11">
        <v>4.3510882733953604</v>
      </c>
      <c r="AF5" s="11" t="s">
        <v>1</v>
      </c>
      <c r="AG5" s="11" t="s">
        <v>1</v>
      </c>
    </row>
    <row r="6" spans="1:33" x14ac:dyDescent="0.25">
      <c r="A6" s="12" t="s">
        <v>2</v>
      </c>
      <c r="B6" s="13">
        <v>27.289546716003699</v>
      </c>
      <c r="C6" s="14">
        <v>25.904486251808972</v>
      </c>
      <c r="D6" s="14">
        <v>22.706630336058133</v>
      </c>
      <c r="E6" s="14">
        <v>26.222096637468212</v>
      </c>
      <c r="F6" s="14">
        <v>28.819821777874377</v>
      </c>
      <c r="G6" s="14">
        <v>34.147237011198825</v>
      </c>
      <c r="H6" s="14">
        <v>31.383909051158721</v>
      </c>
      <c r="I6" s="14">
        <v>64.117122506800925</v>
      </c>
      <c r="J6" s="14">
        <v>66.845091615856049</v>
      </c>
      <c r="K6" s="14">
        <v>63.666790628486439</v>
      </c>
      <c r="L6" s="14">
        <v>64.143180267834708</v>
      </c>
      <c r="M6" s="14">
        <v>60.027140372025222</v>
      </c>
      <c r="N6" s="14">
        <v>65.220714091721561</v>
      </c>
      <c r="O6" s="14">
        <v>62.817178197792046</v>
      </c>
      <c r="P6" s="14">
        <v>61.60979381443299</v>
      </c>
      <c r="Q6" s="14">
        <v>60.072930979811858</v>
      </c>
      <c r="R6" s="14">
        <v>56.173745760137692</v>
      </c>
      <c r="S6" s="14">
        <v>52.07674869161719</v>
      </c>
      <c r="T6" s="14">
        <v>52.929677310460164</v>
      </c>
      <c r="U6" s="14">
        <v>51.293413837035395</v>
      </c>
      <c r="V6" s="14">
        <v>34.620456723243173</v>
      </c>
      <c r="W6" s="14">
        <v>31.831429861767457</v>
      </c>
      <c r="X6" s="14">
        <v>26.86183934732837</v>
      </c>
      <c r="Y6" s="14">
        <v>25.278234633359027</v>
      </c>
      <c r="Z6" s="14">
        <v>21.091588964981977</v>
      </c>
      <c r="AA6" s="14">
        <v>17.046011732515577</v>
      </c>
      <c r="AB6" s="14">
        <v>18.433445825400327</v>
      </c>
      <c r="AC6" s="14">
        <v>20.683237003343709</v>
      </c>
      <c r="AD6" s="14">
        <v>20.03501008560702</v>
      </c>
      <c r="AE6" s="14">
        <v>19.889695169897777</v>
      </c>
      <c r="AF6" s="14">
        <v>21.52746168647867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>
        <v>17.11038961038961</v>
      </c>
      <c r="F7" s="18">
        <v>21.705306939844412</v>
      </c>
      <c r="G7" s="18">
        <v>22.374236551142133</v>
      </c>
      <c r="H7" s="18">
        <v>25.255928628960362</v>
      </c>
      <c r="I7" s="18">
        <v>23.12372287882366</v>
      </c>
      <c r="J7" s="18">
        <v>23.028209053137981</v>
      </c>
      <c r="K7" s="18">
        <v>22.035632879006371</v>
      </c>
      <c r="L7" s="18">
        <v>22.106526926213416</v>
      </c>
      <c r="M7" s="18">
        <v>21.102798461375585</v>
      </c>
      <c r="N7" s="18">
        <v>19.810707832242606</v>
      </c>
      <c r="O7" s="18">
        <v>20.066300951579507</v>
      </c>
      <c r="P7" s="18">
        <v>18.695877515057919</v>
      </c>
      <c r="Q7" s="18">
        <v>18.632093828551522</v>
      </c>
      <c r="R7" s="18">
        <v>18.699980359734415</v>
      </c>
      <c r="S7" s="18">
        <v>19.132732965388072</v>
      </c>
      <c r="T7" s="18">
        <v>19.567812601453515</v>
      </c>
      <c r="U7" s="18">
        <v>20.571831702562726</v>
      </c>
      <c r="V7" s="18">
        <v>18.413545411930716</v>
      </c>
      <c r="W7" s="18">
        <v>16.032093112145645</v>
      </c>
      <c r="X7" s="18">
        <v>13.603048975455565</v>
      </c>
      <c r="Y7" s="18">
        <v>12.691390198494384</v>
      </c>
      <c r="Z7" s="18">
        <v>11.996252793640078</v>
      </c>
      <c r="AA7" s="18">
        <v>12.519135575574088</v>
      </c>
      <c r="AB7" s="18">
        <v>14.03382886677986</v>
      </c>
      <c r="AC7" s="18">
        <v>13.432817739246749</v>
      </c>
      <c r="AD7" s="18">
        <v>13.267200129863898</v>
      </c>
      <c r="AE7" s="18">
        <v>13.041083183145711</v>
      </c>
      <c r="AF7" s="18">
        <v>13.233188724899062</v>
      </c>
      <c r="AG7" s="18">
        <v>13.040622710834803</v>
      </c>
    </row>
    <row r="8" spans="1:33" x14ac:dyDescent="0.25">
      <c r="A8" s="12" t="s">
        <v>4</v>
      </c>
      <c r="B8" s="13">
        <v>15.504770698676518</v>
      </c>
      <c r="C8" s="14">
        <v>14.765957446808512</v>
      </c>
      <c r="D8" s="14">
        <v>14.519701953413438</v>
      </c>
      <c r="E8" s="14">
        <v>14.297546989487101</v>
      </c>
      <c r="F8" s="14" t="s">
        <v>1</v>
      </c>
      <c r="G8" s="14">
        <v>13.9998921425875</v>
      </c>
      <c r="H8" s="14">
        <v>13.173424225466757</v>
      </c>
      <c r="I8" s="14">
        <v>12.654720118233881</v>
      </c>
      <c r="J8" s="14" t="s">
        <v>1</v>
      </c>
      <c r="K8" s="14">
        <v>11.353350411942253</v>
      </c>
      <c r="L8" s="14">
        <v>9.9658726602089001</v>
      </c>
      <c r="M8" s="14">
        <v>9.1629871111532069</v>
      </c>
      <c r="N8" s="14">
        <v>5.9742673753303714</v>
      </c>
      <c r="O8" s="14">
        <v>5.9166288122359338</v>
      </c>
      <c r="P8" s="14">
        <v>5.6596535099494218</v>
      </c>
      <c r="Q8" s="14">
        <v>5.1932484713904099</v>
      </c>
      <c r="R8" s="14">
        <v>5.2965315289341142</v>
      </c>
      <c r="S8" s="14">
        <v>2.6844155336423023</v>
      </c>
      <c r="T8" s="14" t="s">
        <v>1</v>
      </c>
      <c r="U8" s="14">
        <v>1.7803850313320244</v>
      </c>
      <c r="V8" s="14">
        <v>1.8506546977902887</v>
      </c>
      <c r="W8" s="14">
        <v>1.5887053770084252</v>
      </c>
      <c r="X8" s="14">
        <v>1.9500944336371377</v>
      </c>
      <c r="Y8" s="14">
        <v>1.8597121109825945</v>
      </c>
      <c r="Z8" s="14">
        <v>1.8100879927942908</v>
      </c>
      <c r="AA8" s="14">
        <v>1.8164282269731553</v>
      </c>
      <c r="AB8" s="14">
        <v>1.7502415977665629</v>
      </c>
      <c r="AC8" s="14">
        <v>2.1592694575379974</v>
      </c>
      <c r="AD8" s="14">
        <v>2.1740431516892604</v>
      </c>
      <c r="AE8" s="14">
        <v>2.1191488110119261</v>
      </c>
      <c r="AF8" s="14">
        <v>2.6554188227449953</v>
      </c>
      <c r="AG8" s="14" t="s">
        <v>1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>
        <v>18.495384828926365</v>
      </c>
      <c r="K9" s="11">
        <v>18.995329017454722</v>
      </c>
      <c r="L9" s="11">
        <v>16.173372940858762</v>
      </c>
      <c r="M9" s="11">
        <v>11.996639137651906</v>
      </c>
      <c r="N9" s="11">
        <v>13.998455986642488</v>
      </c>
      <c r="O9" s="11">
        <v>12.474575257238572</v>
      </c>
      <c r="P9" s="11">
        <v>10.842543106575416</v>
      </c>
      <c r="Q9" s="11">
        <v>9.0008940330503826</v>
      </c>
      <c r="R9" s="11">
        <v>8.2494983144690721</v>
      </c>
      <c r="S9" s="11">
        <v>8.0012438956970424</v>
      </c>
      <c r="T9" s="11">
        <v>10.752310864789775</v>
      </c>
      <c r="U9" s="11">
        <v>9.3280916749834084</v>
      </c>
      <c r="V9" s="11">
        <v>8.1951366214126153</v>
      </c>
      <c r="W9" s="11">
        <v>6.4796968112639712</v>
      </c>
      <c r="X9" s="11">
        <v>6.8976477232430167</v>
      </c>
      <c r="Y9" s="11">
        <v>7.2079007498964867</v>
      </c>
      <c r="Z9" s="11">
        <v>9.3430891133307306</v>
      </c>
      <c r="AA9" s="11">
        <v>8.9624199194240806</v>
      </c>
      <c r="AB9" s="11">
        <v>10.083598431604647</v>
      </c>
      <c r="AC9" s="11">
        <v>10.272082018927446</v>
      </c>
      <c r="AD9" s="11">
        <v>9.9031834591401378</v>
      </c>
      <c r="AE9" s="11">
        <v>8.5877651941629676</v>
      </c>
      <c r="AF9" s="11">
        <v>8.0787706128220602</v>
      </c>
      <c r="AG9" s="11" t="s">
        <v>1</v>
      </c>
    </row>
    <row r="10" spans="1:33" x14ac:dyDescent="0.25">
      <c r="A10" s="12" t="s">
        <v>6</v>
      </c>
      <c r="B10" s="13" t="s">
        <v>1</v>
      </c>
      <c r="C10" s="14">
        <v>17.391629677564932</v>
      </c>
      <c r="D10" s="14" t="s">
        <v>1</v>
      </c>
      <c r="E10" s="14">
        <v>18.088228988411029</v>
      </c>
      <c r="F10" s="14" t="s">
        <v>1</v>
      </c>
      <c r="G10" s="14">
        <v>14.000017492311439</v>
      </c>
      <c r="H10" s="14" t="s">
        <v>1</v>
      </c>
      <c r="I10" s="14">
        <v>10.800336398164337</v>
      </c>
      <c r="J10" s="14">
        <v>9.6134515106239125</v>
      </c>
      <c r="K10" s="14">
        <v>8.8282716304011544</v>
      </c>
      <c r="L10" s="14">
        <v>8.1241619767512852</v>
      </c>
      <c r="M10" s="14">
        <v>7.7354104270648012</v>
      </c>
      <c r="N10" s="14">
        <v>7.9124455398298057</v>
      </c>
      <c r="O10" s="14">
        <v>7.3346389563434142</v>
      </c>
      <c r="P10" s="14">
        <v>7.1629569859007951</v>
      </c>
      <c r="Q10" s="14">
        <v>7.3131519812923624</v>
      </c>
      <c r="R10" s="14">
        <v>7.0946727033761743</v>
      </c>
      <c r="S10" s="14">
        <v>6.3662343196100384</v>
      </c>
      <c r="T10" s="14">
        <v>5.8635512375616567</v>
      </c>
      <c r="U10" s="14">
        <v>6.7849097439730093</v>
      </c>
      <c r="V10" s="14">
        <v>7.1004537029745238</v>
      </c>
      <c r="W10" s="14">
        <v>6.6736816714063076</v>
      </c>
      <c r="X10" s="14">
        <v>6.8950486307738066</v>
      </c>
      <c r="Y10" s="14">
        <v>6.6231803832976759</v>
      </c>
      <c r="Z10" s="14">
        <v>6.5815942629873616</v>
      </c>
      <c r="AA10" s="14">
        <v>6.0320545553377594</v>
      </c>
      <c r="AB10" s="14">
        <v>5.8638902482239583</v>
      </c>
      <c r="AC10" s="14">
        <v>6.3208708611417102</v>
      </c>
      <c r="AD10" s="14">
        <v>6.0145704211131301</v>
      </c>
      <c r="AE10" s="14">
        <v>5.8733302556923936</v>
      </c>
      <c r="AF10" s="14">
        <v>5.7452363437044731</v>
      </c>
      <c r="AG10" s="14" t="s">
        <v>1</v>
      </c>
    </row>
    <row r="11" spans="1:33" x14ac:dyDescent="0.25">
      <c r="A11" s="9" t="s">
        <v>7</v>
      </c>
      <c r="B11" s="10">
        <v>22.507113957463922</v>
      </c>
      <c r="C11" s="11">
        <v>20.73709076214902</v>
      </c>
      <c r="D11" s="11">
        <v>18.862667212933115</v>
      </c>
      <c r="E11" s="11">
        <v>19.310274178778442</v>
      </c>
      <c r="F11" s="11">
        <v>18.611553769900453</v>
      </c>
      <c r="G11" s="11">
        <v>18.892259606477978</v>
      </c>
      <c r="H11" s="11">
        <v>18.137009252367882</v>
      </c>
      <c r="I11" s="11">
        <v>16.359452010415275</v>
      </c>
      <c r="J11" s="11">
        <v>15.885542346298568</v>
      </c>
      <c r="K11" s="11">
        <v>15.241080290197919</v>
      </c>
      <c r="L11" s="11">
        <v>15.097210017574694</v>
      </c>
      <c r="M11" s="11">
        <v>14.263226278051421</v>
      </c>
      <c r="N11" s="11">
        <v>14.472109062825878</v>
      </c>
      <c r="O11" s="11">
        <v>14.396497796659125</v>
      </c>
      <c r="P11" s="11">
        <v>14.323470009932871</v>
      </c>
      <c r="Q11" s="11">
        <v>15.071198116002243</v>
      </c>
      <c r="R11" s="11">
        <v>14.200806760560528</v>
      </c>
      <c r="S11" s="11">
        <v>14.292857308965507</v>
      </c>
      <c r="T11" s="11">
        <v>13.903745412025323</v>
      </c>
      <c r="U11" s="11">
        <v>14.134394143917683</v>
      </c>
      <c r="V11" s="11">
        <v>11.66978675663519</v>
      </c>
      <c r="W11" s="11">
        <v>11.354515833806863</v>
      </c>
      <c r="X11" s="11">
        <v>11.111300519828045</v>
      </c>
      <c r="Y11" s="11">
        <v>10.959277624097522</v>
      </c>
      <c r="Z11" s="11">
        <v>10.723174945115936</v>
      </c>
      <c r="AA11" s="11" t="s">
        <v>1</v>
      </c>
      <c r="AB11" s="11">
        <v>10.429587206037674</v>
      </c>
      <c r="AC11" s="11">
        <v>10.151112181713923</v>
      </c>
      <c r="AD11" s="11">
        <v>10.106368634158933</v>
      </c>
      <c r="AE11" s="11">
        <v>10.23392873486673</v>
      </c>
      <c r="AF11" s="11">
        <v>9.5822690321252963</v>
      </c>
      <c r="AG11" s="11" t="s">
        <v>1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>
        <v>20.687936191425727</v>
      </c>
      <c r="O12" s="14">
        <v>21.095518334087824</v>
      </c>
      <c r="P12" s="14">
        <v>19.528228924980663</v>
      </c>
      <c r="Q12" s="14">
        <v>22.719210970281615</v>
      </c>
      <c r="R12" s="14">
        <v>25.102106374191184</v>
      </c>
      <c r="S12" s="14">
        <v>23.33268063442334</v>
      </c>
      <c r="T12" s="14">
        <v>23.812621990891344</v>
      </c>
      <c r="U12" s="14">
        <v>24.334990354917561</v>
      </c>
      <c r="V12" s="14">
        <v>24.753070222657406</v>
      </c>
      <c r="W12" s="14">
        <v>25.088599339161625</v>
      </c>
      <c r="X12" s="14">
        <v>24.824698840564878</v>
      </c>
      <c r="Y12" s="14">
        <v>21.104693296587353</v>
      </c>
      <c r="Z12" s="14">
        <v>22.551996374013147</v>
      </c>
      <c r="AA12" s="14">
        <v>19.955636231112113</v>
      </c>
      <c r="AB12" s="14">
        <v>17.978247974150417</v>
      </c>
      <c r="AC12" s="14">
        <v>19.563144574501738</v>
      </c>
      <c r="AD12" s="14">
        <v>17.390208668211123</v>
      </c>
      <c r="AE12" s="14">
        <v>15.495783248919025</v>
      </c>
      <c r="AF12" s="14">
        <v>15.849839767915938</v>
      </c>
      <c r="AG12" s="14" t="s">
        <v>1</v>
      </c>
    </row>
    <row r="13" spans="1:33" x14ac:dyDescent="0.25">
      <c r="A13" s="9" t="s">
        <v>9</v>
      </c>
      <c r="B13" s="10">
        <v>11.037432015213938</v>
      </c>
      <c r="C13" s="11">
        <v>9.4311432628795995</v>
      </c>
      <c r="D13" s="11">
        <v>7.8758518247013489</v>
      </c>
      <c r="E13" s="11">
        <v>7.1468304691568436</v>
      </c>
      <c r="F13" s="11">
        <v>7.3152542372881353</v>
      </c>
      <c r="G13" s="11">
        <v>6.4694485842026817</v>
      </c>
      <c r="H13" s="11">
        <v>6.4458725312657297</v>
      </c>
      <c r="I13" s="11">
        <v>5.9532864590097034</v>
      </c>
      <c r="J13" s="11">
        <v>5.5693070580715949</v>
      </c>
      <c r="K13" s="11">
        <v>4.8843129913889918</v>
      </c>
      <c r="L13" s="11">
        <v>7.0329109618164809</v>
      </c>
      <c r="M13" s="11">
        <v>7.1089309351397647</v>
      </c>
      <c r="N13" s="11">
        <v>7.9816130380275814</v>
      </c>
      <c r="O13" s="11">
        <v>7.6551808406647117</v>
      </c>
      <c r="P13" s="11">
        <v>7.074549011084545</v>
      </c>
      <c r="Q13" s="11">
        <v>6.6798029556650249</v>
      </c>
      <c r="R13" s="11">
        <v>5.5031801163787266</v>
      </c>
      <c r="S13" s="11">
        <v>6.2006578947368425</v>
      </c>
      <c r="T13" s="11">
        <v>6.1559717531470683</v>
      </c>
      <c r="U13" s="11">
        <v>4.7960999518927769</v>
      </c>
      <c r="V13" s="11">
        <v>4.5326755334790532</v>
      </c>
      <c r="W13" s="11">
        <v>4.6588394163321949</v>
      </c>
      <c r="X13" s="11">
        <v>4.5137115877291425</v>
      </c>
      <c r="Y13" s="11">
        <v>4.3119076903389102</v>
      </c>
      <c r="Z13" s="11">
        <v>4.1453221892693453</v>
      </c>
      <c r="AA13" s="11">
        <v>4.1432109885161008</v>
      </c>
      <c r="AB13" s="11">
        <v>4.0061730339201924</v>
      </c>
      <c r="AC13" s="11">
        <v>3.4928880570168013</v>
      </c>
      <c r="AD13" s="11">
        <v>3.7113842292793686</v>
      </c>
      <c r="AE13" s="11">
        <v>3.3091033059458521</v>
      </c>
      <c r="AF13" s="11" t="s">
        <v>1</v>
      </c>
      <c r="AG13" s="11" t="s">
        <v>1</v>
      </c>
    </row>
    <row r="14" spans="1:33" x14ac:dyDescent="0.25">
      <c r="A14" s="12" t="s">
        <v>10</v>
      </c>
      <c r="B14" s="13">
        <v>20.164684980183136</v>
      </c>
      <c r="C14" s="14">
        <v>21.962623996350565</v>
      </c>
      <c r="D14" s="14">
        <v>21.33783887235013</v>
      </c>
      <c r="E14" s="14">
        <v>20.769682338662868</v>
      </c>
      <c r="F14" s="14">
        <v>20.362447943344542</v>
      </c>
      <c r="G14" s="14">
        <v>20.343943272988984</v>
      </c>
      <c r="H14" s="14">
        <v>18.846552342829995</v>
      </c>
      <c r="I14" s="14">
        <v>18.109944295631703</v>
      </c>
      <c r="J14" s="14">
        <v>19.140160782943028</v>
      </c>
      <c r="K14" s="14">
        <v>18.193177775270954</v>
      </c>
      <c r="L14" s="14">
        <v>17.644840011877726</v>
      </c>
      <c r="M14" s="14">
        <v>15.981933658507829</v>
      </c>
      <c r="N14" s="14">
        <v>15.904654268981814</v>
      </c>
      <c r="O14" s="14">
        <v>16.114835127632201</v>
      </c>
      <c r="P14" s="14">
        <v>15.747721759653837</v>
      </c>
      <c r="Q14" s="14">
        <v>15.715952509167371</v>
      </c>
      <c r="R14" s="14">
        <v>14.93051635940183</v>
      </c>
      <c r="S14" s="14">
        <v>12.597496626698989</v>
      </c>
      <c r="T14" s="14">
        <v>10.560317594035636</v>
      </c>
      <c r="U14" s="14">
        <v>10.804310479462751</v>
      </c>
      <c r="V14" s="14">
        <v>11.617893594362263</v>
      </c>
      <c r="W14" s="14">
        <v>11.697273176986061</v>
      </c>
      <c r="X14" s="14">
        <v>12.951591269357396</v>
      </c>
      <c r="Y14" s="14">
        <v>12.170746934437716</v>
      </c>
      <c r="Z14" s="14">
        <v>12.005692963336626</v>
      </c>
      <c r="AA14" s="14">
        <v>11.40768154533556</v>
      </c>
      <c r="AB14" s="14">
        <v>11.079604647272705</v>
      </c>
      <c r="AC14" s="14">
        <v>10.597701487581771</v>
      </c>
      <c r="AD14" s="14">
        <v>10.838576657651879</v>
      </c>
      <c r="AE14" s="14">
        <v>10.96774250056008</v>
      </c>
      <c r="AF14" s="14">
        <v>11.434116247088241</v>
      </c>
      <c r="AG14" s="14" t="s">
        <v>1</v>
      </c>
    </row>
    <row r="15" spans="1:33" x14ac:dyDescent="0.25">
      <c r="A15" s="9" t="s">
        <v>11</v>
      </c>
      <c r="B15" s="10" t="s">
        <v>1</v>
      </c>
      <c r="C15" s="11">
        <v>80.991535671100365</v>
      </c>
      <c r="D15" s="11">
        <v>82.441787287602267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>
        <v>52.967044899288773</v>
      </c>
      <c r="K15" s="11">
        <v>47.019461853824041</v>
      </c>
      <c r="L15" s="11">
        <v>43.498336106489191</v>
      </c>
      <c r="M15" s="11">
        <v>41.687922812465345</v>
      </c>
      <c r="N15" s="11">
        <v>37.252009513201074</v>
      </c>
      <c r="O15" s="11">
        <v>35.143793407023374</v>
      </c>
      <c r="P15" s="11">
        <v>34.701556721424268</v>
      </c>
      <c r="Q15" s="11">
        <v>29.468386053859437</v>
      </c>
      <c r="R15" s="11">
        <v>26.768047202255797</v>
      </c>
      <c r="S15" s="11">
        <v>22.60983756316195</v>
      </c>
      <c r="T15" s="11">
        <v>21.008655353370138</v>
      </c>
      <c r="U15" s="11">
        <v>19.652238877910062</v>
      </c>
      <c r="V15" s="11">
        <v>18.125710573331169</v>
      </c>
      <c r="W15" s="11">
        <v>15.349954941423851</v>
      </c>
      <c r="X15" s="11">
        <v>14.367923864888304</v>
      </c>
      <c r="Y15" s="11">
        <v>13.553373195074828</v>
      </c>
      <c r="Z15" s="11">
        <v>11.78159314574234</v>
      </c>
      <c r="AA15" s="11">
        <v>12.313861595103534</v>
      </c>
      <c r="AB15" s="11">
        <v>10.206952385771391</v>
      </c>
      <c r="AC15" s="11">
        <v>9.3354746220988254</v>
      </c>
      <c r="AD15" s="11">
        <v>7.7807914528501758</v>
      </c>
      <c r="AE15" s="11">
        <v>6.8385684312950401</v>
      </c>
      <c r="AF15" s="11">
        <v>5.5075664090407219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>
        <v>33.316704401550325</v>
      </c>
      <c r="M16" s="14">
        <v>32.098935001267861</v>
      </c>
      <c r="N16" s="14">
        <v>26.515546117477363</v>
      </c>
      <c r="O16" s="14">
        <v>21.582245855828969</v>
      </c>
      <c r="P16" s="14">
        <v>19.568599665456567</v>
      </c>
      <c r="Q16" s="14">
        <v>20.147922585905949</v>
      </c>
      <c r="R16" s="14">
        <v>15.643109095490049</v>
      </c>
      <c r="S16" s="14">
        <v>12.115531784998753</v>
      </c>
      <c r="T16" s="14">
        <v>15.807378845654037</v>
      </c>
      <c r="U16" s="14">
        <v>15.81144757037826</v>
      </c>
      <c r="V16" s="14">
        <v>11.55380481807004</v>
      </c>
      <c r="W16" s="14">
        <v>10.193563449334626</v>
      </c>
      <c r="X16" s="14">
        <v>10.153267620078628</v>
      </c>
      <c r="Y16" s="14">
        <v>8.7995523815826679</v>
      </c>
      <c r="Z16" s="14">
        <v>8.8788754521305524</v>
      </c>
      <c r="AA16" s="14">
        <v>8.798470500680061</v>
      </c>
      <c r="AB16" s="14">
        <v>11.741022917353455</v>
      </c>
      <c r="AC16" s="14">
        <v>11.758325283843485</v>
      </c>
      <c r="AD16" s="14">
        <v>9.2844107284438877</v>
      </c>
      <c r="AE16" s="14">
        <v>8.8973617175379331</v>
      </c>
      <c r="AF16" s="14">
        <v>7.5749400790645076</v>
      </c>
      <c r="AG16" s="14" t="s">
        <v>1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>
        <v>36.47522265357388</v>
      </c>
      <c r="H17" s="11">
        <v>33.611365226282089</v>
      </c>
      <c r="I17" s="11">
        <v>28.223031774944346</v>
      </c>
      <c r="J17" s="11">
        <v>20.899644877022226</v>
      </c>
      <c r="K17" s="11">
        <v>20.825592460011784</v>
      </c>
      <c r="L17" s="11">
        <v>13.292707426505057</v>
      </c>
      <c r="M17" s="11">
        <v>14.664228723404255</v>
      </c>
      <c r="N17" s="11">
        <v>11.064833692549659</v>
      </c>
      <c r="O17" s="11">
        <v>16.094327004158064</v>
      </c>
      <c r="P17" s="11">
        <v>9.7853378271392693</v>
      </c>
      <c r="Q17" s="11">
        <v>11.499791695597834</v>
      </c>
      <c r="R17" s="11">
        <v>10.486298969164816</v>
      </c>
      <c r="S17" s="11">
        <v>14.329446180652692</v>
      </c>
      <c r="T17" s="11">
        <v>15.980109623099962</v>
      </c>
      <c r="U17" s="11">
        <v>14.189839258477061</v>
      </c>
      <c r="V17" s="11">
        <v>8.3113516671078198</v>
      </c>
      <c r="W17" s="11">
        <v>7.1425541241851329</v>
      </c>
      <c r="X17" s="11">
        <v>8.218113280228927</v>
      </c>
      <c r="Y17" s="11">
        <v>8.8888888888888893</v>
      </c>
      <c r="Z17" s="11">
        <v>8.7223587223587202</v>
      </c>
      <c r="AA17" s="11">
        <v>10.446780551905388</v>
      </c>
      <c r="AB17" s="11">
        <v>18.749999999999996</v>
      </c>
      <c r="AC17" s="11">
        <v>12.690355329949238</v>
      </c>
      <c r="AD17" s="11">
        <v>9.1299677765843192</v>
      </c>
      <c r="AE17" s="11">
        <v>7.4282786885245908</v>
      </c>
      <c r="AF17" s="11">
        <v>8.7403352062623068</v>
      </c>
      <c r="AG17" s="11" t="s">
        <v>1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>
        <v>5.9631766968947515</v>
      </c>
      <c r="M18" s="14" t="s">
        <v>1</v>
      </c>
      <c r="N18" s="14" t="s">
        <v>1</v>
      </c>
      <c r="O18" s="14">
        <v>8.5486143729450443</v>
      </c>
      <c r="P18" s="14" t="s">
        <v>1</v>
      </c>
      <c r="Q18" s="14">
        <v>10.65677966101695</v>
      </c>
      <c r="R18" s="14" t="s">
        <v>1</v>
      </c>
      <c r="S18" s="14">
        <v>11.984448951994592</v>
      </c>
      <c r="T18" s="14" t="s">
        <v>1</v>
      </c>
      <c r="U18" s="14">
        <v>14.248403946604761</v>
      </c>
      <c r="V18" s="14" t="s">
        <v>1</v>
      </c>
      <c r="W18" s="14" t="s">
        <v>1</v>
      </c>
      <c r="X18" s="14" t="s">
        <v>1</v>
      </c>
      <c r="Y18" s="14" t="s">
        <v>1</v>
      </c>
      <c r="Z18" s="14">
        <v>26.114548627637635</v>
      </c>
      <c r="AA18" s="14">
        <v>25.766961651917402</v>
      </c>
      <c r="AB18" s="14">
        <v>22.440668445443059</v>
      </c>
      <c r="AC18" s="14">
        <v>20.48008880255307</v>
      </c>
      <c r="AD18" s="14">
        <v>22.143364088005676</v>
      </c>
      <c r="AE18" s="14">
        <v>19.978313906207646</v>
      </c>
      <c r="AF18" s="14">
        <v>21.308139534883718</v>
      </c>
      <c r="AG18" s="14" t="s">
        <v>1</v>
      </c>
    </row>
    <row r="19" spans="1:33" x14ac:dyDescent="0.25">
      <c r="A19" s="9" t="s">
        <v>15</v>
      </c>
      <c r="B19" s="10">
        <v>13.656268746250749</v>
      </c>
      <c r="C19" s="11">
        <v>17.582582020874639</v>
      </c>
      <c r="D19" s="11">
        <v>18.394217116303089</v>
      </c>
      <c r="E19" s="11">
        <v>16.35530185089085</v>
      </c>
      <c r="F19" s="11">
        <v>19.996396581900548</v>
      </c>
      <c r="G19" s="11">
        <v>17.590349748792505</v>
      </c>
      <c r="H19" s="11">
        <v>19.335745187059754</v>
      </c>
      <c r="I19" s="11">
        <v>18.540291145000833</v>
      </c>
      <c r="J19" s="11">
        <v>26.171663237171451</v>
      </c>
      <c r="K19" s="11">
        <v>26.684819518109581</v>
      </c>
      <c r="L19" s="11">
        <v>20.65176548284618</v>
      </c>
      <c r="M19" s="11">
        <v>20.065260744268347</v>
      </c>
      <c r="N19" s="11">
        <v>28.42353948382868</v>
      </c>
      <c r="O19" s="11">
        <v>27.780391630336641</v>
      </c>
      <c r="P19" s="11">
        <v>25.490978122069976</v>
      </c>
      <c r="Q19" s="11">
        <v>23.527030669413371</v>
      </c>
      <c r="R19" s="11">
        <v>19.938710637217739</v>
      </c>
      <c r="S19" s="11">
        <v>19.472853905364747</v>
      </c>
      <c r="T19" s="11">
        <v>18.675315704911633</v>
      </c>
      <c r="U19" s="11">
        <v>15.919877977809103</v>
      </c>
      <c r="V19" s="11">
        <v>14.384006988802764</v>
      </c>
      <c r="W19" s="11">
        <v>12.183463764640651</v>
      </c>
      <c r="X19" s="11">
        <v>11.353198963714044</v>
      </c>
      <c r="Y19" s="11">
        <v>11.360001409187284</v>
      </c>
      <c r="Z19" s="11">
        <v>10.461193932060901</v>
      </c>
      <c r="AA19" s="11">
        <v>10.146316197815622</v>
      </c>
      <c r="AB19" s="11">
        <v>11.057047443326393</v>
      </c>
      <c r="AC19" s="11">
        <v>10.536811417126463</v>
      </c>
      <c r="AD19" s="11">
        <v>8.9412258196770811</v>
      </c>
      <c r="AE19" s="11">
        <v>8.3469892379556629</v>
      </c>
      <c r="AF19" s="11">
        <v>8.7608439569373342</v>
      </c>
      <c r="AG19" s="11" t="s">
        <v>1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6.1869357408390862</v>
      </c>
      <c r="O20" s="14" t="s">
        <v>1</v>
      </c>
      <c r="P20" s="14">
        <v>1.8978893801618422</v>
      </c>
      <c r="Q20" s="14">
        <v>3.9448093647939526</v>
      </c>
      <c r="R20" s="14">
        <v>2.9341183246408344</v>
      </c>
      <c r="S20" s="14">
        <v>0.91513616212792903</v>
      </c>
      <c r="T20" s="14">
        <v>2.8912345112436895</v>
      </c>
      <c r="U20" s="14">
        <v>2.9438619690815782</v>
      </c>
      <c r="V20" s="14">
        <v>1.6909358843070161</v>
      </c>
      <c r="W20" s="14">
        <v>1.5873015873015872</v>
      </c>
      <c r="X20" s="14">
        <v>1.2087652361819226</v>
      </c>
      <c r="Y20" s="14">
        <v>0.91778850224367126</v>
      </c>
      <c r="Z20" s="14">
        <v>1.0290886866317579</v>
      </c>
      <c r="AA20" s="14">
        <v>3.477360786672449</v>
      </c>
      <c r="AB20" s="14">
        <v>1.0187046437940785</v>
      </c>
      <c r="AC20" s="14">
        <v>0.91008372770294865</v>
      </c>
      <c r="AD20" s="14">
        <v>1.1162329483022002</v>
      </c>
      <c r="AE20" s="14">
        <v>0.95065584009993764</v>
      </c>
      <c r="AF20" s="14">
        <v>0.87581926802389654</v>
      </c>
      <c r="AG20" s="14" t="s">
        <v>1</v>
      </c>
    </row>
    <row r="21" spans="1:33" x14ac:dyDescent="0.25">
      <c r="A21" s="9" t="s">
        <v>17</v>
      </c>
      <c r="B21" s="10">
        <v>12.37294243169926</v>
      </c>
      <c r="C21" s="11">
        <v>13.77656707426627</v>
      </c>
      <c r="D21" s="11">
        <v>13.362294573915911</v>
      </c>
      <c r="E21" s="11">
        <v>14.297065457610897</v>
      </c>
      <c r="F21" s="11">
        <v>14.334610397689357</v>
      </c>
      <c r="G21" s="11">
        <v>14.559566488850939</v>
      </c>
      <c r="H21" s="11">
        <v>14.513323937968851</v>
      </c>
      <c r="I21" s="11">
        <v>13.818957163162132</v>
      </c>
      <c r="J21" s="11">
        <v>13.813155781558201</v>
      </c>
      <c r="K21" s="11">
        <v>12.860149774838078</v>
      </c>
      <c r="L21" s="11">
        <v>12.679335928855947</v>
      </c>
      <c r="M21" s="11">
        <v>12.691258834695713</v>
      </c>
      <c r="N21" s="11">
        <v>12.743045371220562</v>
      </c>
      <c r="O21" s="11">
        <v>12.478114877519875</v>
      </c>
      <c r="P21" s="11">
        <v>12.568283903715841</v>
      </c>
      <c r="Q21" s="11">
        <v>11.674401758417208</v>
      </c>
      <c r="R21" s="11">
        <v>11.328766529964657</v>
      </c>
      <c r="S21" s="11">
        <v>11.358525207630153</v>
      </c>
      <c r="T21" s="11">
        <v>11.782626211892252</v>
      </c>
      <c r="U21" s="11">
        <v>12.37628734412522</v>
      </c>
      <c r="V21" s="11">
        <v>12.575397553593696</v>
      </c>
      <c r="W21" s="11">
        <v>12.288523110505801</v>
      </c>
      <c r="X21" s="11">
        <v>11.908130435175016</v>
      </c>
      <c r="Y21" s="11">
        <v>12.372034203446985</v>
      </c>
      <c r="Z21" s="11">
        <v>12.031067162862962</v>
      </c>
      <c r="AA21" s="11">
        <v>11.559127888560157</v>
      </c>
      <c r="AB21" s="11">
        <v>11.347384709775113</v>
      </c>
      <c r="AC21" s="11">
        <v>11.210713832835566</v>
      </c>
      <c r="AD21" s="11">
        <v>11.22239817894584</v>
      </c>
      <c r="AE21" s="11">
        <v>11.327710571585236</v>
      </c>
      <c r="AF21" s="11">
        <v>12.115588333524686</v>
      </c>
      <c r="AG21" s="11" t="s">
        <v>1</v>
      </c>
    </row>
    <row r="22" spans="1:33" x14ac:dyDescent="0.25">
      <c r="A22" s="12" t="s">
        <v>18</v>
      </c>
      <c r="B22" s="13">
        <v>13.620826133448663</v>
      </c>
      <c r="C22" s="14">
        <v>14.655902231862278</v>
      </c>
      <c r="D22" s="14">
        <v>14.670044661238499</v>
      </c>
      <c r="E22" s="14">
        <v>14.158160803666405</v>
      </c>
      <c r="F22" s="14">
        <v>13.927601969678252</v>
      </c>
      <c r="G22" s="14">
        <v>13.318735163415319</v>
      </c>
      <c r="H22" s="14">
        <v>13.132116524736137</v>
      </c>
      <c r="I22" s="14">
        <v>12.210885178093923</v>
      </c>
      <c r="J22" s="14">
        <v>12.459543933784751</v>
      </c>
      <c r="K22" s="14">
        <v>9.3120585927282242</v>
      </c>
      <c r="L22" s="14" t="s">
        <v>1</v>
      </c>
      <c r="M22" s="14">
        <v>8.5730791450028896</v>
      </c>
      <c r="N22" s="14" t="s">
        <v>1</v>
      </c>
      <c r="O22" s="14">
        <v>9.1495408832531702</v>
      </c>
      <c r="P22" s="14" t="s">
        <v>1</v>
      </c>
      <c r="Q22" s="14">
        <v>8.3401555464592718</v>
      </c>
      <c r="R22" s="14" t="s">
        <v>1</v>
      </c>
      <c r="S22" s="14">
        <v>8.0448655965964022</v>
      </c>
      <c r="T22" s="14" t="s">
        <v>1</v>
      </c>
      <c r="U22" s="14">
        <v>6.6583397386625682</v>
      </c>
      <c r="V22" s="14" t="s">
        <v>1</v>
      </c>
      <c r="W22" s="14">
        <v>6.3539349259928244</v>
      </c>
      <c r="X22" s="14">
        <v>6.8559524243371657</v>
      </c>
      <c r="Y22" s="14">
        <v>4.61376404494382</v>
      </c>
      <c r="Z22" s="14">
        <v>4.7687564234326825</v>
      </c>
      <c r="AA22" s="14">
        <v>4.6461372231226363</v>
      </c>
      <c r="AB22" s="14">
        <v>4.6209386281588447</v>
      </c>
      <c r="AC22" s="14">
        <v>4.2783408991978114</v>
      </c>
      <c r="AD22" s="14">
        <v>4.4158511537996858</v>
      </c>
      <c r="AE22" s="14">
        <v>4.3581081081081079</v>
      </c>
      <c r="AF22" s="14">
        <v>4.3095057856602139</v>
      </c>
      <c r="AG22" s="14" t="s">
        <v>1</v>
      </c>
    </row>
    <row r="23" spans="1:33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>
        <v>24.108076699593255</v>
      </c>
      <c r="G23" s="11">
        <v>26.195611402850716</v>
      </c>
      <c r="H23" s="11">
        <v>23.698124139929021</v>
      </c>
      <c r="I23" s="11">
        <v>26.367152633144901</v>
      </c>
      <c r="J23" s="11">
        <v>24.696012583955458</v>
      </c>
      <c r="K23" s="11">
        <v>24.280579457575428</v>
      </c>
      <c r="L23" s="11">
        <v>28.179145555764052</v>
      </c>
      <c r="M23" s="11">
        <v>25.275833676410052</v>
      </c>
      <c r="N23" s="11">
        <v>31.010614772224681</v>
      </c>
      <c r="O23" s="11">
        <v>32.07187047518758</v>
      </c>
      <c r="P23" s="11">
        <v>30.267879657827869</v>
      </c>
      <c r="Q23" s="11">
        <v>28.111938290429634</v>
      </c>
      <c r="R23" s="11">
        <v>28.860643497149063</v>
      </c>
      <c r="S23" s="11">
        <v>27.812078525400867</v>
      </c>
      <c r="T23" s="11">
        <v>30.428745685292363</v>
      </c>
      <c r="U23" s="11">
        <v>30.095149891399021</v>
      </c>
      <c r="V23" s="11">
        <v>29.999423974194045</v>
      </c>
      <c r="W23" s="11">
        <v>26.543848990733053</v>
      </c>
      <c r="X23" s="11">
        <v>22.335688258122051</v>
      </c>
      <c r="Y23" s="11">
        <v>21.608730015668552</v>
      </c>
      <c r="Z23" s="11">
        <v>18.493091376900335</v>
      </c>
      <c r="AA23" s="11">
        <v>17.8564507466488</v>
      </c>
      <c r="AB23" s="11">
        <v>2.1150309312823947</v>
      </c>
      <c r="AC23" s="11">
        <v>1.9486357120295457</v>
      </c>
      <c r="AD23" s="11">
        <v>1.6461378039871812</v>
      </c>
      <c r="AE23" s="11">
        <v>1.0970743034249961</v>
      </c>
      <c r="AF23" s="11">
        <v>1.6213707702611397</v>
      </c>
      <c r="AG23" s="11" t="s">
        <v>1</v>
      </c>
    </row>
    <row r="24" spans="1:33" x14ac:dyDescent="0.25">
      <c r="A24" s="12" t="s">
        <v>20</v>
      </c>
      <c r="B24" s="13">
        <v>24.335362564537256</v>
      </c>
      <c r="C24" s="14">
        <v>20.81869928545477</v>
      </c>
      <c r="D24" s="14">
        <v>18.545209715226175</v>
      </c>
      <c r="E24" s="14">
        <v>19.823725583611242</v>
      </c>
      <c r="F24" s="14">
        <v>21.187366313202567</v>
      </c>
      <c r="G24" s="14">
        <v>24.602208503608384</v>
      </c>
      <c r="H24" s="14">
        <v>22.850364541141069</v>
      </c>
      <c r="I24" s="14">
        <v>21.453335182360284</v>
      </c>
      <c r="J24" s="14">
        <v>24.005461339465363</v>
      </c>
      <c r="K24" s="14">
        <v>25.812826020251613</v>
      </c>
      <c r="L24" s="14">
        <v>22.08312198491242</v>
      </c>
      <c r="M24" s="14">
        <v>19.157248620997812</v>
      </c>
      <c r="N24" s="14">
        <v>17.126916655490831</v>
      </c>
      <c r="O24" s="14">
        <v>15.05902915020974</v>
      </c>
      <c r="P24" s="14">
        <v>14.099478901171347</v>
      </c>
      <c r="Q24" s="14">
        <v>13.28502254577425</v>
      </c>
      <c r="R24" s="14">
        <v>10.295591087652701</v>
      </c>
      <c r="S24" s="14">
        <v>8.475450048232581</v>
      </c>
      <c r="T24" s="14">
        <v>6.741970735858728</v>
      </c>
      <c r="U24" s="14">
        <v>6.506891326309713</v>
      </c>
      <c r="V24" s="14">
        <v>5.9103444899557758</v>
      </c>
      <c r="W24" s="14">
        <v>6.4233474254320173</v>
      </c>
      <c r="X24" s="14">
        <v>4.5003023533564672</v>
      </c>
      <c r="Y24" s="14">
        <v>5.458958738013461</v>
      </c>
      <c r="Z24" s="14">
        <v>5.4693719204264406</v>
      </c>
      <c r="AA24" s="14">
        <v>5.2825181147258515</v>
      </c>
      <c r="AB24" s="14">
        <v>4.0835397767689487</v>
      </c>
      <c r="AC24" s="14">
        <v>4.3566980000773663</v>
      </c>
      <c r="AD24" s="14">
        <v>4.0230445434427127</v>
      </c>
      <c r="AE24" s="14">
        <v>4.1717805354788844</v>
      </c>
      <c r="AF24" s="14">
        <v>4.0779157854924213</v>
      </c>
      <c r="AG24" s="14" t="s">
        <v>1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>
        <v>8.4564497915388621</v>
      </c>
      <c r="F25" s="11" t="s">
        <v>1</v>
      </c>
      <c r="G25" s="11" t="s">
        <v>1</v>
      </c>
      <c r="H25" s="11" t="s">
        <v>1</v>
      </c>
      <c r="I25" s="11" t="s">
        <v>1</v>
      </c>
      <c r="J25" s="11">
        <v>5.944053167286059</v>
      </c>
      <c r="K25" s="11" t="s">
        <v>1</v>
      </c>
      <c r="L25" s="11" t="s">
        <v>1</v>
      </c>
      <c r="M25" s="11" t="s">
        <v>1</v>
      </c>
      <c r="N25" s="11">
        <v>5.0554478319446199</v>
      </c>
      <c r="O25" s="11" t="s">
        <v>1</v>
      </c>
      <c r="P25" s="11">
        <v>4.5197051325962283</v>
      </c>
      <c r="Q25" s="11" t="s">
        <v>1</v>
      </c>
      <c r="R25" s="11">
        <v>4.5393376715395384</v>
      </c>
      <c r="S25" s="11">
        <v>4.5611158716418547</v>
      </c>
      <c r="T25" s="11" t="s">
        <v>1</v>
      </c>
      <c r="U25" s="11">
        <v>4.6936626850246901</v>
      </c>
      <c r="V25" s="11" t="s">
        <v>1</v>
      </c>
      <c r="W25" s="11">
        <v>4.6419218168428422</v>
      </c>
      <c r="X25" s="11" t="s">
        <v>1</v>
      </c>
      <c r="Y25" s="11">
        <v>3.9340393481249429</v>
      </c>
      <c r="Z25" s="11" t="s">
        <v>1</v>
      </c>
      <c r="AA25" s="11">
        <v>3.9841621404255165</v>
      </c>
      <c r="AB25" s="11" t="s">
        <v>1</v>
      </c>
      <c r="AC25" s="11">
        <v>5.8501931968388048</v>
      </c>
      <c r="AD25" s="11" t="s">
        <v>1</v>
      </c>
      <c r="AE25" s="11">
        <v>5.9429564531872723</v>
      </c>
      <c r="AF25" s="11" t="s">
        <v>1</v>
      </c>
      <c r="AG25" s="11" t="s">
        <v>1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>
        <v>17.167194496013977</v>
      </c>
      <c r="F26" s="14">
        <v>13.341807616478157</v>
      </c>
      <c r="G26" s="14">
        <v>17.65572208264749</v>
      </c>
      <c r="H26" s="14">
        <v>18.996551050953343</v>
      </c>
      <c r="I26" s="14">
        <v>12.463481228668941</v>
      </c>
      <c r="J26" s="14">
        <v>16.134592203513709</v>
      </c>
      <c r="K26" s="14">
        <v>13.69699564169942</v>
      </c>
      <c r="L26" s="14">
        <v>13.562566465792273</v>
      </c>
      <c r="M26" s="14">
        <v>18.489451237963788</v>
      </c>
      <c r="N26" s="14">
        <v>19.054956074834692</v>
      </c>
      <c r="O26" s="14">
        <v>25.458851935202375</v>
      </c>
      <c r="P26" s="14">
        <v>26.962278249334641</v>
      </c>
      <c r="Q26" s="14">
        <v>27.283088048932974</v>
      </c>
      <c r="R26" s="14">
        <v>26.396313199242311</v>
      </c>
      <c r="S26" s="14">
        <v>28.738388902029318</v>
      </c>
      <c r="T26" s="14">
        <v>34.163116046566238</v>
      </c>
      <c r="U26" s="14">
        <v>27.072175524957071</v>
      </c>
      <c r="V26" s="14">
        <v>25.715329855349168</v>
      </c>
      <c r="W26" s="14">
        <v>27.228858595608635</v>
      </c>
      <c r="X26" s="14">
        <v>29.72498614557313</v>
      </c>
      <c r="Y26" s="14">
        <v>36.714731827883959</v>
      </c>
      <c r="Z26" s="14">
        <v>32.036552564462752</v>
      </c>
      <c r="AA26" s="14">
        <v>25.530115190600451</v>
      </c>
      <c r="AB26" s="14">
        <v>24.315087689128749</v>
      </c>
      <c r="AC26" s="14">
        <v>25.162129000411614</v>
      </c>
      <c r="AD26" s="14">
        <v>23.229502147074612</v>
      </c>
      <c r="AE26" s="14">
        <v>23.917385869277666</v>
      </c>
      <c r="AF26" s="14">
        <v>23.785661209221491</v>
      </c>
      <c r="AG26" s="14" t="s">
        <v>1</v>
      </c>
    </row>
    <row r="27" spans="1:33" x14ac:dyDescent="0.25">
      <c r="A27" s="9" t="s">
        <v>23</v>
      </c>
      <c r="B27" s="10" t="s">
        <v>1</v>
      </c>
      <c r="C27" s="11">
        <v>29.252090253121061</v>
      </c>
      <c r="D27" s="11" t="s">
        <v>1</v>
      </c>
      <c r="E27" s="11">
        <v>21.463944101485652</v>
      </c>
      <c r="F27" s="11" t="s">
        <v>1</v>
      </c>
      <c r="G27" s="11">
        <v>19.520794729256743</v>
      </c>
      <c r="H27" s="11" t="s">
        <v>1</v>
      </c>
      <c r="I27" s="11">
        <v>16.484163907116592</v>
      </c>
      <c r="J27" s="11" t="s">
        <v>1</v>
      </c>
      <c r="K27" s="11">
        <v>14.248319587493258</v>
      </c>
      <c r="L27" s="11" t="s">
        <v>1</v>
      </c>
      <c r="M27" s="11">
        <v>15.255431591309454</v>
      </c>
      <c r="N27" s="11" t="s">
        <v>1</v>
      </c>
      <c r="O27" s="11">
        <v>14.494057968050072</v>
      </c>
      <c r="P27" s="11" t="s">
        <v>1</v>
      </c>
      <c r="Q27" s="11">
        <v>13.796828159920105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18.346540574888799</v>
      </c>
      <c r="X27" s="11">
        <v>19.235944976076556</v>
      </c>
      <c r="Y27" s="11">
        <v>22.754781089876982</v>
      </c>
      <c r="Z27" s="11">
        <v>22.761529884331718</v>
      </c>
      <c r="AA27" s="11">
        <v>22.973084011221843</v>
      </c>
      <c r="AB27" s="11">
        <v>19.945501601888061</v>
      </c>
      <c r="AC27" s="11">
        <v>16.888978282305498</v>
      </c>
      <c r="AD27" s="11">
        <v>17.970825628295195</v>
      </c>
      <c r="AE27" s="11">
        <v>18.003901337234669</v>
      </c>
      <c r="AF27" s="11">
        <v>17.891107369096304</v>
      </c>
      <c r="AG27" s="11">
        <v>17.280072494565943</v>
      </c>
    </row>
    <row r="28" spans="1:33" x14ac:dyDescent="0.25">
      <c r="A28" s="12" t="s">
        <v>24</v>
      </c>
      <c r="B28" s="13">
        <v>23.893755928798615</v>
      </c>
      <c r="C28" s="14">
        <v>19.471022817801408</v>
      </c>
      <c r="D28" s="14">
        <v>21.134565535351392</v>
      </c>
      <c r="E28" s="14">
        <v>21.034989145702976</v>
      </c>
      <c r="F28" s="14">
        <v>26.582073870524532</v>
      </c>
      <c r="G28" s="14">
        <v>26.330276257960357</v>
      </c>
      <c r="H28" s="14">
        <v>27.756236926687418</v>
      </c>
      <c r="I28" s="14">
        <v>15.547705929493416</v>
      </c>
      <c r="J28" s="14">
        <v>21.368253579733203</v>
      </c>
      <c r="K28" s="14">
        <v>23.072498684160546</v>
      </c>
      <c r="L28" s="14">
        <v>20.358086903147246</v>
      </c>
      <c r="M28" s="14">
        <v>19.236018913190321</v>
      </c>
      <c r="N28" s="14">
        <v>21.853608414162508</v>
      </c>
      <c r="O28" s="14">
        <v>26.410865261991763</v>
      </c>
      <c r="P28" s="14">
        <v>25.039360542569938</v>
      </c>
      <c r="Q28" s="14">
        <v>24.843608213479808</v>
      </c>
      <c r="R28" s="14">
        <v>25.504672163916176</v>
      </c>
      <c r="S28" s="14">
        <v>28.471499840781235</v>
      </c>
      <c r="T28" s="14">
        <v>25.954389036178465</v>
      </c>
      <c r="U28" s="14">
        <v>26.073123560202511</v>
      </c>
      <c r="V28" s="14">
        <v>21.838321296734385</v>
      </c>
      <c r="W28" s="14">
        <v>19.98104342294301</v>
      </c>
      <c r="X28" s="14">
        <v>15.770686488102864</v>
      </c>
      <c r="Y28" s="14">
        <v>13.413196786254494</v>
      </c>
      <c r="Z28" s="14">
        <v>16.707833556341395</v>
      </c>
      <c r="AA28" s="14">
        <v>14.661501695295446</v>
      </c>
      <c r="AB28" s="14">
        <v>16.479593030967411</v>
      </c>
      <c r="AC28" s="14">
        <v>14.075077941932424</v>
      </c>
      <c r="AD28" s="14">
        <v>15.505222072929248</v>
      </c>
      <c r="AE28" s="14">
        <v>16.516308476802433</v>
      </c>
      <c r="AF28" s="14">
        <v>16.324066337118726</v>
      </c>
      <c r="AG28" s="14" t="s">
        <v>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>
        <v>29.151726150767175</v>
      </c>
      <c r="F29" s="11">
        <v>27.175757575757576</v>
      </c>
      <c r="G29" s="11">
        <v>20.896367813751009</v>
      </c>
      <c r="H29" s="11">
        <v>23.604113779860704</v>
      </c>
      <c r="I29" s="11">
        <v>19.789752004777839</v>
      </c>
      <c r="J29" s="11">
        <v>22.603474693431423</v>
      </c>
      <c r="K29" s="11">
        <v>19.455227574707553</v>
      </c>
      <c r="L29" s="11">
        <v>21.235099544404918</v>
      </c>
      <c r="M29" s="11">
        <v>20.545848784872689</v>
      </c>
      <c r="N29" s="11">
        <v>19.02755505862622</v>
      </c>
      <c r="O29" s="11">
        <v>17.923111578315059</v>
      </c>
      <c r="P29" s="11">
        <v>16.308353078221455</v>
      </c>
      <c r="Q29" s="11">
        <v>19.476215279880808</v>
      </c>
      <c r="R29" s="11">
        <v>19.079583888066551</v>
      </c>
      <c r="S29" s="11">
        <v>19.043775349143875</v>
      </c>
      <c r="T29" s="11">
        <v>17.366913634676447</v>
      </c>
      <c r="U29" s="11">
        <v>16.701020883507237</v>
      </c>
      <c r="V29" s="11">
        <v>14.149223398065802</v>
      </c>
      <c r="W29" s="11">
        <v>11.702245438167418</v>
      </c>
      <c r="X29" s="11">
        <v>10.446878507733441</v>
      </c>
      <c r="Y29" s="11">
        <v>10.343249134230154</v>
      </c>
      <c r="Z29" s="11">
        <v>9.067523971279396</v>
      </c>
      <c r="AA29" s="11">
        <v>9.908834827745066</v>
      </c>
      <c r="AB29" s="11">
        <v>10.245790088835193</v>
      </c>
      <c r="AC29" s="11">
        <v>10.794836287581438</v>
      </c>
      <c r="AD29" s="11">
        <v>10.799194375865328</v>
      </c>
      <c r="AE29" s="11">
        <v>10.823984705732727</v>
      </c>
      <c r="AF29" s="11">
        <v>10.809008102289544</v>
      </c>
      <c r="AG29" s="11" t="s">
        <v>1</v>
      </c>
    </row>
    <row r="30" spans="1:33" x14ac:dyDescent="0.25">
      <c r="A30" s="12" t="s">
        <v>26</v>
      </c>
      <c r="B30" s="13">
        <v>20.038057504342035</v>
      </c>
      <c r="C30" s="14">
        <v>19.974009782429114</v>
      </c>
      <c r="D30" s="14">
        <v>18.634881766569215</v>
      </c>
      <c r="E30" s="14">
        <v>18.204756760564685</v>
      </c>
      <c r="F30" s="14">
        <v>18.835580990794565</v>
      </c>
      <c r="G30" s="14">
        <v>16.232125895888238</v>
      </c>
      <c r="H30" s="14">
        <v>16.039909319182666</v>
      </c>
      <c r="I30" s="14">
        <v>14.840398415311492</v>
      </c>
      <c r="J30" s="14">
        <v>13.554291226159149</v>
      </c>
      <c r="K30" s="14">
        <v>14.129397732855182</v>
      </c>
      <c r="L30" s="14">
        <v>13.225237323373534</v>
      </c>
      <c r="M30" s="14">
        <v>13.212915621045044</v>
      </c>
      <c r="N30" s="14">
        <v>12.946744703371277</v>
      </c>
      <c r="O30" s="14">
        <v>12.829640586014721</v>
      </c>
      <c r="P30" s="14">
        <v>13.417975284606865</v>
      </c>
      <c r="Q30" s="14">
        <v>14.600910416538564</v>
      </c>
      <c r="R30" s="14">
        <v>14.54107744774578</v>
      </c>
      <c r="S30" s="14">
        <v>15.20817401944527</v>
      </c>
      <c r="T30" s="14">
        <v>16.004714655271105</v>
      </c>
      <c r="U30" s="14">
        <v>17.501492969669606</v>
      </c>
      <c r="V30" s="14">
        <v>17.504540405409617</v>
      </c>
      <c r="W30" s="14">
        <v>16.653890799648487</v>
      </c>
      <c r="X30" s="14">
        <v>16.431328965970998</v>
      </c>
      <c r="Y30" s="14">
        <v>15.576940250686338</v>
      </c>
      <c r="Z30" s="14">
        <v>15.620670107129408</v>
      </c>
      <c r="AA30" s="14">
        <v>15.753112663225021</v>
      </c>
      <c r="AB30" s="14">
        <v>15.377073906485672</v>
      </c>
      <c r="AC30" s="14">
        <v>14.655478916305198</v>
      </c>
      <c r="AD30" s="14">
        <v>13.869931754315537</v>
      </c>
      <c r="AE30" s="14">
        <v>13.704084253788851</v>
      </c>
      <c r="AF30" s="14">
        <v>13.926940639269406</v>
      </c>
      <c r="AG30" s="14" t="s">
        <v>1</v>
      </c>
    </row>
    <row r="31" spans="1:33" x14ac:dyDescent="0.25">
      <c r="A31" s="9" t="s">
        <v>27</v>
      </c>
      <c r="B31" s="10" t="s">
        <v>1</v>
      </c>
      <c r="C31" s="11">
        <v>3.8026819923371646</v>
      </c>
      <c r="D31" s="11" t="s">
        <v>1</v>
      </c>
      <c r="E31" s="11">
        <v>3.8380705584688526</v>
      </c>
      <c r="F31" s="11" t="s">
        <v>1</v>
      </c>
      <c r="G31" s="11">
        <v>3.4579740101316441</v>
      </c>
      <c r="H31" s="11" t="s">
        <v>1</v>
      </c>
      <c r="I31" s="11">
        <v>3.3334771074441236</v>
      </c>
      <c r="J31" s="11" t="s">
        <v>1</v>
      </c>
      <c r="K31" s="11">
        <v>3.0273061183476093</v>
      </c>
      <c r="L31" s="11" t="s">
        <v>1</v>
      </c>
      <c r="M31" s="11">
        <v>2.646675492561311</v>
      </c>
      <c r="N31" s="11" t="s">
        <v>1</v>
      </c>
      <c r="O31" s="11">
        <v>3.3222076405608996</v>
      </c>
      <c r="P31" s="11" t="s">
        <v>1</v>
      </c>
      <c r="Q31" s="11">
        <v>4.6216183280526444</v>
      </c>
      <c r="R31" s="11" t="s">
        <v>1</v>
      </c>
      <c r="S31" s="11">
        <v>4.5440151994933498</v>
      </c>
      <c r="T31" s="11" t="s">
        <v>1</v>
      </c>
      <c r="U31" s="11">
        <v>3.83544013681</v>
      </c>
      <c r="V31" s="11" t="s">
        <v>1</v>
      </c>
      <c r="W31" s="11">
        <v>3.7118400121202941</v>
      </c>
      <c r="X31" s="11" t="s">
        <v>1</v>
      </c>
      <c r="Y31" s="11">
        <v>3.2559072491675694</v>
      </c>
      <c r="Z31" s="11" t="s">
        <v>1</v>
      </c>
      <c r="AA31" s="11">
        <v>3.0303472212095137</v>
      </c>
      <c r="AB31" s="11" t="s">
        <v>1</v>
      </c>
      <c r="AC31" s="11">
        <v>3.1138286654836302</v>
      </c>
      <c r="AD31" s="11" t="s">
        <v>1</v>
      </c>
      <c r="AE31" s="11">
        <v>3.9611832105693914</v>
      </c>
      <c r="AF31" s="11" t="s">
        <v>1</v>
      </c>
      <c r="AG31" s="11" t="s">
        <v>1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>
        <v>9.2559359347111894</v>
      </c>
      <c r="AD32" s="21" t="s">
        <v>1</v>
      </c>
      <c r="AE32" s="21">
        <v>9.2340036807621146</v>
      </c>
      <c r="AF32" s="21" t="s">
        <v>1</v>
      </c>
      <c r="AG32" s="21" t="s">
        <v>1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>
        <v>6.8399039912614814</v>
      </c>
      <c r="Y35" s="11">
        <v>5.7852776421913843</v>
      </c>
      <c r="Z35" s="11">
        <v>4.3205574912891986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1.5883754448921965</v>
      </c>
      <c r="AF35" s="11">
        <v>2.1676300578034682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>
        <v>22.06440315205759</v>
      </c>
      <c r="X36" s="14" t="s">
        <v>1</v>
      </c>
      <c r="Y36" s="14">
        <v>12.498013665978071</v>
      </c>
      <c r="Z36" s="14">
        <v>19.770682379170317</v>
      </c>
      <c r="AA36" s="14">
        <v>18.580833942940746</v>
      </c>
      <c r="AB36" s="14" t="s">
        <v>1</v>
      </c>
      <c r="AC36" s="14">
        <v>25.308271678997535</v>
      </c>
      <c r="AD36" s="14">
        <v>24.035759897828864</v>
      </c>
      <c r="AE36" s="14">
        <v>44.108979705309977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</row>
    <row r="39" spans="1:33" s="5" customFormat="1" x14ac:dyDescent="0.25">
      <c r="A39" s="9" t="s">
        <v>35</v>
      </c>
      <c r="B39" s="10">
        <v>42.688132851005626</v>
      </c>
      <c r="C39" s="11">
        <v>38.295315034584817</v>
      </c>
      <c r="D39" s="11">
        <v>37.222275585790733</v>
      </c>
      <c r="E39" s="11">
        <v>34.581318385888402</v>
      </c>
      <c r="F39" s="11">
        <v>34.581312915176511</v>
      </c>
      <c r="G39" s="11">
        <v>33.289330776442242</v>
      </c>
      <c r="H39" s="11" t="s">
        <v>1</v>
      </c>
      <c r="I39" s="11">
        <v>24.963437877757649</v>
      </c>
      <c r="J39" s="11">
        <v>33.041819413816206</v>
      </c>
      <c r="K39" s="11">
        <v>21.367601354226839</v>
      </c>
      <c r="L39" s="11" t="s">
        <v>1</v>
      </c>
      <c r="M39" s="11">
        <v>17.099305265053054</v>
      </c>
      <c r="N39" s="11" t="s">
        <v>1</v>
      </c>
      <c r="O39" s="11">
        <v>20.36256323777403</v>
      </c>
      <c r="P39" s="11" t="s">
        <v>1</v>
      </c>
      <c r="Q39" s="11">
        <v>20.679681205340742</v>
      </c>
      <c r="R39" s="11">
        <v>17.799979425417757</v>
      </c>
      <c r="S39" s="11">
        <v>15.468465859155453</v>
      </c>
      <c r="T39" s="11">
        <v>15.468467146691761</v>
      </c>
      <c r="U39" s="11">
        <v>18.848925966100673</v>
      </c>
      <c r="V39" s="11" t="s">
        <v>1</v>
      </c>
      <c r="W39" s="11">
        <v>13.122246605177617</v>
      </c>
      <c r="X39" s="11" t="s">
        <v>1</v>
      </c>
      <c r="Y39" s="11">
        <v>4.8661909946224462</v>
      </c>
      <c r="Z39" s="11">
        <v>4.1200372340659905</v>
      </c>
      <c r="AA39" s="11">
        <v>2.9711200073003421</v>
      </c>
      <c r="AB39" s="11">
        <v>3.1773944610693707</v>
      </c>
      <c r="AC39" s="11">
        <v>2.997738891966256</v>
      </c>
      <c r="AD39" s="11">
        <v>2.9100073461956195</v>
      </c>
      <c r="AE39" s="11">
        <v>2.7270929838436335</v>
      </c>
      <c r="AF39" s="11">
        <v>2.5035420993988753</v>
      </c>
      <c r="AG39" s="11" t="s">
        <v>1</v>
      </c>
    </row>
    <row r="40" spans="1:33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</row>
    <row r="41" spans="1:33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</row>
    <row r="44" spans="1:33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>
        <v>16.778411660623178</v>
      </c>
      <c r="D47" s="11" t="s">
        <v>1</v>
      </c>
      <c r="E47" s="11">
        <v>16.11627613478608</v>
      </c>
      <c r="F47" s="11" t="s">
        <v>1</v>
      </c>
      <c r="G47" s="11">
        <v>13.968794789911742</v>
      </c>
      <c r="H47" s="11" t="s">
        <v>1</v>
      </c>
      <c r="I47" s="11">
        <v>13.170251605524763</v>
      </c>
      <c r="J47" s="11" t="s">
        <v>1</v>
      </c>
      <c r="K47" s="11">
        <v>12.301475980254644</v>
      </c>
      <c r="L47" s="11" t="s">
        <v>1</v>
      </c>
      <c r="M47" s="11">
        <v>11.548988082818887</v>
      </c>
      <c r="N47" s="11" t="s">
        <v>1</v>
      </c>
      <c r="O47" s="11">
        <v>12.04359312592549</v>
      </c>
      <c r="P47" s="11" t="s">
        <v>1</v>
      </c>
      <c r="Q47" s="11">
        <v>12.404362137406649</v>
      </c>
      <c r="R47" s="11" t="s">
        <v>1</v>
      </c>
      <c r="S47" s="11">
        <v>12.595797683994103</v>
      </c>
      <c r="T47" s="11">
        <v>11.784823338687831</v>
      </c>
      <c r="U47" s="11">
        <v>13.089806491661596</v>
      </c>
      <c r="V47" s="11">
        <v>13.084466230580158</v>
      </c>
      <c r="W47" s="11">
        <v>13.37004075668348</v>
      </c>
      <c r="X47" s="11">
        <v>13.42554143640659</v>
      </c>
      <c r="Y47" s="11">
        <v>13.024107258976676</v>
      </c>
      <c r="Z47" s="11">
        <v>12.285652227991585</v>
      </c>
      <c r="AA47" s="11">
        <v>12.573992014509411</v>
      </c>
      <c r="AB47" s="11">
        <v>11.612160745633423</v>
      </c>
      <c r="AC47" s="11">
        <v>11.357374357076569</v>
      </c>
      <c r="AD47" s="11">
        <v>11.715498419145582</v>
      </c>
      <c r="AE47" s="11">
        <v>10.920286761490246</v>
      </c>
      <c r="AF47" s="11">
        <v>10.573263328884043</v>
      </c>
      <c r="AG47" s="11" t="s">
        <v>1</v>
      </c>
    </row>
    <row r="48" spans="1:33" x14ac:dyDescent="0.25">
      <c r="A48" s="12" t="s">
        <v>44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 t="s">
        <v>1</v>
      </c>
      <c r="P48" s="14" t="s">
        <v>1</v>
      </c>
      <c r="Q48" s="14" t="s">
        <v>1</v>
      </c>
      <c r="R48" s="14" t="s">
        <v>1</v>
      </c>
      <c r="S48" s="14" t="s">
        <v>1</v>
      </c>
      <c r="T48" s="14" t="s">
        <v>1</v>
      </c>
      <c r="U48" s="14" t="s">
        <v>1</v>
      </c>
      <c r="V48" s="14" t="s">
        <v>1</v>
      </c>
      <c r="W48" s="14" t="s">
        <v>1</v>
      </c>
      <c r="X48" s="14" t="s">
        <v>1</v>
      </c>
      <c r="Y48" s="14" t="s">
        <v>1</v>
      </c>
      <c r="Z48" s="14" t="s">
        <v>1</v>
      </c>
      <c r="AA48" s="14" t="s">
        <v>1</v>
      </c>
      <c r="AB48" s="14" t="s">
        <v>1</v>
      </c>
      <c r="AC48" s="14" t="s">
        <v>1</v>
      </c>
      <c r="AD48" s="14" t="s">
        <v>1</v>
      </c>
      <c r="AE48" s="14" t="s">
        <v>1</v>
      </c>
      <c r="AF48" s="14" t="s">
        <v>1</v>
      </c>
      <c r="AG48" s="14" t="s">
        <v>1</v>
      </c>
    </row>
    <row r="49" spans="1:33" s="5" customFormat="1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>
        <v>10.808088946181115</v>
      </c>
      <c r="AB50" s="14">
        <v>10.357197963277272</v>
      </c>
      <c r="AC50" s="14">
        <v>9.5275051358137421</v>
      </c>
      <c r="AD50" s="14">
        <v>8.5923521824158442</v>
      </c>
      <c r="AE50" s="14">
        <v>7.8574512343498562</v>
      </c>
      <c r="AF50" s="14">
        <v>7.9831595829991979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 t="s">
        <v>1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18.054211819731485</v>
      </c>
      <c r="V53" s="11">
        <v>22.333959575325924</v>
      </c>
      <c r="W53" s="11">
        <v>23.715957289242358</v>
      </c>
      <c r="X53" s="11">
        <v>18.481340724678859</v>
      </c>
      <c r="Y53" s="11">
        <v>20.736758007803278</v>
      </c>
      <c r="Z53" s="11">
        <v>19.183977389999672</v>
      </c>
      <c r="AA53" s="11">
        <v>20.326602001680453</v>
      </c>
      <c r="AB53" s="11">
        <v>19.027671295674235</v>
      </c>
      <c r="AC53" s="11">
        <v>19.255516517292882</v>
      </c>
      <c r="AD53" s="11">
        <v>18.662620444753045</v>
      </c>
      <c r="AE53" s="11">
        <v>18.662647870682967</v>
      </c>
      <c r="AF53" s="11">
        <v>19.43750344553424</v>
      </c>
      <c r="AG53" s="11" t="s">
        <v>1</v>
      </c>
    </row>
    <row r="54" spans="1:33" x14ac:dyDescent="0.25">
      <c r="A54" s="12" t="s">
        <v>50</v>
      </c>
      <c r="B54" s="13" t="s">
        <v>1</v>
      </c>
      <c r="C54" s="14" t="s">
        <v>1</v>
      </c>
      <c r="D54" s="14">
        <v>3.7403740374037402</v>
      </c>
      <c r="E54" s="14" t="s">
        <v>1</v>
      </c>
      <c r="F54" s="14" t="s">
        <v>1</v>
      </c>
      <c r="G54" s="14" t="s">
        <v>1</v>
      </c>
      <c r="H54" s="14">
        <v>2.5025025025025025</v>
      </c>
      <c r="I54" s="14" t="s">
        <v>1</v>
      </c>
      <c r="J54" s="14" t="s">
        <v>1</v>
      </c>
      <c r="K54" s="14" t="s">
        <v>1</v>
      </c>
      <c r="L54" s="14">
        <v>1.3114754098360655</v>
      </c>
      <c r="M54" s="14" t="s">
        <v>1</v>
      </c>
      <c r="N54" s="14" t="s">
        <v>1</v>
      </c>
      <c r="O54" s="14" t="s">
        <v>1</v>
      </c>
      <c r="P54" s="14">
        <v>1.0687022900763359</v>
      </c>
      <c r="Q54" s="14" t="s">
        <v>1</v>
      </c>
      <c r="R54" s="14" t="s">
        <v>1</v>
      </c>
      <c r="S54" s="14" t="s">
        <v>1</v>
      </c>
      <c r="T54" s="14">
        <v>0.73619631901840499</v>
      </c>
      <c r="U54" s="14" t="s">
        <v>1</v>
      </c>
      <c r="V54" s="14" t="s">
        <v>1</v>
      </c>
      <c r="W54" s="14" t="s">
        <v>1</v>
      </c>
      <c r="X54" s="14">
        <v>0.75288019996093403</v>
      </c>
      <c r="Y54" s="14" t="s">
        <v>1</v>
      </c>
      <c r="Z54" s="14" t="s">
        <v>1</v>
      </c>
      <c r="AA54" s="14">
        <v>0.88879361704124593</v>
      </c>
      <c r="AB54" s="14" t="s">
        <v>1</v>
      </c>
      <c r="AC54" s="14">
        <v>0.82180543389326688</v>
      </c>
      <c r="AD54" s="14" t="s">
        <v>1</v>
      </c>
      <c r="AE54" s="14">
        <v>0.87081410675154924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</row>
    <row r="56" spans="1:33" x14ac:dyDescent="0.25">
      <c r="A56" s="12" t="s">
        <v>52</v>
      </c>
      <c r="B56" s="13">
        <v>9.7962382445141074</v>
      </c>
      <c r="C56" s="14">
        <v>7.6876876876876876</v>
      </c>
      <c r="D56" s="14">
        <v>7.8028747433264893</v>
      </c>
      <c r="E56" s="14">
        <v>9.1043755697356445</v>
      </c>
      <c r="F56" s="14">
        <v>7.5191194339218077</v>
      </c>
      <c r="G56" s="14">
        <v>6.364160086753194</v>
      </c>
      <c r="H56" s="14">
        <v>9.6913459952929859</v>
      </c>
      <c r="I56" s="14">
        <v>8.5814842504690283</v>
      </c>
      <c r="J56" s="14">
        <v>6.6879910299437055</v>
      </c>
      <c r="K56" s="14">
        <v>6.0055646072985889</v>
      </c>
      <c r="L56" s="14">
        <v>5.2716679316365198</v>
      </c>
      <c r="M56" s="14">
        <v>6.5315881912638138</v>
      </c>
      <c r="N56" s="14">
        <v>6.0940558393479467</v>
      </c>
      <c r="O56" s="14">
        <v>8.511758735418212</v>
      </c>
      <c r="P56" s="14">
        <v>7.3390448922456333</v>
      </c>
      <c r="Q56" s="14">
        <v>10.73798293338367</v>
      </c>
      <c r="R56" s="14">
        <v>10.909135951631416</v>
      </c>
      <c r="S56" s="14">
        <v>10.07816384972433</v>
      </c>
      <c r="T56" s="14">
        <v>11.141283217525832</v>
      </c>
      <c r="U56" s="14">
        <v>12.088416464367707</v>
      </c>
      <c r="V56" s="14">
        <v>11.074626736832339</v>
      </c>
      <c r="W56" s="14">
        <v>11.009471810940322</v>
      </c>
      <c r="X56" s="14">
        <v>10.685192910294333</v>
      </c>
      <c r="Y56" s="14">
        <v>10.04372701559404</v>
      </c>
      <c r="Z56" s="14">
        <v>9.2655538089671765</v>
      </c>
      <c r="AA56" s="14">
        <v>9.9424513350506381</v>
      </c>
      <c r="AB56" s="14">
        <v>9.2099338134279876</v>
      </c>
      <c r="AC56" s="14">
        <v>9.3080104093459841</v>
      </c>
      <c r="AD56" s="14">
        <v>9.0403016375029939</v>
      </c>
      <c r="AE56" s="14">
        <v>6.4210533164789751</v>
      </c>
      <c r="AF56" s="14">
        <v>6.4380354418933248</v>
      </c>
      <c r="AG56" s="14" t="s">
        <v>1</v>
      </c>
    </row>
    <row r="57" spans="1:33" s="5" customFormat="1" x14ac:dyDescent="0.25">
      <c r="A57" s="9" t="s">
        <v>53</v>
      </c>
      <c r="B57" s="10">
        <v>10.991577016095405</v>
      </c>
      <c r="C57" s="11">
        <v>11.976590834157598</v>
      </c>
      <c r="D57" s="11">
        <v>12.45350153647097</v>
      </c>
      <c r="E57" s="11">
        <v>12.382100506474993</v>
      </c>
      <c r="F57" s="11">
        <v>12.730740562108126</v>
      </c>
      <c r="G57" s="11">
        <v>12.819325186161686</v>
      </c>
      <c r="H57" s="11">
        <v>12.529994419642856</v>
      </c>
      <c r="I57" s="11">
        <v>11.400324768363742</v>
      </c>
      <c r="J57" s="11">
        <v>10.694015604781365</v>
      </c>
      <c r="K57" s="11">
        <v>9.3868862929197263</v>
      </c>
      <c r="L57" s="11">
        <v>10.566090980923354</v>
      </c>
      <c r="M57" s="11">
        <v>8.0990922016843498</v>
      </c>
      <c r="N57" s="11">
        <v>7.4907165666378894</v>
      </c>
      <c r="O57" s="11">
        <v>8.72646132042758</v>
      </c>
      <c r="P57" s="11">
        <v>8.9154044083148563</v>
      </c>
      <c r="Q57" s="11">
        <v>8.7864140361234622</v>
      </c>
      <c r="R57" s="11">
        <v>8.3165611491567937</v>
      </c>
      <c r="S57" s="11">
        <v>7.7318622352099995</v>
      </c>
      <c r="T57" s="11">
        <v>7.7230088703688766</v>
      </c>
      <c r="U57" s="11">
        <v>7.6632796671770365</v>
      </c>
      <c r="V57" s="11">
        <v>7.9091267733859327</v>
      </c>
      <c r="W57" s="11">
        <v>7.0453657271628254</v>
      </c>
      <c r="X57" s="11">
        <v>6.2841590757609422</v>
      </c>
      <c r="Y57" s="11">
        <v>6.1883768367901757</v>
      </c>
      <c r="Z57" s="11">
        <v>5.5196799958169391</v>
      </c>
      <c r="AA57" s="11">
        <v>5.6940492000252956</v>
      </c>
      <c r="AB57" s="11">
        <v>5.6574785086448376</v>
      </c>
      <c r="AC57" s="11">
        <v>5.4618686186746963</v>
      </c>
      <c r="AD57" s="11">
        <v>5.7285976710122757</v>
      </c>
      <c r="AE57" s="11" t="s">
        <v>1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326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>
        <v>94.764674775251194</v>
      </c>
      <c r="D5" s="11" t="s">
        <v>1</v>
      </c>
      <c r="E5" s="11">
        <v>82.974410945021532</v>
      </c>
      <c r="F5" s="11">
        <v>81.255374032674126</v>
      </c>
      <c r="G5" s="11">
        <v>81.610504856697446</v>
      </c>
      <c r="H5" s="11">
        <v>79.087193460490454</v>
      </c>
      <c r="I5" s="11">
        <v>77.688668619058348</v>
      </c>
      <c r="J5" s="11">
        <v>78.42613041962106</v>
      </c>
      <c r="K5" s="11">
        <v>75.756612166596199</v>
      </c>
      <c r="L5" s="11">
        <v>72.896777087204455</v>
      </c>
      <c r="M5" s="11">
        <v>66.616700867047669</v>
      </c>
      <c r="N5" s="11">
        <v>66.570506971801507</v>
      </c>
      <c r="O5" s="11">
        <v>65.874074972704108</v>
      </c>
      <c r="P5" s="11">
        <v>63.525103203119023</v>
      </c>
      <c r="Q5" s="11">
        <v>58.60561896740758</v>
      </c>
      <c r="R5" s="11">
        <v>51.467572632764366</v>
      </c>
      <c r="S5" s="11">
        <v>51.14147778414204</v>
      </c>
      <c r="T5" s="11">
        <v>48.025501778716198</v>
      </c>
      <c r="U5" s="11">
        <v>51.619993321554603</v>
      </c>
      <c r="V5" s="11">
        <v>54.77888730385164</v>
      </c>
      <c r="W5" s="11">
        <v>54.236258730640749</v>
      </c>
      <c r="X5" s="11">
        <v>57.012673409398772</v>
      </c>
      <c r="Y5" s="11">
        <v>55.528823826871275</v>
      </c>
      <c r="Z5" s="11">
        <v>56.573644439323743</v>
      </c>
      <c r="AA5" s="11">
        <v>51.999926833257291</v>
      </c>
      <c r="AB5" s="11">
        <v>52.839564962124463</v>
      </c>
      <c r="AC5" s="11">
        <v>52.704765819722965</v>
      </c>
      <c r="AD5" s="11">
        <v>51.135007656764799</v>
      </c>
      <c r="AE5" s="11">
        <v>49.454971900455931</v>
      </c>
      <c r="AF5" s="11" t="s">
        <v>1</v>
      </c>
      <c r="AG5" s="11" t="s">
        <v>1</v>
      </c>
    </row>
    <row r="6" spans="1:33" x14ac:dyDescent="0.25">
      <c r="A6" s="12" t="s">
        <v>2</v>
      </c>
      <c r="B6" s="13">
        <v>81.267217630853992</v>
      </c>
      <c r="C6" s="14">
        <v>70.013037809647983</v>
      </c>
      <c r="D6" s="14">
        <v>55.268975681650701</v>
      </c>
      <c r="E6" s="14">
        <v>62.745098039215684</v>
      </c>
      <c r="F6" s="14">
        <v>68.598034143817912</v>
      </c>
      <c r="G6" s="14">
        <v>80.729166666666686</v>
      </c>
      <c r="H6" s="14">
        <v>95.572569906790946</v>
      </c>
      <c r="I6" s="14">
        <v>92.731903222646679</v>
      </c>
      <c r="J6" s="14">
        <v>88.457110855293877</v>
      </c>
      <c r="K6" s="14">
        <v>86.938858419662807</v>
      </c>
      <c r="L6" s="14">
        <v>93.474598440851764</v>
      </c>
      <c r="M6" s="14">
        <v>89.471419195885829</v>
      </c>
      <c r="N6" s="14">
        <v>91.3313816190973</v>
      </c>
      <c r="O6" s="14">
        <v>89.596042868920051</v>
      </c>
      <c r="P6" s="14">
        <v>91.940769230769234</v>
      </c>
      <c r="Q6" s="14">
        <v>89.928150689365012</v>
      </c>
      <c r="R6" s="14">
        <v>87.650745168255312</v>
      </c>
      <c r="S6" s="14">
        <v>89.081705529312998</v>
      </c>
      <c r="T6" s="14">
        <v>90.761936336032917</v>
      </c>
      <c r="U6" s="14">
        <v>92.848834877471617</v>
      </c>
      <c r="V6" s="14">
        <v>92.892599852353442</v>
      </c>
      <c r="W6" s="14">
        <v>88.823712826908832</v>
      </c>
      <c r="X6" s="14">
        <v>89.473825539399314</v>
      </c>
      <c r="Y6" s="14">
        <v>85.184778466090066</v>
      </c>
      <c r="Z6" s="14">
        <v>85.345189621487407</v>
      </c>
      <c r="AA6" s="14">
        <v>82.340211631195999</v>
      </c>
      <c r="AB6" s="14">
        <v>86.922904023376034</v>
      </c>
      <c r="AC6" s="14">
        <v>89.208677990718371</v>
      </c>
      <c r="AD6" s="14">
        <v>90.828096542897924</v>
      </c>
      <c r="AE6" s="14">
        <v>79.9138000160372</v>
      </c>
      <c r="AF6" s="14">
        <v>83.602086296823131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>
        <v>72.514619883040936</v>
      </c>
      <c r="F7" s="18">
        <v>76.079913606911447</v>
      </c>
      <c r="G7" s="18">
        <v>84.597496011465338</v>
      </c>
      <c r="H7" s="18">
        <v>81.13174007505431</v>
      </c>
      <c r="I7" s="18">
        <v>86.820495026601876</v>
      </c>
      <c r="J7" s="18">
        <v>89.581135799108509</v>
      </c>
      <c r="K7" s="18">
        <v>90.832548896558933</v>
      </c>
      <c r="L7" s="18">
        <v>87.302817951394076</v>
      </c>
      <c r="M7" s="18">
        <v>89.060824496604312</v>
      </c>
      <c r="N7" s="18">
        <v>86.261768996154373</v>
      </c>
      <c r="O7" s="18">
        <v>85.990635342346621</v>
      </c>
      <c r="P7" s="18">
        <v>83.359740633584579</v>
      </c>
      <c r="Q7" s="18">
        <v>81.825193086175972</v>
      </c>
      <c r="R7" s="18">
        <v>84.377859990706213</v>
      </c>
      <c r="S7" s="18">
        <v>81.991949968807617</v>
      </c>
      <c r="T7" s="18">
        <v>83.385369858359809</v>
      </c>
      <c r="U7" s="18">
        <v>85.072845848603961</v>
      </c>
      <c r="V7" s="18">
        <v>81.150344632509857</v>
      </c>
      <c r="W7" s="18">
        <v>77.558788031287833</v>
      </c>
      <c r="X7" s="18">
        <v>70.894071816489131</v>
      </c>
      <c r="Y7" s="18">
        <v>66.422736692766946</v>
      </c>
      <c r="Z7" s="18">
        <v>63.233977584877387</v>
      </c>
      <c r="AA7" s="18">
        <v>61.357119052397891</v>
      </c>
      <c r="AB7" s="18">
        <v>77.270023644841061</v>
      </c>
      <c r="AC7" s="18">
        <v>77.91783984621523</v>
      </c>
      <c r="AD7" s="18">
        <v>81.144534015478982</v>
      </c>
      <c r="AE7" s="18">
        <v>80.111344607763684</v>
      </c>
      <c r="AF7" s="18">
        <v>77.195562968181463</v>
      </c>
      <c r="AG7" s="18">
        <v>78.303324447240726</v>
      </c>
    </row>
    <row r="8" spans="1:33" x14ac:dyDescent="0.25">
      <c r="A8" s="12" t="s">
        <v>4</v>
      </c>
      <c r="B8" s="13">
        <v>84.592779177162058</v>
      </c>
      <c r="C8" s="14">
        <v>83.380056067280734</v>
      </c>
      <c r="D8" s="14">
        <v>81.746031746031747</v>
      </c>
      <c r="E8" s="14">
        <v>80.286225402504485</v>
      </c>
      <c r="F8" s="14" t="s">
        <v>1</v>
      </c>
      <c r="G8" s="14">
        <v>82.308180088776155</v>
      </c>
      <c r="H8" s="14">
        <v>80.959824917930277</v>
      </c>
      <c r="I8" s="14">
        <v>82.109679352712021</v>
      </c>
      <c r="J8" s="14" t="s">
        <v>1</v>
      </c>
      <c r="K8" s="14">
        <v>78.119301901536844</v>
      </c>
      <c r="L8" s="14">
        <v>78.881309686221016</v>
      </c>
      <c r="M8" s="14">
        <v>77.867452056985215</v>
      </c>
      <c r="N8" s="14">
        <v>81.111987381703472</v>
      </c>
      <c r="O8" s="14">
        <v>84.447082096933741</v>
      </c>
      <c r="P8" s="14">
        <v>82.458939690233109</v>
      </c>
      <c r="Q8" s="14">
        <v>80.504439162644047</v>
      </c>
      <c r="R8" s="14">
        <v>80.733022710039293</v>
      </c>
      <c r="S8" s="14">
        <v>82.917149233072536</v>
      </c>
      <c r="T8" s="14" t="s">
        <v>1</v>
      </c>
      <c r="U8" s="14">
        <v>86.005758629681196</v>
      </c>
      <c r="V8" s="14">
        <v>83.819898142908599</v>
      </c>
      <c r="W8" s="14">
        <v>78.325700133082393</v>
      </c>
      <c r="X8" s="14">
        <v>82.155108128262498</v>
      </c>
      <c r="Y8" s="14">
        <v>78.962962962962962</v>
      </c>
      <c r="Z8" s="14">
        <v>78.927492447129907</v>
      </c>
      <c r="AA8" s="14">
        <v>81.412103746397705</v>
      </c>
      <c r="AB8" s="14">
        <v>79.07137907137907</v>
      </c>
      <c r="AC8" s="14">
        <v>70.385395537525369</v>
      </c>
      <c r="AD8" s="14">
        <v>74.85832045337456</v>
      </c>
      <c r="AE8" s="14">
        <v>72.85136501516682</v>
      </c>
      <c r="AF8" s="14">
        <v>76.974789915966397</v>
      </c>
      <c r="AG8" s="14" t="s">
        <v>1</v>
      </c>
    </row>
    <row r="9" spans="1:33" x14ac:dyDescent="0.25">
      <c r="A9" s="9" t="s">
        <v>5</v>
      </c>
      <c r="B9" s="10" t="s">
        <v>1</v>
      </c>
      <c r="C9" s="11" t="s">
        <v>1</v>
      </c>
      <c r="D9" s="11">
        <v>82.447783070721869</v>
      </c>
      <c r="E9" s="11">
        <v>74.121665582303194</v>
      </c>
      <c r="F9" s="11">
        <v>77.816239738898233</v>
      </c>
      <c r="G9" s="11">
        <v>73.151852496086278</v>
      </c>
      <c r="H9" s="11">
        <v>72.223576245023978</v>
      </c>
      <c r="I9" s="11">
        <v>61.241874019278185</v>
      </c>
      <c r="J9" s="11">
        <v>77.651515151515156</v>
      </c>
      <c r="K9" s="11">
        <v>77.828763290430885</v>
      </c>
      <c r="L9" s="11">
        <v>69.932274638019621</v>
      </c>
      <c r="M9" s="11">
        <v>85.12432746837284</v>
      </c>
      <c r="N9" s="11">
        <v>82.481751824817522</v>
      </c>
      <c r="O9" s="11">
        <v>79.144131321757285</v>
      </c>
      <c r="P9" s="11">
        <v>81.763472234886478</v>
      </c>
      <c r="Q9" s="11">
        <v>79.746188569968496</v>
      </c>
      <c r="R9" s="11">
        <v>62.829760403530898</v>
      </c>
      <c r="S9" s="11">
        <v>92.392605399654201</v>
      </c>
      <c r="T9" s="11">
        <v>91.335592666693884</v>
      </c>
      <c r="U9" s="11">
        <v>84.911228960110691</v>
      </c>
      <c r="V9" s="11">
        <v>77.66377590488986</v>
      </c>
      <c r="W9" s="11">
        <v>80.107405859086086</v>
      </c>
      <c r="X9" s="11">
        <v>74.255577863869021</v>
      </c>
      <c r="Y9" s="11">
        <v>80.712298657141872</v>
      </c>
      <c r="Z9" s="11">
        <v>85.096245473603958</v>
      </c>
      <c r="AA9" s="11">
        <v>82.971568327728519</v>
      </c>
      <c r="AB9" s="11">
        <v>88.220064724919098</v>
      </c>
      <c r="AC9" s="11">
        <v>87.318435754189963</v>
      </c>
      <c r="AD9" s="11">
        <v>86.626794258373224</v>
      </c>
      <c r="AE9" s="11">
        <v>83.818142641672054</v>
      </c>
      <c r="AF9" s="11">
        <v>82.204824375793478</v>
      </c>
      <c r="AG9" s="11" t="s">
        <v>1</v>
      </c>
    </row>
    <row r="10" spans="1:33" x14ac:dyDescent="0.25">
      <c r="A10" s="12" t="s">
        <v>6</v>
      </c>
      <c r="B10" s="13" t="s">
        <v>1</v>
      </c>
      <c r="C10" s="14">
        <v>86.002619034541766</v>
      </c>
      <c r="D10" s="14" t="s">
        <v>1</v>
      </c>
      <c r="E10" s="14">
        <v>88.312172045349513</v>
      </c>
      <c r="F10" s="14" t="s">
        <v>1</v>
      </c>
      <c r="G10" s="14">
        <v>84.102969683729654</v>
      </c>
      <c r="H10" s="14" t="s">
        <v>1</v>
      </c>
      <c r="I10" s="14">
        <v>79.40583183795782</v>
      </c>
      <c r="J10" s="14">
        <v>76.366254150031025</v>
      </c>
      <c r="K10" s="14">
        <v>77.502885725278944</v>
      </c>
      <c r="L10" s="14">
        <v>76.789912374438984</v>
      </c>
      <c r="M10" s="14">
        <v>75.811584977721196</v>
      </c>
      <c r="N10" s="14">
        <v>76.363636363636374</v>
      </c>
      <c r="O10" s="14">
        <v>75.659521846661178</v>
      </c>
      <c r="P10" s="14">
        <v>75.668610496682092</v>
      </c>
      <c r="Q10" s="14">
        <v>76.539196940726583</v>
      </c>
      <c r="R10" s="14">
        <v>75.902500259979504</v>
      </c>
      <c r="S10" s="14">
        <v>75.229043469043162</v>
      </c>
      <c r="T10" s="14">
        <v>72.981898083656816</v>
      </c>
      <c r="U10" s="14">
        <v>74.59241595604054</v>
      </c>
      <c r="V10" s="14">
        <v>76.788972039167518</v>
      </c>
      <c r="W10" s="14">
        <v>75.44152548791881</v>
      </c>
      <c r="X10" s="14">
        <v>76.487990855123854</v>
      </c>
      <c r="Y10" s="14">
        <v>74.228705566733737</v>
      </c>
      <c r="Z10" s="14">
        <v>76.114366897531525</v>
      </c>
      <c r="AA10" s="14">
        <v>73.800886739218058</v>
      </c>
      <c r="AB10" s="14">
        <v>71.886636326024004</v>
      </c>
      <c r="AC10" s="14">
        <v>74.027698728893938</v>
      </c>
      <c r="AD10" s="14">
        <v>72.373831775700936</v>
      </c>
      <c r="AE10" s="14">
        <v>72.620143619959492</v>
      </c>
      <c r="AF10" s="14">
        <v>75.33572914696424</v>
      </c>
      <c r="AG10" s="14" t="s">
        <v>1</v>
      </c>
    </row>
    <row r="11" spans="1:33" x14ac:dyDescent="0.25">
      <c r="A11" s="9" t="s">
        <v>7</v>
      </c>
      <c r="B11" s="10">
        <v>93.070858721631041</v>
      </c>
      <c r="C11" s="11">
        <v>91.548804856923411</v>
      </c>
      <c r="D11" s="11">
        <v>90.19561728685413</v>
      </c>
      <c r="E11" s="11">
        <v>91.415965160059343</v>
      </c>
      <c r="F11" s="11">
        <v>90.220069890021207</v>
      </c>
      <c r="G11" s="11">
        <v>90.007426672083113</v>
      </c>
      <c r="H11" s="11">
        <v>89.483364714978279</v>
      </c>
      <c r="I11" s="11">
        <v>87.64676417648279</v>
      </c>
      <c r="J11" s="11">
        <v>85.219627297753391</v>
      </c>
      <c r="K11" s="11">
        <v>84.009674713247463</v>
      </c>
      <c r="L11" s="11">
        <v>87.162007151077219</v>
      </c>
      <c r="M11" s="11">
        <v>86.354297832858379</v>
      </c>
      <c r="N11" s="11">
        <v>87.532644165111691</v>
      </c>
      <c r="O11" s="11">
        <v>86.30345866633094</v>
      </c>
      <c r="P11" s="11">
        <v>84.362013407048337</v>
      </c>
      <c r="Q11" s="11">
        <v>84.816815413590589</v>
      </c>
      <c r="R11" s="11">
        <v>86.073314152041775</v>
      </c>
      <c r="S11" s="11">
        <v>87.406193533490097</v>
      </c>
      <c r="T11" s="11">
        <v>86.981565521538371</v>
      </c>
      <c r="U11" s="11">
        <v>86.667408165447569</v>
      </c>
      <c r="V11" s="11">
        <v>83.257533556788133</v>
      </c>
      <c r="W11" s="11">
        <v>81.968350085373814</v>
      </c>
      <c r="X11" s="11">
        <v>84.462772860508565</v>
      </c>
      <c r="Y11" s="11">
        <v>83.918961763273131</v>
      </c>
      <c r="Z11" s="11">
        <v>83.37392444374494</v>
      </c>
      <c r="AA11" s="11" t="s">
        <v>1</v>
      </c>
      <c r="AB11" s="11">
        <v>82.061007129489212</v>
      </c>
      <c r="AC11" s="11">
        <v>81.749819049107046</v>
      </c>
      <c r="AD11" s="11">
        <v>81.255710944880676</v>
      </c>
      <c r="AE11" s="11">
        <v>83.019879776923787</v>
      </c>
      <c r="AF11" s="11">
        <v>81.809912874996783</v>
      </c>
      <c r="AG11" s="11" t="s">
        <v>1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>
        <v>93.049327354260086</v>
      </c>
      <c r="O12" s="14">
        <v>96.082474226804123</v>
      </c>
      <c r="P12" s="14">
        <v>93.345656192236575</v>
      </c>
      <c r="Q12" s="14">
        <v>94.579506573023608</v>
      </c>
      <c r="R12" s="14">
        <v>94.702216066481995</v>
      </c>
      <c r="S12" s="14">
        <v>91.52073732718894</v>
      </c>
      <c r="T12" s="14">
        <v>94.317742558948581</v>
      </c>
      <c r="U12" s="14">
        <v>89.608743152115608</v>
      </c>
      <c r="V12" s="14">
        <v>89.9246628715551</v>
      </c>
      <c r="W12" s="14">
        <v>91.624852226454749</v>
      </c>
      <c r="X12" s="14">
        <v>89.874156228304059</v>
      </c>
      <c r="Y12" s="14">
        <v>82.662926669338077</v>
      </c>
      <c r="Z12" s="14">
        <v>86.539741416794598</v>
      </c>
      <c r="AA12" s="14">
        <v>81.340075131050838</v>
      </c>
      <c r="AB12" s="14">
        <v>84.684539081597606</v>
      </c>
      <c r="AC12" s="14">
        <v>87.655230970075735</v>
      </c>
      <c r="AD12" s="14">
        <v>87.237073525745117</v>
      </c>
      <c r="AE12" s="14">
        <v>82.936856327878701</v>
      </c>
      <c r="AF12" s="14">
        <v>79.480752489542851</v>
      </c>
      <c r="AG12" s="14" t="s">
        <v>1</v>
      </c>
    </row>
    <row r="13" spans="1:33" x14ac:dyDescent="0.25">
      <c r="A13" s="9" t="s">
        <v>9</v>
      </c>
      <c r="B13" s="10">
        <v>74.570779235390745</v>
      </c>
      <c r="C13" s="11">
        <v>81.561330970663519</v>
      </c>
      <c r="D13" s="11">
        <v>69.556606184513157</v>
      </c>
      <c r="E13" s="11">
        <v>70.358287212350717</v>
      </c>
      <c r="F13" s="11">
        <v>74.238436795844294</v>
      </c>
      <c r="G13" s="11">
        <v>72.135996543587353</v>
      </c>
      <c r="H13" s="11">
        <v>76.841186464454395</v>
      </c>
      <c r="I13" s="11">
        <v>78.547279208163133</v>
      </c>
      <c r="J13" s="11">
        <v>77.34373883338337</v>
      </c>
      <c r="K13" s="11">
        <v>81.680440771349865</v>
      </c>
      <c r="L13" s="11">
        <v>86.506276150627627</v>
      </c>
      <c r="M13" s="11">
        <v>87.788461538461533</v>
      </c>
      <c r="N13" s="11">
        <v>91.460494812450122</v>
      </c>
      <c r="O13" s="11">
        <v>98.35164835164835</v>
      </c>
      <c r="P13" s="11">
        <v>94.075144508670505</v>
      </c>
      <c r="Q13" s="11">
        <v>90.399999999999991</v>
      </c>
      <c r="R13" s="11">
        <v>81.333333333333329</v>
      </c>
      <c r="S13" s="11">
        <v>89.33649289099526</v>
      </c>
      <c r="T13" s="11">
        <v>94.855115316380846</v>
      </c>
      <c r="U13" s="11">
        <v>95.003620564808116</v>
      </c>
      <c r="V13" s="11">
        <v>94.976452119309258</v>
      </c>
      <c r="W13" s="11">
        <v>94.16224412433661</v>
      </c>
      <c r="X13" s="11">
        <v>93.484848484848499</v>
      </c>
      <c r="Y13" s="11">
        <v>94.031007751937977</v>
      </c>
      <c r="Z13" s="11">
        <v>94.39754412893322</v>
      </c>
      <c r="AA13" s="11">
        <v>94.566813509544801</v>
      </c>
      <c r="AB13" s="11">
        <v>95.280898876404493</v>
      </c>
      <c r="AC13" s="11">
        <v>91.428150103926754</v>
      </c>
      <c r="AD13" s="11">
        <v>89.211563317675996</v>
      </c>
      <c r="AE13" s="11">
        <v>87.832725020192754</v>
      </c>
      <c r="AF13" s="11" t="s">
        <v>1</v>
      </c>
      <c r="AG13" s="11" t="s">
        <v>1</v>
      </c>
    </row>
    <row r="14" spans="1:33" x14ac:dyDescent="0.25">
      <c r="A14" s="12" t="s">
        <v>10</v>
      </c>
      <c r="B14" s="13">
        <v>96.266331740258039</v>
      </c>
      <c r="C14" s="14">
        <v>96.560535349249818</v>
      </c>
      <c r="D14" s="14">
        <v>97.10640594715278</v>
      </c>
      <c r="E14" s="14">
        <v>97.157741003198637</v>
      </c>
      <c r="F14" s="14">
        <v>95.793543114873472</v>
      </c>
      <c r="G14" s="14">
        <v>96.286378256921694</v>
      </c>
      <c r="H14" s="14">
        <v>94.332883040136807</v>
      </c>
      <c r="I14" s="14">
        <v>93.327283148643488</v>
      </c>
      <c r="J14" s="14">
        <v>94.585024613524482</v>
      </c>
      <c r="K14" s="14">
        <v>94.757299105125199</v>
      </c>
      <c r="L14" s="14">
        <v>93.311263899499195</v>
      </c>
      <c r="M14" s="14">
        <v>86.997152368347159</v>
      </c>
      <c r="N14" s="14">
        <v>90.526315789473685</v>
      </c>
      <c r="O14" s="14">
        <v>92.176607281177382</v>
      </c>
      <c r="P14" s="14">
        <v>88.243938280675977</v>
      </c>
      <c r="Q14" s="14">
        <v>90.755960313934565</v>
      </c>
      <c r="R14" s="14">
        <v>86.741914328121226</v>
      </c>
      <c r="S14" s="14">
        <v>86.854744166698168</v>
      </c>
      <c r="T14" s="14">
        <v>82.979603657275248</v>
      </c>
      <c r="U14" s="14">
        <v>82.207082310068927</v>
      </c>
      <c r="V14" s="14">
        <v>84.834052686411681</v>
      </c>
      <c r="W14" s="14">
        <v>87.326650587880621</v>
      </c>
      <c r="X14" s="14">
        <v>87.337192474674382</v>
      </c>
      <c r="Y14" s="14">
        <v>86.94083202832438</v>
      </c>
      <c r="Z14" s="14">
        <v>88.350835179470934</v>
      </c>
      <c r="AA14" s="14">
        <v>86.841201126915408</v>
      </c>
      <c r="AB14" s="14">
        <v>88.183944984537959</v>
      </c>
      <c r="AC14" s="14">
        <v>85.809384999504857</v>
      </c>
      <c r="AD14" s="14">
        <v>86.904970726784157</v>
      </c>
      <c r="AE14" s="14">
        <v>87.098177982465401</v>
      </c>
      <c r="AF14" s="14">
        <v>86.543215812789697</v>
      </c>
      <c r="AG14" s="14" t="s">
        <v>1</v>
      </c>
    </row>
    <row r="15" spans="1:33" x14ac:dyDescent="0.25">
      <c r="A15" s="9" t="s">
        <v>11</v>
      </c>
      <c r="B15" s="10" t="s">
        <v>1</v>
      </c>
      <c r="C15" s="11">
        <v>98.009950248756226</v>
      </c>
      <c r="D15" s="11">
        <v>98.508585035718767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>
        <v>94.379413756409022</v>
      </c>
      <c r="K15" s="11">
        <v>95.264464388008392</v>
      </c>
      <c r="L15" s="11">
        <v>93.441158073451874</v>
      </c>
      <c r="M15" s="11">
        <v>91.742596810933946</v>
      </c>
      <c r="N15" s="11">
        <v>91.381729562070745</v>
      </c>
      <c r="O15" s="11">
        <v>92.388299582127942</v>
      </c>
      <c r="P15" s="11">
        <v>96.088354370088112</v>
      </c>
      <c r="Q15" s="11">
        <v>92.664048059149735</v>
      </c>
      <c r="R15" s="11">
        <v>93.439918070095572</v>
      </c>
      <c r="S15" s="11">
        <v>93.633622982798357</v>
      </c>
      <c r="T15" s="11">
        <v>91.694925337616752</v>
      </c>
      <c r="U15" s="11">
        <v>96.263723291228914</v>
      </c>
      <c r="V15" s="11">
        <v>92.498963945296325</v>
      </c>
      <c r="W15" s="11">
        <v>93.659629353064972</v>
      </c>
      <c r="X15" s="11">
        <v>89.507885514018696</v>
      </c>
      <c r="Y15" s="11">
        <v>96.241272933917855</v>
      </c>
      <c r="Z15" s="11">
        <v>85.393895231155369</v>
      </c>
      <c r="AA15" s="11">
        <v>94.826185101580151</v>
      </c>
      <c r="AB15" s="11">
        <v>96.341579902569492</v>
      </c>
      <c r="AC15" s="11">
        <v>93.425951148642511</v>
      </c>
      <c r="AD15" s="11">
        <v>92.92893036611629</v>
      </c>
      <c r="AE15" s="11">
        <v>92.179686859578652</v>
      </c>
      <c r="AF15" s="11">
        <v>89.475072540226861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>
        <v>79.415800225630392</v>
      </c>
      <c r="M16" s="14">
        <v>81.128498184148697</v>
      </c>
      <c r="N16" s="14">
        <v>79.409029548522568</v>
      </c>
      <c r="O16" s="14">
        <v>81.665126783697772</v>
      </c>
      <c r="P16" s="14">
        <v>79.398950831332797</v>
      </c>
      <c r="Q16" s="14">
        <v>80.650261379574133</v>
      </c>
      <c r="R16" s="14">
        <v>68.463128876636802</v>
      </c>
      <c r="S16" s="14">
        <v>58.124664824058414</v>
      </c>
      <c r="T16" s="14">
        <v>68.367894772162941</v>
      </c>
      <c r="U16" s="14">
        <v>67.553771149985664</v>
      </c>
      <c r="V16" s="14">
        <v>65.864485981308405</v>
      </c>
      <c r="W16" s="14">
        <v>52.066996711596147</v>
      </c>
      <c r="X16" s="14">
        <v>51.859079704190634</v>
      </c>
      <c r="Y16" s="14">
        <v>44.376346369732083</v>
      </c>
      <c r="Z16" s="14">
        <v>52.242208481668854</v>
      </c>
      <c r="AA16" s="14">
        <v>51.528495851869657</v>
      </c>
      <c r="AB16" s="14">
        <v>44.988304093567258</v>
      </c>
      <c r="AC16" s="14">
        <v>42.112974270752595</v>
      </c>
      <c r="AD16" s="14">
        <v>41.748412547729046</v>
      </c>
      <c r="AE16" s="14">
        <v>43.652203759413673</v>
      </c>
      <c r="AF16" s="14">
        <v>49.00486658835375</v>
      </c>
      <c r="AG16" s="14" t="s">
        <v>1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>
        <v>77.28317406556188</v>
      </c>
      <c r="H17" s="11">
        <v>76.74161444894952</v>
      </c>
      <c r="I17" s="11">
        <v>74.10654975421815</v>
      </c>
      <c r="J17" s="11">
        <v>66.606119882632399</v>
      </c>
      <c r="K17" s="11">
        <v>62.234258632362902</v>
      </c>
      <c r="L17" s="11">
        <v>60.133292941532865</v>
      </c>
      <c r="M17" s="11">
        <v>68.28173374613003</v>
      </c>
      <c r="N17" s="11">
        <v>58.29369341721651</v>
      </c>
      <c r="O17" s="11">
        <v>68.851847244682176</v>
      </c>
      <c r="P17" s="11">
        <v>50.337444728880612</v>
      </c>
      <c r="Q17" s="11">
        <v>61.527602347871323</v>
      </c>
      <c r="R17" s="11">
        <v>69.493746277546151</v>
      </c>
      <c r="S17" s="11">
        <v>59.076679737700601</v>
      </c>
      <c r="T17" s="11">
        <v>58.029599610126446</v>
      </c>
      <c r="U17" s="11">
        <v>57.429127688874118</v>
      </c>
      <c r="V17" s="11">
        <v>36.156442326781821</v>
      </c>
      <c r="W17" s="11">
        <v>30.60192057193057</v>
      </c>
      <c r="X17" s="11">
        <v>30.311564418734456</v>
      </c>
      <c r="Y17" s="11">
        <v>30.76923076923077</v>
      </c>
      <c r="Z17" s="11">
        <v>36.410256410256409</v>
      </c>
      <c r="AA17" s="11">
        <v>40.769230769230766</v>
      </c>
      <c r="AB17" s="11">
        <v>58.974358974358964</v>
      </c>
      <c r="AC17" s="11">
        <v>48.611111111111107</v>
      </c>
      <c r="AD17" s="11">
        <v>40.094339622641513</v>
      </c>
      <c r="AE17" s="11">
        <v>39.295392953929543</v>
      </c>
      <c r="AF17" s="11">
        <v>46.428571428571423</v>
      </c>
      <c r="AG17" s="11" t="s">
        <v>1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>
        <v>83.461538461538453</v>
      </c>
      <c r="M18" s="14" t="s">
        <v>1</v>
      </c>
      <c r="N18" s="14" t="s">
        <v>1</v>
      </c>
      <c r="O18" s="14">
        <v>81.069042316258361</v>
      </c>
      <c r="P18" s="14" t="s">
        <v>1</v>
      </c>
      <c r="Q18" s="14">
        <v>88.400702987697713</v>
      </c>
      <c r="R18" s="14" t="s">
        <v>1</v>
      </c>
      <c r="S18" s="14">
        <v>89.74683544303798</v>
      </c>
      <c r="T18" s="14" t="s">
        <v>1</v>
      </c>
      <c r="U18" s="14">
        <v>88.486183420104126</v>
      </c>
      <c r="V18" s="14" t="s">
        <v>1</v>
      </c>
      <c r="W18" s="14" t="s">
        <v>1</v>
      </c>
      <c r="X18" s="14" t="s">
        <v>1</v>
      </c>
      <c r="Y18" s="14" t="s">
        <v>1</v>
      </c>
      <c r="Z18" s="14">
        <v>87.553191489361708</v>
      </c>
      <c r="AA18" s="14">
        <v>88.500506585612953</v>
      </c>
      <c r="AB18" s="14">
        <v>88.092613009922829</v>
      </c>
      <c r="AC18" s="14">
        <v>85.863874345549732</v>
      </c>
      <c r="AD18" s="14">
        <v>85.013623978201636</v>
      </c>
      <c r="AE18" s="14">
        <v>83.89299943084805</v>
      </c>
      <c r="AF18" s="14">
        <v>83.867276887871839</v>
      </c>
      <c r="AG18" s="14" t="s">
        <v>1</v>
      </c>
    </row>
    <row r="19" spans="1:33" x14ac:dyDescent="0.25">
      <c r="A19" s="9" t="s">
        <v>15</v>
      </c>
      <c r="B19" s="10">
        <v>69.895609456555107</v>
      </c>
      <c r="C19" s="11">
        <v>71.887427347812789</v>
      </c>
      <c r="D19" s="11">
        <v>72.759765126372216</v>
      </c>
      <c r="E19" s="11">
        <v>63.577272217863943</v>
      </c>
      <c r="F19" s="11">
        <v>73.437943094810464</v>
      </c>
      <c r="G19" s="11">
        <v>68.778529604357857</v>
      </c>
      <c r="H19" s="11">
        <v>68.215720022948943</v>
      </c>
      <c r="I19" s="11">
        <v>73.787502819760888</v>
      </c>
      <c r="J19" s="11">
        <v>83.954374401047133</v>
      </c>
      <c r="K19" s="11">
        <v>82.640382459767665</v>
      </c>
      <c r="L19" s="11">
        <v>79.160256200421202</v>
      </c>
      <c r="M19" s="11">
        <v>77.527287116523951</v>
      </c>
      <c r="N19" s="11">
        <v>86.525173980968617</v>
      </c>
      <c r="O19" s="11">
        <v>88.635893340109988</v>
      </c>
      <c r="P19" s="11">
        <v>86.265261493776094</v>
      </c>
      <c r="Q19" s="11">
        <v>84.02947178056381</v>
      </c>
      <c r="R19" s="11">
        <v>78.586643609849503</v>
      </c>
      <c r="S19" s="11">
        <v>80.63050461266738</v>
      </c>
      <c r="T19" s="11">
        <v>79.835927194297255</v>
      </c>
      <c r="U19" s="11">
        <v>79.372198056763821</v>
      </c>
      <c r="V19" s="11">
        <v>77.66862024609182</v>
      </c>
      <c r="W19" s="11">
        <v>77.310583705569684</v>
      </c>
      <c r="X19" s="11">
        <v>78.604675955627727</v>
      </c>
      <c r="Y19" s="11">
        <v>76.270065013520522</v>
      </c>
      <c r="Z19" s="11">
        <v>76.133836233921357</v>
      </c>
      <c r="AA19" s="11">
        <v>76.35517367141648</v>
      </c>
      <c r="AB19" s="11">
        <v>82.43593234064241</v>
      </c>
      <c r="AC19" s="11">
        <v>83.906798448180297</v>
      </c>
      <c r="AD19" s="11">
        <v>82.228267363966737</v>
      </c>
      <c r="AE19" s="11">
        <v>83.47503973475979</v>
      </c>
      <c r="AF19" s="11">
        <v>88.323924520411893</v>
      </c>
      <c r="AG19" s="11" t="s">
        <v>1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37.499999999999993</v>
      </c>
      <c r="O20" s="14" t="s">
        <v>1</v>
      </c>
      <c r="P20" s="14">
        <v>75.206611570247944</v>
      </c>
      <c r="Q20" s="14">
        <v>83.462732919254663</v>
      </c>
      <c r="R20" s="14">
        <v>67.130307467057094</v>
      </c>
      <c r="S20" s="14">
        <v>49.741824440619617</v>
      </c>
      <c r="T20" s="14">
        <v>71.590909090909079</v>
      </c>
      <c r="U20" s="14">
        <v>62.208915502328686</v>
      </c>
      <c r="V20" s="14">
        <v>56.558061821219717</v>
      </c>
      <c r="W20" s="14">
        <v>39.385775862068961</v>
      </c>
      <c r="X20" s="14">
        <v>16.874852698562336</v>
      </c>
      <c r="Y20" s="14">
        <v>9.6304193319118703</v>
      </c>
      <c r="Z20" s="14">
        <v>10.311155246607084</v>
      </c>
      <c r="AA20" s="14">
        <v>21.062441752096923</v>
      </c>
      <c r="AB20" s="14">
        <v>78.169934640522882</v>
      </c>
      <c r="AC20" s="14">
        <v>98.846787479406913</v>
      </c>
      <c r="AD20" s="14">
        <v>96.635730858468676</v>
      </c>
      <c r="AE20" s="14">
        <v>100</v>
      </c>
      <c r="AF20" s="14">
        <v>100</v>
      </c>
      <c r="AG20" s="14" t="s">
        <v>1</v>
      </c>
    </row>
    <row r="21" spans="1:33" x14ac:dyDescent="0.25">
      <c r="A21" s="9" t="s">
        <v>17</v>
      </c>
      <c r="B21" s="10">
        <v>96.093359760784438</v>
      </c>
      <c r="C21" s="11">
        <v>95.5488363569727</v>
      </c>
      <c r="D21" s="11">
        <v>93.994512697341975</v>
      </c>
      <c r="E21" s="11">
        <v>93.99992169666308</v>
      </c>
      <c r="F21" s="11">
        <v>94.000492218895815</v>
      </c>
      <c r="G21" s="11">
        <v>93.999996808084489</v>
      </c>
      <c r="H21" s="11">
        <v>94.849131265711378</v>
      </c>
      <c r="I21" s="11">
        <v>94.551617264425289</v>
      </c>
      <c r="J21" s="11">
        <v>94.189607584669972</v>
      </c>
      <c r="K21" s="11">
        <v>93.766474253418494</v>
      </c>
      <c r="L21" s="11">
        <v>93.76391334080229</v>
      </c>
      <c r="M21" s="11">
        <v>92.772079094305823</v>
      </c>
      <c r="N21" s="11">
        <v>93.054329996676842</v>
      </c>
      <c r="O21" s="11">
        <v>93.453211812683037</v>
      </c>
      <c r="P21" s="11">
        <v>92.152400723943359</v>
      </c>
      <c r="Q21" s="11">
        <v>82.923718364285804</v>
      </c>
      <c r="R21" s="11">
        <v>81.904542378201299</v>
      </c>
      <c r="S21" s="11">
        <v>81.796679234678336</v>
      </c>
      <c r="T21" s="11">
        <v>83.952653326742549</v>
      </c>
      <c r="U21" s="11">
        <v>83.588468474273881</v>
      </c>
      <c r="V21" s="11">
        <v>85.037622676815289</v>
      </c>
      <c r="W21" s="11">
        <v>84.618818512342486</v>
      </c>
      <c r="X21" s="11">
        <v>83.069776087520282</v>
      </c>
      <c r="Y21" s="11">
        <v>83.16022200986626</v>
      </c>
      <c r="Z21" s="11">
        <v>82.271182478528772</v>
      </c>
      <c r="AA21" s="11">
        <v>82.193873313488083</v>
      </c>
      <c r="AB21" s="11">
        <v>82.221541450692683</v>
      </c>
      <c r="AC21" s="11">
        <v>82.769679254886285</v>
      </c>
      <c r="AD21" s="11">
        <v>82.907647120353971</v>
      </c>
      <c r="AE21" s="11">
        <v>82.966276577332209</v>
      </c>
      <c r="AF21" s="11">
        <v>82.83475058845778</v>
      </c>
      <c r="AG21" s="11" t="s">
        <v>1</v>
      </c>
    </row>
    <row r="22" spans="1:33" x14ac:dyDescent="0.25">
      <c r="A22" s="12" t="s">
        <v>18</v>
      </c>
      <c r="B22" s="13">
        <v>79.84207649637753</v>
      </c>
      <c r="C22" s="14">
        <v>80.167664410897103</v>
      </c>
      <c r="D22" s="14">
        <v>79.775666091726222</v>
      </c>
      <c r="E22" s="14">
        <v>78.225825842150442</v>
      </c>
      <c r="F22" s="14">
        <v>74.731402238938145</v>
      </c>
      <c r="G22" s="14">
        <v>73.581039257507655</v>
      </c>
      <c r="H22" s="14">
        <v>74.032300344329656</v>
      </c>
      <c r="I22" s="14">
        <v>71.28402567279619</v>
      </c>
      <c r="J22" s="14">
        <v>70.346913696946771</v>
      </c>
      <c r="K22" s="14">
        <v>62.565905096660813</v>
      </c>
      <c r="L22" s="14" t="s">
        <v>1</v>
      </c>
      <c r="M22" s="14">
        <v>62.93469041560644</v>
      </c>
      <c r="N22" s="14" t="s">
        <v>1</v>
      </c>
      <c r="O22" s="14">
        <v>68.83223684210526</v>
      </c>
      <c r="P22" s="14" t="s">
        <v>1</v>
      </c>
      <c r="Q22" s="14">
        <v>67.023026315789465</v>
      </c>
      <c r="R22" s="14" t="s">
        <v>1</v>
      </c>
      <c r="S22" s="14">
        <v>66.084193804606826</v>
      </c>
      <c r="T22" s="14" t="s">
        <v>1</v>
      </c>
      <c r="U22" s="14">
        <v>52.223059532780717</v>
      </c>
      <c r="V22" s="14" t="s">
        <v>1</v>
      </c>
      <c r="W22" s="14">
        <v>58.923045323320608</v>
      </c>
      <c r="X22" s="14">
        <v>57.899248198450223</v>
      </c>
      <c r="Y22" s="14">
        <v>77.476415094339629</v>
      </c>
      <c r="Z22" s="14">
        <v>78.29021372328458</v>
      </c>
      <c r="AA22" s="14">
        <v>76.444444444444443</v>
      </c>
      <c r="AB22" s="14">
        <v>76.273022751895994</v>
      </c>
      <c r="AC22" s="14">
        <v>75.854465270121267</v>
      </c>
      <c r="AD22" s="14">
        <v>75.283213182286303</v>
      </c>
      <c r="AE22" s="14">
        <v>76.331360946745562</v>
      </c>
      <c r="AF22" s="14">
        <v>76.782273603082857</v>
      </c>
      <c r="AG22" s="14" t="s">
        <v>1</v>
      </c>
    </row>
    <row r="23" spans="1:33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>
        <v>68.726188504223941</v>
      </c>
      <c r="G23" s="11">
        <v>74.922891243127268</v>
      </c>
      <c r="H23" s="11">
        <v>76.15500989177238</v>
      </c>
      <c r="I23" s="11">
        <v>82.513966480446925</v>
      </c>
      <c r="J23" s="11">
        <v>80.115017009557761</v>
      </c>
      <c r="K23" s="11">
        <v>78.870648174356063</v>
      </c>
      <c r="L23" s="11">
        <v>87.385232122074214</v>
      </c>
      <c r="M23" s="11">
        <v>80.836076366030298</v>
      </c>
      <c r="N23" s="11">
        <v>68.218525004864745</v>
      </c>
      <c r="O23" s="11">
        <v>78.863893833953725</v>
      </c>
      <c r="P23" s="11">
        <v>77.585521081941138</v>
      </c>
      <c r="Q23" s="11">
        <v>77.318926386421936</v>
      </c>
      <c r="R23" s="11">
        <v>77.935111355512817</v>
      </c>
      <c r="S23" s="11">
        <v>78.490167054345534</v>
      </c>
      <c r="T23" s="11">
        <v>86.111417134883041</v>
      </c>
      <c r="U23" s="11">
        <v>87.712082262210785</v>
      </c>
      <c r="V23" s="11">
        <v>83.575383134076873</v>
      </c>
      <c r="W23" s="11">
        <v>76.864562168591107</v>
      </c>
      <c r="X23" s="11">
        <v>79.887836726556856</v>
      </c>
      <c r="Y23" s="11">
        <v>80.541630058400955</v>
      </c>
      <c r="Z23" s="11">
        <v>77.207116482040959</v>
      </c>
      <c r="AA23" s="11">
        <v>73.198965000680914</v>
      </c>
      <c r="AB23" s="11">
        <v>84.146341463414629</v>
      </c>
      <c r="AC23" s="11">
        <v>85.282858358145475</v>
      </c>
      <c r="AD23" s="11">
        <v>84.679751776036838</v>
      </c>
      <c r="AE23" s="11">
        <v>86.474689820490184</v>
      </c>
      <c r="AF23" s="11">
        <v>82.203299660770838</v>
      </c>
      <c r="AG23" s="11" t="s">
        <v>1</v>
      </c>
    </row>
    <row r="24" spans="1:33" x14ac:dyDescent="0.25">
      <c r="A24" s="12" t="s">
        <v>20</v>
      </c>
      <c r="B24" s="13">
        <v>95.639006662628702</v>
      </c>
      <c r="C24" s="14">
        <v>88.848688461041476</v>
      </c>
      <c r="D24" s="14">
        <v>83.81607122731883</v>
      </c>
      <c r="E24" s="14">
        <v>83.815087118541641</v>
      </c>
      <c r="F24" s="14">
        <v>83.807380738073817</v>
      </c>
      <c r="G24" s="14">
        <v>91.046577105623044</v>
      </c>
      <c r="H24" s="14">
        <v>89.74320127263087</v>
      </c>
      <c r="I24" s="14">
        <v>88.589835361488909</v>
      </c>
      <c r="J24" s="14">
        <v>90.930371822091573</v>
      </c>
      <c r="K24" s="14">
        <v>92.374928624763925</v>
      </c>
      <c r="L24" s="14">
        <v>92.337545126353788</v>
      </c>
      <c r="M24" s="14">
        <v>92.305086790491785</v>
      </c>
      <c r="N24" s="14">
        <v>90.946011497455885</v>
      </c>
      <c r="O24" s="14">
        <v>89.243511871893972</v>
      </c>
      <c r="P24" s="14">
        <v>90.077043020960986</v>
      </c>
      <c r="Q24" s="14">
        <v>90.8950054684652</v>
      </c>
      <c r="R24" s="14">
        <v>90.761274123123755</v>
      </c>
      <c r="S24" s="14">
        <v>90.634503320233108</v>
      </c>
      <c r="T24" s="14">
        <v>92.549225769451354</v>
      </c>
      <c r="U24" s="14">
        <v>89.042989675960442</v>
      </c>
      <c r="V24" s="14">
        <v>83.031565862406254</v>
      </c>
      <c r="W24" s="14">
        <v>87.071251254423487</v>
      </c>
      <c r="X24" s="14">
        <v>84.052196032972688</v>
      </c>
      <c r="Y24" s="14">
        <v>83.784573564390072</v>
      </c>
      <c r="Z24" s="14">
        <v>87.311292756359364</v>
      </c>
      <c r="AA24" s="14">
        <v>81.470360860321932</v>
      </c>
      <c r="AB24" s="14">
        <v>77.699618408788552</v>
      </c>
      <c r="AC24" s="14">
        <v>79.457186598279989</v>
      </c>
      <c r="AD24" s="14">
        <v>75.763408098586751</v>
      </c>
      <c r="AE24" s="14">
        <v>81.275517845398483</v>
      </c>
      <c r="AF24" s="14">
        <v>82.409656610819354</v>
      </c>
      <c r="AG24" s="14" t="s">
        <v>1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>
        <v>95.211512704449234</v>
      </c>
      <c r="F25" s="11" t="s">
        <v>1</v>
      </c>
      <c r="G25" s="11" t="s">
        <v>1</v>
      </c>
      <c r="H25" s="11" t="s">
        <v>1</v>
      </c>
      <c r="I25" s="11" t="s">
        <v>1</v>
      </c>
      <c r="J25" s="11">
        <v>92.298276783389895</v>
      </c>
      <c r="K25" s="11" t="s">
        <v>1</v>
      </c>
      <c r="L25" s="11" t="s">
        <v>1</v>
      </c>
      <c r="M25" s="11" t="s">
        <v>1</v>
      </c>
      <c r="N25" s="11">
        <v>88.884426561772784</v>
      </c>
      <c r="O25" s="11" t="s">
        <v>1</v>
      </c>
      <c r="P25" s="11">
        <v>87.930267722138225</v>
      </c>
      <c r="Q25" s="11" t="s">
        <v>1</v>
      </c>
      <c r="R25" s="11">
        <v>86.854696092444101</v>
      </c>
      <c r="S25" s="11">
        <v>85.28423631908521</v>
      </c>
      <c r="T25" s="11" t="s">
        <v>1</v>
      </c>
      <c r="U25" s="11">
        <v>87.967967366002412</v>
      </c>
      <c r="V25" s="11" t="s">
        <v>1</v>
      </c>
      <c r="W25" s="11">
        <v>90.348335692885129</v>
      </c>
      <c r="X25" s="11" t="s">
        <v>1</v>
      </c>
      <c r="Y25" s="11">
        <v>88.621156312884665</v>
      </c>
      <c r="Z25" s="11" t="s">
        <v>1</v>
      </c>
      <c r="AA25" s="11">
        <v>86.944854950915897</v>
      </c>
      <c r="AB25" s="11" t="s">
        <v>1</v>
      </c>
      <c r="AC25" s="11">
        <v>81.88330333100258</v>
      </c>
      <c r="AD25" s="11" t="s">
        <v>1</v>
      </c>
      <c r="AE25" s="11">
        <v>80.957083965202912</v>
      </c>
      <c r="AF25" s="11" t="s">
        <v>1</v>
      </c>
      <c r="AG25" s="11" t="s">
        <v>1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>
        <v>97.367606069990714</v>
      </c>
      <c r="F26" s="14">
        <v>94.854297307266691</v>
      </c>
      <c r="G26" s="14">
        <v>88.724423160644307</v>
      </c>
      <c r="H26" s="14">
        <v>82.046093310848789</v>
      </c>
      <c r="I26" s="14">
        <v>79.029605263157904</v>
      </c>
      <c r="J26" s="14">
        <v>86.247011487550296</v>
      </c>
      <c r="K26" s="14">
        <v>73.788027477919528</v>
      </c>
      <c r="L26" s="14">
        <v>72.077292952490311</v>
      </c>
      <c r="M26" s="14">
        <v>68.303000571001178</v>
      </c>
      <c r="N26" s="14">
        <v>78.83273190864108</v>
      </c>
      <c r="O26" s="14">
        <v>79.29708255335845</v>
      </c>
      <c r="P26" s="14">
        <v>78.961425335542103</v>
      </c>
      <c r="Q26" s="14">
        <v>79.84448400336251</v>
      </c>
      <c r="R26" s="14">
        <v>81.605357773964968</v>
      </c>
      <c r="S26" s="14">
        <v>84.653764721002759</v>
      </c>
      <c r="T26" s="14">
        <v>83.412516382699863</v>
      </c>
      <c r="U26" s="14">
        <v>77.555197666291903</v>
      </c>
      <c r="V26" s="14">
        <v>69.938843193135838</v>
      </c>
      <c r="W26" s="14">
        <v>66.882138192048771</v>
      </c>
      <c r="X26" s="14">
        <v>72.657609403171904</v>
      </c>
      <c r="Y26" s="14">
        <v>74.580588906251037</v>
      </c>
      <c r="Z26" s="14">
        <v>74.580955460718982</v>
      </c>
      <c r="AA26" s="14">
        <v>66.733350022967045</v>
      </c>
      <c r="AB26" s="14">
        <v>73.099053555506472</v>
      </c>
      <c r="AC26" s="14">
        <v>77.765814343568991</v>
      </c>
      <c r="AD26" s="14">
        <v>75.839493107305344</v>
      </c>
      <c r="AE26" s="14">
        <v>75.241079873875165</v>
      </c>
      <c r="AF26" s="14">
        <v>74.484423421542473</v>
      </c>
      <c r="AG26" s="14" t="s">
        <v>1</v>
      </c>
    </row>
    <row r="27" spans="1:33" x14ac:dyDescent="0.25">
      <c r="A27" s="9" t="s">
        <v>23</v>
      </c>
      <c r="B27" s="10" t="s">
        <v>1</v>
      </c>
      <c r="C27" s="11">
        <v>72.877728634612637</v>
      </c>
      <c r="D27" s="11" t="s">
        <v>1</v>
      </c>
      <c r="E27" s="11">
        <v>67.126339238357914</v>
      </c>
      <c r="F27" s="11" t="s">
        <v>1</v>
      </c>
      <c r="G27" s="11">
        <v>76.58521809369951</v>
      </c>
      <c r="H27" s="11" t="s">
        <v>1</v>
      </c>
      <c r="I27" s="11">
        <v>70.372940156114481</v>
      </c>
      <c r="J27" s="11" t="s">
        <v>1</v>
      </c>
      <c r="K27" s="11">
        <v>65.632573921473579</v>
      </c>
      <c r="L27" s="11" t="s">
        <v>1</v>
      </c>
      <c r="M27" s="11">
        <v>69.169329073482416</v>
      </c>
      <c r="N27" s="11" t="s">
        <v>1</v>
      </c>
      <c r="O27" s="11">
        <v>71.435052169968245</v>
      </c>
      <c r="P27" s="11" t="s">
        <v>1</v>
      </c>
      <c r="Q27" s="11">
        <v>68.041898247114148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76.939471312253758</v>
      </c>
      <c r="X27" s="11">
        <v>77.523350406749032</v>
      </c>
      <c r="Y27" s="11">
        <v>81.318118645307578</v>
      </c>
      <c r="Z27" s="11">
        <v>82.110058397344261</v>
      </c>
      <c r="AA27" s="11">
        <v>81.656409721497852</v>
      </c>
      <c r="AB27" s="11">
        <v>79.732008568433514</v>
      </c>
      <c r="AC27" s="11">
        <v>76.311122933014147</v>
      </c>
      <c r="AD27" s="11">
        <v>80.23930012907455</v>
      </c>
      <c r="AE27" s="11">
        <v>80.327900141237535</v>
      </c>
      <c r="AF27" s="11">
        <v>83.061573970664881</v>
      </c>
      <c r="AG27" s="11">
        <v>78.647125063039297</v>
      </c>
    </row>
    <row r="28" spans="1:33" x14ac:dyDescent="0.25">
      <c r="A28" s="12" t="s">
        <v>24</v>
      </c>
      <c r="B28" s="13">
        <v>75.881623250044299</v>
      </c>
      <c r="C28" s="14">
        <v>90.667343512046557</v>
      </c>
      <c r="D28" s="14">
        <v>78.606438176627947</v>
      </c>
      <c r="E28" s="14">
        <v>82.251118277332779</v>
      </c>
      <c r="F28" s="14">
        <v>62.711325791280039</v>
      </c>
      <c r="G28" s="14">
        <v>65.448338326482272</v>
      </c>
      <c r="H28" s="14">
        <v>71.045208806706881</v>
      </c>
      <c r="I28" s="14">
        <v>87.883718884686431</v>
      </c>
      <c r="J28" s="14">
        <v>86.285285047837419</v>
      </c>
      <c r="K28" s="14">
        <v>83.834779179810724</v>
      </c>
      <c r="L28" s="14">
        <v>82.489921174559242</v>
      </c>
      <c r="M28" s="14">
        <v>81.200715788645709</v>
      </c>
      <c r="N28" s="14">
        <v>82.282561971629164</v>
      </c>
      <c r="O28" s="14">
        <v>83.543409757687712</v>
      </c>
      <c r="P28" s="14">
        <v>82.108816521048439</v>
      </c>
      <c r="Q28" s="14">
        <v>83.775403820897139</v>
      </c>
      <c r="R28" s="14">
        <v>77.844045066824805</v>
      </c>
      <c r="S28" s="14">
        <v>80.527785283256776</v>
      </c>
      <c r="T28" s="14">
        <v>79.125844147086312</v>
      </c>
      <c r="U28" s="14">
        <v>76.923825937935135</v>
      </c>
      <c r="V28" s="14">
        <v>72.88700782352187</v>
      </c>
      <c r="W28" s="14">
        <v>72.235384912213021</v>
      </c>
      <c r="X28" s="14">
        <v>64.309654043131388</v>
      </c>
      <c r="Y28" s="14">
        <v>65.484391733132995</v>
      </c>
      <c r="Z28" s="14">
        <v>58.95672610766831</v>
      </c>
      <c r="AA28" s="14">
        <v>52.625018870407715</v>
      </c>
      <c r="AB28" s="14">
        <v>76.864346332445379</v>
      </c>
      <c r="AC28" s="14">
        <v>67.649380402625994</v>
      </c>
      <c r="AD28" s="14">
        <v>73.052840274553603</v>
      </c>
      <c r="AE28" s="14">
        <v>82.783547073364375</v>
      </c>
      <c r="AF28" s="14">
        <v>82.790453045086878</v>
      </c>
      <c r="AG28" s="14" t="s">
        <v>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>
        <v>93.971976748093141</v>
      </c>
      <c r="F29" s="11">
        <v>92.623751220611439</v>
      </c>
      <c r="G29" s="11">
        <v>82.901148844842822</v>
      </c>
      <c r="H29" s="11">
        <v>88.610595249731205</v>
      </c>
      <c r="I29" s="11">
        <v>70.157046538398291</v>
      </c>
      <c r="J29" s="11">
        <v>74.279575535910524</v>
      </c>
      <c r="K29" s="11">
        <v>68.147596088034433</v>
      </c>
      <c r="L29" s="11">
        <v>81.978074930731239</v>
      </c>
      <c r="M29" s="11">
        <v>84.530752916224813</v>
      </c>
      <c r="N29" s="11">
        <v>82.501530924678519</v>
      </c>
      <c r="O29" s="11">
        <v>81.042312099477996</v>
      </c>
      <c r="P29" s="11">
        <v>82.227904746683706</v>
      </c>
      <c r="Q29" s="11">
        <v>80.491614518147685</v>
      </c>
      <c r="R29" s="11">
        <v>77.858390207277054</v>
      </c>
      <c r="S29" s="11">
        <v>77.81533186382562</v>
      </c>
      <c r="T29" s="11">
        <v>79.234608985024963</v>
      </c>
      <c r="U29" s="11">
        <v>80.45852248975072</v>
      </c>
      <c r="V29" s="11">
        <v>77.651724163300756</v>
      </c>
      <c r="W29" s="11">
        <v>81.860425092504954</v>
      </c>
      <c r="X29" s="11">
        <v>79.829276524287337</v>
      </c>
      <c r="Y29" s="11">
        <v>79.490720192007359</v>
      </c>
      <c r="Z29" s="11">
        <v>74.543120723249814</v>
      </c>
      <c r="AA29" s="11">
        <v>73.364404867295036</v>
      </c>
      <c r="AB29" s="11">
        <v>76.230401993933896</v>
      </c>
      <c r="AC29" s="11">
        <v>78.24829916607186</v>
      </c>
      <c r="AD29" s="11">
        <v>79.720007938345518</v>
      </c>
      <c r="AE29" s="11">
        <v>78.479632313119339</v>
      </c>
      <c r="AF29" s="11">
        <v>78.576530943567775</v>
      </c>
      <c r="AG29" s="11" t="s">
        <v>1</v>
      </c>
    </row>
    <row r="30" spans="1:33" x14ac:dyDescent="0.25">
      <c r="A30" s="12" t="s">
        <v>26</v>
      </c>
      <c r="B30" s="13">
        <v>94.24078093099412</v>
      </c>
      <c r="C30" s="14">
        <v>93.919304876894387</v>
      </c>
      <c r="D30" s="14">
        <v>93.130612766652135</v>
      </c>
      <c r="E30" s="14">
        <v>91.012590789636675</v>
      </c>
      <c r="F30" s="14">
        <v>91.012585636153247</v>
      </c>
      <c r="G30" s="14">
        <v>87.164167364978724</v>
      </c>
      <c r="H30" s="14">
        <v>87.662214227755285</v>
      </c>
      <c r="I30" s="14">
        <v>85.438303404195864</v>
      </c>
      <c r="J30" s="14">
        <v>83.2900431772064</v>
      </c>
      <c r="K30" s="14">
        <v>83.70053874186047</v>
      </c>
      <c r="L30" s="14">
        <v>83.594907049227444</v>
      </c>
      <c r="M30" s="14">
        <v>83.189576291664864</v>
      </c>
      <c r="N30" s="14">
        <v>84.069000690548506</v>
      </c>
      <c r="O30" s="14">
        <v>83.510373976729397</v>
      </c>
      <c r="P30" s="14">
        <v>84.086629529584499</v>
      </c>
      <c r="Q30" s="14">
        <v>85.661139217273572</v>
      </c>
      <c r="R30" s="14">
        <v>87.174704590567188</v>
      </c>
      <c r="S30" s="14">
        <v>86.388532566885061</v>
      </c>
      <c r="T30" s="14">
        <v>88.048743249230625</v>
      </c>
      <c r="U30" s="14">
        <v>87.196577207418642</v>
      </c>
      <c r="V30" s="14">
        <v>87.138303165058446</v>
      </c>
      <c r="W30" s="14">
        <v>85.514401504497016</v>
      </c>
      <c r="X30" s="14">
        <v>86.066627917983169</v>
      </c>
      <c r="Y30" s="14">
        <v>83.188450052617668</v>
      </c>
      <c r="Z30" s="14">
        <v>83.144109154542193</v>
      </c>
      <c r="AA30" s="14">
        <v>82.341269841269835</v>
      </c>
      <c r="AB30" s="14">
        <v>83.12270688952303</v>
      </c>
      <c r="AC30" s="14">
        <v>82.605210420841672</v>
      </c>
      <c r="AD30" s="14">
        <v>82.425447316103387</v>
      </c>
      <c r="AE30" s="14">
        <v>80.589123867069489</v>
      </c>
      <c r="AF30" s="14">
        <v>79.767526334907373</v>
      </c>
      <c r="AG30" s="14" t="s">
        <v>1</v>
      </c>
    </row>
    <row r="31" spans="1:33" x14ac:dyDescent="0.25">
      <c r="A31" s="9" t="s">
        <v>27</v>
      </c>
      <c r="B31" s="10" t="s">
        <v>1</v>
      </c>
      <c r="C31" s="11">
        <v>93.632075471698116</v>
      </c>
      <c r="D31" s="11" t="s">
        <v>1</v>
      </c>
      <c r="E31" s="11">
        <v>94.002998500749626</v>
      </c>
      <c r="F31" s="11" t="s">
        <v>1</v>
      </c>
      <c r="G31" s="11">
        <v>94.011976047904184</v>
      </c>
      <c r="H31" s="11" t="s">
        <v>1</v>
      </c>
      <c r="I31" s="11">
        <v>94.182887488191909</v>
      </c>
      <c r="J31" s="11" t="s">
        <v>1</v>
      </c>
      <c r="K31" s="11">
        <v>91.009030231645085</v>
      </c>
      <c r="L31" s="11" t="s">
        <v>1</v>
      </c>
      <c r="M31" s="11">
        <v>93.311523082515464</v>
      </c>
      <c r="N31" s="11" t="s">
        <v>1</v>
      </c>
      <c r="O31" s="11">
        <v>95.062093435836772</v>
      </c>
      <c r="P31" s="11" t="s">
        <v>1</v>
      </c>
      <c r="Q31" s="11">
        <v>94.713839750260135</v>
      </c>
      <c r="R31" s="11" t="s">
        <v>1</v>
      </c>
      <c r="S31" s="11">
        <v>91.952506596306065</v>
      </c>
      <c r="T31" s="11" t="s">
        <v>1</v>
      </c>
      <c r="U31" s="11">
        <v>87.721774193548384</v>
      </c>
      <c r="V31" s="11" t="s">
        <v>1</v>
      </c>
      <c r="W31" s="11">
        <v>86.149638601289325</v>
      </c>
      <c r="X31" s="11" t="s">
        <v>1</v>
      </c>
      <c r="Y31" s="11">
        <v>88.428851601656149</v>
      </c>
      <c r="Z31" s="11" t="s">
        <v>1</v>
      </c>
      <c r="AA31" s="11">
        <v>88.670791551098787</v>
      </c>
      <c r="AB31" s="11" t="s">
        <v>1</v>
      </c>
      <c r="AC31" s="11">
        <v>85.975501508965024</v>
      </c>
      <c r="AD31" s="11" t="s">
        <v>1</v>
      </c>
      <c r="AE31" s="11">
        <v>87.783391631040303</v>
      </c>
      <c r="AF31" s="11" t="s">
        <v>1</v>
      </c>
      <c r="AG31" s="11" t="s">
        <v>1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>
        <v>80.999333650925749</v>
      </c>
      <c r="AD32" s="21" t="s">
        <v>1</v>
      </c>
      <c r="AE32" s="21">
        <v>81.233044873742671</v>
      </c>
      <c r="AF32" s="21" t="s">
        <v>1</v>
      </c>
      <c r="AG32" s="21" t="s">
        <v>1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>
        <v>48.027046119689167</v>
      </c>
      <c r="Y35" s="11">
        <v>99.559999999999988</v>
      </c>
      <c r="Z35" s="11">
        <v>22.962962962962965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36</v>
      </c>
      <c r="AF35" s="11">
        <v>44.270833333333336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>
        <v>89.502762430939214</v>
      </c>
      <c r="X36" s="14" t="s">
        <v>1</v>
      </c>
      <c r="Y36" s="14">
        <v>78.103277060575977</v>
      </c>
      <c r="Z36" s="14">
        <v>92.857142857142861</v>
      </c>
      <c r="AA36" s="14">
        <v>96.946564885496173</v>
      </c>
      <c r="AB36" s="14" t="s">
        <v>1</v>
      </c>
      <c r="AC36" s="14">
        <v>85.134529147982065</v>
      </c>
      <c r="AD36" s="14">
        <v>89.84723106301719</v>
      </c>
      <c r="AE36" s="14">
        <v>88.79561226774122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</row>
    <row r="39" spans="1:33" s="5" customFormat="1" x14ac:dyDescent="0.25">
      <c r="A39" s="9" t="s">
        <v>35</v>
      </c>
      <c r="B39" s="10">
        <v>86.745516939630107</v>
      </c>
      <c r="C39" s="11">
        <v>86.111105702296669</v>
      </c>
      <c r="D39" s="11">
        <v>85.844801022329577</v>
      </c>
      <c r="E39" s="11">
        <v>84.609516926229176</v>
      </c>
      <c r="F39" s="11">
        <v>84.609487050332078</v>
      </c>
      <c r="G39" s="11">
        <v>88.890833327576757</v>
      </c>
      <c r="H39" s="11" t="s">
        <v>1</v>
      </c>
      <c r="I39" s="11">
        <v>83.787115025190261</v>
      </c>
      <c r="J39" s="11">
        <v>88.587138095093863</v>
      </c>
      <c r="K39" s="11">
        <v>70.746072850789545</v>
      </c>
      <c r="L39" s="11" t="s">
        <v>1</v>
      </c>
      <c r="M39" s="11">
        <v>85.158777415214374</v>
      </c>
      <c r="N39" s="11" t="s">
        <v>1</v>
      </c>
      <c r="O39" s="11">
        <v>82.100968893421708</v>
      </c>
      <c r="P39" s="11" t="s">
        <v>1</v>
      </c>
      <c r="Q39" s="11">
        <v>87.881727177648287</v>
      </c>
      <c r="R39" s="11">
        <v>87.35114747338595</v>
      </c>
      <c r="S39" s="11">
        <v>86.784351746966436</v>
      </c>
      <c r="T39" s="11">
        <v>86.784353037915707</v>
      </c>
      <c r="U39" s="11">
        <v>85.346296911681137</v>
      </c>
      <c r="V39" s="11" t="s">
        <v>1</v>
      </c>
      <c r="W39" s="11">
        <v>73.964518660659095</v>
      </c>
      <c r="X39" s="11" t="s">
        <v>1</v>
      </c>
      <c r="Y39" s="11">
        <v>71.548264761652774</v>
      </c>
      <c r="Z39" s="11">
        <v>67.709519934906425</v>
      </c>
      <c r="AA39" s="11">
        <v>63.867803837953105</v>
      </c>
      <c r="AB39" s="11">
        <v>67.335759126714393</v>
      </c>
      <c r="AC39" s="11">
        <v>71.709097228256141</v>
      </c>
      <c r="AD39" s="11">
        <v>69.903322497572503</v>
      </c>
      <c r="AE39" s="11">
        <v>85.329209014582418</v>
      </c>
      <c r="AF39" s="11">
        <v>74.346405228758172</v>
      </c>
      <c r="AG39" s="11" t="s">
        <v>1</v>
      </c>
    </row>
    <row r="40" spans="1:33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</row>
    <row r="41" spans="1:33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</row>
    <row r="44" spans="1:33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>
        <v>89.348037351586598</v>
      </c>
      <c r="D47" s="11" t="s">
        <v>1</v>
      </c>
      <c r="E47" s="11">
        <v>83.985531075304166</v>
      </c>
      <c r="F47" s="11" t="s">
        <v>1</v>
      </c>
      <c r="G47" s="11">
        <v>80.883048811560428</v>
      </c>
      <c r="H47" s="11" t="s">
        <v>1</v>
      </c>
      <c r="I47" s="11">
        <v>80.12108643296763</v>
      </c>
      <c r="J47" s="11" t="s">
        <v>1</v>
      </c>
      <c r="K47" s="11">
        <v>79.861332992523486</v>
      </c>
      <c r="L47" s="11" t="s">
        <v>1</v>
      </c>
      <c r="M47" s="11">
        <v>79.075630252100837</v>
      </c>
      <c r="N47" s="11" t="s">
        <v>1</v>
      </c>
      <c r="O47" s="11">
        <v>79.530730594715251</v>
      </c>
      <c r="P47" s="11" t="s">
        <v>1</v>
      </c>
      <c r="Q47" s="11">
        <v>79.194892327670175</v>
      </c>
      <c r="R47" s="11" t="s">
        <v>1</v>
      </c>
      <c r="S47" s="11">
        <v>80.858604375076382</v>
      </c>
      <c r="T47" s="11">
        <v>79.67967967967968</v>
      </c>
      <c r="U47" s="11">
        <v>79.891003409786379</v>
      </c>
      <c r="V47" s="11">
        <v>79.710495946658313</v>
      </c>
      <c r="W47" s="11">
        <v>81.31432777889313</v>
      </c>
      <c r="X47" s="11">
        <v>81.758606702834271</v>
      </c>
      <c r="Y47" s="11">
        <v>81.482075053010504</v>
      </c>
      <c r="Z47" s="11">
        <v>80.62547208888671</v>
      </c>
      <c r="AA47" s="11">
        <v>83.605181495919524</v>
      </c>
      <c r="AB47" s="11">
        <v>82.046334199636391</v>
      </c>
      <c r="AC47" s="11">
        <v>83.035818087658669</v>
      </c>
      <c r="AD47" s="11">
        <v>84.560150748785091</v>
      </c>
      <c r="AE47" s="11">
        <v>85.78044965187253</v>
      </c>
      <c r="AF47" s="11">
        <v>84.961317281039257</v>
      </c>
      <c r="AG47" s="11" t="s">
        <v>1</v>
      </c>
    </row>
    <row r="48" spans="1:33" x14ac:dyDescent="0.25">
      <c r="A48" s="12" t="s">
        <v>44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 t="s">
        <v>1</v>
      </c>
      <c r="P48" s="14" t="s">
        <v>1</v>
      </c>
      <c r="Q48" s="14" t="s">
        <v>1</v>
      </c>
      <c r="R48" s="14" t="s">
        <v>1</v>
      </c>
      <c r="S48" s="14" t="s">
        <v>1</v>
      </c>
      <c r="T48" s="14" t="s">
        <v>1</v>
      </c>
      <c r="U48" s="14" t="s">
        <v>1</v>
      </c>
      <c r="V48" s="14" t="s">
        <v>1</v>
      </c>
      <c r="W48" s="14" t="s">
        <v>1</v>
      </c>
      <c r="X48" s="14" t="s">
        <v>1</v>
      </c>
      <c r="Y48" s="14" t="s">
        <v>1</v>
      </c>
      <c r="Z48" s="14" t="s">
        <v>1</v>
      </c>
      <c r="AA48" s="14" t="s">
        <v>1</v>
      </c>
      <c r="AB48" s="14" t="s">
        <v>1</v>
      </c>
      <c r="AC48" s="14" t="s">
        <v>1</v>
      </c>
      <c r="AD48" s="14" t="s">
        <v>1</v>
      </c>
      <c r="AE48" s="14" t="s">
        <v>1</v>
      </c>
      <c r="AF48" s="14" t="s">
        <v>1</v>
      </c>
      <c r="AG48" s="14" t="s">
        <v>1</v>
      </c>
    </row>
    <row r="49" spans="1:33" s="5" customFormat="1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>
        <v>77.342173537042385</v>
      </c>
      <c r="AB50" s="14">
        <v>93.651900941750952</v>
      </c>
      <c r="AC50" s="14">
        <v>83.95012067578439</v>
      </c>
      <c r="AD50" s="14">
        <v>87.537091988130555</v>
      </c>
      <c r="AE50" s="14">
        <v>87.119234116623133</v>
      </c>
      <c r="AF50" s="14">
        <v>82.958333333333343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 t="s">
        <v>1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58.493895674070906</v>
      </c>
      <c r="V53" s="11">
        <v>60.987216898837481</v>
      </c>
      <c r="W53" s="11">
        <v>70.218284345641152</v>
      </c>
      <c r="X53" s="11">
        <v>64.261876919298416</v>
      </c>
      <c r="Y53" s="11">
        <v>62.156181681817444</v>
      </c>
      <c r="Z53" s="11">
        <v>78.435391576805799</v>
      </c>
      <c r="AA53" s="11">
        <v>74.326739191773513</v>
      </c>
      <c r="AB53" s="11">
        <v>72.973628372234018</v>
      </c>
      <c r="AC53" s="11">
        <v>71.222947898442385</v>
      </c>
      <c r="AD53" s="11">
        <v>66.245364856434179</v>
      </c>
      <c r="AE53" s="11">
        <v>72.375044367719653</v>
      </c>
      <c r="AF53" s="11">
        <v>66.305288635253774</v>
      </c>
      <c r="AG53" s="11" t="s">
        <v>1</v>
      </c>
    </row>
    <row r="54" spans="1:33" x14ac:dyDescent="0.25">
      <c r="A54" s="12" t="s">
        <v>50</v>
      </c>
      <c r="B54" s="13">
        <v>99.668874172185411</v>
      </c>
      <c r="C54" s="14">
        <v>99.705014749262546</v>
      </c>
      <c r="D54" s="14">
        <v>100</v>
      </c>
      <c r="E54" s="14" t="s">
        <v>1</v>
      </c>
      <c r="F54" s="14">
        <v>100</v>
      </c>
      <c r="G54" s="14" t="s">
        <v>1</v>
      </c>
      <c r="H54" s="14">
        <v>100</v>
      </c>
      <c r="I54" s="14" t="s">
        <v>1</v>
      </c>
      <c r="J54" s="14">
        <v>100</v>
      </c>
      <c r="K54" s="14" t="s">
        <v>1</v>
      </c>
      <c r="L54" s="14">
        <v>100</v>
      </c>
      <c r="M54" s="14" t="s">
        <v>1</v>
      </c>
      <c r="N54" s="14">
        <v>100</v>
      </c>
      <c r="O54" s="14" t="s">
        <v>1</v>
      </c>
      <c r="P54" s="14">
        <v>100</v>
      </c>
      <c r="Q54" s="14" t="s">
        <v>1</v>
      </c>
      <c r="R54" s="14">
        <v>100</v>
      </c>
      <c r="S54" s="14" t="s">
        <v>1</v>
      </c>
      <c r="T54" s="14">
        <v>100</v>
      </c>
      <c r="U54" s="14" t="s">
        <v>1</v>
      </c>
      <c r="V54" s="14">
        <v>96</v>
      </c>
      <c r="W54" s="14" t="s">
        <v>1</v>
      </c>
      <c r="X54" s="14">
        <v>100</v>
      </c>
      <c r="Y54" s="14" t="s">
        <v>1</v>
      </c>
      <c r="Z54" s="14">
        <v>100</v>
      </c>
      <c r="AA54" s="14">
        <v>94.253490039142079</v>
      </c>
      <c r="AB54" s="14" t="s">
        <v>1</v>
      </c>
      <c r="AC54" s="14">
        <v>93.767448920403098</v>
      </c>
      <c r="AD54" s="14" t="s">
        <v>1</v>
      </c>
      <c r="AE54" s="14">
        <v>93.108442741671723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</row>
    <row r="56" spans="1:33" x14ac:dyDescent="0.25">
      <c r="A56" s="12" t="s">
        <v>52</v>
      </c>
      <c r="B56" s="13">
        <v>99.206349206349216</v>
      </c>
      <c r="C56" s="14">
        <v>97.70992366412213</v>
      </c>
      <c r="D56" s="14">
        <v>95</v>
      </c>
      <c r="E56" s="14">
        <v>91.62844036697247</v>
      </c>
      <c r="F56" s="14">
        <v>86.942148760330596</v>
      </c>
      <c r="G56" s="14">
        <v>86.46408839779005</v>
      </c>
      <c r="H56" s="14">
        <v>81.536133181990152</v>
      </c>
      <c r="I56" s="14">
        <v>81.439089692101746</v>
      </c>
      <c r="J56" s="14">
        <v>91.5094835286082</v>
      </c>
      <c r="K56" s="14">
        <v>90.011336826301417</v>
      </c>
      <c r="L56" s="14">
        <v>85.161355589276695</v>
      </c>
      <c r="M56" s="14">
        <v>88.727773630140589</v>
      </c>
      <c r="N56" s="14">
        <v>86.883648260872931</v>
      </c>
      <c r="O56" s="14">
        <v>81.548101828837545</v>
      </c>
      <c r="P56" s="14">
        <v>92.258366812151294</v>
      </c>
      <c r="Q56" s="14">
        <v>92.934396302923759</v>
      </c>
      <c r="R56" s="14">
        <v>93.418696623615219</v>
      </c>
      <c r="S56" s="14">
        <v>95.494538315791459</v>
      </c>
      <c r="T56" s="14">
        <v>93.240332665573973</v>
      </c>
      <c r="U56" s="14">
        <v>96.175488577718923</v>
      </c>
      <c r="V56" s="14">
        <v>96.763217662581582</v>
      </c>
      <c r="W56" s="14">
        <v>97.191065481391433</v>
      </c>
      <c r="X56" s="14">
        <v>97.13311012489882</v>
      </c>
      <c r="Y56" s="14">
        <v>96.353273806053025</v>
      </c>
      <c r="Z56" s="14">
        <v>95.611762636331648</v>
      </c>
      <c r="AA56" s="14">
        <v>96.193577242373294</v>
      </c>
      <c r="AB56" s="14">
        <v>97.052223918083214</v>
      </c>
      <c r="AC56" s="14">
        <v>97.219317563631833</v>
      </c>
      <c r="AD56" s="14">
        <v>97.874528336344298</v>
      </c>
      <c r="AE56" s="14">
        <v>96.919841313114929</v>
      </c>
      <c r="AF56" s="14">
        <v>95.195046609557295</v>
      </c>
      <c r="AG56" s="14" t="s">
        <v>1</v>
      </c>
    </row>
    <row r="57" spans="1:33" s="5" customFormat="1" x14ac:dyDescent="0.25">
      <c r="A57" s="9" t="s">
        <v>53</v>
      </c>
      <c r="B57" s="10">
        <v>84.163473818646239</v>
      </c>
      <c r="C57" s="11">
        <v>82.697780307342043</v>
      </c>
      <c r="D57" s="11">
        <v>83.405545927209701</v>
      </c>
      <c r="E57" s="11">
        <v>84.69117875849193</v>
      </c>
      <c r="F57" s="11">
        <v>84.939054119941488</v>
      </c>
      <c r="G57" s="11">
        <v>88.022311380761337</v>
      </c>
      <c r="H57" s="11">
        <v>86.790356090254633</v>
      </c>
      <c r="I57" s="11">
        <v>82.820322180916989</v>
      </c>
      <c r="J57" s="11">
        <v>79.508623385370299</v>
      </c>
      <c r="K57" s="11">
        <v>76.697402156117761</v>
      </c>
      <c r="L57" s="11">
        <v>83.643106067375584</v>
      </c>
      <c r="M57" s="11">
        <v>80.752453653217017</v>
      </c>
      <c r="N57" s="11">
        <v>81.515648876563475</v>
      </c>
      <c r="O57" s="11">
        <v>83.97736615563187</v>
      </c>
      <c r="P57" s="11">
        <v>83.204277286135692</v>
      </c>
      <c r="Q57" s="11">
        <v>83.220479664496978</v>
      </c>
      <c r="R57" s="11">
        <v>83.230536985119699</v>
      </c>
      <c r="S57" s="11">
        <v>84.403862438090883</v>
      </c>
      <c r="T57" s="11">
        <v>84.376841494389083</v>
      </c>
      <c r="U57" s="11">
        <v>83.628691983122366</v>
      </c>
      <c r="V57" s="11">
        <v>83.019730387472435</v>
      </c>
      <c r="W57" s="11">
        <v>82.127043596730246</v>
      </c>
      <c r="X57" s="11">
        <v>78.099401748734465</v>
      </c>
      <c r="Y57" s="11">
        <v>78.341882590205614</v>
      </c>
      <c r="Z57" s="11">
        <v>76.005760057600597</v>
      </c>
      <c r="AA57" s="11">
        <v>85.870964665490433</v>
      </c>
      <c r="AB57" s="11">
        <v>86.325534266764919</v>
      </c>
      <c r="AC57" s="11">
        <v>86.559825168457479</v>
      </c>
      <c r="AD57" s="11">
        <v>86.318741616875982</v>
      </c>
      <c r="AE57" s="11" t="s">
        <v>1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341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>
        <v>18.573155985489723</v>
      </c>
      <c r="D5" s="11" t="s">
        <v>1</v>
      </c>
      <c r="E5" s="11">
        <v>17.651418176918412</v>
      </c>
      <c r="F5" s="11">
        <v>17.447611009271107</v>
      </c>
      <c r="G5" s="11">
        <v>17.011623547056619</v>
      </c>
      <c r="H5" s="11">
        <v>18.90549578365804</v>
      </c>
      <c r="I5" s="11">
        <v>19.160379140599826</v>
      </c>
      <c r="J5" s="11">
        <v>19.911661124992623</v>
      </c>
      <c r="K5" s="11">
        <v>19.97733178526013</v>
      </c>
      <c r="L5" s="11">
        <v>19.991741128302447</v>
      </c>
      <c r="M5" s="11">
        <v>18.644972421207378</v>
      </c>
      <c r="N5" s="11">
        <v>20.576422850545121</v>
      </c>
      <c r="O5" s="11">
        <v>19.150281607314657</v>
      </c>
      <c r="P5" s="11">
        <v>20.156561261586319</v>
      </c>
      <c r="Q5" s="11">
        <v>19.879543161265008</v>
      </c>
      <c r="R5" s="11">
        <v>18.46466836215513</v>
      </c>
      <c r="S5" s="11">
        <v>18.64216837180367</v>
      </c>
      <c r="T5" s="11">
        <v>18.459319216447131</v>
      </c>
      <c r="U5" s="11">
        <v>18.787890891350674</v>
      </c>
      <c r="V5" s="11">
        <v>18.156028368794328</v>
      </c>
      <c r="W5" s="11">
        <v>18.668339082261941</v>
      </c>
      <c r="X5" s="11">
        <v>19.726505511850405</v>
      </c>
      <c r="Y5" s="11">
        <v>19.367609562165278</v>
      </c>
      <c r="Z5" s="11" t="s">
        <v>1</v>
      </c>
      <c r="AA5" s="11">
        <v>21.22288288921288</v>
      </c>
      <c r="AB5" s="11" t="s">
        <v>1</v>
      </c>
      <c r="AC5" s="11">
        <v>24.794978655485604</v>
      </c>
      <c r="AD5" s="11" t="s">
        <v>1</v>
      </c>
      <c r="AE5" s="11">
        <v>24.419936209419124</v>
      </c>
      <c r="AF5" s="11" t="s">
        <v>1</v>
      </c>
      <c r="AG5" s="11" t="s">
        <v>1</v>
      </c>
    </row>
    <row r="6" spans="1:33" x14ac:dyDescent="0.25">
      <c r="A6" s="12" t="s">
        <v>2</v>
      </c>
      <c r="B6" s="13">
        <v>82.402234636871512</v>
      </c>
      <c r="C6" s="14">
        <v>83.514774494556775</v>
      </c>
      <c r="D6" s="14">
        <v>83.518930957683736</v>
      </c>
      <c r="E6" s="14">
        <v>81.189851268591426</v>
      </c>
      <c r="F6" s="14">
        <v>81.600000000000023</v>
      </c>
      <c r="G6" s="14">
        <v>87.364960075152666</v>
      </c>
      <c r="H6" s="14">
        <v>89.300155520995332</v>
      </c>
      <c r="I6" s="14">
        <v>94.630570595585169</v>
      </c>
      <c r="J6" s="14">
        <v>95.954505056868683</v>
      </c>
      <c r="K6" s="14">
        <v>91.345640806744214</v>
      </c>
      <c r="L6" s="14">
        <v>92.716874597803738</v>
      </c>
      <c r="M6" s="14">
        <v>90.629801981277041</v>
      </c>
      <c r="N6" s="14">
        <v>93.466690803765388</v>
      </c>
      <c r="O6" s="14">
        <v>93.835261612847546</v>
      </c>
      <c r="P6" s="14">
        <v>93.687684203925514</v>
      </c>
      <c r="Q6" s="14">
        <v>93.947089629056379</v>
      </c>
      <c r="R6" s="14">
        <v>90.811253196930949</v>
      </c>
      <c r="S6" s="14">
        <v>91.860149618202243</v>
      </c>
      <c r="T6" s="14">
        <v>86.518184098319537</v>
      </c>
      <c r="U6" s="14">
        <v>84.819118192601678</v>
      </c>
      <c r="V6" s="14">
        <v>80.208373401618857</v>
      </c>
      <c r="W6" s="14">
        <v>82.118405880657235</v>
      </c>
      <c r="X6" s="14">
        <v>85.245922609529899</v>
      </c>
      <c r="Y6" s="14">
        <v>79.944227213482463</v>
      </c>
      <c r="Z6" s="14">
        <v>79.83636798414922</v>
      </c>
      <c r="AA6" s="14">
        <v>83.767089251250994</v>
      </c>
      <c r="AB6" s="14">
        <v>84.388774931261736</v>
      </c>
      <c r="AC6" s="14">
        <v>85.007541641212512</v>
      </c>
      <c r="AD6" s="14">
        <v>85.603608247422684</v>
      </c>
      <c r="AE6" s="14">
        <v>84.221445684369755</v>
      </c>
      <c r="AF6" s="14">
        <v>84.949353232296758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>
        <v>75.772825305535591</v>
      </c>
      <c r="F7" s="18">
        <v>77.695064791838988</v>
      </c>
      <c r="G7" s="18">
        <v>69.321958785730104</v>
      </c>
      <c r="H7" s="18">
        <v>72.684644512864068</v>
      </c>
      <c r="I7" s="18">
        <v>75.106308469658302</v>
      </c>
      <c r="J7" s="18">
        <v>62.509942659052875</v>
      </c>
      <c r="K7" s="18">
        <v>51.707302551278609</v>
      </c>
      <c r="L7" s="18">
        <v>49.670020188996148</v>
      </c>
      <c r="M7" s="18">
        <v>48.414362628020882</v>
      </c>
      <c r="N7" s="18">
        <v>47.08839379071825</v>
      </c>
      <c r="O7" s="18">
        <v>47.973103267223358</v>
      </c>
      <c r="P7" s="18">
        <v>44.63476000593127</v>
      </c>
      <c r="Q7" s="18">
        <v>41.206176899173521</v>
      </c>
      <c r="R7" s="18">
        <v>41.610118753446237</v>
      </c>
      <c r="S7" s="18">
        <v>42.787231427931566</v>
      </c>
      <c r="T7" s="18">
        <v>43.67904204202712</v>
      </c>
      <c r="U7" s="18">
        <v>43.067778544965954</v>
      </c>
      <c r="V7" s="18">
        <v>41.439159687962999</v>
      </c>
      <c r="W7" s="18">
        <v>38.430282409375152</v>
      </c>
      <c r="X7" s="18">
        <v>36.981654436265799</v>
      </c>
      <c r="Y7" s="18">
        <v>36.53382600826081</v>
      </c>
      <c r="Z7" s="18">
        <v>36.41710720451718</v>
      </c>
      <c r="AA7" s="18">
        <v>38.861756578607853</v>
      </c>
      <c r="AB7" s="18">
        <v>39.398597791202242</v>
      </c>
      <c r="AC7" s="18">
        <v>38.874339540071233</v>
      </c>
      <c r="AD7" s="18">
        <v>38.909529101281898</v>
      </c>
      <c r="AE7" s="18">
        <v>38.734369785415986</v>
      </c>
      <c r="AF7" s="18">
        <v>38.902079841804323</v>
      </c>
      <c r="AG7" s="18">
        <v>40.350112197847025</v>
      </c>
    </row>
    <row r="8" spans="1:33" x14ac:dyDescent="0.25">
      <c r="A8" s="12" t="s">
        <v>4</v>
      </c>
      <c r="B8" s="13">
        <v>36.63636363636364</v>
      </c>
      <c r="C8" s="14">
        <v>37.218448337504469</v>
      </c>
      <c r="D8" s="14">
        <v>37.574915313124293</v>
      </c>
      <c r="E8" s="14">
        <v>37.911809427268125</v>
      </c>
      <c r="F8" s="14" t="s">
        <v>1</v>
      </c>
      <c r="G8" s="14">
        <v>35.361584460517889</v>
      </c>
      <c r="H8" s="14">
        <v>36.891931359210169</v>
      </c>
      <c r="I8" s="14">
        <v>35.013289715804532</v>
      </c>
      <c r="J8" s="14" t="s">
        <v>1</v>
      </c>
      <c r="K8" s="14">
        <v>36.382385053985196</v>
      </c>
      <c r="L8" s="14" t="s">
        <v>1</v>
      </c>
      <c r="M8" s="14">
        <v>32.485004372149533</v>
      </c>
      <c r="N8" s="14" t="s">
        <v>1</v>
      </c>
      <c r="O8" s="14">
        <v>21.835430379667844</v>
      </c>
      <c r="P8" s="14" t="s">
        <v>1</v>
      </c>
      <c r="Q8" s="14">
        <v>18.828944851062804</v>
      </c>
      <c r="R8" s="14" t="s">
        <v>1</v>
      </c>
      <c r="S8" s="14">
        <v>10.361808140550789</v>
      </c>
      <c r="T8" s="14" t="s">
        <v>1</v>
      </c>
      <c r="U8" s="14">
        <v>6.8108976689400444</v>
      </c>
      <c r="V8" s="14">
        <v>6.5571049136786197</v>
      </c>
      <c r="W8" s="14">
        <v>5.6433715407494063</v>
      </c>
      <c r="X8" s="14">
        <v>6.6847888742589827</v>
      </c>
      <c r="Y8" s="14">
        <v>6.2214025585955728</v>
      </c>
      <c r="Z8" s="14" t="s">
        <v>1</v>
      </c>
      <c r="AA8" s="14">
        <v>6.0151176407963369</v>
      </c>
      <c r="AB8" s="14" t="s">
        <v>1</v>
      </c>
      <c r="AC8" s="14">
        <v>7.6184203304242821</v>
      </c>
      <c r="AD8" s="14" t="s">
        <v>1</v>
      </c>
      <c r="AE8" s="14">
        <v>7.3848203761594826</v>
      </c>
      <c r="AF8" s="14" t="s">
        <v>1</v>
      </c>
      <c r="AG8" s="14" t="s">
        <v>1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>
        <v>29.210281142105554</v>
      </c>
      <c r="K9" s="11">
        <v>29.335583210293187</v>
      </c>
      <c r="L9" s="11">
        <v>27.335798073850931</v>
      </c>
      <c r="M9" s="11">
        <v>23.054505356017643</v>
      </c>
      <c r="N9" s="11">
        <v>25.978742544897209</v>
      </c>
      <c r="O9" s="11">
        <v>25.670144338780659</v>
      </c>
      <c r="P9" s="11">
        <v>24.558376468655002</v>
      </c>
      <c r="Q9" s="11">
        <v>20.692169992707019</v>
      </c>
      <c r="R9" s="11">
        <v>18.515600612429949</v>
      </c>
      <c r="S9" s="11">
        <v>17.52898578151218</v>
      </c>
      <c r="T9" s="11">
        <v>21.493360493495015</v>
      </c>
      <c r="U9" s="11">
        <v>19.108749571913368</v>
      </c>
      <c r="V9" s="11">
        <v>18.563212238582285</v>
      </c>
      <c r="W9" s="11">
        <v>19.785081170378373</v>
      </c>
      <c r="X9" s="11">
        <v>18.006583007611603</v>
      </c>
      <c r="Y9" s="11">
        <v>15.264056948747429</v>
      </c>
      <c r="Z9" s="11">
        <v>18.886147338738105</v>
      </c>
      <c r="AA9" s="11">
        <v>19.331861243678329</v>
      </c>
      <c r="AB9" s="11">
        <v>26.820149547422279</v>
      </c>
      <c r="AC9" s="11">
        <v>25.555918901242649</v>
      </c>
      <c r="AD9" s="11">
        <v>23.144774688398851</v>
      </c>
      <c r="AE9" s="11">
        <v>23.068255944968275</v>
      </c>
      <c r="AF9" s="11">
        <v>21.841794569067297</v>
      </c>
      <c r="AG9" s="11" t="s">
        <v>1</v>
      </c>
    </row>
    <row r="10" spans="1:33" x14ac:dyDescent="0.25">
      <c r="A10" s="12" t="s">
        <v>6</v>
      </c>
      <c r="B10" s="13" t="s">
        <v>1</v>
      </c>
      <c r="C10" s="14">
        <v>42.521674751522873</v>
      </c>
      <c r="D10" s="14" t="s">
        <v>1</v>
      </c>
      <c r="E10" s="14">
        <v>45.412361765487162</v>
      </c>
      <c r="F10" s="14" t="s">
        <v>1</v>
      </c>
      <c r="G10" s="14">
        <v>39.896262947454588</v>
      </c>
      <c r="H10" s="14" t="s">
        <v>1</v>
      </c>
      <c r="I10" s="14">
        <v>34.999464529544582</v>
      </c>
      <c r="J10" s="14">
        <v>31.996174159103781</v>
      </c>
      <c r="K10" s="14">
        <v>30.255326894055855</v>
      </c>
      <c r="L10" s="14">
        <v>30.972802896426881</v>
      </c>
      <c r="M10" s="14">
        <v>30.305343511450385</v>
      </c>
      <c r="N10" s="14">
        <v>30.280966487320732</v>
      </c>
      <c r="O10" s="14">
        <v>28.516120813272614</v>
      </c>
      <c r="P10" s="14">
        <v>27.209595594402764</v>
      </c>
      <c r="Q10" s="14">
        <v>28.506746406747048</v>
      </c>
      <c r="R10" s="14">
        <v>28.252776283975173</v>
      </c>
      <c r="S10" s="14">
        <v>26.469614654286477</v>
      </c>
      <c r="T10" s="14">
        <v>26.854427924499124</v>
      </c>
      <c r="U10" s="14">
        <v>28.268049692674531</v>
      </c>
      <c r="V10" s="14">
        <v>27.640433250894976</v>
      </c>
      <c r="W10" s="14">
        <v>26.659774233788426</v>
      </c>
      <c r="X10" s="14">
        <v>25.831446496735307</v>
      </c>
      <c r="Y10" s="14">
        <v>25.445453500402344</v>
      </c>
      <c r="Z10" s="14">
        <v>23.934774110682973</v>
      </c>
      <c r="AA10" s="14">
        <v>20.882755474452555</v>
      </c>
      <c r="AB10" s="14">
        <v>20.310947454556079</v>
      </c>
      <c r="AC10" s="14">
        <v>21.789144516417245</v>
      </c>
      <c r="AD10" s="14">
        <v>21.27355639800011</v>
      </c>
      <c r="AE10" s="14">
        <v>21.13498740689138</v>
      </c>
      <c r="AF10" s="14">
        <v>20.758847136081723</v>
      </c>
      <c r="AG10" s="14" t="s">
        <v>1</v>
      </c>
    </row>
    <row r="11" spans="1:33" x14ac:dyDescent="0.25">
      <c r="A11" s="9" t="s">
        <v>7</v>
      </c>
      <c r="B11" s="10">
        <v>46.625291962895055</v>
      </c>
      <c r="C11" s="11">
        <v>42.525744944522231</v>
      </c>
      <c r="D11" s="11">
        <v>43.400892648375525</v>
      </c>
      <c r="E11" s="11">
        <v>44.412203341786963</v>
      </c>
      <c r="F11" s="11">
        <v>44.730069087615682</v>
      </c>
      <c r="G11" s="11">
        <v>45.048984818522889</v>
      </c>
      <c r="H11" s="11">
        <v>43.708838731461526</v>
      </c>
      <c r="I11" s="11">
        <v>42.124541003132606</v>
      </c>
      <c r="J11" s="11">
        <v>42.550765652496544</v>
      </c>
      <c r="K11" s="11">
        <v>41.256971391865541</v>
      </c>
      <c r="L11" s="11">
        <v>39.0492437960391</v>
      </c>
      <c r="M11" s="11">
        <v>38.630926169619485</v>
      </c>
      <c r="N11" s="11">
        <v>37.779085261443299</v>
      </c>
      <c r="O11" s="11">
        <v>36.900351739519827</v>
      </c>
      <c r="P11" s="11">
        <v>36.9878860131412</v>
      </c>
      <c r="Q11" s="11">
        <v>39.010232367788504</v>
      </c>
      <c r="R11" s="11">
        <v>36.874670231873147</v>
      </c>
      <c r="S11" s="11">
        <v>37.466609566142949</v>
      </c>
      <c r="T11" s="11">
        <v>35.723998282422173</v>
      </c>
      <c r="U11" s="11">
        <v>36.512845625437421</v>
      </c>
      <c r="V11" s="11">
        <v>31.424396676201884</v>
      </c>
      <c r="W11" s="11">
        <v>32.303859710950064</v>
      </c>
      <c r="X11" s="11">
        <v>31.429162971513904</v>
      </c>
      <c r="Y11" s="11">
        <v>31.0475289595867</v>
      </c>
      <c r="Z11" s="11">
        <v>31.003696253184287</v>
      </c>
      <c r="AA11" s="11" t="s">
        <v>1</v>
      </c>
      <c r="AB11" s="11">
        <v>32.148686462730389</v>
      </c>
      <c r="AC11" s="11">
        <v>31.252865373609367</v>
      </c>
      <c r="AD11" s="11">
        <v>32.049373114237447</v>
      </c>
      <c r="AE11" s="11">
        <v>32.642330404789533</v>
      </c>
      <c r="AF11" s="11">
        <v>30.394230278192037</v>
      </c>
      <c r="AG11" s="11" t="s">
        <v>1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>
        <v>44.575725026852844</v>
      </c>
      <c r="O12" s="14">
        <v>37.763371150729327</v>
      </c>
      <c r="P12" s="14">
        <v>41.873963515754561</v>
      </c>
      <c r="Q12" s="14">
        <v>39.071566731141196</v>
      </c>
      <c r="R12" s="14">
        <v>44.98725224113825</v>
      </c>
      <c r="S12" s="14">
        <v>46.318899168156726</v>
      </c>
      <c r="T12" s="14">
        <v>48.326401267577737</v>
      </c>
      <c r="U12" s="14">
        <v>47.5356922642409</v>
      </c>
      <c r="V12" s="14">
        <v>50.356127787960517</v>
      </c>
      <c r="W12" s="14">
        <v>52.040336719595139</v>
      </c>
      <c r="X12" s="14">
        <v>54.587348989334792</v>
      </c>
      <c r="Y12" s="14">
        <v>53.112884364938253</v>
      </c>
      <c r="Z12" s="14">
        <v>54.042808654090379</v>
      </c>
      <c r="AA12" s="14">
        <v>54.887616624257852</v>
      </c>
      <c r="AB12" s="14">
        <v>43.401911349023095</v>
      </c>
      <c r="AC12" s="14">
        <v>45.37770296250855</v>
      </c>
      <c r="AD12" s="14">
        <v>41.023941184858899</v>
      </c>
      <c r="AE12" s="14">
        <v>39.610510291058979</v>
      </c>
      <c r="AF12" s="14">
        <v>42.935515376326137</v>
      </c>
      <c r="AG12" s="14" t="s">
        <v>1</v>
      </c>
    </row>
    <row r="13" spans="1:33" x14ac:dyDescent="0.25">
      <c r="A13" s="9" t="s">
        <v>9</v>
      </c>
      <c r="B13" s="10">
        <v>36.617975293363685</v>
      </c>
      <c r="C13" s="11">
        <v>33.86574286969762</v>
      </c>
      <c r="D13" s="11">
        <v>31.302772692856941</v>
      </c>
      <c r="E13" s="11">
        <v>25.653352969914963</v>
      </c>
      <c r="F13" s="11">
        <v>32.184936614466814</v>
      </c>
      <c r="G13" s="11">
        <v>28.691531338607657</v>
      </c>
      <c r="H13" s="11">
        <v>26.592909851982917</v>
      </c>
      <c r="I13" s="11">
        <v>24.464901747765264</v>
      </c>
      <c r="J13" s="11">
        <v>24.091858223474784</v>
      </c>
      <c r="K13" s="11">
        <v>22.329482242190842</v>
      </c>
      <c r="L13" s="11">
        <v>29.996372869060579</v>
      </c>
      <c r="M13" s="11">
        <v>27.818403412553323</v>
      </c>
      <c r="N13" s="11">
        <v>28.98330804248862</v>
      </c>
      <c r="O13" s="11">
        <v>25.660454638541879</v>
      </c>
      <c r="P13" s="11">
        <v>22.714584787159801</v>
      </c>
      <c r="Q13" s="11">
        <v>20.874384236453199</v>
      </c>
      <c r="R13" s="11">
        <v>17.256011315417254</v>
      </c>
      <c r="S13" s="11">
        <v>19.122495561755009</v>
      </c>
      <c r="T13" s="11">
        <v>18.285453716370267</v>
      </c>
      <c r="U13" s="11">
        <v>16.096757215015622</v>
      </c>
      <c r="V13" s="11">
        <v>15.401358119761472</v>
      </c>
      <c r="W13" s="11">
        <v>15.822663863940377</v>
      </c>
      <c r="X13" s="11">
        <v>16.393464401339642</v>
      </c>
      <c r="Y13" s="11">
        <v>15.692697397444405</v>
      </c>
      <c r="Z13" s="11">
        <v>15.108709003807885</v>
      </c>
      <c r="AA13" s="11">
        <v>15.869886643666831</v>
      </c>
      <c r="AB13" s="11">
        <v>15.519765739385067</v>
      </c>
      <c r="AC13" s="11">
        <v>14.668849326612603</v>
      </c>
      <c r="AD13" s="11">
        <v>15.022173243260173</v>
      </c>
      <c r="AE13" s="11">
        <v>14.635913585893952</v>
      </c>
      <c r="AF13" s="11" t="s">
        <v>1</v>
      </c>
      <c r="AG13" s="11" t="s">
        <v>1</v>
      </c>
    </row>
    <row r="14" spans="1:33" x14ac:dyDescent="0.25">
      <c r="A14" s="12" t="s">
        <v>10</v>
      </c>
      <c r="B14" s="13">
        <v>39.157464520224075</v>
      </c>
      <c r="C14" s="14">
        <v>44.302139877278904</v>
      </c>
      <c r="D14" s="14">
        <v>44.002952830314541</v>
      </c>
      <c r="E14" s="14">
        <v>40.496987338461963</v>
      </c>
      <c r="F14" s="14">
        <v>40.590206872058957</v>
      </c>
      <c r="G14" s="14">
        <v>38.386119053170212</v>
      </c>
      <c r="H14" s="14">
        <v>37.08998171839162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>
        <v>31.012410024162229</v>
      </c>
      <c r="R14" s="14">
        <v>31.784779226692638</v>
      </c>
      <c r="S14" s="14">
        <v>28.45725897381887</v>
      </c>
      <c r="T14" s="14">
        <v>25.142907285764434</v>
      </c>
      <c r="U14" s="14">
        <v>25.634564790454661</v>
      </c>
      <c r="V14" s="14">
        <v>27.95179541247288</v>
      </c>
      <c r="W14" s="14">
        <v>27.913896116411298</v>
      </c>
      <c r="X14" s="14">
        <v>30.441361916771754</v>
      </c>
      <c r="Y14" s="14">
        <v>29.368538473038399</v>
      </c>
      <c r="Z14" s="14">
        <v>30.230357093725459</v>
      </c>
      <c r="AA14" s="14">
        <v>30.036482038240781</v>
      </c>
      <c r="AB14" s="14">
        <v>31.447492846503604</v>
      </c>
      <c r="AC14" s="14">
        <v>32.833936517601117</v>
      </c>
      <c r="AD14" s="14">
        <v>33.087985845374455</v>
      </c>
      <c r="AE14" s="14">
        <v>33.930522876217395</v>
      </c>
      <c r="AF14" s="14">
        <v>33.935745305457992</v>
      </c>
      <c r="AG14" s="14" t="s">
        <v>1</v>
      </c>
    </row>
    <row r="15" spans="1:33" x14ac:dyDescent="0.25">
      <c r="A15" s="9" t="s">
        <v>11</v>
      </c>
      <c r="B15" s="10" t="s">
        <v>1</v>
      </c>
      <c r="C15" s="11">
        <v>99.74683544303798</v>
      </c>
      <c r="D15" s="11">
        <v>99.78418179509967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>
        <v>71.730019851481501</v>
      </c>
      <c r="K15" s="11">
        <v>68.624484181568093</v>
      </c>
      <c r="L15" s="11">
        <v>65.384855874445066</v>
      </c>
      <c r="M15" s="11">
        <v>63.629182418326465</v>
      </c>
      <c r="N15" s="11">
        <v>60.425822834261155</v>
      </c>
      <c r="O15" s="11">
        <v>58.506697064690805</v>
      </c>
      <c r="P15" s="11">
        <v>54.157718120805363</v>
      </c>
      <c r="Q15" s="11">
        <v>43.990457125620431</v>
      </c>
      <c r="R15" s="11">
        <v>40.223860491317446</v>
      </c>
      <c r="S15" s="11">
        <v>35.026424606947792</v>
      </c>
      <c r="T15" s="11">
        <v>32.79012870971173</v>
      </c>
      <c r="U15" s="11">
        <v>28.482858589915999</v>
      </c>
      <c r="V15" s="11">
        <v>26.522713383581177</v>
      </c>
      <c r="W15" s="11">
        <v>21.988652663117968</v>
      </c>
      <c r="X15" s="11">
        <v>22.165367855786791</v>
      </c>
      <c r="Y15" s="11">
        <v>22.780553420445813</v>
      </c>
      <c r="Z15" s="11">
        <v>22.216371066267854</v>
      </c>
      <c r="AA15" s="11">
        <v>24.354722756893395</v>
      </c>
      <c r="AB15" s="11">
        <v>24.826465810072371</v>
      </c>
      <c r="AC15" s="11">
        <v>24.258499552034703</v>
      </c>
      <c r="AD15" s="11">
        <v>22.999022830238964</v>
      </c>
      <c r="AE15" s="11">
        <v>19.301738787140181</v>
      </c>
      <c r="AF15" s="11">
        <v>15.531135531135531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>
        <v>53.973516795490809</v>
      </c>
      <c r="M16" s="14">
        <v>57.04173785696851</v>
      </c>
      <c r="N16" s="14">
        <v>40.748437548105045</v>
      </c>
      <c r="O16" s="14">
        <v>33.428583434886747</v>
      </c>
      <c r="P16" s="14">
        <v>31.009097854017636</v>
      </c>
      <c r="Q16" s="14">
        <v>32.108629441624366</v>
      </c>
      <c r="R16" s="14">
        <v>29.183313748531138</v>
      </c>
      <c r="S16" s="14">
        <v>25.829514207149408</v>
      </c>
      <c r="T16" s="14">
        <v>28.933130742250178</v>
      </c>
      <c r="U16" s="14">
        <v>30.012486091173951</v>
      </c>
      <c r="V16" s="14">
        <v>25.100665829021441</v>
      </c>
      <c r="W16" s="14">
        <v>24.14454722166365</v>
      </c>
      <c r="X16" s="14">
        <v>25.57426870963657</v>
      </c>
      <c r="Y16" s="14">
        <v>25.473291882195166</v>
      </c>
      <c r="Z16" s="14">
        <v>26.836174052536592</v>
      </c>
      <c r="AA16" s="14">
        <v>24.893087149402081</v>
      </c>
      <c r="AB16" s="14">
        <v>29.962765625973702</v>
      </c>
      <c r="AC16" s="14">
        <v>32.33914987515243</v>
      </c>
      <c r="AD16" s="14">
        <v>28.649603335456604</v>
      </c>
      <c r="AE16" s="14">
        <v>27.55994340272024</v>
      </c>
      <c r="AF16" s="14">
        <v>26.643512323301131</v>
      </c>
      <c r="AG16" s="14" t="s">
        <v>1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>
        <v>68.765471962113878</v>
      </c>
      <c r="H17" s="11">
        <v>59.884947267497616</v>
      </c>
      <c r="I17" s="11">
        <v>47.805965032567713</v>
      </c>
      <c r="J17" s="11">
        <v>39.367412668263277</v>
      </c>
      <c r="K17" s="11">
        <v>37.043604416861449</v>
      </c>
      <c r="L17" s="11">
        <v>32.034212862099572</v>
      </c>
      <c r="M17" s="11">
        <v>29.355783308931183</v>
      </c>
      <c r="N17" s="11">
        <v>25.921124454148469</v>
      </c>
      <c r="O17" s="11">
        <v>34.669589727528972</v>
      </c>
      <c r="P17" s="11">
        <v>31.343283582089548</v>
      </c>
      <c r="Q17" s="11">
        <v>24.993963539780275</v>
      </c>
      <c r="R17" s="11">
        <v>27.425723956374576</v>
      </c>
      <c r="S17" s="11">
        <v>28.701331967213118</v>
      </c>
      <c r="T17" s="11">
        <v>33.758598564543327</v>
      </c>
      <c r="U17" s="11">
        <v>31.715312196784932</v>
      </c>
      <c r="V17" s="11">
        <v>31.52610441767068</v>
      </c>
      <c r="W17" s="11">
        <v>31.69553212851406</v>
      </c>
      <c r="X17" s="11">
        <v>34.353164447767199</v>
      </c>
      <c r="Y17" s="11">
        <v>37.125748502994014</v>
      </c>
      <c r="Z17" s="11">
        <v>34.052757793764982</v>
      </c>
      <c r="AA17" s="11">
        <v>31.927710843373497</v>
      </c>
      <c r="AB17" s="11">
        <v>39.27893738140417</v>
      </c>
      <c r="AC17" s="11">
        <v>29.118136439267889</v>
      </c>
      <c r="AD17" s="11">
        <v>26.604068857589986</v>
      </c>
      <c r="AE17" s="11">
        <v>20.984081041968164</v>
      </c>
      <c r="AF17" s="11">
        <v>22.945032778618256</v>
      </c>
      <c r="AG17" s="11" t="s">
        <v>1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>
        <v>77.777777777777786</v>
      </c>
      <c r="M18" s="14" t="s">
        <v>1</v>
      </c>
      <c r="N18" s="14" t="s">
        <v>1</v>
      </c>
      <c r="O18" s="14">
        <v>76.631578947368411</v>
      </c>
      <c r="P18" s="14" t="s">
        <v>1</v>
      </c>
      <c r="Q18" s="14">
        <v>64.158163265306115</v>
      </c>
      <c r="R18" s="14" t="s">
        <v>1</v>
      </c>
      <c r="S18" s="14">
        <v>65.708989805375353</v>
      </c>
      <c r="T18" s="14" t="s">
        <v>1</v>
      </c>
      <c r="U18" s="14">
        <v>58.732057416267949</v>
      </c>
      <c r="V18" s="14" t="s">
        <v>1</v>
      </c>
      <c r="W18" s="14" t="s">
        <v>1</v>
      </c>
      <c r="X18" s="14" t="s">
        <v>1</v>
      </c>
      <c r="Y18" s="14" t="s">
        <v>1</v>
      </c>
      <c r="Z18" s="14">
        <v>61.030774935113087</v>
      </c>
      <c r="AA18" s="14">
        <v>55.31982267257758</v>
      </c>
      <c r="AB18" s="14">
        <v>55.660048763497038</v>
      </c>
      <c r="AC18" s="14">
        <v>47.551546391752581</v>
      </c>
      <c r="AD18" s="14" t="s">
        <v>1</v>
      </c>
      <c r="AE18" s="14">
        <v>46.293969849246238</v>
      </c>
      <c r="AF18" s="14" t="s">
        <v>1</v>
      </c>
      <c r="AG18" s="14" t="s">
        <v>1</v>
      </c>
    </row>
    <row r="19" spans="1:33" x14ac:dyDescent="0.25">
      <c r="A19" s="9" t="s">
        <v>15</v>
      </c>
      <c r="B19" s="10">
        <v>47.264611232222563</v>
      </c>
      <c r="C19" s="11">
        <v>43.917024855167256</v>
      </c>
      <c r="D19" s="11">
        <v>44.264968548574984</v>
      </c>
      <c r="E19" s="11">
        <v>40.420377627360168</v>
      </c>
      <c r="F19" s="11">
        <v>37.475278568327624</v>
      </c>
      <c r="G19" s="11">
        <v>33.123400365630715</v>
      </c>
      <c r="H19" s="11">
        <v>38.648244293843682</v>
      </c>
      <c r="I19" s="11">
        <v>33.819671743728513</v>
      </c>
      <c r="J19" s="11">
        <v>46.546544989904902</v>
      </c>
      <c r="K19" s="11">
        <v>50.125407815645708</v>
      </c>
      <c r="L19" s="11">
        <v>41.688582587425863</v>
      </c>
      <c r="M19" s="11">
        <v>37.424405825477109</v>
      </c>
      <c r="N19" s="11">
        <v>48.54773850826313</v>
      </c>
      <c r="O19" s="11">
        <v>47.868999023609824</v>
      </c>
      <c r="P19" s="11">
        <v>49.200732387297627</v>
      </c>
      <c r="Q19" s="11">
        <v>47.611566094193179</v>
      </c>
      <c r="R19" s="11">
        <v>44.533050993820069</v>
      </c>
      <c r="S19" s="11">
        <v>43.846043872254313</v>
      </c>
      <c r="T19" s="11">
        <v>44.657529081953712</v>
      </c>
      <c r="U19" s="11">
        <v>37.920181281679305</v>
      </c>
      <c r="V19" s="11">
        <v>36.565502603878571</v>
      </c>
      <c r="W19" s="11">
        <v>31.979443630263006</v>
      </c>
      <c r="X19" s="11">
        <v>30.794846953197307</v>
      </c>
      <c r="Y19" s="11">
        <v>31.66178703856664</v>
      </c>
      <c r="Z19" s="11">
        <v>31.240627337876216</v>
      </c>
      <c r="AA19" s="11">
        <v>29.304223323360606</v>
      </c>
      <c r="AB19" s="11">
        <v>42.129391785826421</v>
      </c>
      <c r="AC19" s="11">
        <v>33.036863811927638</v>
      </c>
      <c r="AD19" s="11">
        <v>27.641975962101935</v>
      </c>
      <c r="AE19" s="11">
        <v>25.081111104454674</v>
      </c>
      <c r="AF19" s="11">
        <v>26.976446049103526</v>
      </c>
      <c r="AG19" s="11" t="s">
        <v>1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10.347890451517394</v>
      </c>
      <c r="O20" s="14" t="s">
        <v>1</v>
      </c>
      <c r="P20" s="14" t="s">
        <v>1</v>
      </c>
      <c r="Q20" s="14">
        <v>15.24390243902439</v>
      </c>
      <c r="R20" s="14">
        <v>10.932284215546019</v>
      </c>
      <c r="S20" s="14">
        <v>3.5564853556485359</v>
      </c>
      <c r="T20" s="14">
        <v>10.549229738780976</v>
      </c>
      <c r="U20" s="14">
        <v>9.810093379498479</v>
      </c>
      <c r="V20" s="14">
        <v>4.9168421817125427</v>
      </c>
      <c r="W20" s="14">
        <v>5.4548168047160654</v>
      </c>
      <c r="X20" s="14">
        <v>3.6646534957518675</v>
      </c>
      <c r="Y20" s="14">
        <v>2.5951639932966244</v>
      </c>
      <c r="Z20" s="14">
        <v>3.3087259015348662</v>
      </c>
      <c r="AA20" s="14">
        <v>10.597212157380964</v>
      </c>
      <c r="AB20" s="14">
        <v>3.0538249412725973</v>
      </c>
      <c r="AC20" s="14">
        <v>2.9093730301120106</v>
      </c>
      <c r="AD20" s="14">
        <v>3.7342538216703276</v>
      </c>
      <c r="AE20" s="14">
        <v>3.0493668857188649</v>
      </c>
      <c r="AF20" s="14">
        <v>2.8891780192866983</v>
      </c>
      <c r="AG20" s="14" t="s">
        <v>1</v>
      </c>
    </row>
    <row r="21" spans="1:33" x14ac:dyDescent="0.25">
      <c r="A21" s="9" t="s">
        <v>17</v>
      </c>
      <c r="B21" s="10">
        <v>36.597855754212659</v>
      </c>
      <c r="C21" s="11">
        <v>38.432508531794298</v>
      </c>
      <c r="D21" s="11">
        <v>36.728066367660759</v>
      </c>
      <c r="E21" s="11">
        <v>38.440617320905233</v>
      </c>
      <c r="F21" s="11">
        <v>38.182297479578487</v>
      </c>
      <c r="G21" s="11">
        <v>38.618600893674923</v>
      </c>
      <c r="H21" s="11">
        <v>38.099476764331676</v>
      </c>
      <c r="I21" s="11">
        <v>38.508999445732421</v>
      </c>
      <c r="J21" s="11">
        <v>39.823411476639507</v>
      </c>
      <c r="K21" s="11">
        <v>39.925742067267862</v>
      </c>
      <c r="L21" s="11">
        <v>40.123640309928867</v>
      </c>
      <c r="M21" s="11">
        <v>40.096727139576274</v>
      </c>
      <c r="N21" s="11">
        <v>40.126531976925719</v>
      </c>
      <c r="O21" s="11">
        <v>39.894769876872438</v>
      </c>
      <c r="P21" s="11">
        <v>41.138719176481814</v>
      </c>
      <c r="Q21" s="11">
        <v>41.023142720538836</v>
      </c>
      <c r="R21" s="11">
        <v>40.804982456826203</v>
      </c>
      <c r="S21" s="11">
        <v>41.157374402724336</v>
      </c>
      <c r="T21" s="11">
        <v>41.368407095205967</v>
      </c>
      <c r="U21" s="11">
        <v>41.515356486397991</v>
      </c>
      <c r="V21" s="11">
        <v>41.413514737095859</v>
      </c>
      <c r="W21" s="11">
        <v>41.116359323051498</v>
      </c>
      <c r="X21" s="11">
        <v>40.762478138542448</v>
      </c>
      <c r="Y21" s="11">
        <v>42.521647469518577</v>
      </c>
      <c r="Z21" s="11">
        <v>41.911650962489475</v>
      </c>
      <c r="AA21" s="11">
        <v>41.435046459568767</v>
      </c>
      <c r="AB21" s="11">
        <v>39.784042386354528</v>
      </c>
      <c r="AC21" s="11">
        <v>40.442433186485886</v>
      </c>
      <c r="AD21" s="11">
        <v>40.29838303553592</v>
      </c>
      <c r="AE21" s="11">
        <v>40.739919915011853</v>
      </c>
      <c r="AF21" s="11">
        <v>40.788977599654316</v>
      </c>
      <c r="AG21" s="11" t="s">
        <v>1</v>
      </c>
    </row>
    <row r="22" spans="1:33" x14ac:dyDescent="0.25">
      <c r="A22" s="12" t="s">
        <v>18</v>
      </c>
      <c r="B22" s="13">
        <v>28.180269665688428</v>
      </c>
      <c r="C22" s="14">
        <v>30.183540556542333</v>
      </c>
      <c r="D22" s="14">
        <v>29.972428505302982</v>
      </c>
      <c r="E22" s="14">
        <v>29.206535565562326</v>
      </c>
      <c r="F22" s="14">
        <v>31.762561246023761</v>
      </c>
      <c r="G22" s="14">
        <v>31.589344640000753</v>
      </c>
      <c r="H22" s="14">
        <v>31.655195341812547</v>
      </c>
      <c r="I22" s="14">
        <v>31.230805353369341</v>
      </c>
      <c r="J22" s="14">
        <v>32.903022912126865</v>
      </c>
      <c r="K22" s="14">
        <v>25.266146202980838</v>
      </c>
      <c r="L22" s="14" t="s">
        <v>1</v>
      </c>
      <c r="M22" s="14">
        <v>22.155867423111378</v>
      </c>
      <c r="N22" s="14" t="s">
        <v>1</v>
      </c>
      <c r="O22" s="14">
        <v>22.682926829268293</v>
      </c>
      <c r="P22" s="14" t="s">
        <v>1</v>
      </c>
      <c r="Q22" s="14">
        <v>21.469968387776607</v>
      </c>
      <c r="R22" s="14" t="s">
        <v>1</v>
      </c>
      <c r="S22" s="14">
        <v>21.15433511314518</v>
      </c>
      <c r="T22" s="14" t="s">
        <v>1</v>
      </c>
      <c r="U22" s="14">
        <v>16.282894736842106</v>
      </c>
      <c r="V22" s="14" t="s">
        <v>1</v>
      </c>
      <c r="W22" s="14">
        <v>18.720913488050417</v>
      </c>
      <c r="X22" s="14">
        <v>21.143160505182777</v>
      </c>
      <c r="Y22" s="14">
        <v>14.780652418447692</v>
      </c>
      <c r="Z22" s="14">
        <v>15.246440306681269</v>
      </c>
      <c r="AA22" s="14">
        <v>14.726027397260275</v>
      </c>
      <c r="AB22" s="14">
        <v>15.291051259774111</v>
      </c>
      <c r="AC22" s="14">
        <v>14.551607445008461</v>
      </c>
      <c r="AD22" s="14">
        <v>14.930555555555555</v>
      </c>
      <c r="AE22" s="14">
        <v>14.824746217199769</v>
      </c>
      <c r="AF22" s="14">
        <v>14.22452257719079</v>
      </c>
      <c r="AG22" s="14" t="s">
        <v>1</v>
      </c>
    </row>
    <row r="23" spans="1:33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>
        <v>42.057780030410534</v>
      </c>
      <c r="G23" s="11">
        <v>43.481983033699116</v>
      </c>
      <c r="H23" s="11">
        <v>41.012785159187771</v>
      </c>
      <c r="I23" s="11">
        <v>42.757888642285053</v>
      </c>
      <c r="J23" s="11">
        <v>41.857807871349983</v>
      </c>
      <c r="K23" s="11">
        <v>41.485837644694229</v>
      </c>
      <c r="L23" s="11">
        <v>42.344205282451355</v>
      </c>
      <c r="M23" s="11">
        <v>39.016872676432278</v>
      </c>
      <c r="N23" s="11">
        <v>50.07856581672737</v>
      </c>
      <c r="O23" s="11">
        <v>51.135051943055018</v>
      </c>
      <c r="P23" s="11">
        <v>49.08770605259847</v>
      </c>
      <c r="Q23" s="11">
        <v>48.71157253426999</v>
      </c>
      <c r="R23" s="11">
        <v>50.233341209829874</v>
      </c>
      <c r="S23" s="11">
        <v>47.453336742521088</v>
      </c>
      <c r="T23" s="11">
        <v>50.890900015191967</v>
      </c>
      <c r="U23" s="11">
        <v>49.789321999890554</v>
      </c>
      <c r="V23" s="11">
        <v>49.231932693671133</v>
      </c>
      <c r="W23" s="11">
        <v>47.567277466840444</v>
      </c>
      <c r="X23" s="11">
        <v>43.512982694265354</v>
      </c>
      <c r="Y23" s="11">
        <v>45.73776505979896</v>
      </c>
      <c r="Z23" s="11">
        <v>40.901753713988676</v>
      </c>
      <c r="AA23" s="11">
        <v>42.694308749354626</v>
      </c>
      <c r="AB23" s="11">
        <v>5.4426549256385615</v>
      </c>
      <c r="AC23" s="11">
        <v>5.0903182400954599</v>
      </c>
      <c r="AD23" s="11">
        <v>4.6478770594365226</v>
      </c>
      <c r="AE23" s="11">
        <v>2.8263538846490124</v>
      </c>
      <c r="AF23" s="11">
        <v>4.1610860304802131</v>
      </c>
      <c r="AG23" s="11" t="s">
        <v>1</v>
      </c>
    </row>
    <row r="24" spans="1:33" x14ac:dyDescent="0.25">
      <c r="A24" s="12" t="s">
        <v>20</v>
      </c>
      <c r="B24" s="13">
        <v>39.391293501309718</v>
      </c>
      <c r="C24" s="14">
        <v>34.500752634219772</v>
      </c>
      <c r="D24" s="14">
        <v>31.215110178384052</v>
      </c>
      <c r="E24" s="14">
        <v>33.366745519425848</v>
      </c>
      <c r="F24" s="14">
        <v>35.662032249415915</v>
      </c>
      <c r="G24" s="14">
        <v>37.68521293244099</v>
      </c>
      <c r="H24" s="14">
        <v>34.149083362158422</v>
      </c>
      <c r="I24" s="14">
        <v>31.450280806078627</v>
      </c>
      <c r="J24" s="14">
        <v>34.753750442146433</v>
      </c>
      <c r="K24" s="14">
        <v>37.045322435750641</v>
      </c>
      <c r="L24" s="14">
        <v>34.08458681058751</v>
      </c>
      <c r="M24" s="14">
        <v>31.430061063757513</v>
      </c>
      <c r="N24" s="14">
        <v>28.293802036340754</v>
      </c>
      <c r="O24" s="14">
        <v>25.054502137658691</v>
      </c>
      <c r="P24" s="14">
        <v>24.541549748397109</v>
      </c>
      <c r="Q24" s="14">
        <v>24.067571644042236</v>
      </c>
      <c r="R24" s="14">
        <v>21.189539008241955</v>
      </c>
      <c r="S24" s="14">
        <v>19.019029494636047</v>
      </c>
      <c r="T24" s="14">
        <v>15.424147461522598</v>
      </c>
      <c r="U24" s="14">
        <v>14.313845010929144</v>
      </c>
      <c r="V24" s="14">
        <v>13.101872097958763</v>
      </c>
      <c r="W24" s="14">
        <v>15.377956384409734</v>
      </c>
      <c r="X24" s="14">
        <v>10.433318511338825</v>
      </c>
      <c r="Y24" s="14">
        <v>11.767091961395151</v>
      </c>
      <c r="Z24" s="14">
        <v>11.603020643854075</v>
      </c>
      <c r="AA24" s="14">
        <v>11.924900938182597</v>
      </c>
      <c r="AB24" s="14">
        <v>9.5767285124031858</v>
      </c>
      <c r="AC24" s="14">
        <v>10.615736267879445</v>
      </c>
      <c r="AD24" s="14">
        <v>9.9126819792796539</v>
      </c>
      <c r="AE24" s="14">
        <v>10.368178578489438</v>
      </c>
      <c r="AF24" s="14">
        <v>10.934272568870504</v>
      </c>
      <c r="AG24" s="14" t="s">
        <v>1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>
        <v>17.621323123632791</v>
      </c>
      <c r="F25" s="11" t="s">
        <v>1</v>
      </c>
      <c r="G25" s="11" t="s">
        <v>1</v>
      </c>
      <c r="H25" s="11" t="s">
        <v>1</v>
      </c>
      <c r="I25" s="11" t="s">
        <v>1</v>
      </c>
      <c r="J25" s="11">
        <v>15.731883516428766</v>
      </c>
      <c r="K25" s="11" t="s">
        <v>1</v>
      </c>
      <c r="L25" s="11" t="s">
        <v>1</v>
      </c>
      <c r="M25" s="11" t="s">
        <v>1</v>
      </c>
      <c r="N25" s="11">
        <v>15.04309088056327</v>
      </c>
      <c r="O25" s="11" t="s">
        <v>1</v>
      </c>
      <c r="P25" s="11">
        <v>13.870529100962143</v>
      </c>
      <c r="Q25" s="11" t="s">
        <v>1</v>
      </c>
      <c r="R25" s="11">
        <v>14.073388958536242</v>
      </c>
      <c r="S25" s="11">
        <v>14.121937288029384</v>
      </c>
      <c r="T25" s="11" t="s">
        <v>1</v>
      </c>
      <c r="U25" s="11">
        <v>13.443385027761822</v>
      </c>
      <c r="V25" s="11" t="s">
        <v>1</v>
      </c>
      <c r="W25" s="11">
        <v>12.981758746985442</v>
      </c>
      <c r="X25" s="11" t="s">
        <v>1</v>
      </c>
      <c r="Y25" s="11">
        <v>11.717266769793104</v>
      </c>
      <c r="Z25" s="11" t="s">
        <v>1</v>
      </c>
      <c r="AA25" s="11">
        <v>12.224947950092877</v>
      </c>
      <c r="AB25" s="11" t="s">
        <v>1</v>
      </c>
      <c r="AC25" s="11">
        <v>21.184159334242743</v>
      </c>
      <c r="AD25" s="11" t="s">
        <v>1</v>
      </c>
      <c r="AE25" s="11">
        <v>22.034850956149757</v>
      </c>
      <c r="AF25" s="11" t="s">
        <v>1</v>
      </c>
      <c r="AG25" s="11" t="s">
        <v>1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>
        <v>26.382478811781485</v>
      </c>
      <c r="F26" s="14">
        <v>22.090026630014602</v>
      </c>
      <c r="G26" s="14">
        <v>30.751124121073115</v>
      </c>
      <c r="H26" s="14">
        <v>34.619672208913443</v>
      </c>
      <c r="I26" s="14">
        <v>29.397369226063013</v>
      </c>
      <c r="J26" s="14">
        <v>30.49619068237817</v>
      </c>
      <c r="K26" s="14">
        <v>29.352748282323542</v>
      </c>
      <c r="L26" s="14">
        <v>33.239285123283139</v>
      </c>
      <c r="M26" s="14">
        <v>43.039142156365926</v>
      </c>
      <c r="N26" s="14">
        <v>39.364196776026645</v>
      </c>
      <c r="O26" s="14">
        <v>53.452261237309386</v>
      </c>
      <c r="P26" s="14">
        <v>54.982697258740721</v>
      </c>
      <c r="Q26" s="14">
        <v>50.99619272306365</v>
      </c>
      <c r="R26" s="14">
        <v>41.181581406841907</v>
      </c>
      <c r="S26" s="14">
        <v>42.803259097721636</v>
      </c>
      <c r="T26" s="14">
        <v>48.736479372068523</v>
      </c>
      <c r="U26" s="14">
        <v>49.293468981932492</v>
      </c>
      <c r="V26" s="14">
        <v>47.272664952870599</v>
      </c>
      <c r="W26" s="14">
        <v>55.422489279915624</v>
      </c>
      <c r="X26" s="14">
        <v>59.514443744389503</v>
      </c>
      <c r="Y26" s="14">
        <v>70.219122192106511</v>
      </c>
      <c r="Z26" s="14">
        <v>65.98804431839153</v>
      </c>
      <c r="AA26" s="14">
        <v>61.235210565128696</v>
      </c>
      <c r="AB26" s="14">
        <v>61.423439796211539</v>
      </c>
      <c r="AC26" s="14">
        <v>70.030087373940219</v>
      </c>
      <c r="AD26" s="14">
        <v>69.713457979563202</v>
      </c>
      <c r="AE26" s="14">
        <v>69.543137301049256</v>
      </c>
      <c r="AF26" s="14">
        <v>72.374047630867821</v>
      </c>
      <c r="AG26" s="14" t="s">
        <v>1</v>
      </c>
    </row>
    <row r="27" spans="1:33" x14ac:dyDescent="0.25">
      <c r="A27" s="9" t="s">
        <v>23</v>
      </c>
      <c r="B27" s="10" t="s">
        <v>1</v>
      </c>
      <c r="C27" s="11">
        <v>50.709818326218603</v>
      </c>
      <c r="D27" s="11" t="s">
        <v>1</v>
      </c>
      <c r="E27" s="11">
        <v>45.745680618810084</v>
      </c>
      <c r="F27" s="11" t="s">
        <v>1</v>
      </c>
      <c r="G27" s="11">
        <v>36.117327746297796</v>
      </c>
      <c r="H27" s="11" t="s">
        <v>1</v>
      </c>
      <c r="I27" s="11">
        <v>30.263697736003873</v>
      </c>
      <c r="J27" s="11" t="s">
        <v>1</v>
      </c>
      <c r="K27" s="11">
        <v>29.138645289718617</v>
      </c>
      <c r="L27" s="11" t="s">
        <v>1</v>
      </c>
      <c r="M27" s="11">
        <v>32.741846045268943</v>
      </c>
      <c r="N27" s="11" t="s">
        <v>1</v>
      </c>
      <c r="O27" s="11">
        <v>31.223424177664192</v>
      </c>
      <c r="P27" s="11" t="s">
        <v>1</v>
      </c>
      <c r="Q27" s="11">
        <v>29.470530395477301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37.260578349275313</v>
      </c>
      <c r="X27" s="11">
        <v>38.197743467933492</v>
      </c>
      <c r="Y27" s="11">
        <v>43.531208395332442</v>
      </c>
      <c r="Z27" s="11">
        <v>42.718471080631339</v>
      </c>
      <c r="AA27" s="11">
        <v>43.299630522799177</v>
      </c>
      <c r="AB27" s="11">
        <v>46.85307193743639</v>
      </c>
      <c r="AC27" s="11">
        <v>44.889949408021693</v>
      </c>
      <c r="AD27" s="11">
        <v>44.23911078980661</v>
      </c>
      <c r="AE27" s="11">
        <v>43.758577666874615</v>
      </c>
      <c r="AF27" s="11">
        <v>41.929997650927888</v>
      </c>
      <c r="AG27" s="11">
        <v>39.199229392578509</v>
      </c>
    </row>
    <row r="28" spans="1:33" x14ac:dyDescent="0.25">
      <c r="A28" s="12" t="s">
        <v>24</v>
      </c>
      <c r="B28" s="13">
        <v>72.88097129240893</v>
      </c>
      <c r="C28" s="14">
        <v>61.494252873563212</v>
      </c>
      <c r="D28" s="14">
        <v>58.518558120263563</v>
      </c>
      <c r="E28" s="14">
        <v>66.947774842511691</v>
      </c>
      <c r="F28" s="14">
        <v>68.848341066880664</v>
      </c>
      <c r="G28" s="14">
        <v>69.601232903101518</v>
      </c>
      <c r="H28" s="14">
        <v>70.222652468538243</v>
      </c>
      <c r="I28" s="14">
        <v>45.009797959321581</v>
      </c>
      <c r="J28" s="14">
        <v>47.132630033149411</v>
      </c>
      <c r="K28" s="14">
        <v>48.193904498520894</v>
      </c>
      <c r="L28" s="14">
        <v>47.782089413514264</v>
      </c>
      <c r="M28" s="14">
        <v>46.626618940617199</v>
      </c>
      <c r="N28" s="14">
        <v>49.551833115811498</v>
      </c>
      <c r="O28" s="14">
        <v>51.948008074119741</v>
      </c>
      <c r="P28" s="14">
        <v>43.841114771479425</v>
      </c>
      <c r="Q28" s="14">
        <v>43.561888803621592</v>
      </c>
      <c r="R28" s="14">
        <v>45.901892882358872</v>
      </c>
      <c r="S28" s="14">
        <v>52.803606464863876</v>
      </c>
      <c r="T28" s="14">
        <v>49.594237202168898</v>
      </c>
      <c r="U28" s="14">
        <v>51.566916233134677</v>
      </c>
      <c r="V28" s="14">
        <v>44.054477008125033</v>
      </c>
      <c r="W28" s="14">
        <v>40.160730452542467</v>
      </c>
      <c r="X28" s="14">
        <v>37.933925738382754</v>
      </c>
      <c r="Y28" s="14">
        <v>34.483368123358694</v>
      </c>
      <c r="Z28" s="14">
        <v>40.373636842599083</v>
      </c>
      <c r="AA28" s="14">
        <v>45.909101653648868</v>
      </c>
      <c r="AB28" s="14">
        <v>40.205047378659998</v>
      </c>
      <c r="AC28" s="14">
        <v>39.64363748500427</v>
      </c>
      <c r="AD28" s="14">
        <v>40.793046305411821</v>
      </c>
      <c r="AE28" s="14">
        <v>40.827863686425303</v>
      </c>
      <c r="AF28" s="14">
        <v>41.211360681785358</v>
      </c>
      <c r="AG28" s="14" t="s">
        <v>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>
        <v>60.329615807752866</v>
      </c>
      <c r="F29" s="11">
        <v>60.003892880894064</v>
      </c>
      <c r="G29" s="11">
        <v>51.445448990144307</v>
      </c>
      <c r="H29" s="11">
        <v>54.387701537307834</v>
      </c>
      <c r="I29" s="11">
        <v>53.411580594679187</v>
      </c>
      <c r="J29" s="11">
        <v>56.638153122733293</v>
      </c>
      <c r="K29" s="11">
        <v>52.936589515471589</v>
      </c>
      <c r="L29" s="11">
        <v>53.05215560926171</v>
      </c>
      <c r="M29" s="11">
        <v>55.411699280525525</v>
      </c>
      <c r="N29" s="11">
        <v>53.427849105239687</v>
      </c>
      <c r="O29" s="11">
        <v>47.819699499165274</v>
      </c>
      <c r="P29" s="11">
        <v>54.409418980726699</v>
      </c>
      <c r="Q29" s="11">
        <v>52.353228484907689</v>
      </c>
      <c r="R29" s="11">
        <v>55.450012016342221</v>
      </c>
      <c r="S29" s="11">
        <v>53.485214073284325</v>
      </c>
      <c r="T29" s="11">
        <v>55.486507061071663</v>
      </c>
      <c r="U29" s="11">
        <v>46.8346702754855</v>
      </c>
      <c r="V29" s="11">
        <v>40.119432713616163</v>
      </c>
      <c r="W29" s="11">
        <v>37.13852727814767</v>
      </c>
      <c r="X29" s="11">
        <v>36.432110777599547</v>
      </c>
      <c r="Y29" s="11">
        <v>38.489550789411886</v>
      </c>
      <c r="Z29" s="11">
        <v>41.624297426906608</v>
      </c>
      <c r="AA29" s="11">
        <v>49.827285374077476</v>
      </c>
      <c r="AB29" s="11">
        <v>50.744784677320979</v>
      </c>
      <c r="AC29" s="11">
        <v>47.238176274551513</v>
      </c>
      <c r="AD29" s="11">
        <v>45.554505504890606</v>
      </c>
      <c r="AE29" s="11">
        <v>43.785907073412744</v>
      </c>
      <c r="AF29" s="11">
        <v>43.116759710179359</v>
      </c>
      <c r="AG29" s="11" t="s">
        <v>1</v>
      </c>
    </row>
    <row r="30" spans="1:33" x14ac:dyDescent="0.25">
      <c r="A30" s="12" t="s">
        <v>26</v>
      </c>
      <c r="B30" s="13">
        <v>44.402336349877572</v>
      </c>
      <c r="C30" s="14">
        <v>43.693875304184743</v>
      </c>
      <c r="D30" s="14">
        <v>37.125186025608912</v>
      </c>
      <c r="E30" s="14">
        <v>35.290485724536211</v>
      </c>
      <c r="F30" s="14">
        <v>35.959236324315306</v>
      </c>
      <c r="G30" s="14">
        <v>37.260774599529014</v>
      </c>
      <c r="H30" s="14">
        <v>36.518471417377086</v>
      </c>
      <c r="I30" s="14">
        <v>34.014525388217614</v>
      </c>
      <c r="J30" s="14">
        <v>35.015837167292105</v>
      </c>
      <c r="K30" s="14">
        <v>34.618614223465642</v>
      </c>
      <c r="L30" s="14">
        <v>34.223517327819074</v>
      </c>
      <c r="M30" s="14">
        <v>33.142884073680662</v>
      </c>
      <c r="N30" s="14">
        <v>33.114049512726979</v>
      </c>
      <c r="O30" s="14">
        <v>32.019573302491878</v>
      </c>
      <c r="P30" s="14">
        <v>32.719195357589015</v>
      </c>
      <c r="Q30" s="14">
        <v>33.962557687390067</v>
      </c>
      <c r="R30" s="14">
        <v>34.223968730185703</v>
      </c>
      <c r="S30" s="14">
        <v>34.837067818190064</v>
      </c>
      <c r="T30" s="14">
        <v>35.121614236867252</v>
      </c>
      <c r="U30" s="14">
        <v>37.154596230862992</v>
      </c>
      <c r="V30" s="14">
        <v>37.530080446732292</v>
      </c>
      <c r="W30" s="14">
        <v>37.444924074638855</v>
      </c>
      <c r="X30" s="14">
        <v>38.094927293228515</v>
      </c>
      <c r="Y30" s="14">
        <v>37.420440669241806</v>
      </c>
      <c r="Z30" s="14">
        <v>37.770111096882509</v>
      </c>
      <c r="AA30" s="14">
        <v>38.490076052680394</v>
      </c>
      <c r="AB30" s="14">
        <v>38.486221215553037</v>
      </c>
      <c r="AC30" s="14">
        <v>37.671358069822702</v>
      </c>
      <c r="AD30" s="14">
        <v>36.879558797367018</v>
      </c>
      <c r="AE30" s="14">
        <v>36.16949152542373</v>
      </c>
      <c r="AF30" s="14">
        <v>36.160052692244363</v>
      </c>
      <c r="AG30" s="14" t="s">
        <v>1</v>
      </c>
    </row>
    <row r="31" spans="1:33" x14ac:dyDescent="0.25">
      <c r="A31" s="9" t="s">
        <v>27</v>
      </c>
      <c r="B31" s="10" t="s">
        <v>1</v>
      </c>
      <c r="C31" s="11">
        <v>11.19792401207232</v>
      </c>
      <c r="D31" s="11" t="s">
        <v>1</v>
      </c>
      <c r="E31" s="11">
        <v>11.634811653367972</v>
      </c>
      <c r="F31" s="11" t="s">
        <v>1</v>
      </c>
      <c r="G31" s="11">
        <v>12.254752589394396</v>
      </c>
      <c r="H31" s="11" t="s">
        <v>1</v>
      </c>
      <c r="I31" s="11">
        <v>12.907631426920856</v>
      </c>
      <c r="J31" s="11" t="s">
        <v>1</v>
      </c>
      <c r="K31" s="11">
        <v>11.572698815271171</v>
      </c>
      <c r="L31" s="11" t="s">
        <v>1</v>
      </c>
      <c r="M31" s="11">
        <v>11.872167237073352</v>
      </c>
      <c r="N31" s="11" t="s">
        <v>1</v>
      </c>
      <c r="O31" s="11">
        <v>13.66456987419245</v>
      </c>
      <c r="P31" s="11" t="s">
        <v>1</v>
      </c>
      <c r="Q31" s="11">
        <v>18.936462364249156</v>
      </c>
      <c r="R31" s="11" t="s">
        <v>1</v>
      </c>
      <c r="S31" s="11">
        <v>18.445427394049371</v>
      </c>
      <c r="T31" s="11" t="s">
        <v>1</v>
      </c>
      <c r="U31" s="11">
        <v>14.211523386464595</v>
      </c>
      <c r="V31" s="11" t="s">
        <v>1</v>
      </c>
      <c r="W31" s="11">
        <v>13.515170088875269</v>
      </c>
      <c r="X31" s="11" t="s">
        <v>1</v>
      </c>
      <c r="Y31" s="11">
        <v>11.51565027384432</v>
      </c>
      <c r="Z31" s="11" t="s">
        <v>1</v>
      </c>
      <c r="AA31" s="11" t="s">
        <v>1</v>
      </c>
      <c r="AB31" s="11" t="s">
        <v>1</v>
      </c>
      <c r="AC31" s="11">
        <v>12.445392403762142</v>
      </c>
      <c r="AD31" s="11" t="s">
        <v>1</v>
      </c>
      <c r="AE31" s="11">
        <v>16.340310600945308</v>
      </c>
      <c r="AF31" s="11" t="s">
        <v>1</v>
      </c>
      <c r="AG31" s="11" t="s">
        <v>1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>
        <v>31.125374507591086</v>
      </c>
      <c r="AD32" s="21" t="s">
        <v>1</v>
      </c>
      <c r="AE32" s="21">
        <v>31.459788257184833</v>
      </c>
      <c r="AF32" s="21" t="s">
        <v>1</v>
      </c>
      <c r="AG32" s="21" t="s">
        <v>1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>
        <v>25.550306023837649</v>
      </c>
      <c r="Y35" s="11">
        <v>22.301868195869357</v>
      </c>
      <c r="Z35" s="11">
        <v>9.2537313432835813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3.5704839989420791</v>
      </c>
      <c r="AF35" s="11">
        <v>4.8135913166588011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>
        <v>47.607052896725435</v>
      </c>
      <c r="X36" s="14" t="s">
        <v>1</v>
      </c>
      <c r="Y36" s="14">
        <v>39.47302383939774</v>
      </c>
      <c r="Z36" s="14">
        <v>42.458960328317374</v>
      </c>
      <c r="AA36" s="14">
        <v>32.151898734177216</v>
      </c>
      <c r="AB36" s="14" t="s">
        <v>1</v>
      </c>
      <c r="AC36" s="14">
        <v>39.465752000831515</v>
      </c>
      <c r="AD36" s="14">
        <v>49.027440083362279</v>
      </c>
      <c r="AE36" s="14">
        <v>59.975807061313979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</row>
    <row r="39" spans="1:33" s="5" customFormat="1" x14ac:dyDescent="0.25">
      <c r="A39" s="9" t="s">
        <v>35</v>
      </c>
      <c r="B39" s="10">
        <v>64.888835976009148</v>
      </c>
      <c r="C39" s="11">
        <v>54.925072648310767</v>
      </c>
      <c r="D39" s="11">
        <v>53.340773588623158</v>
      </c>
      <c r="E39" s="11">
        <v>54.946841132645439</v>
      </c>
      <c r="F39" s="11">
        <v>54.946824848193934</v>
      </c>
      <c r="G39" s="11">
        <v>58.06083050684736</v>
      </c>
      <c r="H39" s="11" t="s">
        <v>1</v>
      </c>
      <c r="I39" s="11">
        <v>49.052632993501383</v>
      </c>
      <c r="J39" s="11">
        <v>59.074617653776805</v>
      </c>
      <c r="K39" s="11">
        <v>51.910017396873045</v>
      </c>
      <c r="L39" s="11" t="s">
        <v>1</v>
      </c>
      <c r="M39" s="11">
        <v>50.295554260255834</v>
      </c>
      <c r="N39" s="11" t="s">
        <v>1</v>
      </c>
      <c r="O39" s="11">
        <v>50.751287170326776</v>
      </c>
      <c r="P39" s="11" t="s">
        <v>1</v>
      </c>
      <c r="Q39" s="11">
        <v>51.067100884439441</v>
      </c>
      <c r="R39" s="11">
        <v>44.996844576543189</v>
      </c>
      <c r="S39" s="11">
        <v>39.867390929710972</v>
      </c>
      <c r="T39" s="11">
        <v>39.867394029086121</v>
      </c>
      <c r="U39" s="11">
        <v>46.842818067041406</v>
      </c>
      <c r="V39" s="11" t="s">
        <v>1</v>
      </c>
      <c r="W39" s="11">
        <v>32.812113210660947</v>
      </c>
      <c r="X39" s="11" t="s">
        <v>1</v>
      </c>
      <c r="Y39" s="11">
        <v>13.077611290673588</v>
      </c>
      <c r="Z39" s="11">
        <v>12.070466050681016</v>
      </c>
      <c r="AA39" s="11">
        <v>9.6463995877882276</v>
      </c>
      <c r="AB39" s="11">
        <v>9.658455450087466</v>
      </c>
      <c r="AC39" s="11">
        <v>8.689517933383522</v>
      </c>
      <c r="AD39" s="11">
        <v>8.0756156205953058</v>
      </c>
      <c r="AE39" s="11">
        <v>9.1529601365123003</v>
      </c>
      <c r="AF39" s="11">
        <v>8.2446206115515306</v>
      </c>
      <c r="AG39" s="11" t="s">
        <v>1</v>
      </c>
    </row>
    <row r="40" spans="1:33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</row>
    <row r="41" spans="1:33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</row>
    <row r="44" spans="1:33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>
        <v>33.884019420898298</v>
      </c>
      <c r="D47" s="11" t="s">
        <v>1</v>
      </c>
      <c r="E47" s="11">
        <v>32.853100077180343</v>
      </c>
      <c r="F47" s="11" t="s">
        <v>1</v>
      </c>
      <c r="G47" s="11">
        <v>31.756534663370157</v>
      </c>
      <c r="H47" s="11" t="s">
        <v>1</v>
      </c>
      <c r="I47" s="11">
        <v>30.693234238851868</v>
      </c>
      <c r="J47" s="11" t="s">
        <v>1</v>
      </c>
      <c r="K47" s="11">
        <v>28.914004118177822</v>
      </c>
      <c r="L47" s="11" t="s">
        <v>1</v>
      </c>
      <c r="M47" s="11">
        <v>29.937325683743914</v>
      </c>
      <c r="N47" s="11" t="s">
        <v>1</v>
      </c>
      <c r="O47" s="11">
        <v>29.669155917628419</v>
      </c>
      <c r="P47" s="11" t="s">
        <v>1</v>
      </c>
      <c r="Q47" s="11">
        <v>28.471390112198687</v>
      </c>
      <c r="R47" s="11" t="s">
        <v>1</v>
      </c>
      <c r="S47" s="11">
        <v>28.024518049689597</v>
      </c>
      <c r="T47" s="11" t="s">
        <v>1</v>
      </c>
      <c r="U47" s="11">
        <v>27.988728137794439</v>
      </c>
      <c r="V47" s="11" t="s">
        <v>1</v>
      </c>
      <c r="W47" s="11">
        <v>28.723529995792223</v>
      </c>
      <c r="X47" s="11" t="s">
        <v>1</v>
      </c>
      <c r="Y47" s="11">
        <v>28.413902800765211</v>
      </c>
      <c r="Z47" s="11" t="s">
        <v>1</v>
      </c>
      <c r="AA47" s="11">
        <v>27.98904202774245</v>
      </c>
      <c r="AB47" s="11">
        <v>25.435175003630778</v>
      </c>
      <c r="AC47" s="11">
        <v>24.334386421359106</v>
      </c>
      <c r="AD47" s="11">
        <v>24.391862703868679</v>
      </c>
      <c r="AE47" s="11">
        <v>23.250677559345331</v>
      </c>
      <c r="AF47" s="11">
        <v>22.921945284682614</v>
      </c>
      <c r="AG47" s="11" t="s">
        <v>1</v>
      </c>
    </row>
    <row r="48" spans="1:33" x14ac:dyDescent="0.25">
      <c r="A48" s="12" t="s">
        <v>44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 t="s">
        <v>1</v>
      </c>
      <c r="P48" s="14" t="s">
        <v>1</v>
      </c>
      <c r="Q48" s="14" t="s">
        <v>1</v>
      </c>
      <c r="R48" s="14" t="s">
        <v>1</v>
      </c>
      <c r="S48" s="14" t="s">
        <v>1</v>
      </c>
      <c r="T48" s="14" t="s">
        <v>1</v>
      </c>
      <c r="U48" s="14" t="s">
        <v>1</v>
      </c>
      <c r="V48" s="14" t="s">
        <v>1</v>
      </c>
      <c r="W48" s="14" t="s">
        <v>1</v>
      </c>
      <c r="X48" s="14" t="s">
        <v>1</v>
      </c>
      <c r="Y48" s="14" t="s">
        <v>1</v>
      </c>
      <c r="Z48" s="14" t="s">
        <v>1</v>
      </c>
      <c r="AA48" s="14" t="s">
        <v>1</v>
      </c>
      <c r="AB48" s="14" t="s">
        <v>1</v>
      </c>
      <c r="AC48" s="14" t="s">
        <v>1</v>
      </c>
      <c r="AD48" s="14" t="s">
        <v>1</v>
      </c>
      <c r="AE48" s="14" t="s">
        <v>1</v>
      </c>
      <c r="AF48" s="14" t="s">
        <v>1</v>
      </c>
      <c r="AG48" s="14" t="s">
        <v>1</v>
      </c>
    </row>
    <row r="49" spans="1:33" s="5" customFormat="1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>
        <v>20.448136574956184</v>
      </c>
      <c r="AB50" s="14">
        <v>22.131552917903065</v>
      </c>
      <c r="AC50" s="14">
        <v>20.456773181729069</v>
      </c>
      <c r="AD50" s="14">
        <v>18.990251977193303</v>
      </c>
      <c r="AE50" s="14">
        <v>15.948378873576036</v>
      </c>
      <c r="AF50" s="14">
        <v>16.844331641285955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 t="s">
        <v>1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28.71534450504538</v>
      </c>
      <c r="V53" s="11">
        <v>37.597886562461305</v>
      </c>
      <c r="W53" s="11">
        <v>37.379216064127782</v>
      </c>
      <c r="X53" s="11">
        <v>36.026692191291481</v>
      </c>
      <c r="Y53" s="11">
        <v>34.845108003642757</v>
      </c>
      <c r="Z53" s="11">
        <v>35.871273971205561</v>
      </c>
      <c r="AA53" s="11">
        <v>40.148119715050171</v>
      </c>
      <c r="AB53" s="11">
        <v>41.770965876229027</v>
      </c>
      <c r="AC53" s="11">
        <v>41.360878985746844</v>
      </c>
      <c r="AD53" s="11">
        <v>43.265458302669344</v>
      </c>
      <c r="AE53" s="11">
        <v>40.668785045034426</v>
      </c>
      <c r="AF53" s="11">
        <v>44.818903705882931</v>
      </c>
      <c r="AG53" s="11" t="s">
        <v>1</v>
      </c>
    </row>
    <row r="54" spans="1:33" x14ac:dyDescent="0.25">
      <c r="A54" s="12" t="s">
        <v>50</v>
      </c>
      <c r="B54" s="13" t="s">
        <v>1</v>
      </c>
      <c r="C54" s="14" t="s">
        <v>1</v>
      </c>
      <c r="D54" s="14">
        <v>13.178294573643413</v>
      </c>
      <c r="E54" s="14" t="s">
        <v>1</v>
      </c>
      <c r="F54" s="14" t="s">
        <v>1</v>
      </c>
      <c r="G54" s="14" t="s">
        <v>1</v>
      </c>
      <c r="H54" s="14">
        <v>9.2936802973977688</v>
      </c>
      <c r="I54" s="14" t="s">
        <v>1</v>
      </c>
      <c r="J54" s="14" t="s">
        <v>1</v>
      </c>
      <c r="K54" s="14" t="s">
        <v>1</v>
      </c>
      <c r="L54" s="14">
        <v>5.6565656565656566</v>
      </c>
      <c r="M54" s="14" t="s">
        <v>1</v>
      </c>
      <c r="N54" s="14" t="s">
        <v>1</v>
      </c>
      <c r="O54" s="14" t="s">
        <v>1</v>
      </c>
      <c r="P54" s="14">
        <v>4.7058823529411766</v>
      </c>
      <c r="Q54" s="14" t="s">
        <v>1</v>
      </c>
      <c r="R54" s="14" t="s">
        <v>1</v>
      </c>
      <c r="S54" s="14" t="s">
        <v>1</v>
      </c>
      <c r="T54" s="14">
        <v>3.2232070910555999</v>
      </c>
      <c r="U54" s="14" t="s">
        <v>1</v>
      </c>
      <c r="V54" s="14" t="s">
        <v>1</v>
      </c>
      <c r="W54" s="14" t="s">
        <v>1</v>
      </c>
      <c r="X54" s="14">
        <v>2.9625965223764319</v>
      </c>
      <c r="Y54" s="14" t="s">
        <v>1</v>
      </c>
      <c r="Z54" s="14" t="s">
        <v>1</v>
      </c>
      <c r="AA54" s="14">
        <v>3.2848387990782046</v>
      </c>
      <c r="AB54" s="14" t="s">
        <v>1</v>
      </c>
      <c r="AC54" s="14">
        <v>2.9622949196907582</v>
      </c>
      <c r="AD54" s="14" t="s">
        <v>1</v>
      </c>
      <c r="AE54" s="14">
        <v>3.1828318738699055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</row>
    <row r="56" spans="1:33" x14ac:dyDescent="0.25">
      <c r="A56" s="12" t="s">
        <v>52</v>
      </c>
      <c r="B56" s="13">
        <v>13.721185510428102</v>
      </c>
      <c r="C56" s="14">
        <v>10.972996142306043</v>
      </c>
      <c r="D56" s="14">
        <v>12.197257076159907</v>
      </c>
      <c r="E56" s="14">
        <v>13.973417278768801</v>
      </c>
      <c r="F56" s="14">
        <v>12.439399314177605</v>
      </c>
      <c r="G56" s="14">
        <v>10.206521739130434</v>
      </c>
      <c r="H56" s="14">
        <v>17.121292372881356</v>
      </c>
      <c r="I56" s="14">
        <v>15.970335367854563</v>
      </c>
      <c r="J56" s="14">
        <v>12.536078022096664</v>
      </c>
      <c r="K56" s="14">
        <v>12.587247790151121</v>
      </c>
      <c r="L56" s="14">
        <v>10.417661836227058</v>
      </c>
      <c r="M56" s="14">
        <v>13.606744272673474</v>
      </c>
      <c r="N56" s="14">
        <v>12.051402265210026</v>
      </c>
      <c r="O56" s="14">
        <v>14.928193228107734</v>
      </c>
      <c r="P56" s="14">
        <v>12.884021389959614</v>
      </c>
      <c r="Q56" s="14">
        <v>21.417728628372775</v>
      </c>
      <c r="R56" s="14">
        <v>22.432568723515519</v>
      </c>
      <c r="S56" s="14">
        <v>21.411221831194695</v>
      </c>
      <c r="T56" s="14">
        <v>35.231995405005037</v>
      </c>
      <c r="U56" s="14">
        <v>35.600684742698938</v>
      </c>
      <c r="V56" s="14">
        <v>35.932218461793767</v>
      </c>
      <c r="W56" s="14">
        <v>37.639933707828312</v>
      </c>
      <c r="X56" s="14">
        <v>37.900294653469217</v>
      </c>
      <c r="Y56" s="14">
        <v>37.824255885278497</v>
      </c>
      <c r="Z56" s="14">
        <v>35.287041034613729</v>
      </c>
      <c r="AA56" s="14">
        <v>36.081769531387529</v>
      </c>
      <c r="AB56" s="14">
        <v>26.223032755175758</v>
      </c>
      <c r="AC56" s="14">
        <v>27.696982689927761</v>
      </c>
      <c r="AD56" s="14">
        <v>28.00973871428387</v>
      </c>
      <c r="AE56" s="14">
        <v>21.876742767030276</v>
      </c>
      <c r="AF56" s="14">
        <v>22.67116065021494</v>
      </c>
      <c r="AG56" s="14" t="s">
        <v>1</v>
      </c>
    </row>
    <row r="57" spans="1:33" s="5" customFormat="1" x14ac:dyDescent="0.25">
      <c r="A57" s="9" t="s">
        <v>53</v>
      </c>
      <c r="B57" s="10">
        <v>30.924448615673395</v>
      </c>
      <c r="C57" s="11">
        <v>34.204331450094159</v>
      </c>
      <c r="D57" s="11">
        <v>37.664783427495294</v>
      </c>
      <c r="E57" s="11">
        <v>38.552880075542966</v>
      </c>
      <c r="F57" s="11">
        <v>38.89657944092167</v>
      </c>
      <c r="G57" s="11">
        <v>39.029787603323712</v>
      </c>
      <c r="H57" s="11">
        <v>39.72796638283755</v>
      </c>
      <c r="I57" s="11">
        <v>37.13771337126601</v>
      </c>
      <c r="J57" s="11">
        <v>34.89339259579549</v>
      </c>
      <c r="K57" s="11">
        <v>32.144388721937133</v>
      </c>
      <c r="L57" s="11">
        <v>34.953323375653476</v>
      </c>
      <c r="M57" s="11">
        <v>28.059871163319439</v>
      </c>
      <c r="N57" s="11">
        <v>25.93359501602507</v>
      </c>
      <c r="O57" s="11">
        <v>27.485991072276573</v>
      </c>
      <c r="P57" s="11">
        <v>27.0847711927982</v>
      </c>
      <c r="Q57" s="11">
        <v>26.846488817486158</v>
      </c>
      <c r="R57" s="11">
        <v>26.096423017107313</v>
      </c>
      <c r="S57" s="11">
        <v>25.004544290760084</v>
      </c>
      <c r="T57" s="11">
        <v>25.186244406690069</v>
      </c>
      <c r="U57" s="11">
        <v>23.540310703596369</v>
      </c>
      <c r="V57" s="11">
        <v>24.502840091129237</v>
      </c>
      <c r="W57" s="11">
        <v>23.13587680055651</v>
      </c>
      <c r="X57" s="11">
        <v>21.915596993724009</v>
      </c>
      <c r="Y57" s="11">
        <v>21.248587906534276</v>
      </c>
      <c r="Z57" s="11">
        <v>19.460543143874364</v>
      </c>
      <c r="AA57" s="11">
        <v>20.580101026262252</v>
      </c>
      <c r="AB57" s="11">
        <v>21.541449735084875</v>
      </c>
      <c r="AC57" s="11">
        <v>21.014468724784738</v>
      </c>
      <c r="AD57" s="11">
        <v>22.080703687915243</v>
      </c>
      <c r="AE57" s="11" t="s">
        <v>1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B57"/>
  <sheetViews>
    <sheetView showGridLines="0" workbookViewId="0"/>
  </sheetViews>
  <sheetFormatPr defaultRowHeight="15" x14ac:dyDescent="0.25"/>
  <sheetData>
    <row r="2" spans="1:2" s="60" customFormat="1" x14ac:dyDescent="0.25">
      <c r="B2" s="93" t="s">
        <v>444</v>
      </c>
    </row>
    <row r="3" spans="1:2" s="60" customFormat="1" ht="15" customHeight="1" x14ac:dyDescent="0.25">
      <c r="A3" s="94"/>
    </row>
    <row r="5" spans="1:2" x14ac:dyDescent="0.25">
      <c r="A5" s="41"/>
    </row>
    <row r="6" spans="1:2" x14ac:dyDescent="0.25">
      <c r="A6" s="41"/>
    </row>
    <row r="7" spans="1:2" x14ac:dyDescent="0.25">
      <c r="A7" s="41"/>
    </row>
    <row r="8" spans="1:2" x14ac:dyDescent="0.25">
      <c r="A8" s="41"/>
    </row>
    <row r="9" spans="1:2" x14ac:dyDescent="0.25">
      <c r="A9" s="41"/>
    </row>
    <row r="10" spans="1:2" x14ac:dyDescent="0.25">
      <c r="A10" s="41"/>
    </row>
    <row r="11" spans="1:2" x14ac:dyDescent="0.25">
      <c r="A11" s="41"/>
    </row>
    <row r="12" spans="1:2" x14ac:dyDescent="0.25">
      <c r="A12" s="41"/>
    </row>
    <row r="13" spans="1:2" x14ac:dyDescent="0.25">
      <c r="A13" s="41"/>
    </row>
    <row r="14" spans="1:2" x14ac:dyDescent="0.25">
      <c r="A14" s="41"/>
    </row>
    <row r="15" spans="1:2" x14ac:dyDescent="0.25">
      <c r="A15" s="41"/>
    </row>
    <row r="16" spans="1:2" x14ac:dyDescent="0.25">
      <c r="A16" s="41"/>
    </row>
    <row r="17" spans="1:1" x14ac:dyDescent="0.25">
      <c r="A17" s="41"/>
    </row>
    <row r="18" spans="1:1" x14ac:dyDescent="0.25">
      <c r="A18" s="41"/>
    </row>
    <row r="19" spans="1:1" x14ac:dyDescent="0.25">
      <c r="A19" s="41"/>
    </row>
    <row r="20" spans="1:1" x14ac:dyDescent="0.25">
      <c r="A20" s="41"/>
    </row>
    <row r="21" spans="1:1" x14ac:dyDescent="0.25">
      <c r="A21" s="41"/>
    </row>
    <row r="22" spans="1:1" x14ac:dyDescent="0.25">
      <c r="A22" s="41"/>
    </row>
    <row r="23" spans="1:1" x14ac:dyDescent="0.25">
      <c r="A23" s="41"/>
    </row>
    <row r="24" spans="1:1" x14ac:dyDescent="0.25">
      <c r="A24" s="41"/>
    </row>
    <row r="25" spans="1:1" x14ac:dyDescent="0.25">
      <c r="A25" s="41"/>
    </row>
    <row r="26" spans="1:1" x14ac:dyDescent="0.25">
      <c r="A26" s="41"/>
    </row>
    <row r="27" spans="1:1" x14ac:dyDescent="0.25">
      <c r="A27" s="41"/>
    </row>
    <row r="28" spans="1:1" x14ac:dyDescent="0.25">
      <c r="A28" s="41"/>
    </row>
    <row r="29" spans="1:1" x14ac:dyDescent="0.25">
      <c r="A29" s="41"/>
    </row>
    <row r="30" spans="1:1" x14ac:dyDescent="0.25">
      <c r="A30" s="41"/>
    </row>
    <row r="31" spans="1:1" x14ac:dyDescent="0.25">
      <c r="A31" s="41"/>
    </row>
    <row r="32" spans="1:1" x14ac:dyDescent="0.25">
      <c r="A32" s="41"/>
    </row>
    <row r="33" spans="1:1" x14ac:dyDescent="0.25">
      <c r="A33" s="41"/>
    </row>
    <row r="34" spans="1:1" x14ac:dyDescent="0.25">
      <c r="A34" s="41"/>
    </row>
    <row r="35" spans="1:1" x14ac:dyDescent="0.25">
      <c r="A35" s="41"/>
    </row>
    <row r="36" spans="1:1" x14ac:dyDescent="0.25">
      <c r="A36" s="41"/>
    </row>
    <row r="37" spans="1:1" x14ac:dyDescent="0.25">
      <c r="A37" s="41"/>
    </row>
    <row r="38" spans="1:1" x14ac:dyDescent="0.25">
      <c r="A38" s="41"/>
    </row>
    <row r="39" spans="1:1" x14ac:dyDescent="0.25">
      <c r="A39" s="41"/>
    </row>
    <row r="40" spans="1:1" x14ac:dyDescent="0.25">
      <c r="A40" s="41"/>
    </row>
    <row r="41" spans="1:1" x14ac:dyDescent="0.25">
      <c r="A41" s="41"/>
    </row>
    <row r="42" spans="1:1" x14ac:dyDescent="0.25">
      <c r="A42" s="41"/>
    </row>
    <row r="43" spans="1:1" x14ac:dyDescent="0.25">
      <c r="A43" s="41"/>
    </row>
    <row r="44" spans="1:1" x14ac:dyDescent="0.25">
      <c r="A44" s="41"/>
    </row>
    <row r="45" spans="1:1" x14ac:dyDescent="0.25">
      <c r="A45" s="41"/>
    </row>
    <row r="46" spans="1:1" x14ac:dyDescent="0.25">
      <c r="A46" s="41"/>
    </row>
    <row r="47" spans="1:1" x14ac:dyDescent="0.25">
      <c r="A47" s="41"/>
    </row>
    <row r="48" spans="1:1" x14ac:dyDescent="0.25">
      <c r="A48" s="41"/>
    </row>
    <row r="49" spans="1:1" x14ac:dyDescent="0.25">
      <c r="A49" s="41"/>
    </row>
    <row r="50" spans="1:1" x14ac:dyDescent="0.25">
      <c r="A50" s="41"/>
    </row>
    <row r="51" spans="1:1" x14ac:dyDescent="0.25">
      <c r="A51" s="41"/>
    </row>
    <row r="52" spans="1:1" x14ac:dyDescent="0.25">
      <c r="A52" s="41"/>
    </row>
    <row r="53" spans="1:1" x14ac:dyDescent="0.25">
      <c r="A53" s="41"/>
    </row>
    <row r="54" spans="1:1" x14ac:dyDescent="0.25">
      <c r="A54" s="41"/>
    </row>
    <row r="55" spans="1:1" x14ac:dyDescent="0.25">
      <c r="A55" s="41"/>
    </row>
    <row r="56" spans="1:1" x14ac:dyDescent="0.25">
      <c r="A56" s="41"/>
    </row>
    <row r="57" spans="1:1" x14ac:dyDescent="0.25">
      <c r="A57" s="41"/>
    </row>
  </sheetData>
  <pageMargins left="0.7" right="0.7" top="0.78740157499999996" bottom="0.78740157499999996" header="0.3" footer="0.3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98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 t="s">
        <v>1</v>
      </c>
      <c r="K5" s="23" t="s">
        <v>1</v>
      </c>
      <c r="L5" s="23">
        <v>24.67</v>
      </c>
      <c r="M5" s="23" t="s">
        <v>1</v>
      </c>
      <c r="N5" s="23" t="s">
        <v>1</v>
      </c>
      <c r="O5" s="23" t="s">
        <v>1</v>
      </c>
      <c r="P5" s="23">
        <v>27.012</v>
      </c>
      <c r="Q5" s="23">
        <v>26.117000000000001</v>
      </c>
      <c r="R5" s="23">
        <v>34.476999999999997</v>
      </c>
      <c r="S5" s="23">
        <v>31.283000000000001</v>
      </c>
      <c r="T5" s="23">
        <v>36.131</v>
      </c>
      <c r="U5" s="23">
        <v>38.557000000000002</v>
      </c>
      <c r="V5" s="23">
        <v>41.868000000000002</v>
      </c>
      <c r="W5" s="23">
        <v>47.326999999999998</v>
      </c>
      <c r="X5" s="23">
        <v>51.505000000000003</v>
      </c>
      <c r="Y5" s="23">
        <v>56.564999999999998</v>
      </c>
      <c r="Z5" s="23">
        <v>67.971999999999994</v>
      </c>
      <c r="AA5" s="23">
        <v>76.700999999999993</v>
      </c>
      <c r="AB5" s="23">
        <v>87.29</v>
      </c>
      <c r="AC5" s="23">
        <v>99.924000000000007</v>
      </c>
      <c r="AD5" s="23">
        <v>108.654</v>
      </c>
      <c r="AE5" s="23">
        <v>124.943</v>
      </c>
      <c r="AF5" s="23" t="s">
        <v>1</v>
      </c>
      <c r="AG5" s="23" t="s">
        <v>1</v>
      </c>
    </row>
    <row r="6" spans="1:33" x14ac:dyDescent="0.25">
      <c r="A6" s="12" t="s">
        <v>2</v>
      </c>
      <c r="B6" s="24" t="s">
        <v>1</v>
      </c>
      <c r="C6" s="25" t="s">
        <v>1</v>
      </c>
      <c r="D6" s="25" t="s">
        <v>1</v>
      </c>
      <c r="E6" s="25" t="s">
        <v>1</v>
      </c>
      <c r="F6" s="25" t="s">
        <v>1</v>
      </c>
      <c r="G6" s="25" t="s">
        <v>1</v>
      </c>
      <c r="H6" s="25" t="s">
        <v>1</v>
      </c>
      <c r="I6" s="25" t="s">
        <v>1</v>
      </c>
      <c r="J6" s="25" t="s">
        <v>1</v>
      </c>
      <c r="K6" s="25" t="s">
        <v>1</v>
      </c>
      <c r="L6" s="25" t="s">
        <v>1</v>
      </c>
      <c r="M6" s="25" t="s">
        <v>1</v>
      </c>
      <c r="N6" s="25" t="s">
        <v>1</v>
      </c>
      <c r="O6" s="25" t="s">
        <v>1</v>
      </c>
      <c r="P6" s="25" t="s">
        <v>1</v>
      </c>
      <c r="Q6" s="25" t="s">
        <v>1</v>
      </c>
      <c r="R6" s="25" t="s">
        <v>1</v>
      </c>
      <c r="S6" s="25" t="s">
        <v>1</v>
      </c>
      <c r="T6" s="25" t="s">
        <v>1</v>
      </c>
      <c r="U6" s="25">
        <v>2.9409960118621536</v>
      </c>
      <c r="V6" s="25">
        <v>2.2671029757643932</v>
      </c>
      <c r="W6" s="25">
        <v>2.8740157480314963</v>
      </c>
      <c r="X6" s="25">
        <v>2.2400040903977914</v>
      </c>
      <c r="Y6" s="25">
        <v>4.493813273340832</v>
      </c>
      <c r="Z6" s="25">
        <v>7.6592698639942736</v>
      </c>
      <c r="AA6" s="25">
        <v>8.1593209939666629</v>
      </c>
      <c r="AB6" s="25">
        <v>4.1011350853870541</v>
      </c>
      <c r="AC6" s="25">
        <v>4.0898864914612947</v>
      </c>
      <c r="AD6" s="25">
        <v>3.8500869209530628</v>
      </c>
      <c r="AE6" s="25">
        <v>10.583392984967789</v>
      </c>
      <c r="AF6" s="25">
        <v>9.0310870232130078</v>
      </c>
      <c r="AG6" s="25" t="s">
        <v>1</v>
      </c>
    </row>
    <row r="7" spans="1:33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 t="s">
        <v>1</v>
      </c>
      <c r="H7" s="27" t="s">
        <v>1</v>
      </c>
      <c r="I7" s="27" t="s">
        <v>1</v>
      </c>
      <c r="J7" s="27" t="s">
        <v>1</v>
      </c>
      <c r="K7" s="27" t="s">
        <v>1</v>
      </c>
      <c r="L7" s="27" t="s">
        <v>1</v>
      </c>
      <c r="M7" s="27" t="s">
        <v>1</v>
      </c>
      <c r="N7" s="27" t="s">
        <v>1</v>
      </c>
      <c r="O7" s="27" t="s">
        <v>1</v>
      </c>
      <c r="P7" s="27" t="s">
        <v>1</v>
      </c>
      <c r="Q7" s="27" t="s">
        <v>1</v>
      </c>
      <c r="R7" s="27" t="s">
        <v>1</v>
      </c>
      <c r="S7" s="27">
        <v>9.7920118130087168</v>
      </c>
      <c r="T7" s="27">
        <v>11.308746893289506</v>
      </c>
      <c r="U7" s="27">
        <v>13.353546434651031</v>
      </c>
      <c r="V7" s="27">
        <v>16.980105995886728</v>
      </c>
      <c r="W7" s="27">
        <v>42.379259861732415</v>
      </c>
      <c r="X7" s="27">
        <v>87.066682571871638</v>
      </c>
      <c r="Y7" s="27">
        <v>109.75103926096997</v>
      </c>
      <c r="Z7" s="27">
        <v>140.64606333527018</v>
      </c>
      <c r="AA7" s="27">
        <v>169.51336192675683</v>
      </c>
      <c r="AB7" s="27">
        <v>40.741399718872536</v>
      </c>
      <c r="AC7" s="27">
        <v>67.5880878219251</v>
      </c>
      <c r="AD7" s="27">
        <v>67.623815650953333</v>
      </c>
      <c r="AE7" s="27">
        <v>79.651266069341631</v>
      </c>
      <c r="AF7" s="27">
        <v>63.876053676053679</v>
      </c>
      <c r="AG7" s="27" t="s">
        <v>1</v>
      </c>
    </row>
    <row r="8" spans="1:33" x14ac:dyDescent="0.25">
      <c r="A8" s="12" t="s">
        <v>4</v>
      </c>
      <c r="B8" s="24" t="s">
        <v>1</v>
      </c>
      <c r="C8" s="25" t="s">
        <v>1</v>
      </c>
      <c r="D8" s="25" t="s">
        <v>1</v>
      </c>
      <c r="E8" s="25" t="s">
        <v>1</v>
      </c>
      <c r="F8" s="25" t="s">
        <v>1</v>
      </c>
      <c r="G8" s="25" t="s">
        <v>1</v>
      </c>
      <c r="H8" s="25" t="s">
        <v>1</v>
      </c>
      <c r="I8" s="25" t="s">
        <v>1</v>
      </c>
      <c r="J8" s="25" t="s">
        <v>1</v>
      </c>
      <c r="K8" s="25" t="s">
        <v>1</v>
      </c>
      <c r="L8" s="25" t="s">
        <v>1</v>
      </c>
      <c r="M8" s="25">
        <v>16.881147595979655</v>
      </c>
      <c r="N8" s="25">
        <v>16.992127043940517</v>
      </c>
      <c r="O8" s="25">
        <v>17.743954136218662</v>
      </c>
      <c r="P8" s="25">
        <v>20.087635586499818</v>
      </c>
      <c r="Q8" s="25">
        <v>19.756300491156498</v>
      </c>
      <c r="R8" s="25">
        <v>23.568795162955315</v>
      </c>
      <c r="S8" s="25">
        <v>11.046090247765282</v>
      </c>
      <c r="T8" s="25" t="s">
        <v>1</v>
      </c>
      <c r="U8" s="25">
        <v>3.6394402514034003</v>
      </c>
      <c r="V8" s="25">
        <v>4.3774253756394934</v>
      </c>
      <c r="W8" s="25">
        <v>3.1406866561082327</v>
      </c>
      <c r="X8" s="25">
        <v>3.1839004796001986</v>
      </c>
      <c r="Y8" s="25">
        <v>5.3634401104868656</v>
      </c>
      <c r="Z8" s="25">
        <v>5.902237484573698</v>
      </c>
      <c r="AA8" s="25">
        <v>5.2287932213388393</v>
      </c>
      <c r="AB8" s="25">
        <v>6.8500510395959813</v>
      </c>
      <c r="AC8" s="25">
        <v>10.620278009302826</v>
      </c>
      <c r="AD8" s="25">
        <v>10.733644609026996</v>
      </c>
      <c r="AE8" s="25">
        <v>12.992057432930178</v>
      </c>
      <c r="AF8" s="25">
        <v>15.561696761557242</v>
      </c>
      <c r="AG8" s="25" t="s">
        <v>1</v>
      </c>
    </row>
    <row r="9" spans="1:33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 t="s">
        <v>1</v>
      </c>
      <c r="K9" s="23" t="s">
        <v>1</v>
      </c>
      <c r="L9" s="23" t="s">
        <v>1</v>
      </c>
      <c r="M9" s="23" t="s">
        <v>1</v>
      </c>
      <c r="N9" s="23" t="s">
        <v>1</v>
      </c>
      <c r="O9" s="23">
        <v>0.78</v>
      </c>
      <c r="P9" s="23">
        <v>0.97199999999999998</v>
      </c>
      <c r="Q9" s="23">
        <v>0.97199999999999998</v>
      </c>
      <c r="R9" s="23">
        <v>7.0620000000000003</v>
      </c>
      <c r="S9" s="23">
        <v>0.85</v>
      </c>
      <c r="T9" s="23">
        <v>1.528</v>
      </c>
      <c r="U9" s="23">
        <v>2.16</v>
      </c>
      <c r="V9" s="23">
        <v>3.1739999999999999</v>
      </c>
      <c r="W9" s="23">
        <v>3.657</v>
      </c>
      <c r="X9" s="23">
        <v>5.2210000000000001</v>
      </c>
      <c r="Y9" s="23">
        <v>2.9159999999999999</v>
      </c>
      <c r="Z9" s="23">
        <v>2.9159999999999999</v>
      </c>
      <c r="AA9" s="23">
        <v>4.88</v>
      </c>
      <c r="AB9" s="23">
        <v>2.57</v>
      </c>
      <c r="AC9" s="23">
        <v>3.49</v>
      </c>
      <c r="AD9" s="23">
        <v>4.41</v>
      </c>
      <c r="AE9" s="23">
        <v>4.1399999999999997</v>
      </c>
      <c r="AF9" s="23">
        <v>4.51</v>
      </c>
      <c r="AG9" s="23" t="s">
        <v>1</v>
      </c>
    </row>
    <row r="10" spans="1:33" x14ac:dyDescent="0.25">
      <c r="A10" s="12" t="s">
        <v>6</v>
      </c>
      <c r="B10" s="24" t="s">
        <v>1</v>
      </c>
      <c r="C10" s="25" t="s">
        <v>1</v>
      </c>
      <c r="D10" s="25" t="s">
        <v>1</v>
      </c>
      <c r="E10" s="25" t="s">
        <v>1</v>
      </c>
      <c r="F10" s="25" t="s">
        <v>1</v>
      </c>
      <c r="G10" s="25" t="s">
        <v>1</v>
      </c>
      <c r="H10" s="25" t="s">
        <v>1</v>
      </c>
      <c r="I10" s="25" t="s">
        <v>1</v>
      </c>
      <c r="J10" s="25" t="s">
        <v>1</v>
      </c>
      <c r="K10" s="25" t="s">
        <v>1</v>
      </c>
      <c r="L10" s="25">
        <v>18.899999999999999</v>
      </c>
      <c r="M10" s="25">
        <v>19.5</v>
      </c>
      <c r="N10" s="25">
        <v>25.8</v>
      </c>
      <c r="O10" s="25">
        <v>31.6</v>
      </c>
      <c r="P10" s="25">
        <v>29.3</v>
      </c>
      <c r="Q10" s="25">
        <v>31.4</v>
      </c>
      <c r="R10" s="25">
        <v>32.783999999999999</v>
      </c>
      <c r="S10" s="25">
        <v>29.381</v>
      </c>
      <c r="T10" s="25">
        <v>37.334000000000003</v>
      </c>
      <c r="U10" s="25">
        <v>37.485999999999997</v>
      </c>
      <c r="V10" s="25">
        <v>48.511000000000003</v>
      </c>
      <c r="W10" s="25">
        <v>53.392000000000003</v>
      </c>
      <c r="X10" s="25">
        <v>49.222000000000001</v>
      </c>
      <c r="Y10" s="25">
        <v>56</v>
      </c>
      <c r="Z10" s="25">
        <v>47.2</v>
      </c>
      <c r="AA10" s="25">
        <v>45</v>
      </c>
      <c r="AB10" s="25">
        <v>49.7</v>
      </c>
      <c r="AC10" s="25">
        <v>53.2</v>
      </c>
      <c r="AD10" s="25">
        <v>58.7</v>
      </c>
      <c r="AE10" s="25">
        <v>62.1</v>
      </c>
      <c r="AF10" s="25">
        <v>55.7</v>
      </c>
      <c r="AG10" s="25" t="s">
        <v>1</v>
      </c>
    </row>
    <row r="11" spans="1:33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>
        <v>84.6</v>
      </c>
      <c r="N11" s="23">
        <v>100.8</v>
      </c>
      <c r="O11" s="23">
        <v>94.7</v>
      </c>
      <c r="P11" s="23">
        <v>101.995</v>
      </c>
      <c r="Q11" s="23">
        <v>119.41200000000001</v>
      </c>
      <c r="R11" s="23">
        <v>121.902</v>
      </c>
      <c r="S11" s="23">
        <v>121.04600000000001</v>
      </c>
      <c r="T11" s="23">
        <v>141.55000000000001</v>
      </c>
      <c r="U11" s="23">
        <v>141.05099999999999</v>
      </c>
      <c r="V11" s="23">
        <v>165.989</v>
      </c>
      <c r="W11" s="23">
        <v>187.923</v>
      </c>
      <c r="X11" s="23">
        <v>183.68799999999999</v>
      </c>
      <c r="Y11" s="23">
        <v>190.821</v>
      </c>
      <c r="Z11" s="23">
        <v>223.46199999999999</v>
      </c>
      <c r="AA11" s="23" t="s">
        <v>1</v>
      </c>
      <c r="AB11" s="23">
        <v>218.61799999999999</v>
      </c>
      <c r="AC11" s="23">
        <v>210.298</v>
      </c>
      <c r="AD11" s="23">
        <v>267.17</v>
      </c>
      <c r="AE11" s="23">
        <v>273.81</v>
      </c>
      <c r="AF11" s="23">
        <v>259.37700000000001</v>
      </c>
      <c r="AG11" s="23" t="s">
        <v>1</v>
      </c>
    </row>
    <row r="12" spans="1:33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 t="s">
        <v>1</v>
      </c>
      <c r="O12" s="25" t="s">
        <v>1</v>
      </c>
      <c r="P12" s="25" t="s">
        <v>1</v>
      </c>
      <c r="Q12" s="25">
        <v>0.22970489676791697</v>
      </c>
      <c r="R12" s="25">
        <v>0.68262181386268383</v>
      </c>
      <c r="S12" s="25">
        <v>0.88584823375490618</v>
      </c>
      <c r="T12" s="25">
        <v>0.51218870693115903</v>
      </c>
      <c r="U12" s="25">
        <v>0.54455040871934601</v>
      </c>
      <c r="V12" s="25">
        <v>0.739871863467369</v>
      </c>
      <c r="W12" s="25">
        <v>0.88667831697808841</v>
      </c>
      <c r="X12" s="25">
        <v>1.3564752649002219</v>
      </c>
      <c r="Y12" s="25">
        <v>1.7298709524186524</v>
      </c>
      <c r="Z12" s="25">
        <v>1.2995127318453314</v>
      </c>
      <c r="AA12" s="25">
        <v>2.8199167290542051</v>
      </c>
      <c r="AB12" s="25">
        <v>4.524046566577729</v>
      </c>
      <c r="AC12" s="25">
        <v>5.4493079839757756</v>
      </c>
      <c r="AD12" s="25">
        <v>7.530802620581813</v>
      </c>
      <c r="AE12" s="25">
        <v>12.502022108385008</v>
      </c>
      <c r="AF12" s="25">
        <v>10.912925819802611</v>
      </c>
      <c r="AG12" s="25" t="s">
        <v>1</v>
      </c>
    </row>
    <row r="13" spans="1:33" x14ac:dyDescent="0.25">
      <c r="A13" s="9" t="s">
        <v>9</v>
      </c>
      <c r="B13" s="22" t="s">
        <v>1</v>
      </c>
      <c r="C13" s="23" t="s">
        <v>1</v>
      </c>
      <c r="D13" s="23" t="s">
        <v>1</v>
      </c>
      <c r="E13" s="23" t="s">
        <v>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>
        <v>2.7</v>
      </c>
      <c r="M13" s="23">
        <v>2.0099999999999998</v>
      </c>
      <c r="N13" s="23">
        <v>2.4</v>
      </c>
      <c r="O13" s="23">
        <v>1.8</v>
      </c>
      <c r="P13" s="23">
        <v>3.2</v>
      </c>
      <c r="Q13" s="23">
        <v>4.0999999999999996</v>
      </c>
      <c r="R13" s="23">
        <v>9</v>
      </c>
      <c r="S13" s="23">
        <v>9</v>
      </c>
      <c r="T13" s="23">
        <v>6.8</v>
      </c>
      <c r="U13" s="23">
        <v>3.9</v>
      </c>
      <c r="V13" s="23">
        <v>4.3</v>
      </c>
      <c r="W13" s="23">
        <v>5.5</v>
      </c>
      <c r="X13" s="23">
        <v>5.5</v>
      </c>
      <c r="Y13" s="23">
        <v>4.4000000000000004</v>
      </c>
      <c r="Z13" s="23">
        <v>3</v>
      </c>
      <c r="AA13" s="23">
        <v>4</v>
      </c>
      <c r="AB13" s="23" t="s">
        <v>1</v>
      </c>
      <c r="AC13" s="23">
        <v>5.234</v>
      </c>
      <c r="AD13" s="23" t="s">
        <v>1</v>
      </c>
      <c r="AE13" s="23">
        <v>12.195</v>
      </c>
      <c r="AF13" s="23" t="s">
        <v>1</v>
      </c>
      <c r="AG13" s="23" t="s">
        <v>1</v>
      </c>
    </row>
    <row r="14" spans="1:33" x14ac:dyDescent="0.25">
      <c r="A14" s="12" t="s">
        <v>10</v>
      </c>
      <c r="B14" s="24" t="s">
        <v>1</v>
      </c>
      <c r="C14" s="25" t="s">
        <v>1</v>
      </c>
      <c r="D14" s="25" t="s">
        <v>1</v>
      </c>
      <c r="E14" s="25" t="s">
        <v>1</v>
      </c>
      <c r="F14" s="25" t="s">
        <v>1</v>
      </c>
      <c r="G14" s="25" t="s">
        <v>1</v>
      </c>
      <c r="H14" s="25" t="s">
        <v>1</v>
      </c>
      <c r="I14" s="25" t="s">
        <v>1</v>
      </c>
      <c r="J14" s="25" t="s">
        <v>1</v>
      </c>
      <c r="K14" s="25" t="s">
        <v>1</v>
      </c>
      <c r="L14" s="25" t="s">
        <v>1</v>
      </c>
      <c r="M14" s="25">
        <v>71.7</v>
      </c>
      <c r="N14" s="25" t="s">
        <v>1</v>
      </c>
      <c r="O14" s="25">
        <v>73</v>
      </c>
      <c r="P14" s="25" t="s">
        <v>1</v>
      </c>
      <c r="Q14" s="25">
        <v>84.7</v>
      </c>
      <c r="R14" s="25">
        <v>82.9</v>
      </c>
      <c r="S14" s="25">
        <v>120</v>
      </c>
      <c r="T14" s="25">
        <v>122.9</v>
      </c>
      <c r="U14" s="25">
        <v>174.7</v>
      </c>
      <c r="V14" s="25">
        <v>123.3</v>
      </c>
      <c r="W14" s="25">
        <v>61.4</v>
      </c>
      <c r="X14" s="25">
        <v>75.5</v>
      </c>
      <c r="Y14" s="25">
        <v>100.2</v>
      </c>
      <c r="Z14" s="25">
        <v>90.331999999999994</v>
      </c>
      <c r="AA14" s="25">
        <v>91.7</v>
      </c>
      <c r="AB14" s="25">
        <v>67.87</v>
      </c>
      <c r="AC14" s="25">
        <v>103.58</v>
      </c>
      <c r="AD14" s="25">
        <v>101.351</v>
      </c>
      <c r="AE14" s="25">
        <v>116.52</v>
      </c>
      <c r="AF14" s="25">
        <v>127.22199999999999</v>
      </c>
      <c r="AG14" s="25" t="s">
        <v>1</v>
      </c>
    </row>
    <row r="15" spans="1:33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 t="s">
        <v>1</v>
      </c>
      <c r="K15" s="23" t="s">
        <v>1</v>
      </c>
      <c r="L15" s="23" t="s">
        <v>1</v>
      </c>
      <c r="M15" s="23">
        <v>0.57899999999999996</v>
      </c>
      <c r="N15" s="23">
        <v>0.68300000000000005</v>
      </c>
      <c r="O15" s="23">
        <v>0.65400000000000003</v>
      </c>
      <c r="P15" s="23">
        <v>0.53300000000000003</v>
      </c>
      <c r="Q15" s="23">
        <v>0.90700000000000003</v>
      </c>
      <c r="R15" s="23">
        <v>1.01</v>
      </c>
      <c r="S15" s="23">
        <v>0.76600000000000001</v>
      </c>
      <c r="T15" s="23">
        <v>1.1950000000000001</v>
      </c>
      <c r="U15" s="23">
        <v>0.53300000000000003</v>
      </c>
      <c r="V15" s="23">
        <v>1.1990000000000001</v>
      </c>
      <c r="W15" s="23">
        <v>0.85299999999999998</v>
      </c>
      <c r="X15" s="23">
        <v>1.3939999999999999</v>
      </c>
      <c r="Y15" s="23">
        <v>0.36099999999999999</v>
      </c>
      <c r="Z15" s="23">
        <v>1.708</v>
      </c>
      <c r="AA15" s="23">
        <v>0.45800000000000002</v>
      </c>
      <c r="AB15" s="23">
        <v>0.31</v>
      </c>
      <c r="AC15" s="23">
        <v>0.56499999999999995</v>
      </c>
      <c r="AD15" s="23">
        <v>0.71</v>
      </c>
      <c r="AE15" s="23">
        <v>0.876</v>
      </c>
      <c r="AF15" s="23">
        <v>1.149</v>
      </c>
      <c r="AG15" s="23" t="s">
        <v>1</v>
      </c>
    </row>
    <row r="16" spans="1:33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 t="s">
        <v>1</v>
      </c>
      <c r="M16" s="25" t="s">
        <v>1</v>
      </c>
      <c r="N16" s="25" t="s">
        <v>1</v>
      </c>
      <c r="O16" s="25" t="s">
        <v>1</v>
      </c>
      <c r="P16" s="25">
        <v>1.651</v>
      </c>
      <c r="Q16" s="25">
        <v>3.07</v>
      </c>
      <c r="R16" s="25">
        <v>8.4860000000000007</v>
      </c>
      <c r="S16" s="25">
        <v>14.887</v>
      </c>
      <c r="T16" s="25">
        <v>9.9629999999999992</v>
      </c>
      <c r="U16" s="25">
        <v>9.5579999999999998</v>
      </c>
      <c r="V16" s="25">
        <v>5.59</v>
      </c>
      <c r="W16" s="25">
        <v>18.652000000000001</v>
      </c>
      <c r="X16" s="25">
        <v>15.263</v>
      </c>
      <c r="Y16" s="25">
        <v>26.818999999999999</v>
      </c>
      <c r="Z16" s="25">
        <v>20.135999999999999</v>
      </c>
      <c r="AA16" s="25">
        <v>16.55</v>
      </c>
      <c r="AB16" s="25">
        <v>32.582000000000001</v>
      </c>
      <c r="AC16" s="25">
        <v>45.768999999999998</v>
      </c>
      <c r="AD16" s="25">
        <v>23.491</v>
      </c>
      <c r="AE16" s="25">
        <v>32.558</v>
      </c>
      <c r="AF16" s="25">
        <v>31.728999999999999</v>
      </c>
      <c r="AG16" s="25" t="s">
        <v>1</v>
      </c>
    </row>
    <row r="17" spans="1:33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 t="s">
        <v>1</v>
      </c>
      <c r="M17" s="23" t="s">
        <v>1</v>
      </c>
      <c r="N17" s="23" t="s">
        <v>1</v>
      </c>
      <c r="O17" s="23" t="s">
        <v>1</v>
      </c>
      <c r="P17" s="23" t="s">
        <v>1</v>
      </c>
      <c r="Q17" s="23" t="s">
        <v>1</v>
      </c>
      <c r="R17" s="23" t="s">
        <v>1</v>
      </c>
      <c r="S17" s="23" t="s">
        <v>1</v>
      </c>
      <c r="T17" s="23" t="s">
        <v>1</v>
      </c>
      <c r="U17" s="23" t="s">
        <v>1</v>
      </c>
      <c r="V17" s="23" t="s">
        <v>1</v>
      </c>
      <c r="W17" s="23" t="s">
        <v>1</v>
      </c>
      <c r="X17" s="23">
        <v>15.61</v>
      </c>
      <c r="Y17" s="23">
        <v>19</v>
      </c>
      <c r="Z17" s="23">
        <v>16</v>
      </c>
      <c r="AA17" s="23">
        <v>12.9</v>
      </c>
      <c r="AB17" s="23">
        <v>6.4</v>
      </c>
      <c r="AC17" s="23">
        <v>10.8</v>
      </c>
      <c r="AD17" s="23">
        <v>16.2</v>
      </c>
      <c r="AE17" s="23">
        <v>13.6</v>
      </c>
      <c r="AF17" s="23">
        <v>12</v>
      </c>
      <c r="AG17" s="23" t="s">
        <v>1</v>
      </c>
    </row>
    <row r="18" spans="1:33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 t="s">
        <v>1</v>
      </c>
      <c r="V18" s="25">
        <v>4.7279999999999998</v>
      </c>
      <c r="W18" s="25">
        <v>5.4119999999999999</v>
      </c>
      <c r="X18" s="25">
        <v>7.0789999999999997</v>
      </c>
      <c r="Y18" s="25">
        <v>3.7989999999999999</v>
      </c>
      <c r="Z18" s="25">
        <v>4</v>
      </c>
      <c r="AA18" s="25">
        <v>2.6</v>
      </c>
      <c r="AB18" s="25" t="s">
        <v>1</v>
      </c>
      <c r="AC18" s="25">
        <v>3.5</v>
      </c>
      <c r="AD18" s="25" t="s">
        <v>1</v>
      </c>
      <c r="AE18" s="25">
        <v>4.5</v>
      </c>
      <c r="AF18" s="25" t="s">
        <v>1</v>
      </c>
      <c r="AG18" s="25" t="s">
        <v>1</v>
      </c>
    </row>
    <row r="19" spans="1:33" x14ac:dyDescent="0.25">
      <c r="A19" s="9" t="s">
        <v>15</v>
      </c>
      <c r="B19" s="22" t="s">
        <v>1</v>
      </c>
      <c r="C19" s="23" t="s">
        <v>1</v>
      </c>
      <c r="D19" s="23" t="s">
        <v>1</v>
      </c>
      <c r="E19" s="23" t="s">
        <v>1</v>
      </c>
      <c r="F19" s="23" t="s">
        <v>1</v>
      </c>
      <c r="G19" s="23" t="s">
        <v>1</v>
      </c>
      <c r="H19" s="23" t="s">
        <v>1</v>
      </c>
      <c r="I19" s="23" t="s">
        <v>1</v>
      </c>
      <c r="J19" s="23" t="s">
        <v>1</v>
      </c>
      <c r="K19" s="23" t="s">
        <v>1</v>
      </c>
      <c r="L19" s="23" t="s">
        <v>1</v>
      </c>
      <c r="M19" s="23" t="s">
        <v>1</v>
      </c>
      <c r="N19" s="23" t="s">
        <v>1</v>
      </c>
      <c r="O19" s="23" t="s">
        <v>1</v>
      </c>
      <c r="P19" s="23" t="s">
        <v>1</v>
      </c>
      <c r="Q19" s="23" t="s">
        <v>1</v>
      </c>
      <c r="R19" s="23" t="s">
        <v>1</v>
      </c>
      <c r="S19" s="23" t="s">
        <v>1</v>
      </c>
      <c r="T19" s="23" t="s">
        <v>1</v>
      </c>
      <c r="U19" s="23">
        <v>12.41358399029715</v>
      </c>
      <c r="V19" s="23">
        <v>13.874328444896181</v>
      </c>
      <c r="W19" s="23">
        <v>14.657980456026058</v>
      </c>
      <c r="X19" s="23">
        <v>16.271737251512533</v>
      </c>
      <c r="Y19" s="23">
        <v>22.830531882642234</v>
      </c>
      <c r="Z19" s="23">
        <v>19.014285251530563</v>
      </c>
      <c r="AA19" s="23">
        <v>26.616774193548391</v>
      </c>
      <c r="AB19" s="23">
        <v>14.376123811970203</v>
      </c>
      <c r="AC19" s="23">
        <v>16.848539732850348</v>
      </c>
      <c r="AD19" s="23">
        <v>17.345166044717615</v>
      </c>
      <c r="AE19" s="23">
        <v>19.068552105748537</v>
      </c>
      <c r="AF19" s="23">
        <v>17.524839857651248</v>
      </c>
      <c r="AG19" s="23" t="s">
        <v>1</v>
      </c>
    </row>
    <row r="20" spans="1:33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 t="s">
        <v>54</v>
      </c>
      <c r="O20" s="25" t="s">
        <v>1</v>
      </c>
      <c r="P20" s="25">
        <v>0.01</v>
      </c>
      <c r="Q20" s="25">
        <v>0.14199999999999999</v>
      </c>
      <c r="R20" s="25">
        <v>0.374</v>
      </c>
      <c r="S20" s="25">
        <v>0.28699999999999998</v>
      </c>
      <c r="T20" s="25">
        <v>0.26400000000000001</v>
      </c>
      <c r="U20" s="25">
        <v>0.38500000000000001</v>
      </c>
      <c r="V20" s="25">
        <v>0.28699999999999998</v>
      </c>
      <c r="W20" s="25">
        <v>0.89500000000000002</v>
      </c>
      <c r="X20" s="25">
        <v>3.2469999999999999</v>
      </c>
      <c r="Y20" s="25">
        <v>4.806</v>
      </c>
      <c r="Z20" s="25">
        <v>5.1689999999999996</v>
      </c>
      <c r="AA20" s="25">
        <v>9.157</v>
      </c>
      <c r="AB20" s="25" t="s">
        <v>54</v>
      </c>
      <c r="AC20" s="25" t="s">
        <v>54</v>
      </c>
      <c r="AD20" s="25">
        <v>2.1000000000000001E-2</v>
      </c>
      <c r="AE20" s="25" t="s">
        <v>54</v>
      </c>
      <c r="AF20" s="25" t="s">
        <v>54</v>
      </c>
      <c r="AG20" s="25" t="s">
        <v>1</v>
      </c>
    </row>
    <row r="21" spans="1:33" x14ac:dyDescent="0.25">
      <c r="A21" s="9" t="s">
        <v>17</v>
      </c>
      <c r="B21" s="22" t="s">
        <v>1</v>
      </c>
      <c r="C21" s="23" t="s">
        <v>1</v>
      </c>
      <c r="D21" s="23" t="s">
        <v>1</v>
      </c>
      <c r="E21" s="23" t="s">
        <v>1</v>
      </c>
      <c r="F21" s="23" t="s">
        <v>1</v>
      </c>
      <c r="G21" s="23" t="s">
        <v>1</v>
      </c>
      <c r="H21" s="23" t="s">
        <v>1</v>
      </c>
      <c r="I21" s="23" t="s">
        <v>1</v>
      </c>
      <c r="J21" s="23" t="s">
        <v>1</v>
      </c>
      <c r="K21" s="23" t="s">
        <v>1</v>
      </c>
      <c r="L21" s="23" t="s">
        <v>1</v>
      </c>
      <c r="M21" s="23" t="s">
        <v>1</v>
      </c>
      <c r="N21" s="23" t="s">
        <v>1</v>
      </c>
      <c r="O21" s="23" t="s">
        <v>1</v>
      </c>
      <c r="P21" s="23" t="s">
        <v>1</v>
      </c>
      <c r="Q21" s="23" t="s">
        <v>1</v>
      </c>
      <c r="R21" s="23" t="s">
        <v>1</v>
      </c>
      <c r="S21" s="23" t="s">
        <v>1</v>
      </c>
      <c r="T21" s="23" t="s">
        <v>1</v>
      </c>
      <c r="U21" s="23" t="s">
        <v>1</v>
      </c>
      <c r="V21" s="23" t="s">
        <v>1</v>
      </c>
      <c r="W21" s="23" t="s">
        <v>1</v>
      </c>
      <c r="X21" s="23" t="s">
        <v>1</v>
      </c>
      <c r="Y21" s="23">
        <v>395.22199999999998</v>
      </c>
      <c r="Z21" s="23">
        <v>402.14299999999997</v>
      </c>
      <c r="AA21" s="23">
        <v>409.05599999999998</v>
      </c>
      <c r="AB21" s="23">
        <v>413.65600000000001</v>
      </c>
      <c r="AC21" s="23">
        <v>401.53100000000001</v>
      </c>
      <c r="AD21" s="23">
        <v>416.53100000000001</v>
      </c>
      <c r="AE21" s="23">
        <v>450.9</v>
      </c>
      <c r="AF21" s="23">
        <v>478.20100000000002</v>
      </c>
      <c r="AG21" s="23" t="s">
        <v>1</v>
      </c>
    </row>
    <row r="22" spans="1:33" x14ac:dyDescent="0.25">
      <c r="A22" s="12" t="s">
        <v>18</v>
      </c>
      <c r="B22" s="24" t="s">
        <v>1</v>
      </c>
      <c r="C22" s="25" t="s">
        <v>1</v>
      </c>
      <c r="D22" s="25" t="s">
        <v>1</v>
      </c>
      <c r="E22" s="25" t="s">
        <v>1</v>
      </c>
      <c r="F22" s="25" t="s">
        <v>1</v>
      </c>
      <c r="G22" s="25" t="s">
        <v>1</v>
      </c>
      <c r="H22" s="25" t="s">
        <v>1</v>
      </c>
      <c r="I22" s="25" t="s">
        <v>1</v>
      </c>
      <c r="J22" s="25">
        <v>43.563000000000002</v>
      </c>
      <c r="K22" s="25" t="s">
        <v>1</v>
      </c>
      <c r="L22" s="25" t="s">
        <v>1</v>
      </c>
      <c r="M22" s="25" t="s">
        <v>1</v>
      </c>
      <c r="N22" s="25" t="s">
        <v>1</v>
      </c>
      <c r="O22" s="25" t="s">
        <v>1</v>
      </c>
      <c r="P22" s="25" t="s">
        <v>1</v>
      </c>
      <c r="Q22" s="25" t="s">
        <v>1</v>
      </c>
      <c r="R22" s="25" t="s">
        <v>1</v>
      </c>
      <c r="S22" s="25" t="s">
        <v>1</v>
      </c>
      <c r="T22" s="25" t="s">
        <v>1</v>
      </c>
      <c r="U22" s="25" t="s">
        <v>1</v>
      </c>
      <c r="V22" s="25" t="s">
        <v>1</v>
      </c>
      <c r="W22" s="25">
        <v>108.182</v>
      </c>
      <c r="X22" s="25">
        <v>118.48399999999999</v>
      </c>
      <c r="Y22" s="25">
        <v>71</v>
      </c>
      <c r="Z22" s="25">
        <v>82</v>
      </c>
      <c r="AA22" s="25">
        <v>73</v>
      </c>
      <c r="AB22" s="25">
        <v>76</v>
      </c>
      <c r="AC22" s="25">
        <v>79</v>
      </c>
      <c r="AD22" s="25">
        <v>78</v>
      </c>
      <c r="AE22" s="25">
        <v>76</v>
      </c>
      <c r="AF22" s="25">
        <v>79</v>
      </c>
      <c r="AG22" s="25" t="s">
        <v>1</v>
      </c>
    </row>
    <row r="23" spans="1:33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 t="s">
        <v>1</v>
      </c>
      <c r="G23" s="23" t="s">
        <v>1</v>
      </c>
      <c r="H23" s="23" t="s">
        <v>1</v>
      </c>
      <c r="I23" s="23" t="s">
        <v>1</v>
      </c>
      <c r="J23" s="23" t="s">
        <v>1</v>
      </c>
      <c r="K23" s="23" t="s">
        <v>1</v>
      </c>
      <c r="L23" s="23" t="s">
        <v>1</v>
      </c>
      <c r="M23" s="23" t="s">
        <v>1</v>
      </c>
      <c r="N23" s="23">
        <v>7.2846995385492823</v>
      </c>
      <c r="O23" s="23">
        <v>13.819438130739156</v>
      </c>
      <c r="P23" s="23">
        <v>15.883184589555539</v>
      </c>
      <c r="Q23" s="23">
        <v>33.407904548844151</v>
      </c>
      <c r="R23" s="23">
        <v>27.464770656331012</v>
      </c>
      <c r="S23" s="23">
        <v>33.802891349737031</v>
      </c>
      <c r="T23" s="23">
        <v>35.534295720509093</v>
      </c>
      <c r="U23" s="23">
        <v>29.993529901099919</v>
      </c>
      <c r="V23" s="23">
        <v>72.696322627481408</v>
      </c>
      <c r="W23" s="23">
        <v>117.91972042906373</v>
      </c>
      <c r="X23" s="23">
        <v>114.03445886204506</v>
      </c>
      <c r="Y23" s="23" t="s">
        <v>1</v>
      </c>
      <c r="Z23" s="23">
        <v>125.70800372822215</v>
      </c>
      <c r="AA23" s="23">
        <v>211.94522119452211</v>
      </c>
      <c r="AB23" s="23">
        <v>6.004767143381005</v>
      </c>
      <c r="AC23" s="23">
        <v>7.0237256283767913</v>
      </c>
      <c r="AD23" s="23">
        <v>11.338730493957527</v>
      </c>
      <c r="AE23" s="23">
        <v>7.0269452717795984</v>
      </c>
      <c r="AF23" s="23">
        <v>12.208867882061671</v>
      </c>
      <c r="AG23" s="23" t="s">
        <v>1</v>
      </c>
    </row>
    <row r="24" spans="1:33" x14ac:dyDescent="0.25">
      <c r="A24" s="12" t="s">
        <v>20</v>
      </c>
      <c r="B24" s="24" t="s">
        <v>1</v>
      </c>
      <c r="C24" s="25" t="s">
        <v>1</v>
      </c>
      <c r="D24" s="25" t="s">
        <v>1</v>
      </c>
      <c r="E24" s="25" t="s">
        <v>1</v>
      </c>
      <c r="F24" s="25" t="s">
        <v>1</v>
      </c>
      <c r="G24" s="25" t="s">
        <v>1</v>
      </c>
      <c r="H24" s="25" t="s">
        <v>1</v>
      </c>
      <c r="I24" s="25" t="s">
        <v>1</v>
      </c>
      <c r="J24" s="25" t="s">
        <v>1</v>
      </c>
      <c r="K24" s="25" t="s">
        <v>1</v>
      </c>
      <c r="L24" s="25">
        <v>6.25</v>
      </c>
      <c r="M24" s="25">
        <v>6.3</v>
      </c>
      <c r="N24" s="25">
        <v>5.9980000000000002</v>
      </c>
      <c r="O24" s="25">
        <v>5.6749999999999998</v>
      </c>
      <c r="P24" s="25">
        <v>7.7160000000000002</v>
      </c>
      <c r="Q24" s="25">
        <v>9.7560000000000002</v>
      </c>
      <c r="R24" s="25">
        <v>8.8089999999999993</v>
      </c>
      <c r="S24" s="25">
        <v>7.8620000000000001</v>
      </c>
      <c r="T24" s="25">
        <v>4.7750000000000004</v>
      </c>
      <c r="U24" s="25">
        <v>16.302</v>
      </c>
      <c r="V24" s="25">
        <v>17.82</v>
      </c>
      <c r="W24" s="25">
        <v>18.074999999999999</v>
      </c>
      <c r="X24" s="25">
        <v>9.3409999999999993</v>
      </c>
      <c r="Y24" s="25">
        <v>15.51</v>
      </c>
      <c r="Z24" s="25">
        <v>12.691000000000001</v>
      </c>
      <c r="AA24" s="25">
        <v>20.649000000000001</v>
      </c>
      <c r="AB24" s="25">
        <v>13.712</v>
      </c>
      <c r="AC24" s="25">
        <v>12.489000000000001</v>
      </c>
      <c r="AD24" s="25">
        <v>16.193999999999999</v>
      </c>
      <c r="AE24" s="25">
        <v>12.911</v>
      </c>
      <c r="AF24" s="25">
        <v>12.957000000000001</v>
      </c>
      <c r="AG24" s="25" t="s">
        <v>1</v>
      </c>
    </row>
    <row r="25" spans="1:33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 t="s">
        <v>1</v>
      </c>
      <c r="F25" s="23" t="s">
        <v>1</v>
      </c>
      <c r="G25" s="23" t="s">
        <v>1</v>
      </c>
      <c r="H25" s="23" t="s">
        <v>1</v>
      </c>
      <c r="I25" s="23" t="s">
        <v>1</v>
      </c>
      <c r="J25" s="23">
        <v>4.157</v>
      </c>
      <c r="K25" s="23" t="s">
        <v>1</v>
      </c>
      <c r="L25" s="23" t="s">
        <v>1</v>
      </c>
      <c r="M25" s="23" t="s">
        <v>1</v>
      </c>
      <c r="N25" s="23">
        <v>7.7539999999999996</v>
      </c>
      <c r="O25" s="23" t="s">
        <v>1</v>
      </c>
      <c r="P25" s="23">
        <v>10.25</v>
      </c>
      <c r="Q25" s="23" t="s">
        <v>1</v>
      </c>
      <c r="R25" s="23">
        <v>16.797999999999998</v>
      </c>
      <c r="S25" s="23">
        <v>14.042999999999999</v>
      </c>
      <c r="T25" s="23" t="s">
        <v>1</v>
      </c>
      <c r="U25" s="23">
        <v>16.48</v>
      </c>
      <c r="V25" s="23" t="s">
        <v>1</v>
      </c>
      <c r="W25" s="23">
        <v>17.036000000000001</v>
      </c>
      <c r="X25" s="23" t="s">
        <v>1</v>
      </c>
      <c r="Y25" s="23">
        <v>22.849</v>
      </c>
      <c r="Z25" s="23" t="s">
        <v>1</v>
      </c>
      <c r="AA25" s="23">
        <v>21.829000000000001</v>
      </c>
      <c r="AB25" s="23" t="s">
        <v>1</v>
      </c>
      <c r="AC25" s="23">
        <v>50.396999999999998</v>
      </c>
      <c r="AD25" s="23" t="s">
        <v>1</v>
      </c>
      <c r="AE25" s="23">
        <v>62.052</v>
      </c>
      <c r="AF25" s="23" t="s">
        <v>1</v>
      </c>
      <c r="AG25" s="23" t="s">
        <v>1</v>
      </c>
    </row>
    <row r="26" spans="1:33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 t="s">
        <v>1</v>
      </c>
      <c r="H26" s="25" t="s">
        <v>1</v>
      </c>
      <c r="I26" s="25" t="s">
        <v>1</v>
      </c>
      <c r="J26" s="25" t="s">
        <v>1</v>
      </c>
      <c r="K26" s="25" t="s">
        <v>1</v>
      </c>
      <c r="L26" s="25" t="s">
        <v>1</v>
      </c>
      <c r="M26" s="25" t="s">
        <v>1</v>
      </c>
      <c r="N26" s="25">
        <v>1.5922609529900864</v>
      </c>
      <c r="O26" s="25">
        <v>1.4747942797795</v>
      </c>
      <c r="P26" s="25">
        <v>1.8536163910145642</v>
      </c>
      <c r="Q26" s="25">
        <v>2.5927255654671493</v>
      </c>
      <c r="R26" s="25">
        <v>3.1839582506097912</v>
      </c>
      <c r="S26" s="25">
        <v>4.5348244535723925</v>
      </c>
      <c r="T26" s="25">
        <v>5.0263400858089398</v>
      </c>
      <c r="U26" s="25">
        <v>15.345173235217812</v>
      </c>
      <c r="V26" s="25">
        <v>19.990028963487013</v>
      </c>
      <c r="W26" s="25">
        <v>25.174211507159541</v>
      </c>
      <c r="X26" s="25">
        <v>22.463615365640347</v>
      </c>
      <c r="Y26" s="25">
        <v>22.587689522516406</v>
      </c>
      <c r="Z26" s="25">
        <v>18.745189819294733</v>
      </c>
      <c r="AA26" s="25">
        <v>46.590183110631209</v>
      </c>
      <c r="AB26" s="25">
        <v>20.282157491537504</v>
      </c>
      <c r="AC26" s="25">
        <v>25.031955874627908</v>
      </c>
      <c r="AD26" s="25">
        <v>35.049204984959175</v>
      </c>
      <c r="AE26" s="25">
        <v>39.607190272480139</v>
      </c>
      <c r="AF26" s="25">
        <v>31.394084699171195</v>
      </c>
      <c r="AG26" s="25" t="s">
        <v>1</v>
      </c>
    </row>
    <row r="27" spans="1:33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 t="s">
        <v>1</v>
      </c>
      <c r="H27" s="23" t="s">
        <v>1</v>
      </c>
      <c r="I27" s="23" t="s">
        <v>1</v>
      </c>
      <c r="J27" s="23" t="s">
        <v>1</v>
      </c>
      <c r="K27" s="23" t="s">
        <v>1</v>
      </c>
      <c r="L27" s="23" t="s">
        <v>1</v>
      </c>
      <c r="M27" s="23">
        <v>51.6</v>
      </c>
      <c r="N27" s="23" t="s">
        <v>1</v>
      </c>
      <c r="O27" s="23">
        <v>49.79</v>
      </c>
      <c r="P27" s="23" t="s">
        <v>1</v>
      </c>
      <c r="Q27" s="23">
        <v>64.5</v>
      </c>
      <c r="R27" s="23" t="s">
        <v>1</v>
      </c>
      <c r="S27" s="23" t="s">
        <v>1</v>
      </c>
      <c r="T27" s="23" t="s">
        <v>1</v>
      </c>
      <c r="U27" s="23" t="s">
        <v>1</v>
      </c>
      <c r="V27" s="23" t="s">
        <v>1</v>
      </c>
      <c r="W27" s="23">
        <v>44.881</v>
      </c>
      <c r="X27" s="23" t="s">
        <v>1</v>
      </c>
      <c r="Y27" s="23">
        <v>54.43</v>
      </c>
      <c r="Z27" s="23" t="s">
        <v>1</v>
      </c>
      <c r="AA27" s="23">
        <v>56.94</v>
      </c>
      <c r="AB27" s="23" t="s">
        <v>1</v>
      </c>
      <c r="AC27" s="23">
        <v>68.5</v>
      </c>
      <c r="AD27" s="23" t="s">
        <v>1</v>
      </c>
      <c r="AE27" s="23">
        <v>70.47</v>
      </c>
      <c r="AF27" s="23">
        <v>61.86</v>
      </c>
      <c r="AG27" s="23" t="s">
        <v>1</v>
      </c>
    </row>
    <row r="28" spans="1:33" x14ac:dyDescent="0.25">
      <c r="A28" s="12" t="s">
        <v>24</v>
      </c>
      <c r="B28" s="24" t="s">
        <v>1</v>
      </c>
      <c r="C28" s="25" t="s">
        <v>1</v>
      </c>
      <c r="D28" s="25" t="s">
        <v>1</v>
      </c>
      <c r="E28" s="25" t="s">
        <v>1</v>
      </c>
      <c r="F28" s="25" t="s">
        <v>1</v>
      </c>
      <c r="G28" s="25" t="s">
        <v>1</v>
      </c>
      <c r="H28" s="25" t="s">
        <v>1</v>
      </c>
      <c r="I28" s="25" t="s">
        <v>1</v>
      </c>
      <c r="J28" s="25" t="s">
        <v>1</v>
      </c>
      <c r="K28" s="25" t="s">
        <v>1</v>
      </c>
      <c r="L28" s="25" t="s">
        <v>1</v>
      </c>
      <c r="M28" s="25" t="s">
        <v>1</v>
      </c>
      <c r="N28" s="25" t="s">
        <v>1</v>
      </c>
      <c r="O28" s="25" t="s">
        <v>1</v>
      </c>
      <c r="P28" s="25" t="s">
        <v>1</v>
      </c>
      <c r="Q28" s="25" t="s">
        <v>1</v>
      </c>
      <c r="R28" s="25">
        <v>4.9189999999999996</v>
      </c>
      <c r="S28" s="25">
        <v>3.1629999999999998</v>
      </c>
      <c r="T28" s="25">
        <v>2.5110000000000001</v>
      </c>
      <c r="U28" s="25">
        <v>4.5940000000000003</v>
      </c>
      <c r="V28" s="25">
        <v>13.804</v>
      </c>
      <c r="W28" s="25">
        <v>15.621</v>
      </c>
      <c r="X28" s="25">
        <v>29.067</v>
      </c>
      <c r="Y28" s="25">
        <v>26.629000000000001</v>
      </c>
      <c r="Z28" s="25">
        <v>47.000999999999998</v>
      </c>
      <c r="AA28" s="25">
        <v>94.055000000000007</v>
      </c>
      <c r="AB28" s="25">
        <v>7.569</v>
      </c>
      <c r="AC28" s="25">
        <v>29.981000000000002</v>
      </c>
      <c r="AD28" s="25">
        <v>30.039000000000001</v>
      </c>
      <c r="AE28" s="25">
        <v>13.282999999999999</v>
      </c>
      <c r="AF28" s="25">
        <v>15.725</v>
      </c>
      <c r="AG28" s="25" t="s">
        <v>1</v>
      </c>
    </row>
    <row r="29" spans="1:33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 t="s">
        <v>1</v>
      </c>
      <c r="F29" s="23" t="s">
        <v>1</v>
      </c>
      <c r="G29" s="23" t="s">
        <v>1</v>
      </c>
      <c r="H29" s="23" t="s">
        <v>1</v>
      </c>
      <c r="I29" s="23" t="s">
        <v>1</v>
      </c>
      <c r="J29" s="23" t="s">
        <v>1</v>
      </c>
      <c r="K29" s="23" t="s">
        <v>1</v>
      </c>
      <c r="L29" s="23" t="s">
        <v>1</v>
      </c>
      <c r="M29" s="23" t="s">
        <v>1</v>
      </c>
      <c r="N29" s="23" t="s">
        <v>1</v>
      </c>
      <c r="O29" s="23">
        <v>3.7890000000000001</v>
      </c>
      <c r="P29" s="23">
        <v>3.278</v>
      </c>
      <c r="Q29" s="23">
        <v>4.7880000000000003</v>
      </c>
      <c r="R29" s="23">
        <v>7.4349999999999996</v>
      </c>
      <c r="S29" s="23">
        <v>8.2279999999999998</v>
      </c>
      <c r="T29" s="23">
        <v>7.3239999999999998</v>
      </c>
      <c r="U29" s="23">
        <v>7.931</v>
      </c>
      <c r="V29" s="23">
        <v>9.5690000000000008</v>
      </c>
      <c r="W29" s="23">
        <v>10.667</v>
      </c>
      <c r="X29" s="23">
        <v>11.558</v>
      </c>
      <c r="Y29" s="23">
        <v>11.734</v>
      </c>
      <c r="Z29" s="23">
        <v>14.611000000000001</v>
      </c>
      <c r="AA29" s="23">
        <v>16.853999999999999</v>
      </c>
      <c r="AB29" s="23">
        <v>15.346</v>
      </c>
      <c r="AC29" s="23">
        <v>13.539</v>
      </c>
      <c r="AD29" s="23" t="s">
        <v>1</v>
      </c>
      <c r="AE29" s="23">
        <v>14.180999999999999</v>
      </c>
      <c r="AF29" s="23">
        <v>16.369</v>
      </c>
      <c r="AG29" s="23" t="s">
        <v>1</v>
      </c>
    </row>
    <row r="30" spans="1:33" x14ac:dyDescent="0.25">
      <c r="A30" s="12" t="s">
        <v>26</v>
      </c>
      <c r="B30" s="24" t="s">
        <v>1</v>
      </c>
      <c r="C30" s="25" t="s">
        <v>1</v>
      </c>
      <c r="D30" s="25" t="s">
        <v>1</v>
      </c>
      <c r="E30" s="25" t="s">
        <v>1</v>
      </c>
      <c r="F30" s="25" t="s">
        <v>1</v>
      </c>
      <c r="G30" s="25" t="s">
        <v>1</v>
      </c>
      <c r="H30" s="25" t="s">
        <v>1</v>
      </c>
      <c r="I30" s="25" t="s">
        <v>1</v>
      </c>
      <c r="J30" s="25" t="s">
        <v>1</v>
      </c>
      <c r="K30" s="25" t="s">
        <v>1</v>
      </c>
      <c r="L30" s="25">
        <v>74.62</v>
      </c>
      <c r="M30" s="25">
        <v>85</v>
      </c>
      <c r="N30" s="25">
        <v>81</v>
      </c>
      <c r="O30" s="25">
        <v>61.4</v>
      </c>
      <c r="P30" s="25" t="s">
        <v>1</v>
      </c>
      <c r="Q30" s="25">
        <v>97.35</v>
      </c>
      <c r="R30" s="25">
        <v>106.10899999999999</v>
      </c>
      <c r="S30" s="25">
        <v>117.65600000000001</v>
      </c>
      <c r="T30" s="25">
        <v>109.899</v>
      </c>
      <c r="U30" s="25">
        <v>100.64700000000001</v>
      </c>
      <c r="V30" s="25">
        <v>113.85899999999999</v>
      </c>
      <c r="W30" s="25">
        <v>147.20500000000001</v>
      </c>
      <c r="X30" s="25">
        <v>154.261</v>
      </c>
      <c r="Y30" s="25">
        <v>196.94499999999999</v>
      </c>
      <c r="Z30" s="25">
        <v>148.07599999999999</v>
      </c>
      <c r="AA30" s="25">
        <v>211</v>
      </c>
      <c r="AB30" s="25">
        <v>190</v>
      </c>
      <c r="AC30" s="25">
        <v>192</v>
      </c>
      <c r="AD30" s="25">
        <v>181</v>
      </c>
      <c r="AE30" s="25">
        <v>227</v>
      </c>
      <c r="AF30" s="25">
        <v>247</v>
      </c>
      <c r="AG30" s="25" t="s">
        <v>1</v>
      </c>
    </row>
    <row r="31" spans="1:33" x14ac:dyDescent="0.25">
      <c r="A31" s="9" t="s">
        <v>27</v>
      </c>
      <c r="B31" s="22" t="s">
        <v>1</v>
      </c>
      <c r="C31" s="23" t="s">
        <v>1</v>
      </c>
      <c r="D31" s="23" t="s">
        <v>1</v>
      </c>
      <c r="E31" s="23">
        <v>1.5567614975607083</v>
      </c>
      <c r="F31" s="23" t="s">
        <v>1</v>
      </c>
      <c r="G31" s="23">
        <v>2.3896526966641307</v>
      </c>
      <c r="H31" s="23" t="s">
        <v>1</v>
      </c>
      <c r="I31" s="23">
        <v>5.2478268910671355</v>
      </c>
      <c r="J31" s="23" t="s">
        <v>1</v>
      </c>
      <c r="K31" s="23">
        <v>7.1529946068691466</v>
      </c>
      <c r="L31" s="23" t="s">
        <v>1</v>
      </c>
      <c r="M31" s="23">
        <v>3.0253589912588734</v>
      </c>
      <c r="N31" s="23" t="s">
        <v>1</v>
      </c>
      <c r="O31" s="23">
        <v>7.2335108831459198</v>
      </c>
      <c r="P31" s="23" t="s">
        <v>1</v>
      </c>
      <c r="Q31" s="23">
        <v>7.7567817974187161</v>
      </c>
      <c r="R31" s="23" t="s">
        <v>1</v>
      </c>
      <c r="S31" s="23">
        <v>6.2702024842974673</v>
      </c>
      <c r="T31" s="23" t="s">
        <v>1</v>
      </c>
      <c r="U31" s="23">
        <v>10.547033176069535</v>
      </c>
      <c r="V31" s="23" t="s">
        <v>1</v>
      </c>
      <c r="W31" s="23">
        <v>15.171986090500344</v>
      </c>
      <c r="X31" s="23" t="s">
        <v>1</v>
      </c>
      <c r="Y31" s="23">
        <v>18.031555221637866</v>
      </c>
      <c r="Z31" s="23" t="s">
        <v>1</v>
      </c>
      <c r="AA31" s="23">
        <v>16.678248783877692</v>
      </c>
      <c r="AB31" s="23" t="s">
        <v>1</v>
      </c>
      <c r="AC31" s="23">
        <v>18.785482247200342</v>
      </c>
      <c r="AD31" s="23" t="s">
        <v>1</v>
      </c>
      <c r="AE31" s="23">
        <v>15.676497530479455</v>
      </c>
      <c r="AF31" s="23" t="s">
        <v>1</v>
      </c>
      <c r="AG31" s="23" t="s">
        <v>1</v>
      </c>
    </row>
    <row r="32" spans="1:33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>
        <v>1539.2342637897204</v>
      </c>
      <c r="AD32" s="29" t="s">
        <v>1</v>
      </c>
      <c r="AE32" s="29">
        <v>1769.1469237761123</v>
      </c>
      <c r="AF32" s="29" t="s">
        <v>1</v>
      </c>
      <c r="AG32" s="29" t="s">
        <v>1</v>
      </c>
    </row>
    <row r="33" spans="1:33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</row>
    <row r="34" spans="1:33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</row>
    <row r="35" spans="1:33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 t="s">
        <v>1</v>
      </c>
      <c r="Y35" s="23" t="s">
        <v>1</v>
      </c>
      <c r="Z35" s="23" t="s">
        <v>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0.4156802994125256</v>
      </c>
      <c r="AF35" s="23">
        <v>0.54196939406799161</v>
      </c>
      <c r="AG35" s="23" t="s">
        <v>1</v>
      </c>
    </row>
    <row r="36" spans="1:33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>
        <v>9.5000000000000001E-2</v>
      </c>
      <c r="AD36" s="25">
        <v>0.10299999999999999</v>
      </c>
      <c r="AE36" s="25">
        <v>0.216</v>
      </c>
      <c r="AF36" s="25" t="s">
        <v>1</v>
      </c>
      <c r="AG36" s="25" t="s">
        <v>1</v>
      </c>
    </row>
    <row r="37" spans="1:33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</row>
    <row r="38" spans="1:33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</row>
    <row r="39" spans="1:33" s="5" customFormat="1" x14ac:dyDescent="0.25">
      <c r="A39" s="9" t="s">
        <v>35</v>
      </c>
      <c r="B39" s="22" t="s">
        <v>1</v>
      </c>
      <c r="C39" s="23" t="s">
        <v>1</v>
      </c>
      <c r="D39" s="23" t="s">
        <v>1</v>
      </c>
      <c r="E39" s="23" t="s">
        <v>1</v>
      </c>
      <c r="F39" s="23" t="s">
        <v>1</v>
      </c>
      <c r="G39" s="23" t="s">
        <v>1</v>
      </c>
      <c r="H39" s="23" t="s">
        <v>1</v>
      </c>
      <c r="I39" s="23" t="s">
        <v>1</v>
      </c>
      <c r="J39" s="23" t="s">
        <v>1</v>
      </c>
      <c r="K39" s="23" t="s">
        <v>1</v>
      </c>
      <c r="L39" s="23" t="s">
        <v>1</v>
      </c>
      <c r="M39" s="23" t="s">
        <v>1</v>
      </c>
      <c r="N39" s="23" t="s">
        <v>1</v>
      </c>
      <c r="O39" s="23" t="s">
        <v>1</v>
      </c>
      <c r="P39" s="23" t="s">
        <v>1</v>
      </c>
      <c r="Q39" s="23" t="s">
        <v>1</v>
      </c>
      <c r="R39" s="23" t="s">
        <v>1</v>
      </c>
      <c r="S39" s="23" t="s">
        <v>1</v>
      </c>
      <c r="T39" s="23" t="s">
        <v>1</v>
      </c>
      <c r="U39" s="23" t="s">
        <v>1</v>
      </c>
      <c r="V39" s="23" t="s">
        <v>1</v>
      </c>
      <c r="W39" s="23" t="s">
        <v>1</v>
      </c>
      <c r="X39" s="23" t="s">
        <v>1</v>
      </c>
      <c r="Y39" s="23">
        <v>0.82214558443158026</v>
      </c>
      <c r="Z39" s="23">
        <v>0.82913599380085234</v>
      </c>
      <c r="AA39" s="23">
        <v>0.53656869446343125</v>
      </c>
      <c r="AB39" s="23">
        <v>0.56141926790927466</v>
      </c>
      <c r="AC39" s="23">
        <v>0.79475692716110824</v>
      </c>
      <c r="AD39" s="23">
        <v>1.1251857064664947</v>
      </c>
      <c r="AE39" s="23">
        <v>0.46620046620046618</v>
      </c>
      <c r="AF39" s="23">
        <v>0.21993660650753605</v>
      </c>
      <c r="AG39" s="23" t="s">
        <v>1</v>
      </c>
    </row>
    <row r="40" spans="1:33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</row>
    <row r="41" spans="1:33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</row>
    <row r="42" spans="1:33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</row>
    <row r="43" spans="1:33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</row>
    <row r="44" spans="1:33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</row>
    <row r="45" spans="1:33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</row>
    <row r="46" spans="1:33" x14ac:dyDescent="0.25">
      <c r="A46" s="12" t="s">
        <v>42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</row>
    <row r="47" spans="1:33" s="5" customFormat="1" x14ac:dyDescent="0.25">
      <c r="A47" s="9" t="s">
        <v>43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>
        <v>7.7974586060839428</v>
      </c>
      <c r="L47" s="23" t="s">
        <v>1</v>
      </c>
      <c r="M47" s="23">
        <v>10.138661100342924</v>
      </c>
      <c r="N47" s="23" t="s">
        <v>1</v>
      </c>
      <c r="O47" s="23">
        <v>14.531505753876527</v>
      </c>
      <c r="P47" s="23" t="s">
        <v>1</v>
      </c>
      <c r="Q47" s="23">
        <v>14.171203116416121</v>
      </c>
      <c r="R47" s="23" t="s">
        <v>1</v>
      </c>
      <c r="S47" s="23">
        <v>16.790369862159295</v>
      </c>
      <c r="T47" s="23">
        <v>15.832289602003964</v>
      </c>
      <c r="U47" s="23">
        <v>19.58110864135292</v>
      </c>
      <c r="V47" s="23">
        <v>20.863785715178089</v>
      </c>
      <c r="W47" s="23">
        <v>23.263274052403318</v>
      </c>
      <c r="X47" s="23">
        <v>27.303982555417317</v>
      </c>
      <c r="Y47" s="23">
        <v>28.180921516133576</v>
      </c>
      <c r="Z47" s="23">
        <v>25.05889112324045</v>
      </c>
      <c r="AA47" s="23">
        <v>21.799856976848126</v>
      </c>
      <c r="AB47" s="23">
        <v>20.967429444815192</v>
      </c>
      <c r="AC47" s="23">
        <v>21.861262999892784</v>
      </c>
      <c r="AD47" s="23">
        <v>22.224537640010421</v>
      </c>
      <c r="AE47" s="23">
        <v>24.91092365319609</v>
      </c>
      <c r="AF47" s="23">
        <v>20.796806804192936</v>
      </c>
      <c r="AG47" s="23" t="s">
        <v>1</v>
      </c>
    </row>
    <row r="48" spans="1:33" x14ac:dyDescent="0.25">
      <c r="A48" s="12" t="s">
        <v>44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 t="s">
        <v>1</v>
      </c>
      <c r="L48" s="25" t="s">
        <v>1</v>
      </c>
      <c r="M48" s="25" t="s">
        <v>1</v>
      </c>
      <c r="N48" s="25" t="s">
        <v>1</v>
      </c>
      <c r="O48" s="25" t="s">
        <v>1</v>
      </c>
      <c r="P48" s="25" t="s">
        <v>1</v>
      </c>
      <c r="Q48" s="25" t="s">
        <v>1</v>
      </c>
      <c r="R48" s="25" t="s">
        <v>1</v>
      </c>
      <c r="S48" s="25" t="s">
        <v>1</v>
      </c>
      <c r="T48" s="25" t="s">
        <v>1</v>
      </c>
      <c r="U48" s="25" t="s">
        <v>1</v>
      </c>
      <c r="V48" s="25" t="s">
        <v>1</v>
      </c>
      <c r="W48" s="25" t="s">
        <v>1</v>
      </c>
      <c r="X48" s="25" t="s">
        <v>1</v>
      </c>
      <c r="Y48" s="25" t="s">
        <v>1</v>
      </c>
      <c r="Z48" s="25" t="s">
        <v>1</v>
      </c>
      <c r="AA48" s="25" t="s">
        <v>1</v>
      </c>
      <c r="AB48" s="25" t="s">
        <v>1</v>
      </c>
      <c r="AC48" s="25" t="s">
        <v>1</v>
      </c>
      <c r="AD48" s="25" t="s">
        <v>1</v>
      </c>
      <c r="AE48" s="25" t="s">
        <v>1</v>
      </c>
      <c r="AF48" s="25" t="s">
        <v>1</v>
      </c>
      <c r="AG48" s="25" t="s">
        <v>1</v>
      </c>
    </row>
    <row r="49" spans="1:33" s="5" customFormat="1" x14ac:dyDescent="0.25">
      <c r="A49" s="9" t="s">
        <v>45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</row>
    <row r="50" spans="1:33" x14ac:dyDescent="0.25">
      <c r="A50" s="12" t="s">
        <v>46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>
        <v>4.2752105955105417E-2</v>
      </c>
      <c r="AB50" s="25">
        <v>0.1365359482429723</v>
      </c>
      <c r="AC50" s="25">
        <v>0.10556283668454738</v>
      </c>
      <c r="AD50" s="25" t="s">
        <v>1</v>
      </c>
      <c r="AE50" s="25">
        <v>0.15120476051116966</v>
      </c>
      <c r="AF50" s="25">
        <v>5.0263396411193498E-2</v>
      </c>
      <c r="AG50" s="25" t="s">
        <v>1</v>
      </c>
    </row>
    <row r="51" spans="1:33" s="5" customFormat="1" x14ac:dyDescent="0.25">
      <c r="A51" s="9" t="s">
        <v>47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 t="s">
        <v>1</v>
      </c>
      <c r="AB51" s="23" t="s">
        <v>1</v>
      </c>
      <c r="AC51" s="23" t="s">
        <v>1</v>
      </c>
      <c r="AD51" s="23" t="s">
        <v>1</v>
      </c>
      <c r="AE51" s="23" t="s">
        <v>1</v>
      </c>
      <c r="AF51" s="23" t="s">
        <v>1</v>
      </c>
      <c r="AG51" s="23" t="s">
        <v>1</v>
      </c>
    </row>
    <row r="52" spans="1:33" x14ac:dyDescent="0.25">
      <c r="A52" s="12" t="s">
        <v>48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</row>
    <row r="53" spans="1:33" s="5" customFormat="1" x14ac:dyDescent="0.25">
      <c r="A53" s="9" t="s">
        <v>49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>
        <v>1.5366512793275695</v>
      </c>
      <c r="V53" s="23">
        <v>1.2327657067770672</v>
      </c>
      <c r="W53" s="23">
        <v>1.5347591274955812</v>
      </c>
      <c r="X53" s="23" t="s">
        <v>1</v>
      </c>
      <c r="Y53" s="23" t="s">
        <v>1</v>
      </c>
      <c r="Z53" s="23" t="s">
        <v>1</v>
      </c>
      <c r="AA53" s="23">
        <v>1.3186143285006229</v>
      </c>
      <c r="AB53" s="23">
        <v>1.4384585831954573</v>
      </c>
      <c r="AC53" s="23">
        <v>1.7597643581867648</v>
      </c>
      <c r="AD53" s="23">
        <v>2.3593660692845955</v>
      </c>
      <c r="AE53" s="23">
        <v>3.2549188646137033</v>
      </c>
      <c r="AF53" s="23">
        <v>2.6651482381437979</v>
      </c>
      <c r="AG53" s="23" t="s">
        <v>1</v>
      </c>
    </row>
    <row r="54" spans="1:33" x14ac:dyDescent="0.25">
      <c r="A54" s="12" t="s">
        <v>50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 t="s">
        <v>1</v>
      </c>
      <c r="V54" s="25" t="s">
        <v>1</v>
      </c>
      <c r="W54" s="25" t="s">
        <v>1</v>
      </c>
      <c r="X54" s="25" t="s">
        <v>1</v>
      </c>
      <c r="Y54" s="25" t="s">
        <v>1</v>
      </c>
      <c r="Z54" s="25" t="s">
        <v>1</v>
      </c>
      <c r="AA54" s="25" t="s">
        <v>1</v>
      </c>
      <c r="AB54" s="25" t="s">
        <v>1</v>
      </c>
      <c r="AC54" s="25" t="s">
        <v>1</v>
      </c>
      <c r="AD54" s="25" t="s">
        <v>1</v>
      </c>
      <c r="AE54" s="25" t="s">
        <v>1</v>
      </c>
      <c r="AF54" s="25" t="s">
        <v>1</v>
      </c>
      <c r="AG54" s="25" t="s">
        <v>1</v>
      </c>
    </row>
    <row r="55" spans="1:33" s="5" customFormat="1" x14ac:dyDescent="0.25">
      <c r="A55" s="9" t="s">
        <v>51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</row>
    <row r="56" spans="1:33" x14ac:dyDescent="0.25">
      <c r="A56" s="12" t="s">
        <v>52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>
        <v>2.3600212401911617E-2</v>
      </c>
      <c r="P56" s="25">
        <v>0.18963479826683927</v>
      </c>
      <c r="Q56" s="25">
        <v>1.1662989684574563</v>
      </c>
      <c r="R56" s="25">
        <v>1.4825870646766168</v>
      </c>
      <c r="S56" s="25">
        <v>0.19255527567870137</v>
      </c>
      <c r="T56" s="25">
        <v>0.4815358791439362</v>
      </c>
      <c r="U56" s="25">
        <v>1.1557486940039758</v>
      </c>
      <c r="V56" s="25">
        <v>3.5892812421738043</v>
      </c>
      <c r="W56" s="25">
        <v>2.7611429549148769</v>
      </c>
      <c r="X56" s="25">
        <v>2.6747352496217851</v>
      </c>
      <c r="Y56" s="25">
        <v>6.1069666469311228</v>
      </c>
      <c r="Z56" s="25">
        <v>2.9495957337003271</v>
      </c>
      <c r="AA56" s="25">
        <v>6.0677573954718227</v>
      </c>
      <c r="AB56" s="25">
        <v>1.1162623754972631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</row>
    <row r="57" spans="1:33" s="5" customFormat="1" x14ac:dyDescent="0.25">
      <c r="A57" s="9" t="s">
        <v>53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>
        <v>39.075691060832646</v>
      </c>
      <c r="N57" s="23">
        <v>43.572984749455337</v>
      </c>
      <c r="O57" s="23">
        <v>43.642249165450366</v>
      </c>
      <c r="P57" s="23">
        <v>45.088851560427898</v>
      </c>
      <c r="Q57" s="23">
        <v>45.481134834747003</v>
      </c>
      <c r="R57" s="23">
        <v>55.007114253443447</v>
      </c>
      <c r="S57" s="23">
        <v>47.986381038664994</v>
      </c>
      <c r="T57" s="23">
        <v>41.054654141759187</v>
      </c>
      <c r="U57" s="23">
        <v>39.396592363122096</v>
      </c>
      <c r="V57" s="23">
        <v>119.81022102023688</v>
      </c>
      <c r="W57" s="23">
        <v>95.404894685901269</v>
      </c>
      <c r="X57" s="23">
        <v>128.62727687545475</v>
      </c>
      <c r="Y57" s="23">
        <v>135.17650660575089</v>
      </c>
      <c r="Z57" s="23">
        <v>178.88155609586661</v>
      </c>
      <c r="AA57" s="23">
        <v>166.56563429957015</v>
      </c>
      <c r="AB57" s="23">
        <v>150.82735393176159</v>
      </c>
      <c r="AC57" s="23">
        <v>143.72568925593438</v>
      </c>
      <c r="AD57" s="23">
        <v>107.49285076465733</v>
      </c>
      <c r="AE57" s="23" t="s">
        <v>1</v>
      </c>
      <c r="AF57" s="23" t="s">
        <v>1</v>
      </c>
      <c r="AG57" s="23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115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2.3993309494338328</v>
      </c>
      <c r="M5" s="11" t="s">
        <v>1</v>
      </c>
      <c r="N5" s="11" t="s">
        <v>1</v>
      </c>
      <c r="O5" s="11" t="s">
        <v>1</v>
      </c>
      <c r="P5" s="11">
        <v>2.5774521410400286</v>
      </c>
      <c r="Q5" s="11">
        <v>2.4762759358544311</v>
      </c>
      <c r="R5" s="11">
        <v>3.2465823404641001</v>
      </c>
      <c r="S5" s="11">
        <v>2.9243084318572481</v>
      </c>
      <c r="T5" s="11">
        <v>3.3520559604362581</v>
      </c>
      <c r="U5" s="11">
        <v>3.5503879395282114</v>
      </c>
      <c r="V5" s="11">
        <v>3.8274978496150243</v>
      </c>
      <c r="W5" s="11">
        <v>4.2970430057492139</v>
      </c>
      <c r="X5" s="11">
        <v>4.646218913272806</v>
      </c>
      <c r="Y5" s="11">
        <v>5.0712707870327156</v>
      </c>
      <c r="Z5" s="11">
        <v>6.0574459254960527</v>
      </c>
      <c r="AA5" s="11">
        <v>6.7949510716747241</v>
      </c>
      <c r="AB5" s="11">
        <v>7.6877550768775516</v>
      </c>
      <c r="AC5" s="11">
        <v>8.7501055189659187</v>
      </c>
      <c r="AD5" s="11">
        <v>9.462838844686086</v>
      </c>
      <c r="AE5" s="11">
        <v>10.827580254240109</v>
      </c>
      <c r="AF5" s="11" t="s">
        <v>1</v>
      </c>
      <c r="AG5" s="11" t="s">
        <v>1</v>
      </c>
    </row>
    <row r="6" spans="1:33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0.39352256587526557</v>
      </c>
      <c r="V6" s="14">
        <v>0.3053334051309296</v>
      </c>
      <c r="W6" s="14">
        <v>0.38950427897128825</v>
      </c>
      <c r="X6" s="14">
        <v>0.30542721217836855</v>
      </c>
      <c r="Y6" s="14">
        <v>0.61642785016323975</v>
      </c>
      <c r="Z6" s="14">
        <v>1.0570858504533998</v>
      </c>
      <c r="AA6" s="14">
        <v>1.1332797935323871</v>
      </c>
      <c r="AB6" s="14">
        <v>0.57342869638363869</v>
      </c>
      <c r="AC6" s="14">
        <v>0.57584213144958196</v>
      </c>
      <c r="AD6" s="14">
        <v>0.54598708847018484</v>
      </c>
      <c r="AE6" s="14">
        <v>1.511887581477942</v>
      </c>
      <c r="AF6" s="14">
        <v>1.2997277841607737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 t="s">
        <v>1</v>
      </c>
      <c r="R7" s="18" t="s">
        <v>1</v>
      </c>
      <c r="S7" s="18">
        <v>0.94539955470196846</v>
      </c>
      <c r="T7" s="18">
        <v>1.0847442063626487</v>
      </c>
      <c r="U7" s="18">
        <v>1.273202620923416</v>
      </c>
      <c r="V7" s="18">
        <v>1.6115481410354662</v>
      </c>
      <c r="W7" s="18">
        <v>4.0107123153005304</v>
      </c>
      <c r="X7" s="18">
        <v>8.228359480440778</v>
      </c>
      <c r="Y7" s="18">
        <v>10.367042662689474</v>
      </c>
      <c r="Z7" s="18">
        <v>13.279636402090336</v>
      </c>
      <c r="AA7" s="18">
        <v>15.989719272540857</v>
      </c>
      <c r="AB7" s="18">
        <v>3.836702925641859</v>
      </c>
      <c r="AC7" s="18">
        <v>6.3516466371524709</v>
      </c>
      <c r="AD7" s="18">
        <v>6.3403209801828169</v>
      </c>
      <c r="AE7" s="18">
        <v>7.4515584894393614</v>
      </c>
      <c r="AF7" s="18">
        <v>5.9647181815014596</v>
      </c>
      <c r="AG7" s="18" t="s">
        <v>1</v>
      </c>
    </row>
    <row r="8" spans="1:33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>
        <v>3.1506069911060481</v>
      </c>
      <c r="N8" s="14">
        <v>3.1626198409247834</v>
      </c>
      <c r="O8" s="14">
        <v>3.2938666307686737</v>
      </c>
      <c r="P8" s="14">
        <v>3.7180315002828772</v>
      </c>
      <c r="Q8" s="14">
        <v>3.64392961678021</v>
      </c>
      <c r="R8" s="14">
        <v>4.3290883621755567</v>
      </c>
      <c r="S8" s="14">
        <v>2.0194240918224011</v>
      </c>
      <c r="T8" s="14" t="s">
        <v>1</v>
      </c>
      <c r="U8" s="14">
        <v>0.65855677368353438</v>
      </c>
      <c r="V8" s="14">
        <v>0.78803749945803936</v>
      </c>
      <c r="W8" s="14">
        <v>0.56254684437377911</v>
      </c>
      <c r="X8" s="14">
        <v>0.56744885441794279</v>
      </c>
      <c r="Y8" s="14">
        <v>0.95127743441980761</v>
      </c>
      <c r="Z8" s="14">
        <v>1.0420256439879021</v>
      </c>
      <c r="AA8" s="14">
        <v>0.91915513511250635</v>
      </c>
      <c r="AB8" s="14">
        <v>1.1993753208910856</v>
      </c>
      <c r="AC8" s="14">
        <v>1.852716393058466</v>
      </c>
      <c r="AD8" s="14">
        <v>1.8660308569435018</v>
      </c>
      <c r="AE8" s="14">
        <v>2.2509245577919863</v>
      </c>
      <c r="AF8" s="14">
        <v>2.6866633383223242</v>
      </c>
      <c r="AG8" s="14" t="s">
        <v>1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0.56813670825961526</v>
      </c>
      <c r="P9" s="11">
        <v>0.71283730515230304</v>
      </c>
      <c r="Q9" s="11">
        <v>0.71700028325937115</v>
      </c>
      <c r="R9" s="11">
        <v>5.2335805858023381</v>
      </c>
      <c r="S9" s="11">
        <v>0.6323012193743045</v>
      </c>
      <c r="T9" s="11">
        <v>1.140236390107106</v>
      </c>
      <c r="U9" s="11">
        <v>1.6166031127094194</v>
      </c>
      <c r="V9" s="11">
        <v>2.3827022125199213</v>
      </c>
      <c r="W9" s="11">
        <v>2.7543686154119613</v>
      </c>
      <c r="X9" s="11">
        <v>3.9458598702045635</v>
      </c>
      <c r="Y9" s="11">
        <v>2.2106618187772828</v>
      </c>
      <c r="Z9" s="11">
        <v>2.2153391725297942</v>
      </c>
      <c r="AA9" s="11">
        <v>3.7101096687130553</v>
      </c>
      <c r="AB9" s="11">
        <v>1.9521310130572496</v>
      </c>
      <c r="AC9" s="11">
        <v>2.6451617793071041</v>
      </c>
      <c r="AD9" s="11">
        <v>3.3335349076285792</v>
      </c>
      <c r="AE9" s="11">
        <v>3.1230009776350887</v>
      </c>
      <c r="AF9" s="11">
        <v>3.3998349082383803</v>
      </c>
      <c r="AG9" s="11" t="s">
        <v>1</v>
      </c>
    </row>
    <row r="10" spans="1:33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>
        <v>3.6430546608547409</v>
      </c>
      <c r="M10" s="14">
        <v>3.7496560411669928</v>
      </c>
      <c r="N10" s="14">
        <v>4.948818095641089</v>
      </c>
      <c r="O10" s="14">
        <v>6.0454252487950759</v>
      </c>
      <c r="P10" s="14">
        <v>5.589288405374111</v>
      </c>
      <c r="Q10" s="14">
        <v>5.9707997467924541</v>
      </c>
      <c r="R10" s="14">
        <v>6.2120428059469921</v>
      </c>
      <c r="S10" s="14">
        <v>5.5459508292122361</v>
      </c>
      <c r="T10" s="14">
        <v>7.0183960782404355</v>
      </c>
      <c r="U10" s="14">
        <v>7.0168778693369962</v>
      </c>
      <c r="V10" s="14">
        <v>9.0408070995057201</v>
      </c>
      <c r="W10" s="14">
        <v>9.9056815554918174</v>
      </c>
      <c r="X10" s="14">
        <v>9.090321472564856</v>
      </c>
      <c r="Y10" s="14">
        <v>10.296044370067781</v>
      </c>
      <c r="Z10" s="14">
        <v>8.6424552189901114</v>
      </c>
      <c r="AA10" s="14">
        <v>8.2099978799961022</v>
      </c>
      <c r="AB10" s="14">
        <v>9.0401226837414033</v>
      </c>
      <c r="AC10" s="14">
        <v>9.6527706082570024</v>
      </c>
      <c r="AD10" s="14">
        <v>10.629097725409302</v>
      </c>
      <c r="AE10" s="14">
        <v>11.225279981258664</v>
      </c>
      <c r="AF10" s="14">
        <v>10.052845117602045</v>
      </c>
      <c r="AG10" s="14" t="s">
        <v>1</v>
      </c>
    </row>
    <row r="11" spans="1:33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1.4246229952472824</v>
      </c>
      <c r="N11" s="11">
        <v>1.6855217411319192</v>
      </c>
      <c r="O11" s="11">
        <v>1.5717428061813077</v>
      </c>
      <c r="P11" s="11">
        <v>1.6803689071634855</v>
      </c>
      <c r="Q11" s="11">
        <v>1.9537263068841466</v>
      </c>
      <c r="R11" s="11">
        <v>1.9818586980367694</v>
      </c>
      <c r="S11" s="11">
        <v>1.9564815316021325</v>
      </c>
      <c r="T11" s="11">
        <v>2.2753866642280141</v>
      </c>
      <c r="U11" s="11">
        <v>2.2552679840557439</v>
      </c>
      <c r="V11" s="11">
        <v>2.6397939043119436</v>
      </c>
      <c r="W11" s="11">
        <v>2.9724198105201198</v>
      </c>
      <c r="X11" s="11">
        <v>2.8898017958876578</v>
      </c>
      <c r="Y11" s="11">
        <v>2.9865467588460648</v>
      </c>
      <c r="Z11" s="11">
        <v>3.4810662441943152</v>
      </c>
      <c r="AA11" s="11" t="s">
        <v>1</v>
      </c>
      <c r="AB11" s="11">
        <v>3.3806421379882434</v>
      </c>
      <c r="AC11" s="11">
        <v>3.2432119491243001</v>
      </c>
      <c r="AD11" s="11">
        <v>4.1109078216049113</v>
      </c>
      <c r="AE11" s="11">
        <v>4.2040709889038688</v>
      </c>
      <c r="AF11" s="11">
        <v>3.9736946278253673</v>
      </c>
      <c r="AG11" s="11" t="s">
        <v>1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5.2467303258183641E-2</v>
      </c>
      <c r="R12" s="14">
        <v>0.15617859567364883</v>
      </c>
      <c r="S12" s="14">
        <v>0.20306321156047258</v>
      </c>
      <c r="T12" s="14">
        <v>0.11767322306095869</v>
      </c>
      <c r="U12" s="14">
        <v>0.12543591191859008</v>
      </c>
      <c r="V12" s="14">
        <v>0.17094354384996158</v>
      </c>
      <c r="W12" s="14">
        <v>0.2055780117678932</v>
      </c>
      <c r="X12" s="14">
        <v>0.3157620549047766</v>
      </c>
      <c r="Y12" s="14">
        <v>0.40449697456217593</v>
      </c>
      <c r="Z12" s="14">
        <v>0.30537165254035975</v>
      </c>
      <c r="AA12" s="14">
        <v>0.66619434669073663</v>
      </c>
      <c r="AB12" s="14">
        <v>1.0749523396552416</v>
      </c>
      <c r="AC12" s="14">
        <v>1.3027717619741184</v>
      </c>
      <c r="AD12" s="14">
        <v>1.8118548651014068</v>
      </c>
      <c r="AE12" s="14">
        <v>3.0269011938068018</v>
      </c>
      <c r="AF12" s="14">
        <v>2.6582743143874952</v>
      </c>
      <c r="AG12" s="14" t="s">
        <v>1</v>
      </c>
    </row>
    <row r="13" spans="1:33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>
        <v>0.71369983846593654</v>
      </c>
      <c r="M13" s="11">
        <v>0.52313165870474154</v>
      </c>
      <c r="N13" s="11">
        <v>0.61412518634861124</v>
      </c>
      <c r="O13" s="11">
        <v>0.45225267055201962</v>
      </c>
      <c r="P13" s="11">
        <v>0.78854053467976626</v>
      </c>
      <c r="Q13" s="11">
        <v>0.99004569423090705</v>
      </c>
      <c r="R13" s="11">
        <v>2.1273462560951426</v>
      </c>
      <c r="S13" s="11">
        <v>2.081097598621481</v>
      </c>
      <c r="T13" s="11">
        <v>1.5398997072378908</v>
      </c>
      <c r="U13" s="11">
        <v>0.86771254952636234</v>
      </c>
      <c r="V13" s="11">
        <v>0.94415830592529604</v>
      </c>
      <c r="W13" s="11">
        <v>1.1979686807424357</v>
      </c>
      <c r="X13" s="11">
        <v>1.1935251046070503</v>
      </c>
      <c r="Y13" s="11">
        <v>0.95332561139588112</v>
      </c>
      <c r="Z13" s="11">
        <v>0.64839013374991672</v>
      </c>
      <c r="AA13" s="11">
        <v>0.85976668081699326</v>
      </c>
      <c r="AB13" s="11" t="s">
        <v>1</v>
      </c>
      <c r="AC13" s="11">
        <v>1.1011346062370839</v>
      </c>
      <c r="AD13" s="11" t="s">
        <v>1</v>
      </c>
      <c r="AE13" s="11">
        <v>2.4976984103414344</v>
      </c>
      <c r="AF13" s="11" t="s">
        <v>1</v>
      </c>
      <c r="AG13" s="11" t="s">
        <v>1</v>
      </c>
    </row>
    <row r="14" spans="1:33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>
        <v>1.2606560823482356</v>
      </c>
      <c r="N14" s="14" t="s">
        <v>1</v>
      </c>
      <c r="O14" s="14">
        <v>1.2681407534785101</v>
      </c>
      <c r="P14" s="14" t="s">
        <v>1</v>
      </c>
      <c r="Q14" s="14">
        <v>1.4532985346975971</v>
      </c>
      <c r="R14" s="14">
        <v>1.4160623732942321</v>
      </c>
      <c r="S14" s="14">
        <v>2.0426275605166286</v>
      </c>
      <c r="T14" s="14">
        <v>2.0858044982741539</v>
      </c>
      <c r="U14" s="14">
        <v>2.9557254491429537</v>
      </c>
      <c r="V14" s="14">
        <v>2.0783737724805071</v>
      </c>
      <c r="W14" s="14">
        <v>1.0303902010496018</v>
      </c>
      <c r="X14" s="14">
        <v>1.2608661823348439</v>
      </c>
      <c r="Y14" s="14">
        <v>1.6653694402713257</v>
      </c>
      <c r="Z14" s="14">
        <v>1.4953247512565051</v>
      </c>
      <c r="AA14" s="14">
        <v>1.5137385224531994</v>
      </c>
      <c r="AB14" s="14">
        <v>1.1188027771760938</v>
      </c>
      <c r="AC14" s="14">
        <v>1.7071646906787505</v>
      </c>
      <c r="AD14" s="14">
        <v>1.6717058989160509</v>
      </c>
      <c r="AE14" s="14">
        <v>1.9243576494331345</v>
      </c>
      <c r="AF14" s="14">
        <v>2.1041706547202197</v>
      </c>
      <c r="AG14" s="14" t="s">
        <v>1</v>
      </c>
    </row>
    <row r="15" spans="1:33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0.82069454287739185</v>
      </c>
      <c r="N15" s="11">
        <v>0.95698472747653085</v>
      </c>
      <c r="O15" s="11">
        <v>0.90468944528980499</v>
      </c>
      <c r="P15" s="11">
        <v>0.7271487039563439</v>
      </c>
      <c r="Q15" s="11">
        <v>1.2190860215053765</v>
      </c>
      <c r="R15" s="11">
        <v>1.332629634516427</v>
      </c>
      <c r="S15" s="11">
        <v>0.9866048428645029</v>
      </c>
      <c r="T15" s="11">
        <v>1.4995607980926089</v>
      </c>
      <c r="U15" s="11">
        <v>0.65071419851056034</v>
      </c>
      <c r="V15" s="11">
        <v>1.4277208859252204</v>
      </c>
      <c r="W15" s="11">
        <v>0.98955916473317862</v>
      </c>
      <c r="X15" s="11">
        <v>1.6098856680910034</v>
      </c>
      <c r="Y15" s="11">
        <v>0.42074592074592077</v>
      </c>
      <c r="Z15" s="11">
        <v>2.0165289256198347</v>
      </c>
      <c r="AA15" s="11">
        <v>0.53990333608393259</v>
      </c>
      <c r="AB15" s="11">
        <v>0.36265793167992511</v>
      </c>
      <c r="AC15" s="11">
        <v>0.65378384633186759</v>
      </c>
      <c r="AD15" s="11">
        <v>0.81059481675990408</v>
      </c>
      <c r="AE15" s="11">
        <v>0.98648648648648651</v>
      </c>
      <c r="AF15" s="11">
        <v>1.2939189189189189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0.48829814638947738</v>
      </c>
      <c r="Q16" s="14">
        <v>0.91798863009782705</v>
      </c>
      <c r="R16" s="14">
        <v>2.5689189864182715</v>
      </c>
      <c r="S16" s="14">
        <v>4.5679936667300813</v>
      </c>
      <c r="T16" s="14">
        <v>3.1009706290180259</v>
      </c>
      <c r="U16" s="14">
        <v>3.0177455943850608</v>
      </c>
      <c r="V16" s="14">
        <v>1.7894779974236636</v>
      </c>
      <c r="W16" s="14">
        <v>6.0491606189654741</v>
      </c>
      <c r="X16" s="14">
        <v>5.0115561632159062</v>
      </c>
      <c r="Y16" s="14">
        <v>8.9131233852254645</v>
      </c>
      <c r="Z16" s="14">
        <v>6.7763824092704787</v>
      </c>
      <c r="AA16" s="14">
        <v>5.64484221728038</v>
      </c>
      <c r="AB16" s="14">
        <v>11.275776875140377</v>
      </c>
      <c r="AC16" s="14">
        <v>16.085181277662933</v>
      </c>
      <c r="AD16" s="14">
        <v>8.3858572415880825</v>
      </c>
      <c r="AE16" s="14">
        <v>11.797971247563529</v>
      </c>
      <c r="AF16" s="14">
        <v>11.655265109619148</v>
      </c>
      <c r="AG16" s="14" t="s">
        <v>1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7.544649243891782</v>
      </c>
      <c r="Y17" s="11">
        <v>9.2911489092435673</v>
      </c>
      <c r="Z17" s="11">
        <v>7.9160150384495696</v>
      </c>
      <c r="AA17" s="11">
        <v>6.4575100842279571</v>
      </c>
      <c r="AB17" s="11">
        <v>3.2417110966809943</v>
      </c>
      <c r="AC17" s="11">
        <v>5.5353475506343353</v>
      </c>
      <c r="AD17" s="11">
        <v>8.4004897174376012</v>
      </c>
      <c r="AE17" s="11">
        <v>7.1325815802129595</v>
      </c>
      <c r="AF17" s="11">
        <v>6.3620044131103946</v>
      </c>
      <c r="AG17" s="11" t="s">
        <v>1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>
        <v>9.3091206936948812</v>
      </c>
      <c r="W18" s="14">
        <v>10.421581068616446</v>
      </c>
      <c r="X18" s="14">
        <v>13.335041263466431</v>
      </c>
      <c r="Y18" s="14">
        <v>7.001990563255676</v>
      </c>
      <c r="Z18" s="14">
        <v>7.2134978972653627</v>
      </c>
      <c r="AA18" s="14">
        <v>4.5876335045461678</v>
      </c>
      <c r="AB18" s="14" t="s">
        <v>1</v>
      </c>
      <c r="AC18" s="14">
        <v>5.9130611072629282</v>
      </c>
      <c r="AD18" s="14" t="s">
        <v>1</v>
      </c>
      <c r="AE18" s="14">
        <v>7.3084100310363818</v>
      </c>
      <c r="AF18" s="14" t="s">
        <v>1</v>
      </c>
      <c r="AG18" s="14" t="s">
        <v>1</v>
      </c>
    </row>
    <row r="19" spans="1:33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1.2464139787690001</v>
      </c>
      <c r="V19" s="11">
        <v>1.3975834934021982</v>
      </c>
      <c r="W19" s="11">
        <v>1.4812504503001367</v>
      </c>
      <c r="X19" s="11">
        <v>1.6495485313400562</v>
      </c>
      <c r="Y19" s="11">
        <v>2.3216097871258738</v>
      </c>
      <c r="Z19" s="11">
        <v>1.9392455588720647</v>
      </c>
      <c r="AA19" s="11">
        <v>2.7221296581644583</v>
      </c>
      <c r="AB19" s="11">
        <v>1.4740244706840941</v>
      </c>
      <c r="AC19" s="11">
        <v>1.7316388728603129</v>
      </c>
      <c r="AD19" s="11">
        <v>1.7867801011071558</v>
      </c>
      <c r="AE19" s="11">
        <v>1.968940024315575</v>
      </c>
      <c r="AF19" s="11">
        <v>1.8140997006890585</v>
      </c>
      <c r="AG19" s="11" t="s">
        <v>1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 t="s">
        <v>54</v>
      </c>
      <c r="O20" s="14" t="s">
        <v>1</v>
      </c>
      <c r="P20" s="14">
        <v>2.4825168749084574E-2</v>
      </c>
      <c r="Q20" s="14">
        <v>0.35091794698173495</v>
      </c>
      <c r="R20" s="14">
        <v>0.92043866039258915</v>
      </c>
      <c r="S20" s="14">
        <v>0.70368663142512478</v>
      </c>
      <c r="T20" s="14">
        <v>0.64470281398125973</v>
      </c>
      <c r="U20" s="14">
        <v>0.93548324391571425</v>
      </c>
      <c r="V20" s="14">
        <v>0.69281332905253545</v>
      </c>
      <c r="W20" s="14">
        <v>2.1426143246336014</v>
      </c>
      <c r="X20" s="14">
        <v>7.6977968701473891</v>
      </c>
      <c r="Y20" s="14">
        <v>11.27769264884982</v>
      </c>
      <c r="Z20" s="14">
        <v>12.015425491112211</v>
      </c>
      <c r="AA20" s="14">
        <v>21.120539534411694</v>
      </c>
      <c r="AB20" s="14" t="s">
        <v>54</v>
      </c>
      <c r="AC20" s="14" t="s">
        <v>54</v>
      </c>
      <c r="AD20" s="14">
        <v>4.7808982624849741E-2</v>
      </c>
      <c r="AE20" s="14" t="s">
        <v>54</v>
      </c>
      <c r="AF20" s="14" t="s">
        <v>54</v>
      </c>
      <c r="AG20" s="14" t="s">
        <v>1</v>
      </c>
    </row>
    <row r="21" spans="1:33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>
        <v>4.8688029806256443</v>
      </c>
      <c r="Z21" s="11">
        <v>4.9372760430896951</v>
      </c>
      <c r="AA21" s="11">
        <v>5.0014543191738881</v>
      </c>
      <c r="AB21" s="11">
        <v>5.0326929895706929</v>
      </c>
      <c r="AC21" s="11">
        <v>4.8577150813536703</v>
      </c>
      <c r="AD21" s="11">
        <v>5.0109343321958653</v>
      </c>
      <c r="AE21" s="11">
        <v>5.3988979135935669</v>
      </c>
      <c r="AF21" s="11">
        <v>5.7075495445177316</v>
      </c>
      <c r="AG21" s="11" t="s">
        <v>1</v>
      </c>
    </row>
    <row r="22" spans="1:33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>
        <v>2.7666694166330545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6.4631827342413848</v>
      </c>
      <c r="X22" s="14">
        <v>7.0560462700930922</v>
      </c>
      <c r="Y22" s="14">
        <v>4.2152754219401638</v>
      </c>
      <c r="Z22" s="14">
        <v>4.8542186386249107</v>
      </c>
      <c r="AA22" s="14">
        <v>4.3097089063204477</v>
      </c>
      <c r="AB22" s="14">
        <v>4.4755126154984062</v>
      </c>
      <c r="AC22" s="14">
        <v>4.6412308027090923</v>
      </c>
      <c r="AD22" s="14">
        <v>4.5722163994850975</v>
      </c>
      <c r="AE22" s="14">
        <v>4.445190508582435</v>
      </c>
      <c r="AF22" s="14">
        <v>4.6104808953343799</v>
      </c>
      <c r="AG22" s="14" t="s">
        <v>1</v>
      </c>
    </row>
    <row r="23" spans="1:33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>
        <v>0.18926878719715146</v>
      </c>
      <c r="O23" s="11">
        <v>0.35948965716973152</v>
      </c>
      <c r="P23" s="11">
        <v>0.41362935973261827</v>
      </c>
      <c r="Q23" s="11">
        <v>0.87070158082370597</v>
      </c>
      <c r="R23" s="11">
        <v>0.71607781251800018</v>
      </c>
      <c r="S23" s="11">
        <v>0.8813546124652053</v>
      </c>
      <c r="T23" s="11">
        <v>0.92641483883735964</v>
      </c>
      <c r="U23" s="11">
        <v>0.78206079459237232</v>
      </c>
      <c r="V23" s="11">
        <v>1.8966015649158396</v>
      </c>
      <c r="W23" s="11">
        <v>3.0799028634431438</v>
      </c>
      <c r="X23" s="11">
        <v>2.9830833600956708</v>
      </c>
      <c r="Y23" s="11" t="s">
        <v>1</v>
      </c>
      <c r="Z23" s="11">
        <v>3.3001945344283059</v>
      </c>
      <c r="AA23" s="11">
        <v>5.5725083074713631</v>
      </c>
      <c r="AB23" s="11">
        <v>0.15806502853654286</v>
      </c>
      <c r="AC23" s="11">
        <v>0.18506290193277061</v>
      </c>
      <c r="AD23" s="11">
        <v>0.29900460122975658</v>
      </c>
      <c r="AE23" s="11">
        <v>0.18546738545748059</v>
      </c>
      <c r="AF23" s="11">
        <v>0.3225881409054478</v>
      </c>
      <c r="AG23" s="11" t="s">
        <v>1</v>
      </c>
    </row>
    <row r="24" spans="1:33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0.60696630278470309</v>
      </c>
      <c r="M24" s="14">
        <v>0.60919866780822107</v>
      </c>
      <c r="N24" s="14">
        <v>0.57750890695318602</v>
      </c>
      <c r="O24" s="14">
        <v>0.54412378907288206</v>
      </c>
      <c r="P24" s="14">
        <v>0.73689792903604179</v>
      </c>
      <c r="Q24" s="14">
        <v>0.9283917440128201</v>
      </c>
      <c r="R24" s="14">
        <v>0.83554415654999648</v>
      </c>
      <c r="S24" s="14">
        <v>0.74358211177130584</v>
      </c>
      <c r="T24" s="14">
        <v>0.45067092867658293</v>
      </c>
      <c r="U24" s="14">
        <v>1.5373362796273427</v>
      </c>
      <c r="V24" s="14">
        <v>1.6817574988736379</v>
      </c>
      <c r="W24" s="14">
        <v>1.7101286925060881</v>
      </c>
      <c r="X24" s="14">
        <v>0.88739565667278586</v>
      </c>
      <c r="Y24" s="14">
        <v>1.4809480473685674</v>
      </c>
      <c r="Z24" s="14">
        <v>1.2181545826743116</v>
      </c>
      <c r="AA24" s="14">
        <v>1.9915413743226864</v>
      </c>
      <c r="AB24" s="14">
        <v>1.3279695450251598</v>
      </c>
      <c r="AC24" s="14">
        <v>1.2138763887192014</v>
      </c>
      <c r="AD24" s="14">
        <v>1.578948446075459</v>
      </c>
      <c r="AE24" s="14">
        <v>1.2625429204453233</v>
      </c>
      <c r="AF24" s="14">
        <v>1.2707041065896849</v>
      </c>
      <c r="AG24" s="14" t="s">
        <v>1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>
        <v>0.51697228595767963</v>
      </c>
      <c r="K25" s="11" t="s">
        <v>1</v>
      </c>
      <c r="L25" s="11" t="s">
        <v>1</v>
      </c>
      <c r="M25" s="11" t="s">
        <v>1</v>
      </c>
      <c r="N25" s="11">
        <v>0.95323423500063686</v>
      </c>
      <c r="O25" s="11" t="s">
        <v>1</v>
      </c>
      <c r="P25" s="11">
        <v>1.2474435014582919</v>
      </c>
      <c r="Q25" s="11" t="s">
        <v>1</v>
      </c>
      <c r="R25" s="11">
        <v>2.0274356776780396</v>
      </c>
      <c r="S25" s="11">
        <v>1.6891320954704243</v>
      </c>
      <c r="T25" s="11" t="s">
        <v>1</v>
      </c>
      <c r="U25" s="11">
        <v>1.9683104407761307</v>
      </c>
      <c r="V25" s="11" t="s">
        <v>1</v>
      </c>
      <c r="W25" s="11">
        <v>2.0152597131058485</v>
      </c>
      <c r="X25" s="11" t="s">
        <v>1</v>
      </c>
      <c r="Y25" s="11">
        <v>2.6704646192364381</v>
      </c>
      <c r="Z25" s="11" t="s">
        <v>1</v>
      </c>
      <c r="AA25" s="11">
        <v>2.5152500501229453</v>
      </c>
      <c r="AB25" s="11" t="s">
        <v>1</v>
      </c>
      <c r="AC25" s="11">
        <v>5.7140097150750329</v>
      </c>
      <c r="AD25" s="11" t="s">
        <v>1</v>
      </c>
      <c r="AE25" s="11">
        <v>6.9292343068789162</v>
      </c>
      <c r="AF25" s="11" t="s">
        <v>1</v>
      </c>
      <c r="AG25" s="11" t="s">
        <v>1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7.2861440617617609E-2</v>
      </c>
      <c r="O26" s="14">
        <v>6.7899016799247813E-2</v>
      </c>
      <c r="P26" s="14">
        <v>8.5903525346184964E-2</v>
      </c>
      <c r="Q26" s="14">
        <v>0.12105758685667339</v>
      </c>
      <c r="R26" s="14">
        <v>0.14994407637122059</v>
      </c>
      <c r="S26" s="14">
        <v>0.21559302588620802</v>
      </c>
      <c r="T26" s="14">
        <v>0.24130852798021865</v>
      </c>
      <c r="U26" s="14">
        <v>0.74354006817901086</v>
      </c>
      <c r="V26" s="14">
        <v>0.97646354838460303</v>
      </c>
      <c r="W26" s="14">
        <v>1.2378699211524464</v>
      </c>
      <c r="X26" s="14">
        <v>1.1105499835713677</v>
      </c>
      <c r="Y26" s="14">
        <v>1.121936166304955</v>
      </c>
      <c r="Z26" s="14">
        <v>0.93557872378745244</v>
      </c>
      <c r="AA26" s="14">
        <v>2.3382571601319042</v>
      </c>
      <c r="AB26" s="14">
        <v>1.0245436197517617</v>
      </c>
      <c r="AC26" s="14">
        <v>1.2736336296565802</v>
      </c>
      <c r="AD26" s="14">
        <v>1.7968317515707728</v>
      </c>
      <c r="AE26" s="14">
        <v>2.0453445060726221</v>
      </c>
      <c r="AF26" s="14">
        <v>1.6319050295158184</v>
      </c>
      <c r="AG26" s="14" t="s">
        <v>1</v>
      </c>
    </row>
    <row r="27" spans="1:33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>
        <v>4.6342628113791271</v>
      </c>
      <c r="N27" s="11" t="s">
        <v>1</v>
      </c>
      <c r="O27" s="11">
        <v>4.4380528401933743</v>
      </c>
      <c r="P27" s="11" t="s">
        <v>1</v>
      </c>
      <c r="Q27" s="11">
        <v>5.7462094394452423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4.1444891112161981</v>
      </c>
      <c r="X27" s="11" t="s">
        <v>1</v>
      </c>
      <c r="Y27" s="11">
        <v>5.0677342768027556</v>
      </c>
      <c r="Z27" s="11" t="s">
        <v>1</v>
      </c>
      <c r="AA27" s="11">
        <v>5.3415886864138455</v>
      </c>
      <c r="AB27" s="11" t="s">
        <v>1</v>
      </c>
      <c r="AC27" s="11">
        <v>6.480942716981489</v>
      </c>
      <c r="AD27" s="11" t="s">
        <v>1</v>
      </c>
      <c r="AE27" s="11">
        <v>6.7284387052792036</v>
      </c>
      <c r="AF27" s="11">
        <v>5.9349208015232389</v>
      </c>
      <c r="AG27" s="11" t="s">
        <v>1</v>
      </c>
    </row>
    <row r="28" spans="1:33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0.91114983256070514</v>
      </c>
      <c r="S28" s="14">
        <v>0.58588265453928468</v>
      </c>
      <c r="T28" s="14">
        <v>0.46505417019871387</v>
      </c>
      <c r="U28" s="14">
        <v>0.85055913061525945</v>
      </c>
      <c r="V28" s="14">
        <v>2.5542651824641665</v>
      </c>
      <c r="W28" s="14">
        <v>2.8879981408546636</v>
      </c>
      <c r="X28" s="14">
        <v>5.3679770721061875</v>
      </c>
      <c r="Y28" s="14">
        <v>4.9115364574927725</v>
      </c>
      <c r="Z28" s="14">
        <v>8.6577096277024594</v>
      </c>
      <c r="AA28" s="14">
        <v>17.303482533978244</v>
      </c>
      <c r="AB28" s="14">
        <v>1.390848185860978</v>
      </c>
      <c r="AC28" s="14">
        <v>5.503221424769178</v>
      </c>
      <c r="AD28" s="14">
        <v>5.5086966583984571</v>
      </c>
      <c r="AE28" s="14">
        <v>2.4341155133770069</v>
      </c>
      <c r="AF28" s="14">
        <v>2.8802254799856843</v>
      </c>
      <c r="AG28" s="14" t="s">
        <v>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1.9060679262443772</v>
      </c>
      <c r="P29" s="11">
        <v>1.6470524393761099</v>
      </c>
      <c r="Q29" s="11">
        <v>2.4000288725277898</v>
      </c>
      <c r="R29" s="11">
        <v>3.7129887187067712</v>
      </c>
      <c r="S29" s="11">
        <v>4.0892233954469868</v>
      </c>
      <c r="T29" s="11">
        <v>3.6202727364397953</v>
      </c>
      <c r="U29" s="11">
        <v>3.8995891442833233</v>
      </c>
      <c r="V29" s="11">
        <v>4.6830258542766074</v>
      </c>
      <c r="W29" s="11">
        <v>5.2001499546382348</v>
      </c>
      <c r="X29" s="11">
        <v>5.6166152288121962</v>
      </c>
      <c r="Y29" s="11">
        <v>5.687529991129896</v>
      </c>
      <c r="Z29" s="11">
        <v>7.0670301351204943</v>
      </c>
      <c r="AA29" s="11">
        <v>8.1373156321531628</v>
      </c>
      <c r="AB29" s="11">
        <v>7.3984794210807978</v>
      </c>
      <c r="AC29" s="11">
        <v>6.5204387991874375</v>
      </c>
      <c r="AD29" s="11" t="s">
        <v>1</v>
      </c>
      <c r="AE29" s="11">
        <v>6.8222032141953406</v>
      </c>
      <c r="AF29" s="11">
        <v>7.8737316841579688</v>
      </c>
      <c r="AG29" s="11" t="s">
        <v>1</v>
      </c>
    </row>
    <row r="30" spans="1:33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>
        <v>1.8278126060477917</v>
      </c>
      <c r="M30" s="14">
        <v>2.0571437256378218</v>
      </c>
      <c r="N30" s="14">
        <v>1.932271037511464</v>
      </c>
      <c r="O30" s="14">
        <v>1.4414345720288027</v>
      </c>
      <c r="P30" s="14" t="s">
        <v>1</v>
      </c>
      <c r="Q30" s="14">
        <v>2.2115388350649328</v>
      </c>
      <c r="R30" s="14">
        <v>2.3722871502808101</v>
      </c>
      <c r="S30" s="14">
        <v>2.5898831840647607</v>
      </c>
      <c r="T30" s="14">
        <v>2.3855401868305219</v>
      </c>
      <c r="U30" s="14">
        <v>2.1605688615716723</v>
      </c>
      <c r="V30" s="14">
        <v>2.4260928513904929</v>
      </c>
      <c r="W30" s="14">
        <v>3.1264176718154526</v>
      </c>
      <c r="X30" s="14">
        <v>3.2777511704508799</v>
      </c>
      <c r="Y30" s="14">
        <v>4.1965197300564636</v>
      </c>
      <c r="Z30" s="14">
        <v>3.1655102273134172</v>
      </c>
      <c r="AA30" s="14">
        <v>4.5209190638500756</v>
      </c>
      <c r="AB30" s="14">
        <v>4.0742683364590828</v>
      </c>
      <c r="AC30" s="14">
        <v>4.1159825574949176</v>
      </c>
      <c r="AD30" s="14">
        <v>3.8763958291008871</v>
      </c>
      <c r="AE30" s="14">
        <v>4.8569888517770243</v>
      </c>
      <c r="AF30" s="14">
        <v>5.2828825323478164</v>
      </c>
      <c r="AG30" s="14" t="s">
        <v>1</v>
      </c>
    </row>
    <row r="31" spans="1:33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>
        <v>0.17798117815761008</v>
      </c>
      <c r="F31" s="11" t="s">
        <v>1</v>
      </c>
      <c r="G31" s="11">
        <v>0.27043222217415319</v>
      </c>
      <c r="H31" s="11" t="s">
        <v>1</v>
      </c>
      <c r="I31" s="11">
        <v>0.59171427140207822</v>
      </c>
      <c r="J31" s="11" t="s">
        <v>1</v>
      </c>
      <c r="K31" s="11">
        <v>0.80614380620855686</v>
      </c>
      <c r="L31" s="11" t="s">
        <v>1</v>
      </c>
      <c r="M31" s="11">
        <v>0.34001229195361965</v>
      </c>
      <c r="N31" s="11" t="s">
        <v>1</v>
      </c>
      <c r="O31" s="11">
        <v>0.80808385192564858</v>
      </c>
      <c r="P31" s="11" t="s">
        <v>1</v>
      </c>
      <c r="Q31" s="11">
        <v>0.85818180461987592</v>
      </c>
      <c r="R31" s="11" t="s">
        <v>1</v>
      </c>
      <c r="S31" s="11">
        <v>0.68430036304917752</v>
      </c>
      <c r="T31" s="11" t="s">
        <v>1</v>
      </c>
      <c r="U31" s="11">
        <v>1.132495935673052</v>
      </c>
      <c r="V31" s="11" t="s">
        <v>1</v>
      </c>
      <c r="W31" s="11">
        <v>1.6026672508717752</v>
      </c>
      <c r="X31" s="11" t="s">
        <v>1</v>
      </c>
      <c r="Y31" s="11">
        <v>1.8747686863525559</v>
      </c>
      <c r="Z31" s="11" t="s">
        <v>1</v>
      </c>
      <c r="AA31" s="11">
        <v>1.7079707304059613</v>
      </c>
      <c r="AB31" s="11" t="s">
        <v>1</v>
      </c>
      <c r="AC31" s="11">
        <v>1.8965855115692623</v>
      </c>
      <c r="AD31" s="11" t="s">
        <v>1</v>
      </c>
      <c r="AE31" s="11">
        <v>1.5619674715830734</v>
      </c>
      <c r="AF31" s="11" t="s">
        <v>1</v>
      </c>
      <c r="AG31" s="11" t="s">
        <v>1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>
        <v>3.4695539807308573</v>
      </c>
      <c r="AD32" s="21" t="s">
        <v>1</v>
      </c>
      <c r="AE32" s="21">
        <v>3.9785063981103708</v>
      </c>
      <c r="AF32" s="21" t="s">
        <v>1</v>
      </c>
      <c r="AG32" s="21" t="s">
        <v>1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0.1259255678317254</v>
      </c>
      <c r="AF35" s="11">
        <v>0.16519332339516188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>
        <v>0.15137922407790136</v>
      </c>
      <c r="AD36" s="14">
        <v>0.16406263688478503</v>
      </c>
      <c r="AE36" s="14">
        <v>0.34395616469767687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</row>
    <row r="39" spans="1:33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2.5127697140521481</v>
      </c>
      <c r="Z39" s="11">
        <v>2.5232840337950551</v>
      </c>
      <c r="AA39" s="11">
        <v>1.6247693197537305</v>
      </c>
      <c r="AB39" s="11">
        <v>1.6899732934061236</v>
      </c>
      <c r="AC39" s="11">
        <v>2.3767152038502846</v>
      </c>
      <c r="AD39" s="11">
        <v>3.3416758677761025</v>
      </c>
      <c r="AE39" s="11">
        <v>1.3750968678394193</v>
      </c>
      <c r="AF39" s="11">
        <v>0.64451609705557633</v>
      </c>
      <c r="AG39" s="11" t="s">
        <v>1</v>
      </c>
    </row>
    <row r="40" spans="1:33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</row>
    <row r="41" spans="1:33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</row>
    <row r="44" spans="1:33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>
        <v>1.7428367534056615</v>
      </c>
      <c r="L47" s="11" t="s">
        <v>1</v>
      </c>
      <c r="M47" s="11">
        <v>2.241506982496233</v>
      </c>
      <c r="N47" s="11" t="s">
        <v>1</v>
      </c>
      <c r="O47" s="11">
        <v>3.1796868067997823</v>
      </c>
      <c r="P47" s="11" t="s">
        <v>1</v>
      </c>
      <c r="Q47" s="11">
        <v>3.0591730521211464</v>
      </c>
      <c r="R47" s="11" t="s">
        <v>1</v>
      </c>
      <c r="S47" s="11">
        <v>3.5577324970746922</v>
      </c>
      <c r="T47" s="11">
        <v>3.3184293757798837</v>
      </c>
      <c r="U47" s="11">
        <v>4.0567071184659058</v>
      </c>
      <c r="V47" s="11">
        <v>4.2702224073499355</v>
      </c>
      <c r="W47" s="11">
        <v>4.7012373977490016</v>
      </c>
      <c r="X47" s="11">
        <v>5.4458650383213936</v>
      </c>
      <c r="Y47" s="11">
        <v>5.5480207061847331</v>
      </c>
      <c r="Z47" s="11">
        <v>4.8731232488486009</v>
      </c>
      <c r="AA47" s="11">
        <v>4.1924124100929578</v>
      </c>
      <c r="AB47" s="11">
        <v>3.9930742890123652</v>
      </c>
      <c r="AC47" s="11">
        <v>4.1276279065700985</v>
      </c>
      <c r="AD47" s="11">
        <v>4.163487420856578</v>
      </c>
      <c r="AE47" s="11">
        <v>4.6312671359725845</v>
      </c>
      <c r="AF47" s="11">
        <v>3.8361708701371025</v>
      </c>
      <c r="AG47" s="11" t="s">
        <v>1</v>
      </c>
    </row>
    <row r="48" spans="1:33" x14ac:dyDescent="0.25">
      <c r="A48" s="12" t="s">
        <v>44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 t="s">
        <v>1</v>
      </c>
      <c r="P48" s="14" t="s">
        <v>1</v>
      </c>
      <c r="Q48" s="14" t="s">
        <v>1</v>
      </c>
      <c r="R48" s="14" t="s">
        <v>1</v>
      </c>
      <c r="S48" s="14" t="s">
        <v>1</v>
      </c>
      <c r="T48" s="14" t="s">
        <v>1</v>
      </c>
      <c r="U48" s="14" t="s">
        <v>1</v>
      </c>
      <c r="V48" s="14" t="s">
        <v>1</v>
      </c>
      <c r="W48" s="14" t="s">
        <v>1</v>
      </c>
      <c r="X48" s="14" t="s">
        <v>1</v>
      </c>
      <c r="Y48" s="14" t="s">
        <v>1</v>
      </c>
      <c r="Z48" s="14" t="s">
        <v>1</v>
      </c>
      <c r="AA48" s="14" t="s">
        <v>1</v>
      </c>
      <c r="AB48" s="14" t="s">
        <v>1</v>
      </c>
      <c r="AC48" s="14" t="s">
        <v>1</v>
      </c>
      <c r="AD48" s="14" t="s">
        <v>1</v>
      </c>
      <c r="AE48" s="14" t="s">
        <v>1</v>
      </c>
      <c r="AF48" s="14" t="s">
        <v>1</v>
      </c>
      <c r="AG48" s="14" t="s">
        <v>1</v>
      </c>
    </row>
    <row r="49" spans="1:33" s="5" customFormat="1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>
        <v>2.0560539729713358E-2</v>
      </c>
      <c r="AB50" s="14">
        <v>6.5618843001260752E-2</v>
      </c>
      <c r="AC50" s="14">
        <v>5.0702708691345889E-2</v>
      </c>
      <c r="AD50" s="14" t="s">
        <v>1</v>
      </c>
      <c r="AE50" s="14">
        <v>7.2573907387267836E-2</v>
      </c>
      <c r="AF50" s="14">
        <v>2.4125959338646589E-2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 t="s">
        <v>1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0.20978372073778845</v>
      </c>
      <c r="V53" s="11">
        <v>0.16910619195500554</v>
      </c>
      <c r="W53" s="11">
        <v>0.21259793021725948</v>
      </c>
      <c r="X53" s="11" t="s">
        <v>1</v>
      </c>
      <c r="Y53" s="11" t="s">
        <v>1</v>
      </c>
      <c r="Z53" s="11" t="s">
        <v>1</v>
      </c>
      <c r="AA53" s="11">
        <v>0.18634044797258015</v>
      </c>
      <c r="AB53" s="11">
        <v>0.20431860916672784</v>
      </c>
      <c r="AC53" s="11">
        <v>0.25134305982976723</v>
      </c>
      <c r="AD53" s="11">
        <v>0.33880614984720842</v>
      </c>
      <c r="AE53" s="11">
        <v>0.46990868885187159</v>
      </c>
      <c r="AF53" s="11">
        <v>0.38785272634296147</v>
      </c>
      <c r="AG53" s="11" t="s">
        <v>1</v>
      </c>
    </row>
    <row r="54" spans="1:33" x14ac:dyDescent="0.25">
      <c r="A54" s="12" t="s">
        <v>50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 t="s">
        <v>1</v>
      </c>
      <c r="V54" s="14" t="s">
        <v>1</v>
      </c>
      <c r="W54" s="14" t="s">
        <v>1</v>
      </c>
      <c r="X54" s="14" t="s">
        <v>1</v>
      </c>
      <c r="Y54" s="14" t="s">
        <v>1</v>
      </c>
      <c r="Z54" s="14" t="s">
        <v>1</v>
      </c>
      <c r="AA54" s="14" t="s">
        <v>1</v>
      </c>
      <c r="AB54" s="14" t="s">
        <v>1</v>
      </c>
      <c r="AC54" s="14" t="s">
        <v>1</v>
      </c>
      <c r="AD54" s="14" t="s">
        <v>1</v>
      </c>
      <c r="AE54" s="14" t="s">
        <v>1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</row>
    <row r="56" spans="1:33" x14ac:dyDescent="0.25">
      <c r="A56" s="12" t="s">
        <v>52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>
        <v>3.5709526319986396E-4</v>
      </c>
      <c r="P56" s="14">
        <v>2.8299084681683907E-3</v>
      </c>
      <c r="Q56" s="14">
        <v>1.717583778315444E-2</v>
      </c>
      <c r="R56" s="14">
        <v>2.1562766868861671E-2</v>
      </c>
      <c r="S56" s="14">
        <v>2.7673205184016009E-3</v>
      </c>
      <c r="T56" s="14">
        <v>6.8381912135596469E-3</v>
      </c>
      <c r="U56" s="14">
        <v>1.6204795618268451E-2</v>
      </c>
      <c r="V56" s="14">
        <v>4.9625753006247185E-2</v>
      </c>
      <c r="W56" s="14">
        <v>3.7595598709410011E-2</v>
      </c>
      <c r="X56" s="14">
        <v>3.5829840968369303E-2</v>
      </c>
      <c r="Y56" s="14">
        <v>8.0433710721854068E-2</v>
      </c>
      <c r="Z56" s="14">
        <v>3.8192724965527662E-2</v>
      </c>
      <c r="AA56" s="14">
        <v>7.7267325359239913E-2</v>
      </c>
      <c r="AB56" s="14">
        <v>1.3983366479825864E-2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</row>
    <row r="57" spans="1:33" s="5" customFormat="1" x14ac:dyDescent="0.25">
      <c r="A57" s="9" t="s">
        <v>53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>
        <v>0.66090759622902595</v>
      </c>
      <c r="N57" s="11">
        <v>0.73446328451690135</v>
      </c>
      <c r="O57" s="11">
        <v>0.73272666052505864</v>
      </c>
      <c r="P57" s="11">
        <v>0.75307797455760717</v>
      </c>
      <c r="Q57" s="11">
        <v>0.75439838006025228</v>
      </c>
      <c r="R57" s="11">
        <v>0.90440460178894144</v>
      </c>
      <c r="S57" s="11">
        <v>0.78083564467155731</v>
      </c>
      <c r="T57" s="11">
        <v>0.66062579549532585</v>
      </c>
      <c r="U57" s="11">
        <v>0.62704854684562994</v>
      </c>
      <c r="V57" s="11">
        <v>1.8879701151985344</v>
      </c>
      <c r="W57" s="11">
        <v>1.4901911122954823</v>
      </c>
      <c r="X57" s="11">
        <v>1.9934390534284399</v>
      </c>
      <c r="Y57" s="11">
        <v>2.0801500240528505</v>
      </c>
      <c r="Z57" s="11">
        <v>2.7342284454569445</v>
      </c>
      <c r="AA57" s="11">
        <v>2.5290808541415948</v>
      </c>
      <c r="AB57" s="11">
        <v>2.2749929308782426</v>
      </c>
      <c r="AC57" s="11">
        <v>2.1539211458373093</v>
      </c>
      <c r="AD57" s="11">
        <v>1.6009853247746562</v>
      </c>
      <c r="AE57" s="11" t="s">
        <v>1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186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8"/>
      <c r="W2" s="48"/>
      <c r="X2" s="48"/>
      <c r="Y2" s="48"/>
      <c r="Z2" s="48"/>
      <c r="AA2" s="48"/>
      <c r="AB2" s="48"/>
      <c r="AC2" s="49"/>
      <c r="AD2" s="49"/>
      <c r="AE2" s="49"/>
      <c r="AF2" s="48"/>
    </row>
    <row r="3" spans="1:33" s="60" customFormat="1" ht="15" customHeight="1" thickBot="1" x14ac:dyDescent="0.3">
      <c r="A3" s="94" t="s">
        <v>451</v>
      </c>
      <c r="B3" s="59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8"/>
      <c r="W3" s="48"/>
      <c r="X3" s="48"/>
      <c r="Y3" s="48"/>
      <c r="Z3" s="48"/>
      <c r="AA3" s="48"/>
      <c r="AB3" s="48"/>
      <c r="AC3" s="49"/>
      <c r="AD3" s="49"/>
      <c r="AE3" s="49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 t="s">
        <v>1</v>
      </c>
      <c r="K5" s="23" t="s">
        <v>1</v>
      </c>
      <c r="L5" s="23">
        <v>24.67</v>
      </c>
      <c r="M5" s="23" t="s">
        <v>1</v>
      </c>
      <c r="N5" s="23" t="s">
        <v>1</v>
      </c>
      <c r="O5" s="23" t="s">
        <v>1</v>
      </c>
      <c r="P5" s="23">
        <v>27.012</v>
      </c>
      <c r="Q5" s="23">
        <v>26.117000000000001</v>
      </c>
      <c r="R5" s="23">
        <v>34.476999999999997</v>
      </c>
      <c r="S5" s="23">
        <v>31.283000000000001</v>
      </c>
      <c r="T5" s="23">
        <v>36.131</v>
      </c>
      <c r="U5" s="23">
        <v>38.557000000000002</v>
      </c>
      <c r="V5" s="23">
        <v>41.868000000000002</v>
      </c>
      <c r="W5" s="23">
        <v>47.326999999999998</v>
      </c>
      <c r="X5" s="23">
        <v>51.505000000000003</v>
      </c>
      <c r="Y5" s="23">
        <v>56.564999999999998</v>
      </c>
      <c r="Z5" s="23">
        <v>67.971999999999994</v>
      </c>
      <c r="AA5" s="23">
        <v>76.700999999999993</v>
      </c>
      <c r="AB5" s="23">
        <v>87.29</v>
      </c>
      <c r="AC5" s="23">
        <v>99.924000000000007</v>
      </c>
      <c r="AD5" s="23">
        <v>108.654</v>
      </c>
      <c r="AE5" s="23">
        <v>124.943</v>
      </c>
      <c r="AF5" s="23" t="s">
        <v>1</v>
      </c>
      <c r="AG5" s="23" t="s">
        <v>1</v>
      </c>
    </row>
    <row r="6" spans="1:33" x14ac:dyDescent="0.25">
      <c r="A6" s="12" t="s">
        <v>2</v>
      </c>
      <c r="B6" s="24" t="s">
        <v>1</v>
      </c>
      <c r="C6" s="25" t="s">
        <v>1</v>
      </c>
      <c r="D6" s="25" t="s">
        <v>1</v>
      </c>
      <c r="E6" s="25" t="s">
        <v>1</v>
      </c>
      <c r="F6" s="25" t="s">
        <v>1</v>
      </c>
      <c r="G6" s="25" t="s">
        <v>1</v>
      </c>
      <c r="H6" s="25" t="s">
        <v>1</v>
      </c>
      <c r="I6" s="25" t="s">
        <v>1</v>
      </c>
      <c r="J6" s="25" t="s">
        <v>1</v>
      </c>
      <c r="K6" s="25" t="s">
        <v>1</v>
      </c>
      <c r="L6" s="25" t="s">
        <v>1</v>
      </c>
      <c r="M6" s="25" t="s">
        <v>1</v>
      </c>
      <c r="N6" s="25" t="s">
        <v>1</v>
      </c>
      <c r="O6" s="25" t="s">
        <v>1</v>
      </c>
      <c r="P6" s="25" t="s">
        <v>1</v>
      </c>
      <c r="Q6" s="25" t="s">
        <v>1</v>
      </c>
      <c r="R6" s="25" t="s">
        <v>1</v>
      </c>
      <c r="S6" s="25" t="s">
        <v>1</v>
      </c>
      <c r="T6" s="25" t="s">
        <v>1</v>
      </c>
      <c r="U6" s="25">
        <v>5.7519999999999998</v>
      </c>
      <c r="V6" s="25">
        <v>4.4340000000000002</v>
      </c>
      <c r="W6" s="25">
        <v>5.6210000000000004</v>
      </c>
      <c r="X6" s="25">
        <v>4.3810000000000002</v>
      </c>
      <c r="Y6" s="25">
        <v>8.7889999999999997</v>
      </c>
      <c r="Z6" s="25">
        <v>14.98</v>
      </c>
      <c r="AA6" s="25">
        <v>15.958</v>
      </c>
      <c r="AB6" s="25">
        <v>8.0210000000000008</v>
      </c>
      <c r="AC6" s="25">
        <v>7.9989999999999997</v>
      </c>
      <c r="AD6" s="25">
        <v>7.53</v>
      </c>
      <c r="AE6" s="25">
        <v>20.699000000000002</v>
      </c>
      <c r="AF6" s="25">
        <v>17.663</v>
      </c>
      <c r="AG6" s="25" t="s">
        <v>1</v>
      </c>
    </row>
    <row r="7" spans="1:33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 t="s">
        <v>1</v>
      </c>
      <c r="H7" s="27" t="s">
        <v>1</v>
      </c>
      <c r="I7" s="27" t="s">
        <v>1</v>
      </c>
      <c r="J7" s="27" t="s">
        <v>1</v>
      </c>
      <c r="K7" s="27" t="s">
        <v>1</v>
      </c>
      <c r="L7" s="27" t="s">
        <v>1</v>
      </c>
      <c r="M7" s="27" t="s">
        <v>1</v>
      </c>
      <c r="N7" s="27" t="s">
        <v>1</v>
      </c>
      <c r="O7" s="27" t="s">
        <v>1</v>
      </c>
      <c r="P7" s="27" t="s">
        <v>1</v>
      </c>
      <c r="Q7" s="27" t="s">
        <v>1</v>
      </c>
      <c r="R7" s="27" t="s">
        <v>1</v>
      </c>
      <c r="S7" s="27">
        <v>271.88499999999999</v>
      </c>
      <c r="T7" s="27">
        <v>282.108</v>
      </c>
      <c r="U7" s="27">
        <v>353.00099999999998</v>
      </c>
      <c r="V7" s="27">
        <v>429.32499999999999</v>
      </c>
      <c r="W7" s="27">
        <v>1042.106</v>
      </c>
      <c r="X7" s="27">
        <v>2189.64</v>
      </c>
      <c r="Y7" s="27">
        <v>2851.3319999999999</v>
      </c>
      <c r="Z7" s="27">
        <v>3872.83</v>
      </c>
      <c r="AA7" s="27">
        <v>4624.1549999999997</v>
      </c>
      <c r="AB7" s="27">
        <v>1101.403</v>
      </c>
      <c r="AC7" s="27">
        <v>1779.3240000000001</v>
      </c>
      <c r="AD7" s="27">
        <v>1734.348</v>
      </c>
      <c r="AE7" s="27">
        <v>2044.6479999999999</v>
      </c>
      <c r="AF7" s="27">
        <v>1689.8409999999999</v>
      </c>
      <c r="AG7" s="27" t="s">
        <v>1</v>
      </c>
    </row>
    <row r="8" spans="1:33" x14ac:dyDescent="0.25">
      <c r="A8" s="12" t="s">
        <v>4</v>
      </c>
      <c r="B8" s="24" t="s">
        <v>1</v>
      </c>
      <c r="C8" s="25" t="s">
        <v>1</v>
      </c>
      <c r="D8" s="25" t="s">
        <v>1</v>
      </c>
      <c r="E8" s="25" t="s">
        <v>1</v>
      </c>
      <c r="F8" s="25" t="s">
        <v>1</v>
      </c>
      <c r="G8" s="25" t="s">
        <v>1</v>
      </c>
      <c r="H8" s="25" t="s">
        <v>1</v>
      </c>
      <c r="I8" s="25" t="s">
        <v>1</v>
      </c>
      <c r="J8" s="25" t="s">
        <v>1</v>
      </c>
      <c r="K8" s="25" t="s">
        <v>1</v>
      </c>
      <c r="L8" s="25" t="s">
        <v>1</v>
      </c>
      <c r="M8" s="25">
        <v>125.8</v>
      </c>
      <c r="N8" s="25">
        <v>126.26</v>
      </c>
      <c r="O8" s="25">
        <v>131.85</v>
      </c>
      <c r="P8" s="25">
        <v>149.44999999999999</v>
      </c>
      <c r="Q8" s="25">
        <v>147.22</v>
      </c>
      <c r="R8" s="25">
        <v>175.80199999999999</v>
      </c>
      <c r="S8" s="25">
        <v>82.3</v>
      </c>
      <c r="T8" s="25" t="s">
        <v>1</v>
      </c>
      <c r="U8" s="25">
        <v>27.1</v>
      </c>
      <c r="V8" s="25">
        <v>32.6</v>
      </c>
      <c r="W8" s="25">
        <v>23.4</v>
      </c>
      <c r="X8" s="25">
        <v>23.7</v>
      </c>
      <c r="Y8" s="25">
        <v>40</v>
      </c>
      <c r="Z8" s="25">
        <v>44</v>
      </c>
      <c r="AA8" s="25">
        <v>39</v>
      </c>
      <c r="AB8" s="25">
        <v>51</v>
      </c>
      <c r="AC8" s="25">
        <v>79</v>
      </c>
      <c r="AD8" s="25">
        <v>80</v>
      </c>
      <c r="AE8" s="25">
        <v>97</v>
      </c>
      <c r="AF8" s="25">
        <v>116</v>
      </c>
      <c r="AG8" s="25" t="s">
        <v>1</v>
      </c>
    </row>
    <row r="9" spans="1:33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 t="s">
        <v>1</v>
      </c>
      <c r="K9" s="23" t="s">
        <v>1</v>
      </c>
      <c r="L9" s="23" t="s">
        <v>1</v>
      </c>
      <c r="M9" s="23" t="s">
        <v>1</v>
      </c>
      <c r="N9" s="23" t="s">
        <v>1</v>
      </c>
      <c r="O9" s="23">
        <v>0.78</v>
      </c>
      <c r="P9" s="23">
        <v>0.97199999999999998</v>
      </c>
      <c r="Q9" s="23">
        <v>0.97199999999999998</v>
      </c>
      <c r="R9" s="23">
        <v>7.0620000000000003</v>
      </c>
      <c r="S9" s="23">
        <v>0.85</v>
      </c>
      <c r="T9" s="23">
        <v>1.528</v>
      </c>
      <c r="U9" s="23">
        <v>2.16</v>
      </c>
      <c r="V9" s="23">
        <v>3.1739999999999999</v>
      </c>
      <c r="W9" s="23">
        <v>3.657</v>
      </c>
      <c r="X9" s="23">
        <v>5.2210000000000001</v>
      </c>
      <c r="Y9" s="23">
        <v>2.9159999999999999</v>
      </c>
      <c r="Z9" s="23">
        <v>2.9159999999999999</v>
      </c>
      <c r="AA9" s="23">
        <v>4.88</v>
      </c>
      <c r="AB9" s="23">
        <v>2.57</v>
      </c>
      <c r="AC9" s="23">
        <v>3.49</v>
      </c>
      <c r="AD9" s="23">
        <v>4.41</v>
      </c>
      <c r="AE9" s="23">
        <v>4.1399999999999997</v>
      </c>
      <c r="AF9" s="23">
        <v>4.51</v>
      </c>
      <c r="AG9" s="23" t="s">
        <v>1</v>
      </c>
    </row>
    <row r="10" spans="1:33" x14ac:dyDescent="0.25">
      <c r="A10" s="12" t="s">
        <v>6</v>
      </c>
      <c r="B10" s="24" t="s">
        <v>1</v>
      </c>
      <c r="C10" s="25" t="s">
        <v>1</v>
      </c>
      <c r="D10" s="25" t="s">
        <v>1</v>
      </c>
      <c r="E10" s="25" t="s">
        <v>1</v>
      </c>
      <c r="F10" s="25" t="s">
        <v>1</v>
      </c>
      <c r="G10" s="25" t="s">
        <v>1</v>
      </c>
      <c r="H10" s="25" t="s">
        <v>1</v>
      </c>
      <c r="I10" s="25" t="s">
        <v>1</v>
      </c>
      <c r="J10" s="25" t="s">
        <v>1</v>
      </c>
      <c r="K10" s="25" t="s">
        <v>1</v>
      </c>
      <c r="L10" s="25">
        <v>18.899999999999999</v>
      </c>
      <c r="M10" s="25">
        <v>19.5</v>
      </c>
      <c r="N10" s="25">
        <v>25.8</v>
      </c>
      <c r="O10" s="25">
        <v>31.6</v>
      </c>
      <c r="P10" s="25">
        <v>29.3</v>
      </c>
      <c r="Q10" s="25">
        <v>31.4</v>
      </c>
      <c r="R10" s="25">
        <v>32.783999999999999</v>
      </c>
      <c r="S10" s="25">
        <v>29.381</v>
      </c>
      <c r="T10" s="25">
        <v>37.334000000000003</v>
      </c>
      <c r="U10" s="25">
        <v>37.485999999999997</v>
      </c>
      <c r="V10" s="25">
        <v>48.511000000000003</v>
      </c>
      <c r="W10" s="25">
        <v>53.392000000000003</v>
      </c>
      <c r="X10" s="25">
        <v>49.222000000000001</v>
      </c>
      <c r="Y10" s="25">
        <v>56</v>
      </c>
      <c r="Z10" s="25">
        <v>47.2</v>
      </c>
      <c r="AA10" s="25">
        <v>45</v>
      </c>
      <c r="AB10" s="25">
        <v>49.7</v>
      </c>
      <c r="AC10" s="25">
        <v>53.2</v>
      </c>
      <c r="AD10" s="25">
        <v>58.7</v>
      </c>
      <c r="AE10" s="25">
        <v>62.1</v>
      </c>
      <c r="AF10" s="25">
        <v>55.7</v>
      </c>
      <c r="AG10" s="25" t="s">
        <v>1</v>
      </c>
    </row>
    <row r="11" spans="1:33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>
        <v>84.6</v>
      </c>
      <c r="N11" s="23">
        <v>100.8</v>
      </c>
      <c r="O11" s="23">
        <v>94.7</v>
      </c>
      <c r="P11" s="23">
        <v>101.995</v>
      </c>
      <c r="Q11" s="23">
        <v>119.41200000000001</v>
      </c>
      <c r="R11" s="23">
        <v>121.902</v>
      </c>
      <c r="S11" s="23">
        <v>121.04600000000001</v>
      </c>
      <c r="T11" s="23">
        <v>141.55000000000001</v>
      </c>
      <c r="U11" s="23">
        <v>141.05099999999999</v>
      </c>
      <c r="V11" s="23">
        <v>165.989</v>
      </c>
      <c r="W11" s="23">
        <v>187.923</v>
      </c>
      <c r="X11" s="23">
        <v>183.68799999999999</v>
      </c>
      <c r="Y11" s="23">
        <v>190.821</v>
      </c>
      <c r="Z11" s="23">
        <v>223.46199999999999</v>
      </c>
      <c r="AA11" s="23" t="s">
        <v>1</v>
      </c>
      <c r="AB11" s="23">
        <v>218.61799999999999</v>
      </c>
      <c r="AC11" s="23">
        <v>210.298</v>
      </c>
      <c r="AD11" s="23">
        <v>267.17</v>
      </c>
      <c r="AE11" s="23">
        <v>273.81</v>
      </c>
      <c r="AF11" s="23">
        <v>259.37700000000001</v>
      </c>
      <c r="AG11" s="23" t="s">
        <v>1</v>
      </c>
    </row>
    <row r="12" spans="1:33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 t="s">
        <v>1</v>
      </c>
      <c r="O12" s="25" t="s">
        <v>1</v>
      </c>
      <c r="P12" s="25" t="s">
        <v>1</v>
      </c>
      <c r="Q12" s="25">
        <v>1.7</v>
      </c>
      <c r="R12" s="25">
        <v>5</v>
      </c>
      <c r="S12" s="25">
        <v>6.5</v>
      </c>
      <c r="T12" s="25">
        <v>3.7</v>
      </c>
      <c r="U12" s="25">
        <v>3.9969999999999999</v>
      </c>
      <c r="V12" s="25">
        <v>5.3929999999999998</v>
      </c>
      <c r="W12" s="25">
        <v>6.5960000000000001</v>
      </c>
      <c r="X12" s="25">
        <v>10.202999999999999</v>
      </c>
      <c r="Y12" s="25">
        <v>13.11</v>
      </c>
      <c r="Z12" s="25">
        <v>9.9209999999999994</v>
      </c>
      <c r="AA12" s="25">
        <v>21.47</v>
      </c>
      <c r="AB12" s="25">
        <v>34.081000000000003</v>
      </c>
      <c r="AC12" s="25">
        <v>40.671999999999997</v>
      </c>
      <c r="AD12" s="25">
        <v>55.865000000000002</v>
      </c>
      <c r="AE12" s="25">
        <v>92.74</v>
      </c>
      <c r="AF12" s="25">
        <v>82.266000000000005</v>
      </c>
      <c r="AG12" s="25" t="s">
        <v>1</v>
      </c>
    </row>
    <row r="13" spans="1:33" x14ac:dyDescent="0.25">
      <c r="A13" s="9" t="s">
        <v>9</v>
      </c>
      <c r="B13" s="22" t="s">
        <v>1</v>
      </c>
      <c r="C13" s="23" t="s">
        <v>1</v>
      </c>
      <c r="D13" s="23" t="s">
        <v>1</v>
      </c>
      <c r="E13" s="23" t="s">
        <v>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>
        <v>2.7</v>
      </c>
      <c r="M13" s="23">
        <v>2.0099999999999998</v>
      </c>
      <c r="N13" s="23">
        <v>2.4</v>
      </c>
      <c r="O13" s="23">
        <v>1.8</v>
      </c>
      <c r="P13" s="23">
        <v>3.2</v>
      </c>
      <c r="Q13" s="23">
        <v>4.0999999999999996</v>
      </c>
      <c r="R13" s="23">
        <v>9</v>
      </c>
      <c r="S13" s="23">
        <v>9</v>
      </c>
      <c r="T13" s="23">
        <v>6.8</v>
      </c>
      <c r="U13" s="23">
        <v>3.9</v>
      </c>
      <c r="V13" s="23">
        <v>4.3</v>
      </c>
      <c r="W13" s="23">
        <v>5.5</v>
      </c>
      <c r="X13" s="23">
        <v>5.5</v>
      </c>
      <c r="Y13" s="23">
        <v>4.4000000000000004</v>
      </c>
      <c r="Z13" s="23">
        <v>3</v>
      </c>
      <c r="AA13" s="23">
        <v>4</v>
      </c>
      <c r="AB13" s="23" t="s">
        <v>1</v>
      </c>
      <c r="AC13" s="23">
        <v>5.234</v>
      </c>
      <c r="AD13" s="23" t="s">
        <v>1</v>
      </c>
      <c r="AE13" s="23">
        <v>12.195</v>
      </c>
      <c r="AF13" s="23" t="s">
        <v>1</v>
      </c>
      <c r="AG13" s="23" t="s">
        <v>1</v>
      </c>
    </row>
    <row r="14" spans="1:33" x14ac:dyDescent="0.25">
      <c r="A14" s="12" t="s">
        <v>10</v>
      </c>
      <c r="B14" s="24" t="s">
        <v>1</v>
      </c>
      <c r="C14" s="25" t="s">
        <v>1</v>
      </c>
      <c r="D14" s="25" t="s">
        <v>1</v>
      </c>
      <c r="E14" s="25" t="s">
        <v>1</v>
      </c>
      <c r="F14" s="25" t="s">
        <v>1</v>
      </c>
      <c r="G14" s="25" t="s">
        <v>1</v>
      </c>
      <c r="H14" s="25" t="s">
        <v>1</v>
      </c>
      <c r="I14" s="25" t="s">
        <v>1</v>
      </c>
      <c r="J14" s="25" t="s">
        <v>1</v>
      </c>
      <c r="K14" s="25" t="s">
        <v>1</v>
      </c>
      <c r="L14" s="25" t="s">
        <v>1</v>
      </c>
      <c r="M14" s="25">
        <v>71.7</v>
      </c>
      <c r="N14" s="25" t="s">
        <v>1</v>
      </c>
      <c r="O14" s="25">
        <v>73</v>
      </c>
      <c r="P14" s="25" t="s">
        <v>1</v>
      </c>
      <c r="Q14" s="25">
        <v>84.7</v>
      </c>
      <c r="R14" s="25">
        <v>82.9</v>
      </c>
      <c r="S14" s="25">
        <v>120</v>
      </c>
      <c r="T14" s="25">
        <v>122.9</v>
      </c>
      <c r="U14" s="25">
        <v>174.7</v>
      </c>
      <c r="V14" s="25">
        <v>123.3</v>
      </c>
      <c r="W14" s="25">
        <v>61.4</v>
      </c>
      <c r="X14" s="25">
        <v>75.5</v>
      </c>
      <c r="Y14" s="25">
        <v>100.2</v>
      </c>
      <c r="Z14" s="25">
        <v>90.331999999999994</v>
      </c>
      <c r="AA14" s="25">
        <v>91.7</v>
      </c>
      <c r="AB14" s="25">
        <v>67.87</v>
      </c>
      <c r="AC14" s="25">
        <v>103.58</v>
      </c>
      <c r="AD14" s="25">
        <v>101.351</v>
      </c>
      <c r="AE14" s="25">
        <v>116.52</v>
      </c>
      <c r="AF14" s="25">
        <v>127.22199999999999</v>
      </c>
      <c r="AG14" s="25" t="s">
        <v>1</v>
      </c>
    </row>
    <row r="15" spans="1:33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 t="s">
        <v>1</v>
      </c>
      <c r="K15" s="23" t="s">
        <v>1</v>
      </c>
      <c r="L15" s="23" t="s">
        <v>1</v>
      </c>
      <c r="M15" s="23">
        <v>0.57899999999999996</v>
      </c>
      <c r="N15" s="23">
        <v>0.68300000000000005</v>
      </c>
      <c r="O15" s="23">
        <v>0.65400000000000003</v>
      </c>
      <c r="P15" s="23">
        <v>0.53300000000000003</v>
      </c>
      <c r="Q15" s="23">
        <v>0.90700000000000003</v>
      </c>
      <c r="R15" s="23">
        <v>1.01</v>
      </c>
      <c r="S15" s="23">
        <v>0.76600000000000001</v>
      </c>
      <c r="T15" s="23">
        <v>1.1950000000000001</v>
      </c>
      <c r="U15" s="23">
        <v>0.53300000000000003</v>
      </c>
      <c r="V15" s="23">
        <v>1.1990000000000001</v>
      </c>
      <c r="W15" s="23">
        <v>0.85299999999999998</v>
      </c>
      <c r="X15" s="23">
        <v>1.3939999999999999</v>
      </c>
      <c r="Y15" s="23">
        <v>0.36099999999999999</v>
      </c>
      <c r="Z15" s="23">
        <v>1.708</v>
      </c>
      <c r="AA15" s="23">
        <v>0.45800000000000002</v>
      </c>
      <c r="AB15" s="23">
        <v>0.31</v>
      </c>
      <c r="AC15" s="23">
        <v>0.56499999999999995</v>
      </c>
      <c r="AD15" s="23">
        <v>0.71</v>
      </c>
      <c r="AE15" s="23">
        <v>0.876</v>
      </c>
      <c r="AF15" s="23">
        <v>1.149</v>
      </c>
      <c r="AG15" s="23" t="s">
        <v>1</v>
      </c>
    </row>
    <row r="16" spans="1:33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 t="s">
        <v>1</v>
      </c>
      <c r="M16" s="25" t="s">
        <v>1</v>
      </c>
      <c r="N16" s="25" t="s">
        <v>1</v>
      </c>
      <c r="O16" s="25" t="s">
        <v>1</v>
      </c>
      <c r="P16" s="25">
        <v>1.651</v>
      </c>
      <c r="Q16" s="25">
        <v>3.07</v>
      </c>
      <c r="R16" s="25">
        <v>8.4860000000000007</v>
      </c>
      <c r="S16" s="25">
        <v>14.887</v>
      </c>
      <c r="T16" s="25">
        <v>9.9629999999999992</v>
      </c>
      <c r="U16" s="25">
        <v>9.5579999999999998</v>
      </c>
      <c r="V16" s="25">
        <v>5.59</v>
      </c>
      <c r="W16" s="25">
        <v>18.652000000000001</v>
      </c>
      <c r="X16" s="25">
        <v>15.263</v>
      </c>
      <c r="Y16" s="25">
        <v>26.818999999999999</v>
      </c>
      <c r="Z16" s="25">
        <v>20.135999999999999</v>
      </c>
      <c r="AA16" s="25">
        <v>16.55</v>
      </c>
      <c r="AB16" s="25">
        <v>32.582000000000001</v>
      </c>
      <c r="AC16" s="25">
        <v>45.768999999999998</v>
      </c>
      <c r="AD16" s="25">
        <v>23.491</v>
      </c>
      <c r="AE16" s="25">
        <v>32.558</v>
      </c>
      <c r="AF16" s="25">
        <v>31.728999999999999</v>
      </c>
      <c r="AG16" s="25" t="s">
        <v>1</v>
      </c>
    </row>
    <row r="17" spans="1:33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 t="s">
        <v>1</v>
      </c>
      <c r="M17" s="23" t="s">
        <v>1</v>
      </c>
      <c r="N17" s="23" t="s">
        <v>1</v>
      </c>
      <c r="O17" s="23" t="s">
        <v>1</v>
      </c>
      <c r="P17" s="23" t="s">
        <v>1</v>
      </c>
      <c r="Q17" s="23" t="s">
        <v>1</v>
      </c>
      <c r="R17" s="23" t="s">
        <v>1</v>
      </c>
      <c r="S17" s="23" t="s">
        <v>1</v>
      </c>
      <c r="T17" s="23" t="s">
        <v>1</v>
      </c>
      <c r="U17" s="23" t="s">
        <v>1</v>
      </c>
      <c r="V17" s="23" t="s">
        <v>1</v>
      </c>
      <c r="W17" s="23" t="s">
        <v>1</v>
      </c>
      <c r="X17" s="23">
        <v>15.61</v>
      </c>
      <c r="Y17" s="23">
        <v>19</v>
      </c>
      <c r="Z17" s="23">
        <v>16</v>
      </c>
      <c r="AA17" s="23">
        <v>12.9</v>
      </c>
      <c r="AB17" s="23">
        <v>6.4</v>
      </c>
      <c r="AC17" s="23">
        <v>10.8</v>
      </c>
      <c r="AD17" s="23">
        <v>16.2</v>
      </c>
      <c r="AE17" s="23">
        <v>13.6</v>
      </c>
      <c r="AF17" s="23">
        <v>12</v>
      </c>
      <c r="AG17" s="23" t="s">
        <v>1</v>
      </c>
    </row>
    <row r="18" spans="1:33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 t="s">
        <v>1</v>
      </c>
      <c r="V18" s="25">
        <v>4.7279999999999998</v>
      </c>
      <c r="W18" s="25">
        <v>5.4119999999999999</v>
      </c>
      <c r="X18" s="25">
        <v>7.0789999999999997</v>
      </c>
      <c r="Y18" s="25">
        <v>3.7989999999999999</v>
      </c>
      <c r="Z18" s="25">
        <v>4</v>
      </c>
      <c r="AA18" s="25">
        <v>2.6</v>
      </c>
      <c r="AB18" s="25" t="s">
        <v>1</v>
      </c>
      <c r="AC18" s="25">
        <v>3.5</v>
      </c>
      <c r="AD18" s="25" t="s">
        <v>1</v>
      </c>
      <c r="AE18" s="25">
        <v>4.5</v>
      </c>
      <c r="AF18" s="25" t="s">
        <v>1</v>
      </c>
      <c r="AG18" s="25" t="s">
        <v>1</v>
      </c>
    </row>
    <row r="19" spans="1:33" x14ac:dyDescent="0.25">
      <c r="A19" s="9" t="s">
        <v>15</v>
      </c>
      <c r="B19" s="22" t="s">
        <v>1</v>
      </c>
      <c r="C19" s="23" t="s">
        <v>1</v>
      </c>
      <c r="D19" s="23" t="s">
        <v>1</v>
      </c>
      <c r="E19" s="23" t="s">
        <v>1</v>
      </c>
      <c r="F19" s="23" t="s">
        <v>1</v>
      </c>
      <c r="G19" s="23" t="s">
        <v>1</v>
      </c>
      <c r="H19" s="23" t="s">
        <v>1</v>
      </c>
      <c r="I19" s="23" t="s">
        <v>1</v>
      </c>
      <c r="J19" s="23" t="s">
        <v>1</v>
      </c>
      <c r="K19" s="23" t="s">
        <v>1</v>
      </c>
      <c r="L19" s="23" t="s">
        <v>1</v>
      </c>
      <c r="M19" s="23" t="s">
        <v>1</v>
      </c>
      <c r="N19" s="23" t="s">
        <v>1</v>
      </c>
      <c r="O19" s="23" t="s">
        <v>1</v>
      </c>
      <c r="P19" s="23" t="s">
        <v>1</v>
      </c>
      <c r="Q19" s="23" t="s">
        <v>1</v>
      </c>
      <c r="R19" s="23" t="s">
        <v>1</v>
      </c>
      <c r="S19" s="23" t="s">
        <v>1</v>
      </c>
      <c r="T19" s="23" t="s">
        <v>1</v>
      </c>
      <c r="U19" s="23">
        <v>3479.9</v>
      </c>
      <c r="V19" s="23">
        <v>3822.1</v>
      </c>
      <c r="W19" s="23">
        <v>4095</v>
      </c>
      <c r="X19" s="23">
        <v>4706.6000000000004</v>
      </c>
      <c r="Y19" s="23">
        <v>6777.7</v>
      </c>
      <c r="Z19" s="23">
        <v>5869.9</v>
      </c>
      <c r="AA19" s="23">
        <v>8251.2000000000007</v>
      </c>
      <c r="AB19" s="23">
        <v>4477.3</v>
      </c>
      <c r="AC19" s="23">
        <v>5209.3999999999996</v>
      </c>
      <c r="AD19" s="23">
        <v>5531.2</v>
      </c>
      <c r="AE19" s="23">
        <v>6203</v>
      </c>
      <c r="AF19" s="23">
        <v>6155.6</v>
      </c>
      <c r="AG19" s="23" t="s">
        <v>1</v>
      </c>
    </row>
    <row r="20" spans="1:33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 t="s">
        <v>54</v>
      </c>
      <c r="O20" s="25" t="s">
        <v>1</v>
      </c>
      <c r="P20" s="25">
        <v>0.01</v>
      </c>
      <c r="Q20" s="25">
        <v>0.14199999999999999</v>
      </c>
      <c r="R20" s="25">
        <v>0.374</v>
      </c>
      <c r="S20" s="25">
        <v>0.28699999999999998</v>
      </c>
      <c r="T20" s="25">
        <v>0.26400000000000001</v>
      </c>
      <c r="U20" s="25">
        <v>0.38500000000000001</v>
      </c>
      <c r="V20" s="25">
        <v>0.28699999999999998</v>
      </c>
      <c r="W20" s="25">
        <v>0.89500000000000002</v>
      </c>
      <c r="X20" s="25">
        <v>3.2469999999999999</v>
      </c>
      <c r="Y20" s="25">
        <v>4.806</v>
      </c>
      <c r="Z20" s="25">
        <v>5.1689999999999996</v>
      </c>
      <c r="AA20" s="25">
        <v>9.157</v>
      </c>
      <c r="AB20" s="25" t="s">
        <v>54</v>
      </c>
      <c r="AC20" s="25" t="s">
        <v>54</v>
      </c>
      <c r="AD20" s="25">
        <v>2.1000000000000001E-2</v>
      </c>
      <c r="AE20" s="25" t="s">
        <v>54</v>
      </c>
      <c r="AF20" s="25" t="s">
        <v>54</v>
      </c>
      <c r="AG20" s="25" t="s">
        <v>1</v>
      </c>
    </row>
    <row r="21" spans="1:33" x14ac:dyDescent="0.25">
      <c r="A21" s="9" t="s">
        <v>17</v>
      </c>
      <c r="B21" s="22" t="s">
        <v>1</v>
      </c>
      <c r="C21" s="23" t="s">
        <v>1</v>
      </c>
      <c r="D21" s="23" t="s">
        <v>1</v>
      </c>
      <c r="E21" s="23" t="s">
        <v>1</v>
      </c>
      <c r="F21" s="23" t="s">
        <v>1</v>
      </c>
      <c r="G21" s="23" t="s">
        <v>1</v>
      </c>
      <c r="H21" s="23" t="s">
        <v>1</v>
      </c>
      <c r="I21" s="23" t="s">
        <v>1</v>
      </c>
      <c r="J21" s="23" t="s">
        <v>1</v>
      </c>
      <c r="K21" s="23" t="s">
        <v>1</v>
      </c>
      <c r="L21" s="23" t="s">
        <v>1</v>
      </c>
      <c r="M21" s="23" t="s">
        <v>1</v>
      </c>
      <c r="N21" s="23" t="s">
        <v>1</v>
      </c>
      <c r="O21" s="23" t="s">
        <v>1</v>
      </c>
      <c r="P21" s="23" t="s">
        <v>1</v>
      </c>
      <c r="Q21" s="23" t="s">
        <v>1</v>
      </c>
      <c r="R21" s="23" t="s">
        <v>1</v>
      </c>
      <c r="S21" s="23" t="s">
        <v>1</v>
      </c>
      <c r="T21" s="23" t="s">
        <v>1</v>
      </c>
      <c r="U21" s="23" t="s">
        <v>1</v>
      </c>
      <c r="V21" s="23" t="s">
        <v>1</v>
      </c>
      <c r="W21" s="23" t="s">
        <v>1</v>
      </c>
      <c r="X21" s="23" t="s">
        <v>1</v>
      </c>
      <c r="Y21" s="23">
        <v>395.22199999999998</v>
      </c>
      <c r="Z21" s="23">
        <v>402.14299999999997</v>
      </c>
      <c r="AA21" s="23">
        <v>409.05599999999998</v>
      </c>
      <c r="AB21" s="23">
        <v>413.65600000000001</v>
      </c>
      <c r="AC21" s="23">
        <v>401.53100000000001</v>
      </c>
      <c r="AD21" s="23">
        <v>416.53100000000001</v>
      </c>
      <c r="AE21" s="23">
        <v>450.9</v>
      </c>
      <c r="AF21" s="23">
        <v>478.20100000000002</v>
      </c>
      <c r="AG21" s="23" t="s">
        <v>1</v>
      </c>
    </row>
    <row r="22" spans="1:33" x14ac:dyDescent="0.25">
      <c r="A22" s="12" t="s">
        <v>18</v>
      </c>
      <c r="B22" s="24" t="s">
        <v>1</v>
      </c>
      <c r="C22" s="25" t="s">
        <v>1</v>
      </c>
      <c r="D22" s="25" t="s">
        <v>1</v>
      </c>
      <c r="E22" s="25" t="s">
        <v>1</v>
      </c>
      <c r="F22" s="25" t="s">
        <v>1</v>
      </c>
      <c r="G22" s="25" t="s">
        <v>1</v>
      </c>
      <c r="H22" s="25" t="s">
        <v>1</v>
      </c>
      <c r="I22" s="25" t="s">
        <v>1</v>
      </c>
      <c r="J22" s="25">
        <v>43.563000000000002</v>
      </c>
      <c r="K22" s="25" t="s">
        <v>1</v>
      </c>
      <c r="L22" s="25" t="s">
        <v>1</v>
      </c>
      <c r="M22" s="25" t="s">
        <v>1</v>
      </c>
      <c r="N22" s="25" t="s">
        <v>1</v>
      </c>
      <c r="O22" s="25" t="s">
        <v>1</v>
      </c>
      <c r="P22" s="25" t="s">
        <v>1</v>
      </c>
      <c r="Q22" s="25" t="s">
        <v>1</v>
      </c>
      <c r="R22" s="25" t="s">
        <v>1</v>
      </c>
      <c r="S22" s="25" t="s">
        <v>1</v>
      </c>
      <c r="T22" s="25" t="s">
        <v>1</v>
      </c>
      <c r="U22" s="25" t="s">
        <v>1</v>
      </c>
      <c r="V22" s="25" t="s">
        <v>1</v>
      </c>
      <c r="W22" s="25">
        <v>108.182</v>
      </c>
      <c r="X22" s="25">
        <v>118.48399999999999</v>
      </c>
      <c r="Y22" s="25">
        <v>71</v>
      </c>
      <c r="Z22" s="25">
        <v>82</v>
      </c>
      <c r="AA22" s="25">
        <v>73</v>
      </c>
      <c r="AB22" s="25">
        <v>76</v>
      </c>
      <c r="AC22" s="25">
        <v>79</v>
      </c>
      <c r="AD22" s="25">
        <v>78</v>
      </c>
      <c r="AE22" s="25">
        <v>76</v>
      </c>
      <c r="AF22" s="25">
        <v>79</v>
      </c>
      <c r="AG22" s="25" t="s">
        <v>1</v>
      </c>
    </row>
    <row r="23" spans="1:33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 t="s">
        <v>1</v>
      </c>
      <c r="G23" s="23" t="s">
        <v>1</v>
      </c>
      <c r="H23" s="23" t="s">
        <v>1</v>
      </c>
      <c r="I23" s="23" t="s">
        <v>1</v>
      </c>
      <c r="J23" s="23" t="s">
        <v>1</v>
      </c>
      <c r="K23" s="23" t="s">
        <v>1</v>
      </c>
      <c r="L23" s="23" t="s">
        <v>1</v>
      </c>
      <c r="M23" s="23" t="s">
        <v>1</v>
      </c>
      <c r="N23" s="23">
        <v>28.1</v>
      </c>
      <c r="O23" s="23">
        <v>60.8</v>
      </c>
      <c r="P23" s="23">
        <v>71.900000000000006</v>
      </c>
      <c r="Q23" s="23">
        <v>134.4</v>
      </c>
      <c r="R23" s="23">
        <v>107</v>
      </c>
      <c r="S23" s="23">
        <v>127.9</v>
      </c>
      <c r="T23" s="23">
        <v>124.8</v>
      </c>
      <c r="U23" s="23">
        <v>129.80000000000001</v>
      </c>
      <c r="V23" s="23">
        <v>290.39999999999998</v>
      </c>
      <c r="W23" s="23">
        <v>485.9</v>
      </c>
      <c r="X23" s="23">
        <v>477.2</v>
      </c>
      <c r="Y23" s="23" t="s">
        <v>1</v>
      </c>
      <c r="Z23" s="23">
        <v>526</v>
      </c>
      <c r="AA23" s="23">
        <v>886.8</v>
      </c>
      <c r="AB23" s="23">
        <v>26.2</v>
      </c>
      <c r="AC23" s="23">
        <v>29.9</v>
      </c>
      <c r="AD23" s="23">
        <v>48.32</v>
      </c>
      <c r="AE23" s="23">
        <v>30.199000000000002</v>
      </c>
      <c r="AF23" s="23">
        <v>54.244</v>
      </c>
      <c r="AG23" s="23" t="s">
        <v>1</v>
      </c>
    </row>
    <row r="24" spans="1:33" x14ac:dyDescent="0.25">
      <c r="A24" s="12" t="s">
        <v>20</v>
      </c>
      <c r="B24" s="24" t="s">
        <v>1</v>
      </c>
      <c r="C24" s="25" t="s">
        <v>1</v>
      </c>
      <c r="D24" s="25" t="s">
        <v>1</v>
      </c>
      <c r="E24" s="25" t="s">
        <v>1</v>
      </c>
      <c r="F24" s="25" t="s">
        <v>1</v>
      </c>
      <c r="G24" s="25" t="s">
        <v>1</v>
      </c>
      <c r="H24" s="25" t="s">
        <v>1</v>
      </c>
      <c r="I24" s="25" t="s">
        <v>1</v>
      </c>
      <c r="J24" s="25" t="s">
        <v>1</v>
      </c>
      <c r="K24" s="25" t="s">
        <v>1</v>
      </c>
      <c r="L24" s="25">
        <v>6.25</v>
      </c>
      <c r="M24" s="25">
        <v>6.3</v>
      </c>
      <c r="N24" s="25">
        <v>5.9980000000000002</v>
      </c>
      <c r="O24" s="25">
        <v>5.6749999999999998</v>
      </c>
      <c r="P24" s="25">
        <v>7.7160000000000002</v>
      </c>
      <c r="Q24" s="25">
        <v>9.7560000000000002</v>
      </c>
      <c r="R24" s="25">
        <v>8.8089999999999993</v>
      </c>
      <c r="S24" s="25">
        <v>7.8620000000000001</v>
      </c>
      <c r="T24" s="25">
        <v>4.7750000000000004</v>
      </c>
      <c r="U24" s="25">
        <v>16.302</v>
      </c>
      <c r="V24" s="25">
        <v>17.82</v>
      </c>
      <c r="W24" s="25">
        <v>18.074999999999999</v>
      </c>
      <c r="X24" s="25">
        <v>9.3409999999999993</v>
      </c>
      <c r="Y24" s="25">
        <v>15.51</v>
      </c>
      <c r="Z24" s="25">
        <v>12.691000000000001</v>
      </c>
      <c r="AA24" s="25">
        <v>20.649000000000001</v>
      </c>
      <c r="AB24" s="25">
        <v>13.712</v>
      </c>
      <c r="AC24" s="25">
        <v>12.489000000000001</v>
      </c>
      <c r="AD24" s="25">
        <v>16.193999999999999</v>
      </c>
      <c r="AE24" s="25">
        <v>12.911</v>
      </c>
      <c r="AF24" s="25">
        <v>12.957000000000001</v>
      </c>
      <c r="AG24" s="25" t="s">
        <v>1</v>
      </c>
    </row>
    <row r="25" spans="1:33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 t="s">
        <v>1</v>
      </c>
      <c r="F25" s="23" t="s">
        <v>1</v>
      </c>
      <c r="G25" s="23" t="s">
        <v>1</v>
      </c>
      <c r="H25" s="23" t="s">
        <v>1</v>
      </c>
      <c r="I25" s="23" t="s">
        <v>1</v>
      </c>
      <c r="J25" s="23">
        <v>4.157</v>
      </c>
      <c r="K25" s="23" t="s">
        <v>1</v>
      </c>
      <c r="L25" s="23" t="s">
        <v>1</v>
      </c>
      <c r="M25" s="23" t="s">
        <v>1</v>
      </c>
      <c r="N25" s="23">
        <v>7.7539999999999996</v>
      </c>
      <c r="O25" s="23" t="s">
        <v>1</v>
      </c>
      <c r="P25" s="23">
        <v>10.25</v>
      </c>
      <c r="Q25" s="23" t="s">
        <v>1</v>
      </c>
      <c r="R25" s="23">
        <v>16.797999999999998</v>
      </c>
      <c r="S25" s="23">
        <v>14.042999999999999</v>
      </c>
      <c r="T25" s="23" t="s">
        <v>1</v>
      </c>
      <c r="U25" s="23">
        <v>16.48</v>
      </c>
      <c r="V25" s="23" t="s">
        <v>1</v>
      </c>
      <c r="W25" s="23">
        <v>17.036000000000001</v>
      </c>
      <c r="X25" s="23" t="s">
        <v>1</v>
      </c>
      <c r="Y25" s="23">
        <v>22.849</v>
      </c>
      <c r="Z25" s="23" t="s">
        <v>1</v>
      </c>
      <c r="AA25" s="23">
        <v>21.829000000000001</v>
      </c>
      <c r="AB25" s="23" t="s">
        <v>1</v>
      </c>
      <c r="AC25" s="23">
        <v>50.396999999999998</v>
      </c>
      <c r="AD25" s="23" t="s">
        <v>1</v>
      </c>
      <c r="AE25" s="23">
        <v>62.052</v>
      </c>
      <c r="AF25" s="23" t="s">
        <v>1</v>
      </c>
      <c r="AG25" s="23" t="s">
        <v>1</v>
      </c>
    </row>
    <row r="26" spans="1:33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 t="s">
        <v>1</v>
      </c>
      <c r="H26" s="25" t="s">
        <v>1</v>
      </c>
      <c r="I26" s="25" t="s">
        <v>1</v>
      </c>
      <c r="J26" s="25" t="s">
        <v>1</v>
      </c>
      <c r="K26" s="25" t="s">
        <v>1</v>
      </c>
      <c r="L26" s="25" t="s">
        <v>1</v>
      </c>
      <c r="M26" s="25" t="s">
        <v>1</v>
      </c>
      <c r="N26" s="25">
        <v>4.9790000000000001</v>
      </c>
      <c r="O26" s="25">
        <v>5.5380000000000003</v>
      </c>
      <c r="P26" s="25">
        <v>7.5090000000000003</v>
      </c>
      <c r="Q26" s="25">
        <v>9.3879999999999999</v>
      </c>
      <c r="R26" s="25">
        <v>11.226000000000001</v>
      </c>
      <c r="S26" s="25">
        <v>15.125</v>
      </c>
      <c r="T26" s="25">
        <v>18.510000000000002</v>
      </c>
      <c r="U26" s="25">
        <v>65.061999999999998</v>
      </c>
      <c r="V26" s="25">
        <v>84.201999999999998</v>
      </c>
      <c r="W26" s="25">
        <v>106.71599999999999</v>
      </c>
      <c r="X26" s="25">
        <v>100.172</v>
      </c>
      <c r="Y26" s="25">
        <v>99.814999999999998</v>
      </c>
      <c r="Z26" s="25">
        <v>83.298000000000002</v>
      </c>
      <c r="AA26" s="25">
        <v>207.11199999999999</v>
      </c>
      <c r="AB26" s="25">
        <v>91.075000000000003</v>
      </c>
      <c r="AC26" s="25">
        <v>114.366</v>
      </c>
      <c r="AD26" s="25">
        <v>163.119</v>
      </c>
      <c r="AE26" s="25">
        <v>187.94800000000001</v>
      </c>
      <c r="AF26" s="25">
        <v>151.89400000000001</v>
      </c>
      <c r="AG26" s="25" t="s">
        <v>1</v>
      </c>
    </row>
    <row r="27" spans="1:33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 t="s">
        <v>1</v>
      </c>
      <c r="H27" s="23" t="s">
        <v>1</v>
      </c>
      <c r="I27" s="23" t="s">
        <v>1</v>
      </c>
      <c r="J27" s="23" t="s">
        <v>1</v>
      </c>
      <c r="K27" s="23" t="s">
        <v>1</v>
      </c>
      <c r="L27" s="23" t="s">
        <v>1</v>
      </c>
      <c r="M27" s="23">
        <v>51.6</v>
      </c>
      <c r="N27" s="23" t="s">
        <v>1</v>
      </c>
      <c r="O27" s="23">
        <v>49.79</v>
      </c>
      <c r="P27" s="23" t="s">
        <v>1</v>
      </c>
      <c r="Q27" s="23">
        <v>64.5</v>
      </c>
      <c r="R27" s="23" t="s">
        <v>1</v>
      </c>
      <c r="S27" s="23" t="s">
        <v>1</v>
      </c>
      <c r="T27" s="23" t="s">
        <v>1</v>
      </c>
      <c r="U27" s="23" t="s">
        <v>1</v>
      </c>
      <c r="V27" s="23" t="s">
        <v>1</v>
      </c>
      <c r="W27" s="23">
        <v>44.881</v>
      </c>
      <c r="X27" s="23" t="s">
        <v>1</v>
      </c>
      <c r="Y27" s="23">
        <v>54.43</v>
      </c>
      <c r="Z27" s="23" t="s">
        <v>1</v>
      </c>
      <c r="AA27" s="23">
        <v>56.94</v>
      </c>
      <c r="AB27" s="23" t="s">
        <v>1</v>
      </c>
      <c r="AC27" s="23">
        <v>68.5</v>
      </c>
      <c r="AD27" s="23" t="s">
        <v>1</v>
      </c>
      <c r="AE27" s="23">
        <v>70.47</v>
      </c>
      <c r="AF27" s="23">
        <v>61.86</v>
      </c>
      <c r="AG27" s="23" t="s">
        <v>1</v>
      </c>
    </row>
    <row r="28" spans="1:33" x14ac:dyDescent="0.25">
      <c r="A28" s="12" t="s">
        <v>24</v>
      </c>
      <c r="B28" s="24" t="s">
        <v>1</v>
      </c>
      <c r="C28" s="25" t="s">
        <v>1</v>
      </c>
      <c r="D28" s="25" t="s">
        <v>1</v>
      </c>
      <c r="E28" s="25" t="s">
        <v>1</v>
      </c>
      <c r="F28" s="25" t="s">
        <v>1</v>
      </c>
      <c r="G28" s="25" t="s">
        <v>1</v>
      </c>
      <c r="H28" s="25" t="s">
        <v>1</v>
      </c>
      <c r="I28" s="25" t="s">
        <v>1</v>
      </c>
      <c r="J28" s="25" t="s">
        <v>1</v>
      </c>
      <c r="K28" s="25" t="s">
        <v>1</v>
      </c>
      <c r="L28" s="25" t="s">
        <v>1</v>
      </c>
      <c r="M28" s="25" t="s">
        <v>1</v>
      </c>
      <c r="N28" s="25" t="s">
        <v>1</v>
      </c>
      <c r="O28" s="25" t="s">
        <v>1</v>
      </c>
      <c r="P28" s="25" t="s">
        <v>1</v>
      </c>
      <c r="Q28" s="25" t="s">
        <v>1</v>
      </c>
      <c r="R28" s="25">
        <v>4.9189999999999996</v>
      </c>
      <c r="S28" s="25">
        <v>3.1629999999999998</v>
      </c>
      <c r="T28" s="25">
        <v>2.5110000000000001</v>
      </c>
      <c r="U28" s="25">
        <v>4.5940000000000003</v>
      </c>
      <c r="V28" s="25">
        <v>13.804</v>
      </c>
      <c r="W28" s="25">
        <v>15.621</v>
      </c>
      <c r="X28" s="25">
        <v>29.067</v>
      </c>
      <c r="Y28" s="25">
        <v>26.629000000000001</v>
      </c>
      <c r="Z28" s="25">
        <v>47.000999999999998</v>
      </c>
      <c r="AA28" s="25">
        <v>94.055000000000007</v>
      </c>
      <c r="AB28" s="25">
        <v>7.569</v>
      </c>
      <c r="AC28" s="25">
        <v>29.981000000000002</v>
      </c>
      <c r="AD28" s="25">
        <v>30.039000000000001</v>
      </c>
      <c r="AE28" s="25">
        <v>13.282999999999999</v>
      </c>
      <c r="AF28" s="25">
        <v>15.725</v>
      </c>
      <c r="AG28" s="25" t="s">
        <v>1</v>
      </c>
    </row>
    <row r="29" spans="1:33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 t="s">
        <v>1</v>
      </c>
      <c r="F29" s="23" t="s">
        <v>1</v>
      </c>
      <c r="G29" s="23" t="s">
        <v>1</v>
      </c>
      <c r="H29" s="23" t="s">
        <v>1</v>
      </c>
      <c r="I29" s="23" t="s">
        <v>1</v>
      </c>
      <c r="J29" s="23" t="s">
        <v>1</v>
      </c>
      <c r="K29" s="23" t="s">
        <v>1</v>
      </c>
      <c r="L29" s="23" t="s">
        <v>1</v>
      </c>
      <c r="M29" s="23" t="s">
        <v>1</v>
      </c>
      <c r="N29" s="23" t="s">
        <v>1</v>
      </c>
      <c r="O29" s="23">
        <v>3.7890000000000001</v>
      </c>
      <c r="P29" s="23">
        <v>3.278</v>
      </c>
      <c r="Q29" s="23">
        <v>4.7880000000000003</v>
      </c>
      <c r="R29" s="23">
        <v>7.4349999999999996</v>
      </c>
      <c r="S29" s="23">
        <v>8.2279999999999998</v>
      </c>
      <c r="T29" s="23">
        <v>7.3239999999999998</v>
      </c>
      <c r="U29" s="23">
        <v>7.931</v>
      </c>
      <c r="V29" s="23">
        <v>9.5690000000000008</v>
      </c>
      <c r="W29" s="23">
        <v>10.667</v>
      </c>
      <c r="X29" s="23">
        <v>11.558</v>
      </c>
      <c r="Y29" s="23">
        <v>11.734</v>
      </c>
      <c r="Z29" s="23">
        <v>14.611000000000001</v>
      </c>
      <c r="AA29" s="23">
        <v>16.853999999999999</v>
      </c>
      <c r="AB29" s="23">
        <v>15.346</v>
      </c>
      <c r="AC29" s="23">
        <v>13.539</v>
      </c>
      <c r="AD29" s="23" t="s">
        <v>1</v>
      </c>
      <c r="AE29" s="23">
        <v>14.180999999999999</v>
      </c>
      <c r="AF29" s="23">
        <v>16.369</v>
      </c>
      <c r="AG29" s="23" t="s">
        <v>1</v>
      </c>
    </row>
    <row r="30" spans="1:33" x14ac:dyDescent="0.25">
      <c r="A30" s="12" t="s">
        <v>26</v>
      </c>
      <c r="B30" s="24" t="s">
        <v>1</v>
      </c>
      <c r="C30" s="25" t="s">
        <v>1</v>
      </c>
      <c r="D30" s="25" t="s">
        <v>1</v>
      </c>
      <c r="E30" s="25" t="s">
        <v>1</v>
      </c>
      <c r="F30" s="25" t="s">
        <v>1</v>
      </c>
      <c r="G30" s="25" t="s">
        <v>1</v>
      </c>
      <c r="H30" s="25" t="s">
        <v>1</v>
      </c>
      <c r="I30" s="25" t="s">
        <v>1</v>
      </c>
      <c r="J30" s="25" t="s">
        <v>1</v>
      </c>
      <c r="K30" s="25" t="s">
        <v>1</v>
      </c>
      <c r="L30" s="25">
        <v>74.62</v>
      </c>
      <c r="M30" s="25">
        <v>85</v>
      </c>
      <c r="N30" s="25">
        <v>81</v>
      </c>
      <c r="O30" s="25">
        <v>61.4</v>
      </c>
      <c r="P30" s="25" t="s">
        <v>1</v>
      </c>
      <c r="Q30" s="25">
        <v>97.35</v>
      </c>
      <c r="R30" s="25">
        <v>106.10899999999999</v>
      </c>
      <c r="S30" s="25">
        <v>117.65600000000001</v>
      </c>
      <c r="T30" s="25">
        <v>109.899</v>
      </c>
      <c r="U30" s="25">
        <v>100.64700000000001</v>
      </c>
      <c r="V30" s="25">
        <v>113.85899999999999</v>
      </c>
      <c r="W30" s="25">
        <v>147.20500000000001</v>
      </c>
      <c r="X30" s="25">
        <v>154.261</v>
      </c>
      <c r="Y30" s="25">
        <v>196.94499999999999</v>
      </c>
      <c r="Z30" s="25">
        <v>148.07599999999999</v>
      </c>
      <c r="AA30" s="25">
        <v>211</v>
      </c>
      <c r="AB30" s="25">
        <v>190</v>
      </c>
      <c r="AC30" s="25">
        <v>192</v>
      </c>
      <c r="AD30" s="25">
        <v>181</v>
      </c>
      <c r="AE30" s="25">
        <v>227</v>
      </c>
      <c r="AF30" s="25">
        <v>247</v>
      </c>
      <c r="AG30" s="25" t="s">
        <v>1</v>
      </c>
    </row>
    <row r="31" spans="1:33" x14ac:dyDescent="0.25">
      <c r="A31" s="9" t="s">
        <v>27</v>
      </c>
      <c r="B31" s="22" t="s">
        <v>1</v>
      </c>
      <c r="C31" s="23" t="s">
        <v>1</v>
      </c>
      <c r="D31" s="23" t="s">
        <v>1</v>
      </c>
      <c r="E31" s="23">
        <v>14.2</v>
      </c>
      <c r="F31" s="23" t="s">
        <v>1</v>
      </c>
      <c r="G31" s="23">
        <v>22.3</v>
      </c>
      <c r="H31" s="23" t="s">
        <v>1</v>
      </c>
      <c r="I31" s="23">
        <v>45.4</v>
      </c>
      <c r="J31" s="23" t="s">
        <v>1</v>
      </c>
      <c r="K31" s="23">
        <v>63</v>
      </c>
      <c r="L31" s="23" t="s">
        <v>1</v>
      </c>
      <c r="M31" s="23">
        <v>28</v>
      </c>
      <c r="N31" s="23" t="s">
        <v>1</v>
      </c>
      <c r="O31" s="23">
        <v>66</v>
      </c>
      <c r="P31" s="23" t="s">
        <v>1</v>
      </c>
      <c r="Q31" s="23">
        <v>72</v>
      </c>
      <c r="R31" s="23" t="s">
        <v>1</v>
      </c>
      <c r="S31" s="23">
        <v>58</v>
      </c>
      <c r="T31" s="23" t="s">
        <v>1</v>
      </c>
      <c r="U31" s="23">
        <v>112</v>
      </c>
      <c r="V31" s="23" t="s">
        <v>1</v>
      </c>
      <c r="W31" s="23">
        <v>137</v>
      </c>
      <c r="X31" s="23" t="s">
        <v>1</v>
      </c>
      <c r="Y31" s="23">
        <v>156</v>
      </c>
      <c r="Z31" s="23" t="s">
        <v>1</v>
      </c>
      <c r="AA31" s="23">
        <v>156</v>
      </c>
      <c r="AB31" s="23" t="s">
        <v>1</v>
      </c>
      <c r="AC31" s="23">
        <v>181</v>
      </c>
      <c r="AD31" s="23" t="s">
        <v>1</v>
      </c>
      <c r="AE31" s="23">
        <v>166</v>
      </c>
      <c r="AF31" s="23" t="s">
        <v>1</v>
      </c>
      <c r="AG31" s="23" t="s">
        <v>1</v>
      </c>
    </row>
    <row r="32" spans="1:33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 t="s">
        <v>1</v>
      </c>
      <c r="AF32" s="29" t="s">
        <v>1</v>
      </c>
      <c r="AG32" s="29" t="s">
        <v>1</v>
      </c>
    </row>
    <row r="33" spans="1:33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</row>
    <row r="34" spans="1:33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</row>
    <row r="35" spans="1:33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 t="s">
        <v>1</v>
      </c>
      <c r="Y35" s="23" t="s">
        <v>1</v>
      </c>
      <c r="Z35" s="23" t="s">
        <v>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0.81299999999999994</v>
      </c>
      <c r="AF35" s="23">
        <v>1.06</v>
      </c>
      <c r="AG35" s="23" t="s">
        <v>1</v>
      </c>
    </row>
    <row r="36" spans="1:33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>
        <v>9.5000000000000001E-2</v>
      </c>
      <c r="AD36" s="25">
        <v>0.10299999999999999</v>
      </c>
      <c r="AE36" s="25">
        <v>0.216</v>
      </c>
      <c r="AF36" s="25" t="s">
        <v>1</v>
      </c>
      <c r="AG36" s="25" t="s">
        <v>1</v>
      </c>
    </row>
    <row r="37" spans="1:33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</row>
    <row r="38" spans="1:33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</row>
    <row r="39" spans="1:33" s="5" customFormat="1" x14ac:dyDescent="0.25">
      <c r="A39" s="9" t="s">
        <v>35</v>
      </c>
      <c r="B39" s="22" t="s">
        <v>1</v>
      </c>
      <c r="C39" s="23" t="s">
        <v>1</v>
      </c>
      <c r="D39" s="23" t="s">
        <v>1</v>
      </c>
      <c r="E39" s="23" t="s">
        <v>1</v>
      </c>
      <c r="F39" s="23" t="s">
        <v>1</v>
      </c>
      <c r="G39" s="23" t="s">
        <v>1</v>
      </c>
      <c r="H39" s="23" t="s">
        <v>1</v>
      </c>
      <c r="I39" s="23" t="s">
        <v>1</v>
      </c>
      <c r="J39" s="23" t="s">
        <v>1</v>
      </c>
      <c r="K39" s="23" t="s">
        <v>1</v>
      </c>
      <c r="L39" s="23" t="s">
        <v>1</v>
      </c>
      <c r="M39" s="23" t="s">
        <v>1</v>
      </c>
      <c r="N39" s="23" t="s">
        <v>1</v>
      </c>
      <c r="O39" s="23" t="s">
        <v>1</v>
      </c>
      <c r="P39" s="23" t="s">
        <v>1</v>
      </c>
      <c r="Q39" s="23" t="s">
        <v>1</v>
      </c>
      <c r="R39" s="23" t="s">
        <v>1</v>
      </c>
      <c r="S39" s="23" t="s">
        <v>1</v>
      </c>
      <c r="T39" s="23" t="s">
        <v>1</v>
      </c>
      <c r="U39" s="23" t="s">
        <v>1</v>
      </c>
      <c r="V39" s="23" t="s">
        <v>1</v>
      </c>
      <c r="W39" s="23" t="s">
        <v>1</v>
      </c>
      <c r="X39" s="23" t="s">
        <v>1</v>
      </c>
      <c r="Y39" s="23">
        <v>133.5</v>
      </c>
      <c r="Z39" s="23">
        <v>128.4</v>
      </c>
      <c r="AA39" s="23">
        <v>78.5</v>
      </c>
      <c r="AB39" s="23">
        <v>75</v>
      </c>
      <c r="AC39" s="23">
        <v>95.8</v>
      </c>
      <c r="AD39" s="23">
        <v>143.9</v>
      </c>
      <c r="AE39" s="23">
        <v>64</v>
      </c>
      <c r="AF39" s="23">
        <v>34</v>
      </c>
      <c r="AG39" s="23" t="s">
        <v>1</v>
      </c>
    </row>
    <row r="40" spans="1:33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</row>
    <row r="41" spans="1:33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</row>
    <row r="42" spans="1:33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</row>
    <row r="43" spans="1:33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</row>
    <row r="44" spans="1:33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</row>
    <row r="45" spans="1:33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</row>
    <row r="46" spans="1:33" x14ac:dyDescent="0.25">
      <c r="A46" s="12" t="s">
        <v>42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</row>
    <row r="47" spans="1:33" s="5" customFormat="1" x14ac:dyDescent="0.25">
      <c r="A47" s="9" t="s">
        <v>43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>
        <v>64.8</v>
      </c>
      <c r="L47" s="23" t="s">
        <v>1</v>
      </c>
      <c r="M47" s="23">
        <v>81.599999999999994</v>
      </c>
      <c r="N47" s="23" t="s">
        <v>1</v>
      </c>
      <c r="O47" s="23">
        <v>116.3</v>
      </c>
      <c r="P47" s="23" t="s">
        <v>1</v>
      </c>
      <c r="Q47" s="23">
        <v>113.5</v>
      </c>
      <c r="R47" s="23" t="s">
        <v>1</v>
      </c>
      <c r="S47" s="23">
        <v>134.6</v>
      </c>
      <c r="T47" s="23">
        <v>130.19999999999999</v>
      </c>
      <c r="U47" s="23">
        <v>170.9</v>
      </c>
      <c r="V47" s="23">
        <v>167</v>
      </c>
      <c r="W47" s="23">
        <v>181.3</v>
      </c>
      <c r="X47" s="23">
        <v>204.1</v>
      </c>
      <c r="Y47" s="23">
        <v>220</v>
      </c>
      <c r="Z47" s="23">
        <v>209.352</v>
      </c>
      <c r="AA47" s="23">
        <v>195.1</v>
      </c>
      <c r="AB47" s="23">
        <v>194.8</v>
      </c>
      <c r="AC47" s="23">
        <v>203.9</v>
      </c>
      <c r="AD47" s="23">
        <v>213.3</v>
      </c>
      <c r="AE47" s="23">
        <v>245.4</v>
      </c>
      <c r="AF47" s="23">
        <v>223</v>
      </c>
      <c r="AG47" s="23" t="s">
        <v>1</v>
      </c>
    </row>
    <row r="48" spans="1:33" x14ac:dyDescent="0.25">
      <c r="A48" s="12" t="s">
        <v>44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 t="s">
        <v>1</v>
      </c>
      <c r="L48" s="25" t="s">
        <v>1</v>
      </c>
      <c r="M48" s="25" t="s">
        <v>1</v>
      </c>
      <c r="N48" s="25" t="s">
        <v>1</v>
      </c>
      <c r="O48" s="25" t="s">
        <v>1</v>
      </c>
      <c r="P48" s="25" t="s">
        <v>1</v>
      </c>
      <c r="Q48" s="25" t="s">
        <v>1</v>
      </c>
      <c r="R48" s="25" t="s">
        <v>1</v>
      </c>
      <c r="S48" s="25" t="s">
        <v>1</v>
      </c>
      <c r="T48" s="25" t="s">
        <v>1</v>
      </c>
      <c r="U48" s="25" t="s">
        <v>1</v>
      </c>
      <c r="V48" s="25" t="s">
        <v>1</v>
      </c>
      <c r="W48" s="25" t="s">
        <v>1</v>
      </c>
      <c r="X48" s="25" t="s">
        <v>1</v>
      </c>
      <c r="Y48" s="25" t="s">
        <v>1</v>
      </c>
      <c r="Z48" s="25" t="s">
        <v>1</v>
      </c>
      <c r="AA48" s="25" t="s">
        <v>1</v>
      </c>
      <c r="AB48" s="25" t="s">
        <v>1</v>
      </c>
      <c r="AC48" s="25" t="s">
        <v>1</v>
      </c>
      <c r="AD48" s="25" t="s">
        <v>1</v>
      </c>
      <c r="AE48" s="25" t="s">
        <v>1</v>
      </c>
      <c r="AF48" s="25" t="s">
        <v>1</v>
      </c>
      <c r="AG48" s="25" t="s">
        <v>1</v>
      </c>
    </row>
    <row r="49" spans="1:33" s="5" customFormat="1" x14ac:dyDescent="0.25">
      <c r="A49" s="9" t="s">
        <v>45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</row>
    <row r="50" spans="1:33" x14ac:dyDescent="0.25">
      <c r="A50" s="12" t="s">
        <v>46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>
        <v>2.6339999999999999</v>
      </c>
      <c r="AB50" s="25">
        <v>8.41</v>
      </c>
      <c r="AC50" s="25">
        <v>6.5</v>
      </c>
      <c r="AD50" s="25" t="s">
        <v>1</v>
      </c>
      <c r="AE50" s="25">
        <v>9.3000000000000007</v>
      </c>
      <c r="AF50" s="25">
        <v>3.1</v>
      </c>
      <c r="AG50" s="25" t="s">
        <v>1</v>
      </c>
    </row>
    <row r="51" spans="1:33" s="5" customFormat="1" x14ac:dyDescent="0.25">
      <c r="A51" s="9" t="s">
        <v>47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 t="s">
        <v>1</v>
      </c>
      <c r="AB51" s="23" t="s">
        <v>1</v>
      </c>
      <c r="AC51" s="23" t="s">
        <v>1</v>
      </c>
      <c r="AD51" s="23" t="s">
        <v>1</v>
      </c>
      <c r="AE51" s="23" t="s">
        <v>1</v>
      </c>
      <c r="AF51" s="23" t="s">
        <v>1</v>
      </c>
      <c r="AG51" s="23" t="s">
        <v>1</v>
      </c>
    </row>
    <row r="52" spans="1:33" x14ac:dyDescent="0.25">
      <c r="A52" s="12" t="s">
        <v>48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</row>
    <row r="53" spans="1:33" s="5" customFormat="1" x14ac:dyDescent="0.25">
      <c r="A53" s="9" t="s">
        <v>49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>
        <v>144.37100000000001</v>
      </c>
      <c r="V53" s="23">
        <v>127.02800000000001</v>
      </c>
      <c r="W53" s="23">
        <v>156.46899999999999</v>
      </c>
      <c r="X53" s="23" t="s">
        <v>1</v>
      </c>
      <c r="Y53" s="23" t="s">
        <v>1</v>
      </c>
      <c r="Z53" s="23" t="s">
        <v>1</v>
      </c>
      <c r="AA53" s="23">
        <v>159.19999999999999</v>
      </c>
      <c r="AB53" s="23">
        <v>177.1</v>
      </c>
      <c r="AC53" s="23">
        <v>213.524</v>
      </c>
      <c r="AD53" s="23">
        <v>279.04599999999999</v>
      </c>
      <c r="AE53" s="23">
        <v>383.6</v>
      </c>
      <c r="AF53" s="23">
        <v>313.36200000000002</v>
      </c>
      <c r="AG53" s="23" t="s">
        <v>1</v>
      </c>
    </row>
    <row r="54" spans="1:33" x14ac:dyDescent="0.25">
      <c r="A54" s="12" t="s">
        <v>50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 t="s">
        <v>1</v>
      </c>
      <c r="V54" s="25" t="s">
        <v>1</v>
      </c>
      <c r="W54" s="25" t="s">
        <v>1</v>
      </c>
      <c r="X54" s="25" t="s">
        <v>1</v>
      </c>
      <c r="Y54" s="25" t="s">
        <v>1</v>
      </c>
      <c r="Z54" s="25" t="s">
        <v>1</v>
      </c>
      <c r="AA54" s="25" t="s">
        <v>1</v>
      </c>
      <c r="AB54" s="25" t="s">
        <v>1</v>
      </c>
      <c r="AC54" s="25" t="s">
        <v>1</v>
      </c>
      <c r="AD54" s="25" t="s">
        <v>1</v>
      </c>
      <c r="AE54" s="25" t="s">
        <v>1</v>
      </c>
      <c r="AF54" s="25" t="s">
        <v>1</v>
      </c>
      <c r="AG54" s="25" t="s">
        <v>1</v>
      </c>
    </row>
    <row r="55" spans="1:33" s="5" customFormat="1" x14ac:dyDescent="0.25">
      <c r="A55" s="9" t="s">
        <v>51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</row>
    <row r="56" spans="1:33" x14ac:dyDescent="0.25">
      <c r="A56" s="12" t="s">
        <v>52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>
        <v>0.04</v>
      </c>
      <c r="P56" s="25">
        <v>0.33700000000000002</v>
      </c>
      <c r="Q56" s="25">
        <v>1.956</v>
      </c>
      <c r="R56" s="25">
        <v>2.6819999999999999</v>
      </c>
      <c r="S56" s="25">
        <v>0.34399999999999997</v>
      </c>
      <c r="T56" s="25">
        <v>0.91800000000000004</v>
      </c>
      <c r="U56" s="25">
        <v>2.5</v>
      </c>
      <c r="V56" s="25">
        <v>7.1660000000000004</v>
      </c>
      <c r="W56" s="25">
        <v>6.4550000000000001</v>
      </c>
      <c r="X56" s="25">
        <v>6.1879999999999997</v>
      </c>
      <c r="Y56" s="25">
        <v>15.472</v>
      </c>
      <c r="Z56" s="25">
        <v>8.5730000000000004</v>
      </c>
      <c r="AA56" s="25">
        <v>18.358000000000001</v>
      </c>
      <c r="AB56" s="25">
        <v>3.7320000000000002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</row>
    <row r="57" spans="1:33" s="5" customFormat="1" x14ac:dyDescent="0.25">
      <c r="A57" s="9" t="s">
        <v>53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>
        <v>24.3</v>
      </c>
      <c r="N57" s="23">
        <v>27.4</v>
      </c>
      <c r="O57" s="23">
        <v>30.2</v>
      </c>
      <c r="P57" s="23">
        <v>30.6</v>
      </c>
      <c r="Q57" s="23">
        <v>31.1</v>
      </c>
      <c r="R57" s="23">
        <v>37.5</v>
      </c>
      <c r="S57" s="23">
        <v>32.838999999999999</v>
      </c>
      <c r="T57" s="23">
        <v>32.691000000000003</v>
      </c>
      <c r="U57" s="23">
        <v>35.1</v>
      </c>
      <c r="V57" s="23">
        <v>102.77800000000001</v>
      </c>
      <c r="W57" s="23">
        <v>82.8</v>
      </c>
      <c r="X57" s="23">
        <v>104.3</v>
      </c>
      <c r="Y57" s="23">
        <v>114.8</v>
      </c>
      <c r="Z57" s="23">
        <v>144.19999999999999</v>
      </c>
      <c r="AA57" s="23">
        <v>120.9</v>
      </c>
      <c r="AB57" s="23">
        <v>123.6</v>
      </c>
      <c r="AC57" s="23">
        <v>126</v>
      </c>
      <c r="AD57" s="23">
        <v>95.1</v>
      </c>
      <c r="AE57" s="23" t="s">
        <v>1</v>
      </c>
      <c r="AF57" s="23" t="s">
        <v>1</v>
      </c>
      <c r="AG57" s="23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215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 t="s">
        <v>1</v>
      </c>
      <c r="K5" s="23" t="s">
        <v>1</v>
      </c>
      <c r="L5" s="23">
        <v>27.407639476777391</v>
      </c>
      <c r="M5" s="23" t="s">
        <v>1</v>
      </c>
      <c r="N5" s="23" t="s">
        <v>1</v>
      </c>
      <c r="O5" s="23" t="s">
        <v>1</v>
      </c>
      <c r="P5" s="23">
        <v>30.407755711304187</v>
      </c>
      <c r="Q5" s="23">
        <v>29.286108357591715</v>
      </c>
      <c r="R5" s="23">
        <v>39.435231033011576</v>
      </c>
      <c r="S5" s="23">
        <v>35.590399250033848</v>
      </c>
      <c r="T5" s="23">
        <v>41.676471266754326</v>
      </c>
      <c r="U5" s="23">
        <v>45.355306960275733</v>
      </c>
      <c r="V5" s="23">
        <v>50.047096962365465</v>
      </c>
      <c r="W5" s="23">
        <v>56.889498996887887</v>
      </c>
      <c r="X5" s="23">
        <v>62.647709566653738</v>
      </c>
      <c r="Y5" s="23">
        <v>70.165449795699644</v>
      </c>
      <c r="Z5" s="23">
        <v>84.942277940650868</v>
      </c>
      <c r="AA5" s="23">
        <v>95.876489691224222</v>
      </c>
      <c r="AB5" s="23">
        <v>111.76539126849687</v>
      </c>
      <c r="AC5" s="23">
        <v>128.82880327577183</v>
      </c>
      <c r="AD5" s="23">
        <v>141.7706257902133</v>
      </c>
      <c r="AE5" s="23">
        <v>162.92039598589639</v>
      </c>
      <c r="AF5" s="23" t="s">
        <v>1</v>
      </c>
      <c r="AG5" s="23" t="s">
        <v>1</v>
      </c>
    </row>
    <row r="6" spans="1:33" x14ac:dyDescent="0.25">
      <c r="A6" s="12" t="s">
        <v>2</v>
      </c>
      <c r="B6" s="24" t="s">
        <v>1</v>
      </c>
      <c r="C6" s="25" t="s">
        <v>1</v>
      </c>
      <c r="D6" s="25" t="s">
        <v>1</v>
      </c>
      <c r="E6" s="25" t="s">
        <v>1</v>
      </c>
      <c r="F6" s="25" t="s">
        <v>1</v>
      </c>
      <c r="G6" s="25" t="s">
        <v>1</v>
      </c>
      <c r="H6" s="25" t="s">
        <v>1</v>
      </c>
      <c r="I6" s="25" t="s">
        <v>1</v>
      </c>
      <c r="J6" s="25" t="s">
        <v>1</v>
      </c>
      <c r="K6" s="25" t="s">
        <v>1</v>
      </c>
      <c r="L6" s="25" t="s">
        <v>1</v>
      </c>
      <c r="M6" s="25" t="s">
        <v>1</v>
      </c>
      <c r="N6" s="25" t="s">
        <v>1</v>
      </c>
      <c r="O6" s="25" t="s">
        <v>1</v>
      </c>
      <c r="P6" s="25" t="s">
        <v>1</v>
      </c>
      <c r="Q6" s="25" t="s">
        <v>1</v>
      </c>
      <c r="R6" s="25" t="s">
        <v>1</v>
      </c>
      <c r="S6" s="25" t="s">
        <v>1</v>
      </c>
      <c r="T6" s="25" t="s">
        <v>1</v>
      </c>
      <c r="U6" s="25">
        <v>8.2977737163554934</v>
      </c>
      <c r="V6" s="25">
        <v>6.5500751750170494</v>
      </c>
      <c r="W6" s="25">
        <v>8.0177139317820689</v>
      </c>
      <c r="X6" s="25">
        <v>6.3234563776965915</v>
      </c>
      <c r="Y6" s="25">
        <v>12.924846424693927</v>
      </c>
      <c r="Z6" s="25">
        <v>22.65478597061092</v>
      </c>
      <c r="AA6" s="25">
        <v>23.512661615886003</v>
      </c>
      <c r="AB6" s="25">
        <v>12.031571010332103</v>
      </c>
      <c r="AC6" s="25">
        <v>11.827935238135071</v>
      </c>
      <c r="AD6" s="25">
        <v>11.071833266826385</v>
      </c>
      <c r="AE6" s="25">
        <v>29.380263854315189</v>
      </c>
      <c r="AF6" s="25">
        <v>25.081228714402496</v>
      </c>
      <c r="AG6" s="25" t="s">
        <v>1</v>
      </c>
    </row>
    <row r="7" spans="1:33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 t="s">
        <v>1</v>
      </c>
      <c r="H7" s="27" t="s">
        <v>1</v>
      </c>
      <c r="I7" s="27" t="s">
        <v>1</v>
      </c>
      <c r="J7" s="27" t="s">
        <v>1</v>
      </c>
      <c r="K7" s="27" t="s">
        <v>1</v>
      </c>
      <c r="L7" s="27" t="s">
        <v>1</v>
      </c>
      <c r="M7" s="27" t="s">
        <v>1</v>
      </c>
      <c r="N7" s="27" t="s">
        <v>1</v>
      </c>
      <c r="O7" s="27" t="s">
        <v>1</v>
      </c>
      <c r="P7" s="27" t="s">
        <v>1</v>
      </c>
      <c r="Q7" s="27" t="s">
        <v>1</v>
      </c>
      <c r="R7" s="27" t="s">
        <v>1</v>
      </c>
      <c r="S7" s="27">
        <v>19.067901957103057</v>
      </c>
      <c r="T7" s="27">
        <v>20.271166043303474</v>
      </c>
      <c r="U7" s="27">
        <v>25.882808401403825</v>
      </c>
      <c r="V7" s="27">
        <v>31.401760853785589</v>
      </c>
      <c r="W7" s="27">
        <v>78.087836883458266</v>
      </c>
      <c r="X7" s="27">
        <v>164.66307441610763</v>
      </c>
      <c r="Y7" s="27">
        <v>223.01693878839174</v>
      </c>
      <c r="Z7" s="27">
        <v>304.87018635447259</v>
      </c>
      <c r="AA7" s="27">
        <v>357.40934829084603</v>
      </c>
      <c r="AB7" s="27">
        <v>87.577366488811577</v>
      </c>
      <c r="AC7" s="27">
        <v>143.20531226353091</v>
      </c>
      <c r="AD7" s="27">
        <v>140.1886654583007</v>
      </c>
      <c r="AE7" s="27">
        <v>161.46369252778481</v>
      </c>
      <c r="AF7" s="27">
        <v>132.09086924673528</v>
      </c>
      <c r="AG7" s="27" t="s">
        <v>1</v>
      </c>
    </row>
    <row r="8" spans="1:33" x14ac:dyDescent="0.25">
      <c r="A8" s="12" t="s">
        <v>4</v>
      </c>
      <c r="B8" s="24" t="s">
        <v>1</v>
      </c>
      <c r="C8" s="25" t="s">
        <v>1</v>
      </c>
      <c r="D8" s="25" t="s">
        <v>1</v>
      </c>
      <c r="E8" s="25" t="s">
        <v>1</v>
      </c>
      <c r="F8" s="25" t="s">
        <v>1</v>
      </c>
      <c r="G8" s="25" t="s">
        <v>1</v>
      </c>
      <c r="H8" s="25" t="s">
        <v>1</v>
      </c>
      <c r="I8" s="25" t="s">
        <v>1</v>
      </c>
      <c r="J8" s="25" t="s">
        <v>1</v>
      </c>
      <c r="K8" s="25" t="s">
        <v>1</v>
      </c>
      <c r="L8" s="25" t="s">
        <v>1</v>
      </c>
      <c r="M8" s="25">
        <v>14.469076891296975</v>
      </c>
      <c r="N8" s="25">
        <v>14.74723317097283</v>
      </c>
      <c r="O8" s="25">
        <v>15.24655359663713</v>
      </c>
      <c r="P8" s="25">
        <v>17.665845885500964</v>
      </c>
      <c r="Q8" s="25">
        <v>17.179656355527634</v>
      </c>
      <c r="R8" s="25">
        <v>21.213911872041265</v>
      </c>
      <c r="S8" s="25">
        <v>10.082763191666222</v>
      </c>
      <c r="T8" s="25" t="s">
        <v>1</v>
      </c>
      <c r="U8" s="25">
        <v>3.5053072421199789</v>
      </c>
      <c r="V8" s="25">
        <v>4.2946515647747416</v>
      </c>
      <c r="W8" s="25">
        <v>3.1340018846869455</v>
      </c>
      <c r="X8" s="25">
        <v>3.1332064891482645</v>
      </c>
      <c r="Y8" s="25">
        <v>5.4385911003439089</v>
      </c>
      <c r="Z8" s="25">
        <v>6.0038146054797901</v>
      </c>
      <c r="AA8" s="25">
        <v>5.3385481366619043</v>
      </c>
      <c r="AB8" s="25">
        <v>7.2035363431120629</v>
      </c>
      <c r="AC8" s="25">
        <v>11.496462509380894</v>
      </c>
      <c r="AD8" s="25">
        <v>11.823830249998634</v>
      </c>
      <c r="AE8" s="25">
        <v>14.282437107950782</v>
      </c>
      <c r="AF8" s="25">
        <v>17.489170283608004</v>
      </c>
      <c r="AG8" s="25" t="s">
        <v>1</v>
      </c>
    </row>
    <row r="9" spans="1:33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 t="s">
        <v>1</v>
      </c>
      <c r="K9" s="23" t="s">
        <v>1</v>
      </c>
      <c r="L9" s="23" t="s">
        <v>1</v>
      </c>
      <c r="M9" s="23" t="s">
        <v>1</v>
      </c>
      <c r="N9" s="23" t="s">
        <v>1</v>
      </c>
      <c r="O9" s="23">
        <v>1.6056915590029892</v>
      </c>
      <c r="P9" s="23">
        <v>1.9690103697161343</v>
      </c>
      <c r="Q9" s="23">
        <v>1.9311462902918177</v>
      </c>
      <c r="R9" s="23">
        <v>13.560142168355444</v>
      </c>
      <c r="S9" s="23">
        <v>1.5421403456571514</v>
      </c>
      <c r="T9" s="23">
        <v>2.8033868141747167</v>
      </c>
      <c r="U9" s="23">
        <v>4.1769801980198018</v>
      </c>
      <c r="V9" s="23">
        <v>6.198044511098483</v>
      </c>
      <c r="W9" s="23">
        <v>7.1481626270523844</v>
      </c>
      <c r="X9" s="23">
        <v>10.0199016241798</v>
      </c>
      <c r="Y9" s="23">
        <v>5.5816731237462287</v>
      </c>
      <c r="Z9" s="23">
        <v>5.5343620110459488</v>
      </c>
      <c r="AA9" s="23">
        <v>9.077718665128911</v>
      </c>
      <c r="AB9" s="23">
        <v>4.8688166502162549</v>
      </c>
      <c r="AC9" s="23">
        <v>6.5244864537453164</v>
      </c>
      <c r="AD9" s="23">
        <v>8.1855084945532024</v>
      </c>
      <c r="AE9" s="23">
        <v>7.4975415669861869</v>
      </c>
      <c r="AF9" s="23">
        <v>8.4115112744092357</v>
      </c>
      <c r="AG9" s="23" t="s">
        <v>1</v>
      </c>
    </row>
    <row r="10" spans="1:33" x14ac:dyDescent="0.25">
      <c r="A10" s="12" t="s">
        <v>6</v>
      </c>
      <c r="B10" s="24" t="s">
        <v>1</v>
      </c>
      <c r="C10" s="25" t="s">
        <v>1</v>
      </c>
      <c r="D10" s="25" t="s">
        <v>1</v>
      </c>
      <c r="E10" s="25" t="s">
        <v>1</v>
      </c>
      <c r="F10" s="25" t="s">
        <v>1</v>
      </c>
      <c r="G10" s="25" t="s">
        <v>1</v>
      </c>
      <c r="H10" s="25" t="s">
        <v>1</v>
      </c>
      <c r="I10" s="25" t="s">
        <v>1</v>
      </c>
      <c r="J10" s="25" t="s">
        <v>1</v>
      </c>
      <c r="K10" s="25" t="s">
        <v>1</v>
      </c>
      <c r="L10" s="25">
        <v>19.204916458613404</v>
      </c>
      <c r="M10" s="25">
        <v>19.442857441978028</v>
      </c>
      <c r="N10" s="25">
        <v>25.848258698991017</v>
      </c>
      <c r="O10" s="25">
        <v>31.536863199873853</v>
      </c>
      <c r="P10" s="25">
        <v>30.106523662391815</v>
      </c>
      <c r="Q10" s="25">
        <v>32.059659555003755</v>
      </c>
      <c r="R10" s="25">
        <v>34.405749403902341</v>
      </c>
      <c r="S10" s="25">
        <v>31.429714510663061</v>
      </c>
      <c r="T10" s="25">
        <v>40.930793476771278</v>
      </c>
      <c r="U10" s="25">
        <v>41.813626740375369</v>
      </c>
      <c r="V10" s="25">
        <v>53.872618481780748</v>
      </c>
      <c r="W10" s="25">
        <v>59.452068217551457</v>
      </c>
      <c r="X10" s="25">
        <v>54.1797148030534</v>
      </c>
      <c r="Y10" s="25">
        <v>61.854053152513323</v>
      </c>
      <c r="Z10" s="25">
        <v>52.027645197914488</v>
      </c>
      <c r="AA10" s="25">
        <v>49.57322957472779</v>
      </c>
      <c r="AB10" s="25">
        <v>56.419891133449511</v>
      </c>
      <c r="AC10" s="25">
        <v>61.598528119380731</v>
      </c>
      <c r="AD10" s="25">
        <v>68.755812618741402</v>
      </c>
      <c r="AE10" s="25">
        <v>71.939529091488311</v>
      </c>
      <c r="AF10" s="25">
        <v>65.919110032841203</v>
      </c>
      <c r="AG10" s="25" t="s">
        <v>1</v>
      </c>
    </row>
    <row r="11" spans="1:33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>
        <v>92.768447323750905</v>
      </c>
      <c r="N11" s="23">
        <v>111.91569018006435</v>
      </c>
      <c r="O11" s="23">
        <v>101.83967402701171</v>
      </c>
      <c r="P11" s="23">
        <v>109.0707465403095</v>
      </c>
      <c r="Q11" s="23">
        <v>130.29729676646394</v>
      </c>
      <c r="R11" s="23">
        <v>136.25084945813512</v>
      </c>
      <c r="S11" s="23">
        <v>136.19481283705252</v>
      </c>
      <c r="T11" s="23">
        <v>160.51045841015838</v>
      </c>
      <c r="U11" s="23">
        <v>163.4490814238336</v>
      </c>
      <c r="V11" s="23">
        <v>194.22277658688185</v>
      </c>
      <c r="W11" s="23">
        <v>223.35596729584566</v>
      </c>
      <c r="X11" s="23">
        <v>217.5622201087053</v>
      </c>
      <c r="Y11" s="23">
        <v>235.10459647899384</v>
      </c>
      <c r="Z11" s="23">
        <v>276.71085299635325</v>
      </c>
      <c r="AA11" s="23" t="s">
        <v>1</v>
      </c>
      <c r="AB11" s="23">
        <v>280.26367743358065</v>
      </c>
      <c r="AC11" s="23">
        <v>273.07562955373851</v>
      </c>
      <c r="AD11" s="23">
        <v>353.32188963798956</v>
      </c>
      <c r="AE11" s="23">
        <v>370.68324797641145</v>
      </c>
      <c r="AF11" s="23">
        <v>356.62411729766598</v>
      </c>
      <c r="AG11" s="23" t="s">
        <v>1</v>
      </c>
    </row>
    <row r="12" spans="1:33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 t="s">
        <v>1</v>
      </c>
      <c r="O12" s="25" t="s">
        <v>1</v>
      </c>
      <c r="P12" s="25" t="s">
        <v>1</v>
      </c>
      <c r="Q12" s="25">
        <v>0.41529279738564562</v>
      </c>
      <c r="R12" s="25">
        <v>1.277439111069161</v>
      </c>
      <c r="S12" s="25">
        <v>1.6815224895043626</v>
      </c>
      <c r="T12" s="25">
        <v>0.95548057465072589</v>
      </c>
      <c r="U12" s="25">
        <v>1.0401893019404935</v>
      </c>
      <c r="V12" s="25">
        <v>1.3922738876941474</v>
      </c>
      <c r="W12" s="25">
        <v>1.757702597801988</v>
      </c>
      <c r="X12" s="25">
        <v>2.7845475368510324</v>
      </c>
      <c r="Y12" s="25">
        <v>3.6670085497989033</v>
      </c>
      <c r="Z12" s="25">
        <v>2.7997923955942348</v>
      </c>
      <c r="AA12" s="25">
        <v>6.1126791320000393</v>
      </c>
      <c r="AB12" s="25">
        <v>10.077157918827524</v>
      </c>
      <c r="AC12" s="25">
        <v>12.233429800723995</v>
      </c>
      <c r="AD12" s="25">
        <v>16.872246353277855</v>
      </c>
      <c r="AE12" s="25">
        <v>27.934616440981547</v>
      </c>
      <c r="AF12" s="25">
        <v>25.329580211547501</v>
      </c>
      <c r="AG12" s="25" t="s">
        <v>1</v>
      </c>
    </row>
    <row r="13" spans="1:33" x14ac:dyDescent="0.25">
      <c r="A13" s="9" t="s">
        <v>9</v>
      </c>
      <c r="B13" s="22" t="s">
        <v>1</v>
      </c>
      <c r="C13" s="23" t="s">
        <v>1</v>
      </c>
      <c r="D13" s="23" t="s">
        <v>1</v>
      </c>
      <c r="E13" s="23" t="s">
        <v>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>
        <v>2.8603270519138766</v>
      </c>
      <c r="M13" s="23">
        <v>2.0729535256195395</v>
      </c>
      <c r="N13" s="23">
        <v>2.4439993197535226</v>
      </c>
      <c r="O13" s="23">
        <v>1.7929447623601129</v>
      </c>
      <c r="P13" s="23">
        <v>3.2285663551100137</v>
      </c>
      <c r="Q13" s="23">
        <v>4.052556718496561</v>
      </c>
      <c r="R13" s="23">
        <v>9.2002715102347903</v>
      </c>
      <c r="S13" s="23">
        <v>9.3966122080785812</v>
      </c>
      <c r="T13" s="23">
        <v>7.1999805176997755</v>
      </c>
      <c r="U13" s="23">
        <v>4.3271599185162506</v>
      </c>
      <c r="V13" s="23">
        <v>5.0617831838145362</v>
      </c>
      <c r="W13" s="23">
        <v>6.6144486015251722</v>
      </c>
      <c r="X13" s="23">
        <v>6.682282959449477</v>
      </c>
      <c r="Y13" s="23">
        <v>5.4238759017193692</v>
      </c>
      <c r="Z13" s="23">
        <v>3.6628202983733416</v>
      </c>
      <c r="AA13" s="23">
        <v>4.9401866896550022</v>
      </c>
      <c r="AB13" s="23" t="s">
        <v>1</v>
      </c>
      <c r="AC13" s="23">
        <v>6.5885788734965161</v>
      </c>
      <c r="AD13" s="23" t="s">
        <v>1</v>
      </c>
      <c r="AE13" s="23">
        <v>14.74788909877639</v>
      </c>
      <c r="AF13" s="23" t="s">
        <v>1</v>
      </c>
      <c r="AG13" s="23" t="s">
        <v>1</v>
      </c>
    </row>
    <row r="14" spans="1:33" x14ac:dyDescent="0.25">
      <c r="A14" s="12" t="s">
        <v>10</v>
      </c>
      <c r="B14" s="24" t="s">
        <v>1</v>
      </c>
      <c r="C14" s="25" t="s">
        <v>1</v>
      </c>
      <c r="D14" s="25" t="s">
        <v>1</v>
      </c>
      <c r="E14" s="25" t="s">
        <v>1</v>
      </c>
      <c r="F14" s="25" t="s">
        <v>1</v>
      </c>
      <c r="G14" s="25" t="s">
        <v>1</v>
      </c>
      <c r="H14" s="25" t="s">
        <v>1</v>
      </c>
      <c r="I14" s="25" t="s">
        <v>1</v>
      </c>
      <c r="J14" s="25" t="s">
        <v>1</v>
      </c>
      <c r="K14" s="25" t="s">
        <v>1</v>
      </c>
      <c r="L14" s="25" t="s">
        <v>1</v>
      </c>
      <c r="M14" s="25">
        <v>87.812118807224849</v>
      </c>
      <c r="N14" s="25" t="s">
        <v>1</v>
      </c>
      <c r="O14" s="25">
        <v>87.58626647341697</v>
      </c>
      <c r="P14" s="25" t="s">
        <v>1</v>
      </c>
      <c r="Q14" s="25">
        <v>99.048224908465173</v>
      </c>
      <c r="R14" s="25">
        <v>100.74838182786004</v>
      </c>
      <c r="S14" s="25">
        <v>148.26144918153503</v>
      </c>
      <c r="T14" s="25">
        <v>156.82141243903871</v>
      </c>
      <c r="U14" s="25">
        <v>226.49395908069641</v>
      </c>
      <c r="V14" s="25">
        <v>159.48179411197873</v>
      </c>
      <c r="W14" s="25">
        <v>80.929289680724722</v>
      </c>
      <c r="X14" s="25">
        <v>100.97214105072545</v>
      </c>
      <c r="Y14" s="25">
        <v>135.90144568214524</v>
      </c>
      <c r="Z14" s="25">
        <v>122.12902423327979</v>
      </c>
      <c r="AA14" s="25">
        <v>124.13800572361492</v>
      </c>
      <c r="AB14" s="25">
        <v>96.881851818015718</v>
      </c>
      <c r="AC14" s="25">
        <v>150.13878923604315</v>
      </c>
      <c r="AD14" s="25">
        <v>148.77888021326476</v>
      </c>
      <c r="AE14" s="25">
        <v>171.90024120914381</v>
      </c>
      <c r="AF14" s="25">
        <v>191.65568201504959</v>
      </c>
      <c r="AG14" s="25" t="s">
        <v>1</v>
      </c>
    </row>
    <row r="15" spans="1:33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 t="s">
        <v>1</v>
      </c>
      <c r="K15" s="23" t="s">
        <v>1</v>
      </c>
      <c r="L15" s="23" t="s">
        <v>1</v>
      </c>
      <c r="M15" s="23">
        <v>0.81338782715298552</v>
      </c>
      <c r="N15" s="23">
        <v>0.96128826479040619</v>
      </c>
      <c r="O15" s="23">
        <v>0.8879467390688851</v>
      </c>
      <c r="P15" s="23">
        <v>0.72651763681126225</v>
      </c>
      <c r="Q15" s="23">
        <v>1.2546839155298819</v>
      </c>
      <c r="R15" s="23">
        <v>1.4228690694182953</v>
      </c>
      <c r="S15" s="23">
        <v>1.1033716587513289</v>
      </c>
      <c r="T15" s="23">
        <v>1.7223583063645624</v>
      </c>
      <c r="U15" s="23">
        <v>0.78143211838822746</v>
      </c>
      <c r="V15" s="23">
        <v>1.7125146092078962</v>
      </c>
      <c r="W15" s="23">
        <v>1.2209767920276355</v>
      </c>
      <c r="X15" s="23">
        <v>1.9721208846648104</v>
      </c>
      <c r="Y15" s="23">
        <v>0.52523089938292344</v>
      </c>
      <c r="Z15" s="23">
        <v>2.5128354369980261</v>
      </c>
      <c r="AA15" s="23">
        <v>0.69065509511259704</v>
      </c>
      <c r="AB15" s="23">
        <v>0.49813102776962959</v>
      </c>
      <c r="AC15" s="23">
        <v>0.91842322929005515</v>
      </c>
      <c r="AD15" s="23">
        <v>1.1592915003358573</v>
      </c>
      <c r="AE15" s="23">
        <v>1.4215899757192783</v>
      </c>
      <c r="AF15" s="23">
        <v>1.8771314927654488</v>
      </c>
      <c r="AG15" s="23" t="s">
        <v>1</v>
      </c>
    </row>
    <row r="16" spans="1:33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 t="s">
        <v>1</v>
      </c>
      <c r="M16" s="25" t="s">
        <v>1</v>
      </c>
      <c r="N16" s="25" t="s">
        <v>1</v>
      </c>
      <c r="O16" s="25" t="s">
        <v>1</v>
      </c>
      <c r="P16" s="25">
        <v>3.9875278052173577</v>
      </c>
      <c r="Q16" s="25">
        <v>7.0548277312179568</v>
      </c>
      <c r="R16" s="25">
        <v>19.016161272106345</v>
      </c>
      <c r="S16" s="25">
        <v>31.661332000552964</v>
      </c>
      <c r="T16" s="25">
        <v>20.215936967994981</v>
      </c>
      <c r="U16" s="25">
        <v>20.362468123725748</v>
      </c>
      <c r="V16" s="25">
        <v>12.411823872000568</v>
      </c>
      <c r="W16" s="25">
        <v>41.272700317090816</v>
      </c>
      <c r="X16" s="25">
        <v>33.718687659751204</v>
      </c>
      <c r="Y16" s="25">
        <v>60.492120167724153</v>
      </c>
      <c r="Z16" s="25">
        <v>45.492747729429304</v>
      </c>
      <c r="AA16" s="25">
        <v>37.119441615940502</v>
      </c>
      <c r="AB16" s="25">
        <v>74.313475047897086</v>
      </c>
      <c r="AC16" s="25">
        <v>103.38136971449222</v>
      </c>
      <c r="AD16" s="25">
        <v>52.597286283641573</v>
      </c>
      <c r="AE16" s="25">
        <v>71.758544992903055</v>
      </c>
      <c r="AF16" s="25">
        <v>69.644064373951906</v>
      </c>
      <c r="AG16" s="25" t="s">
        <v>1</v>
      </c>
    </row>
    <row r="17" spans="1:33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 t="s">
        <v>1</v>
      </c>
      <c r="M17" s="23" t="s">
        <v>1</v>
      </c>
      <c r="N17" s="23" t="s">
        <v>1</v>
      </c>
      <c r="O17" s="23" t="s">
        <v>1</v>
      </c>
      <c r="P17" s="23" t="s">
        <v>1</v>
      </c>
      <c r="Q17" s="23" t="s">
        <v>1</v>
      </c>
      <c r="R17" s="23" t="s">
        <v>1</v>
      </c>
      <c r="S17" s="23" t="s">
        <v>1</v>
      </c>
      <c r="T17" s="23" t="s">
        <v>1</v>
      </c>
      <c r="U17" s="23" t="s">
        <v>1</v>
      </c>
      <c r="V17" s="23" t="s">
        <v>1</v>
      </c>
      <c r="W17" s="23" t="s">
        <v>1</v>
      </c>
      <c r="X17" s="23">
        <v>30.837430833084753</v>
      </c>
      <c r="Y17" s="23">
        <v>38.055484896979792</v>
      </c>
      <c r="Z17" s="23">
        <v>32.157055056897889</v>
      </c>
      <c r="AA17" s="23">
        <v>25.926052467095019</v>
      </c>
      <c r="AB17" s="23">
        <v>13.208540146738626</v>
      </c>
      <c r="AC17" s="23">
        <v>22.289319494692872</v>
      </c>
      <c r="AD17" s="23">
        <v>33.065880705650386</v>
      </c>
      <c r="AE17" s="23">
        <v>27.077717029893005</v>
      </c>
      <c r="AF17" s="23">
        <v>24.329075069388551</v>
      </c>
      <c r="AG17" s="23" t="s">
        <v>1</v>
      </c>
    </row>
    <row r="18" spans="1:33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 t="s">
        <v>1</v>
      </c>
      <c r="V18" s="25">
        <v>5.1078283302975889</v>
      </c>
      <c r="W18" s="25">
        <v>5.9794563909583376</v>
      </c>
      <c r="X18" s="25">
        <v>7.8066586530508717</v>
      </c>
      <c r="Y18" s="25">
        <v>4.2434884401521806</v>
      </c>
      <c r="Z18" s="25">
        <v>4.5241806143384853</v>
      </c>
      <c r="AA18" s="25">
        <v>2.9503177832673866</v>
      </c>
      <c r="AB18" s="25" t="s">
        <v>1</v>
      </c>
      <c r="AC18" s="25">
        <v>4.1258502198488758</v>
      </c>
      <c r="AD18" s="25" t="s">
        <v>1</v>
      </c>
      <c r="AE18" s="25">
        <v>5.2210960124749386</v>
      </c>
      <c r="AF18" s="25" t="s">
        <v>1</v>
      </c>
      <c r="AG18" s="25" t="s">
        <v>1</v>
      </c>
    </row>
    <row r="19" spans="1:33" x14ac:dyDescent="0.25">
      <c r="A19" s="9" t="s">
        <v>15</v>
      </c>
      <c r="B19" s="22" t="s">
        <v>1</v>
      </c>
      <c r="C19" s="23" t="s">
        <v>1</v>
      </c>
      <c r="D19" s="23" t="s">
        <v>1</v>
      </c>
      <c r="E19" s="23" t="s">
        <v>1</v>
      </c>
      <c r="F19" s="23" t="s">
        <v>1</v>
      </c>
      <c r="G19" s="23" t="s">
        <v>1</v>
      </c>
      <c r="H19" s="23" t="s">
        <v>1</v>
      </c>
      <c r="I19" s="23" t="s">
        <v>1</v>
      </c>
      <c r="J19" s="23" t="s">
        <v>1</v>
      </c>
      <c r="K19" s="23" t="s">
        <v>1</v>
      </c>
      <c r="L19" s="23" t="s">
        <v>1</v>
      </c>
      <c r="M19" s="23" t="s">
        <v>1</v>
      </c>
      <c r="N19" s="23" t="s">
        <v>1</v>
      </c>
      <c r="O19" s="23" t="s">
        <v>1</v>
      </c>
      <c r="P19" s="23" t="s">
        <v>1</v>
      </c>
      <c r="Q19" s="23" t="s">
        <v>1</v>
      </c>
      <c r="R19" s="23" t="s">
        <v>1</v>
      </c>
      <c r="S19" s="23" t="s">
        <v>1</v>
      </c>
      <c r="T19" s="23" t="s">
        <v>1</v>
      </c>
      <c r="U19" s="23">
        <v>27.2526591136623</v>
      </c>
      <c r="V19" s="23">
        <v>30.235590634040676</v>
      </c>
      <c r="W19" s="23">
        <v>32.951955421339392</v>
      </c>
      <c r="X19" s="23">
        <v>37.465887781220232</v>
      </c>
      <c r="Y19" s="23">
        <v>54.23052330722706</v>
      </c>
      <c r="Z19" s="23">
        <v>45.357193364656545</v>
      </c>
      <c r="AA19" s="23">
        <v>62.248068723340495</v>
      </c>
      <c r="AB19" s="23">
        <v>33.910257083646549</v>
      </c>
      <c r="AC19" s="23">
        <v>38.294128101863706</v>
      </c>
      <c r="AD19" s="23">
        <v>39.766356550867016</v>
      </c>
      <c r="AE19" s="23">
        <v>42.737798089940803</v>
      </c>
      <c r="AF19" s="23">
        <v>41.367249836737933</v>
      </c>
      <c r="AG19" s="23" t="s">
        <v>1</v>
      </c>
    </row>
    <row r="20" spans="1:33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 t="s">
        <v>54</v>
      </c>
      <c r="O20" s="25" t="s">
        <v>1</v>
      </c>
      <c r="P20" s="25">
        <v>1.7659899238824869E-2</v>
      </c>
      <c r="Q20" s="25">
        <v>0.24793518666864658</v>
      </c>
      <c r="R20" s="25">
        <v>0.65428665582595491</v>
      </c>
      <c r="S20" s="25">
        <v>0.5051827634555045</v>
      </c>
      <c r="T20" s="25">
        <v>0.46189965247486703</v>
      </c>
      <c r="U20" s="25">
        <v>0.67608535970863526</v>
      </c>
      <c r="V20" s="25">
        <v>0.50132924653979749</v>
      </c>
      <c r="W20" s="25">
        <v>1.5588310481052179</v>
      </c>
      <c r="X20" s="25">
        <v>5.6008839484436654</v>
      </c>
      <c r="Y20" s="25">
        <v>8.3223939725908718</v>
      </c>
      <c r="Z20" s="25">
        <v>8.8154134682946861</v>
      </c>
      <c r="AA20" s="25">
        <v>15.269331883742259</v>
      </c>
      <c r="AB20" s="25" t="s">
        <v>54</v>
      </c>
      <c r="AC20" s="25" t="s">
        <v>54</v>
      </c>
      <c r="AD20" s="25">
        <v>3.5792114057484711E-2</v>
      </c>
      <c r="AE20" s="25" t="s">
        <v>54</v>
      </c>
      <c r="AF20" s="25" t="s">
        <v>54</v>
      </c>
      <c r="AG20" s="25" t="s">
        <v>1</v>
      </c>
    </row>
    <row r="21" spans="1:33" x14ac:dyDescent="0.25">
      <c r="A21" s="9" t="s">
        <v>17</v>
      </c>
      <c r="B21" s="22" t="s">
        <v>1</v>
      </c>
      <c r="C21" s="23" t="s">
        <v>1</v>
      </c>
      <c r="D21" s="23" t="s">
        <v>1</v>
      </c>
      <c r="E21" s="23" t="s">
        <v>1</v>
      </c>
      <c r="F21" s="23" t="s">
        <v>1</v>
      </c>
      <c r="G21" s="23" t="s">
        <v>1</v>
      </c>
      <c r="H21" s="23" t="s">
        <v>1</v>
      </c>
      <c r="I21" s="23" t="s">
        <v>1</v>
      </c>
      <c r="J21" s="23" t="s">
        <v>1</v>
      </c>
      <c r="K21" s="23" t="s">
        <v>1</v>
      </c>
      <c r="L21" s="23" t="s">
        <v>1</v>
      </c>
      <c r="M21" s="23" t="s">
        <v>1</v>
      </c>
      <c r="N21" s="23" t="s">
        <v>1</v>
      </c>
      <c r="O21" s="23" t="s">
        <v>1</v>
      </c>
      <c r="P21" s="23" t="s">
        <v>1</v>
      </c>
      <c r="Q21" s="23" t="s">
        <v>1</v>
      </c>
      <c r="R21" s="23" t="s">
        <v>1</v>
      </c>
      <c r="S21" s="23" t="s">
        <v>1</v>
      </c>
      <c r="T21" s="23" t="s">
        <v>1</v>
      </c>
      <c r="U21" s="23" t="s">
        <v>1</v>
      </c>
      <c r="V21" s="23" t="s">
        <v>1</v>
      </c>
      <c r="W21" s="23" t="s">
        <v>1</v>
      </c>
      <c r="X21" s="23" t="s">
        <v>1</v>
      </c>
      <c r="Y21" s="23">
        <v>510.10604245828512</v>
      </c>
      <c r="Z21" s="23">
        <v>522.98562821141388</v>
      </c>
      <c r="AA21" s="23">
        <v>525.69648461295276</v>
      </c>
      <c r="AB21" s="23">
        <v>549.6300863131936</v>
      </c>
      <c r="AC21" s="23">
        <v>539.12481890698371</v>
      </c>
      <c r="AD21" s="23">
        <v>566.36363141921663</v>
      </c>
      <c r="AE21" s="23">
        <v>600.32112986587629</v>
      </c>
      <c r="AF21" s="23">
        <v>647.66080089280035</v>
      </c>
      <c r="AG21" s="23" t="s">
        <v>1</v>
      </c>
    </row>
    <row r="22" spans="1:33" x14ac:dyDescent="0.25">
      <c r="A22" s="12" t="s">
        <v>18</v>
      </c>
      <c r="B22" s="24" t="s">
        <v>1</v>
      </c>
      <c r="C22" s="25" t="s">
        <v>1</v>
      </c>
      <c r="D22" s="25" t="s">
        <v>1</v>
      </c>
      <c r="E22" s="25" t="s">
        <v>1</v>
      </c>
      <c r="F22" s="25" t="s">
        <v>1</v>
      </c>
      <c r="G22" s="25" t="s">
        <v>1</v>
      </c>
      <c r="H22" s="25" t="s">
        <v>1</v>
      </c>
      <c r="I22" s="25" t="s">
        <v>1</v>
      </c>
      <c r="J22" s="25">
        <v>48.085700566811454</v>
      </c>
      <c r="K22" s="25" t="s">
        <v>1</v>
      </c>
      <c r="L22" s="25" t="s">
        <v>1</v>
      </c>
      <c r="M22" s="25" t="s">
        <v>1</v>
      </c>
      <c r="N22" s="25" t="s">
        <v>1</v>
      </c>
      <c r="O22" s="25" t="s">
        <v>1</v>
      </c>
      <c r="P22" s="25" t="s">
        <v>1</v>
      </c>
      <c r="Q22" s="25" t="s">
        <v>1</v>
      </c>
      <c r="R22" s="25" t="s">
        <v>1</v>
      </c>
      <c r="S22" s="25" t="s">
        <v>1</v>
      </c>
      <c r="T22" s="25" t="s">
        <v>1</v>
      </c>
      <c r="U22" s="25" t="s">
        <v>1</v>
      </c>
      <c r="V22" s="25" t="s">
        <v>1</v>
      </c>
      <c r="W22" s="25">
        <v>129.39424566271762</v>
      </c>
      <c r="X22" s="25">
        <v>143.72009975643127</v>
      </c>
      <c r="Y22" s="25">
        <v>88.953926877366357</v>
      </c>
      <c r="Z22" s="25">
        <v>101.38501826166731</v>
      </c>
      <c r="AA22" s="25">
        <v>90.125904654200482</v>
      </c>
      <c r="AB22" s="25">
        <v>95.543643330550836</v>
      </c>
      <c r="AC22" s="25">
        <v>101.00364380233971</v>
      </c>
      <c r="AD22" s="25">
        <v>100.41879788399569</v>
      </c>
      <c r="AE22" s="25">
        <v>95.664027933896151</v>
      </c>
      <c r="AF22" s="25">
        <v>102.06612851546754</v>
      </c>
      <c r="AG22" s="25" t="s">
        <v>1</v>
      </c>
    </row>
    <row r="23" spans="1:33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 t="s">
        <v>1</v>
      </c>
      <c r="G23" s="23" t="s">
        <v>1</v>
      </c>
      <c r="H23" s="23" t="s">
        <v>1</v>
      </c>
      <c r="I23" s="23" t="s">
        <v>1</v>
      </c>
      <c r="J23" s="23" t="s">
        <v>1</v>
      </c>
      <c r="K23" s="23" t="s">
        <v>1</v>
      </c>
      <c r="L23" s="23" t="s">
        <v>1</v>
      </c>
      <c r="M23" s="23" t="s">
        <v>1</v>
      </c>
      <c r="N23" s="23">
        <v>15.612889245719652</v>
      </c>
      <c r="O23" s="23">
        <v>33.69419744910541</v>
      </c>
      <c r="P23" s="23">
        <v>39.288651371960803</v>
      </c>
      <c r="Q23" s="23">
        <v>71.964210655950581</v>
      </c>
      <c r="R23" s="23">
        <v>57.823678850530115</v>
      </c>
      <c r="S23" s="23">
        <v>68.988357742662103</v>
      </c>
      <c r="T23" s="23">
        <v>67.743506149840158</v>
      </c>
      <c r="U23" s="23">
        <v>69.443069790285151</v>
      </c>
      <c r="V23" s="23">
        <v>160.90291802760947</v>
      </c>
      <c r="W23" s="23">
        <v>269.73105720807541</v>
      </c>
      <c r="X23" s="23">
        <v>265.67670730132147</v>
      </c>
      <c r="Y23" s="23" t="s">
        <v>1</v>
      </c>
      <c r="Z23" s="23">
        <v>297.65576280796904</v>
      </c>
      <c r="AA23" s="23">
        <v>502.4032414866785</v>
      </c>
      <c r="AB23" s="23">
        <v>15.119661735079289</v>
      </c>
      <c r="AC23" s="23">
        <v>17.155522557790871</v>
      </c>
      <c r="AD23" s="23">
        <v>27.636285436158008</v>
      </c>
      <c r="AE23" s="23">
        <v>16.897702843496351</v>
      </c>
      <c r="AF23" s="23">
        <v>30.295448198827142</v>
      </c>
      <c r="AG23" s="23" t="s">
        <v>1</v>
      </c>
    </row>
    <row r="24" spans="1:33" x14ac:dyDescent="0.25">
      <c r="A24" s="12" t="s">
        <v>20</v>
      </c>
      <c r="B24" s="24" t="s">
        <v>1</v>
      </c>
      <c r="C24" s="25" t="s">
        <v>1</v>
      </c>
      <c r="D24" s="25" t="s">
        <v>1</v>
      </c>
      <c r="E24" s="25" t="s">
        <v>1</v>
      </c>
      <c r="F24" s="25" t="s">
        <v>1</v>
      </c>
      <c r="G24" s="25" t="s">
        <v>1</v>
      </c>
      <c r="H24" s="25" t="s">
        <v>1</v>
      </c>
      <c r="I24" s="25" t="s">
        <v>1</v>
      </c>
      <c r="J24" s="25" t="s">
        <v>1</v>
      </c>
      <c r="K24" s="25" t="s">
        <v>1</v>
      </c>
      <c r="L24" s="25">
        <v>9.4537116028049528</v>
      </c>
      <c r="M24" s="25">
        <v>9.3882161495200087</v>
      </c>
      <c r="N24" s="25">
        <v>8.9245195147608687</v>
      </c>
      <c r="O24" s="25">
        <v>8.4727163603300699</v>
      </c>
      <c r="P24" s="25">
        <v>11.41171964084733</v>
      </c>
      <c r="Q24" s="25">
        <v>14.68704225309706</v>
      </c>
      <c r="R24" s="25">
        <v>13.76070832734521</v>
      </c>
      <c r="S24" s="25">
        <v>12.154925048236285</v>
      </c>
      <c r="T24" s="25">
        <v>7.5061149292303053</v>
      </c>
      <c r="U24" s="25">
        <v>25.986364411656403</v>
      </c>
      <c r="V24" s="25">
        <v>28.597931063258883</v>
      </c>
      <c r="W24" s="25">
        <v>29.008976332206139</v>
      </c>
      <c r="X24" s="25">
        <v>15.429519093224622</v>
      </c>
      <c r="Y24" s="25">
        <v>26.57610343947211</v>
      </c>
      <c r="Z24" s="25">
        <v>21.923823738745273</v>
      </c>
      <c r="AA24" s="25">
        <v>35.300634074540092</v>
      </c>
      <c r="AB24" s="25">
        <v>23.996527923614316</v>
      </c>
      <c r="AC24" s="25">
        <v>21.694042606411809</v>
      </c>
      <c r="AD24" s="25">
        <v>28.349500286225961</v>
      </c>
      <c r="AE24" s="25">
        <v>22.408744808290766</v>
      </c>
      <c r="AF24" s="25">
        <v>22.789432119784788</v>
      </c>
      <c r="AG24" s="25" t="s">
        <v>1</v>
      </c>
    </row>
    <row r="25" spans="1:33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 t="s">
        <v>1</v>
      </c>
      <c r="F25" s="23" t="s">
        <v>1</v>
      </c>
      <c r="G25" s="23" t="s">
        <v>1</v>
      </c>
      <c r="H25" s="23" t="s">
        <v>1</v>
      </c>
      <c r="I25" s="23" t="s">
        <v>1</v>
      </c>
      <c r="J25" s="23">
        <v>4.5049487246454403</v>
      </c>
      <c r="K25" s="23" t="s">
        <v>1</v>
      </c>
      <c r="L25" s="23" t="s">
        <v>1</v>
      </c>
      <c r="M25" s="23" t="s">
        <v>1</v>
      </c>
      <c r="N25" s="23">
        <v>8.6174992803932433</v>
      </c>
      <c r="O25" s="23" t="s">
        <v>1</v>
      </c>
      <c r="P25" s="23">
        <v>11.673222652201741</v>
      </c>
      <c r="Q25" s="23" t="s">
        <v>1</v>
      </c>
      <c r="R25" s="23">
        <v>19.532013060100645</v>
      </c>
      <c r="S25" s="23">
        <v>16.175235752074169</v>
      </c>
      <c r="T25" s="23" t="s">
        <v>1</v>
      </c>
      <c r="U25" s="23">
        <v>19.532291690123984</v>
      </c>
      <c r="V25" s="23" t="s">
        <v>1</v>
      </c>
      <c r="W25" s="23">
        <v>20.491379331083245</v>
      </c>
      <c r="X25" s="23" t="s">
        <v>1</v>
      </c>
      <c r="Y25" s="23">
        <v>28.66584450011981</v>
      </c>
      <c r="Z25" s="23" t="s">
        <v>1</v>
      </c>
      <c r="AA25" s="23">
        <v>27.326796133763473</v>
      </c>
      <c r="AB25" s="23" t="s">
        <v>1</v>
      </c>
      <c r="AC25" s="23">
        <v>65.027631937177503</v>
      </c>
      <c r="AD25" s="23" t="s">
        <v>1</v>
      </c>
      <c r="AE25" s="23">
        <v>80.502015404514452</v>
      </c>
      <c r="AF25" s="23" t="s">
        <v>1</v>
      </c>
      <c r="AG25" s="23" t="s">
        <v>1</v>
      </c>
    </row>
    <row r="26" spans="1:33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 t="s">
        <v>1</v>
      </c>
      <c r="H26" s="25" t="s">
        <v>1</v>
      </c>
      <c r="I26" s="25" t="s">
        <v>1</v>
      </c>
      <c r="J26" s="25" t="s">
        <v>1</v>
      </c>
      <c r="K26" s="25" t="s">
        <v>1</v>
      </c>
      <c r="L26" s="25" t="s">
        <v>1</v>
      </c>
      <c r="M26" s="25" t="s">
        <v>1</v>
      </c>
      <c r="N26" s="25">
        <v>5.0892013772538718</v>
      </c>
      <c r="O26" s="25">
        <v>4.7064750822517647</v>
      </c>
      <c r="P26" s="25">
        <v>5.918436745415498</v>
      </c>
      <c r="Q26" s="25">
        <v>6.6995777849507201</v>
      </c>
      <c r="R26" s="25">
        <v>8.0217775456906377</v>
      </c>
      <c r="S26" s="25">
        <v>10.165221826516792</v>
      </c>
      <c r="T26" s="25">
        <v>11.818186880017885</v>
      </c>
      <c r="U26" s="25">
        <v>41.514277705758467</v>
      </c>
      <c r="V26" s="25">
        <v>54.760248570062586</v>
      </c>
      <c r="W26" s="25">
        <v>68.847426434039747</v>
      </c>
      <c r="X26" s="25">
        <v>64.065232869128991</v>
      </c>
      <c r="Y26" s="25">
        <v>62.142457589636692</v>
      </c>
      <c r="Z26" s="25">
        <v>51.15429917118734</v>
      </c>
      <c r="AA26" s="25">
        <v>124.55084393139808</v>
      </c>
      <c r="AB26" s="25">
        <v>57.031616676857929</v>
      </c>
      <c r="AC26" s="25">
        <v>70.877542220841221</v>
      </c>
      <c r="AD26" s="25">
        <v>97.934631626141822</v>
      </c>
      <c r="AE26" s="25">
        <v>109.56347486791768</v>
      </c>
      <c r="AF26" s="25">
        <v>88.952805983373167</v>
      </c>
      <c r="AG26" s="25" t="s">
        <v>1</v>
      </c>
    </row>
    <row r="27" spans="1:33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 t="s">
        <v>1</v>
      </c>
      <c r="H27" s="23" t="s">
        <v>1</v>
      </c>
      <c r="I27" s="23" t="s">
        <v>1</v>
      </c>
      <c r="J27" s="23" t="s">
        <v>1</v>
      </c>
      <c r="K27" s="23" t="s">
        <v>1</v>
      </c>
      <c r="L27" s="23" t="s">
        <v>1</v>
      </c>
      <c r="M27" s="23">
        <v>77.170418006430879</v>
      </c>
      <c r="N27" s="23" t="s">
        <v>1</v>
      </c>
      <c r="O27" s="23">
        <v>72.677431314791519</v>
      </c>
      <c r="P27" s="23" t="s">
        <v>1</v>
      </c>
      <c r="Q27" s="23">
        <v>90.976281284556876</v>
      </c>
      <c r="R27" s="23" t="s">
        <v>1</v>
      </c>
      <c r="S27" s="23" t="s">
        <v>1</v>
      </c>
      <c r="T27" s="23" t="s">
        <v>1</v>
      </c>
      <c r="U27" s="23" t="s">
        <v>1</v>
      </c>
      <c r="V27" s="23" t="s">
        <v>1</v>
      </c>
      <c r="W27" s="23">
        <v>62.932317015885573</v>
      </c>
      <c r="X27" s="23" t="s">
        <v>1</v>
      </c>
      <c r="Y27" s="23">
        <v>86.220825426193514</v>
      </c>
      <c r="Z27" s="23" t="s">
        <v>1</v>
      </c>
      <c r="AA27" s="23">
        <v>93.486791337613084</v>
      </c>
      <c r="AB27" s="23" t="s">
        <v>1</v>
      </c>
      <c r="AC27" s="23">
        <v>119.12194087030315</v>
      </c>
      <c r="AD27" s="23" t="s">
        <v>1</v>
      </c>
      <c r="AE27" s="23">
        <v>125.16029113487899</v>
      </c>
      <c r="AF27" s="23">
        <v>111.90121723778013</v>
      </c>
      <c r="AG27" s="23" t="s">
        <v>1</v>
      </c>
    </row>
    <row r="28" spans="1:33" x14ac:dyDescent="0.25">
      <c r="A28" s="12" t="s">
        <v>24</v>
      </c>
      <c r="B28" s="24" t="s">
        <v>1</v>
      </c>
      <c r="C28" s="25" t="s">
        <v>1</v>
      </c>
      <c r="D28" s="25" t="s">
        <v>1</v>
      </c>
      <c r="E28" s="25" t="s">
        <v>1</v>
      </c>
      <c r="F28" s="25" t="s">
        <v>1</v>
      </c>
      <c r="G28" s="25" t="s">
        <v>1</v>
      </c>
      <c r="H28" s="25" t="s">
        <v>1</v>
      </c>
      <c r="I28" s="25" t="s">
        <v>1</v>
      </c>
      <c r="J28" s="25" t="s">
        <v>1</v>
      </c>
      <c r="K28" s="25" t="s">
        <v>1</v>
      </c>
      <c r="L28" s="25" t="s">
        <v>1</v>
      </c>
      <c r="M28" s="25" t="s">
        <v>1</v>
      </c>
      <c r="N28" s="25" t="s">
        <v>1</v>
      </c>
      <c r="O28" s="25" t="s">
        <v>1</v>
      </c>
      <c r="P28" s="25" t="s">
        <v>1</v>
      </c>
      <c r="Q28" s="25" t="s">
        <v>1</v>
      </c>
      <c r="R28" s="25">
        <v>8.8695194339663459</v>
      </c>
      <c r="S28" s="25">
        <v>5.7118401045936702</v>
      </c>
      <c r="T28" s="25">
        <v>4.672236384273301</v>
      </c>
      <c r="U28" s="25">
        <v>8.9106471953961019</v>
      </c>
      <c r="V28" s="25">
        <v>27.493297960907093</v>
      </c>
      <c r="W28" s="25">
        <v>30.846730001757479</v>
      </c>
      <c r="X28" s="25">
        <v>57.610664721668357</v>
      </c>
      <c r="Y28" s="25">
        <v>54.220522719313252</v>
      </c>
      <c r="Z28" s="25">
        <v>96.827025289856863</v>
      </c>
      <c r="AA28" s="25">
        <v>191.34448721182878</v>
      </c>
      <c r="AB28" s="25">
        <v>15.041912264454663</v>
      </c>
      <c r="AC28" s="25">
        <v>58.053997323951023</v>
      </c>
      <c r="AD28" s="25">
        <v>57.108256448181656</v>
      </c>
      <c r="AE28" s="25">
        <v>24.624596789143894</v>
      </c>
      <c r="AF28" s="25">
        <v>29.231775916362729</v>
      </c>
      <c r="AG28" s="25" t="s">
        <v>1</v>
      </c>
    </row>
    <row r="29" spans="1:33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 t="s">
        <v>1</v>
      </c>
      <c r="F29" s="23" t="s">
        <v>1</v>
      </c>
      <c r="G29" s="23" t="s">
        <v>1</v>
      </c>
      <c r="H29" s="23" t="s">
        <v>1</v>
      </c>
      <c r="I29" s="23" t="s">
        <v>1</v>
      </c>
      <c r="J29" s="23" t="s">
        <v>1</v>
      </c>
      <c r="K29" s="23" t="s">
        <v>1</v>
      </c>
      <c r="L29" s="23" t="s">
        <v>1</v>
      </c>
      <c r="M29" s="23" t="s">
        <v>1</v>
      </c>
      <c r="N29" s="23" t="s">
        <v>1</v>
      </c>
      <c r="O29" s="23">
        <v>6.2330253285539685</v>
      </c>
      <c r="P29" s="23">
        <v>5.3929641395853114</v>
      </c>
      <c r="Q29" s="23">
        <v>7.847443598547863</v>
      </c>
      <c r="R29" s="23">
        <v>12.194861920046975</v>
      </c>
      <c r="S29" s="23">
        <v>13.052755149794168</v>
      </c>
      <c r="T29" s="23">
        <v>11.555896362985157</v>
      </c>
      <c r="U29" s="23">
        <v>12.287094445322353</v>
      </c>
      <c r="V29" s="23">
        <v>15.000783821915661</v>
      </c>
      <c r="W29" s="23">
        <v>17.095373174992385</v>
      </c>
      <c r="X29" s="23">
        <v>19.047681828893872</v>
      </c>
      <c r="Y29" s="23">
        <v>19.874425608097464</v>
      </c>
      <c r="Z29" s="23">
        <v>24.712552305501337</v>
      </c>
      <c r="AA29" s="23">
        <v>28.311870693333422</v>
      </c>
      <c r="AB29" s="23">
        <v>26.591302117808514</v>
      </c>
      <c r="AC29" s="23">
        <v>23.746424180345837</v>
      </c>
      <c r="AD29" s="23" t="s">
        <v>1</v>
      </c>
      <c r="AE29" s="23">
        <v>24.887723565678421</v>
      </c>
      <c r="AF29" s="23">
        <v>29.138570645324368</v>
      </c>
      <c r="AG29" s="23" t="s">
        <v>1</v>
      </c>
    </row>
    <row r="30" spans="1:33" x14ac:dyDescent="0.25">
      <c r="A30" s="12" t="s">
        <v>26</v>
      </c>
      <c r="B30" s="24" t="s">
        <v>1</v>
      </c>
      <c r="C30" s="25" t="s">
        <v>1</v>
      </c>
      <c r="D30" s="25" t="s">
        <v>1</v>
      </c>
      <c r="E30" s="25" t="s">
        <v>1</v>
      </c>
      <c r="F30" s="25" t="s">
        <v>1</v>
      </c>
      <c r="G30" s="25" t="s">
        <v>1</v>
      </c>
      <c r="H30" s="25" t="s">
        <v>1</v>
      </c>
      <c r="I30" s="25" t="s">
        <v>1</v>
      </c>
      <c r="J30" s="25" t="s">
        <v>1</v>
      </c>
      <c r="K30" s="25" t="s">
        <v>1</v>
      </c>
      <c r="L30" s="25">
        <v>100.85541939067758</v>
      </c>
      <c r="M30" s="25">
        <v>113.67602866775705</v>
      </c>
      <c r="N30" s="25">
        <v>109.11853775770835</v>
      </c>
      <c r="O30" s="25">
        <v>80.867787752349642</v>
      </c>
      <c r="P30" s="25" t="s">
        <v>1</v>
      </c>
      <c r="Q30" s="25">
        <v>126.50940601007397</v>
      </c>
      <c r="R30" s="25">
        <v>144.17042460770898</v>
      </c>
      <c r="S30" s="25">
        <v>160.64226321322758</v>
      </c>
      <c r="T30" s="25">
        <v>151.4048124850178</v>
      </c>
      <c r="U30" s="25">
        <v>140.04405292473297</v>
      </c>
      <c r="V30" s="25">
        <v>156.63122967462897</v>
      </c>
      <c r="W30" s="25">
        <v>206.13222541025502</v>
      </c>
      <c r="X30" s="25">
        <v>221.96593839211712</v>
      </c>
      <c r="Y30" s="25">
        <v>291.85684647302907</v>
      </c>
      <c r="Z30" s="25">
        <v>223.55852339894224</v>
      </c>
      <c r="AA30" s="25">
        <v>317.41733610133286</v>
      </c>
      <c r="AB30" s="25">
        <v>295.65358114290336</v>
      </c>
      <c r="AC30" s="25">
        <v>304.35657909545859</v>
      </c>
      <c r="AD30" s="25">
        <v>286.48397114267539</v>
      </c>
      <c r="AE30" s="25">
        <v>358.51068030165436</v>
      </c>
      <c r="AF30" s="25">
        <v>393.69262965955949</v>
      </c>
      <c r="AG30" s="25" t="s">
        <v>1</v>
      </c>
    </row>
    <row r="31" spans="1:33" x14ac:dyDescent="0.25">
      <c r="A31" s="9" t="s">
        <v>27</v>
      </c>
      <c r="B31" s="22" t="s">
        <v>1</v>
      </c>
      <c r="C31" s="23" t="s">
        <v>1</v>
      </c>
      <c r="D31" s="23" t="s">
        <v>1</v>
      </c>
      <c r="E31" s="23">
        <v>1.5504309324509997</v>
      </c>
      <c r="F31" s="23" t="s">
        <v>1</v>
      </c>
      <c r="G31" s="23">
        <v>2.3840542478180557</v>
      </c>
      <c r="H31" s="23" t="s">
        <v>1</v>
      </c>
      <c r="I31" s="23">
        <v>4.8661398873735138</v>
      </c>
      <c r="J31" s="23" t="s">
        <v>1</v>
      </c>
      <c r="K31" s="23">
        <v>6.7698986664374221</v>
      </c>
      <c r="L31" s="23" t="s">
        <v>1</v>
      </c>
      <c r="M31" s="23">
        <v>2.977385481247576</v>
      </c>
      <c r="N31" s="23" t="s">
        <v>1</v>
      </c>
      <c r="O31" s="23">
        <v>6.9576342272593159</v>
      </c>
      <c r="P31" s="23" t="s">
        <v>1</v>
      </c>
      <c r="Q31" s="23">
        <v>7.5955921091081491</v>
      </c>
      <c r="R31" s="23" t="s">
        <v>1</v>
      </c>
      <c r="S31" s="23">
        <v>6.5367520997625572</v>
      </c>
      <c r="T31" s="23" t="s">
        <v>1</v>
      </c>
      <c r="U31" s="23">
        <v>12.555010844951109</v>
      </c>
      <c r="V31" s="23" t="s">
        <v>1</v>
      </c>
      <c r="W31" s="23">
        <v>15.490654612449827</v>
      </c>
      <c r="X31" s="23" t="s">
        <v>1</v>
      </c>
      <c r="Y31" s="23">
        <v>18.144427549707881</v>
      </c>
      <c r="Z31" s="23" t="s">
        <v>1</v>
      </c>
      <c r="AA31" s="23">
        <v>17.618393060250497</v>
      </c>
      <c r="AB31" s="23" t="s">
        <v>1</v>
      </c>
      <c r="AC31" s="23">
        <v>20.446785996820921</v>
      </c>
      <c r="AD31" s="23" t="s">
        <v>1</v>
      </c>
      <c r="AE31" s="23">
        <v>18.449241247168708</v>
      </c>
      <c r="AF31" s="23" t="s">
        <v>1</v>
      </c>
      <c r="AG31" s="23" t="s">
        <v>1</v>
      </c>
    </row>
    <row r="32" spans="1:33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>
        <v>2315.1359755825592</v>
      </c>
      <c r="AD32" s="29" t="s">
        <v>1</v>
      </c>
      <c r="AE32" s="29">
        <v>2657.9562297231823</v>
      </c>
      <c r="AF32" s="29" t="s">
        <v>1</v>
      </c>
      <c r="AG32" s="29" t="s">
        <v>1</v>
      </c>
    </row>
    <row r="33" spans="1:33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</row>
    <row r="34" spans="1:33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</row>
    <row r="35" spans="1:33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 t="s">
        <v>1</v>
      </c>
      <c r="Y35" s="23" t="s">
        <v>1</v>
      </c>
      <c r="Z35" s="23" t="s">
        <v>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1.1946153961529458</v>
      </c>
      <c r="AF35" s="23">
        <v>1.5835926565531975</v>
      </c>
      <c r="AG35" s="23" t="s">
        <v>1</v>
      </c>
    </row>
    <row r="36" spans="1:33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>
        <v>0.27069036023895648</v>
      </c>
      <c r="AD36" s="25">
        <v>0.2956756651521823</v>
      </c>
      <c r="AE36" s="25">
        <v>0.62617184418841809</v>
      </c>
      <c r="AF36" s="25" t="s">
        <v>1</v>
      </c>
      <c r="AG36" s="25" t="s">
        <v>1</v>
      </c>
    </row>
    <row r="37" spans="1:33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</row>
    <row r="38" spans="1:33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</row>
    <row r="39" spans="1:33" s="5" customFormat="1" x14ac:dyDescent="0.25">
      <c r="A39" s="9" t="s">
        <v>35</v>
      </c>
      <c r="B39" s="22" t="s">
        <v>1</v>
      </c>
      <c r="C39" s="23" t="s">
        <v>1</v>
      </c>
      <c r="D39" s="23" t="s">
        <v>1</v>
      </c>
      <c r="E39" s="23" t="s">
        <v>1</v>
      </c>
      <c r="F39" s="23" t="s">
        <v>1</v>
      </c>
      <c r="G39" s="23" t="s">
        <v>1</v>
      </c>
      <c r="H39" s="23" t="s">
        <v>1</v>
      </c>
      <c r="I39" s="23" t="s">
        <v>1</v>
      </c>
      <c r="J39" s="23" t="s">
        <v>1</v>
      </c>
      <c r="K39" s="23" t="s">
        <v>1</v>
      </c>
      <c r="L39" s="23" t="s">
        <v>1</v>
      </c>
      <c r="M39" s="23" t="s">
        <v>1</v>
      </c>
      <c r="N39" s="23" t="s">
        <v>1</v>
      </c>
      <c r="O39" s="23" t="s">
        <v>1</v>
      </c>
      <c r="P39" s="23" t="s">
        <v>1</v>
      </c>
      <c r="Q39" s="23" t="s">
        <v>1</v>
      </c>
      <c r="R39" s="23" t="s">
        <v>1</v>
      </c>
      <c r="S39" s="23" t="s">
        <v>1</v>
      </c>
      <c r="T39" s="23" t="s">
        <v>1</v>
      </c>
      <c r="U39" s="23" t="s">
        <v>1</v>
      </c>
      <c r="V39" s="23" t="s">
        <v>1</v>
      </c>
      <c r="W39" s="23" t="s">
        <v>1</v>
      </c>
      <c r="X39" s="23" t="s">
        <v>1</v>
      </c>
      <c r="Y39" s="23">
        <v>0.97429171127274561</v>
      </c>
      <c r="Z39" s="23">
        <v>0.92675550282191643</v>
      </c>
      <c r="AA39" s="23">
        <v>0.55291453365504828</v>
      </c>
      <c r="AB39" s="23">
        <v>0.53559970563440173</v>
      </c>
      <c r="AC39" s="23">
        <v>0.69281137685955763</v>
      </c>
      <c r="AD39" s="23">
        <v>1.0207825510566135</v>
      </c>
      <c r="AE39" s="23">
        <v>0.44134661112659773</v>
      </c>
      <c r="AF39" s="23">
        <v>0.2271430037169013</v>
      </c>
      <c r="AG39" s="23" t="s">
        <v>1</v>
      </c>
    </row>
    <row r="40" spans="1:33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</row>
    <row r="41" spans="1:33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</row>
    <row r="42" spans="1:33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</row>
    <row r="43" spans="1:33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</row>
    <row r="44" spans="1:33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</row>
    <row r="45" spans="1:33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</row>
    <row r="46" spans="1:33" x14ac:dyDescent="0.25">
      <c r="A46" s="12" t="s">
        <v>42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</row>
    <row r="47" spans="1:33" s="5" customFormat="1" x14ac:dyDescent="0.25">
      <c r="A47" s="9" t="s">
        <v>43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>
        <v>6.9799463341224905</v>
      </c>
      <c r="L47" s="23" t="s">
        <v>1</v>
      </c>
      <c r="M47" s="23">
        <v>8.8917569163648515</v>
      </c>
      <c r="N47" s="23" t="s">
        <v>1</v>
      </c>
      <c r="O47" s="23">
        <v>12.644761040654048</v>
      </c>
      <c r="P47" s="23" t="s">
        <v>1</v>
      </c>
      <c r="Q47" s="23">
        <v>12.603823300393859</v>
      </c>
      <c r="R47" s="23" t="s">
        <v>1</v>
      </c>
      <c r="S47" s="23">
        <v>15.084710849851986</v>
      </c>
      <c r="T47" s="23">
        <v>14.696452229024002</v>
      </c>
      <c r="U47" s="23">
        <v>18.813478288486468</v>
      </c>
      <c r="V47" s="23">
        <v>18.248918970100949</v>
      </c>
      <c r="W47" s="23">
        <v>19.96094568861189</v>
      </c>
      <c r="X47" s="23">
        <v>22.58471619996935</v>
      </c>
      <c r="Y47" s="23">
        <v>24.364990211365182</v>
      </c>
      <c r="Z47" s="23">
        <v>22.56323195082631</v>
      </c>
      <c r="AA47" s="23">
        <v>19.642555823720798</v>
      </c>
      <c r="AB47" s="23">
        <v>19.398719365857058</v>
      </c>
      <c r="AC47" s="23">
        <v>20.913185152971899</v>
      </c>
      <c r="AD47" s="23">
        <v>22.255845393973853</v>
      </c>
      <c r="AE47" s="23">
        <v>24.60105489804597</v>
      </c>
      <c r="AF47" s="23">
        <v>22.035601429132271</v>
      </c>
      <c r="AG47" s="23" t="s">
        <v>1</v>
      </c>
    </row>
    <row r="48" spans="1:33" x14ac:dyDescent="0.25">
      <c r="A48" s="12" t="s">
        <v>44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 t="s">
        <v>1</v>
      </c>
      <c r="L48" s="25" t="s">
        <v>1</v>
      </c>
      <c r="M48" s="25" t="s">
        <v>1</v>
      </c>
      <c r="N48" s="25" t="s">
        <v>1</v>
      </c>
      <c r="O48" s="25" t="s">
        <v>1</v>
      </c>
      <c r="P48" s="25" t="s">
        <v>1</v>
      </c>
      <c r="Q48" s="25" t="s">
        <v>1</v>
      </c>
      <c r="R48" s="25" t="s">
        <v>1</v>
      </c>
      <c r="S48" s="25" t="s">
        <v>1</v>
      </c>
      <c r="T48" s="25" t="s">
        <v>1</v>
      </c>
      <c r="U48" s="25" t="s">
        <v>1</v>
      </c>
      <c r="V48" s="25" t="s">
        <v>1</v>
      </c>
      <c r="W48" s="25" t="s">
        <v>1</v>
      </c>
      <c r="X48" s="25" t="s">
        <v>1</v>
      </c>
      <c r="Y48" s="25" t="s">
        <v>1</v>
      </c>
      <c r="Z48" s="25" t="s">
        <v>1</v>
      </c>
      <c r="AA48" s="25" t="s">
        <v>1</v>
      </c>
      <c r="AB48" s="25" t="s">
        <v>1</v>
      </c>
      <c r="AC48" s="25" t="s">
        <v>1</v>
      </c>
      <c r="AD48" s="25" t="s">
        <v>1</v>
      </c>
      <c r="AE48" s="25" t="s">
        <v>1</v>
      </c>
      <c r="AF48" s="25" t="s">
        <v>1</v>
      </c>
      <c r="AG48" s="25" t="s">
        <v>1</v>
      </c>
    </row>
    <row r="49" spans="1:33" s="5" customFormat="1" x14ac:dyDescent="0.25">
      <c r="A49" s="9" t="s">
        <v>45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</row>
    <row r="50" spans="1:33" x14ac:dyDescent="0.25">
      <c r="A50" s="12" t="s">
        <v>46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>
        <v>0.13548973886913765</v>
      </c>
      <c r="AB50" s="25">
        <v>0.44359793070369768</v>
      </c>
      <c r="AC50" s="25">
        <v>0.34264321007623022</v>
      </c>
      <c r="AD50" s="25" t="s">
        <v>1</v>
      </c>
      <c r="AE50" s="25">
        <v>0.48922757318157106</v>
      </c>
      <c r="AF50" s="25">
        <v>0.16376836100641315</v>
      </c>
      <c r="AG50" s="25" t="s">
        <v>1</v>
      </c>
    </row>
    <row r="51" spans="1:33" s="5" customFormat="1" x14ac:dyDescent="0.25">
      <c r="A51" s="9" t="s">
        <v>47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 t="s">
        <v>1</v>
      </c>
      <c r="AB51" s="23" t="s">
        <v>1</v>
      </c>
      <c r="AC51" s="23" t="s">
        <v>1</v>
      </c>
      <c r="AD51" s="23" t="s">
        <v>1</v>
      </c>
      <c r="AE51" s="23" t="s">
        <v>1</v>
      </c>
      <c r="AF51" s="23" t="s">
        <v>1</v>
      </c>
      <c r="AG51" s="23" t="s">
        <v>1</v>
      </c>
    </row>
    <row r="52" spans="1:33" x14ac:dyDescent="0.25">
      <c r="A52" s="12" t="s">
        <v>48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</row>
    <row r="53" spans="1:33" s="5" customFormat="1" x14ac:dyDescent="0.25">
      <c r="A53" s="9" t="s">
        <v>49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>
        <v>4.3403385464192477</v>
      </c>
      <c r="V53" s="23">
        <v>3.6467235046589801</v>
      </c>
      <c r="W53" s="23">
        <v>4.307631293042907</v>
      </c>
      <c r="X53" s="23" t="s">
        <v>1</v>
      </c>
      <c r="Y53" s="23" t="s">
        <v>1</v>
      </c>
      <c r="Z53" s="23" t="s">
        <v>1</v>
      </c>
      <c r="AA53" s="23">
        <v>3.907970410925262</v>
      </c>
      <c r="AB53" s="23">
        <v>4.3777026032523514</v>
      </c>
      <c r="AC53" s="23">
        <v>5.2307469520593814</v>
      </c>
      <c r="AD53" s="23">
        <v>6.8052772999665745</v>
      </c>
      <c r="AE53" s="23">
        <v>9.2489718859608701</v>
      </c>
      <c r="AF53" s="23">
        <v>7.5023376004484552</v>
      </c>
      <c r="AG53" s="23" t="s">
        <v>1</v>
      </c>
    </row>
    <row r="54" spans="1:33" x14ac:dyDescent="0.25">
      <c r="A54" s="12" t="s">
        <v>50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 t="s">
        <v>1</v>
      </c>
      <c r="V54" s="25" t="s">
        <v>1</v>
      </c>
      <c r="W54" s="25" t="s">
        <v>1</v>
      </c>
      <c r="X54" s="25" t="s">
        <v>1</v>
      </c>
      <c r="Y54" s="25" t="s">
        <v>1</v>
      </c>
      <c r="Z54" s="25" t="s">
        <v>1</v>
      </c>
      <c r="AA54" s="25" t="s">
        <v>1</v>
      </c>
      <c r="AB54" s="25" t="s">
        <v>1</v>
      </c>
      <c r="AC54" s="25" t="s">
        <v>1</v>
      </c>
      <c r="AD54" s="25" t="s">
        <v>1</v>
      </c>
      <c r="AE54" s="25" t="s">
        <v>1</v>
      </c>
      <c r="AF54" s="25" t="s">
        <v>1</v>
      </c>
      <c r="AG54" s="25" t="s">
        <v>1</v>
      </c>
    </row>
    <row r="55" spans="1:33" s="5" customFormat="1" x14ac:dyDescent="0.25">
      <c r="A55" s="9" t="s">
        <v>51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</row>
    <row r="56" spans="1:33" x14ac:dyDescent="0.25">
      <c r="A56" s="12" t="s">
        <v>52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>
        <v>5.4307538157833998E-2</v>
      </c>
      <c r="P56" s="25">
        <v>0.42541212588664346</v>
      </c>
      <c r="Q56" s="25">
        <v>2.3436685602134704</v>
      </c>
      <c r="R56" s="25">
        <v>3.1860110120514844</v>
      </c>
      <c r="S56" s="25">
        <v>0.40408359361876822</v>
      </c>
      <c r="T56" s="25">
        <v>1.0432292376926224</v>
      </c>
      <c r="U56" s="25">
        <v>2.7635669026384324</v>
      </c>
      <c r="V56" s="25">
        <v>7.786515181314102</v>
      </c>
      <c r="W56" s="25">
        <v>6.6809773788626501</v>
      </c>
      <c r="X56" s="25">
        <v>6.0675232581854681</v>
      </c>
      <c r="Y56" s="25">
        <v>14.455841105341149</v>
      </c>
      <c r="Z56" s="25">
        <v>7.7618550951377276</v>
      </c>
      <c r="AA56" s="25">
        <v>15.792480033584182</v>
      </c>
      <c r="AB56" s="25">
        <v>3.0071262122779707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</row>
    <row r="57" spans="1:33" s="5" customFormat="1" x14ac:dyDescent="0.25">
      <c r="A57" s="9" t="s">
        <v>53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>
        <v>34.980034029959029</v>
      </c>
      <c r="N57" s="23">
        <v>39.717224954593355</v>
      </c>
      <c r="O57" s="23">
        <v>43.398411790572482</v>
      </c>
      <c r="P57" s="23">
        <v>44.487154697538237</v>
      </c>
      <c r="Q57" s="23">
        <v>43.95020484187112</v>
      </c>
      <c r="R57" s="23">
        <v>53.84163667089264</v>
      </c>
      <c r="S57" s="23">
        <v>46.301740316028869</v>
      </c>
      <c r="T57" s="23">
        <v>46.588883140869704</v>
      </c>
      <c r="U57" s="23">
        <v>49.431467706182737</v>
      </c>
      <c r="V57" s="23">
        <v>146.35674545705692</v>
      </c>
      <c r="W57" s="23">
        <v>117.2718156736331</v>
      </c>
      <c r="X57" s="23">
        <v>148.653001422394</v>
      </c>
      <c r="Y57" s="23">
        <v>165.12093526338802</v>
      </c>
      <c r="Z57" s="23">
        <v>206.45892870437714</v>
      </c>
      <c r="AA57" s="23">
        <v>174.57198098046209</v>
      </c>
      <c r="AB57" s="23">
        <v>179.49384478429516</v>
      </c>
      <c r="AC57" s="23">
        <v>184.04881091321806</v>
      </c>
      <c r="AD57" s="23">
        <v>138.28422861829188</v>
      </c>
      <c r="AE57" s="23" t="s">
        <v>1</v>
      </c>
      <c r="AF57" s="23" t="s">
        <v>1</v>
      </c>
      <c r="AG57" s="23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239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2.6655856363014387</v>
      </c>
      <c r="M5" s="11" t="s">
        <v>1</v>
      </c>
      <c r="N5" s="11" t="s">
        <v>1</v>
      </c>
      <c r="O5" s="11" t="s">
        <v>1</v>
      </c>
      <c r="P5" s="11">
        <v>2.9014710151904017</v>
      </c>
      <c r="Q5" s="11">
        <v>2.7767540445200329</v>
      </c>
      <c r="R5" s="11">
        <v>3.7134821667748712</v>
      </c>
      <c r="S5" s="11">
        <v>3.3269604775769541</v>
      </c>
      <c r="T5" s="11">
        <v>3.8665374310059031</v>
      </c>
      <c r="U5" s="11">
        <v>4.1763865141313614</v>
      </c>
      <c r="V5" s="11">
        <v>4.5752162989139302</v>
      </c>
      <c r="W5" s="11">
        <v>5.1652676857851558</v>
      </c>
      <c r="X5" s="11">
        <v>5.6513925456132084</v>
      </c>
      <c r="Y5" s="11">
        <v>6.2906036561114167</v>
      </c>
      <c r="Z5" s="11">
        <v>7.5697824900539761</v>
      </c>
      <c r="AA5" s="11">
        <v>8.4937100738685896</v>
      </c>
      <c r="AB5" s="11">
        <v>9.8433377722945679</v>
      </c>
      <c r="AC5" s="11">
        <v>11.281229960220823</v>
      </c>
      <c r="AD5" s="11">
        <v>12.347015156028178</v>
      </c>
      <c r="AE5" s="11">
        <v>14.118707431307646</v>
      </c>
      <c r="AF5" s="11" t="s">
        <v>1</v>
      </c>
      <c r="AG5" s="11" t="s">
        <v>1</v>
      </c>
    </row>
    <row r="6" spans="1:33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1.1102909323039236</v>
      </c>
      <c r="V6" s="14">
        <v>0.88216405625651173</v>
      </c>
      <c r="W6" s="14">
        <v>1.0866098719660193</v>
      </c>
      <c r="X6" s="14">
        <v>0.86221077052962636</v>
      </c>
      <c r="Y6" s="14">
        <v>1.7729342121376213</v>
      </c>
      <c r="Z6" s="14">
        <v>3.12667579545163</v>
      </c>
      <c r="AA6" s="14">
        <v>3.2657649234723864</v>
      </c>
      <c r="AB6" s="14">
        <v>1.6822776953836389</v>
      </c>
      <c r="AC6" s="14">
        <v>1.6653331216881218</v>
      </c>
      <c r="AD6" s="14">
        <v>1.5701146840304205</v>
      </c>
      <c r="AE6" s="14">
        <v>4.1971091997600594</v>
      </c>
      <c r="AF6" s="14">
        <v>3.6096175064208604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 t="s">
        <v>1</v>
      </c>
      <c r="R7" s="18" t="s">
        <v>1</v>
      </c>
      <c r="S7" s="18">
        <v>1.8409685735261658</v>
      </c>
      <c r="T7" s="18">
        <v>1.9444267458790474</v>
      </c>
      <c r="U7" s="18">
        <v>2.4678132999945008</v>
      </c>
      <c r="V7" s="18">
        <v>2.9802787651276819</v>
      </c>
      <c r="W7" s="18">
        <v>7.3901207827951509</v>
      </c>
      <c r="X7" s="18">
        <v>15.561715795612844</v>
      </c>
      <c r="Y7" s="18">
        <v>21.066097728915761</v>
      </c>
      <c r="Z7" s="18">
        <v>28.785485555852379</v>
      </c>
      <c r="AA7" s="18">
        <v>33.713419872008004</v>
      </c>
      <c r="AB7" s="18">
        <v>8.2473439927490855</v>
      </c>
      <c r="AC7" s="18">
        <v>13.45783805065663</v>
      </c>
      <c r="AD7" s="18">
        <v>13.143906894827277</v>
      </c>
      <c r="AE7" s="18">
        <v>15.105298486331852</v>
      </c>
      <c r="AF7" s="18">
        <v>12.334588066477593</v>
      </c>
      <c r="AG7" s="18" t="s">
        <v>1</v>
      </c>
    </row>
    <row r="8" spans="1:33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>
        <v>2.700431031088661</v>
      </c>
      <c r="N8" s="14">
        <v>2.74479422762407</v>
      </c>
      <c r="O8" s="14">
        <v>2.830266227057062</v>
      </c>
      <c r="P8" s="14">
        <v>3.2697811147857485</v>
      </c>
      <c r="Q8" s="14">
        <v>3.1686832576795321</v>
      </c>
      <c r="R8" s="14">
        <v>3.8965461902701777</v>
      </c>
      <c r="S8" s="14">
        <v>1.8433105691409843</v>
      </c>
      <c r="T8" s="14" t="s">
        <v>1</v>
      </c>
      <c r="U8" s="14">
        <v>0.63428540343529605</v>
      </c>
      <c r="V8" s="14">
        <v>0.77313630495739238</v>
      </c>
      <c r="W8" s="14">
        <v>0.56134949567899883</v>
      </c>
      <c r="X8" s="14">
        <v>0.55841394676547862</v>
      </c>
      <c r="Y8" s="14">
        <v>0.96460646193808586</v>
      </c>
      <c r="Z8" s="14">
        <v>1.0599588371376609</v>
      </c>
      <c r="AA8" s="14">
        <v>0.9384486488837781</v>
      </c>
      <c r="AB8" s="14">
        <v>1.2612670567167341</v>
      </c>
      <c r="AC8" s="14">
        <v>2.0055675128894559</v>
      </c>
      <c r="AD8" s="14">
        <v>2.055558284015099</v>
      </c>
      <c r="AE8" s="14">
        <v>2.4744878628630937</v>
      </c>
      <c r="AF8" s="14">
        <v>3.0194337634647419</v>
      </c>
      <c r="AG8" s="14" t="s">
        <v>1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1.1695542523233435</v>
      </c>
      <c r="P9" s="11">
        <v>1.4440165079890834</v>
      </c>
      <c r="Q9" s="11">
        <v>1.4245189682659642</v>
      </c>
      <c r="R9" s="11">
        <v>10.04929153115614</v>
      </c>
      <c r="S9" s="11">
        <v>1.1471732011827391</v>
      </c>
      <c r="T9" s="11">
        <v>2.091965746772539</v>
      </c>
      <c r="U9" s="11">
        <v>3.1261662915946378</v>
      </c>
      <c r="V9" s="11">
        <v>4.6528337649311</v>
      </c>
      <c r="W9" s="11">
        <v>5.3838323209772501</v>
      </c>
      <c r="X9" s="11">
        <v>7.5727116878468879</v>
      </c>
      <c r="Y9" s="11">
        <v>4.231547208354292</v>
      </c>
      <c r="Z9" s="11">
        <v>4.2045572558404878</v>
      </c>
      <c r="AA9" s="11">
        <v>6.901502415850767</v>
      </c>
      <c r="AB9" s="11">
        <v>3.6982754785123202</v>
      </c>
      <c r="AC9" s="11">
        <v>4.9450779934252314</v>
      </c>
      <c r="AD9" s="11">
        <v>6.1874553975699227</v>
      </c>
      <c r="AE9" s="11">
        <v>5.6557559525501393</v>
      </c>
      <c r="AF9" s="11">
        <v>6.3409644482876333</v>
      </c>
      <c r="AG9" s="11" t="s">
        <v>1</v>
      </c>
    </row>
    <row r="10" spans="1:33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>
        <v>3.7018285934326718</v>
      </c>
      <c r="M10" s="14">
        <v>3.7386680956339249</v>
      </c>
      <c r="N10" s="14">
        <v>4.9580748213325174</v>
      </c>
      <c r="O10" s="14">
        <v>6.0333464891238497</v>
      </c>
      <c r="P10" s="14">
        <v>5.7431414208985627</v>
      </c>
      <c r="Q10" s="14">
        <v>6.0962358966009145</v>
      </c>
      <c r="R10" s="14">
        <v>6.5193383378393897</v>
      </c>
      <c r="S10" s="14">
        <v>5.932665710912346</v>
      </c>
      <c r="T10" s="14">
        <v>7.6945551083902259</v>
      </c>
      <c r="U10" s="14">
        <v>7.8269517182750246</v>
      </c>
      <c r="V10" s="14">
        <v>10.040031160748004</v>
      </c>
      <c r="W10" s="14">
        <v>11.029990552488027</v>
      </c>
      <c r="X10" s="14">
        <v>10.005912495462116</v>
      </c>
      <c r="Y10" s="14">
        <v>11.372358495121572</v>
      </c>
      <c r="Z10" s="14">
        <v>9.5264108850102094</v>
      </c>
      <c r="AA10" s="14">
        <v>9.044357993623894</v>
      </c>
      <c r="AB10" s="14">
        <v>10.262429328968157</v>
      </c>
      <c r="AC10" s="14">
        <v>11.176625220726519</v>
      </c>
      <c r="AD10" s="14">
        <v>12.449953177419632</v>
      </c>
      <c r="AE10" s="14">
        <v>13.003886566374542</v>
      </c>
      <c r="AF10" s="14">
        <v>11.897210115804661</v>
      </c>
      <c r="AG10" s="14" t="s">
        <v>1</v>
      </c>
    </row>
    <row r="11" spans="1:33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1.5621756890165694</v>
      </c>
      <c r="N11" s="11">
        <v>1.8713921525028023</v>
      </c>
      <c r="O11" s="11">
        <v>1.6902404966822071</v>
      </c>
      <c r="P11" s="11">
        <v>1.7969419203632078</v>
      </c>
      <c r="Q11" s="11">
        <v>2.1318230697796809</v>
      </c>
      <c r="R11" s="11">
        <v>2.215139465418972</v>
      </c>
      <c r="S11" s="11">
        <v>2.2013336749310368</v>
      </c>
      <c r="T11" s="11">
        <v>2.5801720701914488</v>
      </c>
      <c r="U11" s="11">
        <v>2.6133914708757287</v>
      </c>
      <c r="V11" s="11">
        <v>3.088807702393479</v>
      </c>
      <c r="W11" s="11">
        <v>3.5328709204730431</v>
      </c>
      <c r="X11" s="11">
        <v>3.4227151168690528</v>
      </c>
      <c r="Y11" s="11">
        <v>3.6796310186203351</v>
      </c>
      <c r="Z11" s="11">
        <v>4.3105709685218105</v>
      </c>
      <c r="AA11" s="11" t="s">
        <v>1</v>
      </c>
      <c r="AB11" s="11">
        <v>4.3339121100710258</v>
      </c>
      <c r="AC11" s="11">
        <v>4.2113674156831049</v>
      </c>
      <c r="AD11" s="11">
        <v>5.4365150266011844</v>
      </c>
      <c r="AE11" s="11">
        <v>5.6914600960165451</v>
      </c>
      <c r="AF11" s="11">
        <v>5.4635350823654329</v>
      </c>
      <c r="AG11" s="11" t="s">
        <v>1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9.485776510627443E-2</v>
      </c>
      <c r="R12" s="14">
        <v>0.29226819649439012</v>
      </c>
      <c r="S12" s="14">
        <v>0.38545581965272591</v>
      </c>
      <c r="T12" s="14">
        <v>0.21951768414604983</v>
      </c>
      <c r="U12" s="14">
        <v>0.23960517073840559</v>
      </c>
      <c r="V12" s="14">
        <v>0.32167763652590586</v>
      </c>
      <c r="W12" s="14">
        <v>0.40752660622953191</v>
      </c>
      <c r="X12" s="14">
        <v>0.64819055309555629</v>
      </c>
      <c r="Y12" s="14">
        <v>0.85745925845705007</v>
      </c>
      <c r="Z12" s="14">
        <v>0.65792139596697985</v>
      </c>
      <c r="AA12" s="14">
        <v>1.4440966426120976</v>
      </c>
      <c r="AB12" s="14">
        <v>2.3944193152090705</v>
      </c>
      <c r="AC12" s="14">
        <v>2.9246588637201785</v>
      </c>
      <c r="AD12" s="14">
        <v>4.0593364586169667</v>
      </c>
      <c r="AE12" s="14">
        <v>6.7633318131017832</v>
      </c>
      <c r="AF12" s="14">
        <v>6.170020174460638</v>
      </c>
      <c r="AG12" s="14" t="s">
        <v>1</v>
      </c>
    </row>
    <row r="13" spans="1:33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>
        <v>0.75607961292988235</v>
      </c>
      <c r="M13" s="11">
        <v>0.53951622700258295</v>
      </c>
      <c r="N13" s="11">
        <v>0.62538397403312962</v>
      </c>
      <c r="O13" s="11">
        <v>0.45048003162756511</v>
      </c>
      <c r="P13" s="11">
        <v>0.79557982497111068</v>
      </c>
      <c r="Q13" s="11">
        <v>0.97858934872537917</v>
      </c>
      <c r="R13" s="11">
        <v>2.1746847947063097</v>
      </c>
      <c r="S13" s="11">
        <v>2.172807455712181</v>
      </c>
      <c r="T13" s="11">
        <v>1.6304776310771181</v>
      </c>
      <c r="U13" s="11">
        <v>0.9627515295138519</v>
      </c>
      <c r="V13" s="11">
        <v>1.1114243339049963</v>
      </c>
      <c r="W13" s="11">
        <v>1.4407095027286836</v>
      </c>
      <c r="X13" s="11">
        <v>1.4500859033074267</v>
      </c>
      <c r="Y13" s="11">
        <v>1.1751635932140918</v>
      </c>
      <c r="Z13" s="11">
        <v>0.79164551438806696</v>
      </c>
      <c r="AA13" s="11">
        <v>1.0618519781952427</v>
      </c>
      <c r="AB13" s="11" t="s">
        <v>1</v>
      </c>
      <c r="AC13" s="11">
        <v>1.3861123812628116</v>
      </c>
      <c r="AD13" s="11" t="s">
        <v>1</v>
      </c>
      <c r="AE13" s="11">
        <v>3.0205640965892218</v>
      </c>
      <c r="AF13" s="11" t="s">
        <v>1</v>
      </c>
      <c r="AG13" s="11" t="s">
        <v>1</v>
      </c>
    </row>
    <row r="14" spans="1:33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>
        <v>1.5439453511605843</v>
      </c>
      <c r="N14" s="14" t="s">
        <v>1</v>
      </c>
      <c r="O14" s="14">
        <v>1.5215303282187473</v>
      </c>
      <c r="P14" s="14" t="s">
        <v>1</v>
      </c>
      <c r="Q14" s="14">
        <v>1.6994880770232641</v>
      </c>
      <c r="R14" s="14">
        <v>1.7209408043029308</v>
      </c>
      <c r="S14" s="14">
        <v>2.5236910188361588</v>
      </c>
      <c r="T14" s="14">
        <v>2.6615037224658527</v>
      </c>
      <c r="U14" s="14">
        <v>3.8320203716769159</v>
      </c>
      <c r="V14" s="14">
        <v>2.6882625958675814</v>
      </c>
      <c r="W14" s="14">
        <v>1.3581229163668307</v>
      </c>
      <c r="X14" s="14">
        <v>1.686256397467597</v>
      </c>
      <c r="Y14" s="14">
        <v>2.258743657961459</v>
      </c>
      <c r="Z14" s="14">
        <v>2.0216817161452068</v>
      </c>
      <c r="AA14" s="14">
        <v>2.0492091751837695</v>
      </c>
      <c r="AB14" s="14">
        <v>1.5970485468094704</v>
      </c>
      <c r="AC14" s="14">
        <v>2.4745282842733318</v>
      </c>
      <c r="AD14" s="14">
        <v>2.4539918864800465</v>
      </c>
      <c r="AE14" s="14">
        <v>2.838976519998428</v>
      </c>
      <c r="AF14" s="14">
        <v>3.1698626173653701</v>
      </c>
      <c r="AG14" s="14" t="s">
        <v>1</v>
      </c>
    </row>
    <row r="15" spans="1:33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1.1529239222579526</v>
      </c>
      <c r="N15" s="11">
        <v>1.346908035295511</v>
      </c>
      <c r="O15" s="11">
        <v>1.2283119920720502</v>
      </c>
      <c r="P15" s="11">
        <v>0.99115639401263611</v>
      </c>
      <c r="Q15" s="11">
        <v>1.6864031122713468</v>
      </c>
      <c r="R15" s="11">
        <v>1.8773836514293381</v>
      </c>
      <c r="S15" s="11">
        <v>1.4211381488296355</v>
      </c>
      <c r="T15" s="11">
        <v>2.1613230096179725</v>
      </c>
      <c r="U15" s="11">
        <v>0.95401308556736342</v>
      </c>
      <c r="V15" s="11">
        <v>2.0391933903404338</v>
      </c>
      <c r="W15" s="11">
        <v>1.4164463944636143</v>
      </c>
      <c r="X15" s="11">
        <v>2.277538843590265</v>
      </c>
      <c r="Y15" s="11">
        <v>0.61215722538802264</v>
      </c>
      <c r="Z15" s="11">
        <v>2.966747859501802</v>
      </c>
      <c r="AA15" s="11">
        <v>0.81416373348178361</v>
      </c>
      <c r="AB15" s="11">
        <v>0.58274570398880388</v>
      </c>
      <c r="AC15" s="11">
        <v>1.0627438431960834</v>
      </c>
      <c r="AD15" s="11">
        <v>1.3235432130789557</v>
      </c>
      <c r="AE15" s="11">
        <v>1.6008896122964844</v>
      </c>
      <c r="AF15" s="11">
        <v>2.113886816177307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1.1793473264470846</v>
      </c>
      <c r="Q16" s="14">
        <v>2.1095282229827146</v>
      </c>
      <c r="R16" s="14">
        <v>5.7566554019214955</v>
      </c>
      <c r="S16" s="14">
        <v>9.7151047261882439</v>
      </c>
      <c r="T16" s="14">
        <v>6.2921837574859145</v>
      </c>
      <c r="U16" s="14">
        <v>6.4290383418267014</v>
      </c>
      <c r="V16" s="14">
        <v>3.9732890387911985</v>
      </c>
      <c r="W16" s="14">
        <v>13.385438204831095</v>
      </c>
      <c r="X16" s="14">
        <v>11.071420884280828</v>
      </c>
      <c r="Y16" s="14">
        <v>20.104169838130101</v>
      </c>
      <c r="Z16" s="14">
        <v>15.309706767137678</v>
      </c>
      <c r="AA16" s="14">
        <v>12.660627861965873</v>
      </c>
      <c r="AB16" s="14">
        <v>25.717947438966281</v>
      </c>
      <c r="AC16" s="14">
        <v>36.332628473217689</v>
      </c>
      <c r="AD16" s="14">
        <v>18.776268957028531</v>
      </c>
      <c r="AE16" s="14">
        <v>26.002986995308806</v>
      </c>
      <c r="AF16" s="14">
        <v>25.582906287301572</v>
      </c>
      <c r="AG16" s="14" t="s">
        <v>1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14.904394568763486</v>
      </c>
      <c r="Y17" s="11">
        <v>18.609430367963625</v>
      </c>
      <c r="Z17" s="11">
        <v>15.909733213915905</v>
      </c>
      <c r="AA17" s="11">
        <v>12.978119786859628</v>
      </c>
      <c r="AB17" s="11">
        <v>6.6903548694748451</v>
      </c>
      <c r="AC17" s="11">
        <v>11.423993525023549</v>
      </c>
      <c r="AD17" s="11">
        <v>17.146271041100892</v>
      </c>
      <c r="AE17" s="11">
        <v>14.201031303061296</v>
      </c>
      <c r="AF17" s="11">
        <v>12.898473579862003</v>
      </c>
      <c r="AG17" s="11" t="s">
        <v>1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>
        <v>10.056977666965791</v>
      </c>
      <c r="W18" s="14">
        <v>11.514299616524211</v>
      </c>
      <c r="X18" s="14">
        <v>14.70576568275613</v>
      </c>
      <c r="Y18" s="14">
        <v>7.8212334859779205</v>
      </c>
      <c r="Z18" s="14">
        <v>8.1587918370948458</v>
      </c>
      <c r="AA18" s="14">
        <v>5.2057602736830164</v>
      </c>
      <c r="AB18" s="14" t="s">
        <v>1</v>
      </c>
      <c r="AC18" s="14">
        <v>6.9704012769658821</v>
      </c>
      <c r="AD18" s="14" t="s">
        <v>1</v>
      </c>
      <c r="AE18" s="14">
        <v>8.4795356601279757</v>
      </c>
      <c r="AF18" s="14" t="s">
        <v>1</v>
      </c>
      <c r="AG18" s="14" t="s">
        <v>1</v>
      </c>
    </row>
    <row r="19" spans="1:33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2.7363648809598917</v>
      </c>
      <c r="V19" s="11">
        <v>3.0456798360533228</v>
      </c>
      <c r="W19" s="11">
        <v>3.3299334074403566</v>
      </c>
      <c r="X19" s="11">
        <v>3.7981070619314745</v>
      </c>
      <c r="Y19" s="11">
        <v>5.5146377805914337</v>
      </c>
      <c r="Z19" s="11">
        <v>4.6259291175949624</v>
      </c>
      <c r="AA19" s="11">
        <v>6.366185203477313</v>
      </c>
      <c r="AB19" s="11">
        <v>3.476914180918802</v>
      </c>
      <c r="AC19" s="11">
        <v>3.9357476597327317</v>
      </c>
      <c r="AD19" s="11">
        <v>4.0964574449986566</v>
      </c>
      <c r="AE19" s="11">
        <v>4.4129287186432107</v>
      </c>
      <c r="AF19" s="11">
        <v>4.2821684053444775</v>
      </c>
      <c r="AG19" s="11" t="s">
        <v>1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 t="s">
        <v>54</v>
      </c>
      <c r="O20" s="14" t="s">
        <v>1</v>
      </c>
      <c r="P20" s="14">
        <v>4.3840997869565759E-2</v>
      </c>
      <c r="Q20" s="14">
        <v>0.61271061049503306</v>
      </c>
      <c r="R20" s="14">
        <v>1.6102426016074571</v>
      </c>
      <c r="S20" s="14">
        <v>1.2386423591290578</v>
      </c>
      <c r="T20" s="14">
        <v>1.1279848701799724</v>
      </c>
      <c r="U20" s="14">
        <v>1.6427701960107965</v>
      </c>
      <c r="V20" s="14">
        <v>1.210200641974343</v>
      </c>
      <c r="W20" s="14">
        <v>3.7318142272110055</v>
      </c>
      <c r="X20" s="14">
        <v>13.278246667196919</v>
      </c>
      <c r="Y20" s="14">
        <v>19.529213758951339</v>
      </c>
      <c r="Z20" s="14">
        <v>20.491573554196535</v>
      </c>
      <c r="AA20" s="14">
        <v>35.218578979428997</v>
      </c>
      <c r="AB20" s="14" t="s">
        <v>54</v>
      </c>
      <c r="AC20" s="14" t="s">
        <v>54</v>
      </c>
      <c r="AD20" s="14">
        <v>8.1484979003853653E-2</v>
      </c>
      <c r="AE20" s="14" t="s">
        <v>54</v>
      </c>
      <c r="AF20" s="14" t="s">
        <v>54</v>
      </c>
      <c r="AG20" s="14" t="s">
        <v>1</v>
      </c>
    </row>
    <row r="21" spans="1:33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>
        <v>6.2840778599269536</v>
      </c>
      <c r="Z21" s="11">
        <v>6.42091100192824</v>
      </c>
      <c r="AA21" s="11">
        <v>6.4275965969011137</v>
      </c>
      <c r="AB21" s="11">
        <v>6.6870043762100497</v>
      </c>
      <c r="AC21" s="11">
        <v>6.5223227186357251</v>
      </c>
      <c r="AD21" s="11">
        <v>6.8134447740640613</v>
      </c>
      <c r="AE21" s="11">
        <v>7.188007308758066</v>
      </c>
      <c r="AF21" s="11">
        <v>7.7301304454354796</v>
      </c>
      <c r="AG21" s="11" t="s">
        <v>1</v>
      </c>
    </row>
    <row r="22" spans="1:33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>
        <v>3.0539043944533657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7.7304787716761076</v>
      </c>
      <c r="X22" s="14">
        <v>8.5589250348044796</v>
      </c>
      <c r="Y22" s="14">
        <v>5.2812014317073936</v>
      </c>
      <c r="Z22" s="14">
        <v>6.0017688454038103</v>
      </c>
      <c r="AA22" s="14">
        <v>5.3207727942245935</v>
      </c>
      <c r="AB22" s="14">
        <v>5.6264050139021107</v>
      </c>
      <c r="AC22" s="14">
        <v>5.9339395291300807</v>
      </c>
      <c r="AD22" s="14">
        <v>5.8863650577151869</v>
      </c>
      <c r="AE22" s="14">
        <v>5.5953266971647375</v>
      </c>
      <c r="AF22" s="14">
        <v>5.9566320959659071</v>
      </c>
      <c r="AG22" s="14" t="s">
        <v>1</v>
      </c>
    </row>
    <row r="23" spans="1:33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>
        <v>0.40564920990128989</v>
      </c>
      <c r="O23" s="11">
        <v>0.87649840572355286</v>
      </c>
      <c r="P23" s="11">
        <v>1.0231537397373378</v>
      </c>
      <c r="Q23" s="11">
        <v>1.8755846206772715</v>
      </c>
      <c r="R23" s="11">
        <v>1.5076132978189001</v>
      </c>
      <c r="S23" s="11">
        <v>1.7987575877401363</v>
      </c>
      <c r="T23" s="11">
        <v>1.7661413589199095</v>
      </c>
      <c r="U23" s="11">
        <v>1.810680587386694</v>
      </c>
      <c r="V23" s="11">
        <v>4.1978564403383754</v>
      </c>
      <c r="W23" s="11">
        <v>7.0450086926252897</v>
      </c>
      <c r="X23" s="11">
        <v>6.9499673399104953</v>
      </c>
      <c r="Y23" s="11" t="s">
        <v>1</v>
      </c>
      <c r="Z23" s="11">
        <v>7.8143148600442762</v>
      </c>
      <c r="AA23" s="11">
        <v>13.209291632556122</v>
      </c>
      <c r="AB23" s="11">
        <v>0.39799874109232269</v>
      </c>
      <c r="AC23" s="11">
        <v>0.45201805376495119</v>
      </c>
      <c r="AD23" s="11">
        <v>0.72877439945448519</v>
      </c>
      <c r="AE23" s="11">
        <v>0.44599362104139656</v>
      </c>
      <c r="AF23" s="11">
        <v>0.80047981571790239</v>
      </c>
      <c r="AG23" s="11" t="s">
        <v>1</v>
      </c>
    </row>
    <row r="24" spans="1:33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0.91809350066357953</v>
      </c>
      <c r="M24" s="14">
        <v>0.90782361450527249</v>
      </c>
      <c r="N24" s="14">
        <v>0.85928467990195523</v>
      </c>
      <c r="O24" s="14">
        <v>0.81237119466477459</v>
      </c>
      <c r="P24" s="14">
        <v>1.0898487001140902</v>
      </c>
      <c r="Q24" s="14">
        <v>1.3976351754553873</v>
      </c>
      <c r="R24" s="14">
        <v>1.3052195973325198</v>
      </c>
      <c r="S24" s="14">
        <v>1.149603769497517</v>
      </c>
      <c r="T24" s="14">
        <v>0.70843723265118008</v>
      </c>
      <c r="U24" s="14">
        <v>2.4506061087999162</v>
      </c>
      <c r="V24" s="14">
        <v>2.6989217181765981</v>
      </c>
      <c r="W24" s="14">
        <v>2.7446242194155319</v>
      </c>
      <c r="X24" s="14">
        <v>1.465805398552334</v>
      </c>
      <c r="Y24" s="14">
        <v>2.5375775948002119</v>
      </c>
      <c r="Z24" s="14">
        <v>2.1043736787563163</v>
      </c>
      <c r="AA24" s="14">
        <v>3.4046526853248014</v>
      </c>
      <c r="AB24" s="14">
        <v>2.3239978317463281</v>
      </c>
      <c r="AC24" s="14">
        <v>2.1085664261183168</v>
      </c>
      <c r="AD24" s="14">
        <v>2.7641348291930505</v>
      </c>
      <c r="AE24" s="14">
        <v>2.1913098996029281</v>
      </c>
      <c r="AF24" s="14">
        <v>2.2349791604119318</v>
      </c>
      <c r="AG24" s="14" t="s">
        <v>1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>
        <v>0.56024383937986211</v>
      </c>
      <c r="K25" s="11" t="s">
        <v>1</v>
      </c>
      <c r="L25" s="11" t="s">
        <v>1</v>
      </c>
      <c r="M25" s="11" t="s">
        <v>1</v>
      </c>
      <c r="N25" s="11">
        <v>1.0593881008723487</v>
      </c>
      <c r="O25" s="11" t="s">
        <v>1</v>
      </c>
      <c r="P25" s="11">
        <v>1.4206522671770523</v>
      </c>
      <c r="Q25" s="11" t="s">
        <v>1</v>
      </c>
      <c r="R25" s="11">
        <v>2.3574175577402947</v>
      </c>
      <c r="S25" s="11">
        <v>1.945603493600311</v>
      </c>
      <c r="T25" s="11" t="s">
        <v>1</v>
      </c>
      <c r="U25" s="11">
        <v>2.3328649069147995</v>
      </c>
      <c r="V25" s="11" t="s">
        <v>1</v>
      </c>
      <c r="W25" s="11">
        <v>2.4240109903675702</v>
      </c>
      <c r="X25" s="11" t="s">
        <v>1</v>
      </c>
      <c r="Y25" s="11">
        <v>3.3503052001445748</v>
      </c>
      <c r="Z25" s="11" t="s">
        <v>1</v>
      </c>
      <c r="AA25" s="11">
        <v>3.1487344974642939</v>
      </c>
      <c r="AB25" s="11" t="s">
        <v>1</v>
      </c>
      <c r="AC25" s="11">
        <v>7.372830141424207</v>
      </c>
      <c r="AD25" s="11" t="s">
        <v>1</v>
      </c>
      <c r="AE25" s="11">
        <v>8.9895140674572378</v>
      </c>
      <c r="AF25" s="11" t="s">
        <v>1</v>
      </c>
      <c r="AG25" s="11" t="s">
        <v>1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0.23288051072504662</v>
      </c>
      <c r="O26" s="14">
        <v>0.21668447935859417</v>
      </c>
      <c r="P26" s="14">
        <v>0.27428252330640834</v>
      </c>
      <c r="Q26" s="14">
        <v>0.31281163359785885</v>
      </c>
      <c r="R26" s="14">
        <v>0.37777443366715502</v>
      </c>
      <c r="S26" s="14">
        <v>0.48327139337374936</v>
      </c>
      <c r="T26" s="14">
        <v>0.56737690461175294</v>
      </c>
      <c r="U26" s="14">
        <v>2.0115464584589882</v>
      </c>
      <c r="V26" s="14">
        <v>2.6749029091861192</v>
      </c>
      <c r="W26" s="14">
        <v>3.3853754786804706</v>
      </c>
      <c r="X26" s="14">
        <v>3.1672392067009962</v>
      </c>
      <c r="Y26" s="14">
        <v>3.0866313512670431</v>
      </c>
      <c r="Z26" s="14">
        <v>2.5531282636337491</v>
      </c>
      <c r="AA26" s="14">
        <v>6.2509284827560148</v>
      </c>
      <c r="AB26" s="14">
        <v>2.880925217880927</v>
      </c>
      <c r="AC26" s="14">
        <v>3.6062711923907695</v>
      </c>
      <c r="AD26" s="14">
        <v>5.0207146142046453</v>
      </c>
      <c r="AE26" s="14">
        <v>5.6579386178531053</v>
      </c>
      <c r="AF26" s="14">
        <v>4.6238816281732129</v>
      </c>
      <c r="AG26" s="14" t="s">
        <v>1</v>
      </c>
    </row>
    <row r="27" spans="1:33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>
        <v>6.9307751609648216</v>
      </c>
      <c r="N27" s="11" t="s">
        <v>1</v>
      </c>
      <c r="O27" s="11">
        <v>6.4781337711301346</v>
      </c>
      <c r="P27" s="11" t="s">
        <v>1</v>
      </c>
      <c r="Q27" s="11">
        <v>8.1049421129138963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5.8114191443137102</v>
      </c>
      <c r="X27" s="11" t="s">
        <v>1</v>
      </c>
      <c r="Y27" s="11">
        <v>8.0276360901441741</v>
      </c>
      <c r="Z27" s="11" t="s">
        <v>1</v>
      </c>
      <c r="AA27" s="11">
        <v>8.7700735324574293</v>
      </c>
      <c r="AB27" s="11" t="s">
        <v>1</v>
      </c>
      <c r="AC27" s="11">
        <v>11.270401096585267</v>
      </c>
      <c r="AD27" s="11" t="s">
        <v>1</v>
      </c>
      <c r="AE27" s="11">
        <v>11.950239069617332</v>
      </c>
      <c r="AF27" s="11">
        <v>10.73593375202509</v>
      </c>
      <c r="AG27" s="11" t="s">
        <v>1</v>
      </c>
    </row>
    <row r="28" spans="1:33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1.6429073281464439</v>
      </c>
      <c r="S28" s="14">
        <v>1.0580044397038524</v>
      </c>
      <c r="T28" s="14">
        <v>0.86532975494243691</v>
      </c>
      <c r="U28" s="14">
        <v>1.6497675950664796</v>
      </c>
      <c r="V28" s="14">
        <v>5.0873061237799222</v>
      </c>
      <c r="W28" s="14">
        <v>5.7029190766609927</v>
      </c>
      <c r="X28" s="14">
        <v>10.639306682310266</v>
      </c>
      <c r="Y28" s="14">
        <v>10.000603630636606</v>
      </c>
      <c r="Z28" s="14">
        <v>17.835796452709161</v>
      </c>
      <c r="AA28" s="14">
        <v>35.202020014277842</v>
      </c>
      <c r="AB28" s="14">
        <v>2.7640396862064689</v>
      </c>
      <c r="AC28" s="14">
        <v>10.656215665476793</v>
      </c>
      <c r="AD28" s="14">
        <v>10.47278742511603</v>
      </c>
      <c r="AE28" s="14">
        <v>4.5124680460068349</v>
      </c>
      <c r="AF28" s="14">
        <v>5.3541561729437079</v>
      </c>
      <c r="AG28" s="14" t="s">
        <v>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3.1355422703155291</v>
      </c>
      <c r="P29" s="11">
        <v>2.7097299394667087</v>
      </c>
      <c r="Q29" s="11">
        <v>3.9336030100351396</v>
      </c>
      <c r="R29" s="11">
        <v>6.090031571663916</v>
      </c>
      <c r="S29" s="11">
        <v>6.4870724032060583</v>
      </c>
      <c r="T29" s="11">
        <v>5.7121103970561107</v>
      </c>
      <c r="U29" s="11">
        <v>6.0414348901478965</v>
      </c>
      <c r="V29" s="11">
        <v>7.3413165923759323</v>
      </c>
      <c r="W29" s="11">
        <v>8.3339743170957483</v>
      </c>
      <c r="X29" s="11">
        <v>9.2562294370768878</v>
      </c>
      <c r="Y29" s="11">
        <v>9.6332360407818598</v>
      </c>
      <c r="Z29" s="11">
        <v>11.952936271214796</v>
      </c>
      <c r="AA29" s="11">
        <v>13.669314582197762</v>
      </c>
      <c r="AB29" s="11">
        <v>12.819966212586245</v>
      </c>
      <c r="AC29" s="11">
        <v>11.43637680533937</v>
      </c>
      <c r="AD29" s="11" t="s">
        <v>1</v>
      </c>
      <c r="AE29" s="11">
        <v>11.972999626526793</v>
      </c>
      <c r="AF29" s="11">
        <v>14.016084484156991</v>
      </c>
      <c r="AG29" s="11" t="s">
        <v>1</v>
      </c>
    </row>
    <row r="30" spans="1:33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>
        <v>2.4704476943248106</v>
      </c>
      <c r="M30" s="14">
        <v>2.7511521074035481</v>
      </c>
      <c r="N30" s="14">
        <v>2.6030443230224813</v>
      </c>
      <c r="O30" s="14">
        <v>1.8984629483668429</v>
      </c>
      <c r="P30" s="14" t="s">
        <v>1</v>
      </c>
      <c r="Q30" s="14">
        <v>2.8739647087033964</v>
      </c>
      <c r="R30" s="14">
        <v>3.2232293749577918</v>
      </c>
      <c r="S30" s="14">
        <v>3.5361111727922347</v>
      </c>
      <c r="T30" s="14">
        <v>3.2864927311672494</v>
      </c>
      <c r="U30" s="14">
        <v>3.006297455438049</v>
      </c>
      <c r="V30" s="14">
        <v>3.3374779913587842</v>
      </c>
      <c r="W30" s="14">
        <v>4.3779452617320578</v>
      </c>
      <c r="X30" s="14">
        <v>4.7163516012795839</v>
      </c>
      <c r="Y30" s="14">
        <v>6.2189089064262948</v>
      </c>
      <c r="Z30" s="14">
        <v>4.7791457915019153</v>
      </c>
      <c r="AA30" s="14">
        <v>6.8010335828294908</v>
      </c>
      <c r="AB30" s="14">
        <v>6.3398527590066704</v>
      </c>
      <c r="AC30" s="14">
        <v>6.5246165146652588</v>
      </c>
      <c r="AD30" s="14">
        <v>6.1354987339321871</v>
      </c>
      <c r="AE30" s="14">
        <v>7.6708474778331812</v>
      </c>
      <c r="AF30" s="14">
        <v>8.4203721309415585</v>
      </c>
      <c r="AG30" s="14" t="s">
        <v>1</v>
      </c>
    </row>
    <row r="31" spans="1:33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>
        <v>0.17725741832773581</v>
      </c>
      <c r="F31" s="11" t="s">
        <v>1</v>
      </c>
      <c r="G31" s="11">
        <v>0.26979865690155691</v>
      </c>
      <c r="H31" s="11" t="s">
        <v>1</v>
      </c>
      <c r="I31" s="11">
        <v>0.54867747693794389</v>
      </c>
      <c r="J31" s="11" t="s">
        <v>1</v>
      </c>
      <c r="K31" s="11">
        <v>0.76296882334667948</v>
      </c>
      <c r="L31" s="11" t="s">
        <v>1</v>
      </c>
      <c r="M31" s="11">
        <v>0.33462067292952036</v>
      </c>
      <c r="N31" s="11" t="s">
        <v>1</v>
      </c>
      <c r="O31" s="11">
        <v>0.77726458941998988</v>
      </c>
      <c r="P31" s="11" t="s">
        <v>1</v>
      </c>
      <c r="Q31" s="11">
        <v>0.8403483704440543</v>
      </c>
      <c r="R31" s="11" t="s">
        <v>1</v>
      </c>
      <c r="S31" s="11">
        <v>0.71339033248639516</v>
      </c>
      <c r="T31" s="11" t="s">
        <v>1</v>
      </c>
      <c r="U31" s="11">
        <v>1.3481041082243848</v>
      </c>
      <c r="V31" s="11" t="s">
        <v>1</v>
      </c>
      <c r="W31" s="11">
        <v>1.6363292645966576</v>
      </c>
      <c r="X31" s="11" t="s">
        <v>1</v>
      </c>
      <c r="Y31" s="11">
        <v>1.8865041968850831</v>
      </c>
      <c r="Z31" s="11" t="s">
        <v>1</v>
      </c>
      <c r="AA31" s="11">
        <v>1.8042481590024011</v>
      </c>
      <c r="AB31" s="11" t="s">
        <v>1</v>
      </c>
      <c r="AC31" s="11">
        <v>2.0643110232374897</v>
      </c>
      <c r="AD31" s="11" t="s">
        <v>1</v>
      </c>
      <c r="AE31" s="11">
        <v>1.8382368030510512</v>
      </c>
      <c r="AF31" s="11" t="s">
        <v>1</v>
      </c>
      <c r="AG31" s="11" t="s">
        <v>1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>
        <v>5.2184969039339348</v>
      </c>
      <c r="AD32" s="21" t="s">
        <v>1</v>
      </c>
      <c r="AE32" s="21">
        <v>5.9772852801168703</v>
      </c>
      <c r="AF32" s="21" t="s">
        <v>1</v>
      </c>
      <c r="AG32" s="21" t="s">
        <v>1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0.36189500034927163</v>
      </c>
      <c r="AF35" s="11">
        <v>0.48268211582327381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>
        <v>0.43133575471937718</v>
      </c>
      <c r="AD36" s="14">
        <v>0.47096436201485214</v>
      </c>
      <c r="AE36" s="14">
        <v>0.99710956466999812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</row>
    <row r="39" spans="1:33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2.9777824646845552</v>
      </c>
      <c r="Z39" s="11">
        <v>2.8203664790650969</v>
      </c>
      <c r="AA39" s="11">
        <v>1.6742657184408096</v>
      </c>
      <c r="AB39" s="11">
        <v>1.6122517523295838</v>
      </c>
      <c r="AC39" s="11">
        <v>2.0718477266556348</v>
      </c>
      <c r="AD39" s="11">
        <v>3.0316101577801082</v>
      </c>
      <c r="AE39" s="11">
        <v>1.3017883648592539</v>
      </c>
      <c r="AF39" s="11">
        <v>0.66563417774694655</v>
      </c>
      <c r="AG39" s="11" t="s">
        <v>1</v>
      </c>
    </row>
    <row r="40" spans="1:33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</row>
    <row r="41" spans="1:33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</row>
    <row r="44" spans="1:33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>
        <v>1.5601117777548905</v>
      </c>
      <c r="L47" s="11" t="s">
        <v>1</v>
      </c>
      <c r="M47" s="11">
        <v>1.9658350365431245</v>
      </c>
      <c r="N47" s="11" t="s">
        <v>1</v>
      </c>
      <c r="O47" s="11">
        <v>2.766841959607512</v>
      </c>
      <c r="P47" s="11" t="s">
        <v>1</v>
      </c>
      <c r="Q47" s="11">
        <v>2.7208188519714467</v>
      </c>
      <c r="R47" s="11" t="s">
        <v>1</v>
      </c>
      <c r="S47" s="11">
        <v>3.1963182729193202</v>
      </c>
      <c r="T47" s="11">
        <v>3.0803591914062807</v>
      </c>
      <c r="U47" s="11">
        <v>3.8976736554551685</v>
      </c>
      <c r="V47" s="11">
        <v>3.7350336971371263</v>
      </c>
      <c r="W47" s="11">
        <v>4.0338752040813546</v>
      </c>
      <c r="X47" s="11">
        <v>4.5045925481453644</v>
      </c>
      <c r="Y47" s="11">
        <v>4.7967725299988251</v>
      </c>
      <c r="Z47" s="11">
        <v>4.3878003080016903</v>
      </c>
      <c r="AA47" s="11">
        <v>3.7775337190866782</v>
      </c>
      <c r="AB47" s="11">
        <v>3.6943263714534376</v>
      </c>
      <c r="AC47" s="11">
        <v>3.9486212051470964</v>
      </c>
      <c r="AD47" s="11">
        <v>4.1693525345391844</v>
      </c>
      <c r="AE47" s="11">
        <v>4.573658473918524</v>
      </c>
      <c r="AF47" s="11">
        <v>4.0646784433918857</v>
      </c>
      <c r="AG47" s="11" t="s">
        <v>1</v>
      </c>
    </row>
    <row r="48" spans="1:33" x14ac:dyDescent="0.25">
      <c r="A48" s="12" t="s">
        <v>44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 t="s">
        <v>1</v>
      </c>
      <c r="P48" s="14" t="s">
        <v>1</v>
      </c>
      <c r="Q48" s="14" t="s">
        <v>1</v>
      </c>
      <c r="R48" s="14" t="s">
        <v>1</v>
      </c>
      <c r="S48" s="14" t="s">
        <v>1</v>
      </c>
      <c r="T48" s="14" t="s">
        <v>1</v>
      </c>
      <c r="U48" s="14" t="s">
        <v>1</v>
      </c>
      <c r="V48" s="14" t="s">
        <v>1</v>
      </c>
      <c r="W48" s="14" t="s">
        <v>1</v>
      </c>
      <c r="X48" s="14" t="s">
        <v>1</v>
      </c>
      <c r="Y48" s="14" t="s">
        <v>1</v>
      </c>
      <c r="Z48" s="14" t="s">
        <v>1</v>
      </c>
      <c r="AA48" s="14" t="s">
        <v>1</v>
      </c>
      <c r="AB48" s="14" t="s">
        <v>1</v>
      </c>
      <c r="AC48" s="14" t="s">
        <v>1</v>
      </c>
      <c r="AD48" s="14" t="s">
        <v>1</v>
      </c>
      <c r="AE48" s="14" t="s">
        <v>1</v>
      </c>
      <c r="AF48" s="14" t="s">
        <v>1</v>
      </c>
      <c r="AG48" s="14" t="s">
        <v>1</v>
      </c>
    </row>
    <row r="49" spans="1:33" s="5" customFormat="1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>
        <v>6.5160349338410126E-2</v>
      </c>
      <c r="AB50" s="14">
        <v>0.21319208124391031</v>
      </c>
      <c r="AC50" s="14">
        <v>0.16457438442544087</v>
      </c>
      <c r="AD50" s="14" t="s">
        <v>1</v>
      </c>
      <c r="AE50" s="14">
        <v>0.23481507108206645</v>
      </c>
      <c r="AF50" s="14">
        <v>7.8607278868994782E-2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 t="s">
        <v>1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0.59254326715422267</v>
      </c>
      <c r="V53" s="11">
        <v>0.50024390003348196</v>
      </c>
      <c r="W53" s="11">
        <v>0.59670177595516916</v>
      </c>
      <c r="X53" s="11" t="s">
        <v>1</v>
      </c>
      <c r="Y53" s="11" t="s">
        <v>1</v>
      </c>
      <c r="Z53" s="11" t="s">
        <v>1</v>
      </c>
      <c r="AA53" s="11">
        <v>0.55225621419072679</v>
      </c>
      <c r="AB53" s="11">
        <v>0.62180873171552908</v>
      </c>
      <c r="AC53" s="11">
        <v>0.74709544946147988</v>
      </c>
      <c r="AD53" s="11">
        <v>0.97724123045619782</v>
      </c>
      <c r="AE53" s="11">
        <v>1.3352628538332252</v>
      </c>
      <c r="AF53" s="11">
        <v>1.091797465759669</v>
      </c>
      <c r="AG53" s="11" t="s">
        <v>1</v>
      </c>
    </row>
    <row r="54" spans="1:33" x14ac:dyDescent="0.25">
      <c r="A54" s="12" t="s">
        <v>50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 t="s">
        <v>1</v>
      </c>
      <c r="V54" s="14" t="s">
        <v>1</v>
      </c>
      <c r="W54" s="14" t="s">
        <v>1</v>
      </c>
      <c r="X54" s="14" t="s">
        <v>1</v>
      </c>
      <c r="Y54" s="14" t="s">
        <v>1</v>
      </c>
      <c r="Z54" s="14" t="s">
        <v>1</v>
      </c>
      <c r="AA54" s="14" t="s">
        <v>1</v>
      </c>
      <c r="AB54" s="14" t="s">
        <v>1</v>
      </c>
      <c r="AC54" s="14" t="s">
        <v>1</v>
      </c>
      <c r="AD54" s="14" t="s">
        <v>1</v>
      </c>
      <c r="AE54" s="14" t="s">
        <v>1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</row>
    <row r="56" spans="1:33" x14ac:dyDescent="0.25">
      <c r="A56" s="12" t="s">
        <v>52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>
        <v>8.2172839387824987E-4</v>
      </c>
      <c r="P56" s="14">
        <v>6.3483990729071129E-3</v>
      </c>
      <c r="Q56" s="14">
        <v>3.4514710289889172E-2</v>
      </c>
      <c r="R56" s="14">
        <v>4.6337388428164199E-2</v>
      </c>
      <c r="S56" s="14">
        <v>5.8073133329078624E-3</v>
      </c>
      <c r="T56" s="14">
        <v>1.4814682178201408E-2</v>
      </c>
      <c r="U56" s="14">
        <v>3.8748074790827258E-2</v>
      </c>
      <c r="V56" s="14">
        <v>0.10765711937726623</v>
      </c>
      <c r="W56" s="14">
        <v>9.0967888524304819E-2</v>
      </c>
      <c r="X56" s="14">
        <v>8.1278471745346761E-2</v>
      </c>
      <c r="Y56" s="14">
        <v>0.19039516816296947</v>
      </c>
      <c r="Z56" s="14">
        <v>0.10050407704481482</v>
      </c>
      <c r="AA56" s="14">
        <v>0.20110274908071932</v>
      </c>
      <c r="AB56" s="14">
        <v>3.7670129174282634E-2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</row>
    <row r="57" spans="1:33" s="5" customFormat="1" x14ac:dyDescent="0.25">
      <c r="A57" s="9" t="s">
        <v>53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>
        <v>0.59163560717989583</v>
      </c>
      <c r="N57" s="11">
        <v>0.66947085814248497</v>
      </c>
      <c r="O57" s="11">
        <v>0.7286327801952861</v>
      </c>
      <c r="P57" s="11">
        <v>0.74302838049785747</v>
      </c>
      <c r="Q57" s="11">
        <v>0.72900475013418298</v>
      </c>
      <c r="R57" s="11">
        <v>0.88524229336308513</v>
      </c>
      <c r="S57" s="11">
        <v>0.75342312686489821</v>
      </c>
      <c r="T57" s="11">
        <v>0.74967914429145877</v>
      </c>
      <c r="U57" s="11">
        <v>0.78676677688050201</v>
      </c>
      <c r="V57" s="11">
        <v>2.3062903918186595</v>
      </c>
      <c r="W57" s="11">
        <v>1.8317447759357715</v>
      </c>
      <c r="X57" s="11">
        <v>2.3037936092799365</v>
      </c>
      <c r="Y57" s="11">
        <v>2.5409468411662082</v>
      </c>
      <c r="Z57" s="11">
        <v>3.1557522642498927</v>
      </c>
      <c r="AA57" s="11">
        <v>2.6506467352875607</v>
      </c>
      <c r="AB57" s="11">
        <v>2.7073817671373814</v>
      </c>
      <c r="AC57" s="11">
        <v>2.7582169043299585</v>
      </c>
      <c r="AD57" s="11">
        <v>2.0595883269518809</v>
      </c>
      <c r="AE57" s="11" t="s">
        <v>1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2" width="9.42578125" bestFit="1" customWidth="1"/>
  </cols>
  <sheetData>
    <row r="1" spans="1:33" x14ac:dyDescent="0.25">
      <c r="A1" s="1" t="s">
        <v>411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453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57.789663473644978</v>
      </c>
      <c r="M5" s="11">
        <v>57.537902600561509</v>
      </c>
      <c r="N5" s="11">
        <v>59.625433856778379</v>
      </c>
      <c r="O5" s="11">
        <v>59.745696911448967</v>
      </c>
      <c r="P5" s="11">
        <v>60.717793285497464</v>
      </c>
      <c r="Q5" s="11">
        <v>60.810551569984106</v>
      </c>
      <c r="R5" s="11">
        <v>60.462349445618372</v>
      </c>
      <c r="S5" s="11">
        <v>60.552489872864754</v>
      </c>
      <c r="T5" s="11">
        <v>60.070759033974639</v>
      </c>
      <c r="U5" s="11">
        <v>60.284513554663377</v>
      </c>
      <c r="V5" s="11">
        <v>61.877248747913193</v>
      </c>
      <c r="W5" s="11">
        <v>59.580626606290529</v>
      </c>
      <c r="X5" s="11">
        <v>57.521975918779347</v>
      </c>
      <c r="Y5" s="11">
        <v>57.500524464852006</v>
      </c>
      <c r="Z5" s="11" t="s">
        <v>1</v>
      </c>
      <c r="AA5" s="11">
        <v>56.499515724140657</v>
      </c>
      <c r="AB5" s="11" t="s">
        <v>1</v>
      </c>
      <c r="AC5" s="11">
        <v>54.934946390628703</v>
      </c>
      <c r="AD5" s="11" t="s">
        <v>1</v>
      </c>
      <c r="AE5" s="11">
        <v>49.731957158148923</v>
      </c>
      <c r="AF5" s="11" t="s">
        <v>1</v>
      </c>
      <c r="AG5" s="11" t="s">
        <v>1</v>
      </c>
    </row>
    <row r="6" spans="1:33" x14ac:dyDescent="0.25">
      <c r="A6" s="12" t="s">
        <v>2</v>
      </c>
      <c r="B6" s="13">
        <v>48.56614246068456</v>
      </c>
      <c r="C6" s="14">
        <v>54.027978774722627</v>
      </c>
      <c r="D6" s="14">
        <v>48.561913412049662</v>
      </c>
      <c r="E6" s="14">
        <v>54.930771404351511</v>
      </c>
      <c r="F6" s="14">
        <v>58.378613344925014</v>
      </c>
      <c r="G6" s="14">
        <v>57.738204516247471</v>
      </c>
      <c r="H6" s="14">
        <v>61.696545693047668</v>
      </c>
      <c r="I6" s="14">
        <v>47.950694765834001</v>
      </c>
      <c r="J6" s="14">
        <v>50.053292371353777</v>
      </c>
      <c r="K6" s="14">
        <v>47.892896987727781</v>
      </c>
      <c r="L6" s="14">
        <v>55.140918392991786</v>
      </c>
      <c r="M6" s="14">
        <v>48.249951277257679</v>
      </c>
      <c r="N6" s="14">
        <v>49.767885452260195</v>
      </c>
      <c r="O6" s="14">
        <v>49.12201606843535</v>
      </c>
      <c r="P6" s="14">
        <v>48.021134020618554</v>
      </c>
      <c r="Q6" s="14">
        <v>50.872961728051038</v>
      </c>
      <c r="R6" s="14">
        <v>53.371639750923919</v>
      </c>
      <c r="S6" s="14">
        <v>55.7464465824565</v>
      </c>
      <c r="T6" s="14">
        <v>51.594420831351364</v>
      </c>
      <c r="U6" s="14">
        <v>52.023209438874431</v>
      </c>
      <c r="V6" s="14">
        <v>41.728413802263695</v>
      </c>
      <c r="W6" s="14">
        <v>37.676864556319643</v>
      </c>
      <c r="X6" s="14">
        <v>37.352471703589053</v>
      </c>
      <c r="Y6" s="14">
        <v>39.521969322307456</v>
      </c>
      <c r="Z6" s="14">
        <v>41.40433103850765</v>
      </c>
      <c r="AA6" s="14">
        <v>41.7270949618852</v>
      </c>
      <c r="AB6" s="14">
        <v>55.56195643588088</v>
      </c>
      <c r="AC6" s="14">
        <v>62.224788683484292</v>
      </c>
      <c r="AD6" s="14">
        <v>67.208627295802657</v>
      </c>
      <c r="AE6" s="14">
        <v>66.545325366319005</v>
      </c>
      <c r="AF6" s="14">
        <v>67.6285175670792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>
        <v>31.032139945360665</v>
      </c>
      <c r="H7" s="18">
        <v>31.036687714810963</v>
      </c>
      <c r="I7" s="18">
        <v>27.80761292574984</v>
      </c>
      <c r="J7" s="18">
        <v>25.272687513667176</v>
      </c>
      <c r="K7" s="18">
        <v>30.204637433553096</v>
      </c>
      <c r="L7" s="18">
        <v>28.925126098643872</v>
      </c>
      <c r="M7" s="18">
        <v>30.12111373822211</v>
      </c>
      <c r="N7" s="18">
        <v>32.382293027253475</v>
      </c>
      <c r="O7" s="18">
        <v>34.235216641161124</v>
      </c>
      <c r="P7" s="18">
        <v>36.213977928194879</v>
      </c>
      <c r="Q7" s="18">
        <v>39.564929194592999</v>
      </c>
      <c r="R7" s="18">
        <v>38.727821094884021</v>
      </c>
      <c r="S7" s="18">
        <v>39.529051315838096</v>
      </c>
      <c r="T7" s="18">
        <v>42.665555448102644</v>
      </c>
      <c r="U7" s="18">
        <v>43.510197098478521</v>
      </c>
      <c r="V7" s="18">
        <v>43.916673689036763</v>
      </c>
      <c r="W7" s="18">
        <v>41.387773026428547</v>
      </c>
      <c r="X7" s="18">
        <v>40.841089853308674</v>
      </c>
      <c r="Y7" s="18">
        <v>41.580707870560694</v>
      </c>
      <c r="Z7" s="18">
        <v>42.491256070025088</v>
      </c>
      <c r="AA7" s="18">
        <v>42.903975361194732</v>
      </c>
      <c r="AB7" s="18">
        <v>50.731764659563183</v>
      </c>
      <c r="AC7" s="18">
        <v>51.034700331162931</v>
      </c>
      <c r="AD7" s="18">
        <v>51.51001623006777</v>
      </c>
      <c r="AE7" s="18">
        <v>53.103763631928381</v>
      </c>
      <c r="AF7" s="18">
        <v>55.400057042309513</v>
      </c>
      <c r="AG7" s="18" t="s">
        <v>1</v>
      </c>
    </row>
    <row r="8" spans="1:33" x14ac:dyDescent="0.25">
      <c r="A8" s="12" t="s">
        <v>4</v>
      </c>
      <c r="B8" s="13">
        <v>55.116959064327489</v>
      </c>
      <c r="C8" s="14">
        <v>53.836879432624116</v>
      </c>
      <c r="D8" s="14">
        <v>54.393502047392097</v>
      </c>
      <c r="E8" s="14">
        <v>54.890092386110233</v>
      </c>
      <c r="F8" s="14" t="s">
        <v>1</v>
      </c>
      <c r="G8" s="14">
        <v>52.709917489079437</v>
      </c>
      <c r="H8" s="14" t="s">
        <v>1</v>
      </c>
      <c r="I8" s="14">
        <v>55.957879179752446</v>
      </c>
      <c r="J8" s="14" t="s">
        <v>1</v>
      </c>
      <c r="K8" s="14" t="s">
        <v>1</v>
      </c>
      <c r="L8" s="14" t="s">
        <v>1</v>
      </c>
      <c r="M8" s="14">
        <v>52.60342535829011</v>
      </c>
      <c r="N8" s="14">
        <v>53.480874793064395</v>
      </c>
      <c r="O8" s="14">
        <v>54.124815309787103</v>
      </c>
      <c r="P8" s="14">
        <v>55.235705124575318</v>
      </c>
      <c r="Q8" s="14">
        <v>57.41835527548956</v>
      </c>
      <c r="R8" s="14">
        <v>56.805103367720932</v>
      </c>
      <c r="S8" s="14">
        <v>57.205984664075395</v>
      </c>
      <c r="T8" s="14" t="s">
        <v>1</v>
      </c>
      <c r="U8" s="14">
        <v>58.349229006023116</v>
      </c>
      <c r="V8" s="14">
        <v>60.002195892545139</v>
      </c>
      <c r="W8" s="14">
        <v>60.04902231195549</v>
      </c>
      <c r="X8" s="14">
        <v>59.289455471044192</v>
      </c>
      <c r="Y8" s="14">
        <v>59.416580746571491</v>
      </c>
      <c r="Z8" s="14">
        <v>61.962170027021401</v>
      </c>
      <c r="AA8" s="14">
        <v>59.255746664523379</v>
      </c>
      <c r="AB8" s="14">
        <v>59.445322207053131</v>
      </c>
      <c r="AC8" s="14">
        <v>59.792162536363783</v>
      </c>
      <c r="AD8" s="14">
        <v>60.163988389143256</v>
      </c>
      <c r="AE8" s="14">
        <v>62.480330593096959</v>
      </c>
      <c r="AF8" s="14">
        <v>60.777492716441273</v>
      </c>
      <c r="AG8" s="14" t="s">
        <v>1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>
        <v>51.429662016795049</v>
      </c>
      <c r="K9" s="11">
        <v>51.326176623234723</v>
      </c>
      <c r="L9" s="11">
        <v>51.949770456386716</v>
      </c>
      <c r="M9" s="11">
        <v>47.54390638768777</v>
      </c>
      <c r="N9" s="11">
        <v>48.686690963931127</v>
      </c>
      <c r="O9" s="11">
        <v>47.132986360373295</v>
      </c>
      <c r="P9" s="11">
        <v>46.274576189209455</v>
      </c>
      <c r="Q9" s="11">
        <v>46.245541851321349</v>
      </c>
      <c r="R9" s="11">
        <v>43.415832731752218</v>
      </c>
      <c r="S9" s="11">
        <v>48.777987653183452</v>
      </c>
      <c r="T9" s="11">
        <v>46.600877720042874</v>
      </c>
      <c r="U9" s="11">
        <v>50.806259593805251</v>
      </c>
      <c r="V9" s="11">
        <v>47.042876782952398</v>
      </c>
      <c r="W9" s="11">
        <v>32.015596428116226</v>
      </c>
      <c r="X9" s="11">
        <v>38.327795216643246</v>
      </c>
      <c r="Y9" s="11">
        <v>46.140256713030404</v>
      </c>
      <c r="Z9" s="11">
        <v>52.434643714078454</v>
      </c>
      <c r="AA9" s="11">
        <v>54.24014265900535</v>
      </c>
      <c r="AB9" s="11">
        <v>59.410372123992019</v>
      </c>
      <c r="AC9" s="11">
        <v>56.102129337539431</v>
      </c>
      <c r="AD9" s="11">
        <v>52.61732851985559</v>
      </c>
      <c r="AE9" s="11">
        <v>53.102854493675075</v>
      </c>
      <c r="AF9" s="11">
        <v>56.975607727338897</v>
      </c>
      <c r="AG9" s="11" t="s">
        <v>1</v>
      </c>
    </row>
    <row r="10" spans="1:33" x14ac:dyDescent="0.25">
      <c r="A10" s="12" t="s">
        <v>6</v>
      </c>
      <c r="B10" s="13" t="s">
        <v>1</v>
      </c>
      <c r="C10" s="14">
        <v>55.985687219805001</v>
      </c>
      <c r="D10" s="14" t="s">
        <v>1</v>
      </c>
      <c r="E10" s="14">
        <v>57.599934066876457</v>
      </c>
      <c r="F10" s="14" t="s">
        <v>1</v>
      </c>
      <c r="G10" s="14">
        <v>54.418396756004817</v>
      </c>
      <c r="H10" s="14" t="s">
        <v>1</v>
      </c>
      <c r="I10" s="14">
        <v>52.224162627788786</v>
      </c>
      <c r="J10" s="14">
        <v>51.084480943256061</v>
      </c>
      <c r="K10" s="14">
        <v>53.105290295967819</v>
      </c>
      <c r="L10" s="14">
        <v>48.333676268086045</v>
      </c>
      <c r="M10" s="14">
        <v>50.704132350209498</v>
      </c>
      <c r="N10" s="14">
        <v>52.242201158711609</v>
      </c>
      <c r="O10" s="14">
        <v>52.721448754030455</v>
      </c>
      <c r="P10" s="14">
        <v>54.594752329769371</v>
      </c>
      <c r="Q10" s="14">
        <v>54.265432888174367</v>
      </c>
      <c r="R10" s="14">
        <v>53.028537824437841</v>
      </c>
      <c r="S10" s="14">
        <v>53.047766420457918</v>
      </c>
      <c r="T10" s="14">
        <v>50.610165021804399</v>
      </c>
      <c r="U10" s="14">
        <v>51.270483396969738</v>
      </c>
      <c r="V10" s="14">
        <v>51.126023679080845</v>
      </c>
      <c r="W10" s="14">
        <v>49.366430047522982</v>
      </c>
      <c r="X10" s="14">
        <v>49.286331977339202</v>
      </c>
      <c r="Y10" s="14">
        <v>51.176673000104721</v>
      </c>
      <c r="Z10" s="14">
        <v>52.450054513904874</v>
      </c>
      <c r="AA10" s="14">
        <v>56.665403811625957</v>
      </c>
      <c r="AB10" s="14">
        <v>54.787128128111227</v>
      </c>
      <c r="AC10" s="14">
        <v>53.468217456100561</v>
      </c>
      <c r="AD10" s="14">
        <v>53.750563089302084</v>
      </c>
      <c r="AE10" s="14">
        <v>53.658173370463579</v>
      </c>
      <c r="AF10" s="14">
        <v>54.137637572662889</v>
      </c>
      <c r="AG10" s="14" t="s">
        <v>1</v>
      </c>
    </row>
    <row r="11" spans="1:33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 t="s">
        <v>1</v>
      </c>
      <c r="N11" s="11">
        <v>55.048361070116925</v>
      </c>
      <c r="O11" s="11">
        <v>57.038638124602336</v>
      </c>
      <c r="P11" s="11">
        <v>57.746049384296761</v>
      </c>
      <c r="Q11" s="11">
        <v>57.458332095788514</v>
      </c>
      <c r="R11" s="11">
        <v>58.545506196887644</v>
      </c>
      <c r="S11" s="11">
        <v>58.513140672974131</v>
      </c>
      <c r="T11" s="11">
        <v>58.30380528590301</v>
      </c>
      <c r="U11" s="11">
        <v>58.656177622568997</v>
      </c>
      <c r="V11" s="11">
        <v>60.115058992153273</v>
      </c>
      <c r="W11" s="11">
        <v>59.736190631952638</v>
      </c>
      <c r="X11" s="11">
        <v>60.882492042988765</v>
      </c>
      <c r="Y11" s="11">
        <v>61.681133067628316</v>
      </c>
      <c r="Z11" s="11">
        <v>61.164126675542384</v>
      </c>
      <c r="AA11" s="11" t="s">
        <v>1</v>
      </c>
      <c r="AB11" s="11">
        <v>62.543080772722845</v>
      </c>
      <c r="AC11" s="11">
        <v>63.424557482521834</v>
      </c>
      <c r="AD11" s="11">
        <v>63.283390928808913</v>
      </c>
      <c r="AE11" s="11">
        <v>63.564022182455169</v>
      </c>
      <c r="AF11" s="11" t="s">
        <v>1</v>
      </c>
      <c r="AG11" s="11" t="s">
        <v>1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>
        <v>46.809571286141583</v>
      </c>
      <c r="O12" s="14">
        <v>47.397012222725223</v>
      </c>
      <c r="P12" s="14">
        <v>50.928074245939669</v>
      </c>
      <c r="Q12" s="14">
        <v>49.842107539905705</v>
      </c>
      <c r="R12" s="14">
        <v>53.857096966637606</v>
      </c>
      <c r="S12" s="14">
        <v>54.106128842764832</v>
      </c>
      <c r="T12" s="14">
        <v>51.756668835393626</v>
      </c>
      <c r="U12" s="14">
        <v>61.416449249687744</v>
      </c>
      <c r="V12" s="14">
        <v>60.639092619799172</v>
      </c>
      <c r="W12" s="14">
        <v>61.595203726527373</v>
      </c>
      <c r="X12" s="14">
        <v>60.743417922395714</v>
      </c>
      <c r="Y12" s="14">
        <v>56.176181285444528</v>
      </c>
      <c r="Z12" s="14">
        <v>57.165640691219174</v>
      </c>
      <c r="AA12" s="14">
        <v>53.054301813798332</v>
      </c>
      <c r="AB12" s="14">
        <v>63.010569850818555</v>
      </c>
      <c r="AC12" s="14">
        <v>64.016070863650739</v>
      </c>
      <c r="AD12" s="14">
        <v>68.903092826712893</v>
      </c>
      <c r="AE12" s="14">
        <v>64.812169842291738</v>
      </c>
      <c r="AF12" s="14">
        <v>64.387045854723894</v>
      </c>
      <c r="AG12" s="14" t="s">
        <v>1</v>
      </c>
    </row>
    <row r="13" spans="1:33" x14ac:dyDescent="0.25">
      <c r="A13" s="9" t="s">
        <v>9</v>
      </c>
      <c r="B13" s="10">
        <v>54.471092519258889</v>
      </c>
      <c r="C13" s="11">
        <v>51.549991604745735</v>
      </c>
      <c r="D13" s="11">
        <v>48.876531837626416</v>
      </c>
      <c r="E13" s="11">
        <v>45.774747905127114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 t="s">
        <v>1</v>
      </c>
      <c r="S13" s="11" t="s">
        <v>1</v>
      </c>
      <c r="T13" s="11" t="s">
        <v>1</v>
      </c>
      <c r="U13" s="11" t="s">
        <v>1</v>
      </c>
      <c r="V13" s="11" t="s">
        <v>1</v>
      </c>
      <c r="W13" s="11" t="s">
        <v>1</v>
      </c>
      <c r="X13" s="11" t="s">
        <v>1</v>
      </c>
      <c r="Y13" s="11" t="s">
        <v>1</v>
      </c>
      <c r="Z13" s="11" t="s">
        <v>1</v>
      </c>
      <c r="AA13" s="11" t="s">
        <v>1</v>
      </c>
      <c r="AB13" s="11" t="s">
        <v>1</v>
      </c>
      <c r="AC13" s="11" t="s">
        <v>1</v>
      </c>
      <c r="AD13" s="11" t="s">
        <v>1</v>
      </c>
      <c r="AE13" s="11" t="s">
        <v>1</v>
      </c>
      <c r="AF13" s="11" t="s">
        <v>1</v>
      </c>
      <c r="AG13" s="11" t="s">
        <v>1</v>
      </c>
    </row>
    <row r="14" spans="1:33" x14ac:dyDescent="0.25">
      <c r="A14" s="12" t="s">
        <v>10</v>
      </c>
      <c r="B14" s="13" t="s">
        <v>1</v>
      </c>
      <c r="C14" s="14">
        <v>50.703678604091138</v>
      </c>
      <c r="D14" s="14">
        <v>53.161191265091091</v>
      </c>
      <c r="E14" s="14">
        <v>55.631628937786935</v>
      </c>
      <c r="F14" s="14" t="s">
        <v>1</v>
      </c>
      <c r="G14" s="14" t="s">
        <v>1</v>
      </c>
      <c r="H14" s="14" t="s">
        <v>1</v>
      </c>
      <c r="I14" s="14" t="s">
        <v>1</v>
      </c>
      <c r="J14" s="14">
        <v>59.600664103460332</v>
      </c>
      <c r="K14" s="14">
        <v>60.202532084935044</v>
      </c>
      <c r="L14" s="14">
        <v>58.35413272553631</v>
      </c>
      <c r="M14" s="14" t="s">
        <v>1</v>
      </c>
      <c r="N14" s="14" t="s">
        <v>1</v>
      </c>
      <c r="O14" s="14">
        <v>60.207190737355276</v>
      </c>
      <c r="P14" s="14">
        <v>58.735986363338355</v>
      </c>
      <c r="Q14" s="14">
        <v>58.575659666128168</v>
      </c>
      <c r="R14" s="14">
        <v>63.049794133548808</v>
      </c>
      <c r="S14" s="14">
        <v>60.92455872834779</v>
      </c>
      <c r="T14" s="14">
        <v>61.911882397540118</v>
      </c>
      <c r="U14" s="14">
        <v>62.560258212296326</v>
      </c>
      <c r="V14" s="14">
        <v>62.970511951653251</v>
      </c>
      <c r="W14" s="14">
        <v>63.303483993417665</v>
      </c>
      <c r="X14" s="14">
        <v>63.375685891964395</v>
      </c>
      <c r="Y14" s="14">
        <v>64.473314238601546</v>
      </c>
      <c r="Z14" s="14">
        <v>62.458483261425236</v>
      </c>
      <c r="AA14" s="14">
        <v>67.852146048652799</v>
      </c>
      <c r="AB14" s="14">
        <v>69.208137094648393</v>
      </c>
      <c r="AC14" s="14" t="s">
        <v>1</v>
      </c>
      <c r="AD14" s="14" t="s">
        <v>1</v>
      </c>
      <c r="AE14" s="14">
        <v>67.385192063218184</v>
      </c>
      <c r="AF14" s="14">
        <v>68.304500788848372</v>
      </c>
      <c r="AG14" s="14" t="s">
        <v>1</v>
      </c>
    </row>
    <row r="15" spans="1:33" x14ac:dyDescent="0.25">
      <c r="A15" s="9" t="s">
        <v>11</v>
      </c>
      <c r="B15" s="10" t="s">
        <v>1</v>
      </c>
      <c r="C15" s="11">
        <v>69.625151148730353</v>
      </c>
      <c r="D15" s="11">
        <v>68.638556744283605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>
        <v>69.107986318475483</v>
      </c>
      <c r="K15" s="11">
        <v>69.563168559445828</v>
      </c>
      <c r="L15" s="11">
        <v>67.450083194675543</v>
      </c>
      <c r="M15" s="11">
        <v>66.345051938930169</v>
      </c>
      <c r="N15" s="11">
        <v>66.812174488966505</v>
      </c>
      <c r="O15" s="11">
        <v>65.624082950210308</v>
      </c>
      <c r="P15" s="11">
        <v>62.167799088328891</v>
      </c>
      <c r="Q15" s="11">
        <v>59.653183438039591</v>
      </c>
      <c r="R15" s="11">
        <v>56.722572653333991</v>
      </c>
      <c r="S15" s="11">
        <v>53.342944417482649</v>
      </c>
      <c r="T15" s="11">
        <v>56.607374088461803</v>
      </c>
      <c r="U15" s="11">
        <v>55.17785703957199</v>
      </c>
      <c r="V15" s="11">
        <v>54.988514814728887</v>
      </c>
      <c r="W15" s="11">
        <v>52.848703314308608</v>
      </c>
      <c r="X15" s="11">
        <v>55.033871686083316</v>
      </c>
      <c r="Y15" s="11">
        <v>52.751260446558213</v>
      </c>
      <c r="Z15" s="11">
        <v>53.290289429295925</v>
      </c>
      <c r="AA15" s="11">
        <v>55.232980794034191</v>
      </c>
      <c r="AB15" s="11">
        <v>57.549967110256539</v>
      </c>
      <c r="AC15" s="11">
        <v>59.586803854319783</v>
      </c>
      <c r="AD15" s="11">
        <v>56.782647242236862</v>
      </c>
      <c r="AE15" s="11">
        <v>53.614498129960161</v>
      </c>
      <c r="AF15" s="11">
        <v>51.061353943408896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>
        <v>54.87329842931937</v>
      </c>
      <c r="I16" s="14">
        <v>56.89148161688734</v>
      </c>
      <c r="J16" s="14">
        <v>59.012272451242076</v>
      </c>
      <c r="K16" s="14">
        <v>61.559194546736663</v>
      </c>
      <c r="L16" s="14">
        <v>50.713125343771182</v>
      </c>
      <c r="M16" s="14">
        <v>43.641703997971433</v>
      </c>
      <c r="N16" s="14">
        <v>47.490784517990228</v>
      </c>
      <c r="O16" s="14">
        <v>53.14305868308962</v>
      </c>
      <c r="P16" s="14">
        <v>53.881945611126135</v>
      </c>
      <c r="Q16" s="14">
        <v>54.151642947239672</v>
      </c>
      <c r="R16" s="14">
        <v>49.239942890736543</v>
      </c>
      <c r="S16" s="14">
        <v>47.403630360198456</v>
      </c>
      <c r="T16" s="14">
        <v>51.376114759630866</v>
      </c>
      <c r="U16" s="14">
        <v>57.426243226190422</v>
      </c>
      <c r="V16" s="14">
        <v>54.299831504166853</v>
      </c>
      <c r="W16" s="14">
        <v>47.372107337158383</v>
      </c>
      <c r="X16" s="14">
        <v>48.446711600143445</v>
      </c>
      <c r="Y16" s="14">
        <v>48.196591121031446</v>
      </c>
      <c r="Z16" s="14">
        <v>46.921531631225996</v>
      </c>
      <c r="AA16" s="14">
        <v>42.928888546719016</v>
      </c>
      <c r="AB16" s="14">
        <v>51.057958804927772</v>
      </c>
      <c r="AC16" s="14">
        <v>53.760299388238764</v>
      </c>
      <c r="AD16" s="14">
        <v>56.194611382434225</v>
      </c>
      <c r="AE16" s="14">
        <v>57.065049650410081</v>
      </c>
      <c r="AF16" s="14">
        <v>54.793328975447118</v>
      </c>
      <c r="AG16" s="14" t="s">
        <v>1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>
        <v>46.688542154958817</v>
      </c>
      <c r="M17" s="11">
        <v>43.091755319148938</v>
      </c>
      <c r="N17" s="11">
        <v>42.06326090755519</v>
      </c>
      <c r="O17" s="11">
        <v>43.78471111628042</v>
      </c>
      <c r="P17" s="11">
        <v>38.18679454409736</v>
      </c>
      <c r="Q17" s="11">
        <v>34.381335925565892</v>
      </c>
      <c r="R17" s="11">
        <v>38.490504992405796</v>
      </c>
      <c r="S17" s="11">
        <v>39.902328295221125</v>
      </c>
      <c r="T17" s="11">
        <v>44.321777702435448</v>
      </c>
      <c r="U17" s="11">
        <v>59.432124838671832</v>
      </c>
      <c r="V17" s="11">
        <v>51.558492529275924</v>
      </c>
      <c r="W17" s="11">
        <v>53.721877342081811</v>
      </c>
      <c r="X17" s="11">
        <v>53.427710594741839</v>
      </c>
      <c r="Y17" s="11">
        <v>48.817204301075265</v>
      </c>
      <c r="Z17" s="11">
        <v>50.67567567567567</v>
      </c>
      <c r="AA17" s="11">
        <v>48.094612352168205</v>
      </c>
      <c r="AB17" s="11">
        <v>63.949275362318836</v>
      </c>
      <c r="AC17" s="11">
        <v>61.856417693981136</v>
      </c>
      <c r="AD17" s="11">
        <v>52.631578947368432</v>
      </c>
      <c r="AE17" s="11">
        <v>56.352459016393439</v>
      </c>
      <c r="AF17" s="11">
        <v>63.031263506699332</v>
      </c>
      <c r="AG17" s="11" t="s">
        <v>1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>
        <v>59.563422970271482</v>
      </c>
      <c r="V18" s="14" t="s">
        <v>1</v>
      </c>
      <c r="W18" s="14">
        <v>60.500791891035796</v>
      </c>
      <c r="X18" s="14" t="s">
        <v>1</v>
      </c>
      <c r="Y18" s="14">
        <v>60.134944389506231</v>
      </c>
      <c r="Z18" s="14">
        <v>25.241948278597491</v>
      </c>
      <c r="AA18" s="14">
        <v>58.967551622418881</v>
      </c>
      <c r="AB18" s="14" t="s">
        <v>1</v>
      </c>
      <c r="AC18" s="14">
        <v>61.190509227140275</v>
      </c>
      <c r="AD18" s="14" t="s">
        <v>1</v>
      </c>
      <c r="AE18" s="14">
        <v>62.469503930604496</v>
      </c>
      <c r="AF18" s="14" t="s">
        <v>1</v>
      </c>
      <c r="AG18" s="14" t="s">
        <v>1</v>
      </c>
    </row>
    <row r="19" spans="1:33" x14ac:dyDescent="0.25">
      <c r="A19" s="9" t="s">
        <v>15</v>
      </c>
      <c r="B19" s="10">
        <v>20.956808638272346</v>
      </c>
      <c r="C19" s="11">
        <v>27.13703191051588</v>
      </c>
      <c r="D19" s="11">
        <v>25.822899186781985</v>
      </c>
      <c r="E19" s="11">
        <v>24.701608718214842</v>
      </c>
      <c r="F19" s="11">
        <v>28.827344795634719</v>
      </c>
      <c r="G19" s="11">
        <v>29.101235406907595</v>
      </c>
      <c r="H19" s="11">
        <v>30.611903923866208</v>
      </c>
      <c r="I19" s="11">
        <v>27.457801141065563</v>
      </c>
      <c r="J19" s="11">
        <v>40.117516073937196</v>
      </c>
      <c r="K19" s="11">
        <v>41.584311639013201</v>
      </c>
      <c r="L19" s="11">
        <v>43.210112005586986</v>
      </c>
      <c r="M19" s="11">
        <v>43.638215371835457</v>
      </c>
      <c r="N19" s="11">
        <v>43.465453472381789</v>
      </c>
      <c r="O19" s="11">
        <v>47.741432268569277</v>
      </c>
      <c r="P19" s="11">
        <v>47.083107928697594</v>
      </c>
      <c r="Q19" s="11">
        <v>46.772588128838485</v>
      </c>
      <c r="R19" s="11">
        <v>46.938977916665969</v>
      </c>
      <c r="S19" s="11">
        <v>48.391731463030254</v>
      </c>
      <c r="T19" s="11">
        <v>48.769464089974015</v>
      </c>
      <c r="U19" s="11">
        <v>48.105437013865888</v>
      </c>
      <c r="V19" s="11">
        <v>49.32431365153662</v>
      </c>
      <c r="W19" s="11">
        <v>50.165286284759517</v>
      </c>
      <c r="X19" s="11">
        <v>48.084817728826778</v>
      </c>
      <c r="Y19" s="11">
        <v>46.667879075544583</v>
      </c>
      <c r="Z19" s="11">
        <v>49.74208334268512</v>
      </c>
      <c r="AA19" s="11">
        <v>46.822165389204763</v>
      </c>
      <c r="AB19" s="11">
        <v>51.645654247108673</v>
      </c>
      <c r="AC19" s="11">
        <v>50.207266006518992</v>
      </c>
      <c r="AD19" s="11">
        <v>46.358805625080358</v>
      </c>
      <c r="AE19" s="11">
        <v>48.328017416138124</v>
      </c>
      <c r="AF19" s="11">
        <v>48.012118374635257</v>
      </c>
      <c r="AG19" s="11" t="s">
        <v>1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58.966188705965664</v>
      </c>
      <c r="O20" s="14" t="s">
        <v>1</v>
      </c>
      <c r="P20" s="14" t="s">
        <v>1</v>
      </c>
      <c r="Q20" s="14">
        <v>63.616014091226006</v>
      </c>
      <c r="R20" s="14">
        <v>58.29200396761911</v>
      </c>
      <c r="S20" s="14">
        <v>64.233692210259662</v>
      </c>
      <c r="T20" s="14">
        <v>66.859415634082907</v>
      </c>
      <c r="U20" s="14">
        <v>67.422310380655532</v>
      </c>
      <c r="V20" s="14">
        <v>64.94492594350227</v>
      </c>
      <c r="W20" s="14">
        <v>64.549540746531179</v>
      </c>
      <c r="X20" s="14">
        <v>53.145153121518049</v>
      </c>
      <c r="Y20" s="14">
        <v>55.661671323342652</v>
      </c>
      <c r="Z20" s="14">
        <v>63.228662515072919</v>
      </c>
      <c r="AA20" s="14">
        <v>54.928592410233456</v>
      </c>
      <c r="AB20" s="14">
        <v>70.227590201356008</v>
      </c>
      <c r="AC20" s="14">
        <v>72.233345467783039</v>
      </c>
      <c r="AD20" s="14">
        <v>67.869107281644474</v>
      </c>
      <c r="AE20" s="14">
        <v>62.3372891942536</v>
      </c>
      <c r="AF20" s="14">
        <v>70.834638362043961</v>
      </c>
      <c r="AG20" s="14" t="s">
        <v>1</v>
      </c>
    </row>
    <row r="21" spans="1:33" x14ac:dyDescent="0.25">
      <c r="A21" s="9" t="s">
        <v>17</v>
      </c>
      <c r="B21" s="10" t="s">
        <v>1</v>
      </c>
      <c r="C21" s="11">
        <v>57.001104429342945</v>
      </c>
      <c r="D21" s="11" t="s">
        <v>1</v>
      </c>
      <c r="E21" s="11">
        <v>58.512254531370068</v>
      </c>
      <c r="F21" s="11" t="s">
        <v>1</v>
      </c>
      <c r="G21" s="11">
        <v>58.494559097804633</v>
      </c>
      <c r="H21" s="11" t="s">
        <v>1</v>
      </c>
      <c r="I21" s="11">
        <v>60.018489960321098</v>
      </c>
      <c r="J21" s="11" t="s">
        <v>1</v>
      </c>
      <c r="K21" s="11">
        <v>58.637261910567517</v>
      </c>
      <c r="L21" s="11" t="s">
        <v>1</v>
      </c>
      <c r="M21" s="11">
        <v>57.84357949782212</v>
      </c>
      <c r="N21" s="11" t="s">
        <v>1</v>
      </c>
      <c r="O21" s="11">
        <v>58.394767355789703</v>
      </c>
      <c r="P21" s="11" t="s">
        <v>1</v>
      </c>
      <c r="Q21" s="11">
        <v>58.783207017591202</v>
      </c>
      <c r="R21" s="11" t="s">
        <v>1</v>
      </c>
      <c r="S21" s="11">
        <v>58.04528327387245</v>
      </c>
      <c r="T21" s="11" t="s">
        <v>1</v>
      </c>
      <c r="U21" s="11">
        <v>57.943768281762097</v>
      </c>
      <c r="V21" s="11" t="s">
        <v>1</v>
      </c>
      <c r="W21" s="11">
        <v>57.741821181265522</v>
      </c>
      <c r="X21" s="11" t="s">
        <v>1</v>
      </c>
      <c r="Y21" s="11">
        <v>60.336190711223246</v>
      </c>
      <c r="Z21" s="11" t="s">
        <v>1</v>
      </c>
      <c r="AA21" s="11">
        <v>59.827113927458498</v>
      </c>
      <c r="AB21" s="11" t="s">
        <v>1</v>
      </c>
      <c r="AC21" s="11">
        <v>60.047473313274722</v>
      </c>
      <c r="AD21" s="11" t="s">
        <v>1</v>
      </c>
      <c r="AE21" s="11">
        <v>59.814628275413831</v>
      </c>
      <c r="AF21" s="11" t="s">
        <v>1</v>
      </c>
      <c r="AG21" s="11" t="s">
        <v>1</v>
      </c>
    </row>
    <row r="22" spans="1:33" x14ac:dyDescent="0.25">
      <c r="A22" s="12" t="s">
        <v>18</v>
      </c>
      <c r="B22" s="13" t="s">
        <v>1</v>
      </c>
      <c r="C22" s="14" t="s">
        <v>1</v>
      </c>
      <c r="D22" s="14">
        <v>55.555665003280154</v>
      </c>
      <c r="E22" s="14">
        <v>56.781436689549523</v>
      </c>
      <c r="F22" s="14">
        <v>56.760620554545618</v>
      </c>
      <c r="G22" s="14">
        <v>55.887694535209</v>
      </c>
      <c r="H22" s="14">
        <v>55.87692008938415</v>
      </c>
      <c r="I22" s="14">
        <v>56.0217918013415</v>
      </c>
      <c r="J22" s="14">
        <v>55.668537085643329</v>
      </c>
      <c r="K22" s="14">
        <v>55.776876798325922</v>
      </c>
      <c r="L22" s="14">
        <v>56.440049443757722</v>
      </c>
      <c r="M22" s="14">
        <v>56.175621028307333</v>
      </c>
      <c r="N22" s="14">
        <v>56.613696124385505</v>
      </c>
      <c r="O22" s="14">
        <v>57.641014429383475</v>
      </c>
      <c r="P22" s="14" t="s">
        <v>1</v>
      </c>
      <c r="Q22" s="14">
        <v>58.309455587392542</v>
      </c>
      <c r="R22" s="14" t="s">
        <v>1</v>
      </c>
      <c r="S22" s="14">
        <v>59.253529298008125</v>
      </c>
      <c r="T22" s="14" t="s">
        <v>1</v>
      </c>
      <c r="U22" s="14">
        <v>61.423904688701001</v>
      </c>
      <c r="V22" s="14" t="s">
        <v>1</v>
      </c>
      <c r="W22" s="14">
        <v>65.290397456539679</v>
      </c>
      <c r="X22" s="14">
        <v>66.496902006742644</v>
      </c>
      <c r="Y22" s="14" t="s">
        <v>1</v>
      </c>
      <c r="Z22" s="14" t="s">
        <v>1</v>
      </c>
      <c r="AA22" s="14" t="s">
        <v>1</v>
      </c>
      <c r="AB22" s="14" t="s">
        <v>1</v>
      </c>
      <c r="AC22" s="14" t="s">
        <v>1</v>
      </c>
      <c r="AD22" s="14" t="s">
        <v>1</v>
      </c>
      <c r="AE22" s="14" t="s">
        <v>1</v>
      </c>
      <c r="AF22" s="14" t="s">
        <v>1</v>
      </c>
      <c r="AG22" s="14" t="s">
        <v>1</v>
      </c>
    </row>
    <row r="23" spans="1:33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>
        <v>39.796629866356767</v>
      </c>
      <c r="G23" s="11">
        <v>42.137096774193559</v>
      </c>
      <c r="H23" s="11">
        <v>40.595350184688925</v>
      </c>
      <c r="I23" s="11">
        <v>40.345135376376085</v>
      </c>
      <c r="J23" s="11">
        <v>39.836708197048765</v>
      </c>
      <c r="K23" s="11">
        <v>40.867007951203576</v>
      </c>
      <c r="L23" s="11">
        <v>40.26813452596901</v>
      </c>
      <c r="M23" s="11">
        <v>39.158089748867845</v>
      </c>
      <c r="N23" s="11">
        <v>40.760725342768694</v>
      </c>
      <c r="O23" s="11">
        <v>43.514983984906323</v>
      </c>
      <c r="P23" s="11">
        <v>40.156731906969526</v>
      </c>
      <c r="Q23" s="11">
        <v>41.011749932729387</v>
      </c>
      <c r="R23" s="11">
        <v>42.197257670377404</v>
      </c>
      <c r="S23" s="11">
        <v>39.97302562565563</v>
      </c>
      <c r="T23" s="11">
        <v>41.478290207884562</v>
      </c>
      <c r="U23" s="11">
        <v>42.173563104334114</v>
      </c>
      <c r="V23" s="11">
        <v>40.591578502716921</v>
      </c>
      <c r="W23" s="11">
        <v>39.762293889635224</v>
      </c>
      <c r="X23" s="11">
        <v>36.246333493579698</v>
      </c>
      <c r="Y23" s="11">
        <v>42.065891096659684</v>
      </c>
      <c r="Z23" s="11">
        <v>42.924382429707705</v>
      </c>
      <c r="AA23" s="11">
        <v>41.010038370605791</v>
      </c>
      <c r="AB23" s="11">
        <v>46.319456055286189</v>
      </c>
      <c r="AC23" s="11">
        <v>46.810506110746651</v>
      </c>
      <c r="AD23" s="11">
        <v>45.956770859651392</v>
      </c>
      <c r="AE23" s="11">
        <v>47.589736535350937</v>
      </c>
      <c r="AF23" s="11">
        <v>50.200127528814576</v>
      </c>
      <c r="AG23" s="11" t="s">
        <v>1</v>
      </c>
    </row>
    <row r="24" spans="1:33" x14ac:dyDescent="0.25">
      <c r="A24" s="12" t="s">
        <v>20</v>
      </c>
      <c r="B24" s="13">
        <v>60.291284580411485</v>
      </c>
      <c r="C24" s="14">
        <v>58.438294780186503</v>
      </c>
      <c r="D24" s="14">
        <v>57.239040446860514</v>
      </c>
      <c r="E24" s="14">
        <v>57.239161505478798</v>
      </c>
      <c r="F24" s="14">
        <v>57.23842898102216</v>
      </c>
      <c r="G24" s="14">
        <v>64.944352664985644</v>
      </c>
      <c r="H24" s="14">
        <v>65.443814373336423</v>
      </c>
      <c r="I24" s="14">
        <v>65.842116211343779</v>
      </c>
      <c r="J24" s="14">
        <v>63.943661971830991</v>
      </c>
      <c r="K24" s="14">
        <v>62.595888309297329</v>
      </c>
      <c r="L24" s="14">
        <v>61.860369742820446</v>
      </c>
      <c r="M24" s="14">
        <v>61.282780191673602</v>
      </c>
      <c r="N24" s="14">
        <v>66.285230601182093</v>
      </c>
      <c r="O24" s="14">
        <v>71.380204221145746</v>
      </c>
      <c r="P24" s="14">
        <v>66.407408141246066</v>
      </c>
      <c r="Q24" s="14">
        <v>62.186124191582458</v>
      </c>
      <c r="R24" s="14">
        <v>56.524328227852408</v>
      </c>
      <c r="S24" s="14">
        <v>53.07702562891177</v>
      </c>
      <c r="T24" s="14">
        <v>54.013326499231177</v>
      </c>
      <c r="U24" s="14">
        <v>46.312563140424302</v>
      </c>
      <c r="V24" s="14">
        <v>51.605425821062504</v>
      </c>
      <c r="W24" s="14">
        <v>52.104541292446768</v>
      </c>
      <c r="X24" s="14">
        <v>51.93874661495699</v>
      </c>
      <c r="Y24" s="14">
        <v>57.044256933119797</v>
      </c>
      <c r="Z24" s="14">
        <v>59.281245058235001</v>
      </c>
      <c r="AA24" s="14">
        <v>61.825704784793921</v>
      </c>
      <c r="AB24" s="14">
        <v>52.46365137136079</v>
      </c>
      <c r="AC24" s="14">
        <v>51.512165873660599</v>
      </c>
      <c r="AD24" s="14">
        <v>51.286279302235549</v>
      </c>
      <c r="AE24" s="14">
        <v>53.047765540144873</v>
      </c>
      <c r="AF24" s="14">
        <v>55.107143784152576</v>
      </c>
      <c r="AG24" s="14" t="s">
        <v>1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>
        <v>49.964333890358525</v>
      </c>
      <c r="F25" s="11" t="s">
        <v>1</v>
      </c>
      <c r="G25" s="11" t="s">
        <v>1</v>
      </c>
      <c r="H25" s="11" t="s">
        <v>1</v>
      </c>
      <c r="I25" s="11" t="s">
        <v>1</v>
      </c>
      <c r="J25" s="11">
        <v>50.41668198603756</v>
      </c>
      <c r="K25" s="11" t="s">
        <v>1</v>
      </c>
      <c r="L25" s="11" t="s">
        <v>1</v>
      </c>
      <c r="M25" s="11" t="s">
        <v>1</v>
      </c>
      <c r="N25" s="11">
        <v>49.570812198074726</v>
      </c>
      <c r="O25" s="11" t="s">
        <v>1</v>
      </c>
      <c r="P25" s="11">
        <v>51.415284293156013</v>
      </c>
      <c r="Q25" s="11" t="s">
        <v>1</v>
      </c>
      <c r="R25" s="11">
        <v>50.618010007617201</v>
      </c>
      <c r="S25" s="11">
        <v>51.153722108123176</v>
      </c>
      <c r="T25" s="11" t="s">
        <v>1</v>
      </c>
      <c r="U25" s="11">
        <v>50.81027494921284</v>
      </c>
      <c r="V25" s="11" t="s">
        <v>1</v>
      </c>
      <c r="W25" s="11">
        <v>50.582474005704228</v>
      </c>
      <c r="X25" s="11" t="s">
        <v>1</v>
      </c>
      <c r="Y25" s="11">
        <v>48.963639353641454</v>
      </c>
      <c r="Z25" s="11" t="s">
        <v>1</v>
      </c>
      <c r="AA25" s="11">
        <v>49.593852680970421</v>
      </c>
      <c r="AB25" s="11" t="s">
        <v>1</v>
      </c>
      <c r="AC25" s="11">
        <v>49.799088219691768</v>
      </c>
      <c r="AD25" s="11" t="s">
        <v>1</v>
      </c>
      <c r="AE25" s="11">
        <v>51.109496229955361</v>
      </c>
      <c r="AF25" s="11" t="s">
        <v>1</v>
      </c>
      <c r="AG25" s="11" t="s">
        <v>1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>
        <v>50.114666375450476</v>
      </c>
      <c r="F26" s="14">
        <v>58.529625402096087</v>
      </c>
      <c r="G26" s="14">
        <v>57.674781252707263</v>
      </c>
      <c r="H26" s="14">
        <v>56.513307737359277</v>
      </c>
      <c r="I26" s="14">
        <v>54.492832764505117</v>
      </c>
      <c r="J26" s="14">
        <v>54.928302216113323</v>
      </c>
      <c r="K26" s="14">
        <v>54.665931934001577</v>
      </c>
      <c r="L26" s="14">
        <v>51.807700747792914</v>
      </c>
      <c r="M26" s="14">
        <v>50.28943512799804</v>
      </c>
      <c r="N26" s="14">
        <v>49.149700723903443</v>
      </c>
      <c r="O26" s="14">
        <v>47.546731578014992</v>
      </c>
      <c r="P26" s="14">
        <v>46.401405435357532</v>
      </c>
      <c r="Q26" s="14">
        <v>49.104894986736056</v>
      </c>
      <c r="R26" s="14">
        <v>43.735350957528482</v>
      </c>
      <c r="S26" s="14">
        <v>42.673727285879295</v>
      </c>
      <c r="T26" s="14">
        <v>41.151642231690545</v>
      </c>
      <c r="U26" s="14">
        <v>50.947067491419894</v>
      </c>
      <c r="V26" s="14">
        <v>48.347916089177936</v>
      </c>
      <c r="W26" s="14">
        <v>43.544923802313022</v>
      </c>
      <c r="X26" s="14">
        <v>45.487982154941228</v>
      </c>
      <c r="Y26" s="14">
        <v>47.241111677760969</v>
      </c>
      <c r="Z26" s="14">
        <v>47.884462029798939</v>
      </c>
      <c r="AA26" s="14">
        <v>44.17979869039754</v>
      </c>
      <c r="AB26" s="14">
        <v>54.323642460617847</v>
      </c>
      <c r="AC26" s="14">
        <v>49.819056229350942</v>
      </c>
      <c r="AD26" s="14">
        <v>48.245961654589372</v>
      </c>
      <c r="AE26" s="14">
        <v>49.823703559806141</v>
      </c>
      <c r="AF26" s="14">
        <v>52.543753863656462</v>
      </c>
      <c r="AG26" s="14" t="s">
        <v>1</v>
      </c>
    </row>
    <row r="27" spans="1:33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>
        <v>57.324480131768581</v>
      </c>
      <c r="H27" s="11" t="s">
        <v>1</v>
      </c>
      <c r="I27" s="11">
        <v>59.108546817544635</v>
      </c>
      <c r="J27" s="11" t="s">
        <v>1</v>
      </c>
      <c r="K27" s="11">
        <v>54.559804269760463</v>
      </c>
      <c r="L27" s="11" t="s">
        <v>1</v>
      </c>
      <c r="M27" s="11">
        <v>59.694656488549626</v>
      </c>
      <c r="N27" s="11" t="s">
        <v>1</v>
      </c>
      <c r="O27" s="11">
        <v>61.696905234306286</v>
      </c>
      <c r="P27" s="11" t="s">
        <v>1</v>
      </c>
      <c r="Q27" s="11">
        <v>61.180242144520371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65.472599765950051</v>
      </c>
      <c r="X27" s="11" t="s">
        <v>1</v>
      </c>
      <c r="Y27" s="11">
        <v>65.329166865665528</v>
      </c>
      <c r="Z27" s="11" t="s">
        <v>1</v>
      </c>
      <c r="AA27" s="11">
        <v>67.299949525184587</v>
      </c>
      <c r="AB27" s="11" t="s">
        <v>1</v>
      </c>
      <c r="AC27" s="11">
        <v>53.947400695633405</v>
      </c>
      <c r="AD27" s="11" t="s">
        <v>1</v>
      </c>
      <c r="AE27" s="11">
        <v>57.90961902073014</v>
      </c>
      <c r="AF27" s="11">
        <v>56.436532755993916</v>
      </c>
      <c r="AG27" s="11" t="s">
        <v>1</v>
      </c>
    </row>
    <row r="28" spans="1:33" x14ac:dyDescent="0.25">
      <c r="A28" s="12" t="s">
        <v>24</v>
      </c>
      <c r="B28" s="13">
        <v>47.005685446620667</v>
      </c>
      <c r="C28" s="14">
        <v>26.917206852887659</v>
      </c>
      <c r="D28" s="14">
        <v>28.713621640930086</v>
      </c>
      <c r="E28" s="14">
        <v>29.6540458860086</v>
      </c>
      <c r="F28" s="14">
        <v>33.422910099948815</v>
      </c>
      <c r="G28" s="14">
        <v>37.327899363171589</v>
      </c>
      <c r="H28" s="14">
        <v>36.596092036120609</v>
      </c>
      <c r="I28" s="14">
        <v>34.23288491912205</v>
      </c>
      <c r="J28" s="14">
        <v>40.429323216252598</v>
      </c>
      <c r="K28" s="14">
        <v>42.849158676672474</v>
      </c>
      <c r="L28" s="14">
        <v>41.357205793543152</v>
      </c>
      <c r="M28" s="14">
        <v>43.822700486805026</v>
      </c>
      <c r="N28" s="14">
        <v>44.023556610550045</v>
      </c>
      <c r="O28" s="14">
        <v>44.27001704674759</v>
      </c>
      <c r="P28" s="14">
        <v>45.527604283811137</v>
      </c>
      <c r="Q28" s="14">
        <v>46.208051265990505</v>
      </c>
      <c r="R28" s="14">
        <v>45.57872437408696</v>
      </c>
      <c r="S28" s="14">
        <v>46.397410041396888</v>
      </c>
      <c r="T28" s="14">
        <v>46.418335392578506</v>
      </c>
      <c r="U28" s="14">
        <v>48.221746965286435</v>
      </c>
      <c r="V28" s="14">
        <v>47.073869572422538</v>
      </c>
      <c r="W28" s="14">
        <v>46.696154675421987</v>
      </c>
      <c r="X28" s="14">
        <v>43.514716562006065</v>
      </c>
      <c r="Y28" s="14">
        <v>42.792154217877275</v>
      </c>
      <c r="Z28" s="14">
        <v>43.693999092038617</v>
      </c>
      <c r="AA28" s="14">
        <v>32.756839417128951</v>
      </c>
      <c r="AB28" s="14">
        <v>52.197679589910031</v>
      </c>
      <c r="AC28" s="14">
        <v>48.859143740278114</v>
      </c>
      <c r="AD28" s="14">
        <v>49.567013384433253</v>
      </c>
      <c r="AE28" s="14">
        <v>54.742914536628071</v>
      </c>
      <c r="AF28" s="14">
        <v>58.402340132097308</v>
      </c>
      <c r="AG28" s="14" t="s">
        <v>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>
        <v>54.488408939292853</v>
      </c>
      <c r="F29" s="11">
        <v>54.538842975206613</v>
      </c>
      <c r="G29" s="11">
        <v>54.263856978290889</v>
      </c>
      <c r="H29" s="11">
        <v>56.573585888172886</v>
      </c>
      <c r="I29" s="11">
        <v>55.563802090883264</v>
      </c>
      <c r="J29" s="11">
        <v>55.582617549148296</v>
      </c>
      <c r="K29" s="11">
        <v>60.530703696949175</v>
      </c>
      <c r="L29" s="11">
        <v>59.758238157648378</v>
      </c>
      <c r="M29" s="11">
        <v>56.132019240992456</v>
      </c>
      <c r="N29" s="11">
        <v>58.818648581054248</v>
      </c>
      <c r="O29" s="11">
        <v>52.994068178405165</v>
      </c>
      <c r="P29" s="11">
        <v>51.086034883075925</v>
      </c>
      <c r="Q29" s="11">
        <v>57.000956960982641</v>
      </c>
      <c r="R29" s="11">
        <v>54.105094725003923</v>
      </c>
      <c r="S29" s="11">
        <v>54.963137599648363</v>
      </c>
      <c r="T29" s="11">
        <v>53.205046122126788</v>
      </c>
      <c r="U29" s="11">
        <v>54.055827378433271</v>
      </c>
      <c r="V29" s="11">
        <v>52.41573741658199</v>
      </c>
      <c r="W29" s="11">
        <v>50.593985996624966</v>
      </c>
      <c r="X29" s="11">
        <v>50.455668712687405</v>
      </c>
      <c r="Y29" s="11">
        <v>49.713263872103497</v>
      </c>
      <c r="Z29" s="11">
        <v>51.019846511920484</v>
      </c>
      <c r="AA29" s="11">
        <v>52.546283000045712</v>
      </c>
      <c r="AB29" s="11">
        <v>56.036864202730953</v>
      </c>
      <c r="AC29" s="11">
        <v>59.65940039212704</v>
      </c>
      <c r="AD29" s="11">
        <v>59.098668793490482</v>
      </c>
      <c r="AE29" s="11">
        <v>60.784618521486877</v>
      </c>
      <c r="AF29" s="11">
        <v>61.767972581447218</v>
      </c>
      <c r="AG29" s="11" t="s">
        <v>1</v>
      </c>
    </row>
    <row r="30" spans="1:33" x14ac:dyDescent="0.25">
      <c r="A30" s="12" t="s">
        <v>26</v>
      </c>
      <c r="B30" s="13">
        <v>55.828405199108346</v>
      </c>
      <c r="C30" s="14">
        <v>57.355946581217353</v>
      </c>
      <c r="D30" s="14">
        <v>57.368722571085982</v>
      </c>
      <c r="E30" s="14">
        <v>58.639639432570178</v>
      </c>
      <c r="F30" s="14">
        <v>59.929785303662165</v>
      </c>
      <c r="G30" s="14">
        <v>57.447097384079584</v>
      </c>
      <c r="H30" s="14">
        <v>58.283787144068178</v>
      </c>
      <c r="I30" s="14">
        <v>56.850836403269113</v>
      </c>
      <c r="J30" s="14">
        <v>54.352922662404538</v>
      </c>
      <c r="K30" s="14">
        <v>55.728818635220932</v>
      </c>
      <c r="L30" s="14">
        <v>56.196146522375457</v>
      </c>
      <c r="M30" s="14">
        <v>55.840554525925711</v>
      </c>
      <c r="N30" s="14">
        <v>55.859258684669499</v>
      </c>
      <c r="O30" s="14">
        <v>55.697259819633075</v>
      </c>
      <c r="P30" s="14">
        <v>56.807833341400467</v>
      </c>
      <c r="Q30" s="14">
        <v>56.650692158408212</v>
      </c>
      <c r="R30" s="14">
        <v>54.383516241511579</v>
      </c>
      <c r="S30" s="14">
        <v>53.566783594909786</v>
      </c>
      <c r="T30" s="14">
        <v>53.334687400030731</v>
      </c>
      <c r="U30" s="14">
        <v>57.855893931534354</v>
      </c>
      <c r="V30" s="14">
        <v>58.119238809044546</v>
      </c>
      <c r="W30" s="14">
        <v>58.912022063838911</v>
      </c>
      <c r="X30" s="14">
        <v>60.952916255681636</v>
      </c>
      <c r="Y30" s="14">
        <v>63.079422228964823</v>
      </c>
      <c r="Z30" s="14">
        <v>63.978387857939126</v>
      </c>
      <c r="AA30" s="14">
        <v>62.3671424233222</v>
      </c>
      <c r="AB30" s="14">
        <v>63.182503770739061</v>
      </c>
      <c r="AC30" s="14">
        <v>63.137310673398282</v>
      </c>
      <c r="AD30" s="14">
        <v>63.033587581961726</v>
      </c>
      <c r="AE30" s="14">
        <v>63.877472386334446</v>
      </c>
      <c r="AF30" s="14">
        <v>63.660578386605785</v>
      </c>
      <c r="AG30" s="14" t="s">
        <v>1</v>
      </c>
    </row>
    <row r="31" spans="1:33" x14ac:dyDescent="0.25">
      <c r="A31" s="9" t="s">
        <v>27</v>
      </c>
      <c r="B31" s="10" t="s">
        <v>1</v>
      </c>
      <c r="C31" s="11">
        <v>50.290948275862071</v>
      </c>
      <c r="D31" s="11" t="s">
        <v>1</v>
      </c>
      <c r="E31" s="11" t="s">
        <v>1</v>
      </c>
      <c r="F31" s="11" t="s">
        <v>1</v>
      </c>
      <c r="G31" s="11" t="s">
        <v>1</v>
      </c>
      <c r="H31" s="11" t="s">
        <v>1</v>
      </c>
      <c r="I31" s="11" t="s">
        <v>1</v>
      </c>
      <c r="J31" s="11" t="s">
        <v>1</v>
      </c>
      <c r="K31" s="11" t="s">
        <v>1</v>
      </c>
      <c r="L31" s="11" t="s">
        <v>1</v>
      </c>
      <c r="M31" s="11" t="s">
        <v>1</v>
      </c>
      <c r="N31" s="11" t="s">
        <v>1</v>
      </c>
      <c r="O31" s="11" t="s">
        <v>1</v>
      </c>
      <c r="P31" s="11" t="s">
        <v>1</v>
      </c>
      <c r="Q31" s="11" t="s">
        <v>1</v>
      </c>
      <c r="R31" s="11" t="s">
        <v>1</v>
      </c>
      <c r="S31" s="11">
        <v>40.329881160824058</v>
      </c>
      <c r="T31" s="11" t="s">
        <v>1</v>
      </c>
      <c r="U31" s="11">
        <v>40.940745050334094</v>
      </c>
      <c r="V31" s="11" t="s">
        <v>1</v>
      </c>
      <c r="W31" s="11">
        <v>39.647669789325718</v>
      </c>
      <c r="X31" s="11" t="s">
        <v>1</v>
      </c>
      <c r="Y31" s="11">
        <v>39.449592811008138</v>
      </c>
      <c r="Z31" s="11" t="s">
        <v>1</v>
      </c>
      <c r="AA31" s="11" t="s">
        <v>1</v>
      </c>
      <c r="AB31" s="11" t="s">
        <v>1</v>
      </c>
      <c r="AC31" s="11" t="s">
        <v>1</v>
      </c>
      <c r="AD31" s="11" t="s">
        <v>1</v>
      </c>
      <c r="AE31" s="11" t="s">
        <v>1</v>
      </c>
      <c r="AF31" s="11" t="s">
        <v>1</v>
      </c>
      <c r="AG31" s="11" t="s">
        <v>1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>
        <v>34.321686764304296</v>
      </c>
      <c r="Y35" s="11">
        <v>30.30123422355484</v>
      </c>
      <c r="Z35" s="11">
        <v>45.574912891986067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67.282407271229815</v>
      </c>
      <c r="AF35" s="11">
        <v>65.887453247194827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>
        <v>56.208758248350335</v>
      </c>
      <c r="AD36" s="14">
        <v>41.711366538952745</v>
      </c>
      <c r="AE36" s="14">
        <v>51.437308868501532</v>
      </c>
      <c r="AF36" s="14" t="s">
        <v>1</v>
      </c>
      <c r="AG36" s="14" t="s">
        <v>1</v>
      </c>
    </row>
    <row r="37" spans="1:33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</row>
    <row r="39" spans="1:33" x14ac:dyDescent="0.25">
      <c r="A39" s="9" t="s">
        <v>35</v>
      </c>
      <c r="B39" s="10">
        <v>53.771789917889713</v>
      </c>
      <c r="C39" s="11">
        <v>56.73371906920277</v>
      </c>
      <c r="D39" s="11">
        <v>56.905013475870568</v>
      </c>
      <c r="E39" s="11" t="s">
        <v>1</v>
      </c>
      <c r="F39" s="11" t="s">
        <v>1</v>
      </c>
      <c r="G39" s="11">
        <v>55.725144651519152</v>
      </c>
      <c r="H39" s="11" t="s">
        <v>1</v>
      </c>
      <c r="I39" s="11">
        <v>56.765842221982275</v>
      </c>
      <c r="J39" s="11" t="s">
        <v>1</v>
      </c>
      <c r="K39" s="11">
        <v>57.231123418257603</v>
      </c>
      <c r="L39" s="11">
        <v>57.394701369863007</v>
      </c>
      <c r="M39" s="11">
        <v>59.963666284421336</v>
      </c>
      <c r="N39" s="11" t="s">
        <v>1</v>
      </c>
      <c r="O39" s="11">
        <v>60.042580101180441</v>
      </c>
      <c r="P39" s="11" t="s">
        <v>1</v>
      </c>
      <c r="Q39" s="11">
        <v>61.774753734757546</v>
      </c>
      <c r="R39" s="11">
        <v>59.726041744094239</v>
      </c>
      <c r="S39" s="11">
        <v>58.067333085211395</v>
      </c>
      <c r="T39" s="11">
        <v>58.067334240629656</v>
      </c>
      <c r="U39" s="11">
        <v>52.990638487510111</v>
      </c>
      <c r="V39" s="11" t="s">
        <v>1</v>
      </c>
      <c r="W39" s="11">
        <v>62.797319498690626</v>
      </c>
      <c r="X39" s="11" t="s">
        <v>1</v>
      </c>
      <c r="Y39" s="11" t="s">
        <v>1</v>
      </c>
      <c r="Z39" s="11" t="s">
        <v>1</v>
      </c>
      <c r="AA39" s="11">
        <v>51.218046127049746</v>
      </c>
      <c r="AB39" s="11">
        <v>51.647943184262466</v>
      </c>
      <c r="AC39" s="11">
        <v>58.358017852764632</v>
      </c>
      <c r="AD39" s="11">
        <v>64.70697818285349</v>
      </c>
      <c r="AE39" s="11">
        <v>51.006948367416115</v>
      </c>
      <c r="AF39" s="11">
        <v>55.61852621153556</v>
      </c>
      <c r="AG39" s="11" t="s">
        <v>1</v>
      </c>
    </row>
    <row r="40" spans="1:33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</row>
    <row r="41" spans="1:33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</row>
    <row r="43" spans="1:33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</row>
    <row r="44" spans="1:33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</row>
    <row r="45" spans="1:33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</row>
    <row r="47" spans="1:33" x14ac:dyDescent="0.25">
      <c r="A47" s="9" t="s">
        <v>43</v>
      </c>
      <c r="B47" s="10" t="s">
        <v>1</v>
      </c>
      <c r="C47" s="11">
        <v>51.09219160365307</v>
      </c>
      <c r="D47" s="11" t="s">
        <v>1</v>
      </c>
      <c r="E47" s="11">
        <v>50.891141867541677</v>
      </c>
      <c r="F47" s="11" t="s">
        <v>1</v>
      </c>
      <c r="G47" s="11">
        <v>53.005481656566666</v>
      </c>
      <c r="H47" s="11" t="s">
        <v>1</v>
      </c>
      <c r="I47" s="11">
        <v>55.153074689891788</v>
      </c>
      <c r="J47" s="11" t="s">
        <v>1</v>
      </c>
      <c r="K47" s="11">
        <v>55.398229217420401</v>
      </c>
      <c r="L47" s="11" t="s">
        <v>1</v>
      </c>
      <c r="M47" s="11">
        <v>53.205120337755737</v>
      </c>
      <c r="N47" s="11" t="s">
        <v>1</v>
      </c>
      <c r="O47" s="11">
        <v>57.085903884947072</v>
      </c>
      <c r="P47" s="11" t="s">
        <v>1</v>
      </c>
      <c r="Q47" s="11">
        <v>58.304129250524596</v>
      </c>
      <c r="R47" s="11" t="s">
        <v>1</v>
      </c>
      <c r="S47" s="11">
        <v>57.438904330136907</v>
      </c>
      <c r="T47" s="11">
        <v>58.56040585589254</v>
      </c>
      <c r="U47" s="11">
        <v>60.506631331399454</v>
      </c>
      <c r="V47" s="11">
        <v>60.91826067433599</v>
      </c>
      <c r="W47" s="11">
        <v>60.412540382567059</v>
      </c>
      <c r="X47" s="11">
        <v>60.945809526783023</v>
      </c>
      <c r="Y47" s="11">
        <v>60.738311900717669</v>
      </c>
      <c r="Z47" s="11">
        <v>61.11136894827807</v>
      </c>
      <c r="AA47" s="11">
        <v>61.171216358961743</v>
      </c>
      <c r="AB47" s="11">
        <v>60.79488766244426</v>
      </c>
      <c r="AC47" s="11">
        <v>60.006042540642603</v>
      </c>
      <c r="AD47" s="11">
        <v>59.557195876175328</v>
      </c>
      <c r="AE47" s="11">
        <v>60.925623190820311</v>
      </c>
      <c r="AF47" s="11">
        <v>61.815825141619996</v>
      </c>
      <c r="AG47" s="11" t="s">
        <v>1</v>
      </c>
    </row>
    <row r="48" spans="1:33" x14ac:dyDescent="0.25">
      <c r="A48" s="12" t="s">
        <v>44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 t="s">
        <v>1</v>
      </c>
      <c r="P48" s="14" t="s">
        <v>1</v>
      </c>
      <c r="Q48" s="14" t="s">
        <v>1</v>
      </c>
      <c r="R48" s="14" t="s">
        <v>1</v>
      </c>
      <c r="S48" s="14" t="s">
        <v>1</v>
      </c>
      <c r="T48" s="14" t="s">
        <v>1</v>
      </c>
      <c r="U48" s="14" t="s">
        <v>1</v>
      </c>
      <c r="V48" s="14" t="s">
        <v>1</v>
      </c>
      <c r="W48" s="14" t="s">
        <v>1</v>
      </c>
      <c r="X48" s="14" t="s">
        <v>1</v>
      </c>
      <c r="Y48" s="14" t="s">
        <v>1</v>
      </c>
      <c r="Z48" s="14" t="s">
        <v>1</v>
      </c>
      <c r="AA48" s="14" t="s">
        <v>1</v>
      </c>
      <c r="AB48" s="14" t="s">
        <v>1</v>
      </c>
      <c r="AC48" s="14" t="s">
        <v>1</v>
      </c>
      <c r="AD48" s="14" t="s">
        <v>1</v>
      </c>
      <c r="AE48" s="14" t="s">
        <v>1</v>
      </c>
      <c r="AF48" s="14" t="s">
        <v>1</v>
      </c>
      <c r="AG48" s="14" t="s">
        <v>1</v>
      </c>
    </row>
    <row r="49" spans="1:33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>
        <v>59.732516919110537</v>
      </c>
      <c r="AB50" s="14">
        <v>60.523067427866074</v>
      </c>
      <c r="AC50" s="14">
        <v>59.981739328920348</v>
      </c>
      <c r="AD50" s="14">
        <v>56.676236841010272</v>
      </c>
      <c r="AE50" s="14">
        <v>61.823462459280186</v>
      </c>
      <c r="AF50" s="14">
        <v>59.827586206896541</v>
      </c>
      <c r="AG50" s="14" t="s">
        <v>1</v>
      </c>
    </row>
    <row r="51" spans="1:33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 t="s">
        <v>1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</row>
    <row r="53" spans="1:33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51.688112142546125</v>
      </c>
      <c r="V53" s="11">
        <v>57.766898852806669</v>
      </c>
      <c r="W53" s="11">
        <v>59.271255638066975</v>
      </c>
      <c r="X53" s="11" t="s">
        <v>1</v>
      </c>
      <c r="Y53" s="11" t="s">
        <v>1</v>
      </c>
      <c r="Z53" s="11" t="s">
        <v>1</v>
      </c>
      <c r="AA53" s="11">
        <v>54.188267706183943</v>
      </c>
      <c r="AB53" s="11">
        <v>57.116209957240308</v>
      </c>
      <c r="AC53" s="11">
        <v>51.980512218701726</v>
      </c>
      <c r="AD53" s="11">
        <v>50.252032219124956</v>
      </c>
      <c r="AE53" s="11">
        <v>62.06543648243025</v>
      </c>
      <c r="AF53" s="11">
        <v>62.538193772111093</v>
      </c>
      <c r="AG53" s="11" t="s">
        <v>1</v>
      </c>
    </row>
    <row r="54" spans="1:33" x14ac:dyDescent="0.25">
      <c r="A54" s="12" t="s">
        <v>50</v>
      </c>
      <c r="B54" s="13" t="s">
        <v>1</v>
      </c>
      <c r="C54" s="14" t="s">
        <v>1</v>
      </c>
      <c r="D54" s="14">
        <v>57.755775577557756</v>
      </c>
      <c r="E54" s="14" t="s">
        <v>1</v>
      </c>
      <c r="F54" s="14" t="s">
        <v>1</v>
      </c>
      <c r="G54" s="14" t="s">
        <v>1</v>
      </c>
      <c r="H54" s="14">
        <v>55.155155155155157</v>
      </c>
      <c r="I54" s="14" t="s">
        <v>1</v>
      </c>
      <c r="J54" s="14" t="s">
        <v>1</v>
      </c>
      <c r="K54" s="14" t="s">
        <v>1</v>
      </c>
      <c r="L54" s="14">
        <v>58.360655737704924</v>
      </c>
      <c r="M54" s="14" t="s">
        <v>1</v>
      </c>
      <c r="N54" s="14" t="s">
        <v>1</v>
      </c>
      <c r="O54" s="14" t="s">
        <v>1</v>
      </c>
      <c r="P54" s="14">
        <v>60.496183206106871</v>
      </c>
      <c r="Q54" s="14" t="s">
        <v>1</v>
      </c>
      <c r="R54" s="14" t="s">
        <v>1</v>
      </c>
      <c r="S54" s="14" t="s">
        <v>1</v>
      </c>
      <c r="T54" s="14">
        <v>53.588957055214728</v>
      </c>
      <c r="U54" s="14" t="s">
        <v>1</v>
      </c>
      <c r="V54" s="14" t="s">
        <v>1</v>
      </c>
      <c r="W54" s="14" t="s">
        <v>1</v>
      </c>
      <c r="X54" s="14">
        <v>62.227285094476748</v>
      </c>
      <c r="Y54" s="14" t="s">
        <v>1</v>
      </c>
      <c r="Z54" s="14" t="s">
        <v>1</v>
      </c>
      <c r="AA54" s="14">
        <v>60.898362083391056</v>
      </c>
      <c r="AB54" s="14" t="s">
        <v>1</v>
      </c>
      <c r="AC54" s="14">
        <v>60.996977274469003</v>
      </c>
      <c r="AD54" s="14" t="s">
        <v>1</v>
      </c>
      <c r="AE54" s="14">
        <v>63.296015662768056</v>
      </c>
      <c r="AF54" s="14" t="s">
        <v>1</v>
      </c>
      <c r="AG54" s="14" t="s">
        <v>1</v>
      </c>
    </row>
    <row r="55" spans="1:33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</row>
    <row r="56" spans="1:33" x14ac:dyDescent="0.25">
      <c r="A56" s="12" t="s">
        <v>52</v>
      </c>
      <c r="B56" s="13">
        <v>45.376175548589337</v>
      </c>
      <c r="C56" s="14">
        <v>33.123123123123115</v>
      </c>
      <c r="D56" s="14">
        <v>38.099682658204216</v>
      </c>
      <c r="E56" s="14">
        <v>42.775752051048315</v>
      </c>
      <c r="F56" s="14">
        <v>38.489028661282255</v>
      </c>
      <c r="G56" s="14">
        <v>44.118743434206522</v>
      </c>
      <c r="H56" s="14">
        <v>43.11112443598315</v>
      </c>
      <c r="I56" s="14">
        <v>40.319645653185873</v>
      </c>
      <c r="J56" s="14">
        <v>39.048544285813023</v>
      </c>
      <c r="K56" s="14">
        <v>35.761903496380548</v>
      </c>
      <c r="L56" s="14">
        <v>33.901818300231199</v>
      </c>
      <c r="M56" s="14">
        <v>35.267913469480014</v>
      </c>
      <c r="N56" s="14">
        <v>41.465413977631272</v>
      </c>
      <c r="O56" s="14">
        <v>43.957643974529944</v>
      </c>
      <c r="P56" s="14">
        <v>40.350044658942338</v>
      </c>
      <c r="Q56" s="14">
        <v>45.563965134648136</v>
      </c>
      <c r="R56" s="14">
        <v>47.588309774741639</v>
      </c>
      <c r="S56" s="14">
        <v>48.132504396932021</v>
      </c>
      <c r="T56" s="14">
        <v>47.08052228854347</v>
      </c>
      <c r="U56" s="14">
        <v>49.519249138140282</v>
      </c>
      <c r="V56" s="14">
        <v>51.325101779427015</v>
      </c>
      <c r="W56" s="14">
        <v>51.338129754396341</v>
      </c>
      <c r="X56" s="14">
        <v>52.76747987695547</v>
      </c>
      <c r="Y56" s="14">
        <v>54.005221200700561</v>
      </c>
      <c r="Z56" s="14">
        <v>52.39111093533473</v>
      </c>
      <c r="AA56" s="14">
        <v>53.622440050199735</v>
      </c>
      <c r="AB56" s="14">
        <v>49.95139857341664</v>
      </c>
      <c r="AC56" s="14">
        <v>50.802834240336061</v>
      </c>
      <c r="AD56" s="14">
        <v>49.061535016000292</v>
      </c>
      <c r="AE56" s="14">
        <v>51.557795433668218</v>
      </c>
      <c r="AF56" s="14">
        <v>52.775397677162118</v>
      </c>
      <c r="AG56" s="14" t="s">
        <v>1</v>
      </c>
    </row>
    <row r="57" spans="1:33" x14ac:dyDescent="0.25">
      <c r="A57" s="9" t="s">
        <v>53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 t="s">
        <v>1</v>
      </c>
      <c r="P57" s="11" t="s">
        <v>1</v>
      </c>
      <c r="Q57" s="11" t="s">
        <v>1</v>
      </c>
      <c r="R57" s="11" t="s">
        <v>1</v>
      </c>
      <c r="S57" s="11" t="s">
        <v>1</v>
      </c>
      <c r="T57" s="11" t="s">
        <v>1</v>
      </c>
      <c r="U57" s="11" t="s">
        <v>1</v>
      </c>
      <c r="V57" s="11" t="s">
        <v>1</v>
      </c>
      <c r="W57" s="11" t="s">
        <v>1</v>
      </c>
      <c r="X57" s="11">
        <v>43.777679034288681</v>
      </c>
      <c r="Y57" s="11">
        <v>44.806078593667209</v>
      </c>
      <c r="Z57" s="11">
        <v>43.503836651459501</v>
      </c>
      <c r="AA57" s="11">
        <v>44.70751912982989</v>
      </c>
      <c r="AB57" s="11">
        <v>46.334093982420555</v>
      </c>
      <c r="AC57" s="11">
        <v>46.845032549427451</v>
      </c>
      <c r="AD57" s="11">
        <v>45.061893239893287</v>
      </c>
      <c r="AE57" s="11" t="s">
        <v>1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257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31" t="s">
        <v>1</v>
      </c>
      <c r="C5" s="32" t="s">
        <v>1</v>
      </c>
      <c r="D5" s="32" t="s">
        <v>1</v>
      </c>
      <c r="E5" s="32" t="s">
        <v>1</v>
      </c>
      <c r="F5" s="32" t="s">
        <v>1</v>
      </c>
      <c r="G5" s="32" t="s">
        <v>1</v>
      </c>
      <c r="H5" s="32" t="s">
        <v>1</v>
      </c>
      <c r="I5" s="32" t="s">
        <v>1</v>
      </c>
      <c r="J5" s="32" t="s">
        <v>1</v>
      </c>
      <c r="K5" s="32" t="s">
        <v>1</v>
      </c>
      <c r="L5" s="32">
        <v>9.6225705642173E-3</v>
      </c>
      <c r="M5" s="32" t="s">
        <v>1</v>
      </c>
      <c r="N5" s="32" t="s">
        <v>1</v>
      </c>
      <c r="O5" s="32" t="s">
        <v>1</v>
      </c>
      <c r="P5" s="32">
        <v>9.1004741262119739E-3</v>
      </c>
      <c r="Q5" s="32">
        <v>8.4238169821982886E-3</v>
      </c>
      <c r="R5" s="32">
        <v>1.0603364892980655E-2</v>
      </c>
      <c r="S5" s="32">
        <v>9.103981183805664E-3</v>
      </c>
      <c r="T5" s="32">
        <v>1.0271985434824452E-2</v>
      </c>
      <c r="U5" s="32">
        <v>1.1128434901671936E-2</v>
      </c>
      <c r="V5" s="32">
        <v>1.1529434507508259E-2</v>
      </c>
      <c r="W5" s="32">
        <v>1.2588046103948263E-2</v>
      </c>
      <c r="X5" s="32">
        <v>1.3337227943725988E-2</v>
      </c>
      <c r="Y5" s="32">
        <v>1.439752596212584E-2</v>
      </c>
      <c r="Z5" s="32">
        <v>1.6866363129036412E-2</v>
      </c>
      <c r="AA5" s="32">
        <v>1.8406705617019761E-2</v>
      </c>
      <c r="AB5" s="32">
        <v>2.0295973845188386E-2</v>
      </c>
      <c r="AC5" s="32">
        <v>2.2452303684461595E-2</v>
      </c>
      <c r="AD5" s="32">
        <v>2.3617826553067617E-2</v>
      </c>
      <c r="AE5" s="32">
        <v>2.6103479614327945E-2</v>
      </c>
      <c r="AF5" s="32" t="s">
        <v>1</v>
      </c>
      <c r="AG5" s="32" t="s">
        <v>1</v>
      </c>
    </row>
    <row r="6" spans="1:33" x14ac:dyDescent="0.25">
      <c r="A6" s="12" t="s">
        <v>2</v>
      </c>
      <c r="B6" s="33" t="s">
        <v>1</v>
      </c>
      <c r="C6" s="34" t="s">
        <v>1</v>
      </c>
      <c r="D6" s="34" t="s">
        <v>1</v>
      </c>
      <c r="E6" s="34" t="s">
        <v>1</v>
      </c>
      <c r="F6" s="34" t="s">
        <v>1</v>
      </c>
      <c r="G6" s="34" t="s">
        <v>1</v>
      </c>
      <c r="H6" s="34" t="s">
        <v>1</v>
      </c>
      <c r="I6" s="34" t="s">
        <v>1</v>
      </c>
      <c r="J6" s="34" t="s">
        <v>1</v>
      </c>
      <c r="K6" s="34" t="s">
        <v>1</v>
      </c>
      <c r="L6" s="34" t="s">
        <v>1</v>
      </c>
      <c r="M6" s="34" t="s">
        <v>1</v>
      </c>
      <c r="N6" s="34" t="s">
        <v>1</v>
      </c>
      <c r="O6" s="34" t="s">
        <v>1</v>
      </c>
      <c r="P6" s="34" t="s">
        <v>1</v>
      </c>
      <c r="Q6" s="34" t="s">
        <v>1</v>
      </c>
      <c r="R6" s="34" t="s">
        <v>1</v>
      </c>
      <c r="S6" s="34" t="s">
        <v>1</v>
      </c>
      <c r="T6" s="34" t="s">
        <v>1</v>
      </c>
      <c r="U6" s="34">
        <v>7.8599099499190375E-3</v>
      </c>
      <c r="V6" s="34">
        <v>5.9216562474541821E-3</v>
      </c>
      <c r="W6" s="34">
        <v>6.9288648051634288E-3</v>
      </c>
      <c r="X6" s="34">
        <v>5.3009284187116364E-3</v>
      </c>
      <c r="Y6" s="34">
        <v>1.0686779715424515E-2</v>
      </c>
      <c r="Z6" s="34">
        <v>1.7801481396976602E-2</v>
      </c>
      <c r="AA6" s="34">
        <v>1.7810307612293776E-2</v>
      </c>
      <c r="AB6" s="34">
        <v>8.4085941472159184E-3</v>
      </c>
      <c r="AC6" s="34">
        <v>7.7856271035987717E-3</v>
      </c>
      <c r="AD6" s="34">
        <v>6.8476707006994994E-3</v>
      </c>
      <c r="AE6" s="34">
        <v>1.719243164224725E-2</v>
      </c>
      <c r="AF6" s="34">
        <v>1.4651598378809723E-2</v>
      </c>
      <c r="AG6" s="34" t="s">
        <v>1</v>
      </c>
    </row>
    <row r="7" spans="1:33" s="15" customFormat="1" x14ac:dyDescent="0.25">
      <c r="A7" s="16" t="s">
        <v>3</v>
      </c>
      <c r="B7" s="35" t="s">
        <v>1</v>
      </c>
      <c r="C7" s="36" t="s">
        <v>1</v>
      </c>
      <c r="D7" s="36" t="s">
        <v>1</v>
      </c>
      <c r="E7" s="36" t="s">
        <v>1</v>
      </c>
      <c r="F7" s="36" t="s">
        <v>1</v>
      </c>
      <c r="G7" s="36" t="s">
        <v>1</v>
      </c>
      <c r="H7" s="36" t="s">
        <v>1</v>
      </c>
      <c r="I7" s="36" t="s">
        <v>1</v>
      </c>
      <c r="J7" s="36" t="s">
        <v>1</v>
      </c>
      <c r="K7" s="36" t="s">
        <v>1</v>
      </c>
      <c r="L7" s="36" t="s">
        <v>1</v>
      </c>
      <c r="M7" s="36" t="s">
        <v>1</v>
      </c>
      <c r="N7" s="36" t="s">
        <v>1</v>
      </c>
      <c r="O7" s="36" t="s">
        <v>1</v>
      </c>
      <c r="P7" s="36" t="s">
        <v>1</v>
      </c>
      <c r="Q7" s="36" t="s">
        <v>1</v>
      </c>
      <c r="R7" s="36" t="s">
        <v>1</v>
      </c>
      <c r="S7" s="36">
        <v>7.0445051253610223E-3</v>
      </c>
      <c r="T7" s="36">
        <v>6.9779314643593909E-3</v>
      </c>
      <c r="U7" s="36">
        <v>8.9269710089218864E-3</v>
      </c>
      <c r="V7" s="36">
        <v>1.0752290958633766E-2</v>
      </c>
      <c r="W7" s="36">
        <v>2.5652957679633062E-2</v>
      </c>
      <c r="X7" s="36">
        <v>5.3550675583138009E-2</v>
      </c>
      <c r="Y7" s="36">
        <v>6.8826021751897434E-2</v>
      </c>
      <c r="Z7" s="36">
        <v>8.9117315566461686E-2</v>
      </c>
      <c r="AA7" s="36">
        <v>9.9973558917779232E-2</v>
      </c>
      <c r="AB7" s="36">
        <v>2.2960853872929305E-2</v>
      </c>
      <c r="AC7" s="36">
        <v>3.4815368332941021E-2</v>
      </c>
      <c r="AD7" s="36">
        <v>3.2053679694963422E-2</v>
      </c>
      <c r="AE7" s="36">
        <v>3.5304302962722245E-2</v>
      </c>
      <c r="AF7" s="36">
        <v>2.9598917943904249E-2</v>
      </c>
      <c r="AG7" s="36" t="s">
        <v>1</v>
      </c>
    </row>
    <row r="8" spans="1:33" x14ac:dyDescent="0.25">
      <c r="A8" s="12" t="s">
        <v>4</v>
      </c>
      <c r="B8" s="33" t="s">
        <v>1</v>
      </c>
      <c r="C8" s="34" t="s">
        <v>1</v>
      </c>
      <c r="D8" s="34" t="s">
        <v>1</v>
      </c>
      <c r="E8" s="34" t="s">
        <v>1</v>
      </c>
      <c r="F8" s="34" t="s">
        <v>1</v>
      </c>
      <c r="G8" s="34" t="s">
        <v>1</v>
      </c>
      <c r="H8" s="34" t="s">
        <v>1</v>
      </c>
      <c r="I8" s="34" t="s">
        <v>1</v>
      </c>
      <c r="J8" s="34" t="s">
        <v>1</v>
      </c>
      <c r="K8" s="34" t="s">
        <v>1</v>
      </c>
      <c r="L8" s="34" t="s">
        <v>1</v>
      </c>
      <c r="M8" s="34">
        <v>9.172263716143372E-3</v>
      </c>
      <c r="N8" s="34">
        <v>8.9528891964735877E-3</v>
      </c>
      <c r="O8" s="34">
        <v>9.1769542284008548E-3</v>
      </c>
      <c r="P8" s="34">
        <v>9.9236335067019871E-3</v>
      </c>
      <c r="Q8" s="34">
        <v>9.282564101206054E-3</v>
      </c>
      <c r="R8" s="34">
        <v>1.0450345315189647E-2</v>
      </c>
      <c r="S8" s="34">
        <v>4.733025991443862E-3</v>
      </c>
      <c r="T8" s="34" t="s">
        <v>1</v>
      </c>
      <c r="U8" s="34">
        <v>1.5736212305311552E-3</v>
      </c>
      <c r="V8" s="34">
        <v>1.8001843918932948E-3</v>
      </c>
      <c r="W8" s="34">
        <v>1.2670197572779995E-3</v>
      </c>
      <c r="X8" s="34">
        <v>1.2506581126576996E-3</v>
      </c>
      <c r="Y8" s="34">
        <v>2.0728857731112512E-3</v>
      </c>
      <c r="Z8" s="34">
        <v>2.2209154714524031E-3</v>
      </c>
      <c r="AA8" s="34">
        <v>1.9151855652758587E-3</v>
      </c>
      <c r="AB8" s="34">
        <v>2.4195749878950083E-3</v>
      </c>
      <c r="AC8" s="34">
        <v>3.6024368889537432E-3</v>
      </c>
      <c r="AD8" s="34">
        <v>3.5503228530465456E-3</v>
      </c>
      <c r="AE8" s="34">
        <v>4.1973992741009044E-3</v>
      </c>
      <c r="AF8" s="34">
        <v>4.9915674782682858E-3</v>
      </c>
      <c r="AG8" s="34" t="s">
        <v>1</v>
      </c>
    </row>
    <row r="9" spans="1:33" x14ac:dyDescent="0.25">
      <c r="A9" s="9" t="s">
        <v>5</v>
      </c>
      <c r="B9" s="31" t="s">
        <v>1</v>
      </c>
      <c r="C9" s="32" t="s">
        <v>1</v>
      </c>
      <c r="D9" s="32" t="s">
        <v>1</v>
      </c>
      <c r="E9" s="32" t="s">
        <v>1</v>
      </c>
      <c r="F9" s="32" t="s">
        <v>1</v>
      </c>
      <c r="G9" s="32" t="s">
        <v>1</v>
      </c>
      <c r="H9" s="32" t="s">
        <v>1</v>
      </c>
      <c r="I9" s="32" t="s">
        <v>1</v>
      </c>
      <c r="J9" s="32" t="s">
        <v>1</v>
      </c>
      <c r="K9" s="32" t="s">
        <v>1</v>
      </c>
      <c r="L9" s="32" t="s">
        <v>1</v>
      </c>
      <c r="M9" s="32" t="s">
        <v>1</v>
      </c>
      <c r="N9" s="32" t="s">
        <v>1</v>
      </c>
      <c r="O9" s="32">
        <v>8.9199945107726105E-3</v>
      </c>
      <c r="P9" s="32">
        <v>9.9411915111224762E-3</v>
      </c>
      <c r="Q9" s="32">
        <v>8.5689349660151813E-3</v>
      </c>
      <c r="R9" s="32">
        <v>5.2045486369565706E-2</v>
      </c>
      <c r="S9" s="32">
        <v>5.1825160200715797E-3</v>
      </c>
      <c r="T9" s="32">
        <v>9.1947936286338391E-3</v>
      </c>
      <c r="U9" s="32">
        <v>1.5284568953926932E-2</v>
      </c>
      <c r="V9" s="32">
        <v>2.1531636038016156E-2</v>
      </c>
      <c r="W9" s="32">
        <v>2.1928009929664875E-2</v>
      </c>
      <c r="X9" s="32">
        <v>2.9140410901561116E-2</v>
      </c>
      <c r="Y9" s="32">
        <v>1.5419760137064534E-2</v>
      </c>
      <c r="Z9" s="32">
        <v>1.4544946678504802E-2</v>
      </c>
      <c r="AA9" s="32">
        <v>2.3653266380371664E-2</v>
      </c>
      <c r="AB9" s="32">
        <v>1.1817232928236748E-2</v>
      </c>
      <c r="AC9" s="32">
        <v>1.4643192803437167E-2</v>
      </c>
      <c r="AD9" s="32">
        <v>1.7005884575932623E-2</v>
      </c>
      <c r="AE9" s="32">
        <v>1.4911020108266971E-2</v>
      </c>
      <c r="AF9" s="32">
        <v>1.6420899326415439E-2</v>
      </c>
      <c r="AG9" s="32" t="s">
        <v>1</v>
      </c>
    </row>
    <row r="10" spans="1:33" x14ac:dyDescent="0.25">
      <c r="A10" s="12" t="s">
        <v>6</v>
      </c>
      <c r="B10" s="33" t="s">
        <v>1</v>
      </c>
      <c r="C10" s="34" t="s">
        <v>1</v>
      </c>
      <c r="D10" s="34" t="s">
        <v>1</v>
      </c>
      <c r="E10" s="34" t="s">
        <v>1</v>
      </c>
      <c r="F10" s="34" t="s">
        <v>1</v>
      </c>
      <c r="G10" s="34" t="s">
        <v>1</v>
      </c>
      <c r="H10" s="34" t="s">
        <v>1</v>
      </c>
      <c r="I10" s="34" t="s">
        <v>1</v>
      </c>
      <c r="J10" s="34" t="s">
        <v>1</v>
      </c>
      <c r="K10" s="34" t="s">
        <v>1</v>
      </c>
      <c r="L10" s="34">
        <v>1.3852039694522212E-2</v>
      </c>
      <c r="M10" s="34">
        <v>1.3482866388251236E-2</v>
      </c>
      <c r="N10" s="34">
        <v>1.7375375456271974E-2</v>
      </c>
      <c r="O10" s="34">
        <v>2.0823860453775645E-2</v>
      </c>
      <c r="P10" s="34">
        <v>1.8455762859194497E-2</v>
      </c>
      <c r="Q10" s="34">
        <v>1.906647154905973E-2</v>
      </c>
      <c r="R10" s="34">
        <v>1.8961578280710479E-2</v>
      </c>
      <c r="S10" s="34">
        <v>1.5705717584673283E-2</v>
      </c>
      <c r="T10" s="34">
        <v>1.9218078398064501E-2</v>
      </c>
      <c r="U10" s="34">
        <v>2.0625374834247607E-2</v>
      </c>
      <c r="V10" s="34">
        <v>2.5784111021935445E-2</v>
      </c>
      <c r="W10" s="34">
        <v>2.6965928948777262E-2</v>
      </c>
      <c r="X10" s="34">
        <v>2.4484050199714481E-2</v>
      </c>
      <c r="Y10" s="34">
        <v>2.7407853328830611E-2</v>
      </c>
      <c r="Z10" s="34">
        <v>2.2813283904551541E-2</v>
      </c>
      <c r="AA10" s="34">
        <v>2.1288170873051539E-2</v>
      </c>
      <c r="AB10" s="34">
        <v>2.2848683787088885E-2</v>
      </c>
      <c r="AC10" s="34">
        <v>2.3508512998174996E-2</v>
      </c>
      <c r="AD10" s="34">
        <v>2.5143278135199731E-2</v>
      </c>
      <c r="AE10" s="34">
        <v>2.5890318438409395E-2</v>
      </c>
      <c r="AF10" s="34">
        <v>2.3399133769949128E-2</v>
      </c>
      <c r="AG10" s="34" t="s">
        <v>1</v>
      </c>
    </row>
    <row r="11" spans="1:33" x14ac:dyDescent="0.25">
      <c r="A11" s="9" t="s">
        <v>7</v>
      </c>
      <c r="B11" s="31" t="s">
        <v>1</v>
      </c>
      <c r="C11" s="32" t="s">
        <v>1</v>
      </c>
      <c r="D11" s="32" t="s">
        <v>1</v>
      </c>
      <c r="E11" s="32" t="s">
        <v>1</v>
      </c>
      <c r="F11" s="32" t="s">
        <v>1</v>
      </c>
      <c r="G11" s="32" t="s">
        <v>1</v>
      </c>
      <c r="H11" s="32" t="s">
        <v>1</v>
      </c>
      <c r="I11" s="32" t="s">
        <v>1</v>
      </c>
      <c r="J11" s="32" t="s">
        <v>1</v>
      </c>
      <c r="K11" s="32" t="s">
        <v>1</v>
      </c>
      <c r="L11" s="32" t="s">
        <v>1</v>
      </c>
      <c r="M11" s="32">
        <v>5.4999349889481202E-3</v>
      </c>
      <c r="N11" s="32">
        <v>6.3482906534645727E-3</v>
      </c>
      <c r="O11" s="32">
        <v>5.8074430938033911E-3</v>
      </c>
      <c r="P11" s="32">
        <v>5.9855553253807614E-3</v>
      </c>
      <c r="Q11" s="32">
        <v>6.7620851631316524E-3</v>
      </c>
      <c r="R11" s="32">
        <v>6.5958896215731286E-3</v>
      </c>
      <c r="S11" s="32">
        <v>6.2351135286603208E-3</v>
      </c>
      <c r="T11" s="32">
        <v>7.1045684056254329E-3</v>
      </c>
      <c r="U11" s="32">
        <v>7.2841043945999365E-3</v>
      </c>
      <c r="V11" s="32">
        <v>8.3190455117028161E-3</v>
      </c>
      <c r="W11" s="32">
        <v>9.129704149256037E-3</v>
      </c>
      <c r="X11" s="32">
        <v>8.7939318385066283E-3</v>
      </c>
      <c r="Y11" s="32">
        <v>9.0129412159235655E-3</v>
      </c>
      <c r="Z11" s="32">
        <v>1.0394717562152142E-2</v>
      </c>
      <c r="AA11" s="32" t="s">
        <v>1</v>
      </c>
      <c r="AB11" s="32">
        <v>9.7853794476505159E-3</v>
      </c>
      <c r="AC11" s="32">
        <v>9.1543685863309139E-3</v>
      </c>
      <c r="AD11" s="32">
        <v>1.130492623468988E-2</v>
      </c>
      <c r="AE11" s="32">
        <v>1.1232608655520619E-2</v>
      </c>
      <c r="AF11" s="32">
        <v>1.1226162307306439E-2</v>
      </c>
      <c r="AG11" s="32" t="s">
        <v>1</v>
      </c>
    </row>
    <row r="12" spans="1:33" x14ac:dyDescent="0.25">
      <c r="A12" s="12" t="s">
        <v>8</v>
      </c>
      <c r="B12" s="33" t="s">
        <v>1</v>
      </c>
      <c r="C12" s="34" t="s">
        <v>1</v>
      </c>
      <c r="D12" s="34" t="s">
        <v>1</v>
      </c>
      <c r="E12" s="34" t="s">
        <v>1</v>
      </c>
      <c r="F12" s="34" t="s">
        <v>1</v>
      </c>
      <c r="G12" s="34" t="s">
        <v>1</v>
      </c>
      <c r="H12" s="34" t="s">
        <v>1</v>
      </c>
      <c r="I12" s="34" t="s">
        <v>1</v>
      </c>
      <c r="J12" s="34" t="s">
        <v>1</v>
      </c>
      <c r="K12" s="34" t="s">
        <v>1</v>
      </c>
      <c r="L12" s="34" t="s">
        <v>1</v>
      </c>
      <c r="M12" s="34" t="s">
        <v>1</v>
      </c>
      <c r="N12" s="34" t="s">
        <v>1</v>
      </c>
      <c r="O12" s="34" t="s">
        <v>1</v>
      </c>
      <c r="P12" s="34" t="s">
        <v>1</v>
      </c>
      <c r="Q12" s="34">
        <v>6.2343247987871667E-4</v>
      </c>
      <c r="R12" s="34">
        <v>1.6821916130636311E-3</v>
      </c>
      <c r="S12" s="34">
        <v>1.9980578877331233E-3</v>
      </c>
      <c r="T12" s="34">
        <v>1.0568167536874336E-3</v>
      </c>
      <c r="U12" s="34">
        <v>1.1945510302218121E-3</v>
      </c>
      <c r="V12" s="34">
        <v>1.6167239949660618E-3</v>
      </c>
      <c r="W12" s="34">
        <v>1.9466087366609636E-3</v>
      </c>
      <c r="X12" s="34">
        <v>3.0399773558483735E-3</v>
      </c>
      <c r="Y12" s="34">
        <v>3.8928541628745227E-3</v>
      </c>
      <c r="Z12" s="34">
        <v>2.9541670847840888E-3</v>
      </c>
      <c r="AA12" s="34">
        <v>6.2307682708500744E-3</v>
      </c>
      <c r="AB12" s="34">
        <v>9.5567567203788516E-3</v>
      </c>
      <c r="AC12" s="34">
        <v>1.0901694973405139E-2</v>
      </c>
      <c r="AD12" s="34">
        <v>1.4277171093488446E-2</v>
      </c>
      <c r="AE12" s="34">
        <v>2.2467723542826157E-2</v>
      </c>
      <c r="AF12" s="34">
        <v>2.1641936520037854E-2</v>
      </c>
      <c r="AG12" s="34" t="s">
        <v>1</v>
      </c>
    </row>
    <row r="13" spans="1:33" x14ac:dyDescent="0.25">
      <c r="A13" s="9" t="s">
        <v>9</v>
      </c>
      <c r="B13" s="31" t="s">
        <v>1</v>
      </c>
      <c r="C13" s="32" t="s">
        <v>1</v>
      </c>
      <c r="D13" s="32" t="s">
        <v>1</v>
      </c>
      <c r="E13" s="32" t="s">
        <v>1</v>
      </c>
      <c r="F13" s="32" t="s">
        <v>1</v>
      </c>
      <c r="G13" s="32" t="s">
        <v>1</v>
      </c>
      <c r="H13" s="32" t="s">
        <v>1</v>
      </c>
      <c r="I13" s="32" t="s">
        <v>1</v>
      </c>
      <c r="J13" s="32" t="s">
        <v>1</v>
      </c>
      <c r="K13" s="32" t="s">
        <v>1</v>
      </c>
      <c r="L13" s="32">
        <v>2.4885870632184066E-3</v>
      </c>
      <c r="M13" s="32">
        <v>1.6463372681613114E-3</v>
      </c>
      <c r="N13" s="32">
        <v>1.7647370247710252E-3</v>
      </c>
      <c r="O13" s="32">
        <v>1.2364641521565309E-3</v>
      </c>
      <c r="P13" s="32">
        <v>2.0478650047388879E-3</v>
      </c>
      <c r="Q13" s="32">
        <v>2.4074200208095038E-3</v>
      </c>
      <c r="R13" s="32">
        <v>4.8670695158131083E-3</v>
      </c>
      <c r="S13" s="32">
        <v>4.5669190650603287E-3</v>
      </c>
      <c r="T13" s="32">
        <v>3.6308687921487799E-3</v>
      </c>
      <c r="U13" s="32">
        <v>2.3006175683416147E-3</v>
      </c>
      <c r="V13" s="32">
        <v>2.5688297009284827E-3</v>
      </c>
      <c r="W13" s="32">
        <v>3.2032018040432557E-3</v>
      </c>
      <c r="X13" s="32">
        <v>3.1318437904648455E-3</v>
      </c>
      <c r="Y13" s="32">
        <v>2.4518326334465636E-3</v>
      </c>
      <c r="Z13" s="32">
        <v>1.5377896426791986E-3</v>
      </c>
      <c r="AA13" s="32">
        <v>1.5210519290931221E-3</v>
      </c>
      <c r="AB13" s="32" t="s">
        <v>1</v>
      </c>
      <c r="AC13" s="32">
        <v>1.7577726193162889E-3</v>
      </c>
      <c r="AD13" s="32" t="s">
        <v>1</v>
      </c>
      <c r="AE13" s="32">
        <v>3.4187952720542434E-3</v>
      </c>
      <c r="AF13" s="32" t="s">
        <v>1</v>
      </c>
      <c r="AG13" s="32" t="s">
        <v>1</v>
      </c>
    </row>
    <row r="14" spans="1:33" x14ac:dyDescent="0.25">
      <c r="A14" s="12" t="s">
        <v>10</v>
      </c>
      <c r="B14" s="33" t="s">
        <v>1</v>
      </c>
      <c r="C14" s="34" t="s">
        <v>1</v>
      </c>
      <c r="D14" s="34" t="s">
        <v>1</v>
      </c>
      <c r="E14" s="34" t="s">
        <v>1</v>
      </c>
      <c r="F14" s="34" t="s">
        <v>1</v>
      </c>
      <c r="G14" s="34" t="s">
        <v>1</v>
      </c>
      <c r="H14" s="34" t="s">
        <v>1</v>
      </c>
      <c r="I14" s="34" t="s">
        <v>1</v>
      </c>
      <c r="J14" s="34" t="s">
        <v>1</v>
      </c>
      <c r="K14" s="34" t="s">
        <v>1</v>
      </c>
      <c r="L14" s="34" t="s">
        <v>1</v>
      </c>
      <c r="M14" s="34">
        <v>5.4978894852135141E-3</v>
      </c>
      <c r="N14" s="34" t="s">
        <v>1</v>
      </c>
      <c r="O14" s="34">
        <v>5.2341260429175397E-3</v>
      </c>
      <c r="P14" s="34" t="s">
        <v>1</v>
      </c>
      <c r="Q14" s="34">
        <v>5.6707283230384284E-3</v>
      </c>
      <c r="R14" s="34">
        <v>5.3391321417815881E-3</v>
      </c>
      <c r="S14" s="34">
        <v>7.4310776833714405E-3</v>
      </c>
      <c r="T14" s="34">
        <v>7.5044296895999361E-3</v>
      </c>
      <c r="U14" s="34">
        <v>1.1076198859043736E-2</v>
      </c>
      <c r="V14" s="34">
        <v>7.6523041255290676E-3</v>
      </c>
      <c r="W14" s="34">
        <v>3.7240202581849896E-3</v>
      </c>
      <c r="X14" s="34">
        <v>4.647988156803051E-3</v>
      </c>
      <c r="Y14" s="34">
        <v>6.2129852259303715E-3</v>
      </c>
      <c r="Z14" s="34">
        <v>5.5506752588291445E-3</v>
      </c>
      <c r="AA14" s="34">
        <v>5.5395972465120775E-3</v>
      </c>
      <c r="AB14" s="34">
        <v>4.002271983718708E-3</v>
      </c>
      <c r="AC14" s="34">
        <v>5.9645531180366517E-3</v>
      </c>
      <c r="AD14" s="34">
        <v>5.7215481255636818E-3</v>
      </c>
      <c r="AE14" s="34">
        <v>6.4854088042263138E-3</v>
      </c>
      <c r="AF14" s="34">
        <v>7.6611080647280587E-3</v>
      </c>
      <c r="AG14" s="34" t="s">
        <v>1</v>
      </c>
    </row>
    <row r="15" spans="1:33" x14ac:dyDescent="0.25">
      <c r="A15" s="9" t="s">
        <v>11</v>
      </c>
      <c r="B15" s="31" t="s">
        <v>1</v>
      </c>
      <c r="C15" s="32" t="s">
        <v>1</v>
      </c>
      <c r="D15" s="32" t="s">
        <v>1</v>
      </c>
      <c r="E15" s="32" t="s">
        <v>1</v>
      </c>
      <c r="F15" s="32" t="s">
        <v>1</v>
      </c>
      <c r="G15" s="32" t="s">
        <v>1</v>
      </c>
      <c r="H15" s="32" t="s">
        <v>1</v>
      </c>
      <c r="I15" s="32" t="s">
        <v>1</v>
      </c>
      <c r="J15" s="32" t="s">
        <v>1</v>
      </c>
      <c r="K15" s="32" t="s">
        <v>1</v>
      </c>
      <c r="L15" s="32" t="s">
        <v>1</v>
      </c>
      <c r="M15" s="32">
        <v>5.0714291970675052E-3</v>
      </c>
      <c r="N15" s="32">
        <v>5.7506104235076202E-3</v>
      </c>
      <c r="O15" s="32">
        <v>5.0913563715911667E-3</v>
      </c>
      <c r="P15" s="32">
        <v>3.8465979619525998E-3</v>
      </c>
      <c r="Q15" s="32">
        <v>6.1191582952713148E-3</v>
      </c>
      <c r="R15" s="32">
        <v>6.3125000000000004E-3</v>
      </c>
      <c r="S15" s="32">
        <v>4.374243358687956E-3</v>
      </c>
      <c r="T15" s="32">
        <v>6.2862974497096217E-3</v>
      </c>
      <c r="U15" s="32">
        <v>2.8540065861690452E-3</v>
      </c>
      <c r="V15" s="32">
        <v>6.1610083705443174E-3</v>
      </c>
      <c r="W15" s="32">
        <v>4.2954764050941435E-3</v>
      </c>
      <c r="X15" s="32">
        <v>7.1504047108548671E-3</v>
      </c>
      <c r="Y15" s="32">
        <v>2.0010753701435119E-3</v>
      </c>
      <c r="Z15" s="32">
        <v>9.7696021232296891E-3</v>
      </c>
      <c r="AA15" s="32">
        <v>2.5523567503705933E-3</v>
      </c>
      <c r="AB15" s="32">
        <v>1.6303947659068675E-3</v>
      </c>
      <c r="AC15" s="32">
        <v>2.7815521553336874E-3</v>
      </c>
      <c r="AD15" s="32">
        <v>3.2756480938957609E-3</v>
      </c>
      <c r="AE15" s="32">
        <v>3.7797395604111115E-3</v>
      </c>
      <c r="AF15" s="32">
        <v>5.2477974322787495E-3</v>
      </c>
      <c r="AG15" s="32" t="s">
        <v>1</v>
      </c>
    </row>
    <row r="16" spans="1:33" x14ac:dyDescent="0.25">
      <c r="A16" s="12" t="s">
        <v>12</v>
      </c>
      <c r="B16" s="33" t="s">
        <v>1</v>
      </c>
      <c r="C16" s="34" t="s">
        <v>1</v>
      </c>
      <c r="D16" s="34" t="s">
        <v>1</v>
      </c>
      <c r="E16" s="34" t="s">
        <v>1</v>
      </c>
      <c r="F16" s="34" t="s">
        <v>1</v>
      </c>
      <c r="G16" s="34" t="s">
        <v>1</v>
      </c>
      <c r="H16" s="34" t="s">
        <v>1</v>
      </c>
      <c r="I16" s="34" t="s">
        <v>1</v>
      </c>
      <c r="J16" s="34" t="s">
        <v>1</v>
      </c>
      <c r="K16" s="34" t="s">
        <v>1</v>
      </c>
      <c r="L16" s="34" t="s">
        <v>1</v>
      </c>
      <c r="M16" s="34" t="s">
        <v>1</v>
      </c>
      <c r="N16" s="34" t="s">
        <v>1</v>
      </c>
      <c r="O16" s="34" t="s">
        <v>1</v>
      </c>
      <c r="P16" s="34">
        <v>9.0616201144914574E-3</v>
      </c>
      <c r="Q16" s="34">
        <v>1.4633053541723267E-2</v>
      </c>
      <c r="R16" s="34">
        <v>3.5279982372481117E-2</v>
      </c>
      <c r="S16" s="34">
        <v>5.1314664681226564E-2</v>
      </c>
      <c r="T16" s="34">
        <v>3.0505111741850145E-2</v>
      </c>
      <c r="U16" s="34">
        <v>3.5535561586794065E-2</v>
      </c>
      <c r="V16" s="34">
        <v>1.9940215026147009E-2</v>
      </c>
      <c r="W16" s="34">
        <v>5.9558325776250753E-2</v>
      </c>
      <c r="X16" s="34">
        <v>4.5683653495040444E-2</v>
      </c>
      <c r="Y16" s="34">
        <v>7.6539334179996865E-2</v>
      </c>
      <c r="Z16" s="34">
        <v>5.5044517280687121E-2</v>
      </c>
      <c r="AA16" s="34">
        <v>4.4315677574660539E-2</v>
      </c>
      <c r="AB16" s="34">
        <v>8.3780107431492501E-2</v>
      </c>
      <c r="AC16" s="34">
        <v>0.10826160283657746</v>
      </c>
      <c r="AD16" s="34">
        <v>5.1611329841459559E-2</v>
      </c>
      <c r="AE16" s="34">
        <v>6.6569614093342222E-2</v>
      </c>
      <c r="AF16" s="34">
        <v>6.3751768147624246E-2</v>
      </c>
      <c r="AG16" s="34" t="s">
        <v>1</v>
      </c>
    </row>
    <row r="17" spans="1:33" x14ac:dyDescent="0.25">
      <c r="A17" s="9" t="s">
        <v>13</v>
      </c>
      <c r="B17" s="31" t="s">
        <v>1</v>
      </c>
      <c r="C17" s="32" t="s">
        <v>1</v>
      </c>
      <c r="D17" s="32" t="s">
        <v>1</v>
      </c>
      <c r="E17" s="32" t="s">
        <v>1</v>
      </c>
      <c r="F17" s="32" t="s">
        <v>1</v>
      </c>
      <c r="G17" s="32" t="s">
        <v>1</v>
      </c>
      <c r="H17" s="32" t="s">
        <v>1</v>
      </c>
      <c r="I17" s="32" t="s">
        <v>1</v>
      </c>
      <c r="J17" s="32" t="s">
        <v>1</v>
      </c>
      <c r="K17" s="32" t="s">
        <v>1</v>
      </c>
      <c r="L17" s="32" t="s">
        <v>1</v>
      </c>
      <c r="M17" s="32" t="s">
        <v>1</v>
      </c>
      <c r="N17" s="32" t="s">
        <v>1</v>
      </c>
      <c r="O17" s="32" t="s">
        <v>1</v>
      </c>
      <c r="P17" s="32" t="s">
        <v>1</v>
      </c>
      <c r="Q17" s="32" t="s">
        <v>1</v>
      </c>
      <c r="R17" s="32" t="s">
        <v>1</v>
      </c>
      <c r="S17" s="32" t="s">
        <v>1</v>
      </c>
      <c r="T17" s="32" t="s">
        <v>1</v>
      </c>
      <c r="U17" s="32" t="s">
        <v>1</v>
      </c>
      <c r="V17" s="32" t="s">
        <v>1</v>
      </c>
      <c r="W17" s="32" t="s">
        <v>1</v>
      </c>
      <c r="X17" s="32">
        <v>7.119888708978539E-2</v>
      </c>
      <c r="Y17" s="32">
        <v>8.3520154732076135E-2</v>
      </c>
      <c r="Z17" s="32">
        <v>6.7722574473668626E-2</v>
      </c>
      <c r="AA17" s="32">
        <v>5.2498565446176773E-2</v>
      </c>
      <c r="AB17" s="32">
        <v>2.5225353056406254E-2</v>
      </c>
      <c r="AC17" s="32">
        <v>4.0023124471917103E-2</v>
      </c>
      <c r="AD17" s="32">
        <v>5.5567751495527146E-2</v>
      </c>
      <c r="AE17" s="32">
        <v>4.4330575710756027E-2</v>
      </c>
      <c r="AF17" s="32">
        <v>3.9611804317686669E-2</v>
      </c>
      <c r="AG17" s="32" t="s">
        <v>1</v>
      </c>
    </row>
    <row r="18" spans="1:33" x14ac:dyDescent="0.25">
      <c r="A18" s="12" t="s">
        <v>14</v>
      </c>
      <c r="B18" s="33" t="s">
        <v>1</v>
      </c>
      <c r="C18" s="34" t="s">
        <v>1</v>
      </c>
      <c r="D18" s="34" t="s">
        <v>1</v>
      </c>
      <c r="E18" s="34" t="s">
        <v>1</v>
      </c>
      <c r="F18" s="34" t="s">
        <v>1</v>
      </c>
      <c r="G18" s="34" t="s">
        <v>1</v>
      </c>
      <c r="H18" s="34" t="s">
        <v>1</v>
      </c>
      <c r="I18" s="34" t="s">
        <v>1</v>
      </c>
      <c r="J18" s="34" t="s">
        <v>1</v>
      </c>
      <c r="K18" s="34" t="s">
        <v>1</v>
      </c>
      <c r="L18" s="34" t="s">
        <v>1</v>
      </c>
      <c r="M18" s="34" t="s">
        <v>1</v>
      </c>
      <c r="N18" s="34" t="s">
        <v>1</v>
      </c>
      <c r="O18" s="34" t="s">
        <v>1</v>
      </c>
      <c r="P18" s="34" t="s">
        <v>1</v>
      </c>
      <c r="Q18" s="34" t="s">
        <v>1</v>
      </c>
      <c r="R18" s="34" t="s">
        <v>1</v>
      </c>
      <c r="S18" s="34" t="s">
        <v>1</v>
      </c>
      <c r="T18" s="34" t="s">
        <v>1</v>
      </c>
      <c r="U18" s="34" t="s">
        <v>1</v>
      </c>
      <c r="V18" s="34">
        <v>1.1150233357781463E-2</v>
      </c>
      <c r="W18" s="34">
        <v>1.2210227080442653E-2</v>
      </c>
      <c r="X18" s="34">
        <v>1.5215083114460241E-2</v>
      </c>
      <c r="Y18" s="34">
        <v>7.7381376732627892E-3</v>
      </c>
      <c r="Z18" s="34">
        <v>7.7233048793909397E-3</v>
      </c>
      <c r="AA18" s="34">
        <v>4.802160233311108E-3</v>
      </c>
      <c r="AB18" s="34" t="s">
        <v>1</v>
      </c>
      <c r="AC18" s="34">
        <v>6.0169712973277764E-3</v>
      </c>
      <c r="AD18" s="34" t="s">
        <v>1</v>
      </c>
      <c r="AE18" s="34">
        <v>7.2145907884104818E-3</v>
      </c>
      <c r="AF18" s="34" t="s">
        <v>1</v>
      </c>
      <c r="AG18" s="34" t="s">
        <v>1</v>
      </c>
    </row>
    <row r="19" spans="1:33" x14ac:dyDescent="0.25">
      <c r="A19" s="9" t="s">
        <v>15</v>
      </c>
      <c r="B19" s="31" t="s">
        <v>1</v>
      </c>
      <c r="C19" s="32" t="s">
        <v>1</v>
      </c>
      <c r="D19" s="32" t="s">
        <v>1</v>
      </c>
      <c r="E19" s="32" t="s">
        <v>1</v>
      </c>
      <c r="F19" s="32" t="s">
        <v>1</v>
      </c>
      <c r="G19" s="32" t="s">
        <v>1</v>
      </c>
      <c r="H19" s="32" t="s">
        <v>1</v>
      </c>
      <c r="I19" s="32" t="s">
        <v>1</v>
      </c>
      <c r="J19" s="32" t="s">
        <v>1</v>
      </c>
      <c r="K19" s="32" t="s">
        <v>1</v>
      </c>
      <c r="L19" s="32" t="s">
        <v>1</v>
      </c>
      <c r="M19" s="32" t="s">
        <v>1</v>
      </c>
      <c r="N19" s="32" t="s">
        <v>1</v>
      </c>
      <c r="O19" s="32" t="s">
        <v>1</v>
      </c>
      <c r="P19" s="32" t="s">
        <v>1</v>
      </c>
      <c r="Q19" s="32" t="s">
        <v>1</v>
      </c>
      <c r="R19" s="32" t="s">
        <v>1</v>
      </c>
      <c r="S19" s="32" t="s">
        <v>1</v>
      </c>
      <c r="T19" s="32" t="s">
        <v>1</v>
      </c>
      <c r="U19" s="32">
        <v>1.3121410927040746E-2</v>
      </c>
      <c r="V19" s="32">
        <v>1.3906083563188234E-2</v>
      </c>
      <c r="W19" s="32">
        <v>1.4349187100154382E-2</v>
      </c>
      <c r="X19" s="32">
        <v>1.6231540829691561E-2</v>
      </c>
      <c r="Y19" s="32">
        <v>2.2330395560370631E-2</v>
      </c>
      <c r="Z19" s="32">
        <v>1.7893468763491772E-2</v>
      </c>
      <c r="AA19" s="32">
        <v>2.3598311842115766E-2</v>
      </c>
      <c r="AB19" s="32">
        <v>1.2365954932166356E-2</v>
      </c>
      <c r="AC19" s="32">
        <v>1.3263990404829238E-2</v>
      </c>
      <c r="AD19" s="32">
        <v>1.27486848654727E-2</v>
      </c>
      <c r="AE19" s="32">
        <v>1.3013762216136917E-2</v>
      </c>
      <c r="AF19" s="32">
        <v>1.2715148572202179E-2</v>
      </c>
      <c r="AG19" s="32" t="s">
        <v>1</v>
      </c>
    </row>
    <row r="20" spans="1:33" x14ac:dyDescent="0.25">
      <c r="A20" s="12" t="s">
        <v>16</v>
      </c>
      <c r="B20" s="33" t="s">
        <v>1</v>
      </c>
      <c r="C20" s="34" t="s">
        <v>1</v>
      </c>
      <c r="D20" s="34" t="s">
        <v>1</v>
      </c>
      <c r="E20" s="34" t="s">
        <v>1</v>
      </c>
      <c r="F20" s="34" t="s">
        <v>1</v>
      </c>
      <c r="G20" s="34" t="s">
        <v>1</v>
      </c>
      <c r="H20" s="34" t="s">
        <v>1</v>
      </c>
      <c r="I20" s="34" t="s">
        <v>1</v>
      </c>
      <c r="J20" s="34" t="s">
        <v>1</v>
      </c>
      <c r="K20" s="34" t="s">
        <v>1</v>
      </c>
      <c r="L20" s="34" t="s">
        <v>1</v>
      </c>
      <c r="M20" s="34" t="s">
        <v>1</v>
      </c>
      <c r="N20" s="34" t="s">
        <v>54</v>
      </c>
      <c r="O20" s="34" t="s">
        <v>1</v>
      </c>
      <c r="P20" s="34">
        <v>2.0426922684097643E-4</v>
      </c>
      <c r="Q20" s="34">
        <v>2.752311360068226E-3</v>
      </c>
      <c r="R20" s="34">
        <v>6.9220803257449559E-3</v>
      </c>
      <c r="S20" s="34">
        <v>4.956565290226758E-3</v>
      </c>
      <c r="T20" s="34">
        <v>4.2539477924589111E-3</v>
      </c>
      <c r="U20" s="34">
        <v>6.1505527509745032E-3</v>
      </c>
      <c r="V20" s="34">
        <v>4.2108043076381349E-3</v>
      </c>
      <c r="W20" s="34">
        <v>1.2924934292233485E-2</v>
      </c>
      <c r="X20" s="34">
        <v>4.4089890691832438E-2</v>
      </c>
      <c r="Y20" s="34">
        <v>6.049620482610174E-2</v>
      </c>
      <c r="Z20" s="34">
        <v>5.9066860166150537E-2</v>
      </c>
      <c r="AA20" s="34">
        <v>9.1600228075264828E-2</v>
      </c>
      <c r="AB20" s="34" t="s">
        <v>54</v>
      </c>
      <c r="AC20" s="34" t="s">
        <v>54</v>
      </c>
      <c r="AD20" s="34">
        <v>1.6209957545349288E-4</v>
      </c>
      <c r="AE20" s="34" t="s">
        <v>54</v>
      </c>
      <c r="AF20" s="34" t="s">
        <v>54</v>
      </c>
      <c r="AG20" s="34" t="s">
        <v>1</v>
      </c>
    </row>
    <row r="21" spans="1:33" x14ac:dyDescent="0.25">
      <c r="A21" s="9" t="s">
        <v>17</v>
      </c>
      <c r="B21" s="31" t="s">
        <v>1</v>
      </c>
      <c r="C21" s="32" t="s">
        <v>1</v>
      </c>
      <c r="D21" s="32" t="s">
        <v>1</v>
      </c>
      <c r="E21" s="32" t="s">
        <v>1</v>
      </c>
      <c r="F21" s="32" t="s">
        <v>1</v>
      </c>
      <c r="G21" s="32" t="s">
        <v>1</v>
      </c>
      <c r="H21" s="32" t="s">
        <v>1</v>
      </c>
      <c r="I21" s="32" t="s">
        <v>1</v>
      </c>
      <c r="J21" s="32" t="s">
        <v>1</v>
      </c>
      <c r="K21" s="32" t="s">
        <v>1</v>
      </c>
      <c r="L21" s="32" t="s">
        <v>1</v>
      </c>
      <c r="M21" s="32" t="s">
        <v>1</v>
      </c>
      <c r="N21" s="32" t="s">
        <v>1</v>
      </c>
      <c r="O21" s="32" t="s">
        <v>1</v>
      </c>
      <c r="P21" s="32" t="s">
        <v>1</v>
      </c>
      <c r="Q21" s="32" t="s">
        <v>1</v>
      </c>
      <c r="R21" s="32" t="s">
        <v>1</v>
      </c>
      <c r="S21" s="32" t="s">
        <v>1</v>
      </c>
      <c r="T21" s="32" t="s">
        <v>1</v>
      </c>
      <c r="U21" s="32" t="s">
        <v>1</v>
      </c>
      <c r="V21" s="32" t="s">
        <v>1</v>
      </c>
      <c r="W21" s="32" t="s">
        <v>1</v>
      </c>
      <c r="X21" s="32" t="s">
        <v>1</v>
      </c>
      <c r="Y21" s="32">
        <v>1.4058085972931154E-2</v>
      </c>
      <c r="Z21" s="32">
        <v>1.373706630047516E-2</v>
      </c>
      <c r="AA21" s="32">
        <v>1.3517239556140082E-2</v>
      </c>
      <c r="AB21" s="32">
        <v>1.3195863133784621E-2</v>
      </c>
      <c r="AC21" s="32">
        <v>1.2289909279006845E-2</v>
      </c>
      <c r="AD21" s="32">
        <v>1.2376680681632472E-2</v>
      </c>
      <c r="AE21" s="32">
        <v>1.2982039927906348E-2</v>
      </c>
      <c r="AF21" s="32">
        <v>1.4042308900784926E-2</v>
      </c>
      <c r="AG21" s="32" t="s">
        <v>1</v>
      </c>
    </row>
    <row r="22" spans="1:33" x14ac:dyDescent="0.25">
      <c r="A22" s="12" t="s">
        <v>18</v>
      </c>
      <c r="B22" s="33" t="s">
        <v>1</v>
      </c>
      <c r="C22" s="34" t="s">
        <v>1</v>
      </c>
      <c r="D22" s="34" t="s">
        <v>1</v>
      </c>
      <c r="E22" s="34" t="s">
        <v>1</v>
      </c>
      <c r="F22" s="34" t="s">
        <v>1</v>
      </c>
      <c r="G22" s="34" t="s">
        <v>1</v>
      </c>
      <c r="H22" s="34" t="s">
        <v>1</v>
      </c>
      <c r="I22" s="34" t="s">
        <v>1</v>
      </c>
      <c r="J22" s="34">
        <v>1.1048326760420498E-2</v>
      </c>
      <c r="K22" s="34" t="s">
        <v>1</v>
      </c>
      <c r="L22" s="34" t="s">
        <v>1</v>
      </c>
      <c r="M22" s="34" t="s">
        <v>1</v>
      </c>
      <c r="N22" s="34" t="s">
        <v>1</v>
      </c>
      <c r="O22" s="34" t="s">
        <v>1</v>
      </c>
      <c r="P22" s="34" t="s">
        <v>1</v>
      </c>
      <c r="Q22" s="34" t="s">
        <v>1</v>
      </c>
      <c r="R22" s="34" t="s">
        <v>1</v>
      </c>
      <c r="S22" s="34" t="s">
        <v>1</v>
      </c>
      <c r="T22" s="34" t="s">
        <v>1</v>
      </c>
      <c r="U22" s="34" t="s">
        <v>1</v>
      </c>
      <c r="V22" s="34" t="s">
        <v>1</v>
      </c>
      <c r="W22" s="34">
        <v>1.6634197420194077E-2</v>
      </c>
      <c r="X22" s="34">
        <v>1.814550834193511E-2</v>
      </c>
      <c r="Y22" s="34">
        <v>1.0750034445532908E-2</v>
      </c>
      <c r="Z22" s="34">
        <v>1.2210375841324676E-2</v>
      </c>
      <c r="AA22" s="34">
        <v>1.0579587483043674E-2</v>
      </c>
      <c r="AB22" s="34">
        <v>1.0729356224508955E-2</v>
      </c>
      <c r="AC22" s="34">
        <v>1.0702489751350004E-2</v>
      </c>
      <c r="AD22" s="34">
        <v>1.0077688643349307E-2</v>
      </c>
      <c r="AE22" s="34">
        <v>9.3474611188664979E-3</v>
      </c>
      <c r="AF22" s="34">
        <v>9.9180194091873491E-3</v>
      </c>
      <c r="AG22" s="34" t="s">
        <v>1</v>
      </c>
    </row>
    <row r="23" spans="1:33" x14ac:dyDescent="0.25">
      <c r="A23" s="9" t="s">
        <v>19</v>
      </c>
      <c r="B23" s="31" t="s">
        <v>1</v>
      </c>
      <c r="C23" s="32" t="s">
        <v>1</v>
      </c>
      <c r="D23" s="32" t="s">
        <v>1</v>
      </c>
      <c r="E23" s="32" t="s">
        <v>1</v>
      </c>
      <c r="F23" s="32" t="s">
        <v>1</v>
      </c>
      <c r="G23" s="32" t="s">
        <v>1</v>
      </c>
      <c r="H23" s="32" t="s">
        <v>1</v>
      </c>
      <c r="I23" s="32" t="s">
        <v>1</v>
      </c>
      <c r="J23" s="32" t="s">
        <v>1</v>
      </c>
      <c r="K23" s="32" t="s">
        <v>1</v>
      </c>
      <c r="L23" s="32" t="s">
        <v>1</v>
      </c>
      <c r="M23" s="32" t="s">
        <v>1</v>
      </c>
      <c r="N23" s="32">
        <v>3.4596793455911865E-3</v>
      </c>
      <c r="O23" s="32">
        <v>7.1769883090637802E-3</v>
      </c>
      <c r="P23" s="32">
        <v>7.7055721253339714E-3</v>
      </c>
      <c r="Q23" s="32">
        <v>1.3568493634720806E-2</v>
      </c>
      <c r="R23" s="32">
        <v>1.0005320586367892E-2</v>
      </c>
      <c r="S23" s="32">
        <v>1.0770453756943112E-2</v>
      </c>
      <c r="T23" s="32">
        <v>9.7077485413096572E-3</v>
      </c>
      <c r="U23" s="32">
        <v>9.4604690147774284E-3</v>
      </c>
      <c r="V23" s="32">
        <v>2.0245850437265751E-2</v>
      </c>
      <c r="W23" s="32">
        <v>3.1274921297777279E-2</v>
      </c>
      <c r="X23" s="32">
        <v>2.9589412794010686E-2</v>
      </c>
      <c r="Y23" s="32" t="s">
        <v>1</v>
      </c>
      <c r="Z23" s="32">
        <v>3.0931132949771605E-2</v>
      </c>
      <c r="AA23" s="32">
        <v>4.9308551541837484E-2</v>
      </c>
      <c r="AB23" s="32">
        <v>1.4137669604819757E-3</v>
      </c>
      <c r="AC23" s="32">
        <v>1.5079730925149056E-3</v>
      </c>
      <c r="AD23" s="32">
        <v>2.2722719804223455E-3</v>
      </c>
      <c r="AE23" s="32">
        <v>1.319602602936781E-3</v>
      </c>
      <c r="AF23" s="32">
        <v>2.3204281866746061E-3</v>
      </c>
      <c r="AG23" s="32" t="s">
        <v>1</v>
      </c>
    </row>
    <row r="24" spans="1:33" x14ac:dyDescent="0.25">
      <c r="A24" s="12" t="s">
        <v>20</v>
      </c>
      <c r="B24" s="33" t="s">
        <v>1</v>
      </c>
      <c r="C24" s="34" t="s">
        <v>1</v>
      </c>
      <c r="D24" s="34" t="s">
        <v>1</v>
      </c>
      <c r="E24" s="34" t="s">
        <v>1</v>
      </c>
      <c r="F24" s="34" t="s">
        <v>1</v>
      </c>
      <c r="G24" s="34" t="s">
        <v>1</v>
      </c>
      <c r="H24" s="34" t="s">
        <v>1</v>
      </c>
      <c r="I24" s="34" t="s">
        <v>1</v>
      </c>
      <c r="J24" s="34" t="s">
        <v>1</v>
      </c>
      <c r="K24" s="34" t="s">
        <v>1</v>
      </c>
      <c r="L24" s="34">
        <v>4.8670554081162234E-3</v>
      </c>
      <c r="M24" s="34">
        <v>4.6400294605045108E-3</v>
      </c>
      <c r="N24" s="34">
        <v>4.2075195206317875E-3</v>
      </c>
      <c r="O24" s="34">
        <v>3.8851794268282077E-3</v>
      </c>
      <c r="P24" s="34">
        <v>5.0680335556892555E-3</v>
      </c>
      <c r="Q24" s="34">
        <v>6.1531591704209387E-3</v>
      </c>
      <c r="R24" s="34">
        <v>5.2983119863106382E-3</v>
      </c>
      <c r="S24" s="34">
        <v>4.4801958475844438E-3</v>
      </c>
      <c r="T24" s="34">
        <v>2.666066638824184E-3</v>
      </c>
      <c r="U24" s="34">
        <v>9.2933157903137917E-3</v>
      </c>
      <c r="V24" s="34">
        <v>9.9214523848231862E-3</v>
      </c>
      <c r="W24" s="34">
        <v>1.0264276003684349E-2</v>
      </c>
      <c r="X24" s="34">
        <v>5.5503530692424512E-3</v>
      </c>
      <c r="Y24" s="34">
        <v>9.097185034162833E-3</v>
      </c>
      <c r="Z24" s="34">
        <v>7.3335617788004535E-3</v>
      </c>
      <c r="AA24" s="34">
        <v>1.148997402528028E-2</v>
      </c>
      <c r="AB24" s="34">
        <v>7.3526809509152783E-3</v>
      </c>
      <c r="AC24" s="34">
        <v>6.3736557603272723E-3</v>
      </c>
      <c r="AD24" s="34">
        <v>7.8924244130027608E-3</v>
      </c>
      <c r="AE24" s="34">
        <v>6.0226351442754875E-3</v>
      </c>
      <c r="AF24" s="34">
        <v>6.4617350284686386E-3</v>
      </c>
      <c r="AG24" s="34" t="s">
        <v>1</v>
      </c>
    </row>
    <row r="25" spans="1:33" x14ac:dyDescent="0.25">
      <c r="A25" s="9" t="s">
        <v>21</v>
      </c>
      <c r="B25" s="31" t="s">
        <v>1</v>
      </c>
      <c r="C25" s="32" t="s">
        <v>1</v>
      </c>
      <c r="D25" s="32" t="s">
        <v>1</v>
      </c>
      <c r="E25" s="32" t="s">
        <v>1</v>
      </c>
      <c r="F25" s="32" t="s">
        <v>1</v>
      </c>
      <c r="G25" s="32" t="s">
        <v>1</v>
      </c>
      <c r="H25" s="32" t="s">
        <v>1</v>
      </c>
      <c r="I25" s="32" t="s">
        <v>1</v>
      </c>
      <c r="J25" s="32">
        <v>2.1171744252255959E-3</v>
      </c>
      <c r="K25" s="32" t="s">
        <v>1</v>
      </c>
      <c r="L25" s="32" t="s">
        <v>1</v>
      </c>
      <c r="M25" s="32" t="s">
        <v>1</v>
      </c>
      <c r="N25" s="32">
        <v>3.4198483517336523E-3</v>
      </c>
      <c r="O25" s="32" t="s">
        <v>1</v>
      </c>
      <c r="P25" s="32">
        <v>4.2294499280580884E-3</v>
      </c>
      <c r="Q25" s="32" t="s">
        <v>1</v>
      </c>
      <c r="R25" s="32">
        <v>6.2720176832216619E-3</v>
      </c>
      <c r="S25" s="32">
        <v>4.9451013810929015E-3</v>
      </c>
      <c r="T25" s="32" t="s">
        <v>1</v>
      </c>
      <c r="U25" s="32">
        <v>5.7213481273694303E-3</v>
      </c>
      <c r="V25" s="32" t="s">
        <v>1</v>
      </c>
      <c r="W25" s="32">
        <v>5.493203305595387E-3</v>
      </c>
      <c r="X25" s="32" t="s">
        <v>1</v>
      </c>
      <c r="Y25" s="32">
        <v>7.0541156159948035E-3</v>
      </c>
      <c r="Z25" s="32" t="s">
        <v>1</v>
      </c>
      <c r="AA25" s="32">
        <v>6.340677586028607E-3</v>
      </c>
      <c r="AB25" s="32" t="s">
        <v>1</v>
      </c>
      <c r="AC25" s="32">
        <v>1.3644341768872208E-2</v>
      </c>
      <c r="AD25" s="32" t="s">
        <v>1</v>
      </c>
      <c r="AE25" s="32">
        <v>1.5623556189485847E-2</v>
      </c>
      <c r="AF25" s="32" t="s">
        <v>1</v>
      </c>
      <c r="AG25" s="32" t="s">
        <v>1</v>
      </c>
    </row>
    <row r="26" spans="1:33" x14ac:dyDescent="0.25">
      <c r="A26" s="12" t="s">
        <v>22</v>
      </c>
      <c r="B26" s="33" t="s">
        <v>1</v>
      </c>
      <c r="C26" s="34" t="s">
        <v>1</v>
      </c>
      <c r="D26" s="34" t="s">
        <v>1</v>
      </c>
      <c r="E26" s="34" t="s">
        <v>1</v>
      </c>
      <c r="F26" s="34" t="s">
        <v>1</v>
      </c>
      <c r="G26" s="34" t="s">
        <v>1</v>
      </c>
      <c r="H26" s="34" t="s">
        <v>1</v>
      </c>
      <c r="I26" s="34" t="s">
        <v>1</v>
      </c>
      <c r="J26" s="34" t="s">
        <v>1</v>
      </c>
      <c r="K26" s="34" t="s">
        <v>1</v>
      </c>
      <c r="L26" s="34" t="s">
        <v>1</v>
      </c>
      <c r="M26" s="34" t="s">
        <v>1</v>
      </c>
      <c r="N26" s="34">
        <v>3.2698173985282863E-3</v>
      </c>
      <c r="O26" s="34">
        <v>2.8856134090880672E-3</v>
      </c>
      <c r="P26" s="34">
        <v>3.0688022271600237E-3</v>
      </c>
      <c r="Q26" s="34">
        <v>3.2726548907331364E-3</v>
      </c>
      <c r="R26" s="34">
        <v>3.2751531234737983E-3</v>
      </c>
      <c r="S26" s="34">
        <v>3.5530458588398967E-3</v>
      </c>
      <c r="T26" s="34">
        <v>3.4288280150994396E-3</v>
      </c>
      <c r="U26" s="34">
        <v>1.2255167882727711E-2</v>
      </c>
      <c r="V26" s="34">
        <v>1.5583258056140222E-2</v>
      </c>
      <c r="W26" s="34">
        <v>1.8173603588399451E-2</v>
      </c>
      <c r="X26" s="34">
        <v>1.6123780258042938E-2</v>
      </c>
      <c r="Y26" s="34">
        <v>1.5803442321116638E-2</v>
      </c>
      <c r="Z26" s="34">
        <v>1.2453421887810663E-2</v>
      </c>
      <c r="AA26" s="34">
        <v>2.9066572206949859E-2</v>
      </c>
      <c r="AB26" s="34">
        <v>1.2109162890212207E-2</v>
      </c>
      <c r="AC26" s="34">
        <v>1.3429233729562621E-2</v>
      </c>
      <c r="AD26" s="34">
        <v>1.7008241206533155E-2</v>
      </c>
      <c r="AE26" s="34">
        <v>1.7667696376725356E-2</v>
      </c>
      <c r="AF26" s="34">
        <v>1.4238542980491301E-2</v>
      </c>
      <c r="AG26" s="34" t="s">
        <v>1</v>
      </c>
    </row>
    <row r="27" spans="1:33" x14ac:dyDescent="0.25">
      <c r="A27" s="9" t="s">
        <v>23</v>
      </c>
      <c r="B27" s="31" t="s">
        <v>1</v>
      </c>
      <c r="C27" s="32" t="s">
        <v>1</v>
      </c>
      <c r="D27" s="32" t="s">
        <v>1</v>
      </c>
      <c r="E27" s="32" t="s">
        <v>1</v>
      </c>
      <c r="F27" s="32" t="s">
        <v>1</v>
      </c>
      <c r="G27" s="32" t="s">
        <v>1</v>
      </c>
      <c r="H27" s="32" t="s">
        <v>1</v>
      </c>
      <c r="I27" s="32" t="s">
        <v>1</v>
      </c>
      <c r="J27" s="32" t="s">
        <v>1</v>
      </c>
      <c r="K27" s="32" t="s">
        <v>1</v>
      </c>
      <c r="L27" s="32" t="s">
        <v>1</v>
      </c>
      <c r="M27" s="32">
        <v>3.3904140641734422E-2</v>
      </c>
      <c r="N27" s="32" t="s">
        <v>1</v>
      </c>
      <c r="O27" s="32">
        <v>2.7830428344891613E-2</v>
      </c>
      <c r="P27" s="32" t="s">
        <v>1</v>
      </c>
      <c r="Q27" s="32">
        <v>3.2372643760888123E-2</v>
      </c>
      <c r="R27" s="32" t="s">
        <v>1</v>
      </c>
      <c r="S27" s="32" t="s">
        <v>1</v>
      </c>
      <c r="T27" s="32" t="s">
        <v>1</v>
      </c>
      <c r="U27" s="32" t="s">
        <v>1</v>
      </c>
      <c r="V27" s="32" t="s">
        <v>1</v>
      </c>
      <c r="W27" s="32">
        <v>2.2075351609034951E-2</v>
      </c>
      <c r="X27" s="32" t="s">
        <v>1</v>
      </c>
      <c r="Y27" s="32">
        <v>3.025832145533465E-2</v>
      </c>
      <c r="Z27" s="32" t="s">
        <v>1</v>
      </c>
      <c r="AA27" s="32">
        <v>3.2284603464669791E-2</v>
      </c>
      <c r="AB27" s="32" t="s">
        <v>1</v>
      </c>
      <c r="AC27" s="32">
        <v>3.872169783056742E-2</v>
      </c>
      <c r="AD27" s="32" t="s">
        <v>1</v>
      </c>
      <c r="AE27" s="32">
        <v>3.8434436207671396E-2</v>
      </c>
      <c r="AF27" s="32">
        <v>3.7398907777775763E-2</v>
      </c>
      <c r="AG27" s="32" t="s">
        <v>1</v>
      </c>
    </row>
    <row r="28" spans="1:33" x14ac:dyDescent="0.25">
      <c r="A28" s="12" t="s">
        <v>24</v>
      </c>
      <c r="B28" s="33" t="s">
        <v>1</v>
      </c>
      <c r="C28" s="34" t="s">
        <v>1</v>
      </c>
      <c r="D28" s="34" t="s">
        <v>1</v>
      </c>
      <c r="E28" s="34" t="s">
        <v>1</v>
      </c>
      <c r="F28" s="34" t="s">
        <v>1</v>
      </c>
      <c r="G28" s="34" t="s">
        <v>1</v>
      </c>
      <c r="H28" s="34" t="s">
        <v>1</v>
      </c>
      <c r="I28" s="34" t="s">
        <v>1</v>
      </c>
      <c r="J28" s="34" t="s">
        <v>1</v>
      </c>
      <c r="K28" s="34" t="s">
        <v>1</v>
      </c>
      <c r="L28" s="34" t="s">
        <v>1</v>
      </c>
      <c r="M28" s="34" t="s">
        <v>1</v>
      </c>
      <c r="N28" s="34" t="s">
        <v>1</v>
      </c>
      <c r="O28" s="34" t="s">
        <v>1</v>
      </c>
      <c r="P28" s="34" t="s">
        <v>1</v>
      </c>
      <c r="Q28" s="34" t="s">
        <v>1</v>
      </c>
      <c r="R28" s="34">
        <v>8.7276043533340182E-3</v>
      </c>
      <c r="S28" s="34">
        <v>5.0076468334510167E-3</v>
      </c>
      <c r="T28" s="34">
        <v>3.6608568241957703E-3</v>
      </c>
      <c r="U28" s="34">
        <v>7.167429850769555E-3</v>
      </c>
      <c r="V28" s="34">
        <v>2.0074194829047962E-2</v>
      </c>
      <c r="W28" s="34">
        <v>2.1760571032153994E-2</v>
      </c>
      <c r="X28" s="34">
        <v>3.9466770220490895E-2</v>
      </c>
      <c r="Y28" s="34">
        <v>3.5747078912324412E-2</v>
      </c>
      <c r="Z28" s="34">
        <v>6.1556293342239166E-2</v>
      </c>
      <c r="AA28" s="34">
        <v>0.11738387040411352</v>
      </c>
      <c r="AB28" s="34">
        <v>9.3139498826065766E-3</v>
      </c>
      <c r="AC28" s="34">
        <v>3.540927767719107E-2</v>
      </c>
      <c r="AD28" s="34">
        <v>3.3423199187313006E-2</v>
      </c>
      <c r="AE28" s="34">
        <v>1.4065387160820647E-2</v>
      </c>
      <c r="AF28" s="34">
        <v>1.6833701230439185E-2</v>
      </c>
      <c r="AG28" s="34" t="s">
        <v>1</v>
      </c>
    </row>
    <row r="29" spans="1:33" x14ac:dyDescent="0.25">
      <c r="A29" s="9" t="s">
        <v>25</v>
      </c>
      <c r="B29" s="31" t="s">
        <v>1</v>
      </c>
      <c r="C29" s="32" t="s">
        <v>1</v>
      </c>
      <c r="D29" s="32" t="s">
        <v>1</v>
      </c>
      <c r="E29" s="32" t="s">
        <v>1</v>
      </c>
      <c r="F29" s="32" t="s">
        <v>1</v>
      </c>
      <c r="G29" s="32" t="s">
        <v>1</v>
      </c>
      <c r="H29" s="32" t="s">
        <v>1</v>
      </c>
      <c r="I29" s="32" t="s">
        <v>1</v>
      </c>
      <c r="J29" s="32" t="s">
        <v>1</v>
      </c>
      <c r="K29" s="32" t="s">
        <v>1</v>
      </c>
      <c r="L29" s="32" t="s">
        <v>1</v>
      </c>
      <c r="M29" s="32" t="s">
        <v>1</v>
      </c>
      <c r="N29" s="32" t="s">
        <v>1</v>
      </c>
      <c r="O29" s="32">
        <v>1.4793095774460927E-2</v>
      </c>
      <c r="P29" s="32">
        <v>1.1864688977204449E-2</v>
      </c>
      <c r="Q29" s="32">
        <v>1.6445922180699058E-2</v>
      </c>
      <c r="R29" s="32">
        <v>2.3625450027486231E-2</v>
      </c>
      <c r="S29" s="32">
        <v>2.3459306884114788E-2</v>
      </c>
      <c r="T29" s="32">
        <v>1.9311443163870411E-2</v>
      </c>
      <c r="U29" s="32">
        <v>2.1875663703389059E-2</v>
      </c>
      <c r="V29" s="32">
        <v>2.6314559219445661E-2</v>
      </c>
      <c r="W29" s="32">
        <v>2.8784141872601771E-2</v>
      </c>
      <c r="X29" s="32">
        <v>3.1881235639238358E-2</v>
      </c>
      <c r="Y29" s="32">
        <v>3.2188246654029834E-2</v>
      </c>
      <c r="Z29" s="32">
        <v>3.8823626319607382E-2</v>
      </c>
      <c r="AA29" s="32">
        <v>4.337933626063635E-2</v>
      </c>
      <c r="AB29" s="32">
        <v>3.7944574118764098E-2</v>
      </c>
      <c r="AC29" s="32">
        <v>3.1477774445320184E-2</v>
      </c>
      <c r="AD29" s="32" t="s">
        <v>1</v>
      </c>
      <c r="AE29" s="32">
        <v>2.9219233883679384E-2</v>
      </c>
      <c r="AF29" s="32">
        <v>3.481240137301523E-2</v>
      </c>
      <c r="AG29" s="32" t="s">
        <v>1</v>
      </c>
    </row>
    <row r="30" spans="1:33" x14ac:dyDescent="0.25">
      <c r="A30" s="12" t="s">
        <v>26</v>
      </c>
      <c r="B30" s="33" t="s">
        <v>1</v>
      </c>
      <c r="C30" s="34" t="s">
        <v>1</v>
      </c>
      <c r="D30" s="34" t="s">
        <v>1</v>
      </c>
      <c r="E30" s="34" t="s">
        <v>1</v>
      </c>
      <c r="F30" s="34" t="s">
        <v>1</v>
      </c>
      <c r="G30" s="34" t="s">
        <v>1</v>
      </c>
      <c r="H30" s="34" t="s">
        <v>1</v>
      </c>
      <c r="I30" s="34" t="s">
        <v>1</v>
      </c>
      <c r="J30" s="34" t="s">
        <v>1</v>
      </c>
      <c r="K30" s="34" t="s">
        <v>1</v>
      </c>
      <c r="L30" s="34">
        <v>1.1518080546298454E-2</v>
      </c>
      <c r="M30" s="34">
        <v>1.2125656033655114E-2</v>
      </c>
      <c r="N30" s="34">
        <v>1.0806455055820011E-2</v>
      </c>
      <c r="O30" s="34">
        <v>7.6533219655326281E-3</v>
      </c>
      <c r="P30" s="34" t="s">
        <v>1</v>
      </c>
      <c r="Q30" s="34">
        <v>1.0497575367415137E-2</v>
      </c>
      <c r="R30" s="34">
        <v>1.0570489020474725E-2</v>
      </c>
      <c r="S30" s="34">
        <v>1.093925929231762E-2</v>
      </c>
      <c r="T30" s="34">
        <v>9.9049066235497394E-3</v>
      </c>
      <c r="U30" s="34">
        <v>9.4122168886295356E-3</v>
      </c>
      <c r="V30" s="34">
        <v>1.0614155376714467E-2</v>
      </c>
      <c r="W30" s="34">
        <v>1.3838138758351251E-2</v>
      </c>
      <c r="X30" s="34">
        <v>1.4960760505244863E-2</v>
      </c>
      <c r="Y30" s="34">
        <v>1.9295526400614493E-2</v>
      </c>
      <c r="Z30" s="34">
        <v>1.4340001239579781E-2</v>
      </c>
      <c r="AA30" s="34">
        <v>1.9571613554316331E-2</v>
      </c>
      <c r="AB30" s="34">
        <v>1.7049227400800417E-2</v>
      </c>
      <c r="AC30" s="34">
        <v>1.6516242692422828E-2</v>
      </c>
      <c r="AD30" s="34">
        <v>1.5034983332765713E-2</v>
      </c>
      <c r="AE30" s="34">
        <v>1.8225421974720456E-2</v>
      </c>
      <c r="AF30" s="34">
        <v>2.2093240631169003E-2</v>
      </c>
      <c r="AG30" s="34" t="s">
        <v>1</v>
      </c>
    </row>
    <row r="31" spans="1:33" x14ac:dyDescent="0.25">
      <c r="A31" s="9" t="s">
        <v>27</v>
      </c>
      <c r="B31" s="31" t="s">
        <v>1</v>
      </c>
      <c r="C31" s="32" t="s">
        <v>1</v>
      </c>
      <c r="D31" s="32" t="s">
        <v>1</v>
      </c>
      <c r="E31" s="32">
        <v>8.5671139866582281E-4</v>
      </c>
      <c r="F31" s="32" t="s">
        <v>1</v>
      </c>
      <c r="G31" s="32">
        <v>1.1695151966175314E-3</v>
      </c>
      <c r="H31" s="32" t="s">
        <v>1</v>
      </c>
      <c r="I31" s="32">
        <v>2.2175884067994977E-3</v>
      </c>
      <c r="J31" s="32" t="s">
        <v>1</v>
      </c>
      <c r="K31" s="32">
        <v>2.7820784687440109E-3</v>
      </c>
      <c r="L31" s="32" t="s">
        <v>1</v>
      </c>
      <c r="M31" s="32">
        <v>1.1183310028114043E-3</v>
      </c>
      <c r="N31" s="32" t="s">
        <v>1</v>
      </c>
      <c r="O31" s="32">
        <v>2.4412337699566238E-3</v>
      </c>
      <c r="P31" s="32" t="s">
        <v>1</v>
      </c>
      <c r="Q31" s="32">
        <v>2.4564282509719096E-3</v>
      </c>
      <c r="R31" s="32" t="s">
        <v>1</v>
      </c>
      <c r="S31" s="32">
        <v>1.7468416801243753E-3</v>
      </c>
      <c r="T31" s="32" t="s">
        <v>1</v>
      </c>
      <c r="U31" s="32">
        <v>3.3521221776702565E-3</v>
      </c>
      <c r="V31" s="32" t="s">
        <v>1</v>
      </c>
      <c r="W31" s="32">
        <v>3.6749863529247657E-3</v>
      </c>
      <c r="X31" s="32" t="s">
        <v>1</v>
      </c>
      <c r="Y31" s="32">
        <v>4.0809161970779073E-3</v>
      </c>
      <c r="Z31" s="32" t="s">
        <v>1</v>
      </c>
      <c r="AA31" s="32">
        <v>3.6615678551896857E-3</v>
      </c>
      <c r="AB31" s="32" t="s">
        <v>1</v>
      </c>
      <c r="AC31" s="32">
        <v>3.9134339756121709E-3</v>
      </c>
      <c r="AD31" s="32" t="s">
        <v>1</v>
      </c>
      <c r="AE31" s="32">
        <v>3.2873767307988978E-3</v>
      </c>
      <c r="AF31" s="32" t="s">
        <v>1</v>
      </c>
      <c r="AG31" s="32" t="s">
        <v>1</v>
      </c>
    </row>
    <row r="32" spans="1:33" s="15" customFormat="1" ht="15.75" thickBot="1" x14ac:dyDescent="0.3">
      <c r="A32" s="19" t="s">
        <v>28</v>
      </c>
      <c r="B32" s="37" t="s">
        <v>1</v>
      </c>
      <c r="C32" s="38" t="s">
        <v>1</v>
      </c>
      <c r="D32" s="38" t="s">
        <v>1</v>
      </c>
      <c r="E32" s="38" t="s">
        <v>1</v>
      </c>
      <c r="F32" s="38" t="s">
        <v>1</v>
      </c>
      <c r="G32" s="38" t="s">
        <v>1</v>
      </c>
      <c r="H32" s="38" t="s">
        <v>1</v>
      </c>
      <c r="I32" s="38" t="s">
        <v>1</v>
      </c>
      <c r="J32" s="38" t="s">
        <v>1</v>
      </c>
      <c r="K32" s="38" t="s">
        <v>1</v>
      </c>
      <c r="L32" s="38" t="s">
        <v>1</v>
      </c>
      <c r="M32" s="38" t="s">
        <v>1</v>
      </c>
      <c r="N32" s="38" t="s">
        <v>1</v>
      </c>
      <c r="O32" s="38" t="s">
        <v>1</v>
      </c>
      <c r="P32" s="38" t="s">
        <v>1</v>
      </c>
      <c r="Q32" s="38" t="s">
        <v>1</v>
      </c>
      <c r="R32" s="38" t="s">
        <v>1</v>
      </c>
      <c r="S32" s="38" t="s">
        <v>1</v>
      </c>
      <c r="T32" s="38" t="s">
        <v>1</v>
      </c>
      <c r="U32" s="38" t="s">
        <v>1</v>
      </c>
      <c r="V32" s="38" t="s">
        <v>1</v>
      </c>
      <c r="W32" s="38" t="s">
        <v>1</v>
      </c>
      <c r="X32" s="38" t="s">
        <v>1</v>
      </c>
      <c r="Y32" s="38" t="s">
        <v>1</v>
      </c>
      <c r="Z32" s="38" t="s">
        <v>1</v>
      </c>
      <c r="AA32" s="38" t="s">
        <v>1</v>
      </c>
      <c r="AB32" s="38" t="s">
        <v>1</v>
      </c>
      <c r="AC32" s="38">
        <v>1.1772492867044135E-2</v>
      </c>
      <c r="AD32" s="38" t="s">
        <v>1</v>
      </c>
      <c r="AE32" s="38">
        <v>1.2620037097823117E-2</v>
      </c>
      <c r="AF32" s="38" t="s">
        <v>1</v>
      </c>
      <c r="AG32" s="38" t="s">
        <v>1</v>
      </c>
    </row>
    <row r="33" spans="1:33" x14ac:dyDescent="0.25">
      <c r="A33" s="9" t="s">
        <v>29</v>
      </c>
      <c r="B33" s="31" t="s">
        <v>1</v>
      </c>
      <c r="C33" s="32" t="s">
        <v>1</v>
      </c>
      <c r="D33" s="32" t="s">
        <v>1</v>
      </c>
      <c r="E33" s="32" t="s">
        <v>1</v>
      </c>
      <c r="F33" s="32" t="s">
        <v>1</v>
      </c>
      <c r="G33" s="32" t="s">
        <v>1</v>
      </c>
      <c r="H33" s="32" t="s">
        <v>1</v>
      </c>
      <c r="I33" s="32" t="s">
        <v>1</v>
      </c>
      <c r="J33" s="32" t="s">
        <v>1</v>
      </c>
      <c r="K33" s="32" t="s">
        <v>1</v>
      </c>
      <c r="L33" s="32" t="s">
        <v>1</v>
      </c>
      <c r="M33" s="32" t="s">
        <v>1</v>
      </c>
      <c r="N33" s="32" t="s">
        <v>1</v>
      </c>
      <c r="O33" s="32" t="s">
        <v>1</v>
      </c>
      <c r="P33" s="32" t="s">
        <v>1</v>
      </c>
      <c r="Q33" s="32" t="s">
        <v>1</v>
      </c>
      <c r="R33" s="32" t="s">
        <v>1</v>
      </c>
      <c r="S33" s="32" t="s">
        <v>1</v>
      </c>
      <c r="T33" s="32" t="s">
        <v>1</v>
      </c>
      <c r="U33" s="32" t="s">
        <v>1</v>
      </c>
      <c r="V33" s="32" t="s">
        <v>1</v>
      </c>
      <c r="W33" s="32" t="s">
        <v>1</v>
      </c>
      <c r="X33" s="32" t="s">
        <v>1</v>
      </c>
      <c r="Y33" s="32" t="s">
        <v>1</v>
      </c>
      <c r="Z33" s="32" t="s">
        <v>1</v>
      </c>
      <c r="AA33" s="32" t="s">
        <v>1</v>
      </c>
      <c r="AB33" s="32" t="s">
        <v>1</v>
      </c>
      <c r="AC33" s="32" t="s">
        <v>1</v>
      </c>
      <c r="AD33" s="32" t="s">
        <v>1</v>
      </c>
      <c r="AE33" s="32" t="s">
        <v>1</v>
      </c>
      <c r="AF33" s="32" t="s">
        <v>1</v>
      </c>
      <c r="AG33" s="32" t="s">
        <v>1</v>
      </c>
    </row>
    <row r="34" spans="1:33" x14ac:dyDescent="0.25">
      <c r="A34" s="12" t="s">
        <v>30</v>
      </c>
      <c r="B34" s="33" t="s">
        <v>1</v>
      </c>
      <c r="C34" s="34" t="s">
        <v>1</v>
      </c>
      <c r="D34" s="34" t="s">
        <v>1</v>
      </c>
      <c r="E34" s="34" t="s">
        <v>1</v>
      </c>
      <c r="F34" s="34" t="s">
        <v>1</v>
      </c>
      <c r="G34" s="34" t="s">
        <v>1</v>
      </c>
      <c r="H34" s="34" t="s">
        <v>1</v>
      </c>
      <c r="I34" s="34" t="s">
        <v>1</v>
      </c>
      <c r="J34" s="34" t="s">
        <v>1</v>
      </c>
      <c r="K34" s="34" t="s">
        <v>1</v>
      </c>
      <c r="L34" s="34" t="s">
        <v>1</v>
      </c>
      <c r="M34" s="34" t="s">
        <v>1</v>
      </c>
      <c r="N34" s="34" t="s">
        <v>1</v>
      </c>
      <c r="O34" s="34" t="s">
        <v>1</v>
      </c>
      <c r="P34" s="34" t="s">
        <v>1</v>
      </c>
      <c r="Q34" s="34" t="s">
        <v>1</v>
      </c>
      <c r="R34" s="34" t="s">
        <v>1</v>
      </c>
      <c r="S34" s="34" t="s">
        <v>1</v>
      </c>
      <c r="T34" s="34" t="s">
        <v>1</v>
      </c>
      <c r="U34" s="34" t="s">
        <v>1</v>
      </c>
      <c r="V34" s="34" t="s">
        <v>1</v>
      </c>
      <c r="W34" s="34" t="s">
        <v>1</v>
      </c>
      <c r="X34" s="34" t="s">
        <v>1</v>
      </c>
      <c r="Y34" s="34" t="s">
        <v>1</v>
      </c>
      <c r="Z34" s="34" t="s">
        <v>1</v>
      </c>
      <c r="AA34" s="34" t="s">
        <v>1</v>
      </c>
      <c r="AB34" s="34" t="s">
        <v>1</v>
      </c>
      <c r="AC34" s="34" t="s">
        <v>1</v>
      </c>
      <c r="AD34" s="34" t="s">
        <v>1</v>
      </c>
      <c r="AE34" s="34" t="s">
        <v>1</v>
      </c>
      <c r="AF34" s="34" t="s">
        <v>1</v>
      </c>
      <c r="AG34" s="34" t="s">
        <v>1</v>
      </c>
    </row>
    <row r="35" spans="1:33" x14ac:dyDescent="0.25">
      <c r="A35" s="9" t="s">
        <v>31</v>
      </c>
      <c r="B35" s="31" t="s">
        <v>1</v>
      </c>
      <c r="C35" s="32" t="s">
        <v>1</v>
      </c>
      <c r="D35" s="32" t="s">
        <v>1</v>
      </c>
      <c r="E35" s="32" t="s">
        <v>1</v>
      </c>
      <c r="F35" s="32" t="s">
        <v>1</v>
      </c>
      <c r="G35" s="32" t="s">
        <v>1</v>
      </c>
      <c r="H35" s="32" t="s">
        <v>1</v>
      </c>
      <c r="I35" s="32" t="s">
        <v>1</v>
      </c>
      <c r="J35" s="32" t="s">
        <v>1</v>
      </c>
      <c r="K35" s="32" t="s">
        <v>1</v>
      </c>
      <c r="L35" s="32" t="s">
        <v>1</v>
      </c>
      <c r="M35" s="32" t="s">
        <v>1</v>
      </c>
      <c r="N35" s="32" t="s">
        <v>1</v>
      </c>
      <c r="O35" s="32" t="s">
        <v>1</v>
      </c>
      <c r="P35" s="32" t="s">
        <v>1</v>
      </c>
      <c r="Q35" s="32" t="s">
        <v>1</v>
      </c>
      <c r="R35" s="32" t="s">
        <v>1</v>
      </c>
      <c r="S35" s="32" t="s">
        <v>1</v>
      </c>
      <c r="T35" s="32" t="s">
        <v>1</v>
      </c>
      <c r="U35" s="32" t="s">
        <v>1</v>
      </c>
      <c r="V35" s="32" t="s">
        <v>1</v>
      </c>
      <c r="W35" s="32" t="s">
        <v>1</v>
      </c>
      <c r="X35" s="32" t="s">
        <v>1</v>
      </c>
      <c r="Y35" s="32" t="s">
        <v>1</v>
      </c>
      <c r="Z35" s="32" t="s">
        <v>1</v>
      </c>
      <c r="AA35" s="32" t="s">
        <v>1</v>
      </c>
      <c r="AB35" s="32" t="s">
        <v>1</v>
      </c>
      <c r="AC35" s="32" t="s">
        <v>1</v>
      </c>
      <c r="AD35" s="32" t="s">
        <v>1</v>
      </c>
      <c r="AE35" s="32">
        <v>2.3033902050668916E-3</v>
      </c>
      <c r="AF35" s="32">
        <v>3.094438768063056E-3</v>
      </c>
      <c r="AG35" s="32" t="s">
        <v>1</v>
      </c>
    </row>
    <row r="36" spans="1:33" x14ac:dyDescent="0.25">
      <c r="A36" s="12" t="s">
        <v>32</v>
      </c>
      <c r="B36" s="33" t="s">
        <v>1</v>
      </c>
      <c r="C36" s="34" t="s">
        <v>1</v>
      </c>
      <c r="D36" s="34" t="s">
        <v>1</v>
      </c>
      <c r="E36" s="34" t="s">
        <v>1</v>
      </c>
      <c r="F36" s="34" t="s">
        <v>1</v>
      </c>
      <c r="G36" s="34" t="s">
        <v>1</v>
      </c>
      <c r="H36" s="34" t="s">
        <v>1</v>
      </c>
      <c r="I36" s="34" t="s">
        <v>1</v>
      </c>
      <c r="J36" s="34" t="s">
        <v>1</v>
      </c>
      <c r="K36" s="34" t="s">
        <v>1</v>
      </c>
      <c r="L36" s="34" t="s">
        <v>1</v>
      </c>
      <c r="M36" s="34" t="s">
        <v>1</v>
      </c>
      <c r="N36" s="34" t="s">
        <v>1</v>
      </c>
      <c r="O36" s="34" t="s">
        <v>1</v>
      </c>
      <c r="P36" s="34" t="s">
        <v>1</v>
      </c>
      <c r="Q36" s="34" t="s">
        <v>1</v>
      </c>
      <c r="R36" s="34" t="s">
        <v>1</v>
      </c>
      <c r="S36" s="34" t="s">
        <v>1</v>
      </c>
      <c r="T36" s="34" t="s">
        <v>1</v>
      </c>
      <c r="U36" s="34" t="s">
        <v>1</v>
      </c>
      <c r="V36" s="34" t="s">
        <v>1</v>
      </c>
      <c r="W36" s="34" t="s">
        <v>1</v>
      </c>
      <c r="X36" s="34" t="s">
        <v>1</v>
      </c>
      <c r="Y36" s="34" t="s">
        <v>1</v>
      </c>
      <c r="Z36" s="34" t="s">
        <v>1</v>
      </c>
      <c r="AA36" s="34" t="s">
        <v>1</v>
      </c>
      <c r="AB36" s="34" t="s">
        <v>1</v>
      </c>
      <c r="AC36" s="34">
        <v>2.209764834500244E-3</v>
      </c>
      <c r="AD36" s="34">
        <v>2.2088310351482915E-3</v>
      </c>
      <c r="AE36" s="34">
        <v>4.3630193709980405E-3</v>
      </c>
      <c r="AF36" s="34" t="s">
        <v>1</v>
      </c>
      <c r="AG36" s="34" t="s">
        <v>1</v>
      </c>
    </row>
    <row r="37" spans="1:33" s="5" customFormat="1" x14ac:dyDescent="0.25">
      <c r="A37" s="9" t="s">
        <v>33</v>
      </c>
      <c r="B37" s="31" t="s">
        <v>1</v>
      </c>
      <c r="C37" s="32" t="s">
        <v>1</v>
      </c>
      <c r="D37" s="32" t="s">
        <v>1</v>
      </c>
      <c r="E37" s="32" t="s">
        <v>1</v>
      </c>
      <c r="F37" s="32" t="s">
        <v>1</v>
      </c>
      <c r="G37" s="32" t="s">
        <v>1</v>
      </c>
      <c r="H37" s="32" t="s">
        <v>1</v>
      </c>
      <c r="I37" s="32" t="s">
        <v>1</v>
      </c>
      <c r="J37" s="32" t="s">
        <v>1</v>
      </c>
      <c r="K37" s="32" t="s">
        <v>1</v>
      </c>
      <c r="L37" s="32" t="s">
        <v>1</v>
      </c>
      <c r="M37" s="32" t="s">
        <v>1</v>
      </c>
      <c r="N37" s="32" t="s">
        <v>1</v>
      </c>
      <c r="O37" s="32" t="s">
        <v>1</v>
      </c>
      <c r="P37" s="32" t="s">
        <v>1</v>
      </c>
      <c r="Q37" s="32" t="s">
        <v>1</v>
      </c>
      <c r="R37" s="32" t="s">
        <v>1</v>
      </c>
      <c r="S37" s="32" t="s">
        <v>1</v>
      </c>
      <c r="T37" s="32" t="s">
        <v>1</v>
      </c>
      <c r="U37" s="32" t="s">
        <v>1</v>
      </c>
      <c r="V37" s="32" t="s">
        <v>1</v>
      </c>
      <c r="W37" s="32" t="s">
        <v>1</v>
      </c>
      <c r="X37" s="32" t="s">
        <v>1</v>
      </c>
      <c r="Y37" s="32" t="s">
        <v>1</v>
      </c>
      <c r="Z37" s="32" t="s">
        <v>1</v>
      </c>
      <c r="AA37" s="32" t="s">
        <v>1</v>
      </c>
      <c r="AB37" s="32" t="s">
        <v>1</v>
      </c>
      <c r="AC37" s="32" t="s">
        <v>1</v>
      </c>
      <c r="AD37" s="32" t="s">
        <v>1</v>
      </c>
      <c r="AE37" s="32" t="s">
        <v>1</v>
      </c>
      <c r="AF37" s="32" t="s">
        <v>1</v>
      </c>
      <c r="AG37" s="32" t="s">
        <v>1</v>
      </c>
    </row>
    <row r="38" spans="1:33" x14ac:dyDescent="0.25">
      <c r="A38" s="12" t="s">
        <v>34</v>
      </c>
      <c r="B38" s="33" t="s">
        <v>1</v>
      </c>
      <c r="C38" s="34" t="s">
        <v>1</v>
      </c>
      <c r="D38" s="34" t="s">
        <v>1</v>
      </c>
      <c r="E38" s="34" t="s">
        <v>1</v>
      </c>
      <c r="F38" s="34" t="s">
        <v>1</v>
      </c>
      <c r="G38" s="34" t="s">
        <v>1</v>
      </c>
      <c r="H38" s="34" t="s">
        <v>1</v>
      </c>
      <c r="I38" s="34" t="s">
        <v>1</v>
      </c>
      <c r="J38" s="34" t="s">
        <v>1</v>
      </c>
      <c r="K38" s="34" t="s">
        <v>1</v>
      </c>
      <c r="L38" s="34" t="s">
        <v>1</v>
      </c>
      <c r="M38" s="34" t="s">
        <v>1</v>
      </c>
      <c r="N38" s="34" t="s">
        <v>1</v>
      </c>
      <c r="O38" s="34" t="s">
        <v>1</v>
      </c>
      <c r="P38" s="34" t="s">
        <v>1</v>
      </c>
      <c r="Q38" s="34" t="s">
        <v>1</v>
      </c>
      <c r="R38" s="34" t="s">
        <v>1</v>
      </c>
      <c r="S38" s="34" t="s">
        <v>1</v>
      </c>
      <c r="T38" s="34" t="s">
        <v>1</v>
      </c>
      <c r="U38" s="34" t="s">
        <v>1</v>
      </c>
      <c r="V38" s="34" t="s">
        <v>1</v>
      </c>
      <c r="W38" s="34" t="s">
        <v>1</v>
      </c>
      <c r="X38" s="34" t="s">
        <v>1</v>
      </c>
      <c r="Y38" s="34" t="s">
        <v>1</v>
      </c>
      <c r="Z38" s="34" t="s">
        <v>1</v>
      </c>
      <c r="AA38" s="34" t="s">
        <v>1</v>
      </c>
      <c r="AB38" s="34" t="s">
        <v>1</v>
      </c>
      <c r="AC38" s="34" t="s">
        <v>1</v>
      </c>
      <c r="AD38" s="34" t="s">
        <v>1</v>
      </c>
      <c r="AE38" s="34" t="s">
        <v>1</v>
      </c>
      <c r="AF38" s="34" t="s">
        <v>1</v>
      </c>
      <c r="AG38" s="34" t="s">
        <v>1</v>
      </c>
    </row>
    <row r="39" spans="1:33" s="5" customFormat="1" x14ac:dyDescent="0.25">
      <c r="A39" s="9" t="s">
        <v>35</v>
      </c>
      <c r="B39" s="31" t="s">
        <v>1</v>
      </c>
      <c r="C39" s="32" t="s">
        <v>1</v>
      </c>
      <c r="D39" s="32" t="s">
        <v>1</v>
      </c>
      <c r="E39" s="32" t="s">
        <v>1</v>
      </c>
      <c r="F39" s="32" t="s">
        <v>1</v>
      </c>
      <c r="G39" s="32" t="s">
        <v>1</v>
      </c>
      <c r="H39" s="32" t="s">
        <v>1</v>
      </c>
      <c r="I39" s="32" t="s">
        <v>1</v>
      </c>
      <c r="J39" s="32" t="s">
        <v>1</v>
      </c>
      <c r="K39" s="32" t="s">
        <v>1</v>
      </c>
      <c r="L39" s="32" t="s">
        <v>1</v>
      </c>
      <c r="M39" s="32" t="s">
        <v>1</v>
      </c>
      <c r="N39" s="32" t="s">
        <v>1</v>
      </c>
      <c r="O39" s="32" t="s">
        <v>1</v>
      </c>
      <c r="P39" s="32" t="s">
        <v>1</v>
      </c>
      <c r="Q39" s="32" t="s">
        <v>1</v>
      </c>
      <c r="R39" s="32" t="s">
        <v>1</v>
      </c>
      <c r="S39" s="32" t="s">
        <v>1</v>
      </c>
      <c r="T39" s="32" t="s">
        <v>1</v>
      </c>
      <c r="U39" s="32" t="s">
        <v>1</v>
      </c>
      <c r="V39" s="32" t="s">
        <v>1</v>
      </c>
      <c r="W39" s="32" t="s">
        <v>1</v>
      </c>
      <c r="X39" s="32" t="s">
        <v>1</v>
      </c>
      <c r="Y39" s="32">
        <v>6.776148586371049E-3</v>
      </c>
      <c r="Z39" s="32">
        <v>6.1542602722943823E-3</v>
      </c>
      <c r="AA39" s="32">
        <v>3.3970216472067093E-3</v>
      </c>
      <c r="AB39" s="32">
        <v>2.9856036580093713E-3</v>
      </c>
      <c r="AC39" s="32">
        <v>3.6260966008788776E-3</v>
      </c>
      <c r="AD39" s="32">
        <v>5.0590461704584965E-3</v>
      </c>
      <c r="AE39" s="32">
        <v>2.1026014995556776E-3</v>
      </c>
      <c r="AF39" s="32">
        <v>1.1572774027972074E-3</v>
      </c>
      <c r="AG39" s="32" t="s">
        <v>1</v>
      </c>
    </row>
    <row r="40" spans="1:33" x14ac:dyDescent="0.25">
      <c r="A40" s="12" t="s">
        <v>36</v>
      </c>
      <c r="B40" s="33" t="s">
        <v>1</v>
      </c>
      <c r="C40" s="34" t="s">
        <v>1</v>
      </c>
      <c r="D40" s="34" t="s">
        <v>1</v>
      </c>
      <c r="E40" s="34" t="s">
        <v>1</v>
      </c>
      <c r="F40" s="34" t="s">
        <v>1</v>
      </c>
      <c r="G40" s="34" t="s">
        <v>1</v>
      </c>
      <c r="H40" s="34" t="s">
        <v>1</v>
      </c>
      <c r="I40" s="34" t="s">
        <v>1</v>
      </c>
      <c r="J40" s="34" t="s">
        <v>1</v>
      </c>
      <c r="K40" s="34" t="s">
        <v>1</v>
      </c>
      <c r="L40" s="34" t="s">
        <v>1</v>
      </c>
      <c r="M40" s="34" t="s">
        <v>1</v>
      </c>
      <c r="N40" s="34" t="s">
        <v>1</v>
      </c>
      <c r="O40" s="34" t="s">
        <v>1</v>
      </c>
      <c r="P40" s="34" t="s">
        <v>1</v>
      </c>
      <c r="Q40" s="34" t="s">
        <v>1</v>
      </c>
      <c r="R40" s="34" t="s">
        <v>1</v>
      </c>
      <c r="S40" s="34" t="s">
        <v>1</v>
      </c>
      <c r="T40" s="34" t="s">
        <v>1</v>
      </c>
      <c r="U40" s="34" t="s">
        <v>1</v>
      </c>
      <c r="V40" s="34" t="s">
        <v>1</v>
      </c>
      <c r="W40" s="34" t="s">
        <v>1</v>
      </c>
      <c r="X40" s="34" t="s">
        <v>1</v>
      </c>
      <c r="Y40" s="34" t="s">
        <v>1</v>
      </c>
      <c r="Z40" s="34" t="s">
        <v>1</v>
      </c>
      <c r="AA40" s="34" t="s">
        <v>1</v>
      </c>
      <c r="AB40" s="34" t="s">
        <v>1</v>
      </c>
      <c r="AC40" s="34" t="s">
        <v>1</v>
      </c>
      <c r="AD40" s="34" t="s">
        <v>1</v>
      </c>
      <c r="AE40" s="34" t="s">
        <v>1</v>
      </c>
      <c r="AF40" s="34" t="s">
        <v>1</v>
      </c>
      <c r="AG40" s="34" t="s">
        <v>1</v>
      </c>
    </row>
    <row r="41" spans="1:33" s="5" customFormat="1" x14ac:dyDescent="0.25">
      <c r="A41" s="9" t="s">
        <v>37</v>
      </c>
      <c r="B41" s="31" t="s">
        <v>1</v>
      </c>
      <c r="C41" s="32" t="s">
        <v>1</v>
      </c>
      <c r="D41" s="32" t="s">
        <v>1</v>
      </c>
      <c r="E41" s="32" t="s">
        <v>1</v>
      </c>
      <c r="F41" s="32" t="s">
        <v>1</v>
      </c>
      <c r="G41" s="32" t="s">
        <v>1</v>
      </c>
      <c r="H41" s="32" t="s">
        <v>1</v>
      </c>
      <c r="I41" s="32" t="s">
        <v>1</v>
      </c>
      <c r="J41" s="32" t="s">
        <v>1</v>
      </c>
      <c r="K41" s="32" t="s">
        <v>1</v>
      </c>
      <c r="L41" s="32" t="s">
        <v>1</v>
      </c>
      <c r="M41" s="32" t="s">
        <v>1</v>
      </c>
      <c r="N41" s="32" t="s">
        <v>1</v>
      </c>
      <c r="O41" s="32" t="s">
        <v>1</v>
      </c>
      <c r="P41" s="32" t="s">
        <v>1</v>
      </c>
      <c r="Q41" s="32" t="s">
        <v>1</v>
      </c>
      <c r="R41" s="32" t="s">
        <v>1</v>
      </c>
      <c r="S41" s="32" t="s">
        <v>1</v>
      </c>
      <c r="T41" s="32" t="s">
        <v>1</v>
      </c>
      <c r="U41" s="32" t="s">
        <v>1</v>
      </c>
      <c r="V41" s="32" t="s">
        <v>1</v>
      </c>
      <c r="W41" s="32" t="s">
        <v>1</v>
      </c>
      <c r="X41" s="32" t="s">
        <v>1</v>
      </c>
      <c r="Y41" s="32" t="s">
        <v>1</v>
      </c>
      <c r="Z41" s="32" t="s">
        <v>1</v>
      </c>
      <c r="AA41" s="32" t="s">
        <v>1</v>
      </c>
      <c r="AB41" s="32" t="s">
        <v>1</v>
      </c>
      <c r="AC41" s="32" t="s">
        <v>1</v>
      </c>
      <c r="AD41" s="32" t="s">
        <v>1</v>
      </c>
      <c r="AE41" s="32" t="s">
        <v>1</v>
      </c>
      <c r="AF41" s="32" t="s">
        <v>1</v>
      </c>
      <c r="AG41" s="32" t="s">
        <v>1</v>
      </c>
    </row>
    <row r="42" spans="1:33" x14ac:dyDescent="0.25">
      <c r="A42" s="12" t="s">
        <v>38</v>
      </c>
      <c r="B42" s="33" t="s">
        <v>1</v>
      </c>
      <c r="C42" s="34" t="s">
        <v>1</v>
      </c>
      <c r="D42" s="34" t="s">
        <v>1</v>
      </c>
      <c r="E42" s="34" t="s">
        <v>1</v>
      </c>
      <c r="F42" s="34" t="s">
        <v>1</v>
      </c>
      <c r="G42" s="34" t="s">
        <v>1</v>
      </c>
      <c r="H42" s="34" t="s">
        <v>1</v>
      </c>
      <c r="I42" s="34" t="s">
        <v>1</v>
      </c>
      <c r="J42" s="34" t="s">
        <v>1</v>
      </c>
      <c r="K42" s="34" t="s">
        <v>1</v>
      </c>
      <c r="L42" s="34" t="s">
        <v>1</v>
      </c>
      <c r="M42" s="34" t="s">
        <v>1</v>
      </c>
      <c r="N42" s="34" t="s">
        <v>1</v>
      </c>
      <c r="O42" s="34" t="s">
        <v>1</v>
      </c>
      <c r="P42" s="34" t="s">
        <v>1</v>
      </c>
      <c r="Q42" s="34" t="s">
        <v>1</v>
      </c>
      <c r="R42" s="34" t="s">
        <v>1</v>
      </c>
      <c r="S42" s="34" t="s">
        <v>1</v>
      </c>
      <c r="T42" s="34" t="s">
        <v>1</v>
      </c>
      <c r="U42" s="34" t="s">
        <v>1</v>
      </c>
      <c r="V42" s="34" t="s">
        <v>1</v>
      </c>
      <c r="W42" s="34" t="s">
        <v>1</v>
      </c>
      <c r="X42" s="34" t="s">
        <v>1</v>
      </c>
      <c r="Y42" s="34" t="s">
        <v>1</v>
      </c>
      <c r="Z42" s="34" t="s">
        <v>1</v>
      </c>
      <c r="AA42" s="34" t="s">
        <v>1</v>
      </c>
      <c r="AB42" s="34" t="s">
        <v>1</v>
      </c>
      <c r="AC42" s="34" t="s">
        <v>1</v>
      </c>
      <c r="AD42" s="34" t="s">
        <v>1</v>
      </c>
      <c r="AE42" s="34" t="s">
        <v>1</v>
      </c>
      <c r="AF42" s="34" t="s">
        <v>1</v>
      </c>
      <c r="AG42" s="34" t="s">
        <v>1</v>
      </c>
    </row>
    <row r="43" spans="1:33" s="5" customFormat="1" x14ac:dyDescent="0.25">
      <c r="A43" s="9" t="s">
        <v>39</v>
      </c>
      <c r="B43" s="31" t="s">
        <v>1</v>
      </c>
      <c r="C43" s="32" t="s">
        <v>1</v>
      </c>
      <c r="D43" s="32" t="s">
        <v>1</v>
      </c>
      <c r="E43" s="32" t="s">
        <v>1</v>
      </c>
      <c r="F43" s="32" t="s">
        <v>1</v>
      </c>
      <c r="G43" s="32" t="s">
        <v>1</v>
      </c>
      <c r="H43" s="32" t="s">
        <v>1</v>
      </c>
      <c r="I43" s="32" t="s">
        <v>1</v>
      </c>
      <c r="J43" s="32" t="s">
        <v>1</v>
      </c>
      <c r="K43" s="32" t="s">
        <v>1</v>
      </c>
      <c r="L43" s="32" t="s">
        <v>1</v>
      </c>
      <c r="M43" s="32" t="s">
        <v>1</v>
      </c>
      <c r="N43" s="32" t="s">
        <v>1</v>
      </c>
      <c r="O43" s="32" t="s">
        <v>1</v>
      </c>
      <c r="P43" s="32" t="s">
        <v>1</v>
      </c>
      <c r="Q43" s="32" t="s">
        <v>1</v>
      </c>
      <c r="R43" s="32" t="s">
        <v>1</v>
      </c>
      <c r="S43" s="32" t="s">
        <v>1</v>
      </c>
      <c r="T43" s="32" t="s">
        <v>1</v>
      </c>
      <c r="U43" s="32" t="s">
        <v>1</v>
      </c>
      <c r="V43" s="32" t="s">
        <v>1</v>
      </c>
      <c r="W43" s="32" t="s">
        <v>1</v>
      </c>
      <c r="X43" s="32" t="s">
        <v>1</v>
      </c>
      <c r="Y43" s="32" t="s">
        <v>1</v>
      </c>
      <c r="Z43" s="32" t="s">
        <v>1</v>
      </c>
      <c r="AA43" s="32" t="s">
        <v>1</v>
      </c>
      <c r="AB43" s="32" t="s">
        <v>1</v>
      </c>
      <c r="AC43" s="32" t="s">
        <v>1</v>
      </c>
      <c r="AD43" s="32" t="s">
        <v>1</v>
      </c>
      <c r="AE43" s="32" t="s">
        <v>1</v>
      </c>
      <c r="AF43" s="32" t="s">
        <v>1</v>
      </c>
      <c r="AG43" s="32" t="s">
        <v>1</v>
      </c>
    </row>
    <row r="44" spans="1:33" x14ac:dyDescent="0.25">
      <c r="A44" s="12" t="s">
        <v>40</v>
      </c>
      <c r="B44" s="33" t="s">
        <v>1</v>
      </c>
      <c r="C44" s="34" t="s">
        <v>1</v>
      </c>
      <c r="D44" s="34" t="s">
        <v>1</v>
      </c>
      <c r="E44" s="34" t="s">
        <v>1</v>
      </c>
      <c r="F44" s="34" t="s">
        <v>1</v>
      </c>
      <c r="G44" s="34" t="s">
        <v>1</v>
      </c>
      <c r="H44" s="34" t="s">
        <v>1</v>
      </c>
      <c r="I44" s="34" t="s">
        <v>1</v>
      </c>
      <c r="J44" s="34" t="s">
        <v>1</v>
      </c>
      <c r="K44" s="34" t="s">
        <v>1</v>
      </c>
      <c r="L44" s="34" t="s">
        <v>1</v>
      </c>
      <c r="M44" s="34" t="s">
        <v>1</v>
      </c>
      <c r="N44" s="34" t="s">
        <v>1</v>
      </c>
      <c r="O44" s="34" t="s">
        <v>1</v>
      </c>
      <c r="P44" s="34" t="s">
        <v>1</v>
      </c>
      <c r="Q44" s="34" t="s">
        <v>1</v>
      </c>
      <c r="R44" s="34" t="s">
        <v>1</v>
      </c>
      <c r="S44" s="34" t="s">
        <v>1</v>
      </c>
      <c r="T44" s="34" t="s">
        <v>1</v>
      </c>
      <c r="U44" s="34" t="s">
        <v>1</v>
      </c>
      <c r="V44" s="34" t="s">
        <v>1</v>
      </c>
      <c r="W44" s="34" t="s">
        <v>1</v>
      </c>
      <c r="X44" s="34" t="s">
        <v>1</v>
      </c>
      <c r="Y44" s="34" t="s">
        <v>1</v>
      </c>
      <c r="Z44" s="34" t="s">
        <v>1</v>
      </c>
      <c r="AA44" s="34" t="s">
        <v>1</v>
      </c>
      <c r="AB44" s="34" t="s">
        <v>1</v>
      </c>
      <c r="AC44" s="34" t="s">
        <v>1</v>
      </c>
      <c r="AD44" s="34" t="s">
        <v>1</v>
      </c>
      <c r="AE44" s="34" t="s">
        <v>1</v>
      </c>
      <c r="AF44" s="34" t="s">
        <v>1</v>
      </c>
      <c r="AG44" s="34" t="s">
        <v>1</v>
      </c>
    </row>
    <row r="45" spans="1:33" s="5" customFormat="1" x14ac:dyDescent="0.25">
      <c r="A45" s="9" t="s">
        <v>41</v>
      </c>
      <c r="B45" s="31" t="s">
        <v>1</v>
      </c>
      <c r="C45" s="32" t="s">
        <v>1</v>
      </c>
      <c r="D45" s="32" t="s">
        <v>1</v>
      </c>
      <c r="E45" s="32" t="s">
        <v>1</v>
      </c>
      <c r="F45" s="32" t="s">
        <v>1</v>
      </c>
      <c r="G45" s="32" t="s">
        <v>1</v>
      </c>
      <c r="H45" s="32" t="s">
        <v>1</v>
      </c>
      <c r="I45" s="32" t="s">
        <v>1</v>
      </c>
      <c r="J45" s="32" t="s">
        <v>1</v>
      </c>
      <c r="K45" s="32" t="s">
        <v>1</v>
      </c>
      <c r="L45" s="32" t="s">
        <v>1</v>
      </c>
      <c r="M45" s="32" t="s">
        <v>1</v>
      </c>
      <c r="N45" s="32" t="s">
        <v>1</v>
      </c>
      <c r="O45" s="32" t="s">
        <v>1</v>
      </c>
      <c r="P45" s="32" t="s">
        <v>1</v>
      </c>
      <c r="Q45" s="32" t="s">
        <v>1</v>
      </c>
      <c r="R45" s="32" t="s">
        <v>1</v>
      </c>
      <c r="S45" s="32" t="s">
        <v>1</v>
      </c>
      <c r="T45" s="32" t="s">
        <v>1</v>
      </c>
      <c r="U45" s="32" t="s">
        <v>1</v>
      </c>
      <c r="V45" s="32" t="s">
        <v>1</v>
      </c>
      <c r="W45" s="32" t="s">
        <v>1</v>
      </c>
      <c r="X45" s="32" t="s">
        <v>1</v>
      </c>
      <c r="Y45" s="32" t="s">
        <v>1</v>
      </c>
      <c r="Z45" s="32" t="s">
        <v>1</v>
      </c>
      <c r="AA45" s="32" t="s">
        <v>1</v>
      </c>
      <c r="AB45" s="32" t="s">
        <v>1</v>
      </c>
      <c r="AC45" s="32" t="s">
        <v>1</v>
      </c>
      <c r="AD45" s="32" t="s">
        <v>1</v>
      </c>
      <c r="AE45" s="32" t="s">
        <v>1</v>
      </c>
      <c r="AF45" s="32" t="s">
        <v>1</v>
      </c>
      <c r="AG45" s="32" t="s">
        <v>1</v>
      </c>
    </row>
    <row r="46" spans="1:33" x14ac:dyDescent="0.25">
      <c r="A46" s="12" t="s">
        <v>42</v>
      </c>
      <c r="B46" s="33" t="s">
        <v>1</v>
      </c>
      <c r="C46" s="34" t="s">
        <v>1</v>
      </c>
      <c r="D46" s="34" t="s">
        <v>1</v>
      </c>
      <c r="E46" s="34" t="s">
        <v>1</v>
      </c>
      <c r="F46" s="34" t="s">
        <v>1</v>
      </c>
      <c r="G46" s="34" t="s">
        <v>1</v>
      </c>
      <c r="H46" s="34" t="s">
        <v>1</v>
      </c>
      <c r="I46" s="34" t="s">
        <v>1</v>
      </c>
      <c r="J46" s="34" t="s">
        <v>1</v>
      </c>
      <c r="K46" s="34" t="s">
        <v>1</v>
      </c>
      <c r="L46" s="34" t="s">
        <v>1</v>
      </c>
      <c r="M46" s="34" t="s">
        <v>1</v>
      </c>
      <c r="N46" s="34" t="s">
        <v>1</v>
      </c>
      <c r="O46" s="34" t="s">
        <v>1</v>
      </c>
      <c r="P46" s="34" t="s">
        <v>1</v>
      </c>
      <c r="Q46" s="34" t="s">
        <v>1</v>
      </c>
      <c r="R46" s="34" t="s">
        <v>1</v>
      </c>
      <c r="S46" s="34" t="s">
        <v>1</v>
      </c>
      <c r="T46" s="34" t="s">
        <v>1</v>
      </c>
      <c r="U46" s="34" t="s">
        <v>1</v>
      </c>
      <c r="V46" s="34" t="s">
        <v>1</v>
      </c>
      <c r="W46" s="34" t="s">
        <v>1</v>
      </c>
      <c r="X46" s="34" t="s">
        <v>1</v>
      </c>
      <c r="Y46" s="34" t="s">
        <v>1</v>
      </c>
      <c r="Z46" s="34" t="s">
        <v>1</v>
      </c>
      <c r="AA46" s="34" t="s">
        <v>1</v>
      </c>
      <c r="AB46" s="34" t="s">
        <v>1</v>
      </c>
      <c r="AC46" s="34" t="s">
        <v>1</v>
      </c>
      <c r="AD46" s="34" t="s">
        <v>1</v>
      </c>
      <c r="AE46" s="34" t="s">
        <v>1</v>
      </c>
      <c r="AF46" s="34" t="s">
        <v>1</v>
      </c>
      <c r="AG46" s="34" t="s">
        <v>1</v>
      </c>
    </row>
    <row r="47" spans="1:33" s="5" customFormat="1" x14ac:dyDescent="0.25">
      <c r="A47" s="9" t="s">
        <v>43</v>
      </c>
      <c r="B47" s="31" t="s">
        <v>1</v>
      </c>
      <c r="C47" s="32" t="s">
        <v>1</v>
      </c>
      <c r="D47" s="32" t="s">
        <v>1</v>
      </c>
      <c r="E47" s="32" t="s">
        <v>1</v>
      </c>
      <c r="F47" s="32" t="s">
        <v>1</v>
      </c>
      <c r="G47" s="32" t="s">
        <v>1</v>
      </c>
      <c r="H47" s="32" t="s">
        <v>1</v>
      </c>
      <c r="I47" s="32" t="s">
        <v>1</v>
      </c>
      <c r="J47" s="32" t="s">
        <v>1</v>
      </c>
      <c r="K47" s="32">
        <v>5.1197411054374337E-3</v>
      </c>
      <c r="L47" s="32" t="s">
        <v>1</v>
      </c>
      <c r="M47" s="32">
        <v>5.2163707100784627E-3</v>
      </c>
      <c r="N47" s="32" t="s">
        <v>1</v>
      </c>
      <c r="O47" s="32">
        <v>7.1773996460054654E-3</v>
      </c>
      <c r="P47" s="32" t="s">
        <v>1</v>
      </c>
      <c r="Q47" s="32">
        <v>5.7035548473432238E-3</v>
      </c>
      <c r="R47" s="32" t="s">
        <v>1</v>
      </c>
      <c r="S47" s="32">
        <v>5.7272379522698971E-3</v>
      </c>
      <c r="T47" s="32">
        <v>4.9940738524561863E-3</v>
      </c>
      <c r="U47" s="32">
        <v>7.0373208602414437E-3</v>
      </c>
      <c r="V47" s="32">
        <v>6.444196537961527E-3</v>
      </c>
      <c r="W47" s="32">
        <v>6.4919648954070335E-3</v>
      </c>
      <c r="X47" s="32">
        <v>6.8858417848803649E-3</v>
      </c>
      <c r="Y47" s="32">
        <v>7.1632678046277308E-3</v>
      </c>
      <c r="Z47" s="32">
        <v>6.6655332025392141E-3</v>
      </c>
      <c r="AA47" s="32">
        <v>6.2709567596478241E-3</v>
      </c>
      <c r="AB47" s="32">
        <v>6.2876273179977198E-3</v>
      </c>
      <c r="AC47" s="32">
        <v>6.187446553995864E-3</v>
      </c>
      <c r="AD47" s="32">
        <v>6.0018571147190418E-3</v>
      </c>
      <c r="AE47" s="32">
        <v>6.8865189236152046E-3</v>
      </c>
      <c r="AF47" s="32">
        <v>6.5388243428408238E-3</v>
      </c>
      <c r="AG47" s="32" t="s">
        <v>1</v>
      </c>
    </row>
    <row r="48" spans="1:33" x14ac:dyDescent="0.25">
      <c r="A48" s="12" t="s">
        <v>44</v>
      </c>
      <c r="B48" s="33" t="s">
        <v>1</v>
      </c>
      <c r="C48" s="34" t="s">
        <v>1</v>
      </c>
      <c r="D48" s="34" t="s">
        <v>1</v>
      </c>
      <c r="E48" s="34" t="s">
        <v>1</v>
      </c>
      <c r="F48" s="34" t="s">
        <v>1</v>
      </c>
      <c r="G48" s="34" t="s">
        <v>1</v>
      </c>
      <c r="H48" s="34" t="s">
        <v>1</v>
      </c>
      <c r="I48" s="34" t="s">
        <v>1</v>
      </c>
      <c r="J48" s="34" t="s">
        <v>1</v>
      </c>
      <c r="K48" s="34" t="s">
        <v>1</v>
      </c>
      <c r="L48" s="34" t="s">
        <v>1</v>
      </c>
      <c r="M48" s="34" t="s">
        <v>1</v>
      </c>
      <c r="N48" s="34" t="s">
        <v>1</v>
      </c>
      <c r="O48" s="34" t="s">
        <v>1</v>
      </c>
      <c r="P48" s="34" t="s">
        <v>1</v>
      </c>
      <c r="Q48" s="34" t="s">
        <v>1</v>
      </c>
      <c r="R48" s="34" t="s">
        <v>1</v>
      </c>
      <c r="S48" s="34" t="s">
        <v>1</v>
      </c>
      <c r="T48" s="34" t="s">
        <v>1</v>
      </c>
      <c r="U48" s="34" t="s">
        <v>1</v>
      </c>
      <c r="V48" s="34" t="s">
        <v>1</v>
      </c>
      <c r="W48" s="34" t="s">
        <v>1</v>
      </c>
      <c r="X48" s="34" t="s">
        <v>1</v>
      </c>
      <c r="Y48" s="34" t="s">
        <v>1</v>
      </c>
      <c r="Z48" s="34" t="s">
        <v>1</v>
      </c>
      <c r="AA48" s="34" t="s">
        <v>1</v>
      </c>
      <c r="AB48" s="34" t="s">
        <v>1</v>
      </c>
      <c r="AC48" s="34" t="s">
        <v>1</v>
      </c>
      <c r="AD48" s="34" t="s">
        <v>1</v>
      </c>
      <c r="AE48" s="34" t="s">
        <v>1</v>
      </c>
      <c r="AF48" s="34" t="s">
        <v>1</v>
      </c>
      <c r="AG48" s="34" t="s">
        <v>1</v>
      </c>
    </row>
    <row r="49" spans="1:33" s="5" customFormat="1" x14ac:dyDescent="0.25">
      <c r="A49" s="9" t="s">
        <v>45</v>
      </c>
      <c r="B49" s="31" t="s">
        <v>1</v>
      </c>
      <c r="C49" s="32" t="s">
        <v>1</v>
      </c>
      <c r="D49" s="32" t="s">
        <v>1</v>
      </c>
      <c r="E49" s="32" t="s">
        <v>1</v>
      </c>
      <c r="F49" s="32" t="s">
        <v>1</v>
      </c>
      <c r="G49" s="32" t="s">
        <v>1</v>
      </c>
      <c r="H49" s="32" t="s">
        <v>1</v>
      </c>
      <c r="I49" s="32" t="s">
        <v>1</v>
      </c>
      <c r="J49" s="32" t="s">
        <v>1</v>
      </c>
      <c r="K49" s="32" t="s">
        <v>1</v>
      </c>
      <c r="L49" s="32" t="s">
        <v>1</v>
      </c>
      <c r="M49" s="32" t="s">
        <v>1</v>
      </c>
      <c r="N49" s="32" t="s">
        <v>1</v>
      </c>
      <c r="O49" s="32" t="s">
        <v>1</v>
      </c>
      <c r="P49" s="32" t="s">
        <v>1</v>
      </c>
      <c r="Q49" s="32" t="s">
        <v>1</v>
      </c>
      <c r="R49" s="32" t="s">
        <v>1</v>
      </c>
      <c r="S49" s="32" t="s">
        <v>1</v>
      </c>
      <c r="T49" s="32" t="s">
        <v>1</v>
      </c>
      <c r="U49" s="32" t="s">
        <v>1</v>
      </c>
      <c r="V49" s="32" t="s">
        <v>1</v>
      </c>
      <c r="W49" s="32" t="s">
        <v>1</v>
      </c>
      <c r="X49" s="32" t="s">
        <v>1</v>
      </c>
      <c r="Y49" s="32" t="s">
        <v>1</v>
      </c>
      <c r="Z49" s="32" t="s">
        <v>1</v>
      </c>
      <c r="AA49" s="32" t="s">
        <v>1</v>
      </c>
      <c r="AB49" s="32" t="s">
        <v>1</v>
      </c>
      <c r="AC49" s="32" t="s">
        <v>1</v>
      </c>
      <c r="AD49" s="32" t="s">
        <v>1</v>
      </c>
      <c r="AE49" s="32" t="s">
        <v>1</v>
      </c>
      <c r="AF49" s="32" t="s">
        <v>1</v>
      </c>
      <c r="AG49" s="32" t="s">
        <v>1</v>
      </c>
    </row>
    <row r="50" spans="1:33" x14ac:dyDescent="0.25">
      <c r="A50" s="12" t="s">
        <v>46</v>
      </c>
      <c r="B50" s="33" t="s">
        <v>1</v>
      </c>
      <c r="C50" s="34" t="s">
        <v>1</v>
      </c>
      <c r="D50" s="34" t="s">
        <v>1</v>
      </c>
      <c r="E50" s="34" t="s">
        <v>1</v>
      </c>
      <c r="F50" s="34" t="s">
        <v>1</v>
      </c>
      <c r="G50" s="34" t="s">
        <v>1</v>
      </c>
      <c r="H50" s="34" t="s">
        <v>1</v>
      </c>
      <c r="I50" s="34" t="s">
        <v>1</v>
      </c>
      <c r="J50" s="34" t="s">
        <v>1</v>
      </c>
      <c r="K50" s="34" t="s">
        <v>1</v>
      </c>
      <c r="L50" s="34" t="s">
        <v>1</v>
      </c>
      <c r="M50" s="34" t="s">
        <v>1</v>
      </c>
      <c r="N50" s="34" t="s">
        <v>1</v>
      </c>
      <c r="O50" s="34" t="s">
        <v>1</v>
      </c>
      <c r="P50" s="34" t="s">
        <v>1</v>
      </c>
      <c r="Q50" s="34" t="s">
        <v>1</v>
      </c>
      <c r="R50" s="34" t="s">
        <v>1</v>
      </c>
      <c r="S50" s="34" t="s">
        <v>1</v>
      </c>
      <c r="T50" s="34" t="s">
        <v>1</v>
      </c>
      <c r="U50" s="34" t="s">
        <v>1</v>
      </c>
      <c r="V50" s="34" t="s">
        <v>1</v>
      </c>
      <c r="W50" s="34" t="s">
        <v>1</v>
      </c>
      <c r="X50" s="34" t="s">
        <v>1</v>
      </c>
      <c r="Y50" s="34" t="s">
        <v>1</v>
      </c>
      <c r="Z50" s="34" t="s">
        <v>1</v>
      </c>
      <c r="AA50" s="34">
        <v>4.7123768412977388E-4</v>
      </c>
      <c r="AB50" s="34">
        <v>1.4139327690940188E-3</v>
      </c>
      <c r="AC50" s="34">
        <v>1.0516004144923478E-3</v>
      </c>
      <c r="AD50" s="34" t="s">
        <v>1</v>
      </c>
      <c r="AE50" s="34">
        <v>1.3426056858051496E-3</v>
      </c>
      <c r="AF50" s="34">
        <v>4.7261083028880482E-4</v>
      </c>
      <c r="AG50" s="34" t="s">
        <v>1</v>
      </c>
    </row>
    <row r="51" spans="1:33" s="5" customFormat="1" x14ac:dyDescent="0.25">
      <c r="A51" s="9" t="s">
        <v>47</v>
      </c>
      <c r="B51" s="31" t="s">
        <v>1</v>
      </c>
      <c r="C51" s="32" t="s">
        <v>1</v>
      </c>
      <c r="D51" s="32" t="s">
        <v>1</v>
      </c>
      <c r="E51" s="32" t="s">
        <v>1</v>
      </c>
      <c r="F51" s="32" t="s">
        <v>1</v>
      </c>
      <c r="G51" s="32" t="s">
        <v>1</v>
      </c>
      <c r="H51" s="32" t="s">
        <v>1</v>
      </c>
      <c r="I51" s="32" t="s">
        <v>1</v>
      </c>
      <c r="J51" s="32" t="s">
        <v>1</v>
      </c>
      <c r="K51" s="32" t="s">
        <v>1</v>
      </c>
      <c r="L51" s="32" t="s">
        <v>1</v>
      </c>
      <c r="M51" s="32" t="s">
        <v>1</v>
      </c>
      <c r="N51" s="32" t="s">
        <v>1</v>
      </c>
      <c r="O51" s="32" t="s">
        <v>1</v>
      </c>
      <c r="P51" s="32" t="s">
        <v>1</v>
      </c>
      <c r="Q51" s="32" t="s">
        <v>1</v>
      </c>
      <c r="R51" s="32" t="s">
        <v>1</v>
      </c>
      <c r="S51" s="32" t="s">
        <v>1</v>
      </c>
      <c r="T51" s="32" t="s">
        <v>1</v>
      </c>
      <c r="U51" s="32" t="s">
        <v>1</v>
      </c>
      <c r="V51" s="32" t="s">
        <v>1</v>
      </c>
      <c r="W51" s="32" t="s">
        <v>1</v>
      </c>
      <c r="X51" s="32" t="s">
        <v>1</v>
      </c>
      <c r="Y51" s="32" t="s">
        <v>1</v>
      </c>
      <c r="Z51" s="32" t="s">
        <v>1</v>
      </c>
      <c r="AA51" s="32" t="s">
        <v>1</v>
      </c>
      <c r="AB51" s="32" t="s">
        <v>1</v>
      </c>
      <c r="AC51" s="32" t="s">
        <v>1</v>
      </c>
      <c r="AD51" s="32" t="s">
        <v>1</v>
      </c>
      <c r="AE51" s="32" t="s">
        <v>1</v>
      </c>
      <c r="AF51" s="32" t="s">
        <v>1</v>
      </c>
      <c r="AG51" s="32" t="s">
        <v>1</v>
      </c>
    </row>
    <row r="52" spans="1:33" x14ac:dyDescent="0.25">
      <c r="A52" s="12" t="s">
        <v>48</v>
      </c>
      <c r="B52" s="33" t="s">
        <v>1</v>
      </c>
      <c r="C52" s="34" t="s">
        <v>1</v>
      </c>
      <c r="D52" s="34" t="s">
        <v>1</v>
      </c>
      <c r="E52" s="34" t="s">
        <v>1</v>
      </c>
      <c r="F52" s="34" t="s">
        <v>1</v>
      </c>
      <c r="G52" s="34" t="s">
        <v>1</v>
      </c>
      <c r="H52" s="34" t="s">
        <v>1</v>
      </c>
      <c r="I52" s="34" t="s">
        <v>1</v>
      </c>
      <c r="J52" s="34" t="s">
        <v>1</v>
      </c>
      <c r="K52" s="34" t="s">
        <v>1</v>
      </c>
      <c r="L52" s="34" t="s">
        <v>1</v>
      </c>
      <c r="M52" s="34" t="s">
        <v>1</v>
      </c>
      <c r="N52" s="34" t="s">
        <v>1</v>
      </c>
      <c r="O52" s="34" t="s">
        <v>1</v>
      </c>
      <c r="P52" s="34" t="s">
        <v>1</v>
      </c>
      <c r="Q52" s="34" t="s">
        <v>1</v>
      </c>
      <c r="R52" s="34" t="s">
        <v>1</v>
      </c>
      <c r="S52" s="34" t="s">
        <v>1</v>
      </c>
      <c r="T52" s="34" t="s">
        <v>1</v>
      </c>
      <c r="U52" s="34" t="s">
        <v>1</v>
      </c>
      <c r="V52" s="34" t="s">
        <v>1</v>
      </c>
      <c r="W52" s="34" t="s">
        <v>1</v>
      </c>
      <c r="X52" s="34" t="s">
        <v>1</v>
      </c>
      <c r="Y52" s="34" t="s">
        <v>1</v>
      </c>
      <c r="Z52" s="34" t="s">
        <v>1</v>
      </c>
      <c r="AA52" s="34" t="s">
        <v>1</v>
      </c>
      <c r="AB52" s="34" t="s">
        <v>1</v>
      </c>
      <c r="AC52" s="34" t="s">
        <v>1</v>
      </c>
      <c r="AD52" s="34" t="s">
        <v>1</v>
      </c>
      <c r="AE52" s="34" t="s">
        <v>1</v>
      </c>
      <c r="AF52" s="34" t="s">
        <v>1</v>
      </c>
      <c r="AG52" s="34" t="s">
        <v>1</v>
      </c>
    </row>
    <row r="53" spans="1:33" s="5" customFormat="1" x14ac:dyDescent="0.25">
      <c r="A53" s="9" t="s">
        <v>49</v>
      </c>
      <c r="B53" s="31" t="s">
        <v>1</v>
      </c>
      <c r="C53" s="32" t="s">
        <v>1</v>
      </c>
      <c r="D53" s="32" t="s">
        <v>1</v>
      </c>
      <c r="E53" s="32" t="s">
        <v>1</v>
      </c>
      <c r="F53" s="32" t="s">
        <v>1</v>
      </c>
      <c r="G53" s="32" t="s">
        <v>1</v>
      </c>
      <c r="H53" s="32" t="s">
        <v>1</v>
      </c>
      <c r="I53" s="32" t="s">
        <v>1</v>
      </c>
      <c r="J53" s="32" t="s">
        <v>1</v>
      </c>
      <c r="K53" s="32" t="s">
        <v>1</v>
      </c>
      <c r="L53" s="32" t="s">
        <v>1</v>
      </c>
      <c r="M53" s="32" t="s">
        <v>1</v>
      </c>
      <c r="N53" s="32" t="s">
        <v>1</v>
      </c>
      <c r="O53" s="32" t="s">
        <v>1</v>
      </c>
      <c r="P53" s="32" t="s">
        <v>1</v>
      </c>
      <c r="Q53" s="32" t="s">
        <v>1</v>
      </c>
      <c r="R53" s="32" t="s">
        <v>1</v>
      </c>
      <c r="S53" s="32" t="s">
        <v>1</v>
      </c>
      <c r="T53" s="32" t="s">
        <v>1</v>
      </c>
      <c r="U53" s="32">
        <v>4.7301635199354687E-3</v>
      </c>
      <c r="V53" s="32">
        <v>3.907854881217707E-3</v>
      </c>
      <c r="W53" s="32">
        <v>4.3316016597446045E-3</v>
      </c>
      <c r="X53" s="32" t="s">
        <v>1</v>
      </c>
      <c r="Y53" s="32" t="s">
        <v>1</v>
      </c>
      <c r="Z53" s="32" t="s">
        <v>1</v>
      </c>
      <c r="AA53" s="32">
        <v>3.689437945646792E-3</v>
      </c>
      <c r="AB53" s="32">
        <v>3.9110533279298519E-3</v>
      </c>
      <c r="AC53" s="32">
        <v>4.4851515529357273E-3</v>
      </c>
      <c r="AD53" s="32">
        <v>5.5006845942076653E-3</v>
      </c>
      <c r="AE53" s="32">
        <v>7.075074154099358E-3</v>
      </c>
      <c r="AF53" s="32">
        <v>5.6929049119086002E-3</v>
      </c>
      <c r="AG53" s="32" t="s">
        <v>1</v>
      </c>
    </row>
    <row r="54" spans="1:33" x14ac:dyDescent="0.25">
      <c r="A54" s="12" t="s">
        <v>50</v>
      </c>
      <c r="B54" s="33" t="s">
        <v>1</v>
      </c>
      <c r="C54" s="34" t="s">
        <v>1</v>
      </c>
      <c r="D54" s="34" t="s">
        <v>1</v>
      </c>
      <c r="E54" s="34" t="s">
        <v>1</v>
      </c>
      <c r="F54" s="34" t="s">
        <v>1</v>
      </c>
      <c r="G54" s="34" t="s">
        <v>1</v>
      </c>
      <c r="H54" s="34" t="s">
        <v>1</v>
      </c>
      <c r="I54" s="34" t="s">
        <v>1</v>
      </c>
      <c r="J54" s="34" t="s">
        <v>1</v>
      </c>
      <c r="K54" s="34" t="s">
        <v>1</v>
      </c>
      <c r="L54" s="34" t="s">
        <v>1</v>
      </c>
      <c r="M54" s="34" t="s">
        <v>1</v>
      </c>
      <c r="N54" s="34" t="s">
        <v>1</v>
      </c>
      <c r="O54" s="34" t="s">
        <v>1</v>
      </c>
      <c r="P54" s="34" t="s">
        <v>1</v>
      </c>
      <c r="Q54" s="34" t="s">
        <v>1</v>
      </c>
      <c r="R54" s="34" t="s">
        <v>1</v>
      </c>
      <c r="S54" s="34" t="s">
        <v>1</v>
      </c>
      <c r="T54" s="34" t="s">
        <v>1</v>
      </c>
      <c r="U54" s="34" t="s">
        <v>1</v>
      </c>
      <c r="V54" s="34" t="s">
        <v>1</v>
      </c>
      <c r="W54" s="34" t="s">
        <v>1</v>
      </c>
      <c r="X54" s="34" t="s">
        <v>1</v>
      </c>
      <c r="Y54" s="34" t="s">
        <v>1</v>
      </c>
      <c r="Z54" s="34" t="s">
        <v>1</v>
      </c>
      <c r="AA54" s="34" t="s">
        <v>1</v>
      </c>
      <c r="AB54" s="34" t="s">
        <v>1</v>
      </c>
      <c r="AC54" s="34" t="s">
        <v>1</v>
      </c>
      <c r="AD54" s="34" t="s">
        <v>1</v>
      </c>
      <c r="AE54" s="34" t="s">
        <v>1</v>
      </c>
      <c r="AF54" s="34" t="s">
        <v>1</v>
      </c>
      <c r="AG54" s="34" t="s">
        <v>1</v>
      </c>
    </row>
    <row r="55" spans="1:33" s="5" customFormat="1" x14ac:dyDescent="0.25">
      <c r="A55" s="9" t="s">
        <v>51</v>
      </c>
      <c r="B55" s="31" t="s">
        <v>1</v>
      </c>
      <c r="C55" s="32" t="s">
        <v>1</v>
      </c>
      <c r="D55" s="32" t="s">
        <v>1</v>
      </c>
      <c r="E55" s="32" t="s">
        <v>1</v>
      </c>
      <c r="F55" s="32" t="s">
        <v>1</v>
      </c>
      <c r="G55" s="32" t="s">
        <v>1</v>
      </c>
      <c r="H55" s="32" t="s">
        <v>1</v>
      </c>
      <c r="I55" s="32" t="s">
        <v>1</v>
      </c>
      <c r="J55" s="32" t="s">
        <v>1</v>
      </c>
      <c r="K55" s="32" t="s">
        <v>1</v>
      </c>
      <c r="L55" s="32" t="s">
        <v>1</v>
      </c>
      <c r="M55" s="32" t="s">
        <v>1</v>
      </c>
      <c r="N55" s="32" t="s">
        <v>1</v>
      </c>
      <c r="O55" s="32" t="s">
        <v>1</v>
      </c>
      <c r="P55" s="32" t="s">
        <v>1</v>
      </c>
      <c r="Q55" s="32" t="s">
        <v>1</v>
      </c>
      <c r="R55" s="32" t="s">
        <v>1</v>
      </c>
      <c r="S55" s="32" t="s">
        <v>1</v>
      </c>
      <c r="T55" s="32" t="s">
        <v>1</v>
      </c>
      <c r="U55" s="32" t="s">
        <v>1</v>
      </c>
      <c r="V55" s="32" t="s">
        <v>1</v>
      </c>
      <c r="W55" s="32" t="s">
        <v>1</v>
      </c>
      <c r="X55" s="32" t="s">
        <v>1</v>
      </c>
      <c r="Y55" s="32" t="s">
        <v>1</v>
      </c>
      <c r="Z55" s="32" t="s">
        <v>1</v>
      </c>
      <c r="AA55" s="32" t="s">
        <v>1</v>
      </c>
      <c r="AB55" s="32" t="s">
        <v>1</v>
      </c>
      <c r="AC55" s="32" t="s">
        <v>1</v>
      </c>
      <c r="AD55" s="32" t="s">
        <v>1</v>
      </c>
      <c r="AE55" s="32" t="s">
        <v>1</v>
      </c>
      <c r="AF55" s="32" t="s">
        <v>1</v>
      </c>
      <c r="AG55" s="32" t="s">
        <v>1</v>
      </c>
    </row>
    <row r="56" spans="1:33" x14ac:dyDescent="0.25">
      <c r="A56" s="12" t="s">
        <v>52</v>
      </c>
      <c r="B56" s="33" t="s">
        <v>1</v>
      </c>
      <c r="C56" s="34" t="s">
        <v>1</v>
      </c>
      <c r="D56" s="34" t="s">
        <v>1</v>
      </c>
      <c r="E56" s="34" t="s">
        <v>1</v>
      </c>
      <c r="F56" s="34" t="s">
        <v>1</v>
      </c>
      <c r="G56" s="34" t="s">
        <v>1</v>
      </c>
      <c r="H56" s="34" t="s">
        <v>1</v>
      </c>
      <c r="I56" s="34" t="s">
        <v>1</v>
      </c>
      <c r="J56" s="34" t="s">
        <v>1</v>
      </c>
      <c r="K56" s="34" t="s">
        <v>1</v>
      </c>
      <c r="L56" s="34" t="s">
        <v>1</v>
      </c>
      <c r="M56" s="34" t="s">
        <v>1</v>
      </c>
      <c r="N56" s="34" t="s">
        <v>1</v>
      </c>
      <c r="O56" s="34">
        <v>8.4714927913949985E-6</v>
      </c>
      <c r="P56" s="34">
        <v>5.781905825964978E-5</v>
      </c>
      <c r="Q56" s="34">
        <v>2.8753043985983327E-4</v>
      </c>
      <c r="R56" s="34">
        <v>3.3703752062029985E-4</v>
      </c>
      <c r="S56" s="34">
        <v>3.8751201963153919E-5</v>
      </c>
      <c r="T56" s="34">
        <v>9.1547648905791184E-5</v>
      </c>
      <c r="U56" s="34">
        <v>2.4841696290389497E-4</v>
      </c>
      <c r="V56" s="34">
        <v>6.1370367943874285E-4</v>
      </c>
      <c r="W56" s="34">
        <v>4.5945428077574948E-4</v>
      </c>
      <c r="X56" s="34">
        <v>3.9127922825167545E-4</v>
      </c>
      <c r="Y56" s="34">
        <v>8.4851203006558028E-4</v>
      </c>
      <c r="Z56" s="34">
        <v>4.1719836383103819E-4</v>
      </c>
      <c r="AA56" s="34">
        <v>7.8087870590388638E-4</v>
      </c>
      <c r="AB56" s="34">
        <v>1.4208700453296379E-4</v>
      </c>
      <c r="AC56" s="34" t="s">
        <v>1</v>
      </c>
      <c r="AD56" s="34" t="s">
        <v>1</v>
      </c>
      <c r="AE56" s="34" t="s">
        <v>1</v>
      </c>
      <c r="AF56" s="34" t="s">
        <v>1</v>
      </c>
      <c r="AG56" s="34" t="s">
        <v>1</v>
      </c>
    </row>
    <row r="57" spans="1:33" s="5" customFormat="1" x14ac:dyDescent="0.25">
      <c r="A57" s="9" t="s">
        <v>53</v>
      </c>
      <c r="B57" s="31" t="s">
        <v>1</v>
      </c>
      <c r="C57" s="32" t="s">
        <v>1</v>
      </c>
      <c r="D57" s="32" t="s">
        <v>1</v>
      </c>
      <c r="E57" s="32" t="s">
        <v>1</v>
      </c>
      <c r="F57" s="32" t="s">
        <v>1</v>
      </c>
      <c r="G57" s="32" t="s">
        <v>1</v>
      </c>
      <c r="H57" s="32" t="s">
        <v>1</v>
      </c>
      <c r="I57" s="32" t="s">
        <v>1</v>
      </c>
      <c r="J57" s="32" t="s">
        <v>1</v>
      </c>
      <c r="K57" s="32" t="s">
        <v>1</v>
      </c>
      <c r="L57" s="32" t="s">
        <v>1</v>
      </c>
      <c r="M57" s="32">
        <v>2.1346217195563851E-3</v>
      </c>
      <c r="N57" s="32">
        <v>2.307036207838703E-3</v>
      </c>
      <c r="O57" s="32">
        <v>2.4040987495502265E-3</v>
      </c>
      <c r="P57" s="32">
        <v>2.3226529250625636E-3</v>
      </c>
      <c r="Q57" s="32">
        <v>2.2325306273052133E-3</v>
      </c>
      <c r="R57" s="32">
        <v>2.5497732741604612E-3</v>
      </c>
      <c r="S57" s="32">
        <v>2.124009999450224E-3</v>
      </c>
      <c r="T57" s="32">
        <v>2.0569963737817436E-3</v>
      </c>
      <c r="U57" s="32">
        <v>2.2666906897132926E-3</v>
      </c>
      <c r="V57" s="32">
        <v>6.3995188125728899E-3</v>
      </c>
      <c r="W57" s="32">
        <v>4.9875281677881573E-3</v>
      </c>
      <c r="X57" s="32">
        <v>6.0931083031014674E-3</v>
      </c>
      <c r="Y57" s="32">
        <v>6.4482210099666582E-3</v>
      </c>
      <c r="Z57" s="32">
        <v>7.7401707346398925E-3</v>
      </c>
      <c r="AA57" s="32">
        <v>6.2980526046276363E-3</v>
      </c>
      <c r="AB57" s="32">
        <v>6.196383237279366E-3</v>
      </c>
      <c r="AC57" s="32">
        <v>6.0906138323640708E-3</v>
      </c>
      <c r="AD57" s="32">
        <v>4.4402070789320344E-3</v>
      </c>
      <c r="AE57" s="32" t="s">
        <v>1</v>
      </c>
      <c r="AF57" s="32" t="s">
        <v>1</v>
      </c>
      <c r="AG57" s="32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311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0.49698324922692622</v>
      </c>
      <c r="M5" s="11" t="s">
        <v>1</v>
      </c>
      <c r="N5" s="11" t="s">
        <v>1</v>
      </c>
      <c r="O5" s="11" t="s">
        <v>1</v>
      </c>
      <c r="P5" s="11">
        <v>0.49988739024249862</v>
      </c>
      <c r="Q5" s="11">
        <v>0.47044493675913751</v>
      </c>
      <c r="R5" s="11">
        <v>0.58174174257274047</v>
      </c>
      <c r="S5" s="11">
        <v>0.49210853476307986</v>
      </c>
      <c r="T5" s="11">
        <v>0.53034781075752802</v>
      </c>
      <c r="U5" s="11">
        <v>0.55681266951362185</v>
      </c>
      <c r="V5" s="11">
        <v>0.55917195325542568</v>
      </c>
      <c r="W5" s="11">
        <v>0.57920695141353562</v>
      </c>
      <c r="X5" s="11">
        <v>0.58467363847837062</v>
      </c>
      <c r="Y5" s="11">
        <v>0.61772731606245002</v>
      </c>
      <c r="Z5" s="11">
        <v>0.71165598952345888</v>
      </c>
      <c r="AA5" s="11">
        <v>0.75804985076396969</v>
      </c>
      <c r="AB5" s="11">
        <v>0.804317903587632</v>
      </c>
      <c r="AC5" s="11">
        <v>0.84196292528611238</v>
      </c>
      <c r="AD5" s="11">
        <v>0.82574754000510253</v>
      </c>
      <c r="AE5" s="11">
        <v>0.82689505911952543</v>
      </c>
      <c r="AF5" s="11" t="s">
        <v>1</v>
      </c>
      <c r="AG5" s="11" t="s">
        <v>1</v>
      </c>
    </row>
    <row r="6" spans="1:33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1.5930870215476651</v>
      </c>
      <c r="V6" s="14">
        <v>1.0516778459816134</v>
      </c>
      <c r="W6" s="14">
        <v>1.3085300047024209</v>
      </c>
      <c r="X6" s="14">
        <v>0.88295282319177071</v>
      </c>
      <c r="Y6" s="14">
        <v>1.6847428126713206</v>
      </c>
      <c r="Z6" s="14">
        <v>2.253210976055497</v>
      </c>
      <c r="AA6" s="14">
        <v>1.8764029221935972</v>
      </c>
      <c r="AB6" s="14">
        <v>1.0923715125416398</v>
      </c>
      <c r="AC6" s="14">
        <v>1.0521760405348879</v>
      </c>
      <c r="AD6" s="14">
        <v>0.90842847905185653</v>
      </c>
      <c r="AE6" s="14">
        <v>2.0654963617567348</v>
      </c>
      <c r="AF6" s="14">
        <v>1.7252561560476269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 t="s">
        <v>1</v>
      </c>
      <c r="R7" s="18" t="s">
        <v>1</v>
      </c>
      <c r="S7" s="18">
        <v>0.54367335662412652</v>
      </c>
      <c r="T7" s="18">
        <v>0.56566436096968853</v>
      </c>
      <c r="U7" s="18">
        <v>0.69386465577265555</v>
      </c>
      <c r="V7" s="18">
        <v>0.81045135566477233</v>
      </c>
      <c r="W7" s="18">
        <v>1.6606366351160271</v>
      </c>
      <c r="X7" s="18">
        <v>3.0260236458090204</v>
      </c>
      <c r="Y7" s="18">
        <v>3.6624380087977157</v>
      </c>
      <c r="Z7" s="18">
        <v>4.550677698269352</v>
      </c>
      <c r="AA7" s="18">
        <v>5.2154051407238091</v>
      </c>
      <c r="AB7" s="18">
        <v>1.3748777808259798</v>
      </c>
      <c r="AC7" s="18">
        <v>1.9685830857148552</v>
      </c>
      <c r="AD7" s="18">
        <v>1.6878686545004253</v>
      </c>
      <c r="AE7" s="18">
        <v>1.8317599927190009</v>
      </c>
      <c r="AF7" s="18">
        <v>1.4903895315208506</v>
      </c>
      <c r="AG7" s="18" t="s">
        <v>1</v>
      </c>
    </row>
    <row r="8" spans="1:33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>
        <v>0.39456293529732411</v>
      </c>
      <c r="N8" s="14">
        <v>0.36670442333943254</v>
      </c>
      <c r="O8" s="14">
        <v>0.36549264846950336</v>
      </c>
      <c r="P8" s="14">
        <v>0.41020932368326313</v>
      </c>
      <c r="Q8" s="14">
        <v>0.38784446651825022</v>
      </c>
      <c r="R8" s="14">
        <v>0.43488696790434639</v>
      </c>
      <c r="S8" s="14">
        <v>0.18816103566760475</v>
      </c>
      <c r="T8" s="14" t="s">
        <v>1</v>
      </c>
      <c r="U8" s="14">
        <v>5.1507301302507517E-2</v>
      </c>
      <c r="V8" s="14">
        <v>6.1712152561527581E-2</v>
      </c>
      <c r="W8" s="14">
        <v>4.3027835699864292E-2</v>
      </c>
      <c r="X8" s="14">
        <v>4.1950837866206916E-2</v>
      </c>
      <c r="Y8" s="14">
        <v>6.9782818423361884E-2</v>
      </c>
      <c r="Z8" s="14">
        <v>7.6214231275549091E-2</v>
      </c>
      <c r="AA8" s="14">
        <v>6.2690885709692987E-2</v>
      </c>
      <c r="AB8" s="14">
        <v>7.8231657744167141E-2</v>
      </c>
      <c r="AC8" s="14">
        <v>0.12289790140165835</v>
      </c>
      <c r="AD8" s="14">
        <v>0.11969955411916093</v>
      </c>
      <c r="AE8" s="14">
        <v>0.14264915660524419</v>
      </c>
      <c r="AF8" s="14">
        <v>0.16813787305590583</v>
      </c>
      <c r="AG8" s="14" t="s">
        <v>1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1.1665470208183777</v>
      </c>
      <c r="P9" s="11">
        <v>1.1753041038910788</v>
      </c>
      <c r="Q9" s="11">
        <v>0.93440873652942147</v>
      </c>
      <c r="R9" s="11">
        <v>4.6770999596002412</v>
      </c>
      <c r="S9" s="11">
        <v>0.48949599189164289</v>
      </c>
      <c r="T9" s="11">
        <v>0.73447767005224984</v>
      </c>
      <c r="U9" s="11">
        <v>1.094263727690445</v>
      </c>
      <c r="V9" s="11">
        <v>1.3636363636363638</v>
      </c>
      <c r="W9" s="11">
        <v>0.9512364513183873</v>
      </c>
      <c r="X9" s="11">
        <v>1.3714390785274302</v>
      </c>
      <c r="Y9" s="11">
        <v>0.89435507368614764</v>
      </c>
      <c r="Z9" s="11">
        <v>1.0169633390993806</v>
      </c>
      <c r="AA9" s="11">
        <v>1.6115183937652731</v>
      </c>
      <c r="AB9" s="11">
        <v>0.95065473107938148</v>
      </c>
      <c r="AC9" s="11">
        <v>1.1468191377497372</v>
      </c>
      <c r="AD9" s="11">
        <v>1.2061043649491303</v>
      </c>
      <c r="AE9" s="11">
        <v>0.9139678124379097</v>
      </c>
      <c r="AF9" s="11">
        <v>0.93784441348333303</v>
      </c>
      <c r="AG9" s="11" t="s">
        <v>1</v>
      </c>
    </row>
    <row r="10" spans="1:33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>
        <v>0.42734946106484634</v>
      </c>
      <c r="M10" s="14">
        <v>0.42216765554929636</v>
      </c>
      <c r="N10" s="14">
        <v>0.5341211274924359</v>
      </c>
      <c r="O10" s="14">
        <v>0.63136636072038099</v>
      </c>
      <c r="P10" s="14">
        <v>0.557732234086881</v>
      </c>
      <c r="Q10" s="14">
        <v>0.57365219138790946</v>
      </c>
      <c r="R10" s="14">
        <v>0.56904851006631252</v>
      </c>
      <c r="S10" s="14">
        <v>0.47064797594618968</v>
      </c>
      <c r="T10" s="14">
        <v>0.54334885924973797</v>
      </c>
      <c r="U10" s="14">
        <v>0.55236358449574385</v>
      </c>
      <c r="V10" s="14">
        <v>0.69586724199686678</v>
      </c>
      <c r="W10" s="14">
        <v>0.74531400847495954</v>
      </c>
      <c r="X10" s="14">
        <v>0.72047434032876412</v>
      </c>
      <c r="Y10" s="14">
        <v>0.83780912912733208</v>
      </c>
      <c r="Z10" s="14">
        <v>0.72480459452403989</v>
      </c>
      <c r="AA10" s="14">
        <v>0.74124100215783495</v>
      </c>
      <c r="AB10" s="14">
        <v>0.83866286427836179</v>
      </c>
      <c r="AC10" s="14">
        <v>0.86178967148318553</v>
      </c>
      <c r="AD10" s="14">
        <v>0.91181633191978506</v>
      </c>
      <c r="AE10" s="14">
        <v>0.92478146267367578</v>
      </c>
      <c r="AF10" s="14">
        <v>0.80343877565739186</v>
      </c>
      <c r="AG10" s="14" t="s">
        <v>1</v>
      </c>
    </row>
    <row r="11" spans="1:33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0.25724160977299182</v>
      </c>
      <c r="N11" s="11">
        <v>0.29194327785397362</v>
      </c>
      <c r="O11" s="11">
        <v>0.27394411106220745</v>
      </c>
      <c r="P11" s="11">
        <v>0.28575950517027326</v>
      </c>
      <c r="Q11" s="11">
        <v>0.32961569347429825</v>
      </c>
      <c r="R11" s="11">
        <v>0.32160356133561274</v>
      </c>
      <c r="S11" s="11">
        <v>0.30798090511264181</v>
      </c>
      <c r="T11" s="11">
        <v>0.34468632606819954</v>
      </c>
      <c r="U11" s="11">
        <v>0.32928977077275529</v>
      </c>
      <c r="V11" s="11">
        <v>0.38185751114729743</v>
      </c>
      <c r="W11" s="11">
        <v>0.41657435837777468</v>
      </c>
      <c r="X11" s="11">
        <v>0.394866299575376</v>
      </c>
      <c r="Y11" s="11">
        <v>0.40289856571860438</v>
      </c>
      <c r="Z11" s="11">
        <v>0.46633532933057054</v>
      </c>
      <c r="AA11" s="11" t="s">
        <v>1</v>
      </c>
      <c r="AB11" s="11">
        <v>0.44031006877616768</v>
      </c>
      <c r="AC11" s="11">
        <v>0.41631958190743018</v>
      </c>
      <c r="AD11" s="11">
        <v>0.51464157892506424</v>
      </c>
      <c r="AE11" s="11">
        <v>0.51248591323507364</v>
      </c>
      <c r="AF11" s="11">
        <v>0.4872781508961096</v>
      </c>
      <c r="AG11" s="11" t="s">
        <v>1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7.3538954016524646E-2</v>
      </c>
      <c r="R12" s="14">
        <v>0.2294525262723143</v>
      </c>
      <c r="S12" s="14">
        <v>0.25455257489719996</v>
      </c>
      <c r="T12" s="14">
        <v>0.12036434612882239</v>
      </c>
      <c r="U12" s="14">
        <v>0.1430478460508845</v>
      </c>
      <c r="V12" s="14">
        <v>0.22076211848126467</v>
      </c>
      <c r="W12" s="14">
        <v>0.26360001854311832</v>
      </c>
      <c r="X12" s="14">
        <v>0.41105377298857393</v>
      </c>
      <c r="Y12" s="14">
        <v>0.4877224885082016</v>
      </c>
      <c r="Z12" s="14">
        <v>0.38237048890697772</v>
      </c>
      <c r="AA12" s="14">
        <v>0.75236186257744397</v>
      </c>
      <c r="AB12" s="14">
        <v>1.124386933476385</v>
      </c>
      <c r="AC12" s="14">
        <v>1.286681429927238</v>
      </c>
      <c r="AD12" s="14">
        <v>1.5008883356810043</v>
      </c>
      <c r="AE12" s="14">
        <v>2.0810552390689061</v>
      </c>
      <c r="AF12" s="14">
        <v>1.7416466442720706</v>
      </c>
      <c r="AG12" s="14" t="s">
        <v>1</v>
      </c>
    </row>
    <row r="13" spans="1:33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>
        <v>0.22961136151033254</v>
      </c>
      <c r="M13" s="11">
        <v>0.15650548937164213</v>
      </c>
      <c r="N13" s="11">
        <v>0.16715419974926871</v>
      </c>
      <c r="O13" s="11">
        <v>0.10997067448680353</v>
      </c>
      <c r="P13" s="11">
        <v>0.1738752445120626</v>
      </c>
      <c r="Q13" s="11">
        <v>0.20197044334975367</v>
      </c>
      <c r="R13" s="11">
        <v>0.4059723036672831</v>
      </c>
      <c r="S13" s="11">
        <v>0.37006578947368418</v>
      </c>
      <c r="T13" s="11">
        <v>0.26097635861221985</v>
      </c>
      <c r="U13" s="11">
        <v>0.142566995521203</v>
      </c>
      <c r="V13" s="11">
        <v>0.16107855201619775</v>
      </c>
      <c r="W13" s="11">
        <v>0.20630931392775423</v>
      </c>
      <c r="X13" s="11">
        <v>0.20117839329424864</v>
      </c>
      <c r="Y13" s="11">
        <v>0.15640885274106514</v>
      </c>
      <c r="Z13" s="11">
        <v>0.10110541925047183</v>
      </c>
      <c r="AA13" s="11">
        <v>0.12867114871168014</v>
      </c>
      <c r="AB13" s="11" t="s">
        <v>1</v>
      </c>
      <c r="AC13" s="11">
        <v>0.14041194837540372</v>
      </c>
      <c r="AD13" s="11" t="s">
        <v>1</v>
      </c>
      <c r="AE13" s="11">
        <v>0.27902283662921196</v>
      </c>
      <c r="AF13" s="11" t="s">
        <v>1</v>
      </c>
      <c r="AG13" s="11" t="s">
        <v>1</v>
      </c>
    </row>
    <row r="14" spans="1:33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>
        <v>0.52828576059887122</v>
      </c>
      <c r="N14" s="14" t="s">
        <v>1</v>
      </c>
      <c r="O14" s="14">
        <v>0.49427855643577767</v>
      </c>
      <c r="P14" s="14" t="s">
        <v>1</v>
      </c>
      <c r="Q14" s="14">
        <v>0.54299048644767556</v>
      </c>
      <c r="R14" s="14">
        <v>0.49253474182029916</v>
      </c>
      <c r="S14" s="14">
        <v>0.65820507476112633</v>
      </c>
      <c r="T14" s="14">
        <v>0.64708731729918711</v>
      </c>
      <c r="U14" s="14">
        <v>0.90946951949606947</v>
      </c>
      <c r="V14" s="14">
        <v>0.62828345622143289</v>
      </c>
      <c r="W14" s="14">
        <v>0.30993508525738744</v>
      </c>
      <c r="X14" s="14">
        <v>0.36824777466162661</v>
      </c>
      <c r="Y14" s="14">
        <v>0.47752715280392322</v>
      </c>
      <c r="Z14" s="14">
        <v>0.41472319687437936</v>
      </c>
      <c r="AA14" s="14">
        <v>0.41386469287358402</v>
      </c>
      <c r="AB14" s="14">
        <v>0.2929015037883424</v>
      </c>
      <c r="AC14" s="14">
        <v>0.4353262319988736</v>
      </c>
      <c r="AD14" s="14">
        <v>0.40167257425350572</v>
      </c>
      <c r="AE14" s="14">
        <v>0.44372240753603021</v>
      </c>
      <c r="AF14" s="14">
        <v>0.50831346345852202</v>
      </c>
      <c r="AG14" s="14" t="s">
        <v>1</v>
      </c>
    </row>
    <row r="15" spans="1:33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2.1404014639015192</v>
      </c>
      <c r="N15" s="11">
        <v>2.0561760544299608</v>
      </c>
      <c r="O15" s="11">
        <v>1.5993348332192114</v>
      </c>
      <c r="P15" s="11">
        <v>1.1460393910725037</v>
      </c>
      <c r="Q15" s="11">
        <v>1.6661155810279584</v>
      </c>
      <c r="R15" s="11">
        <v>1.6462112692125896</v>
      </c>
      <c r="S15" s="11">
        <v>1.0933797710468467</v>
      </c>
      <c r="T15" s="11">
        <v>1.628842090915287</v>
      </c>
      <c r="U15" s="11">
        <v>0.64226153178772838</v>
      </c>
      <c r="V15" s="11">
        <v>1.3909835495023088</v>
      </c>
      <c r="W15" s="11">
        <v>0.94901149271831153</v>
      </c>
      <c r="X15" s="11">
        <v>1.633810740488971</v>
      </c>
      <c r="Y15" s="11">
        <v>0.41271764853833931</v>
      </c>
      <c r="Z15" s="11">
        <v>1.9079322170217043</v>
      </c>
      <c r="AA15" s="11">
        <v>0.53701662640996184</v>
      </c>
      <c r="AB15" s="11">
        <v>0.31371755300308657</v>
      </c>
      <c r="AC15" s="11">
        <v>0.51263904767089474</v>
      </c>
      <c r="AD15" s="11">
        <v>0.53344553220583479</v>
      </c>
      <c r="AE15" s="11">
        <v>0.53273329887189469</v>
      </c>
      <c r="AF15" s="11">
        <v>0.6218743911151523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1.2059633463108919</v>
      </c>
      <c r="Q16" s="14">
        <v>1.9557378928994611</v>
      </c>
      <c r="R16" s="14">
        <v>4.4543125892332247</v>
      </c>
      <c r="S16" s="14">
        <v>6.4004230547649561</v>
      </c>
      <c r="T16" s="14">
        <v>3.8647586610859181</v>
      </c>
      <c r="U16" s="14">
        <v>4.2770650330467932</v>
      </c>
      <c r="V16" s="14">
        <v>2.5456532628990391</v>
      </c>
      <c r="W16" s="14">
        <v>6.5978535398198801</v>
      </c>
      <c r="X16" s="14">
        <v>5.1155121042206408</v>
      </c>
      <c r="Y16" s="14">
        <v>8.0676601709854214</v>
      </c>
      <c r="Z16" s="14">
        <v>5.343566145737964</v>
      </c>
      <c r="AA16" s="14">
        <v>4.247183514255652</v>
      </c>
      <c r="AB16" s="14">
        <v>9.9453011489200627</v>
      </c>
      <c r="AC16" s="14">
        <v>12.079249206927312</v>
      </c>
      <c r="AD16" s="14">
        <v>5.510361102119135</v>
      </c>
      <c r="AE16" s="14">
        <v>6.6992045234754052</v>
      </c>
      <c r="AF16" s="14">
        <v>5.4869591984256276</v>
      </c>
      <c r="AG16" s="14" t="s">
        <v>1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10.737821068416634</v>
      </c>
      <c r="Y17" s="11">
        <v>13.620071684587815</v>
      </c>
      <c r="Z17" s="11">
        <v>9.8280098280098276</v>
      </c>
      <c r="AA17" s="11">
        <v>8.4756898817345601</v>
      </c>
      <c r="AB17" s="11">
        <v>5.7971014492753623</v>
      </c>
      <c r="AC17" s="11">
        <v>7.8317621464829594</v>
      </c>
      <c r="AD17" s="11">
        <v>8.7003222341568218</v>
      </c>
      <c r="AE17" s="11">
        <v>6.9672131147540988</v>
      </c>
      <c r="AF17" s="11">
        <v>5.762858377755367</v>
      </c>
      <c r="AG17" s="11" t="s">
        <v>1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>
        <v>0.78317044889845944</v>
      </c>
      <c r="W18" s="14">
        <v>0.85714285714285721</v>
      </c>
      <c r="X18" s="14">
        <v>1.260948017734141</v>
      </c>
      <c r="Y18" s="14">
        <v>0.62717608971639227</v>
      </c>
      <c r="Z18" s="14">
        <v>0.63461843566555609</v>
      </c>
      <c r="AA18" s="14">
        <v>0.38348082595870203</v>
      </c>
      <c r="AB18" s="14" t="s">
        <v>1</v>
      </c>
      <c r="AC18" s="14">
        <v>0.48563896212016094</v>
      </c>
      <c r="AD18" s="14" t="s">
        <v>1</v>
      </c>
      <c r="AE18" s="14">
        <v>0.60992138791000272</v>
      </c>
      <c r="AF18" s="14" t="s">
        <v>1</v>
      </c>
      <c r="AG18" s="14" t="s">
        <v>1</v>
      </c>
    </row>
    <row r="19" spans="1:33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1.1632287478184657</v>
      </c>
      <c r="V19" s="11">
        <v>1.2320988490073677</v>
      </c>
      <c r="W19" s="11">
        <v>1.2168041997127808</v>
      </c>
      <c r="X19" s="11">
        <v>1.2941476020076803</v>
      </c>
      <c r="Y19" s="11">
        <v>1.613352811221511</v>
      </c>
      <c r="Z19" s="11">
        <v>1.330765162196285</v>
      </c>
      <c r="AA19" s="11">
        <v>1.7616100439441773</v>
      </c>
      <c r="AB19" s="11">
        <v>1.0480772336922195</v>
      </c>
      <c r="AC19" s="11">
        <v>1.0071183045984788</v>
      </c>
      <c r="AD19" s="11">
        <v>0.84553836803084748</v>
      </c>
      <c r="AE19" s="11">
        <v>0.88336744283282531</v>
      </c>
      <c r="AF19" s="11">
        <v>0.79788502657715688</v>
      </c>
      <c r="AG19" s="11" t="s">
        <v>1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 t="s">
        <v>54</v>
      </c>
      <c r="O20" s="14" t="s">
        <v>1</v>
      </c>
      <c r="P20" s="14">
        <v>4.1711854509051474E-2</v>
      </c>
      <c r="Q20" s="14">
        <v>0.52108179516348019</v>
      </c>
      <c r="R20" s="14">
        <v>1.19668511822865</v>
      </c>
      <c r="S20" s="14">
        <v>0.90880303989866995</v>
      </c>
      <c r="T20" s="14">
        <v>0.80770995869664985</v>
      </c>
      <c r="U20" s="14">
        <v>1.2121784578571204</v>
      </c>
      <c r="V20" s="14">
        <v>0.7168369258435946</v>
      </c>
      <c r="W20" s="14">
        <v>1.9434130241243786</v>
      </c>
      <c r="X20" s="14">
        <v>5.4816490529088018</v>
      </c>
      <c r="Y20" s="14">
        <v>8.1381762763525529</v>
      </c>
      <c r="Z20" s="14">
        <v>8.5382976263235264</v>
      </c>
      <c r="AA20" s="14">
        <v>12.808605278986166</v>
      </c>
      <c r="AB20" s="14" t="s">
        <v>54</v>
      </c>
      <c r="AC20" s="14" t="s">
        <v>54</v>
      </c>
      <c r="AD20" s="14">
        <v>2.814032642778656E-2</v>
      </c>
      <c r="AE20" s="14" t="s">
        <v>54</v>
      </c>
      <c r="AF20" s="14" t="s">
        <v>54</v>
      </c>
      <c r="AG20" s="14" t="s">
        <v>1</v>
      </c>
    </row>
    <row r="21" spans="1:33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>
        <v>0.49570354805149425</v>
      </c>
      <c r="Z21" s="11">
        <v>0.47733939128298403</v>
      </c>
      <c r="AA21" s="11">
        <v>0.4607429816232983</v>
      </c>
      <c r="AB21" s="11">
        <v>0.44877947423445397</v>
      </c>
      <c r="AC21" s="11">
        <v>0.40333140686723029</v>
      </c>
      <c r="AD21" s="11">
        <v>0.39795051153853561</v>
      </c>
      <c r="AE21" s="11">
        <v>0.40981442377719834</v>
      </c>
      <c r="AF21" s="11">
        <v>0.44866548146795421</v>
      </c>
      <c r="AG21" s="11" t="s">
        <v>1</v>
      </c>
    </row>
    <row r="22" spans="1:33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>
        <v>0.63420902794651413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0.8841793826060661</v>
      </c>
      <c r="X22" s="14">
        <v>0.94691629632044971</v>
      </c>
      <c r="Y22" s="14">
        <v>0.49859550561797755</v>
      </c>
      <c r="Z22" s="14">
        <v>0.56183624528948262</v>
      </c>
      <c r="AA22" s="14">
        <v>0.4929767693138844</v>
      </c>
      <c r="AB22" s="14">
        <v>0.49885132917623892</v>
      </c>
      <c r="AC22" s="14">
        <v>0.49126298115788825</v>
      </c>
      <c r="AD22" s="14">
        <v>0.4711852120333454</v>
      </c>
      <c r="AE22" s="14">
        <v>0.42792792792792789</v>
      </c>
      <c r="AF22" s="14">
        <v>0.42716556721098742</v>
      </c>
      <c r="AG22" s="14" t="s">
        <v>1</v>
      </c>
    </row>
    <row r="23" spans="1:33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>
        <v>0.62140645731977007</v>
      </c>
      <c r="O23" s="11">
        <v>1.3338598569610811</v>
      </c>
      <c r="P23" s="11">
        <v>1.3946812018699204</v>
      </c>
      <c r="Q23" s="11">
        <v>2.4109785630998295</v>
      </c>
      <c r="R23" s="11">
        <v>1.8157751832745044</v>
      </c>
      <c r="S23" s="11">
        <v>1.9166791548029374</v>
      </c>
      <c r="T23" s="11">
        <v>1.6194752277387037</v>
      </c>
      <c r="U23" s="11">
        <v>1.4311072889447516</v>
      </c>
      <c r="V23" s="11">
        <v>2.7879649008275562</v>
      </c>
      <c r="W23" s="11">
        <v>4.1577177475249636</v>
      </c>
      <c r="X23" s="11">
        <v>3.3247636366169906</v>
      </c>
      <c r="Y23" s="11" t="s">
        <v>1</v>
      </c>
      <c r="Z23" s="11">
        <v>3.2532996870399922</v>
      </c>
      <c r="AA23" s="11">
        <v>4.9101086890319863</v>
      </c>
      <c r="AB23" s="11">
        <v>0.14601794571699273</v>
      </c>
      <c r="AC23" s="11">
        <v>0.14529727628349978</v>
      </c>
      <c r="AD23" s="11">
        <v>0.18839828395364402</v>
      </c>
      <c r="AE23" s="11">
        <v>9.9716617122596926E-2</v>
      </c>
      <c r="AF23" s="11">
        <v>0.16740895934209674</v>
      </c>
      <c r="AG23" s="11" t="s">
        <v>1</v>
      </c>
    </row>
    <row r="24" spans="1:33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0.67451623695485596</v>
      </c>
      <c r="M24" s="14">
        <v>0.6066839234538226</v>
      </c>
      <c r="N24" s="14">
        <v>0.58289261675830839</v>
      </c>
      <c r="O24" s="14">
        <v>0.55660119205830627</v>
      </c>
      <c r="P24" s="14">
        <v>0.69491852089348727</v>
      </c>
      <c r="Q24" s="14">
        <v>0.81224731748579648</v>
      </c>
      <c r="R24" s="14">
        <v>0.55509974655339078</v>
      </c>
      <c r="S24" s="14">
        <v>0.39853340517951491</v>
      </c>
      <c r="T24" s="14">
        <v>0.18471417657127939</v>
      </c>
      <c r="U24" s="14">
        <v>0.58818011257035652</v>
      </c>
      <c r="V24" s="14">
        <v>0.64622464465803942</v>
      </c>
      <c r="W24" s="14">
        <v>0.70428023144810925</v>
      </c>
      <c r="X24" s="14">
        <v>0.40260622990147554</v>
      </c>
      <c r="Y24" s="14">
        <v>0.68674780415599757</v>
      </c>
      <c r="Z24" s="14">
        <v>0.56852976527260191</v>
      </c>
      <c r="AA24" s="14">
        <v>0.92415311698599623</v>
      </c>
      <c r="AB24" s="14">
        <v>0.57409208500682651</v>
      </c>
      <c r="AC24" s="14">
        <v>0.48311477312289663</v>
      </c>
      <c r="AD24" s="14">
        <v>0.58481686283346912</v>
      </c>
      <c r="AE24" s="14">
        <v>0.43153699499709874</v>
      </c>
      <c r="AF24" s="14">
        <v>0.40037550073975375</v>
      </c>
      <c r="AG24" s="14" t="s">
        <v>1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>
        <v>0.12227063960456905</v>
      </c>
      <c r="K25" s="11" t="s">
        <v>1</v>
      </c>
      <c r="L25" s="11" t="s">
        <v>1</v>
      </c>
      <c r="M25" s="11" t="s">
        <v>1</v>
      </c>
      <c r="N25" s="11">
        <v>0.16553121023296263</v>
      </c>
      <c r="O25" s="11" t="s">
        <v>1</v>
      </c>
      <c r="P25" s="11">
        <v>0.19525498014494966</v>
      </c>
      <c r="Q25" s="11" t="s">
        <v>1</v>
      </c>
      <c r="R25" s="11">
        <v>0.26585057703565684</v>
      </c>
      <c r="S25" s="11">
        <v>0.20447551368229921</v>
      </c>
      <c r="T25" s="11" t="s">
        <v>1</v>
      </c>
      <c r="U25" s="11">
        <v>0.22032836680929632</v>
      </c>
      <c r="V25" s="11" t="s">
        <v>1</v>
      </c>
      <c r="W25" s="11">
        <v>0.20583990377383232</v>
      </c>
      <c r="X25" s="11" t="s">
        <v>1</v>
      </c>
      <c r="Y25" s="11">
        <v>0.23872455121476938</v>
      </c>
      <c r="Z25" s="11" t="s">
        <v>1</v>
      </c>
      <c r="AA25" s="11">
        <v>0.20791214828329846</v>
      </c>
      <c r="AB25" s="11" t="s">
        <v>1</v>
      </c>
      <c r="AC25" s="11">
        <v>0.44639484149426806</v>
      </c>
      <c r="AD25" s="11" t="s">
        <v>1</v>
      </c>
      <c r="AE25" s="11">
        <v>0.49876089441945942</v>
      </c>
      <c r="AF25" s="11" t="s">
        <v>1</v>
      </c>
      <c r="AG25" s="11" t="s">
        <v>1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0.8668386764301359</v>
      </c>
      <c r="O26" s="14">
        <v>0.72670966387381652</v>
      </c>
      <c r="P26" s="14">
        <v>0.78803868725285242</v>
      </c>
      <c r="Q26" s="14">
        <v>0.79313316323944372</v>
      </c>
      <c r="R26" s="14">
        <v>0.71694888625764963</v>
      </c>
      <c r="S26" s="14">
        <v>0.69465654113859376</v>
      </c>
      <c r="T26" s="14">
        <v>0.62099506827255346</v>
      </c>
      <c r="U26" s="14">
        <v>2.76048227613563</v>
      </c>
      <c r="V26" s="14">
        <v>3.4888399137009118</v>
      </c>
      <c r="W26" s="14">
        <v>3.8292970866540119</v>
      </c>
      <c r="X26" s="14">
        <v>3.4869991172154133</v>
      </c>
      <c r="Y26" s="14">
        <v>4.0496531332018</v>
      </c>
      <c r="Z26" s="14">
        <v>3.2593511974588192</v>
      </c>
      <c r="AA26" s="14">
        <v>5.9567440615047795</v>
      </c>
      <c r="AB26" s="14">
        <v>2.4781355387084365</v>
      </c>
      <c r="AC26" s="14">
        <v>2.6491474459514017</v>
      </c>
      <c r="AD26" s="14">
        <v>3.4202017914653786</v>
      </c>
      <c r="AE26" s="14">
        <v>3.71047741786718</v>
      </c>
      <c r="AF26" s="14">
        <v>3.0595828449523852</v>
      </c>
      <c r="AG26" s="14" t="s">
        <v>1</v>
      </c>
    </row>
    <row r="27" spans="1:33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>
        <v>6.0598943041691129</v>
      </c>
      <c r="N27" s="11" t="s">
        <v>1</v>
      </c>
      <c r="O27" s="11">
        <v>5.0921475178465503</v>
      </c>
      <c r="P27" s="11" t="s">
        <v>1</v>
      </c>
      <c r="Q27" s="11">
        <v>5.5915514691476389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3.2261658649353486</v>
      </c>
      <c r="X27" s="11" t="s">
        <v>1</v>
      </c>
      <c r="Y27" s="11">
        <v>3.7136599643848882</v>
      </c>
      <c r="Z27" s="11" t="s">
        <v>1</v>
      </c>
      <c r="AA27" s="11">
        <v>3.3419023136246784</v>
      </c>
      <c r="AB27" s="11" t="s">
        <v>1</v>
      </c>
      <c r="AC27" s="11">
        <v>3.3604293500390008</v>
      </c>
      <c r="AD27" s="11" t="s">
        <v>1</v>
      </c>
      <c r="AE27" s="11">
        <v>3.0145530145530146</v>
      </c>
      <c r="AF27" s="11">
        <v>2.4801539571806592</v>
      </c>
      <c r="AG27" s="11" t="s">
        <v>1</v>
      </c>
    </row>
    <row r="28" spans="1:33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1.8378548023717629</v>
      </c>
      <c r="S28" s="14">
        <v>1.1191310193539254</v>
      </c>
      <c r="T28" s="14">
        <v>0.79346771619704293</v>
      </c>
      <c r="U28" s="14">
        <v>1.5162016409565866</v>
      </c>
      <c r="V28" s="14">
        <v>3.315328470659439</v>
      </c>
      <c r="W28" s="14">
        <v>3.3346924572889955</v>
      </c>
      <c r="X28" s="14">
        <v>4.9668076380879143</v>
      </c>
      <c r="Y28" s="14">
        <v>4.3591498110909583</v>
      </c>
      <c r="Z28" s="14">
        <v>7.018929800248495</v>
      </c>
      <c r="AA28" s="14">
        <v>10.14319422995626</v>
      </c>
      <c r="AB28" s="14">
        <v>1.1811152636794182</v>
      </c>
      <c r="AC28" s="14">
        <v>4.003044241643356</v>
      </c>
      <c r="AD28" s="14">
        <v>4.0001491450128972</v>
      </c>
      <c r="AE28" s="14">
        <v>1.7104263510990352</v>
      </c>
      <c r="AF28" s="14">
        <v>1.874418155572535</v>
      </c>
      <c r="AG28" s="14" t="s">
        <v>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1.1854257396005408</v>
      </c>
      <c r="P29" s="11">
        <v>0.86586947506332901</v>
      </c>
      <c r="Q29" s="11">
        <v>1.1599820721233631</v>
      </c>
      <c r="R29" s="11">
        <v>1.5370589354083801</v>
      </c>
      <c r="S29" s="11">
        <v>1.6439231983376954</v>
      </c>
      <c r="T29" s="11">
        <v>1.1871321616535564</v>
      </c>
      <c r="U29" s="11">
        <v>1.2073705779729085</v>
      </c>
      <c r="V29" s="11">
        <v>1.2828075105034977</v>
      </c>
      <c r="W29" s="11">
        <v>1.1928925211331081</v>
      </c>
      <c r="X29" s="11">
        <v>1.2450635889458863</v>
      </c>
      <c r="Y29" s="11">
        <v>1.254965208779409</v>
      </c>
      <c r="Z29" s="11">
        <v>1.6412575598271015</v>
      </c>
      <c r="AA29" s="11">
        <v>1.9756947578560651</v>
      </c>
      <c r="AB29" s="11">
        <v>1.8900108750137017</v>
      </c>
      <c r="AC29" s="11">
        <v>1.6875423007362662</v>
      </c>
      <c r="AD29" s="11" t="s">
        <v>1</v>
      </c>
      <c r="AE29" s="11">
        <v>1.4314150225396638</v>
      </c>
      <c r="AF29" s="11">
        <v>1.6247259286168738</v>
      </c>
      <c r="AG29" s="11" t="s">
        <v>1</v>
      </c>
    </row>
    <row r="30" spans="1:33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>
        <v>1.304775843287014</v>
      </c>
      <c r="M30" s="14">
        <v>1.3649888705230975</v>
      </c>
      <c r="N30" s="14">
        <v>1.1260105945085717</v>
      </c>
      <c r="O30" s="14">
        <v>0.74759199886619265</v>
      </c>
      <c r="P30" s="14" t="s">
        <v>1</v>
      </c>
      <c r="Q30" s="14">
        <v>0.95470463439225628</v>
      </c>
      <c r="R30" s="14">
        <v>0.89807060690712592</v>
      </c>
      <c r="S30" s="14">
        <v>0.8818222788138631</v>
      </c>
      <c r="T30" s="14">
        <v>0.74754140645039557</v>
      </c>
      <c r="U30" s="14">
        <v>0.69022929874453398</v>
      </c>
      <c r="V30" s="14">
        <v>0.78047332633921818</v>
      </c>
      <c r="W30" s="14">
        <v>1.0378027247741253</v>
      </c>
      <c r="X30" s="14">
        <v>1.1519229917664102</v>
      </c>
      <c r="Y30" s="14">
        <v>1.5135878992280698</v>
      </c>
      <c r="Z30" s="14">
        <v>1.1549708925121109</v>
      </c>
      <c r="AA30" s="14">
        <v>1.6018827816580625</v>
      </c>
      <c r="AB30" s="14">
        <v>1.4328808446455505</v>
      </c>
      <c r="AC30" s="14">
        <v>1.3652847898741378</v>
      </c>
      <c r="AD30" s="14">
        <v>1.2110263615683126</v>
      </c>
      <c r="AE30" s="14">
        <v>1.45774466992037</v>
      </c>
      <c r="AF30" s="14">
        <v>1.5664637239979704</v>
      </c>
      <c r="AG30" s="14" t="s">
        <v>1</v>
      </c>
    </row>
    <row r="31" spans="1:33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>
        <v>2.897427003203493E-2</v>
      </c>
      <c r="F31" s="11" t="s">
        <v>1</v>
      </c>
      <c r="G31" s="11">
        <v>3.7781881639360929E-2</v>
      </c>
      <c r="H31" s="11" t="s">
        <v>1</v>
      </c>
      <c r="I31" s="11">
        <v>6.7734465201112662E-2</v>
      </c>
      <c r="J31" s="11" t="s">
        <v>1</v>
      </c>
      <c r="K31" s="11">
        <v>8.227794885931812E-2</v>
      </c>
      <c r="L31" s="11" t="s">
        <v>1</v>
      </c>
      <c r="M31" s="11">
        <v>2.8869074324782515E-2</v>
      </c>
      <c r="N31" s="11" t="s">
        <v>1</v>
      </c>
      <c r="O31" s="11">
        <v>6.8200841143707447E-2</v>
      </c>
      <c r="P31" s="11" t="s">
        <v>1</v>
      </c>
      <c r="Q31" s="11">
        <v>7.3117231294174995E-2</v>
      </c>
      <c r="R31" s="11" t="s">
        <v>1</v>
      </c>
      <c r="S31" s="11">
        <v>5.4017807249562268E-2</v>
      </c>
      <c r="T31" s="11" t="s">
        <v>1</v>
      </c>
      <c r="U31" s="11">
        <v>9.8728865852153527E-2</v>
      </c>
      <c r="V31" s="11" t="s">
        <v>1</v>
      </c>
      <c r="W31" s="11">
        <v>0.11531112962822682</v>
      </c>
      <c r="X31" s="11" t="s">
        <v>1</v>
      </c>
      <c r="Y31" s="11">
        <v>0.12516548321097604</v>
      </c>
      <c r="Z31" s="11" t="s">
        <v>1</v>
      </c>
      <c r="AA31" s="11">
        <v>0.11374739328890379</v>
      </c>
      <c r="AB31" s="11" t="s">
        <v>1</v>
      </c>
      <c r="AC31" s="11">
        <v>0.11637476532160584</v>
      </c>
      <c r="AD31" s="11" t="s">
        <v>1</v>
      </c>
      <c r="AE31" s="11">
        <v>9.7041973576522861E-2</v>
      </c>
      <c r="AF31" s="11" t="s">
        <v>1</v>
      </c>
      <c r="AG31" s="11" t="s">
        <v>1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>
        <v>0.54691887808729178</v>
      </c>
      <c r="AD32" s="21" t="s">
        <v>1</v>
      </c>
      <c r="AE32" s="21">
        <v>0.56723152684713696</v>
      </c>
      <c r="AF32" s="21" t="s">
        <v>1</v>
      </c>
      <c r="AG32" s="21" t="s">
        <v>1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1.1956937376827368</v>
      </c>
      <c r="AF35" s="11">
        <v>1.501756772072991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>
        <v>0.63320669199493429</v>
      </c>
      <c r="AD36" s="14">
        <v>0.43848446147296721</v>
      </c>
      <c r="AE36" s="14">
        <v>1.2010008340283569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</row>
    <row r="39" spans="1:33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0.40039229447278679</v>
      </c>
      <c r="Z39" s="11">
        <v>0.31785902833267637</v>
      </c>
      <c r="AA39" s="11">
        <v>0.15572739572215852</v>
      </c>
      <c r="AB39" s="11">
        <v>0.14151103597399217</v>
      </c>
      <c r="AC39" s="11">
        <v>0.17398726878127185</v>
      </c>
      <c r="AD39" s="11">
        <v>0.25289893532887409</v>
      </c>
      <c r="AE39" s="11">
        <v>9.0385267201446171E-2</v>
      </c>
      <c r="AF39" s="11">
        <v>4.6769467790967988E-2</v>
      </c>
      <c r="AG39" s="11" t="s">
        <v>1</v>
      </c>
    </row>
    <row r="40" spans="1:33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</row>
    <row r="41" spans="1:33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</row>
    <row r="44" spans="1:33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>
        <v>0.31891804101640359</v>
      </c>
      <c r="L47" s="11" t="s">
        <v>1</v>
      </c>
      <c r="M47" s="11">
        <v>0.3338283484087925</v>
      </c>
      <c r="N47" s="11" t="s">
        <v>1</v>
      </c>
      <c r="O47" s="11">
        <v>0.42733315451235149</v>
      </c>
      <c r="P47" s="11" t="s">
        <v>1</v>
      </c>
      <c r="Q47" s="11">
        <v>0.38475489248897432</v>
      </c>
      <c r="R47" s="11" t="s">
        <v>1</v>
      </c>
      <c r="S47" s="11">
        <v>0.36605729639762635</v>
      </c>
      <c r="T47" s="11">
        <v>0.32126968146925361</v>
      </c>
      <c r="U47" s="11">
        <v>0.40802683570294501</v>
      </c>
      <c r="V47" s="11">
        <v>0.39056013807587159</v>
      </c>
      <c r="W47" s="11">
        <v>0.39898416387179692</v>
      </c>
      <c r="X47" s="11">
        <v>0.42482333718401027</v>
      </c>
      <c r="Y47" s="11">
        <v>0.43351291277326093</v>
      </c>
      <c r="Z47" s="11">
        <v>0.38864683135654732</v>
      </c>
      <c r="AA47" s="11">
        <v>0.32403685815456773</v>
      </c>
      <c r="AB47" s="11">
        <v>0.30752326947121156</v>
      </c>
      <c r="AC47" s="11">
        <v>0.29475455431203218</v>
      </c>
      <c r="AD47" s="11">
        <v>0.29308669897536455</v>
      </c>
      <c r="AE47" s="11">
        <v>0.31940481892584188</v>
      </c>
      <c r="AF47" s="11">
        <v>0.2870371204642021</v>
      </c>
      <c r="AG47" s="11" t="s">
        <v>1</v>
      </c>
    </row>
    <row r="48" spans="1:33" x14ac:dyDescent="0.25">
      <c r="A48" s="12" t="s">
        <v>44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 t="s">
        <v>1</v>
      </c>
      <c r="P48" s="14" t="s">
        <v>1</v>
      </c>
      <c r="Q48" s="14" t="s">
        <v>1</v>
      </c>
      <c r="R48" s="14" t="s">
        <v>1</v>
      </c>
      <c r="S48" s="14" t="s">
        <v>1</v>
      </c>
      <c r="T48" s="14" t="s">
        <v>1</v>
      </c>
      <c r="U48" s="14" t="s">
        <v>1</v>
      </c>
      <c r="V48" s="14" t="s">
        <v>1</v>
      </c>
      <c r="W48" s="14" t="s">
        <v>1</v>
      </c>
      <c r="X48" s="14" t="s">
        <v>1</v>
      </c>
      <c r="Y48" s="14" t="s">
        <v>1</v>
      </c>
      <c r="Z48" s="14" t="s">
        <v>1</v>
      </c>
      <c r="AA48" s="14" t="s">
        <v>1</v>
      </c>
      <c r="AB48" s="14" t="s">
        <v>1</v>
      </c>
      <c r="AC48" s="14" t="s">
        <v>1</v>
      </c>
      <c r="AD48" s="14" t="s">
        <v>1</v>
      </c>
      <c r="AE48" s="14" t="s">
        <v>1</v>
      </c>
      <c r="AF48" s="14" t="s">
        <v>1</v>
      </c>
      <c r="AG48" s="14" t="s">
        <v>1</v>
      </c>
    </row>
    <row r="49" spans="1:33" s="5" customFormat="1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>
        <v>0.10610699323235577</v>
      </c>
      <c r="AB50" s="14">
        <v>0.32440981330041663</v>
      </c>
      <c r="AC50" s="14">
        <v>0.29673590504451042</v>
      </c>
      <c r="AD50" s="14" t="s">
        <v>1</v>
      </c>
      <c r="AE50" s="14">
        <v>0.365006475921347</v>
      </c>
      <c r="AF50" s="14">
        <v>0.12429831595829992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 t="s">
        <v>1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0.57875805483158416</v>
      </c>
      <c r="V53" s="11">
        <v>0.55645122995924867</v>
      </c>
      <c r="W53" s="11">
        <v>0.63388855416903389</v>
      </c>
      <c r="X53" s="11" t="s">
        <v>1</v>
      </c>
      <c r="Y53" s="11" t="s">
        <v>1</v>
      </c>
      <c r="Z53" s="11" t="s">
        <v>1</v>
      </c>
      <c r="AA53" s="11">
        <v>0.45497933730773416</v>
      </c>
      <c r="AB53" s="11">
        <v>0.46658920916949231</v>
      </c>
      <c r="AC53" s="11">
        <v>0.51413100593726879</v>
      </c>
      <c r="AD53" s="11">
        <v>0.59860990512052514</v>
      </c>
      <c r="AE53" s="11">
        <v>0.79793485473466996</v>
      </c>
      <c r="AF53" s="11">
        <v>0.62864599712577252</v>
      </c>
      <c r="AG53" s="11" t="s">
        <v>1</v>
      </c>
    </row>
    <row r="54" spans="1:33" x14ac:dyDescent="0.25">
      <c r="A54" s="12" t="s">
        <v>50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 t="s">
        <v>1</v>
      </c>
      <c r="V54" s="14" t="s">
        <v>1</v>
      </c>
      <c r="W54" s="14" t="s">
        <v>1</v>
      </c>
      <c r="X54" s="14" t="s">
        <v>1</v>
      </c>
      <c r="Y54" s="14" t="s">
        <v>1</v>
      </c>
      <c r="Z54" s="14" t="s">
        <v>1</v>
      </c>
      <c r="AA54" s="14" t="s">
        <v>1</v>
      </c>
      <c r="AB54" s="14" t="s">
        <v>1</v>
      </c>
      <c r="AC54" s="14" t="s">
        <v>1</v>
      </c>
      <c r="AD54" s="14" t="s">
        <v>1</v>
      </c>
      <c r="AE54" s="14" t="s">
        <v>1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</row>
    <row r="56" spans="1:33" x14ac:dyDescent="0.25">
      <c r="A56" s="12" t="s">
        <v>52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>
        <v>1.8205899621772435E-3</v>
      </c>
      <c r="P56" s="14">
        <v>1.1630651910118875E-2</v>
      </c>
      <c r="Q56" s="14">
        <v>5.0998046899952319E-2</v>
      </c>
      <c r="R56" s="14">
        <v>6.0956194042520687E-2</v>
      </c>
      <c r="S56" s="14">
        <v>5.6475109334334118E-3</v>
      </c>
      <c r="T56" s="14">
        <v>1.3317765957817208E-2</v>
      </c>
      <c r="U56" s="14">
        <v>3.0912080725538686E-2</v>
      </c>
      <c r="V56" s="14">
        <v>7.7323230742836049E-2</v>
      </c>
      <c r="W56" s="14">
        <v>5.787083731167323E-2</v>
      </c>
      <c r="X56" s="14">
        <v>4.73731083197452E-2</v>
      </c>
      <c r="Y56" s="14">
        <v>0.1044888468016026</v>
      </c>
      <c r="Z56" s="14">
        <v>4.8715439271144759E-2</v>
      </c>
      <c r="AA56" s="14">
        <v>8.9050590126298748E-2</v>
      </c>
      <c r="AB56" s="14">
        <v>1.5145334336096234E-2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</row>
    <row r="57" spans="1:33" s="5" customFormat="1" x14ac:dyDescent="0.25">
      <c r="A57" s="9" t="s">
        <v>53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>
        <v>0.13288854861642788</v>
      </c>
      <c r="N57" s="11">
        <v>0.14250200230915652</v>
      </c>
      <c r="O57" s="11">
        <v>0.15177328488649669</v>
      </c>
      <c r="P57" s="11">
        <v>0.1511252907680227</v>
      </c>
      <c r="Q57" s="11">
        <v>0.14344224489419405</v>
      </c>
      <c r="R57" s="11">
        <v>0.16161633574824052</v>
      </c>
      <c r="S57" s="11">
        <v>0.13137262126404234</v>
      </c>
      <c r="T57" s="11">
        <v>0.12749397834603057</v>
      </c>
      <c r="U57" s="11">
        <v>0.1357119658516216</v>
      </c>
      <c r="V57" s="11">
        <v>0.38987178514528492</v>
      </c>
      <c r="W57" s="11">
        <v>0.30241383214571377</v>
      </c>
      <c r="X57" s="11">
        <v>0.38621047174701917</v>
      </c>
      <c r="Y57" s="11">
        <v>0.39757438069478551</v>
      </c>
      <c r="Z57" s="11">
        <v>0.47124799016980612</v>
      </c>
      <c r="AA57" s="11">
        <v>0.38228040220072096</v>
      </c>
      <c r="AB57" s="11">
        <v>0.37308026658939436</v>
      </c>
      <c r="AC57" s="11">
        <v>0.36197951081054686</v>
      </c>
      <c r="AD57" s="11">
        <v>0.25652852969499801</v>
      </c>
      <c r="AE57" s="11" t="s">
        <v>1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327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7.9035048375728847</v>
      </c>
      <c r="M5" s="11" t="s">
        <v>1</v>
      </c>
      <c r="N5" s="11" t="s">
        <v>1</v>
      </c>
      <c r="O5" s="11" t="s">
        <v>1</v>
      </c>
      <c r="P5" s="11">
        <v>6.4530616925311524</v>
      </c>
      <c r="Q5" s="11">
        <v>5.6256448586857477</v>
      </c>
      <c r="R5" s="11">
        <v>7.2437368160082016</v>
      </c>
      <c r="S5" s="11">
        <v>6.0947003791288212</v>
      </c>
      <c r="T5" s="11">
        <v>5.9368863839890897</v>
      </c>
      <c r="U5" s="11">
        <v>6.0446201673373858</v>
      </c>
      <c r="V5" s="11">
        <v>6.6362339514978608</v>
      </c>
      <c r="W5" s="11">
        <v>7.1860006073489222</v>
      </c>
      <c r="X5" s="11">
        <v>6.8942115661592664</v>
      </c>
      <c r="Y5" s="11">
        <v>7.2969019288124741</v>
      </c>
      <c r="Z5" s="11">
        <v>7.9105552820634566</v>
      </c>
      <c r="AA5" s="11">
        <v>8.2528857824107149</v>
      </c>
      <c r="AB5" s="11">
        <v>8.3467681015572843</v>
      </c>
      <c r="AC5" s="11">
        <v>8.9685261492259229</v>
      </c>
      <c r="AD5" s="11">
        <v>9.0036593369440538</v>
      </c>
      <c r="AE5" s="11">
        <v>9.3985847548595913</v>
      </c>
      <c r="AF5" s="11" t="s">
        <v>1</v>
      </c>
      <c r="AG5" s="11" t="s">
        <v>1</v>
      </c>
    </row>
    <row r="6" spans="1:33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2.883728392090803</v>
      </c>
      <c r="V6" s="14">
        <v>2.8218313265280148</v>
      </c>
      <c r="W6" s="14">
        <v>3.6513751932546032</v>
      </c>
      <c r="X6" s="14">
        <v>2.9410185147890071</v>
      </c>
      <c r="Y6" s="14">
        <v>5.6773918492057858</v>
      </c>
      <c r="Z6" s="14">
        <v>9.1174125537884745</v>
      </c>
      <c r="AA6" s="14">
        <v>9.0639039878224015</v>
      </c>
      <c r="AB6" s="14">
        <v>5.1510772886362908</v>
      </c>
      <c r="AC6" s="14">
        <v>4.5381307371980348</v>
      </c>
      <c r="AD6" s="14">
        <v>4.1183323215252594</v>
      </c>
      <c r="AE6" s="14">
        <v>8.2988533397482165</v>
      </c>
      <c r="AF6" s="14">
        <v>6.700047415836889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 t="s">
        <v>1</v>
      </c>
      <c r="R7" s="18" t="s">
        <v>1</v>
      </c>
      <c r="S7" s="18">
        <v>2.3298730367658655</v>
      </c>
      <c r="T7" s="18">
        <v>2.4104958952666249</v>
      </c>
      <c r="U7" s="18">
        <v>2.869411035138318</v>
      </c>
      <c r="V7" s="18">
        <v>3.5717405501641015</v>
      </c>
      <c r="W7" s="18">
        <v>8.0336961542707481</v>
      </c>
      <c r="X7" s="18">
        <v>15.770518657358176</v>
      </c>
      <c r="Y7" s="18">
        <v>19.168046345372954</v>
      </c>
      <c r="Z7" s="18">
        <v>23.987278070775798</v>
      </c>
      <c r="AA7" s="18">
        <v>25.561048699738549</v>
      </c>
      <c r="AB7" s="18">
        <v>7.5700537352759296</v>
      </c>
      <c r="AC7" s="18">
        <v>11.418880578461534</v>
      </c>
      <c r="AD7" s="18">
        <v>10.323302136709046</v>
      </c>
      <c r="AE7" s="18">
        <v>11.252497507651775</v>
      </c>
      <c r="AF7" s="18">
        <v>8.6941599125810001</v>
      </c>
      <c r="AG7" s="18" t="s">
        <v>1</v>
      </c>
    </row>
    <row r="8" spans="1:33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>
        <v>3.3530125138265117</v>
      </c>
      <c r="N8" s="14">
        <v>4.9787066246056781</v>
      </c>
      <c r="O8" s="14">
        <v>5.2166172106824931</v>
      </c>
      <c r="P8" s="14">
        <v>5.9765895248721304</v>
      </c>
      <c r="Q8" s="14">
        <v>6.0122679342987597</v>
      </c>
      <c r="R8" s="14">
        <v>6.6288172296006875</v>
      </c>
      <c r="S8" s="14">
        <v>5.8119827123527585</v>
      </c>
      <c r="T8" s="14" t="s">
        <v>1</v>
      </c>
      <c r="U8" s="14">
        <v>2.4881834241076515</v>
      </c>
      <c r="V8" s="14">
        <v>2.795068333419072</v>
      </c>
      <c r="W8" s="14">
        <v>2.1213406873143823</v>
      </c>
      <c r="X8" s="14">
        <v>1.7673378076062636</v>
      </c>
      <c r="Y8" s="14">
        <v>2.9629629629629628</v>
      </c>
      <c r="Z8" s="14">
        <v>3.3232628398791544</v>
      </c>
      <c r="AA8" s="14">
        <v>2.809798270893372</v>
      </c>
      <c r="AB8" s="14">
        <v>3.5343035343035343</v>
      </c>
      <c r="AC8" s="14">
        <v>4.0060851926977694</v>
      </c>
      <c r="AD8" s="14">
        <v>4.1215868109222056</v>
      </c>
      <c r="AE8" s="14">
        <v>4.9039433771486349</v>
      </c>
      <c r="AF8" s="14">
        <v>4.8739495798319332</v>
      </c>
      <c r="AG8" s="14" t="s">
        <v>1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7.4010816965556501</v>
      </c>
      <c r="P9" s="11">
        <v>8.8629524938451709</v>
      </c>
      <c r="Q9" s="11">
        <v>8.2786815433097694</v>
      </c>
      <c r="R9" s="11">
        <v>35.62168978562422</v>
      </c>
      <c r="S9" s="11">
        <v>5.6523473866205611</v>
      </c>
      <c r="T9" s="11">
        <v>6.2390265811930918</v>
      </c>
      <c r="U9" s="11">
        <v>9.9608023979709479</v>
      </c>
      <c r="V9" s="11">
        <v>12.92292659093685</v>
      </c>
      <c r="W9" s="11">
        <v>11.759976846641154</v>
      </c>
      <c r="X9" s="11">
        <v>14.764018889800074</v>
      </c>
      <c r="Y9" s="11">
        <v>10.014768004945564</v>
      </c>
      <c r="Z9" s="11">
        <v>9.2624356775300178</v>
      </c>
      <c r="AA9" s="11">
        <v>14.918985019871597</v>
      </c>
      <c r="AB9" s="11">
        <v>8.3171521035598701</v>
      </c>
      <c r="AC9" s="11">
        <v>9.7486033519553086</v>
      </c>
      <c r="AD9" s="11">
        <v>10.55023923444976</v>
      </c>
      <c r="AE9" s="11">
        <v>8.9204912734324502</v>
      </c>
      <c r="AF9" s="11">
        <v>9.5429538721963603</v>
      </c>
      <c r="AG9" s="11" t="s">
        <v>1</v>
      </c>
    </row>
    <row r="10" spans="1:33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>
        <v>4.0393246420175251</v>
      </c>
      <c r="M10" s="14">
        <v>4.1374920432845315</v>
      </c>
      <c r="N10" s="14">
        <v>5.1548451548451553</v>
      </c>
      <c r="O10" s="14">
        <v>6.5127782357790611</v>
      </c>
      <c r="P10" s="14">
        <v>5.8918158053488838</v>
      </c>
      <c r="Q10" s="14">
        <v>6.0038240917782026</v>
      </c>
      <c r="R10" s="14">
        <v>6.0879770623802232</v>
      </c>
      <c r="S10" s="14">
        <v>5.5615918710390622</v>
      </c>
      <c r="T10" s="14">
        <v>6.7629034799951455</v>
      </c>
      <c r="U10" s="14">
        <v>6.0726134625852097</v>
      </c>
      <c r="V10" s="14">
        <v>7.5255656080519264</v>
      </c>
      <c r="W10" s="14">
        <v>8.4252783598858798</v>
      </c>
      <c r="X10" s="14">
        <v>7.9923489601600357</v>
      </c>
      <c r="Y10" s="14">
        <v>9.3896713615023479</v>
      </c>
      <c r="Z10" s="14">
        <v>8.3821701296394959</v>
      </c>
      <c r="AA10" s="14">
        <v>9.0689238210399044</v>
      </c>
      <c r="AB10" s="14">
        <v>10.281340504757965</v>
      </c>
      <c r="AC10" s="14">
        <v>10.092961487383798</v>
      </c>
      <c r="AD10" s="14">
        <v>10.971962616822431</v>
      </c>
      <c r="AE10" s="14">
        <v>11.434358313386117</v>
      </c>
      <c r="AF10" s="14">
        <v>10.53527520332892</v>
      </c>
      <c r="AG10" s="14" t="s">
        <v>1</v>
      </c>
    </row>
    <row r="11" spans="1:33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1.5574259394260719</v>
      </c>
      <c r="N11" s="11">
        <v>1.7657804364140364</v>
      </c>
      <c r="O11" s="11">
        <v>1.6422274778125876</v>
      </c>
      <c r="P11" s="11">
        <v>1.6830591462577493</v>
      </c>
      <c r="Q11" s="11">
        <v>1.8549920992112883</v>
      </c>
      <c r="R11" s="11">
        <v>1.9492895603744558</v>
      </c>
      <c r="S11" s="11">
        <v>1.883418970397837</v>
      </c>
      <c r="T11" s="11">
        <v>2.1563510670548252</v>
      </c>
      <c r="U11" s="11">
        <v>2.0190954545122706</v>
      </c>
      <c r="V11" s="11">
        <v>2.7243440871086331</v>
      </c>
      <c r="W11" s="11">
        <v>3.0072539722419145</v>
      </c>
      <c r="X11" s="11">
        <v>3.0015840640606353</v>
      </c>
      <c r="Y11" s="11">
        <v>3.0851330252527855</v>
      </c>
      <c r="Z11" s="11">
        <v>3.6258110785336575</v>
      </c>
      <c r="AA11" s="11" t="s">
        <v>1</v>
      </c>
      <c r="AB11" s="11">
        <v>3.4644024714717427</v>
      </c>
      <c r="AC11" s="11">
        <v>3.3527410473150714</v>
      </c>
      <c r="AD11" s="11">
        <v>4.1377441186947301</v>
      </c>
      <c r="AE11" s="11">
        <v>4.1573983957097456</v>
      </c>
      <c r="AF11" s="11">
        <v>4.1602028639618132</v>
      </c>
      <c r="AG11" s="11" t="s">
        <v>1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0.30614082477939852</v>
      </c>
      <c r="R12" s="14">
        <v>0.86565096952908571</v>
      </c>
      <c r="S12" s="14">
        <v>0.99846390168970811</v>
      </c>
      <c r="T12" s="14">
        <v>0.47674268779796414</v>
      </c>
      <c r="U12" s="14">
        <v>0.52674513152814073</v>
      </c>
      <c r="V12" s="14">
        <v>0.80199986913408405</v>
      </c>
      <c r="W12" s="14">
        <v>0.96268079454733868</v>
      </c>
      <c r="X12" s="14">
        <v>1.4881594837896652</v>
      </c>
      <c r="Y12" s="14">
        <v>1.910312921205056</v>
      </c>
      <c r="Z12" s="14">
        <v>1.4672866511078968</v>
      </c>
      <c r="AA12" s="14">
        <v>3.0666609532787703</v>
      </c>
      <c r="AB12" s="14">
        <v>5.2962996921460741</v>
      </c>
      <c r="AC12" s="14">
        <v>5.7651446318185746</v>
      </c>
      <c r="AD12" s="14">
        <v>7.5291279473304717</v>
      </c>
      <c r="AE12" s="14">
        <v>11.138267527398288</v>
      </c>
      <c r="AF12" s="14">
        <v>8.733677304286898</v>
      </c>
      <c r="AG12" s="14" t="s">
        <v>1</v>
      </c>
    </row>
    <row r="13" spans="1:33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>
        <v>2.8242677824267788</v>
      </c>
      <c r="M13" s="11">
        <v>1.9326923076923075</v>
      </c>
      <c r="N13" s="11">
        <v>1.9154030327214684</v>
      </c>
      <c r="O13" s="11">
        <v>1.4128728414442699</v>
      </c>
      <c r="P13" s="11">
        <v>2.3121387283236992</v>
      </c>
      <c r="Q13" s="11">
        <v>2.7333333333333329</v>
      </c>
      <c r="R13" s="11">
        <v>6</v>
      </c>
      <c r="S13" s="11">
        <v>5.3317535545023693</v>
      </c>
      <c r="T13" s="11">
        <v>4.021289178001183</v>
      </c>
      <c r="U13" s="11">
        <v>2.8240405503258508</v>
      </c>
      <c r="V13" s="11">
        <v>3.3751962323390892</v>
      </c>
      <c r="W13" s="11">
        <v>4.1698256254738437</v>
      </c>
      <c r="X13" s="11">
        <v>4.1666666666666661</v>
      </c>
      <c r="Y13" s="11">
        <v>3.4108527131782944</v>
      </c>
      <c r="Z13" s="11">
        <v>2.302379125095932</v>
      </c>
      <c r="AA13" s="11">
        <v>2.9368575624082234</v>
      </c>
      <c r="AB13" s="11" t="s">
        <v>1</v>
      </c>
      <c r="AC13" s="11">
        <v>3.6753553171170164</v>
      </c>
      <c r="AD13" s="11" t="s">
        <v>1</v>
      </c>
      <c r="AE13" s="11">
        <v>7.4060353570626072</v>
      </c>
      <c r="AF13" s="11" t="s">
        <v>1</v>
      </c>
      <c r="AG13" s="11" t="s">
        <v>1</v>
      </c>
    </row>
    <row r="14" spans="1:33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>
        <v>2.8757068944771986</v>
      </c>
      <c r="N14" s="14" t="s">
        <v>1</v>
      </c>
      <c r="O14" s="14">
        <v>2.8272656855151048</v>
      </c>
      <c r="P14" s="14" t="s">
        <v>1</v>
      </c>
      <c r="Q14" s="14">
        <v>3.1356434177402637</v>
      </c>
      <c r="R14" s="14">
        <v>2.8614821718269998</v>
      </c>
      <c r="S14" s="14">
        <v>4.5380630034413647</v>
      </c>
      <c r="T14" s="14">
        <v>5.0846055190103847</v>
      </c>
      <c r="U14" s="14">
        <v>6.9199081042541399</v>
      </c>
      <c r="V14" s="14">
        <v>4.5877362702783158</v>
      </c>
      <c r="W14" s="14">
        <v>2.3138378052457038</v>
      </c>
      <c r="X14" s="14">
        <v>2.4832258913300884</v>
      </c>
      <c r="Y14" s="14">
        <v>3.4111799550622997</v>
      </c>
      <c r="Z14" s="14">
        <v>3.0519804999217848</v>
      </c>
      <c r="AA14" s="14">
        <v>3.1505531505531508</v>
      </c>
      <c r="AB14" s="14">
        <v>2.331239328320041</v>
      </c>
      <c r="AC14" s="14">
        <v>3.5248281229422482</v>
      </c>
      <c r="AD14" s="14">
        <v>3.2206575097301982</v>
      </c>
      <c r="AE14" s="14">
        <v>3.5237345537978881</v>
      </c>
      <c r="AF14" s="14">
        <v>3.8473530282534982</v>
      </c>
      <c r="AG14" s="14" t="s">
        <v>1</v>
      </c>
    </row>
    <row r="15" spans="1:33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4.710380735437683</v>
      </c>
      <c r="N15" s="11">
        <v>5.0439406247692196</v>
      </c>
      <c r="O15" s="11">
        <v>4.2044358727097402</v>
      </c>
      <c r="P15" s="11">
        <v>3.1733746130030966</v>
      </c>
      <c r="Q15" s="11">
        <v>5.2391404805914972</v>
      </c>
      <c r="R15" s="11">
        <v>5.7464724624487937</v>
      </c>
      <c r="S15" s="11">
        <v>4.5279895962641126</v>
      </c>
      <c r="T15" s="11">
        <v>7.1092866916532813</v>
      </c>
      <c r="U15" s="11">
        <v>3.1460276236571834</v>
      </c>
      <c r="V15" s="11">
        <v>7.0984547984133579</v>
      </c>
      <c r="W15" s="11">
        <v>5.7905098092458074</v>
      </c>
      <c r="X15" s="11">
        <v>10.178154205607475</v>
      </c>
      <c r="Y15" s="11">
        <v>2.93067056340315</v>
      </c>
      <c r="Z15" s="11">
        <v>13.828839770059103</v>
      </c>
      <c r="AA15" s="11">
        <v>4.1354401805869081</v>
      </c>
      <c r="AB15" s="11">
        <v>2.9611233164581146</v>
      </c>
      <c r="AC15" s="11">
        <v>5.1303005538908559</v>
      </c>
      <c r="AD15" s="11">
        <v>6.3711414213926769</v>
      </c>
      <c r="AE15" s="11">
        <v>7.1809164685629963</v>
      </c>
      <c r="AF15" s="11">
        <v>10.102875230809813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4.8931566936368212</v>
      </c>
      <c r="Q16" s="14">
        <v>7.828637001147519</v>
      </c>
      <c r="R16" s="14">
        <v>19.494601424305078</v>
      </c>
      <c r="S16" s="14">
        <v>30.706241491687635</v>
      </c>
      <c r="T16" s="14">
        <v>16.715321119387959</v>
      </c>
      <c r="U16" s="14">
        <v>18.273587611127041</v>
      </c>
      <c r="V16" s="14">
        <v>14.511941848390444</v>
      </c>
      <c r="W16" s="14">
        <v>33.70071911249233</v>
      </c>
      <c r="X16" s="14">
        <v>26.128115584771294</v>
      </c>
      <c r="Y16" s="14">
        <v>40.685397008404379</v>
      </c>
      <c r="Z16" s="14">
        <v>31.440884391980511</v>
      </c>
      <c r="AA16" s="14">
        <v>24.873752555007815</v>
      </c>
      <c r="AB16" s="14">
        <v>38.107602339181291</v>
      </c>
      <c r="AC16" s="14">
        <v>43.262377828610319</v>
      </c>
      <c r="AD16" s="14">
        <v>24.777967639178954</v>
      </c>
      <c r="AE16" s="14">
        <v>32.867612913646546</v>
      </c>
      <c r="AF16" s="14">
        <v>35.497007327851428</v>
      </c>
      <c r="AG16" s="14" t="s">
        <v>1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39.60521642056122</v>
      </c>
      <c r="Y17" s="11">
        <v>47.146401985111666</v>
      </c>
      <c r="Z17" s="11">
        <v>41.025641025641022</v>
      </c>
      <c r="AA17" s="11">
        <v>33.076923076923073</v>
      </c>
      <c r="AB17" s="11">
        <v>18.233618233618234</v>
      </c>
      <c r="AC17" s="11">
        <v>30.000000000000004</v>
      </c>
      <c r="AD17" s="11">
        <v>38.20754716981132</v>
      </c>
      <c r="AE17" s="11">
        <v>36.856368563685635</v>
      </c>
      <c r="AF17" s="11">
        <v>30.612244897959179</v>
      </c>
      <c r="AG17" s="11" t="s">
        <v>1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>
        <v>3.676802239676491</v>
      </c>
      <c r="W18" s="14">
        <v>3.6620023276585374</v>
      </c>
      <c r="X18" s="14">
        <v>4.5312560009217417</v>
      </c>
      <c r="Y18" s="14">
        <v>2.1652522327916879</v>
      </c>
      <c r="Z18" s="14">
        <v>2.1276595744680851</v>
      </c>
      <c r="AA18" s="14">
        <v>1.3171225937183384</v>
      </c>
      <c r="AB18" s="14" t="s">
        <v>1</v>
      </c>
      <c r="AC18" s="14">
        <v>2.0360674810936592</v>
      </c>
      <c r="AD18" s="14" t="s">
        <v>1</v>
      </c>
      <c r="AE18" s="14">
        <v>2.5611838360842345</v>
      </c>
      <c r="AF18" s="14" t="s">
        <v>1</v>
      </c>
      <c r="AG18" s="14" t="s">
        <v>1</v>
      </c>
    </row>
    <row r="19" spans="1:33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5.7995433561655245</v>
      </c>
      <c r="V19" s="11">
        <v>6.6529039984264609</v>
      </c>
      <c r="W19" s="11">
        <v>7.7212724355287889</v>
      </c>
      <c r="X19" s="11">
        <v>8.9601224482802611</v>
      </c>
      <c r="Y19" s="11">
        <v>10.831910962801015</v>
      </c>
      <c r="Z19" s="11">
        <v>9.6849611604992027</v>
      </c>
      <c r="AA19" s="11">
        <v>13.256835113775303</v>
      </c>
      <c r="AB19" s="11">
        <v>7.8139507284620269</v>
      </c>
      <c r="AC19" s="11">
        <v>8.019890387339121</v>
      </c>
      <c r="AD19" s="11">
        <v>7.7760204691311161</v>
      </c>
      <c r="AE19" s="11">
        <v>8.8342191763653659</v>
      </c>
      <c r="AF19" s="11">
        <v>8.0440123359991631</v>
      </c>
      <c r="AG19" s="11" t="s">
        <v>1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 t="s">
        <v>54</v>
      </c>
      <c r="O20" s="14" t="s">
        <v>1</v>
      </c>
      <c r="P20" s="14">
        <v>1.6528925619834711</v>
      </c>
      <c r="Q20" s="14">
        <v>11.024844720496892</v>
      </c>
      <c r="R20" s="14">
        <v>27.379209370424597</v>
      </c>
      <c r="S20" s="14">
        <v>49.397590361445779</v>
      </c>
      <c r="T20" s="14">
        <v>20</v>
      </c>
      <c r="U20" s="14">
        <v>25.615435795076518</v>
      </c>
      <c r="V20" s="14">
        <v>23.976608187134499</v>
      </c>
      <c r="W20" s="14">
        <v>48.22198275862069</v>
      </c>
      <c r="X20" s="14">
        <v>76.52604289417863</v>
      </c>
      <c r="Y20" s="14">
        <v>85.394456289978677</v>
      </c>
      <c r="Z20" s="14">
        <v>85.551142005958297</v>
      </c>
      <c r="AA20" s="14">
        <v>77.581970685418952</v>
      </c>
      <c r="AB20" s="14" t="s">
        <v>54</v>
      </c>
      <c r="AC20" s="14" t="s">
        <v>54</v>
      </c>
      <c r="AD20" s="14">
        <v>2.4361948955916475</v>
      </c>
      <c r="AE20" s="14" t="s">
        <v>54</v>
      </c>
      <c r="AF20" s="14" t="s">
        <v>54</v>
      </c>
      <c r="AG20" s="14" t="s">
        <v>1</v>
      </c>
    </row>
    <row r="21" spans="1:33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>
        <v>3.3319352686202195</v>
      </c>
      <c r="Z21" s="11">
        <v>3.2641556757037558</v>
      </c>
      <c r="AA21" s="11">
        <v>3.2762203711841966</v>
      </c>
      <c r="AB21" s="11">
        <v>3.2517924690789402</v>
      </c>
      <c r="AC21" s="11">
        <v>2.9778309996678289</v>
      </c>
      <c r="AD21" s="11">
        <v>2.939936727953492</v>
      </c>
      <c r="AE21" s="11">
        <v>3.0015576946119742</v>
      </c>
      <c r="AF21" s="11">
        <v>3.0675434186064146</v>
      </c>
      <c r="AG21" s="11" t="s">
        <v>1</v>
      </c>
    </row>
    <row r="22" spans="1:33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>
        <v>3.5807609003892042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8.1994138186900436</v>
      </c>
      <c r="X22" s="14">
        <v>7.9968089435969976</v>
      </c>
      <c r="Y22" s="14">
        <v>8.3726415094339615</v>
      </c>
      <c r="Z22" s="14">
        <v>9.2238470191226085</v>
      </c>
      <c r="AA22" s="14">
        <v>8.1111111111111107</v>
      </c>
      <c r="AB22" s="14">
        <v>8.2340195016251361</v>
      </c>
      <c r="AC22" s="14">
        <v>8.7100330760749731</v>
      </c>
      <c r="AD22" s="14">
        <v>8.0329557157569518</v>
      </c>
      <c r="AE22" s="14">
        <v>7.4950690335305712</v>
      </c>
      <c r="AF22" s="14">
        <v>7.6107899807321768</v>
      </c>
      <c r="AG22" s="14" t="s">
        <v>1</v>
      </c>
    </row>
    <row r="23" spans="1:33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>
        <v>1.3669974703249659</v>
      </c>
      <c r="O23" s="11">
        <v>3.2799266332200463</v>
      </c>
      <c r="P23" s="11">
        <v>3.5749801113762927</v>
      </c>
      <c r="Q23" s="11">
        <v>6.6311426879810549</v>
      </c>
      <c r="R23" s="11">
        <v>4.903308587663826</v>
      </c>
      <c r="S23" s="11">
        <v>5.4091774159441748</v>
      </c>
      <c r="T23" s="11">
        <v>4.5830120083728101</v>
      </c>
      <c r="U23" s="11">
        <v>4.1709511568123396</v>
      </c>
      <c r="V23" s="11">
        <v>7.7669902912621351</v>
      </c>
      <c r="W23" s="11">
        <v>12.039744288616877</v>
      </c>
      <c r="X23" s="11">
        <v>11.891649430586359</v>
      </c>
      <c r="Y23" s="11" t="s">
        <v>1</v>
      </c>
      <c r="Z23" s="11">
        <v>13.582255274098177</v>
      </c>
      <c r="AA23" s="11">
        <v>20.128013073675604</v>
      </c>
      <c r="AB23" s="11">
        <v>5.8093126385809306</v>
      </c>
      <c r="AC23" s="11">
        <v>6.3589961718417687</v>
      </c>
      <c r="AD23" s="11">
        <v>9.6914850516063566</v>
      </c>
      <c r="AE23" s="11">
        <v>7.8599630933883029</v>
      </c>
      <c r="AF23" s="11">
        <v>8.4876137544281303</v>
      </c>
      <c r="AG23" s="11" t="s">
        <v>1</v>
      </c>
    </row>
    <row r="24" spans="1:33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2.8203971119133575</v>
      </c>
      <c r="M24" s="14">
        <v>2.9231761468826414</v>
      </c>
      <c r="N24" s="14">
        <v>3.0952307231837839</v>
      </c>
      <c r="O24" s="14">
        <v>3.2985556104507543</v>
      </c>
      <c r="P24" s="14">
        <v>4.4396112750936423</v>
      </c>
      <c r="Q24" s="14">
        <v>5.5573277433467005</v>
      </c>
      <c r="R24" s="14">
        <v>4.8935082826891234</v>
      </c>
      <c r="S24" s="14">
        <v>4.2618240954058821</v>
      </c>
      <c r="T24" s="14">
        <v>2.5356315979523782</v>
      </c>
      <c r="U24" s="14">
        <v>8.0488997072139892</v>
      </c>
      <c r="V24" s="14">
        <v>9.0784969025105973</v>
      </c>
      <c r="W24" s="14">
        <v>9.5468230074473137</v>
      </c>
      <c r="X24" s="14">
        <v>7.5194809376609983</v>
      </c>
      <c r="Y24" s="14">
        <v>10.540265035677878</v>
      </c>
      <c r="Z24" s="14">
        <v>9.0758261640671378</v>
      </c>
      <c r="AA24" s="14">
        <v>14.252878323531847</v>
      </c>
      <c r="AB24" s="14">
        <v>10.923546328678292</v>
      </c>
      <c r="AC24" s="14">
        <v>8.8110171225386793</v>
      </c>
      <c r="AD24" s="14">
        <v>11.013479508698429</v>
      </c>
      <c r="AE24" s="14">
        <v>8.4072957432815212</v>
      </c>
      <c r="AF24" s="14">
        <v>8.0910958604712153</v>
      </c>
      <c r="AG24" s="14" t="s">
        <v>1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>
        <v>1.8985983165183078</v>
      </c>
      <c r="K25" s="11" t="s">
        <v>1</v>
      </c>
      <c r="L25" s="11" t="s">
        <v>1</v>
      </c>
      <c r="M25" s="11" t="s">
        <v>1</v>
      </c>
      <c r="N25" s="11">
        <v>2.9103547675169277</v>
      </c>
      <c r="O25" s="11" t="s">
        <v>1</v>
      </c>
      <c r="P25" s="11">
        <v>3.7986599069050371</v>
      </c>
      <c r="Q25" s="11" t="s">
        <v>1</v>
      </c>
      <c r="R25" s="11">
        <v>5.0867269071440671</v>
      </c>
      <c r="S25" s="11">
        <v>3.8233052001089027</v>
      </c>
      <c r="T25" s="11" t="s">
        <v>1</v>
      </c>
      <c r="U25" s="11">
        <v>4.1293633313538445</v>
      </c>
      <c r="V25" s="11" t="s">
        <v>1</v>
      </c>
      <c r="W25" s="11">
        <v>4.0063778449845033</v>
      </c>
      <c r="X25" s="11" t="s">
        <v>1</v>
      </c>
      <c r="Y25" s="11">
        <v>5.3776904338821101</v>
      </c>
      <c r="Z25" s="11" t="s">
        <v>1</v>
      </c>
      <c r="AA25" s="11">
        <v>4.5371877292860514</v>
      </c>
      <c r="AB25" s="11" t="s">
        <v>1</v>
      </c>
      <c r="AC25" s="11">
        <v>6.2480473689691589</v>
      </c>
      <c r="AD25" s="11" t="s">
        <v>1</v>
      </c>
      <c r="AE25" s="11">
        <v>6.794299760756382</v>
      </c>
      <c r="AF25" s="11" t="s">
        <v>1</v>
      </c>
      <c r="AG25" s="11" t="s">
        <v>1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3.5862198117216595</v>
      </c>
      <c r="O26" s="14">
        <v>2.263493905977946</v>
      </c>
      <c r="P26" s="14">
        <v>2.3078412510103909</v>
      </c>
      <c r="Q26" s="14">
        <v>2.3211195173812</v>
      </c>
      <c r="R26" s="14">
        <v>2.2164788668434428</v>
      </c>
      <c r="S26" s="14">
        <v>2.0462278381687447</v>
      </c>
      <c r="T26" s="14">
        <v>1.516218872870249</v>
      </c>
      <c r="U26" s="14">
        <v>7.9081102433984629</v>
      </c>
      <c r="V26" s="14">
        <v>9.4887146703088057</v>
      </c>
      <c r="W26" s="14">
        <v>9.4058873613346421</v>
      </c>
      <c r="X26" s="14">
        <v>8.5233688119169919</v>
      </c>
      <c r="Y26" s="14">
        <v>8.2262759525552021</v>
      </c>
      <c r="Z26" s="14">
        <v>7.5877554552534852</v>
      </c>
      <c r="AA26" s="14">
        <v>15.570375749811868</v>
      </c>
      <c r="AB26" s="14">
        <v>7.4500805745744287</v>
      </c>
      <c r="AC26" s="14">
        <v>8.1874275601729316</v>
      </c>
      <c r="AD26" s="14">
        <v>11.166247496272646</v>
      </c>
      <c r="AE26" s="14">
        <v>11.672694051675899</v>
      </c>
      <c r="AF26" s="14">
        <v>9.5810354865547964</v>
      </c>
      <c r="AG26" s="14" t="s">
        <v>1</v>
      </c>
    </row>
    <row r="27" spans="1:33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>
        <v>27.476038338658149</v>
      </c>
      <c r="N27" s="11" t="s">
        <v>1</v>
      </c>
      <c r="O27" s="11">
        <v>25.097031100357881</v>
      </c>
      <c r="P27" s="11" t="s">
        <v>1</v>
      </c>
      <c r="Q27" s="11">
        <v>27.575887131252667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13.529498654013693</v>
      </c>
      <c r="X27" s="11" t="s">
        <v>1</v>
      </c>
      <c r="Y27" s="11">
        <v>13.271401750664424</v>
      </c>
      <c r="Z27" s="11" t="s">
        <v>1</v>
      </c>
      <c r="AA27" s="11">
        <v>11.878585584645872</v>
      </c>
      <c r="AB27" s="11" t="s">
        <v>1</v>
      </c>
      <c r="AC27" s="11">
        <v>15.183756705235627</v>
      </c>
      <c r="AD27" s="11" t="s">
        <v>1</v>
      </c>
      <c r="AE27" s="11">
        <v>13.45001336030843</v>
      </c>
      <c r="AF27" s="11">
        <v>11.514406968952423</v>
      </c>
      <c r="AG27" s="11" t="s">
        <v>1</v>
      </c>
    </row>
    <row r="28" spans="1:33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5.6094056470373577</v>
      </c>
      <c r="S28" s="14">
        <v>3.1653106767940593</v>
      </c>
      <c r="T28" s="14">
        <v>2.4190052310626862</v>
      </c>
      <c r="U28" s="14">
        <v>4.4732665361882784</v>
      </c>
      <c r="V28" s="14">
        <v>11.065153264075928</v>
      </c>
      <c r="W28" s="14">
        <v>12.055566274358481</v>
      </c>
      <c r="X28" s="14">
        <v>20.253632024527054</v>
      </c>
      <c r="Y28" s="14">
        <v>21.281747998017998</v>
      </c>
      <c r="Z28" s="14">
        <v>24.767610977614769</v>
      </c>
      <c r="AA28" s="14">
        <v>36.407306621867995</v>
      </c>
      <c r="AB28" s="14">
        <v>5.5089741910127072</v>
      </c>
      <c r="AC28" s="14">
        <v>19.23992632855667</v>
      </c>
      <c r="AD28" s="14">
        <v>18.846699208211511</v>
      </c>
      <c r="AE28" s="14">
        <v>8.5730513298782096</v>
      </c>
      <c r="AF28" s="14">
        <v>9.5064504818213695</v>
      </c>
      <c r="AG28" s="14" t="s">
        <v>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5.3600984594491372</v>
      </c>
      <c r="P29" s="11">
        <v>4.3657769964306636</v>
      </c>
      <c r="Q29" s="11">
        <v>4.7939924906132667</v>
      </c>
      <c r="R29" s="11">
        <v>6.2723031627255619</v>
      </c>
      <c r="S29" s="11">
        <v>6.7172830435137572</v>
      </c>
      <c r="T29" s="11">
        <v>5.4161582547605844</v>
      </c>
      <c r="U29" s="11">
        <v>5.8166056721256174</v>
      </c>
      <c r="V29" s="11">
        <v>7.0401188925920222</v>
      </c>
      <c r="W29" s="11">
        <v>8.3446112445337981</v>
      </c>
      <c r="X29" s="11">
        <v>9.5140883909682845</v>
      </c>
      <c r="Y29" s="11">
        <v>9.6447534973944204</v>
      </c>
      <c r="Z29" s="11">
        <v>13.492598509543907</v>
      </c>
      <c r="AA29" s="11">
        <v>14.627922720408268</v>
      </c>
      <c r="AB29" s="11">
        <v>14.061998882077503</v>
      </c>
      <c r="AC29" s="11">
        <v>12.232451820999088</v>
      </c>
      <c r="AD29" s="11" t="s">
        <v>1</v>
      </c>
      <c r="AE29" s="11">
        <v>10.378518420937073</v>
      </c>
      <c r="AF29" s="11">
        <v>11.811012259093303</v>
      </c>
      <c r="AG29" s="11" t="s">
        <v>1</v>
      </c>
    </row>
    <row r="30" spans="1:33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>
        <v>8.2473087380357661</v>
      </c>
      <c r="M30" s="14">
        <v>8.5940793870500372</v>
      </c>
      <c r="N30" s="14">
        <v>7.3116901287669869</v>
      </c>
      <c r="O30" s="14">
        <v>4.866207045221647</v>
      </c>
      <c r="P30" s="14" t="s">
        <v>1</v>
      </c>
      <c r="Q30" s="14">
        <v>5.601095018391268</v>
      </c>
      <c r="R30" s="14">
        <v>5.3839916704890944</v>
      </c>
      <c r="S30" s="14">
        <v>5.0091044825047915</v>
      </c>
      <c r="T30" s="14">
        <v>4.1125432588104278</v>
      </c>
      <c r="U30" s="14">
        <v>3.4388856106792112</v>
      </c>
      <c r="V30" s="14">
        <v>3.8852274751395806</v>
      </c>
      <c r="W30" s="14">
        <v>5.3289096197669767</v>
      </c>
      <c r="X30" s="14">
        <v>6.0337254355902221</v>
      </c>
      <c r="Y30" s="14">
        <v>8.0832968046874871</v>
      </c>
      <c r="Z30" s="14">
        <v>6.1475612312891412</v>
      </c>
      <c r="AA30" s="14">
        <v>8.3730158730158717</v>
      </c>
      <c r="AB30" s="14">
        <v>7.7456176110884636</v>
      </c>
      <c r="AC30" s="14">
        <v>7.6953907815631259</v>
      </c>
      <c r="AD30" s="14">
        <v>7.1968190854870775</v>
      </c>
      <c r="AE30" s="14">
        <v>8.5725075528700891</v>
      </c>
      <c r="AF30" s="14">
        <v>8.9720305121685442</v>
      </c>
      <c r="AG30" s="14" t="s">
        <v>1</v>
      </c>
    </row>
    <row r="31" spans="1:33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>
        <v>0.70964517741129429</v>
      </c>
      <c r="F31" s="11" t="s">
        <v>1</v>
      </c>
      <c r="G31" s="11">
        <v>1.0271764163979733</v>
      </c>
      <c r="H31" s="11" t="s">
        <v>1</v>
      </c>
      <c r="I31" s="11">
        <v>1.9137457104064348</v>
      </c>
      <c r="J31" s="11" t="s">
        <v>1</v>
      </c>
      <c r="K31" s="11">
        <v>2.473498233215548</v>
      </c>
      <c r="L31" s="11" t="s">
        <v>1</v>
      </c>
      <c r="M31" s="11">
        <v>1.0178117048346056</v>
      </c>
      <c r="N31" s="11" t="s">
        <v>1</v>
      </c>
      <c r="O31" s="11">
        <v>1.9515079834417506</v>
      </c>
      <c r="P31" s="11" t="s">
        <v>1</v>
      </c>
      <c r="Q31" s="11">
        <v>1.4984391259105099</v>
      </c>
      <c r="R31" s="11" t="s">
        <v>1</v>
      </c>
      <c r="S31" s="11">
        <v>1.0931021485111194</v>
      </c>
      <c r="T31" s="11" t="s">
        <v>1</v>
      </c>
      <c r="U31" s="11">
        <v>2.258064516129032</v>
      </c>
      <c r="V31" s="11" t="s">
        <v>1</v>
      </c>
      <c r="W31" s="11">
        <v>2.6763039656182852</v>
      </c>
      <c r="X31" s="11" t="s">
        <v>1</v>
      </c>
      <c r="Y31" s="11">
        <v>3.3994334277620402</v>
      </c>
      <c r="Z31" s="11" t="s">
        <v>1</v>
      </c>
      <c r="AA31" s="11">
        <v>3.3283550245359503</v>
      </c>
      <c r="AB31" s="11" t="s">
        <v>1</v>
      </c>
      <c r="AC31" s="11">
        <v>3.2132078821232026</v>
      </c>
      <c r="AD31" s="11" t="s">
        <v>1</v>
      </c>
      <c r="AE31" s="11">
        <v>2.1505376344086025</v>
      </c>
      <c r="AF31" s="11" t="s">
        <v>1</v>
      </c>
      <c r="AG31" s="11" t="s">
        <v>1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>
        <v>4.7861248174860895</v>
      </c>
      <c r="AD32" s="21" t="s">
        <v>1</v>
      </c>
      <c r="AE32" s="21">
        <v>4.990028774860968</v>
      </c>
      <c r="AF32" s="21" t="s">
        <v>1</v>
      </c>
      <c r="AG32" s="21" t="s">
        <v>1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27.099999999999998</v>
      </c>
      <c r="AF35" s="11">
        <v>30.671296296296298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>
        <v>2.1300448430493271</v>
      </c>
      <c r="AD36" s="14">
        <v>1.6390833863781029</v>
      </c>
      <c r="AE36" s="14">
        <v>2.4177300201477503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</row>
    <row r="39" spans="1:33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5.8870220928694277</v>
      </c>
      <c r="Z39" s="11">
        <v>5.2237591537835648</v>
      </c>
      <c r="AA39" s="11">
        <v>3.3475479744136463</v>
      </c>
      <c r="AB39" s="11">
        <v>2.9989203886600828</v>
      </c>
      <c r="AC39" s="11">
        <v>4.1619602050569107</v>
      </c>
      <c r="AD39" s="11">
        <v>6.0750622704437038</v>
      </c>
      <c r="AE39" s="11">
        <v>2.828104286345559</v>
      </c>
      <c r="AF39" s="11">
        <v>1.3888888888888888</v>
      </c>
      <c r="AG39" s="11" t="s">
        <v>1</v>
      </c>
    </row>
    <row r="40" spans="1:33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</row>
    <row r="41" spans="1:33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</row>
    <row r="44" spans="1:33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>
        <v>2.0704198351332352</v>
      </c>
      <c r="L47" s="11" t="s">
        <v>1</v>
      </c>
      <c r="M47" s="11">
        <v>2.2857142857142856</v>
      </c>
      <c r="N47" s="11" t="s">
        <v>1</v>
      </c>
      <c r="O47" s="11">
        <v>2.8219251207143374</v>
      </c>
      <c r="P47" s="11" t="s">
        <v>1</v>
      </c>
      <c r="Q47" s="11">
        <v>2.4564441077805435</v>
      </c>
      <c r="R47" s="11" t="s">
        <v>1</v>
      </c>
      <c r="S47" s="11">
        <v>2.3499013600097767</v>
      </c>
      <c r="T47" s="11">
        <v>2.1721721721721718</v>
      </c>
      <c r="U47" s="11">
        <v>2.4903097951213824</v>
      </c>
      <c r="V47" s="11">
        <v>2.379290202168431</v>
      </c>
      <c r="W47" s="11">
        <v>2.426554239443218</v>
      </c>
      <c r="X47" s="11">
        <v>2.5870810728590987</v>
      </c>
      <c r="Y47" s="11">
        <v>2.7121652941466539</v>
      </c>
      <c r="Z47" s="11">
        <v>2.5505226480836236</v>
      </c>
      <c r="AA47" s="11">
        <v>2.1545393305577951</v>
      </c>
      <c r="AB47" s="11">
        <v>2.1728218799147827</v>
      </c>
      <c r="AC47" s="11">
        <v>2.1550038576577144</v>
      </c>
      <c r="AD47" s="11">
        <v>2.115441832787861</v>
      </c>
      <c r="AE47" s="11">
        <v>2.5089715670337087</v>
      </c>
      <c r="AF47" s="11">
        <v>2.3064829754664684</v>
      </c>
      <c r="AG47" s="11" t="s">
        <v>1</v>
      </c>
    </row>
    <row r="48" spans="1:33" x14ac:dyDescent="0.25">
      <c r="A48" s="12" t="s">
        <v>44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 t="s">
        <v>1</v>
      </c>
      <c r="P48" s="14" t="s">
        <v>1</v>
      </c>
      <c r="Q48" s="14" t="s">
        <v>1</v>
      </c>
      <c r="R48" s="14" t="s">
        <v>1</v>
      </c>
      <c r="S48" s="14" t="s">
        <v>1</v>
      </c>
      <c r="T48" s="14" t="s">
        <v>1</v>
      </c>
      <c r="U48" s="14" t="s">
        <v>1</v>
      </c>
      <c r="V48" s="14" t="s">
        <v>1</v>
      </c>
      <c r="W48" s="14" t="s">
        <v>1</v>
      </c>
      <c r="X48" s="14" t="s">
        <v>1</v>
      </c>
      <c r="Y48" s="14" t="s">
        <v>1</v>
      </c>
      <c r="Z48" s="14" t="s">
        <v>1</v>
      </c>
      <c r="AA48" s="14" t="s">
        <v>1</v>
      </c>
      <c r="AB48" s="14" t="s">
        <v>1</v>
      </c>
      <c r="AC48" s="14" t="s">
        <v>1</v>
      </c>
      <c r="AD48" s="14" t="s">
        <v>1</v>
      </c>
      <c r="AE48" s="14" t="s">
        <v>1</v>
      </c>
      <c r="AF48" s="14" t="s">
        <v>1</v>
      </c>
      <c r="AG48" s="14" t="s">
        <v>1</v>
      </c>
    </row>
    <row r="49" spans="1:33" s="5" customFormat="1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>
        <v>0.75929662727010661</v>
      </c>
      <c r="AB50" s="14">
        <v>2.9333798395535404</v>
      </c>
      <c r="AC50" s="14">
        <v>2.6146419951729687</v>
      </c>
      <c r="AD50" s="14" t="s">
        <v>1</v>
      </c>
      <c r="AE50" s="14">
        <v>4.046997389033943</v>
      </c>
      <c r="AF50" s="14">
        <v>1.2916666666666667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 t="s">
        <v>1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1.875119978533097</v>
      </c>
      <c r="V53" s="11">
        <v>1.5194982215621904</v>
      </c>
      <c r="W53" s="11">
        <v>1.8768193160930817</v>
      </c>
      <c r="X53" s="11" t="s">
        <v>1</v>
      </c>
      <c r="Y53" s="11" t="s">
        <v>1</v>
      </c>
      <c r="Z53" s="11" t="s">
        <v>1</v>
      </c>
      <c r="AA53" s="11">
        <v>1.6636883301459908</v>
      </c>
      <c r="AB53" s="11">
        <v>1.7894311407497223</v>
      </c>
      <c r="AC53" s="11">
        <v>1.9016849439462322</v>
      </c>
      <c r="AD53" s="11">
        <v>2.1248426333684343</v>
      </c>
      <c r="AE53" s="11">
        <v>3.0944467748701237</v>
      </c>
      <c r="AF53" s="11">
        <v>2.1444397119012635</v>
      </c>
      <c r="AG53" s="11" t="s">
        <v>1</v>
      </c>
    </row>
    <row r="54" spans="1:33" x14ac:dyDescent="0.25">
      <c r="A54" s="12" t="s">
        <v>50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 t="s">
        <v>1</v>
      </c>
      <c r="V54" s="14" t="s">
        <v>1</v>
      </c>
      <c r="W54" s="14" t="s">
        <v>1</v>
      </c>
      <c r="X54" s="14" t="s">
        <v>1</v>
      </c>
      <c r="Y54" s="14" t="s">
        <v>1</v>
      </c>
      <c r="Z54" s="14" t="s">
        <v>1</v>
      </c>
      <c r="AA54" s="14" t="s">
        <v>1</v>
      </c>
      <c r="AB54" s="14" t="s">
        <v>1</v>
      </c>
      <c r="AC54" s="14" t="s">
        <v>1</v>
      </c>
      <c r="AD54" s="14" t="s">
        <v>1</v>
      </c>
      <c r="AE54" s="14" t="s">
        <v>1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</row>
    <row r="56" spans="1:33" x14ac:dyDescent="0.25">
      <c r="A56" s="12" t="s">
        <v>52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>
        <v>1.7442418216861585E-2</v>
      </c>
      <c r="P56" s="14">
        <v>0.14620771039593222</v>
      </c>
      <c r="Q56" s="14">
        <v>0.44137457944178293</v>
      </c>
      <c r="R56" s="14">
        <v>0.52198892963075416</v>
      </c>
      <c r="S56" s="14">
        <v>5.3512371624753828E-2</v>
      </c>
      <c r="T56" s="14">
        <v>0.11145510835913312</v>
      </c>
      <c r="U56" s="14">
        <v>0.2459366349178867</v>
      </c>
      <c r="V56" s="14">
        <v>0.67560241844170221</v>
      </c>
      <c r="W56" s="14">
        <v>0.51088085197989086</v>
      </c>
      <c r="X56" s="14">
        <v>0.43064242134060071</v>
      </c>
      <c r="Y56" s="14">
        <v>1.0024010459386301</v>
      </c>
      <c r="Z56" s="14">
        <v>0.502697314413041</v>
      </c>
      <c r="AA56" s="14">
        <v>0.86156768900588387</v>
      </c>
      <c r="AB56" s="14">
        <v>0.15959814794303559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</row>
    <row r="57" spans="1:33" s="5" customFormat="1" x14ac:dyDescent="0.25">
      <c r="A57" s="9" t="s">
        <v>53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>
        <v>1.3249727371864777</v>
      </c>
      <c r="N57" s="11">
        <v>1.5507385816967569</v>
      </c>
      <c r="O57" s="11">
        <v>1.4605600425593657</v>
      </c>
      <c r="P57" s="11">
        <v>1.4103982300884954</v>
      </c>
      <c r="Q57" s="11">
        <v>1.3586125551526802</v>
      </c>
      <c r="R57" s="11">
        <v>1.6174250593055857</v>
      </c>
      <c r="S57" s="11">
        <v>1.4341120309679807</v>
      </c>
      <c r="T57" s="11">
        <v>1.392920736329321</v>
      </c>
      <c r="U57" s="11">
        <v>1.4810126582278478</v>
      </c>
      <c r="V57" s="11">
        <v>4.0923671368321806</v>
      </c>
      <c r="W57" s="11">
        <v>3.5252043596730238</v>
      </c>
      <c r="X57" s="11">
        <v>4.7998159226875288</v>
      </c>
      <c r="Y57" s="11">
        <v>5.033100968915778</v>
      </c>
      <c r="Z57" s="11">
        <v>6.4890648906489057</v>
      </c>
      <c r="AA57" s="11">
        <v>5.7651041915025516</v>
      </c>
      <c r="AB57" s="11">
        <v>5.6927044952100214</v>
      </c>
      <c r="AC57" s="11">
        <v>5.7366599890730274</v>
      </c>
      <c r="AD57" s="11">
        <v>3.8653822704548224</v>
      </c>
      <c r="AE57" s="11" t="s">
        <v>1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342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17.381807933488339</v>
      </c>
      <c r="M5" s="11" t="s">
        <v>1</v>
      </c>
      <c r="N5" s="11" t="s">
        <v>1</v>
      </c>
      <c r="O5" s="11" t="s">
        <v>1</v>
      </c>
      <c r="P5" s="11">
        <v>17.879387605160211</v>
      </c>
      <c r="Q5" s="11">
        <v>16.292068244908144</v>
      </c>
      <c r="R5" s="11">
        <v>21.067779624560028</v>
      </c>
      <c r="S5" s="11">
        <v>19.463680199097837</v>
      </c>
      <c r="T5" s="11">
        <v>18.870319110043347</v>
      </c>
      <c r="U5" s="11">
        <v>18.439238078841527</v>
      </c>
      <c r="V5" s="11">
        <v>18.387997821618679</v>
      </c>
      <c r="W5" s="11">
        <v>20.10808835713345</v>
      </c>
      <c r="X5" s="11">
        <v>23.017451344043977</v>
      </c>
      <c r="Y5" s="11">
        <v>22.641124271013034</v>
      </c>
      <c r="Z5" s="11" t="s">
        <v>1</v>
      </c>
      <c r="AA5" s="11">
        <v>26.380576994510708</v>
      </c>
      <c r="AB5" s="11" t="s">
        <v>1</v>
      </c>
      <c r="AC5" s="11">
        <v>27.952098421463401</v>
      </c>
      <c r="AD5" s="11" t="s">
        <v>1</v>
      </c>
      <c r="AE5" s="11">
        <v>27.816478875434413</v>
      </c>
      <c r="AF5" s="11" t="s">
        <v>1</v>
      </c>
      <c r="AG5" s="11" t="s">
        <v>1</v>
      </c>
    </row>
    <row r="6" spans="1:33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40.512748274404849</v>
      </c>
      <c r="V6" s="14">
        <v>35.466325387937928</v>
      </c>
      <c r="W6" s="14">
        <v>39.581719597211467</v>
      </c>
      <c r="X6" s="14">
        <v>27.506749544798144</v>
      </c>
      <c r="Y6" s="14">
        <v>33.773969181109017</v>
      </c>
      <c r="Z6" s="14">
        <v>28.896047529947339</v>
      </c>
      <c r="AA6" s="14">
        <v>37.408284301085352</v>
      </c>
      <c r="AB6" s="14">
        <v>31.039820440385434</v>
      </c>
      <c r="AC6" s="14">
        <v>24.810024502962065</v>
      </c>
      <c r="AD6" s="14">
        <v>22.433414764940711</v>
      </c>
      <c r="AE6" s="14">
        <v>32.029896013864821</v>
      </c>
      <c r="AF6" s="14">
        <v>40.641969627243441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 t="s">
        <v>1</v>
      </c>
      <c r="R7" s="18" t="s">
        <v>1</v>
      </c>
      <c r="S7" s="18">
        <v>34.216027172976027</v>
      </c>
      <c r="T7" s="18">
        <v>32.686685969918912</v>
      </c>
      <c r="U7" s="18">
        <v>30.627904979146187</v>
      </c>
      <c r="V7" s="18">
        <v>21.479040768777807</v>
      </c>
      <c r="W7" s="18">
        <v>17.534895014185501</v>
      </c>
      <c r="X7" s="18">
        <v>19.036080433447182</v>
      </c>
      <c r="Y7" s="18">
        <v>22.981070751291959</v>
      </c>
      <c r="Z7" s="18">
        <v>29.491327280682793</v>
      </c>
      <c r="AA7" s="18">
        <v>34.192398406172998</v>
      </c>
      <c r="AB7" s="18">
        <v>47.536125673883383</v>
      </c>
      <c r="AC7" s="18">
        <v>44.543958182867357</v>
      </c>
      <c r="AD7" s="18">
        <v>27.490301468787571</v>
      </c>
      <c r="AE7" s="18">
        <v>26.563595165554766</v>
      </c>
      <c r="AF7" s="18">
        <v>24.741540049560943</v>
      </c>
      <c r="AG7" s="18" t="s">
        <v>1</v>
      </c>
    </row>
    <row r="8" spans="1:33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>
        <v>23.630625892253356</v>
      </c>
      <c r="N8" s="14" t="s">
        <v>1</v>
      </c>
      <c r="O8" s="14">
        <v>21.753154083604041</v>
      </c>
      <c r="P8" s="14" t="s">
        <v>1</v>
      </c>
      <c r="Q8" s="14">
        <v>26.210000462885493</v>
      </c>
      <c r="R8" s="14" t="s">
        <v>1</v>
      </c>
      <c r="S8" s="14">
        <v>13.436734693877552</v>
      </c>
      <c r="T8" s="14" t="s">
        <v>1</v>
      </c>
      <c r="U8" s="14">
        <v>3.6432908999735156</v>
      </c>
      <c r="V8" s="14">
        <v>4.0380918405771249</v>
      </c>
      <c r="W8" s="14">
        <v>2.8874629812438304</v>
      </c>
      <c r="X8" s="14">
        <v>2.375463566202265</v>
      </c>
      <c r="Y8" s="14">
        <v>2.2818026240730171</v>
      </c>
      <c r="Z8" s="14" t="s">
        <v>1</v>
      </c>
      <c r="AA8" s="14">
        <v>3.2151690024732074</v>
      </c>
      <c r="AB8" s="14" t="s">
        <v>1</v>
      </c>
      <c r="AC8" s="14">
        <v>5.2666666666666666</v>
      </c>
      <c r="AD8" s="14" t="s">
        <v>1</v>
      </c>
      <c r="AE8" s="14">
        <v>6.3192182410423445</v>
      </c>
      <c r="AF8" s="14">
        <v>8.5608856088560881</v>
      </c>
      <c r="AG8" s="14" t="s">
        <v>1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19.098922624877574</v>
      </c>
      <c r="P9" s="11">
        <v>14.969967657477282</v>
      </c>
      <c r="Q9" s="11">
        <v>14.92399815753109</v>
      </c>
      <c r="R9" s="11">
        <v>50.134885702115575</v>
      </c>
      <c r="S9" s="11">
        <v>8.1840939726554982</v>
      </c>
      <c r="T9" s="11">
        <v>13.341482580983149</v>
      </c>
      <c r="U9" s="11">
        <v>17.621145374449341</v>
      </c>
      <c r="V9" s="11">
        <v>22.85426267281106</v>
      </c>
      <c r="W9" s="11">
        <v>18.039660615627469</v>
      </c>
      <c r="X9" s="11">
        <v>27.49920994416939</v>
      </c>
      <c r="Y9" s="11">
        <v>17.185289957567186</v>
      </c>
      <c r="Z9" s="11">
        <v>17.461077844311376</v>
      </c>
      <c r="AA9" s="11">
        <v>23.654871546291808</v>
      </c>
      <c r="AB9" s="11">
        <v>11.597472924187725</v>
      </c>
      <c r="AC9" s="11">
        <v>10.572553771584371</v>
      </c>
      <c r="AD9" s="11">
        <v>10.6111645813282</v>
      </c>
      <c r="AE9" s="11">
        <v>12.742382271468141</v>
      </c>
      <c r="AF9" s="11">
        <v>12.413982934214147</v>
      </c>
      <c r="AG9" s="11" t="s">
        <v>1</v>
      </c>
    </row>
    <row r="10" spans="1:33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>
        <v>29.130702836004936</v>
      </c>
      <c r="M10" s="14">
        <v>27.936962750716333</v>
      </c>
      <c r="N10" s="14">
        <v>26.875</v>
      </c>
      <c r="O10" s="14">
        <v>30.643612843164831</v>
      </c>
      <c r="P10" s="14">
        <v>27.478453328831741</v>
      </c>
      <c r="Q10" s="14">
        <v>27.62139338494018</v>
      </c>
      <c r="R10" s="14">
        <v>26.825077323383574</v>
      </c>
      <c r="S10" s="14">
        <v>23.651058143559773</v>
      </c>
      <c r="T10" s="14">
        <v>32.529973511780291</v>
      </c>
      <c r="U10" s="14">
        <v>26.645721231420993</v>
      </c>
      <c r="V10" s="14">
        <v>29.81750905078891</v>
      </c>
      <c r="W10" s="14">
        <v>29.367083037693405</v>
      </c>
      <c r="X10" s="14">
        <v>26.836555551920792</v>
      </c>
      <c r="Y10" s="14">
        <v>30.253916801728799</v>
      </c>
      <c r="Z10" s="14">
        <v>26.516853932584272</v>
      </c>
      <c r="AA10" s="14">
        <v>28.790786948176581</v>
      </c>
      <c r="AB10" s="14">
        <v>26.506666666666668</v>
      </c>
      <c r="AC10" s="14">
        <v>24.504836480884386</v>
      </c>
      <c r="AD10" s="14">
        <v>24.478732276897414</v>
      </c>
      <c r="AE10" s="14">
        <v>24.372056514913655</v>
      </c>
      <c r="AF10" s="14">
        <v>20.760342899739097</v>
      </c>
      <c r="AG10" s="14" t="s">
        <v>1</v>
      </c>
    </row>
    <row r="11" spans="1:33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22.204724409448819</v>
      </c>
      <c r="N11" s="11">
        <v>23.311748381128584</v>
      </c>
      <c r="O11" s="11">
        <v>23.32822592167431</v>
      </c>
      <c r="P11" s="11">
        <v>24.14374279498827</v>
      </c>
      <c r="Q11" s="11">
        <v>29.41428592542233</v>
      </c>
      <c r="R11" s="11">
        <v>23.925527864244973</v>
      </c>
      <c r="S11" s="11">
        <v>29.246217557491676</v>
      </c>
      <c r="T11" s="11">
        <v>27.67973249117593</v>
      </c>
      <c r="U11" s="11">
        <v>29.50036914415027</v>
      </c>
      <c r="V11" s="11">
        <v>30.355660242788229</v>
      </c>
      <c r="W11" s="11">
        <v>31.318986248997966</v>
      </c>
      <c r="X11" s="11">
        <v>28.804902641850283</v>
      </c>
      <c r="Y11" s="11">
        <v>26.517501292377471</v>
      </c>
      <c r="Z11" s="11">
        <v>29.548576997380504</v>
      </c>
      <c r="AA11" s="11" t="s">
        <v>1</v>
      </c>
      <c r="AB11" s="11">
        <v>29.346903928348979</v>
      </c>
      <c r="AC11" s="11">
        <v>28.053610519336896</v>
      </c>
      <c r="AD11" s="11">
        <v>30.715373782082604</v>
      </c>
      <c r="AE11" s="11">
        <v>26.744402975963151</v>
      </c>
      <c r="AF11" s="11">
        <v>26.293503691959597</v>
      </c>
      <c r="AG11" s="11" t="s">
        <v>1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56.666666666666664</v>
      </c>
      <c r="R12" s="14">
        <v>58.139534883720934</v>
      </c>
      <c r="S12" s="14">
        <v>54.166666666666664</v>
      </c>
      <c r="T12" s="14">
        <v>50.684931506849317</v>
      </c>
      <c r="U12" s="14">
        <v>36.53564899451554</v>
      </c>
      <c r="V12" s="14">
        <v>40.433348328085174</v>
      </c>
      <c r="W12" s="14">
        <v>37.938571264235591</v>
      </c>
      <c r="X12" s="14">
        <v>44.14589823468328</v>
      </c>
      <c r="Y12" s="14">
        <v>40.971310706919169</v>
      </c>
      <c r="Z12" s="14">
        <v>22.101182917864058</v>
      </c>
      <c r="AA12" s="14">
        <v>24.692351926394476</v>
      </c>
      <c r="AB12" s="14">
        <v>27.179564884522144</v>
      </c>
      <c r="AC12" s="14">
        <v>35.219646521938671</v>
      </c>
      <c r="AD12" s="14">
        <v>30.482348447645553</v>
      </c>
      <c r="AE12" s="14">
        <v>23.347145928473246</v>
      </c>
      <c r="AF12" s="14">
        <v>16.988683297538412</v>
      </c>
      <c r="AG12" s="14" t="s">
        <v>1</v>
      </c>
    </row>
    <row r="13" spans="1:33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>
        <v>7.219251336898397</v>
      </c>
      <c r="M13" s="11">
        <v>5.8944281524926678</v>
      </c>
      <c r="N13" s="11">
        <v>7.7770576798444582</v>
      </c>
      <c r="O13" s="11">
        <v>5.5045871559633026</v>
      </c>
      <c r="P13" s="11">
        <v>8.2687338501292</v>
      </c>
      <c r="Q13" s="11">
        <v>10.173697270471465</v>
      </c>
      <c r="R13" s="11" t="s">
        <v>1</v>
      </c>
      <c r="S13" s="11" t="s">
        <v>1</v>
      </c>
      <c r="T13" s="11" t="s">
        <v>1</v>
      </c>
      <c r="U13" s="11" t="s">
        <v>1</v>
      </c>
      <c r="V13" s="11" t="s">
        <v>1</v>
      </c>
      <c r="W13" s="11" t="s">
        <v>1</v>
      </c>
      <c r="X13" s="11" t="s">
        <v>1</v>
      </c>
      <c r="Y13" s="11" t="s">
        <v>1</v>
      </c>
      <c r="Z13" s="11" t="s">
        <v>1</v>
      </c>
      <c r="AA13" s="11">
        <v>3.5714285714285712</v>
      </c>
      <c r="AB13" s="11" t="s">
        <v>1</v>
      </c>
      <c r="AC13" s="11">
        <v>4.6558794488378092</v>
      </c>
      <c r="AD13" s="11" t="s">
        <v>1</v>
      </c>
      <c r="AE13" s="11">
        <v>9.4546610432301676</v>
      </c>
      <c r="AF13" s="11" t="s">
        <v>1</v>
      </c>
      <c r="AG13" s="11" t="s">
        <v>1</v>
      </c>
    </row>
    <row r="14" spans="1:33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 t="s">
        <v>1</v>
      </c>
      <c r="R14" s="14" t="s">
        <v>1</v>
      </c>
      <c r="S14" s="14">
        <v>35.325287017957024</v>
      </c>
      <c r="T14" s="14">
        <v>30.070956691950091</v>
      </c>
      <c r="U14" s="14">
        <v>34.946989397879577</v>
      </c>
      <c r="V14" s="14">
        <v>24.044461778471142</v>
      </c>
      <c r="W14" s="14">
        <v>14.848851269649336</v>
      </c>
      <c r="X14" s="14">
        <v>14.154480689913761</v>
      </c>
      <c r="Y14" s="14">
        <v>16.589403973509935</v>
      </c>
      <c r="Z14" s="14">
        <v>15.611276923369388</v>
      </c>
      <c r="AA14" s="14">
        <v>16.73357664233577</v>
      </c>
      <c r="AB14" s="14">
        <v>12.544335826674875</v>
      </c>
      <c r="AC14" s="14">
        <v>13.406158186971773</v>
      </c>
      <c r="AD14" s="14">
        <v>13.809486826274691</v>
      </c>
      <c r="AE14" s="14">
        <v>15.345733367224243</v>
      </c>
      <c r="AF14" s="14">
        <v>16.016930694689769</v>
      </c>
      <c r="AG14" s="14" t="s">
        <v>1</v>
      </c>
    </row>
    <row r="15" spans="1:33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36.164896939412863</v>
      </c>
      <c r="N15" s="11">
        <v>22.060723514211887</v>
      </c>
      <c r="O15" s="11">
        <v>17.680454176804545</v>
      </c>
      <c r="P15" s="11">
        <v>13.920083572734395</v>
      </c>
      <c r="Q15" s="11">
        <v>19.488611946712506</v>
      </c>
      <c r="R15" s="11">
        <v>17.083897158322056</v>
      </c>
      <c r="S15" s="11">
        <v>10.178049428647357</v>
      </c>
      <c r="T15" s="11">
        <v>14.852100422570222</v>
      </c>
      <c r="U15" s="11">
        <v>6.422460537414147</v>
      </c>
      <c r="V15" s="11">
        <v>10.26628992208237</v>
      </c>
      <c r="W15" s="11">
        <v>7.8020671361931759</v>
      </c>
      <c r="X15" s="11">
        <v>10.900844541757897</v>
      </c>
      <c r="Y15" s="11">
        <v>2.5230640201285994</v>
      </c>
      <c r="Z15" s="11">
        <v>9.7918935962850426</v>
      </c>
      <c r="AA15" s="11">
        <v>2.6287091775239628</v>
      </c>
      <c r="AB15" s="11">
        <v>1.8540669856459329</v>
      </c>
      <c r="AC15" s="11">
        <v>2.5789665875479271</v>
      </c>
      <c r="AD15" s="11">
        <v>2.2922451088009299</v>
      </c>
      <c r="AE15" s="11">
        <v>2.6807026133790322</v>
      </c>
      <c r="AF15" s="11">
        <v>3.2650393566536895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38.261877172653527</v>
      </c>
      <c r="Q16" s="14">
        <v>30.814011843822144</v>
      </c>
      <c r="R16" s="14">
        <v>44.733790195044811</v>
      </c>
      <c r="S16" s="14">
        <v>35.278923171714297</v>
      </c>
      <c r="T16" s="14">
        <v>28.359568472289425</v>
      </c>
      <c r="U16" s="14">
        <v>38.597908169446349</v>
      </c>
      <c r="V16" s="14">
        <v>14.501400850887206</v>
      </c>
      <c r="W16" s="14">
        <v>24.468699165660915</v>
      </c>
      <c r="X16" s="14">
        <v>18.311278538264972</v>
      </c>
      <c r="Y16" s="14">
        <v>25.279956262725285</v>
      </c>
      <c r="Z16" s="14">
        <v>17.239578428266881</v>
      </c>
      <c r="AA16" s="14">
        <v>13.917504099566919</v>
      </c>
      <c r="AB16" s="14">
        <v>64.587876144788495</v>
      </c>
      <c r="AC16" s="14">
        <v>59.606694015758286</v>
      </c>
      <c r="AD16" s="14">
        <v>29.295272300996423</v>
      </c>
      <c r="AE16" s="14">
        <v>27.836153313441002</v>
      </c>
      <c r="AF16" s="14">
        <v>19.79017882203247</v>
      </c>
      <c r="AG16" s="14" t="s">
        <v>1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25.577584794363428</v>
      </c>
      <c r="Y17" s="11">
        <v>34.545454545454547</v>
      </c>
      <c r="Z17" s="11">
        <v>27.397260273972602</v>
      </c>
      <c r="AA17" s="11">
        <v>22.473867595818817</v>
      </c>
      <c r="AB17" s="11">
        <v>36.571428571428569</v>
      </c>
      <c r="AC17" s="11">
        <v>35.294117647058826</v>
      </c>
      <c r="AD17" s="11">
        <v>24.732824427480914</v>
      </c>
      <c r="AE17" s="11">
        <v>21.656050955414013</v>
      </c>
      <c r="AF17" s="11">
        <v>22.010271460014671</v>
      </c>
      <c r="AG17" s="11" t="s">
        <v>1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 t="s">
        <v>1</v>
      </c>
      <c r="W18" s="14" t="s">
        <v>1</v>
      </c>
      <c r="X18" s="14" t="s">
        <v>1</v>
      </c>
      <c r="Y18" s="14">
        <v>50.224748810153351</v>
      </c>
      <c r="Z18" s="14">
        <v>56.338028169014088</v>
      </c>
      <c r="AA18" s="14">
        <v>26.530612244897959</v>
      </c>
      <c r="AB18" s="14" t="s">
        <v>1</v>
      </c>
      <c r="AC18" s="14">
        <v>30.434782608695656</v>
      </c>
      <c r="AD18" s="14" t="s">
        <v>1</v>
      </c>
      <c r="AE18" s="14">
        <v>30.82191780821918</v>
      </c>
      <c r="AF18" s="14" t="s">
        <v>1</v>
      </c>
      <c r="AG18" s="14" t="s">
        <v>1</v>
      </c>
    </row>
    <row r="19" spans="1:33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37.749091500786463</v>
      </c>
      <c r="V19" s="11">
        <v>41.516586648128431</v>
      </c>
      <c r="W19" s="11">
        <v>37.053123048942695</v>
      </c>
      <c r="X19" s="11">
        <v>31.845030683978703</v>
      </c>
      <c r="Y19" s="11">
        <v>34.969584711351423</v>
      </c>
      <c r="Z19" s="11">
        <v>38.084826149863424</v>
      </c>
      <c r="AA19" s="11">
        <v>46.069065631891917</v>
      </c>
      <c r="AB19" s="11">
        <v>35.161857791320465</v>
      </c>
      <c r="AC19" s="11">
        <v>33.888447977517849</v>
      </c>
      <c r="AD19" s="11">
        <v>31.671285586679186</v>
      </c>
      <c r="AE19" s="11">
        <v>35.014732944218018</v>
      </c>
      <c r="AF19" s="11">
        <v>40.410698108005207</v>
      </c>
      <c r="AG19" s="11" t="s">
        <v>1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 t="s">
        <v>54</v>
      </c>
      <c r="O20" s="14" t="s">
        <v>1</v>
      </c>
      <c r="P20" s="14" t="s">
        <v>1</v>
      </c>
      <c r="Q20" s="14">
        <v>16.063348416289593</v>
      </c>
      <c r="R20" s="14">
        <v>23.974358974358971</v>
      </c>
      <c r="S20" s="14">
        <v>14.222001982160556</v>
      </c>
      <c r="T20" s="14">
        <v>15.667655786350149</v>
      </c>
      <c r="U20" s="14">
        <v>31.351791530944627</v>
      </c>
      <c r="V20" s="14">
        <v>24.016736401673636</v>
      </c>
      <c r="W20" s="14">
        <v>36.234817813765183</v>
      </c>
      <c r="X20" s="14">
        <v>56.351961124609517</v>
      </c>
      <c r="Y20" s="14">
        <v>66.666666666666671</v>
      </c>
      <c r="Z20" s="14">
        <v>64.052044609665415</v>
      </c>
      <c r="AA20" s="14">
        <v>76.05481727574751</v>
      </c>
      <c r="AB20" s="14" t="s">
        <v>54</v>
      </c>
      <c r="AC20" s="14" t="s">
        <v>54</v>
      </c>
      <c r="AD20" s="14">
        <v>0.56421278882321335</v>
      </c>
      <c r="AE20" s="14" t="s">
        <v>54</v>
      </c>
      <c r="AF20" s="14" t="s">
        <v>54</v>
      </c>
      <c r="AG20" s="14" t="s">
        <v>1</v>
      </c>
    </row>
    <row r="21" spans="1:33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>
        <v>26.523951768288057</v>
      </c>
      <c r="Z21" s="11" t="s">
        <v>1</v>
      </c>
      <c r="AA21" s="11">
        <v>26.633989694252403</v>
      </c>
      <c r="AB21" s="11" t="s">
        <v>1</v>
      </c>
      <c r="AC21" s="11">
        <v>25.986471251409242</v>
      </c>
      <c r="AD21" s="11" t="s">
        <v>1</v>
      </c>
      <c r="AE21" s="11">
        <v>25.916325158205112</v>
      </c>
      <c r="AF21" s="11" t="s">
        <v>1</v>
      </c>
      <c r="AG21" s="11" t="s">
        <v>1</v>
      </c>
    </row>
    <row r="22" spans="1:33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>
        <v>33.10358977476519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75.178073814636448</v>
      </c>
      <c r="X22" s="14">
        <v>77.15359219634172</v>
      </c>
      <c r="Y22" s="14">
        <v>35.323383084577117</v>
      </c>
      <c r="Z22" s="14">
        <v>35.042735042735039</v>
      </c>
      <c r="AA22" s="14">
        <v>33.486238532110093</v>
      </c>
      <c r="AB22" s="14">
        <v>32.20338983050847</v>
      </c>
      <c r="AC22" s="14">
        <v>37.264150943396224</v>
      </c>
      <c r="AD22" s="14">
        <v>36.111111111111107</v>
      </c>
      <c r="AE22" s="14">
        <v>36.714975845410628</v>
      </c>
      <c r="AF22" s="14">
        <v>33.193277310924366</v>
      </c>
      <c r="AG22" s="14" t="s">
        <v>1</v>
      </c>
    </row>
    <row r="23" spans="1:33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>
        <v>48.954703832752614</v>
      </c>
      <c r="O23" s="11">
        <v>50.498338870431894</v>
      </c>
      <c r="P23" s="11">
        <v>51.029098651525906</v>
      </c>
      <c r="Q23" s="11">
        <v>56.66104553119731</v>
      </c>
      <c r="R23" s="11">
        <v>32.453745829542008</v>
      </c>
      <c r="S23" s="11">
        <v>39.463128663992599</v>
      </c>
      <c r="T23" s="11">
        <v>45.481049562682216</v>
      </c>
      <c r="U23" s="11">
        <v>40.310559006211186</v>
      </c>
      <c r="V23" s="11">
        <v>32.46143527833668</v>
      </c>
      <c r="W23" s="11">
        <v>39.597424822752828</v>
      </c>
      <c r="X23" s="11">
        <v>30.548620446834391</v>
      </c>
      <c r="Y23" s="11" t="s">
        <v>1</v>
      </c>
      <c r="Z23" s="11">
        <v>29.456235649885198</v>
      </c>
      <c r="AA23" s="11">
        <v>33.721195528177041</v>
      </c>
      <c r="AB23" s="11">
        <v>5.1352410819286556</v>
      </c>
      <c r="AC23" s="11">
        <v>4.7962784728905996</v>
      </c>
      <c r="AD23" s="11">
        <v>4.6653851018573684</v>
      </c>
      <c r="AE23" s="11">
        <v>2.1199704317511889</v>
      </c>
      <c r="AF23" s="11">
        <v>3.1678232690529877</v>
      </c>
      <c r="AG23" s="11" t="s">
        <v>1</v>
      </c>
    </row>
    <row r="24" spans="1:33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17.625493513818384</v>
      </c>
      <c r="M24" s="14">
        <v>16.03053435114504</v>
      </c>
      <c r="N24" s="14">
        <v>16.290059750135796</v>
      </c>
      <c r="O24" s="14">
        <v>16.583869082407947</v>
      </c>
      <c r="P24" s="14">
        <v>21.409544950055494</v>
      </c>
      <c r="Q24" s="14">
        <v>25.782241014799151</v>
      </c>
      <c r="R24" s="14">
        <v>26.132486872941939</v>
      </c>
      <c r="S24" s="14">
        <v>26.581465327788482</v>
      </c>
      <c r="T24" s="14">
        <v>11.043271120978748</v>
      </c>
      <c r="U24" s="14">
        <v>22.99294781382228</v>
      </c>
      <c r="V24" s="14">
        <v>32.351766457281869</v>
      </c>
      <c r="W24" s="14">
        <v>15.458759536108923</v>
      </c>
      <c r="X24" s="14">
        <v>11.334927010399348</v>
      </c>
      <c r="Y24" s="14">
        <v>17.083191065193688</v>
      </c>
      <c r="Z24" s="14">
        <v>14.09844807091994</v>
      </c>
      <c r="AA24" s="14">
        <v>19.624969111748943</v>
      </c>
      <c r="AB24" s="14">
        <v>13.206584029202423</v>
      </c>
      <c r="AC24" s="14">
        <v>10.936651662959525</v>
      </c>
      <c r="AD24" s="14">
        <v>13.185900515417748</v>
      </c>
      <c r="AE24" s="14">
        <v>9.6134085866182186</v>
      </c>
      <c r="AF24" s="14">
        <v>9.6956681158661162</v>
      </c>
      <c r="AG24" s="14" t="s">
        <v>1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>
        <v>9.9053410150611239</v>
      </c>
      <c r="O25" s="11" t="s">
        <v>1</v>
      </c>
      <c r="P25" s="11">
        <v>11.785131188631084</v>
      </c>
      <c r="Q25" s="11" t="s">
        <v>1</v>
      </c>
      <c r="R25" s="11">
        <v>16.173383913269529</v>
      </c>
      <c r="S25" s="11">
        <v>13.891032108730489</v>
      </c>
      <c r="T25" s="11" t="s">
        <v>1</v>
      </c>
      <c r="U25" s="11">
        <v>14.784246882569303</v>
      </c>
      <c r="V25" s="11" t="s">
        <v>1</v>
      </c>
      <c r="W25" s="11">
        <v>11.337756806580639</v>
      </c>
      <c r="X25" s="11" t="s">
        <v>1</v>
      </c>
      <c r="Y25" s="11">
        <v>12.647514668437951</v>
      </c>
      <c r="Z25" s="11" t="s">
        <v>1</v>
      </c>
      <c r="AA25" s="11">
        <v>11.00523818886721</v>
      </c>
      <c r="AB25" s="11" t="s">
        <v>1</v>
      </c>
      <c r="AC25" s="11">
        <v>24.381712626995647</v>
      </c>
      <c r="AD25" s="11" t="s">
        <v>1</v>
      </c>
      <c r="AE25" s="11">
        <v>25.024297587985494</v>
      </c>
      <c r="AF25" s="11" t="s">
        <v>1</v>
      </c>
      <c r="AG25" s="11" t="s">
        <v>1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59.736052789442105</v>
      </c>
      <c r="O26" s="14">
        <v>38.132617227845486</v>
      </c>
      <c r="P26" s="14">
        <v>42.500565995019244</v>
      </c>
      <c r="Q26" s="14">
        <v>31.253745256009051</v>
      </c>
      <c r="R26" s="14">
        <v>36.981156937672949</v>
      </c>
      <c r="S26" s="14">
        <v>34.762123649735692</v>
      </c>
      <c r="T26" s="14">
        <v>19.335833446500018</v>
      </c>
      <c r="U26" s="14">
        <v>51.451934330813266</v>
      </c>
      <c r="V26" s="14">
        <v>45.325940679334657</v>
      </c>
      <c r="W26" s="14">
        <v>39.044057924352963</v>
      </c>
      <c r="X26" s="14">
        <v>31.892261895286456</v>
      </c>
      <c r="Y26" s="14">
        <v>32.431791375999524</v>
      </c>
      <c r="Z26" s="14">
        <v>31.648056048419264</v>
      </c>
      <c r="AA26" s="14">
        <v>45.388342599674338</v>
      </c>
      <c r="AB26" s="14">
        <v>28.019542150067227</v>
      </c>
      <c r="AC26" s="14">
        <v>41.436806388382649</v>
      </c>
      <c r="AD26" s="14">
        <v>54.587528988926479</v>
      </c>
      <c r="AE26" s="14">
        <v>60.942338433802526</v>
      </c>
      <c r="AF26" s="14">
        <v>50.097791850129461</v>
      </c>
      <c r="AG26" s="14" t="s">
        <v>1</v>
      </c>
    </row>
    <row r="27" spans="1:33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>
        <v>35.054347826086961</v>
      </c>
      <c r="N27" s="11" t="s">
        <v>1</v>
      </c>
      <c r="O27" s="11">
        <v>24.934895833333332</v>
      </c>
      <c r="P27" s="11" t="s">
        <v>1</v>
      </c>
      <c r="Q27" s="11">
        <v>31.804733727810646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27.158633626819157</v>
      </c>
      <c r="X27" s="11" t="s">
        <v>1</v>
      </c>
      <c r="Y27" s="11">
        <v>32.50716674629718</v>
      </c>
      <c r="Z27" s="11" t="s">
        <v>1</v>
      </c>
      <c r="AA27" s="11">
        <v>33.304088436567817</v>
      </c>
      <c r="AB27" s="11" t="s">
        <v>1</v>
      </c>
      <c r="AC27" s="11">
        <v>30.434975785311234</v>
      </c>
      <c r="AD27" s="11" t="s">
        <v>1</v>
      </c>
      <c r="AE27" s="11">
        <v>26.992760562301299</v>
      </c>
      <c r="AF27" s="11">
        <v>22.285467252683912</v>
      </c>
      <c r="AG27" s="11" t="s">
        <v>1</v>
      </c>
    </row>
    <row r="28" spans="1:33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52.05291005291005</v>
      </c>
      <c r="S28" s="14">
        <v>39.537499999999994</v>
      </c>
      <c r="T28" s="14">
        <v>33.148514851485153</v>
      </c>
      <c r="U28" s="14">
        <v>53.674494683958414</v>
      </c>
      <c r="V28" s="14">
        <v>50.854700854700866</v>
      </c>
      <c r="W28" s="14">
        <v>35.187980086950645</v>
      </c>
      <c r="X28" s="14">
        <v>37.775842798845943</v>
      </c>
      <c r="Y28" s="14">
        <v>35.397724251608444</v>
      </c>
      <c r="Z28" s="14">
        <v>43.780505980103577</v>
      </c>
      <c r="AA28" s="14">
        <v>28.810309284666257</v>
      </c>
      <c r="AB28" s="14">
        <v>27.611994746826205</v>
      </c>
      <c r="AC28" s="14">
        <v>66.680752635558918</v>
      </c>
      <c r="AD28" s="14">
        <v>86.650128364150348</v>
      </c>
      <c r="AE28" s="14">
        <v>84.18684243883888</v>
      </c>
      <c r="AF28" s="14">
        <v>46.871739843214407</v>
      </c>
      <c r="AG28" s="14" t="s">
        <v>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56.199940670424212</v>
      </c>
      <c r="P29" s="11">
        <v>50.656776386957191</v>
      </c>
      <c r="Q29" s="11">
        <v>42.240846934274373</v>
      </c>
      <c r="R29" s="11">
        <v>49.507257957118121</v>
      </c>
      <c r="S29" s="11">
        <v>41.73895398975295</v>
      </c>
      <c r="T29" s="11">
        <v>42.274170274170274</v>
      </c>
      <c r="U29" s="11">
        <v>37.833325382817343</v>
      </c>
      <c r="V29" s="11">
        <v>38.438981280629875</v>
      </c>
      <c r="W29" s="11">
        <v>35.368037135278513</v>
      </c>
      <c r="X29" s="11">
        <v>31.888536349841356</v>
      </c>
      <c r="Y29" s="11">
        <v>30.291452616361621</v>
      </c>
      <c r="Z29" s="11">
        <v>38.256702974444913</v>
      </c>
      <c r="AA29" s="11">
        <v>40.150558639254832</v>
      </c>
      <c r="AB29" s="11">
        <v>45.269771969674622</v>
      </c>
      <c r="AC29" s="11">
        <v>33.787527139327693</v>
      </c>
      <c r="AD29" s="11" t="s">
        <v>1</v>
      </c>
      <c r="AE29" s="11">
        <v>27.023267336166317</v>
      </c>
      <c r="AF29" s="11">
        <v>33.866429428559606</v>
      </c>
      <c r="AG29" s="11" t="s">
        <v>1</v>
      </c>
    </row>
    <row r="30" spans="1:33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>
        <v>33.11587449518484</v>
      </c>
      <c r="M30" s="14">
        <v>33.79721669980119</v>
      </c>
      <c r="N30" s="14">
        <v>22.264980758658602</v>
      </c>
      <c r="O30" s="14">
        <v>21.063464837049743</v>
      </c>
      <c r="P30" s="14" t="s">
        <v>1</v>
      </c>
      <c r="Q30" s="14">
        <v>28.213384186014164</v>
      </c>
      <c r="R30" s="14">
        <v>29.23878149929045</v>
      </c>
      <c r="S30" s="14">
        <v>32.784765683777593</v>
      </c>
      <c r="T30" s="14">
        <v>28.315945964747741</v>
      </c>
      <c r="U30" s="14">
        <v>27.316547563150195</v>
      </c>
      <c r="V30" s="14">
        <v>28.440362389251217</v>
      </c>
      <c r="W30" s="14">
        <v>29.136407990863518</v>
      </c>
      <c r="X30" s="14">
        <v>27.201248435047876</v>
      </c>
      <c r="Y30" s="14">
        <v>34.206271048376315</v>
      </c>
      <c r="Z30" s="14">
        <v>27.530225873682529</v>
      </c>
      <c r="AA30" s="14">
        <v>30.758017492711371</v>
      </c>
      <c r="AB30" s="14">
        <v>29.548989113530329</v>
      </c>
      <c r="AC30" s="14">
        <v>28.486646884272997</v>
      </c>
      <c r="AD30" s="14">
        <v>25.244072524407251</v>
      </c>
      <c r="AE30" s="14">
        <v>27.921279212792129</v>
      </c>
      <c r="AF30" s="14">
        <v>30.798004987531176</v>
      </c>
      <c r="AG30" s="14" t="s">
        <v>1</v>
      </c>
    </row>
    <row r="31" spans="1:33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>
        <v>32.126696832579185</v>
      </c>
      <c r="F31" s="11" t="s">
        <v>1</v>
      </c>
      <c r="G31" s="11">
        <v>11.245587493696419</v>
      </c>
      <c r="H31" s="11" t="s">
        <v>1</v>
      </c>
      <c r="I31" s="11">
        <v>7.9315164220824599</v>
      </c>
      <c r="J31" s="11" t="s">
        <v>1</v>
      </c>
      <c r="K31" s="11">
        <v>8.8983050847457648</v>
      </c>
      <c r="L31" s="11" t="s">
        <v>1</v>
      </c>
      <c r="M31" s="11">
        <v>3.7735849056603774</v>
      </c>
      <c r="N31" s="11" t="s">
        <v>1</v>
      </c>
      <c r="O31" s="11">
        <v>6.8893528183716075</v>
      </c>
      <c r="P31" s="11" t="s">
        <v>1</v>
      </c>
      <c r="Q31" s="11">
        <v>6.1485909479077714</v>
      </c>
      <c r="R31" s="11" t="s">
        <v>1</v>
      </c>
      <c r="S31" s="11">
        <v>3.6249999999999996</v>
      </c>
      <c r="T31" s="11" t="s">
        <v>1</v>
      </c>
      <c r="U31" s="11">
        <v>6.6154754873006496</v>
      </c>
      <c r="V31" s="11" t="s">
        <v>1</v>
      </c>
      <c r="W31" s="11">
        <v>7.1465832029212324</v>
      </c>
      <c r="X31" s="11" t="s">
        <v>1</v>
      </c>
      <c r="Y31" s="11">
        <v>7.2389791183294667</v>
      </c>
      <c r="Z31" s="11" t="s">
        <v>1</v>
      </c>
      <c r="AA31" s="11">
        <v>6.9798657718120802</v>
      </c>
      <c r="AB31" s="11" t="s">
        <v>1</v>
      </c>
      <c r="AC31" s="11" t="s">
        <v>1</v>
      </c>
      <c r="AD31" s="11" t="s">
        <v>1</v>
      </c>
      <c r="AE31" s="11">
        <v>6.1141804788213623</v>
      </c>
      <c r="AF31" s="11" t="s">
        <v>1</v>
      </c>
      <c r="AG31" s="11" t="s">
        <v>1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>
        <v>23.126004550897996</v>
      </c>
      <c r="AF32" s="21" t="s">
        <v>1</v>
      </c>
      <c r="AG32" s="21" t="s">
        <v>1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21.726349545697484</v>
      </c>
      <c r="AF35" s="11">
        <v>51.481301602719753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>
        <v>19.791666666666668</v>
      </c>
      <c r="AD36" s="14">
        <v>13.552631578947366</v>
      </c>
      <c r="AE36" s="14">
        <v>29.189189189189189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</row>
    <row r="39" spans="1:33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12.362255764422631</v>
      </c>
      <c r="Z39" s="11">
        <v>9.0358902181562293</v>
      </c>
      <c r="AA39" s="11">
        <v>4.2104698562540221</v>
      </c>
      <c r="AB39" s="11">
        <v>4.4778792763747095</v>
      </c>
      <c r="AC39" s="11">
        <v>8.1643088460882893</v>
      </c>
      <c r="AD39" s="11">
        <v>10.308761372591158</v>
      </c>
      <c r="AE39" s="11">
        <v>2.6970080067425202</v>
      </c>
      <c r="AF39" s="11">
        <v>1.6798418972332017</v>
      </c>
      <c r="AG39" s="11" t="s">
        <v>1</v>
      </c>
    </row>
    <row r="40" spans="1:33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</row>
    <row r="41" spans="1:33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</row>
    <row r="44" spans="1:33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>
        <v>14.791143574526364</v>
      </c>
      <c r="L47" s="11" t="s">
        <v>1</v>
      </c>
      <c r="M47" s="11">
        <v>22.313371616078754</v>
      </c>
      <c r="N47" s="11" t="s">
        <v>1</v>
      </c>
      <c r="O47" s="11">
        <v>25.178610088763804</v>
      </c>
      <c r="P47" s="11" t="s">
        <v>1</v>
      </c>
      <c r="Q47" s="11">
        <v>25.59765448804691</v>
      </c>
      <c r="R47" s="11" t="s">
        <v>1</v>
      </c>
      <c r="S47" s="11">
        <v>27.954309449636551</v>
      </c>
      <c r="T47" s="11" t="s">
        <v>1</v>
      </c>
      <c r="U47" s="11">
        <v>29.049804521502637</v>
      </c>
      <c r="V47" s="11" t="s">
        <v>1</v>
      </c>
      <c r="W47" s="11">
        <v>26.991216316808099</v>
      </c>
      <c r="X47" s="11" t="s">
        <v>1</v>
      </c>
      <c r="Y47" s="11">
        <v>25.433526011560691</v>
      </c>
      <c r="Z47" s="11" t="s">
        <v>1</v>
      </c>
      <c r="AA47" s="11">
        <v>20.32715148989373</v>
      </c>
      <c r="AB47" s="11" t="s">
        <v>1</v>
      </c>
      <c r="AC47" s="11">
        <v>17.911103302881234</v>
      </c>
      <c r="AD47" s="11">
        <v>17.079029546000481</v>
      </c>
      <c r="AE47" s="11">
        <v>16.328431698715814</v>
      </c>
      <c r="AF47" s="11">
        <v>15.228079759628516</v>
      </c>
      <c r="AG47" s="11" t="s">
        <v>1</v>
      </c>
    </row>
    <row r="48" spans="1:33" x14ac:dyDescent="0.25">
      <c r="A48" s="12" t="s">
        <v>44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 t="s">
        <v>1</v>
      </c>
      <c r="P48" s="14" t="s">
        <v>1</v>
      </c>
      <c r="Q48" s="14" t="s">
        <v>1</v>
      </c>
      <c r="R48" s="14" t="s">
        <v>1</v>
      </c>
      <c r="S48" s="14" t="s">
        <v>1</v>
      </c>
      <c r="T48" s="14" t="s">
        <v>1</v>
      </c>
      <c r="U48" s="14" t="s">
        <v>1</v>
      </c>
      <c r="V48" s="14" t="s">
        <v>1</v>
      </c>
      <c r="W48" s="14" t="s">
        <v>1</v>
      </c>
      <c r="X48" s="14" t="s">
        <v>1</v>
      </c>
      <c r="Y48" s="14" t="s">
        <v>1</v>
      </c>
      <c r="Z48" s="14" t="s">
        <v>1</v>
      </c>
      <c r="AA48" s="14" t="s">
        <v>1</v>
      </c>
      <c r="AB48" s="14" t="s">
        <v>1</v>
      </c>
      <c r="AC48" s="14" t="s">
        <v>1</v>
      </c>
      <c r="AD48" s="14" t="s">
        <v>1</v>
      </c>
      <c r="AE48" s="14" t="s">
        <v>1</v>
      </c>
      <c r="AF48" s="14" t="s">
        <v>1</v>
      </c>
      <c r="AG48" s="14" t="s">
        <v>1</v>
      </c>
    </row>
    <row r="49" spans="1:33" s="5" customFormat="1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>
        <v>9.6838235294117627</v>
      </c>
      <c r="AB50" s="14">
        <v>16.441837732160312</v>
      </c>
      <c r="AC50" s="14">
        <v>42.763157894736842</v>
      </c>
      <c r="AD50" s="14" t="s">
        <v>1</v>
      </c>
      <c r="AE50" s="14">
        <v>42.081447963800905</v>
      </c>
      <c r="AF50" s="14">
        <v>12.301587301587302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 t="s">
        <v>1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39.459967693178129</v>
      </c>
      <c r="V53" s="11">
        <v>46.864981129012627</v>
      </c>
      <c r="W53" s="11">
        <v>34.174132591327435</v>
      </c>
      <c r="X53" s="11" t="s">
        <v>1</v>
      </c>
      <c r="Y53" s="11" t="s">
        <v>1</v>
      </c>
      <c r="Z53" s="11" t="s">
        <v>1</v>
      </c>
      <c r="AA53" s="11">
        <v>33.836344314558978</v>
      </c>
      <c r="AB53" s="11">
        <v>31.881188118811881</v>
      </c>
      <c r="AC53" s="11">
        <v>25.81932374276445</v>
      </c>
      <c r="AD53" s="11">
        <v>39.667078908837617</v>
      </c>
      <c r="AE53" s="11">
        <v>44.781695073546587</v>
      </c>
      <c r="AF53" s="11">
        <v>45.195095146202377</v>
      </c>
      <c r="AG53" s="11" t="s">
        <v>1</v>
      </c>
    </row>
    <row r="54" spans="1:33" x14ac:dyDescent="0.25">
      <c r="A54" s="12" t="s">
        <v>50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 t="s">
        <v>1</v>
      </c>
      <c r="V54" s="14" t="s">
        <v>1</v>
      </c>
      <c r="W54" s="14" t="s">
        <v>1</v>
      </c>
      <c r="X54" s="14" t="s">
        <v>1</v>
      </c>
      <c r="Y54" s="14" t="s">
        <v>1</v>
      </c>
      <c r="Z54" s="14" t="s">
        <v>1</v>
      </c>
      <c r="AA54" s="14" t="s">
        <v>1</v>
      </c>
      <c r="AB54" s="14" t="s">
        <v>1</v>
      </c>
      <c r="AC54" s="14" t="s">
        <v>1</v>
      </c>
      <c r="AD54" s="14" t="s">
        <v>1</v>
      </c>
      <c r="AE54" s="14" t="s">
        <v>1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</row>
    <row r="56" spans="1:33" x14ac:dyDescent="0.25">
      <c r="A56" s="12" t="s">
        <v>52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>
        <v>6.4724919093851145</v>
      </c>
      <c r="P56" s="14">
        <v>17.849576271186443</v>
      </c>
      <c r="Q56" s="14">
        <v>41.947244263349774</v>
      </c>
      <c r="R56" s="14">
        <v>39.715681919147045</v>
      </c>
      <c r="S56" s="14" t="s">
        <v>1</v>
      </c>
      <c r="T56" s="14">
        <v>8.2650580714864503</v>
      </c>
      <c r="U56" s="14">
        <v>18.812551734517271</v>
      </c>
      <c r="V56" s="14">
        <v>74.958158995815893</v>
      </c>
      <c r="W56" s="14">
        <v>12.324582338902147</v>
      </c>
      <c r="X56" s="14">
        <v>24.310520939734424</v>
      </c>
      <c r="Y56" s="14">
        <v>36.582021090462007</v>
      </c>
      <c r="Z56" s="14">
        <v>21.881620255749251</v>
      </c>
      <c r="AA56" s="14">
        <v>31.49209181047793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</row>
    <row r="57" spans="1:33" s="5" customFormat="1" x14ac:dyDescent="0.25">
      <c r="A57" s="9" t="s">
        <v>53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 t="s">
        <v>1</v>
      </c>
      <c r="P57" s="11" t="s">
        <v>1</v>
      </c>
      <c r="Q57" s="11" t="s">
        <v>1</v>
      </c>
      <c r="R57" s="11" t="s">
        <v>1</v>
      </c>
      <c r="S57" s="11" t="s">
        <v>1</v>
      </c>
      <c r="T57" s="11" t="s">
        <v>1</v>
      </c>
      <c r="U57" s="11">
        <v>8.2959111321200645</v>
      </c>
      <c r="V57" s="11">
        <v>18.475283120618375</v>
      </c>
      <c r="W57" s="11">
        <v>13.774746298452833</v>
      </c>
      <c r="X57" s="11">
        <v>15.447274881516584</v>
      </c>
      <c r="Y57" s="11">
        <v>14.944024993491279</v>
      </c>
      <c r="Z57" s="11">
        <v>17.065088757396449</v>
      </c>
      <c r="AA57" s="11">
        <v>15.18272008037172</v>
      </c>
      <c r="AB57" s="11">
        <v>14.857554994590693</v>
      </c>
      <c r="AC57" s="11">
        <v>12.771133184674641</v>
      </c>
      <c r="AD57" s="11">
        <v>9.4130456300108882</v>
      </c>
      <c r="AE57" s="11" t="s">
        <v>1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2:B57"/>
  <sheetViews>
    <sheetView showGridLines="0" workbookViewId="0"/>
  </sheetViews>
  <sheetFormatPr defaultRowHeight="15" x14ac:dyDescent="0.25"/>
  <sheetData>
    <row r="2" spans="1:2" s="60" customFormat="1" ht="15.75" x14ac:dyDescent="0.25">
      <c r="B2" s="70" t="s">
        <v>58</v>
      </c>
    </row>
    <row r="3" spans="1:2" s="60" customFormat="1" ht="15" customHeight="1" x14ac:dyDescent="0.25">
      <c r="A3" s="94"/>
    </row>
    <row r="5" spans="1:2" x14ac:dyDescent="0.25">
      <c r="A5" s="41"/>
    </row>
    <row r="6" spans="1:2" x14ac:dyDescent="0.25">
      <c r="A6" s="41"/>
    </row>
    <row r="7" spans="1:2" x14ac:dyDescent="0.25">
      <c r="A7" s="41"/>
    </row>
    <row r="8" spans="1:2" x14ac:dyDescent="0.25">
      <c r="A8" s="41"/>
    </row>
    <row r="9" spans="1:2" x14ac:dyDescent="0.25">
      <c r="A9" s="41"/>
    </row>
    <row r="10" spans="1:2" x14ac:dyDescent="0.25">
      <c r="A10" s="41"/>
    </row>
    <row r="11" spans="1:2" x14ac:dyDescent="0.25">
      <c r="A11" s="41"/>
    </row>
    <row r="12" spans="1:2" x14ac:dyDescent="0.25">
      <c r="A12" s="41"/>
    </row>
    <row r="13" spans="1:2" x14ac:dyDescent="0.25">
      <c r="A13" s="41"/>
    </row>
    <row r="14" spans="1:2" x14ac:dyDescent="0.25">
      <c r="A14" s="41"/>
    </row>
    <row r="15" spans="1:2" x14ac:dyDescent="0.25">
      <c r="A15" s="41"/>
    </row>
    <row r="16" spans="1:2" x14ac:dyDescent="0.25">
      <c r="A16" s="41"/>
    </row>
    <row r="17" spans="1:1" x14ac:dyDescent="0.25">
      <c r="A17" s="41"/>
    </row>
    <row r="18" spans="1:1" x14ac:dyDescent="0.25">
      <c r="A18" s="41"/>
    </row>
    <row r="19" spans="1:1" x14ac:dyDescent="0.25">
      <c r="A19" s="41"/>
    </row>
    <row r="20" spans="1:1" x14ac:dyDescent="0.25">
      <c r="A20" s="41"/>
    </row>
    <row r="21" spans="1:1" x14ac:dyDescent="0.25">
      <c r="A21" s="41"/>
    </row>
    <row r="22" spans="1:1" x14ac:dyDescent="0.25">
      <c r="A22" s="41"/>
    </row>
    <row r="23" spans="1:1" x14ac:dyDescent="0.25">
      <c r="A23" s="41"/>
    </row>
    <row r="24" spans="1:1" x14ac:dyDescent="0.25">
      <c r="A24" s="41"/>
    </row>
    <row r="25" spans="1:1" x14ac:dyDescent="0.25">
      <c r="A25" s="41"/>
    </row>
    <row r="26" spans="1:1" x14ac:dyDescent="0.25">
      <c r="A26" s="41"/>
    </row>
    <row r="27" spans="1:1" x14ac:dyDescent="0.25">
      <c r="A27" s="41"/>
    </row>
    <row r="28" spans="1:1" x14ac:dyDescent="0.25">
      <c r="A28" s="41"/>
    </row>
    <row r="29" spans="1:1" x14ac:dyDescent="0.25">
      <c r="A29" s="41"/>
    </row>
    <row r="30" spans="1:1" x14ac:dyDescent="0.25">
      <c r="A30" s="41"/>
    </row>
    <row r="31" spans="1:1" x14ac:dyDescent="0.25">
      <c r="A31" s="41"/>
    </row>
    <row r="32" spans="1:1" x14ac:dyDescent="0.25">
      <c r="A32" s="41"/>
    </row>
    <row r="33" spans="1:1" x14ac:dyDescent="0.25">
      <c r="A33" s="41"/>
    </row>
    <row r="34" spans="1:1" x14ac:dyDescent="0.25">
      <c r="A34" s="41"/>
    </row>
    <row r="35" spans="1:1" x14ac:dyDescent="0.25">
      <c r="A35" s="41"/>
    </row>
    <row r="36" spans="1:1" x14ac:dyDescent="0.25">
      <c r="A36" s="41"/>
    </row>
    <row r="37" spans="1:1" x14ac:dyDescent="0.25">
      <c r="A37" s="41"/>
    </row>
    <row r="38" spans="1:1" x14ac:dyDescent="0.25">
      <c r="A38" s="41"/>
    </row>
    <row r="39" spans="1:1" x14ac:dyDescent="0.25">
      <c r="A39" s="41"/>
    </row>
    <row r="40" spans="1:1" x14ac:dyDescent="0.25">
      <c r="A40" s="41"/>
    </row>
    <row r="41" spans="1:1" x14ac:dyDescent="0.25">
      <c r="A41" s="41"/>
    </row>
    <row r="42" spans="1:1" x14ac:dyDescent="0.25">
      <c r="A42" s="41"/>
    </row>
    <row r="43" spans="1:1" x14ac:dyDescent="0.25">
      <c r="A43" s="41"/>
    </row>
    <row r="44" spans="1:1" x14ac:dyDescent="0.25">
      <c r="A44" s="41"/>
    </row>
    <row r="45" spans="1:1" x14ac:dyDescent="0.25">
      <c r="A45" s="41"/>
    </row>
    <row r="46" spans="1:1" x14ac:dyDescent="0.25">
      <c r="A46" s="41"/>
    </row>
    <row r="47" spans="1:1" x14ac:dyDescent="0.25">
      <c r="A47" s="41"/>
    </row>
    <row r="48" spans="1:1" x14ac:dyDescent="0.25">
      <c r="A48" s="41"/>
    </row>
    <row r="49" spans="1:1" x14ac:dyDescent="0.25">
      <c r="A49" s="41"/>
    </row>
    <row r="50" spans="1:1" x14ac:dyDescent="0.25">
      <c r="A50" s="41"/>
    </row>
    <row r="51" spans="1:1" x14ac:dyDescent="0.25">
      <c r="A51" s="41"/>
    </row>
    <row r="52" spans="1:1" x14ac:dyDescent="0.25">
      <c r="A52" s="41"/>
    </row>
    <row r="53" spans="1:1" x14ac:dyDescent="0.25">
      <c r="A53" s="41"/>
    </row>
    <row r="54" spans="1:1" x14ac:dyDescent="0.25">
      <c r="A54" s="41"/>
    </row>
    <row r="55" spans="1:1" x14ac:dyDescent="0.25">
      <c r="A55" s="41"/>
    </row>
    <row r="56" spans="1:1" x14ac:dyDescent="0.25">
      <c r="A56" s="41"/>
    </row>
    <row r="57" spans="1:1" x14ac:dyDescent="0.25">
      <c r="A57" s="41"/>
    </row>
  </sheetData>
  <pageMargins left="0.7" right="0.7" top="0.78740157499999996" bottom="0.78740157499999996" header="0.3" footer="0.3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B57"/>
  <sheetViews>
    <sheetView showGridLines="0" workbookViewId="0"/>
  </sheetViews>
  <sheetFormatPr defaultRowHeight="15" x14ac:dyDescent="0.25"/>
  <sheetData>
    <row r="2" spans="1:2" s="60" customFormat="1" x14ac:dyDescent="0.25">
      <c r="B2" s="93" t="s">
        <v>445</v>
      </c>
    </row>
    <row r="3" spans="1:2" s="60" customFormat="1" ht="15" customHeight="1" x14ac:dyDescent="0.25">
      <c r="A3" s="94"/>
    </row>
    <row r="5" spans="1:2" x14ac:dyDescent="0.25">
      <c r="A5" s="41"/>
    </row>
    <row r="6" spans="1:2" x14ac:dyDescent="0.25">
      <c r="A6" s="41"/>
    </row>
    <row r="7" spans="1:2" x14ac:dyDescent="0.25">
      <c r="A7" s="41"/>
    </row>
    <row r="8" spans="1:2" x14ac:dyDescent="0.25">
      <c r="A8" s="41"/>
    </row>
    <row r="9" spans="1:2" x14ac:dyDescent="0.25">
      <c r="A9" s="41"/>
    </row>
    <row r="10" spans="1:2" x14ac:dyDescent="0.25">
      <c r="A10" s="41"/>
    </row>
    <row r="11" spans="1:2" x14ac:dyDescent="0.25">
      <c r="A11" s="41"/>
    </row>
    <row r="12" spans="1:2" x14ac:dyDescent="0.25">
      <c r="A12" s="41"/>
    </row>
    <row r="13" spans="1:2" x14ac:dyDescent="0.25">
      <c r="A13" s="41"/>
    </row>
    <row r="14" spans="1:2" x14ac:dyDescent="0.25">
      <c r="A14" s="41"/>
    </row>
    <row r="15" spans="1:2" x14ac:dyDescent="0.25">
      <c r="A15" s="41"/>
    </row>
    <row r="16" spans="1:2" x14ac:dyDescent="0.25">
      <c r="A16" s="41"/>
    </row>
    <row r="17" spans="1:1" x14ac:dyDescent="0.25">
      <c r="A17" s="41"/>
    </row>
    <row r="18" spans="1:1" x14ac:dyDescent="0.25">
      <c r="A18" s="41"/>
    </row>
    <row r="19" spans="1:1" x14ac:dyDescent="0.25">
      <c r="A19" s="41"/>
    </row>
    <row r="20" spans="1:1" x14ac:dyDescent="0.25">
      <c r="A20" s="41"/>
    </row>
    <row r="21" spans="1:1" x14ac:dyDescent="0.25">
      <c r="A21" s="41"/>
    </row>
    <row r="22" spans="1:1" x14ac:dyDescent="0.25">
      <c r="A22" s="41"/>
    </row>
    <row r="23" spans="1:1" x14ac:dyDescent="0.25">
      <c r="A23" s="41"/>
    </row>
    <row r="24" spans="1:1" x14ac:dyDescent="0.25">
      <c r="A24" s="41"/>
    </row>
    <row r="25" spans="1:1" x14ac:dyDescent="0.25">
      <c r="A25" s="41"/>
    </row>
    <row r="26" spans="1:1" x14ac:dyDescent="0.25">
      <c r="A26" s="41"/>
    </row>
    <row r="27" spans="1:1" x14ac:dyDescent="0.25">
      <c r="A27" s="41"/>
    </row>
    <row r="28" spans="1:1" x14ac:dyDescent="0.25">
      <c r="A28" s="41"/>
    </row>
    <row r="29" spans="1:1" x14ac:dyDescent="0.25">
      <c r="A29" s="41"/>
    </row>
    <row r="30" spans="1:1" x14ac:dyDescent="0.25">
      <c r="A30" s="41"/>
    </row>
    <row r="31" spans="1:1" x14ac:dyDescent="0.25">
      <c r="A31" s="41"/>
    </row>
    <row r="32" spans="1:1" x14ac:dyDescent="0.25">
      <c r="A32" s="41"/>
    </row>
    <row r="33" spans="1:1" x14ac:dyDescent="0.25">
      <c r="A33" s="41"/>
    </row>
    <row r="34" spans="1:1" x14ac:dyDescent="0.25">
      <c r="A34" s="41"/>
    </row>
    <row r="35" spans="1:1" x14ac:dyDescent="0.25">
      <c r="A35" s="41"/>
    </row>
    <row r="36" spans="1:1" x14ac:dyDescent="0.25">
      <c r="A36" s="41"/>
    </row>
    <row r="37" spans="1:1" x14ac:dyDescent="0.25">
      <c r="A37" s="41"/>
    </row>
    <row r="38" spans="1:1" x14ac:dyDescent="0.25">
      <c r="A38" s="41"/>
    </row>
    <row r="39" spans="1:1" x14ac:dyDescent="0.25">
      <c r="A39" s="41"/>
    </row>
    <row r="40" spans="1:1" x14ac:dyDescent="0.25">
      <c r="A40" s="41"/>
    </row>
    <row r="41" spans="1:1" x14ac:dyDescent="0.25">
      <c r="A41" s="41"/>
    </row>
    <row r="42" spans="1:1" x14ac:dyDescent="0.25">
      <c r="A42" s="41"/>
    </row>
    <row r="43" spans="1:1" x14ac:dyDescent="0.25">
      <c r="A43" s="41"/>
    </row>
    <row r="44" spans="1:1" x14ac:dyDescent="0.25">
      <c r="A44" s="41"/>
    </row>
    <row r="45" spans="1:1" x14ac:dyDescent="0.25">
      <c r="A45" s="41"/>
    </row>
    <row r="46" spans="1:1" x14ac:dyDescent="0.25">
      <c r="A46" s="41"/>
    </row>
    <row r="47" spans="1:1" x14ac:dyDescent="0.25">
      <c r="A47" s="41"/>
    </row>
    <row r="48" spans="1:1" x14ac:dyDescent="0.25">
      <c r="A48" s="41"/>
    </row>
    <row r="49" spans="1:1" x14ac:dyDescent="0.25">
      <c r="A49" s="41"/>
    </row>
    <row r="50" spans="1:1" x14ac:dyDescent="0.25">
      <c r="A50" s="41"/>
    </row>
    <row r="51" spans="1:1" x14ac:dyDescent="0.25">
      <c r="A51" s="41"/>
    </row>
    <row r="52" spans="1:1" x14ac:dyDescent="0.25">
      <c r="A52" s="41"/>
    </row>
    <row r="53" spans="1:1" x14ac:dyDescent="0.25">
      <c r="A53" s="41"/>
    </row>
    <row r="54" spans="1:1" x14ac:dyDescent="0.25">
      <c r="A54" s="41"/>
    </row>
    <row r="55" spans="1:1" x14ac:dyDescent="0.25">
      <c r="A55" s="41"/>
    </row>
    <row r="56" spans="1:1" x14ac:dyDescent="0.25">
      <c r="A56" s="41"/>
    </row>
    <row r="57" spans="1:1" x14ac:dyDescent="0.25">
      <c r="A57" s="41"/>
    </row>
  </sheetData>
  <pageMargins left="0.7" right="0.7" top="0.78740157499999996" bottom="0.78740157499999996" header="0.3" footer="0.3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287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452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22" t="s">
        <v>1</v>
      </c>
      <c r="C5" s="23">
        <v>728.12</v>
      </c>
      <c r="D5" s="23" t="s">
        <v>1</v>
      </c>
      <c r="E5" s="23">
        <v>692.42</v>
      </c>
      <c r="F5" s="23">
        <v>735.33</v>
      </c>
      <c r="G5" s="23">
        <v>780.84</v>
      </c>
      <c r="H5" s="23">
        <v>804.78</v>
      </c>
      <c r="I5" s="23">
        <v>876.8</v>
      </c>
      <c r="J5" s="23">
        <v>929.49</v>
      </c>
      <c r="K5" s="23">
        <v>969.70699999999999</v>
      </c>
      <c r="L5" s="23">
        <v>1004.74</v>
      </c>
      <c r="M5" s="23">
        <v>1059.4559999999999</v>
      </c>
      <c r="N5" s="23">
        <v>1100.4280000000001</v>
      </c>
      <c r="O5" s="23">
        <v>1150.011</v>
      </c>
      <c r="P5" s="23">
        <v>1175.7070000000001</v>
      </c>
      <c r="Q5" s="23">
        <v>1238.8420000000001</v>
      </c>
      <c r="R5" s="23">
        <v>1263.056</v>
      </c>
      <c r="S5" s="23">
        <v>1343.4770000000001</v>
      </c>
      <c r="T5" s="23">
        <v>1487.24</v>
      </c>
      <c r="U5" s="23">
        <v>1642.796</v>
      </c>
      <c r="V5" s="23">
        <v>1760.5</v>
      </c>
      <c r="W5" s="23">
        <v>1825.5</v>
      </c>
      <c r="X5" s="23">
        <v>1877.94</v>
      </c>
      <c r="Y5" s="23">
        <v>1990.76</v>
      </c>
      <c r="Z5" s="23">
        <v>1972.3150000000001</v>
      </c>
      <c r="AA5" s="23">
        <v>2056.8560000000002</v>
      </c>
      <c r="AB5" s="23">
        <v>2296.1309999999999</v>
      </c>
      <c r="AC5" s="23">
        <v>2353.83</v>
      </c>
      <c r="AD5" s="23">
        <v>2423.5239999999999</v>
      </c>
      <c r="AE5" s="23">
        <v>2523.511</v>
      </c>
      <c r="AF5" s="23">
        <v>2602.9459999999999</v>
      </c>
      <c r="AG5" s="23">
        <v>2477.8960000000002</v>
      </c>
    </row>
    <row r="6" spans="1:33" x14ac:dyDescent="0.25">
      <c r="A6" s="12" t="s">
        <v>2</v>
      </c>
      <c r="B6" s="24">
        <v>12</v>
      </c>
      <c r="C6" s="25">
        <v>5.4733727810650894</v>
      </c>
      <c r="D6" s="25">
        <v>5.244618395303327</v>
      </c>
      <c r="E6" s="25">
        <v>8.8854489164086665</v>
      </c>
      <c r="F6" s="25">
        <v>5.8540372670807459</v>
      </c>
      <c r="G6" s="25">
        <v>5.1422070534698516</v>
      </c>
      <c r="H6" s="25">
        <v>3.249438202247191</v>
      </c>
      <c r="I6" s="25">
        <v>3.3960867265996826</v>
      </c>
      <c r="J6" s="25">
        <v>3.3116652277690313</v>
      </c>
      <c r="K6" s="25">
        <v>4.1926577359648221</v>
      </c>
      <c r="L6" s="25">
        <v>7.0436925604559217</v>
      </c>
      <c r="M6" s="25">
        <v>8.7193306642028539</v>
      </c>
      <c r="N6" s="25">
        <v>8.1500102606197409</v>
      </c>
      <c r="O6" s="25">
        <v>8.5890200102616721</v>
      </c>
      <c r="P6" s="25">
        <v>9.2151743203808945</v>
      </c>
      <c r="Q6" s="25">
        <v>11.159116474077104</v>
      </c>
      <c r="R6" s="25">
        <v>11.593721239390531</v>
      </c>
      <c r="S6" s="25">
        <v>13.49217711422436</v>
      </c>
      <c r="T6" s="25">
        <v>16.000613559668679</v>
      </c>
      <c r="U6" s="25">
        <v>25.910624808262604</v>
      </c>
      <c r="V6" s="25">
        <v>25.332856120257695</v>
      </c>
      <c r="W6" s="25">
        <v>22.49514265262297</v>
      </c>
      <c r="X6" s="25">
        <v>20.383474792923611</v>
      </c>
      <c r="Y6" s="25">
        <v>23.062685346149912</v>
      </c>
      <c r="Z6" s="25">
        <v>29.933019736169342</v>
      </c>
      <c r="AA6" s="25">
        <v>23.44513753962573</v>
      </c>
      <c r="AB6" s="25">
        <v>19.647714490234176</v>
      </c>
      <c r="AC6" s="25">
        <v>22.211882605583394</v>
      </c>
      <c r="AD6" s="25">
        <v>23.080580836486348</v>
      </c>
      <c r="AE6" s="25">
        <v>37.475201963390937</v>
      </c>
      <c r="AF6" s="25">
        <v>31.810512322323348</v>
      </c>
      <c r="AG6" s="25">
        <v>35.279680948972285</v>
      </c>
    </row>
    <row r="7" spans="1:33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>
        <v>11.384588369574761</v>
      </c>
      <c r="F7" s="27">
        <v>16.983397265087405</v>
      </c>
      <c r="G7" s="27">
        <v>34.179732534009688</v>
      </c>
      <c r="H7" s="27">
        <v>41.799924543634091</v>
      </c>
      <c r="I7" s="27">
        <v>49.485109935986642</v>
      </c>
      <c r="J7" s="27">
        <v>60.204166551083254</v>
      </c>
      <c r="K7" s="27">
        <v>79.107472074612303</v>
      </c>
      <c r="L7" s="27">
        <v>105.73330711536842</v>
      </c>
      <c r="M7" s="27">
        <v>130.23952095808383</v>
      </c>
      <c r="N7" s="27">
        <v>149.94156603038567</v>
      </c>
      <c r="O7" s="27">
        <v>154.54468379074297</v>
      </c>
      <c r="P7" s="27">
        <v>162.46567997240604</v>
      </c>
      <c r="Q7" s="27">
        <v>237.74309985897523</v>
      </c>
      <c r="R7" s="27">
        <v>285.80562416202105</v>
      </c>
      <c r="S7" s="27">
        <v>335.28246776633296</v>
      </c>
      <c r="T7" s="27">
        <v>370.08606590234905</v>
      </c>
      <c r="U7" s="27">
        <v>384.83219216947231</v>
      </c>
      <c r="V7" s="27">
        <v>419.87268628381588</v>
      </c>
      <c r="W7" s="27">
        <v>621.73245221634807</v>
      </c>
      <c r="X7" s="27">
        <v>790.4303550837011</v>
      </c>
      <c r="Y7" s="27">
        <v>815.92613548883753</v>
      </c>
      <c r="Z7" s="27">
        <v>785.43495787332949</v>
      </c>
      <c r="AA7" s="27">
        <v>809.5127020785219</v>
      </c>
      <c r="AB7" s="27">
        <v>605.98612857882665</v>
      </c>
      <c r="AC7" s="27">
        <v>673.90610043303195</v>
      </c>
      <c r="AD7" s="27">
        <v>860.63317347058137</v>
      </c>
      <c r="AE7" s="27">
        <v>947.65485001947786</v>
      </c>
      <c r="AF7" s="27">
        <v>926.18960498960507</v>
      </c>
      <c r="AG7" s="27">
        <v>965.20963338533534</v>
      </c>
    </row>
    <row r="8" spans="1:33" x14ac:dyDescent="0.25">
      <c r="A8" s="12" t="s">
        <v>4</v>
      </c>
      <c r="B8" s="24">
        <v>390.37739451409664</v>
      </c>
      <c r="C8" s="25">
        <v>402.34681233088031</v>
      </c>
      <c r="D8" s="25">
        <v>433.3294917598248</v>
      </c>
      <c r="E8" s="25">
        <v>472.23978086809944</v>
      </c>
      <c r="F8" s="25" t="s">
        <v>1</v>
      </c>
      <c r="G8" s="25">
        <v>620.63318777292579</v>
      </c>
      <c r="H8" s="25">
        <v>577.85387197151908</v>
      </c>
      <c r="I8" s="25">
        <v>641.66978459564916</v>
      </c>
      <c r="J8" s="25">
        <v>636.45940287760197</v>
      </c>
      <c r="K8" s="25">
        <v>690.3368973169255</v>
      </c>
      <c r="L8" s="25">
        <v>769.54036867101343</v>
      </c>
      <c r="M8" s="25">
        <v>809.19740744219757</v>
      </c>
      <c r="N8" s="25">
        <v>1068.0304151806743</v>
      </c>
      <c r="O8" s="25">
        <v>1126.8574966019353</v>
      </c>
      <c r="P8" s="25">
        <v>1195.2526243632306</v>
      </c>
      <c r="Q8" s="25">
        <v>1254.4418798142731</v>
      </c>
      <c r="R8" s="25">
        <v>1404.154120470298</v>
      </c>
      <c r="S8" s="25">
        <v>1550.5570021206347</v>
      </c>
      <c r="T8" s="25">
        <v>1821.6023336909871</v>
      </c>
      <c r="U8" s="25">
        <v>1958.9723617415593</v>
      </c>
      <c r="V8" s="25">
        <v>2150.3873887180589</v>
      </c>
      <c r="W8" s="25">
        <v>2253.9929670093684</v>
      </c>
      <c r="X8" s="25">
        <v>2401.5207490898347</v>
      </c>
      <c r="Y8" s="25">
        <v>2604.4865176524222</v>
      </c>
      <c r="Z8" s="25">
        <v>2596.5820679293879</v>
      </c>
      <c r="AA8" s="25">
        <v>2830.9222786812716</v>
      </c>
      <c r="AB8" s="25">
        <v>2834.0407242250039</v>
      </c>
      <c r="AC8" s="25">
        <v>2870.7014760842094</v>
      </c>
      <c r="AD8" s="25">
        <v>3015.0807706756832</v>
      </c>
      <c r="AE8" s="25">
        <v>3107.5126237259078</v>
      </c>
      <c r="AF8" s="25">
        <v>3202.0874138069812</v>
      </c>
      <c r="AG8" s="25">
        <v>3229.6624983192146</v>
      </c>
    </row>
    <row r="9" spans="1:33" x14ac:dyDescent="0.25">
      <c r="A9" s="9" t="s">
        <v>5</v>
      </c>
      <c r="B9" s="22" t="s">
        <v>1</v>
      </c>
      <c r="C9" s="23" t="s">
        <v>1</v>
      </c>
      <c r="D9" s="23">
        <v>3.669</v>
      </c>
      <c r="E9" s="23">
        <v>2.1669999999999998</v>
      </c>
      <c r="F9" s="23">
        <v>3.726</v>
      </c>
      <c r="G9" s="23">
        <v>4.5190000000000001</v>
      </c>
      <c r="H9" s="23">
        <v>6.6020000000000003</v>
      </c>
      <c r="I9" s="23">
        <v>14.073</v>
      </c>
      <c r="J9" s="23">
        <v>16.151</v>
      </c>
      <c r="K9" s="23">
        <v>18.757999999999999</v>
      </c>
      <c r="L9" s="23">
        <v>19.41</v>
      </c>
      <c r="M9" s="23">
        <v>24.657</v>
      </c>
      <c r="N9" s="23">
        <v>26.664000000000001</v>
      </c>
      <c r="O9" s="23">
        <v>31.597999999999999</v>
      </c>
      <c r="P9" s="23">
        <v>37.612000000000002</v>
      </c>
      <c r="Q9" s="23">
        <v>43.095999999999997</v>
      </c>
      <c r="R9" s="23">
        <v>61.33</v>
      </c>
      <c r="S9" s="23">
        <v>72.584999999999994</v>
      </c>
      <c r="T9" s="23">
        <v>89.335999999999999</v>
      </c>
      <c r="U9" s="23">
        <v>83.218999999999994</v>
      </c>
      <c r="V9" s="23">
        <v>88.533000000000001</v>
      </c>
      <c r="W9" s="23">
        <v>107.00700000000001</v>
      </c>
      <c r="X9" s="23">
        <v>122.322</v>
      </c>
      <c r="Y9" s="23">
        <v>137.92699999999999</v>
      </c>
      <c r="Z9" s="23">
        <v>127.001</v>
      </c>
      <c r="AA9" s="23">
        <v>125.22</v>
      </c>
      <c r="AB9" s="23">
        <v>96.05</v>
      </c>
      <c r="AC9" s="23">
        <v>120.6</v>
      </c>
      <c r="AD9" s="23">
        <v>162.86000000000001</v>
      </c>
      <c r="AE9" s="23">
        <v>159.80000000000001</v>
      </c>
      <c r="AF9" s="23">
        <v>161.47</v>
      </c>
      <c r="AG9" s="23">
        <v>185.21299999999999</v>
      </c>
    </row>
    <row r="10" spans="1:33" x14ac:dyDescent="0.25">
      <c r="A10" s="12" t="s">
        <v>6</v>
      </c>
      <c r="B10" s="24">
        <v>309.298</v>
      </c>
      <c r="C10" s="25">
        <v>378.01900000000001</v>
      </c>
      <c r="D10" s="25">
        <v>383.97300000000001</v>
      </c>
      <c r="E10" s="25">
        <v>367.524</v>
      </c>
      <c r="F10" s="25">
        <v>378.65800000000002</v>
      </c>
      <c r="G10" s="25">
        <v>424.57400000000001</v>
      </c>
      <c r="H10" s="25">
        <v>452.42599999999999</v>
      </c>
      <c r="I10" s="25">
        <v>579.54200000000003</v>
      </c>
      <c r="J10" s="25">
        <v>657.85</v>
      </c>
      <c r="K10" s="25">
        <v>764.76700000000005</v>
      </c>
      <c r="L10" s="25">
        <v>789.33</v>
      </c>
      <c r="M10" s="25">
        <v>834.11699999999996</v>
      </c>
      <c r="N10" s="25">
        <v>925.55600000000004</v>
      </c>
      <c r="O10" s="25">
        <v>961.69200000000001</v>
      </c>
      <c r="P10" s="25">
        <v>1039.8489999999999</v>
      </c>
      <c r="Q10" s="25">
        <v>1042.0999999999999</v>
      </c>
      <c r="R10" s="25">
        <v>1079.239</v>
      </c>
      <c r="S10" s="25">
        <v>1164.6479999999999</v>
      </c>
      <c r="T10" s="25">
        <v>1180.645</v>
      </c>
      <c r="U10" s="25">
        <v>1282.808</v>
      </c>
      <c r="V10" s="25">
        <v>1424.8309999999999</v>
      </c>
      <c r="W10" s="25">
        <v>1431.8409999999999</v>
      </c>
      <c r="X10" s="25">
        <v>1474.6420000000001</v>
      </c>
      <c r="Y10" s="25">
        <v>1438.1</v>
      </c>
      <c r="Z10" s="25">
        <v>1489.5</v>
      </c>
      <c r="AA10" s="25">
        <v>1480.5</v>
      </c>
      <c r="AB10" s="25">
        <v>1489.8</v>
      </c>
      <c r="AC10" s="25">
        <v>1567.2</v>
      </c>
      <c r="AD10" s="25">
        <v>1623.8</v>
      </c>
      <c r="AE10" s="25">
        <v>1704.6</v>
      </c>
      <c r="AF10" s="25">
        <v>1702.8</v>
      </c>
      <c r="AG10" s="25">
        <v>1731.338</v>
      </c>
    </row>
    <row r="11" spans="1:33" x14ac:dyDescent="0.25">
      <c r="A11" s="9" t="s">
        <v>7</v>
      </c>
      <c r="B11" s="22">
        <v>3491.89</v>
      </c>
      <c r="C11" s="23">
        <v>3750.2150000000001</v>
      </c>
      <c r="D11" s="23">
        <v>3944.6950000000002</v>
      </c>
      <c r="E11" s="23">
        <v>4191.8909999999996</v>
      </c>
      <c r="F11" s="23">
        <v>4330.6189999999997</v>
      </c>
      <c r="G11" s="23">
        <v>4561.0659999999998</v>
      </c>
      <c r="H11" s="23">
        <v>4687.3500000000004</v>
      </c>
      <c r="I11" s="23">
        <v>4833.549</v>
      </c>
      <c r="J11" s="23">
        <v>4986.3019999999997</v>
      </c>
      <c r="K11" s="23">
        <v>5067.8630000000003</v>
      </c>
      <c r="L11" s="23">
        <v>5804.36</v>
      </c>
      <c r="M11" s="23">
        <v>6217.29</v>
      </c>
      <c r="N11" s="23">
        <v>6512.1319999999996</v>
      </c>
      <c r="O11" s="23">
        <v>6692.93</v>
      </c>
      <c r="P11" s="23">
        <v>6650.69</v>
      </c>
      <c r="Q11" s="23">
        <v>6820.7309999999998</v>
      </c>
      <c r="R11" s="23">
        <v>7278.8869999999997</v>
      </c>
      <c r="S11" s="23">
        <v>7662.5929999999998</v>
      </c>
      <c r="T11" s="23">
        <v>8228.0480000000007</v>
      </c>
      <c r="U11" s="23">
        <v>8910.8439999999991</v>
      </c>
      <c r="V11" s="23">
        <v>9380.1540000000005</v>
      </c>
      <c r="W11" s="23">
        <v>9449.3809999999994</v>
      </c>
      <c r="X11" s="23">
        <v>9689.1919999999991</v>
      </c>
      <c r="Y11" s="23">
        <v>9889.0959999999995</v>
      </c>
      <c r="Z11" s="23">
        <v>9883.8050000000003</v>
      </c>
      <c r="AA11" s="23">
        <v>10177.41</v>
      </c>
      <c r="AB11" s="23">
        <v>10199</v>
      </c>
      <c r="AC11" s="23">
        <v>10423.75</v>
      </c>
      <c r="AD11" s="23">
        <v>10615.9</v>
      </c>
      <c r="AE11" s="23">
        <v>10742.04</v>
      </c>
      <c r="AF11" s="23">
        <v>10810.08</v>
      </c>
      <c r="AG11" s="23">
        <v>11209.587</v>
      </c>
    </row>
    <row r="12" spans="1:33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>
        <v>94.968298934304599</v>
      </c>
      <c r="O12" s="25">
        <v>113.62435260543282</v>
      </c>
      <c r="P12" s="25">
        <v>129.12348099830592</v>
      </c>
      <c r="Q12" s="25">
        <v>108.08290995568046</v>
      </c>
      <c r="R12" s="25">
        <v>109.0147036738706</v>
      </c>
      <c r="S12" s="25">
        <v>117.40896205843872</v>
      </c>
      <c r="T12" s="25">
        <v>129.11308296072758</v>
      </c>
      <c r="U12" s="25">
        <v>122.98514986376023</v>
      </c>
      <c r="V12" s="25">
        <v>94.599196059870209</v>
      </c>
      <c r="W12" s="25">
        <v>93.374915983331093</v>
      </c>
      <c r="X12" s="25">
        <v>87.556536421287731</v>
      </c>
      <c r="Y12" s="25">
        <v>86.416884384978758</v>
      </c>
      <c r="Z12" s="25">
        <v>87.304044849627999</v>
      </c>
      <c r="AA12" s="25">
        <v>90.858583868552742</v>
      </c>
      <c r="AB12" s="25">
        <v>131.18513798733622</v>
      </c>
      <c r="AC12" s="25">
        <v>124.0273590846363</v>
      </c>
      <c r="AD12" s="25">
        <v>160.75112560998625</v>
      </c>
      <c r="AE12" s="25">
        <v>194.31666217309248</v>
      </c>
      <c r="AF12" s="25">
        <v>201.62806431072906</v>
      </c>
      <c r="AG12" s="25">
        <v>234.44556612294775</v>
      </c>
    </row>
    <row r="13" spans="1:33" x14ac:dyDescent="0.25">
      <c r="A13" s="9" t="s">
        <v>9</v>
      </c>
      <c r="B13" s="22">
        <v>70.45</v>
      </c>
      <c r="C13" s="23">
        <v>81.558999999999997</v>
      </c>
      <c r="D13" s="23">
        <v>92.65</v>
      </c>
      <c r="E13" s="23">
        <v>106.864</v>
      </c>
      <c r="F13" s="23">
        <v>121.075</v>
      </c>
      <c r="G13" s="23">
        <v>137.13200000000001</v>
      </c>
      <c r="H13" s="23">
        <v>153.09299999999999</v>
      </c>
      <c r="I13" s="23">
        <v>178.38200000000001</v>
      </c>
      <c r="J13" s="23">
        <v>203.67099999999999</v>
      </c>
      <c r="K13" s="23">
        <v>220.9</v>
      </c>
      <c r="L13" s="23">
        <v>238.1</v>
      </c>
      <c r="M13" s="23">
        <v>280.3</v>
      </c>
      <c r="N13" s="23">
        <v>322.3</v>
      </c>
      <c r="O13" s="23">
        <v>404.4</v>
      </c>
      <c r="P13" s="23">
        <v>492</v>
      </c>
      <c r="Q13" s="23">
        <v>550</v>
      </c>
      <c r="R13" s="23">
        <v>600.5</v>
      </c>
      <c r="S13" s="23">
        <v>660</v>
      </c>
      <c r="T13" s="23">
        <v>749.8</v>
      </c>
      <c r="U13" s="23">
        <v>729</v>
      </c>
      <c r="V13" s="23">
        <v>708.5</v>
      </c>
      <c r="W13" s="23">
        <v>674.4</v>
      </c>
      <c r="X13" s="23">
        <v>640.20000000000005</v>
      </c>
      <c r="Y13" s="23">
        <v>662.24</v>
      </c>
      <c r="Z13" s="23">
        <v>730.1</v>
      </c>
      <c r="AA13" s="23">
        <v>739.4</v>
      </c>
      <c r="AB13" s="23">
        <v>748.8</v>
      </c>
      <c r="AC13" s="23">
        <v>814.98099999999999</v>
      </c>
      <c r="AD13" s="23">
        <v>876.08</v>
      </c>
      <c r="AE13" s="23">
        <v>949.65200000000004</v>
      </c>
      <c r="AF13" s="23">
        <v>1038.8219999999999</v>
      </c>
      <c r="AG13" s="23">
        <v>744.54200000000003</v>
      </c>
    </row>
    <row r="14" spans="1:33" x14ac:dyDescent="0.25">
      <c r="A14" s="12" t="s">
        <v>10</v>
      </c>
      <c r="B14" s="24">
        <v>1820.88</v>
      </c>
      <c r="C14" s="25">
        <v>1956.08</v>
      </c>
      <c r="D14" s="25">
        <v>2060.77</v>
      </c>
      <c r="E14" s="25">
        <v>2271.1799999999998</v>
      </c>
      <c r="F14" s="25">
        <v>2317.1</v>
      </c>
      <c r="G14" s="25">
        <v>2349.2600000000002</v>
      </c>
      <c r="H14" s="25">
        <v>2624.44</v>
      </c>
      <c r="I14" s="25">
        <v>3318.9</v>
      </c>
      <c r="J14" s="25">
        <v>3595.4</v>
      </c>
      <c r="K14" s="25">
        <v>3627.5</v>
      </c>
      <c r="L14" s="25">
        <v>3865.1</v>
      </c>
      <c r="M14" s="25">
        <v>4418</v>
      </c>
      <c r="N14" s="25">
        <v>4792</v>
      </c>
      <c r="O14" s="25">
        <v>5000</v>
      </c>
      <c r="P14" s="25">
        <v>5005</v>
      </c>
      <c r="Q14" s="25">
        <v>4711.7</v>
      </c>
      <c r="R14" s="25">
        <v>5093.7</v>
      </c>
      <c r="S14" s="25">
        <v>5495.2</v>
      </c>
      <c r="T14" s="25">
        <v>5786.3</v>
      </c>
      <c r="U14" s="25">
        <v>5812</v>
      </c>
      <c r="V14" s="25">
        <v>5647.5</v>
      </c>
      <c r="W14" s="25">
        <v>5669.2</v>
      </c>
      <c r="X14" s="25">
        <v>5747.8</v>
      </c>
      <c r="Y14" s="25">
        <v>5938.2</v>
      </c>
      <c r="Z14" s="25">
        <v>5815.9210000000003</v>
      </c>
      <c r="AA14" s="25">
        <v>5653</v>
      </c>
      <c r="AB14" s="25">
        <v>5596.9120000000003</v>
      </c>
      <c r="AC14" s="25">
        <v>5608.5950000000003</v>
      </c>
      <c r="AD14" s="25">
        <v>5753.4409999999998</v>
      </c>
      <c r="AE14" s="25">
        <v>5897.53</v>
      </c>
      <c r="AF14" s="25">
        <v>5777.89</v>
      </c>
      <c r="AG14" s="25">
        <v>6190.5119999999997</v>
      </c>
    </row>
    <row r="15" spans="1:33" x14ac:dyDescent="0.25">
      <c r="A15" s="9" t="s">
        <v>11</v>
      </c>
      <c r="B15" s="22" t="s">
        <v>1</v>
      </c>
      <c r="C15" s="23">
        <v>1.7000000000000001E-2</v>
      </c>
      <c r="D15" s="23">
        <v>1.7000000000000001E-2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>
        <v>4.5960000000000001</v>
      </c>
      <c r="K15" s="23">
        <v>5.0919999999999996</v>
      </c>
      <c r="L15" s="23">
        <v>5.9630000000000001</v>
      </c>
      <c r="M15" s="23">
        <v>7.069</v>
      </c>
      <c r="N15" s="23">
        <v>9.7919999999999998</v>
      </c>
      <c r="O15" s="23">
        <v>13.407</v>
      </c>
      <c r="P15" s="23">
        <v>16.373999999999999</v>
      </c>
      <c r="Q15" s="23">
        <v>21.199000000000002</v>
      </c>
      <c r="R15" s="23">
        <v>25.308</v>
      </c>
      <c r="S15" s="23">
        <v>31.72</v>
      </c>
      <c r="T15" s="23">
        <v>32.067999999999998</v>
      </c>
      <c r="U15" s="23">
        <v>38.277999999999999</v>
      </c>
      <c r="V15" s="23">
        <v>42.944000000000003</v>
      </c>
      <c r="W15" s="23">
        <v>47.511000000000003</v>
      </c>
      <c r="X15" s="23">
        <v>46.670999999999999</v>
      </c>
      <c r="Y15" s="23">
        <v>47.131999999999998</v>
      </c>
      <c r="Z15" s="23">
        <v>43.634</v>
      </c>
      <c r="AA15" s="23">
        <v>42.576000000000001</v>
      </c>
      <c r="AB15" s="23">
        <v>39.337000000000003</v>
      </c>
      <c r="AC15" s="23">
        <v>45.389000000000003</v>
      </c>
      <c r="AD15" s="23">
        <v>53.384999999999998</v>
      </c>
      <c r="AE15" s="23">
        <v>62.982999999999997</v>
      </c>
      <c r="AF15" s="23">
        <v>66.634</v>
      </c>
      <c r="AG15" s="23">
        <v>70</v>
      </c>
    </row>
    <row r="16" spans="1:33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>
        <v>14.978999999999999</v>
      </c>
      <c r="I16" s="25">
        <v>23.21</v>
      </c>
      <c r="J16" s="25">
        <v>27.420999999999999</v>
      </c>
      <c r="K16" s="25">
        <v>23.821000000000002</v>
      </c>
      <c r="L16" s="25">
        <v>28.571000000000002</v>
      </c>
      <c r="M16" s="25">
        <v>29.657</v>
      </c>
      <c r="N16" s="25">
        <v>49.67</v>
      </c>
      <c r="O16" s="25">
        <v>58.127000000000002</v>
      </c>
      <c r="P16" s="25">
        <v>73.823999999999998</v>
      </c>
      <c r="Q16" s="25">
        <v>85.757000000000005</v>
      </c>
      <c r="R16" s="25">
        <v>93.75</v>
      </c>
      <c r="S16" s="25">
        <v>117.76</v>
      </c>
      <c r="T16" s="25">
        <v>136.96100000000001</v>
      </c>
      <c r="U16" s="25">
        <v>116.65900000000001</v>
      </c>
      <c r="V16" s="25">
        <v>116.514</v>
      </c>
      <c r="W16" s="25">
        <v>153.238</v>
      </c>
      <c r="X16" s="25">
        <v>159.61000000000001</v>
      </c>
      <c r="Y16" s="25">
        <v>181.881</v>
      </c>
      <c r="Z16" s="25">
        <v>196.447</v>
      </c>
      <c r="AA16" s="25">
        <v>216.39400000000001</v>
      </c>
      <c r="AB16" s="25">
        <v>127.55200000000001</v>
      </c>
      <c r="AC16" s="25">
        <v>133.648</v>
      </c>
      <c r="AD16" s="25">
        <v>153.184</v>
      </c>
      <c r="AE16" s="25">
        <v>176.76</v>
      </c>
      <c r="AF16" s="25">
        <v>210.08600000000001</v>
      </c>
      <c r="AG16" s="25">
        <v>218.90700000000001</v>
      </c>
    </row>
    <row r="17" spans="1:33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>
        <v>4.3259999999999996</v>
      </c>
      <c r="H17" s="23">
        <v>5.407</v>
      </c>
      <c r="I17" s="23">
        <v>7.5270000000000001</v>
      </c>
      <c r="J17" s="23">
        <v>10.842000000000001</v>
      </c>
      <c r="K17" s="23">
        <v>10.898999999999999</v>
      </c>
      <c r="L17" s="23">
        <v>11.241</v>
      </c>
      <c r="M17" s="23">
        <v>12.664</v>
      </c>
      <c r="N17" s="23">
        <v>13.773</v>
      </c>
      <c r="O17" s="23">
        <v>14.542</v>
      </c>
      <c r="P17" s="23">
        <v>15.936</v>
      </c>
      <c r="Q17" s="23">
        <v>29.216999999999999</v>
      </c>
      <c r="R17" s="23">
        <v>38.417999999999999</v>
      </c>
      <c r="S17" s="23">
        <v>54.037999999999997</v>
      </c>
      <c r="T17" s="23">
        <v>67.16</v>
      </c>
      <c r="U17" s="23">
        <v>33.152999999999999</v>
      </c>
      <c r="V17" s="23">
        <v>43.825000000000003</v>
      </c>
      <c r="W17" s="23">
        <v>69.152000000000001</v>
      </c>
      <c r="X17" s="23">
        <v>73.16</v>
      </c>
      <c r="Y17" s="23">
        <v>59.8</v>
      </c>
      <c r="Z17" s="23">
        <v>66</v>
      </c>
      <c r="AA17" s="23">
        <v>75.599999999999994</v>
      </c>
      <c r="AB17" s="23">
        <v>48.3</v>
      </c>
      <c r="AC17" s="23">
        <v>64.400000000000006</v>
      </c>
      <c r="AD17" s="23">
        <v>97.5</v>
      </c>
      <c r="AE17" s="23">
        <v>107</v>
      </c>
      <c r="AF17" s="23">
        <v>104.6</v>
      </c>
      <c r="AG17" s="23">
        <v>110.4</v>
      </c>
    </row>
    <row r="18" spans="1:33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>
        <v>0.9</v>
      </c>
      <c r="M18" s="25">
        <v>1.5</v>
      </c>
      <c r="N18" s="25" t="s">
        <v>1</v>
      </c>
      <c r="O18" s="25">
        <v>1.5</v>
      </c>
      <c r="P18" s="25">
        <v>5.5</v>
      </c>
      <c r="Q18" s="25">
        <v>7.1</v>
      </c>
      <c r="R18" s="25">
        <v>12</v>
      </c>
      <c r="S18" s="25">
        <v>17.600000000000001</v>
      </c>
      <c r="T18" s="25">
        <v>37.799999999999997</v>
      </c>
      <c r="U18" s="25">
        <v>49.7</v>
      </c>
      <c r="V18" s="25">
        <v>75.129000000000005</v>
      </c>
      <c r="W18" s="25">
        <v>67.436000000000007</v>
      </c>
      <c r="X18" s="25">
        <v>94.778000000000006</v>
      </c>
      <c r="Y18" s="25">
        <v>112.378</v>
      </c>
      <c r="Z18" s="25">
        <v>110.4</v>
      </c>
      <c r="AA18" s="25">
        <v>123.2</v>
      </c>
      <c r="AB18" s="25">
        <v>135.69999999999999</v>
      </c>
      <c r="AC18" s="25">
        <v>146.80000000000001</v>
      </c>
      <c r="AD18" s="25">
        <v>145.9</v>
      </c>
      <c r="AE18" s="25">
        <v>161.30000000000001</v>
      </c>
      <c r="AF18" s="25">
        <v>160.4</v>
      </c>
      <c r="AG18" s="25">
        <v>186.345</v>
      </c>
    </row>
    <row r="19" spans="1:33" x14ac:dyDescent="0.25">
      <c r="A19" s="9" t="s">
        <v>15</v>
      </c>
      <c r="B19" s="22">
        <v>36.821942997241798</v>
      </c>
      <c r="C19" s="23">
        <v>38.143459915611814</v>
      </c>
      <c r="D19" s="23">
        <v>38.360921402940157</v>
      </c>
      <c r="E19" s="23">
        <v>72.883561007341328</v>
      </c>
      <c r="F19" s="23">
        <v>82.148284411741187</v>
      </c>
      <c r="G19" s="23">
        <v>61.990276511698568</v>
      </c>
      <c r="H19" s="23">
        <v>57.427745664739888</v>
      </c>
      <c r="I19" s="23">
        <v>67.086227261989123</v>
      </c>
      <c r="J19" s="23">
        <v>71.842706904435303</v>
      </c>
      <c r="K19" s="23">
        <v>69.122126834671832</v>
      </c>
      <c r="L19" s="23">
        <v>97.332718043377938</v>
      </c>
      <c r="M19" s="23">
        <v>141.05265209088429</v>
      </c>
      <c r="N19" s="23">
        <v>177.54074744813963</v>
      </c>
      <c r="O19" s="23">
        <v>185.20700260231843</v>
      </c>
      <c r="P19" s="23">
        <v>177.28164984502899</v>
      </c>
      <c r="Q19" s="23">
        <v>210.62608345091715</v>
      </c>
      <c r="R19" s="23">
        <v>219.2662529327178</v>
      </c>
      <c r="S19" s="23">
        <v>228.2271732643724</v>
      </c>
      <c r="T19" s="23">
        <v>233.40741918810386</v>
      </c>
      <c r="U19" s="23">
        <v>223.4270324260693</v>
      </c>
      <c r="V19" s="23">
        <v>224.40467547553359</v>
      </c>
      <c r="W19" s="23">
        <v>243.1338368471919</v>
      </c>
      <c r="X19" s="23">
        <v>231.48867761452033</v>
      </c>
      <c r="Y19" s="23">
        <v>203.67063024219354</v>
      </c>
      <c r="Z19" s="23">
        <v>192.85802209193093</v>
      </c>
      <c r="AA19" s="23">
        <v>183.03870967741935</v>
      </c>
      <c r="AB19" s="23">
        <v>152.87503210891344</v>
      </c>
      <c r="AC19" s="23">
        <v>222.34871761699927</v>
      </c>
      <c r="AD19" s="23">
        <v>260.69585123396786</v>
      </c>
      <c r="AE19" s="23">
        <v>306.47125730095297</v>
      </c>
      <c r="AF19" s="23">
        <v>284.71800711743771</v>
      </c>
      <c r="AG19" s="23">
        <v>348.68297445051883</v>
      </c>
    </row>
    <row r="20" spans="1:33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>
        <v>6.6390000000000002</v>
      </c>
      <c r="O20" s="25">
        <v>7.0810000000000004</v>
      </c>
      <c r="P20" s="25">
        <v>7.5110000000000001</v>
      </c>
      <c r="Q20" s="25">
        <v>7.8540000000000001</v>
      </c>
      <c r="R20" s="25">
        <v>9.2029999999999994</v>
      </c>
      <c r="S20" s="25">
        <v>10.097</v>
      </c>
      <c r="T20" s="25">
        <v>9.9260000000000002</v>
      </c>
      <c r="U20" s="25">
        <v>10.134</v>
      </c>
      <c r="V20" s="25">
        <v>14.292</v>
      </c>
      <c r="W20" s="25">
        <v>14.237</v>
      </c>
      <c r="X20" s="25">
        <v>20.806999999999999</v>
      </c>
      <c r="Y20" s="25">
        <v>22.882999999999999</v>
      </c>
      <c r="Z20" s="25">
        <v>21.036999999999999</v>
      </c>
      <c r="AA20" s="25">
        <v>22.96</v>
      </c>
      <c r="AB20" s="25">
        <v>21.571999999999999</v>
      </c>
      <c r="AC20" s="25">
        <v>22.248000000000001</v>
      </c>
      <c r="AD20" s="25">
        <v>26.773</v>
      </c>
      <c r="AE20" s="25">
        <v>29.689</v>
      </c>
      <c r="AF20" s="25">
        <v>30.736000000000001</v>
      </c>
      <c r="AG20" s="25">
        <v>34.07</v>
      </c>
    </row>
    <row r="21" spans="1:33" x14ac:dyDescent="0.25">
      <c r="A21" s="9" t="s">
        <v>17</v>
      </c>
      <c r="B21" s="22">
        <v>4970.78</v>
      </c>
      <c r="C21" s="23">
        <v>6145.06</v>
      </c>
      <c r="D21" s="23">
        <v>6609.52</v>
      </c>
      <c r="E21" s="23">
        <v>6816.49</v>
      </c>
      <c r="F21" s="23">
        <v>7059.41</v>
      </c>
      <c r="G21" s="23">
        <v>7371.2470000000003</v>
      </c>
      <c r="H21" s="23">
        <v>7689.9859999999999</v>
      </c>
      <c r="I21" s="23">
        <v>7734.143</v>
      </c>
      <c r="J21" s="23">
        <v>7760.8220000000001</v>
      </c>
      <c r="K21" s="23">
        <v>8098.2039999999997</v>
      </c>
      <c r="L21" s="23">
        <v>8352.3169999999991</v>
      </c>
      <c r="M21" s="23">
        <v>8758.1530000000002</v>
      </c>
      <c r="N21" s="23">
        <v>9267.6720000000005</v>
      </c>
      <c r="O21" s="23">
        <v>9391.4179999999997</v>
      </c>
      <c r="P21" s="23">
        <v>9219.223</v>
      </c>
      <c r="Q21" s="23">
        <v>9360.9509999999991</v>
      </c>
      <c r="R21" s="23">
        <v>9662.6219999999994</v>
      </c>
      <c r="S21" s="23">
        <v>9926.7420000000002</v>
      </c>
      <c r="T21" s="23">
        <v>11174.721</v>
      </c>
      <c r="U21" s="23">
        <v>11871.391</v>
      </c>
      <c r="V21" s="23">
        <v>12731.478999999999</v>
      </c>
      <c r="W21" s="23">
        <v>13517.573</v>
      </c>
      <c r="X21" s="23">
        <v>13979.731</v>
      </c>
      <c r="Y21" s="23">
        <v>14301.708000000001</v>
      </c>
      <c r="Z21" s="23">
        <v>14930.296</v>
      </c>
      <c r="AA21" s="23">
        <v>15344.212</v>
      </c>
      <c r="AB21" s="23">
        <v>16626.695</v>
      </c>
      <c r="AC21" s="23">
        <v>17282.307000000001</v>
      </c>
      <c r="AD21" s="23">
        <v>18399.719000000001</v>
      </c>
      <c r="AE21" s="23">
        <v>19172.810000000001</v>
      </c>
      <c r="AF21" s="23">
        <v>19961.917000000001</v>
      </c>
      <c r="AG21" s="23">
        <v>20613</v>
      </c>
    </row>
    <row r="22" spans="1:33" x14ac:dyDescent="0.25">
      <c r="A22" s="12" t="s">
        <v>18</v>
      </c>
      <c r="B22" s="24">
        <v>1411.71</v>
      </c>
      <c r="C22" s="25">
        <v>1498.84</v>
      </c>
      <c r="D22" s="25">
        <v>1534.23</v>
      </c>
      <c r="E22" s="25">
        <v>1587.777</v>
      </c>
      <c r="F22" s="25">
        <v>1634.5160000000001</v>
      </c>
      <c r="G22" s="25">
        <v>1730.2639999999999</v>
      </c>
      <c r="H22" s="25">
        <v>1816.028</v>
      </c>
      <c r="I22" s="25">
        <v>1861.4059999999999</v>
      </c>
      <c r="J22" s="25">
        <v>1864.5830000000001</v>
      </c>
      <c r="K22" s="25">
        <v>2245</v>
      </c>
      <c r="L22" s="25">
        <v>2583</v>
      </c>
      <c r="M22" s="25">
        <v>2764</v>
      </c>
      <c r="N22" s="25">
        <v>3040</v>
      </c>
      <c r="O22" s="25">
        <v>3126</v>
      </c>
      <c r="P22" s="25">
        <v>3145</v>
      </c>
      <c r="Q22" s="25">
        <v>3387</v>
      </c>
      <c r="R22" s="25">
        <v>3435</v>
      </c>
      <c r="S22" s="25">
        <v>3588</v>
      </c>
      <c r="T22" s="25">
        <v>3980</v>
      </c>
      <c r="U22" s="25">
        <v>4181</v>
      </c>
      <c r="V22" s="25">
        <v>4395</v>
      </c>
      <c r="W22" s="25">
        <v>3994.174</v>
      </c>
      <c r="X22" s="25">
        <v>3953.3530000000001</v>
      </c>
      <c r="Y22" s="25">
        <v>4092</v>
      </c>
      <c r="Z22" s="25">
        <v>4262</v>
      </c>
      <c r="AA22" s="25">
        <v>4393</v>
      </c>
      <c r="AB22" s="25">
        <v>4304</v>
      </c>
      <c r="AC22" s="25">
        <v>4506</v>
      </c>
      <c r="AD22" s="25">
        <v>4585</v>
      </c>
      <c r="AE22" s="25">
        <v>4900</v>
      </c>
      <c r="AF22" s="25">
        <v>5142</v>
      </c>
      <c r="AG22" s="25">
        <v>5200</v>
      </c>
    </row>
    <row r="23" spans="1:33" x14ac:dyDescent="0.25">
      <c r="A23" s="9" t="s">
        <v>19</v>
      </c>
      <c r="B23" s="22">
        <v>70.853297991640332</v>
      </c>
      <c r="C23" s="23">
        <v>60.488869056472801</v>
      </c>
      <c r="D23" s="23">
        <v>67.231410514992604</v>
      </c>
      <c r="E23" s="23">
        <v>125.81283573649986</v>
      </c>
      <c r="F23" s="23">
        <v>150.65704238386084</v>
      </c>
      <c r="G23" s="23">
        <v>176.94369973190348</v>
      </c>
      <c r="H23" s="23">
        <v>224.55658475294393</v>
      </c>
      <c r="I23" s="23">
        <v>258.88844031758845</v>
      </c>
      <c r="J23" s="23">
        <v>282.57372654155495</v>
      </c>
      <c r="K23" s="23">
        <v>301.43823626815532</v>
      </c>
      <c r="L23" s="23">
        <v>377.32648071453519</v>
      </c>
      <c r="M23" s="23">
        <v>432.96751177800172</v>
      </c>
      <c r="N23" s="23">
        <v>397.57349510032662</v>
      </c>
      <c r="O23" s="23">
        <v>328.64351304664058</v>
      </c>
      <c r="P23" s="23">
        <v>363.89944331536628</v>
      </c>
      <c r="Q23" s="23">
        <v>437.55903554561274</v>
      </c>
      <c r="R23" s="23">
        <v>468.92887394440311</v>
      </c>
      <c r="S23" s="23">
        <v>597.98609826360439</v>
      </c>
      <c r="T23" s="23">
        <v>738.19082600153752</v>
      </c>
      <c r="U23" s="23">
        <v>776.82780293927351</v>
      </c>
      <c r="V23" s="23">
        <v>969.80999824767821</v>
      </c>
      <c r="W23" s="23">
        <v>995.55889918943853</v>
      </c>
      <c r="X23" s="23">
        <v>1181.0165603269049</v>
      </c>
      <c r="Y23" s="23">
        <v>1005.4318046456225</v>
      </c>
      <c r="Z23" s="23">
        <v>1126.7834524293191</v>
      </c>
      <c r="AA23" s="23">
        <v>1246.4329246432924</v>
      </c>
      <c r="AB23" s="23">
        <v>1290.4290429042903</v>
      </c>
      <c r="AC23" s="23">
        <v>1589.1237961005404</v>
      </c>
      <c r="AD23" s="23">
        <v>1905.8312800657045</v>
      </c>
      <c r="AE23" s="23">
        <v>2508.2452997021592</v>
      </c>
      <c r="AF23" s="23">
        <v>2548.8291694800814</v>
      </c>
      <c r="AG23" s="23">
        <v>2860.5537544904932</v>
      </c>
    </row>
    <row r="24" spans="1:33" x14ac:dyDescent="0.25">
      <c r="A24" s="12" t="s">
        <v>20</v>
      </c>
      <c r="B24" s="24">
        <v>93.52</v>
      </c>
      <c r="C24" s="25">
        <v>133.02000000000001</v>
      </c>
      <c r="D24" s="25">
        <v>172.52</v>
      </c>
      <c r="E24" s="25">
        <v>171.82</v>
      </c>
      <c r="F24" s="25">
        <v>171.12</v>
      </c>
      <c r="G24" s="25">
        <v>170.43</v>
      </c>
      <c r="H24" s="25">
        <v>200.71</v>
      </c>
      <c r="I24" s="25">
        <v>230.99</v>
      </c>
      <c r="J24" s="25">
        <v>272.68</v>
      </c>
      <c r="K24" s="25">
        <v>314.36</v>
      </c>
      <c r="L24" s="25">
        <v>347.51</v>
      </c>
      <c r="M24" s="25">
        <v>380.649</v>
      </c>
      <c r="N24" s="25">
        <v>386.22300000000001</v>
      </c>
      <c r="O24" s="25">
        <v>391.79700000000003</v>
      </c>
      <c r="P24" s="25">
        <v>408.49200000000002</v>
      </c>
      <c r="Q24" s="25">
        <v>425.18700000000001</v>
      </c>
      <c r="R24" s="25">
        <v>506.07600000000002</v>
      </c>
      <c r="S24" s="25">
        <v>586.96500000000003</v>
      </c>
      <c r="T24" s="25">
        <v>891.26599999999996</v>
      </c>
      <c r="U24" s="25">
        <v>1013.728</v>
      </c>
      <c r="V24" s="25">
        <v>1016.624</v>
      </c>
      <c r="W24" s="25">
        <v>933.81200000000001</v>
      </c>
      <c r="X24" s="25">
        <v>846.00099999999998</v>
      </c>
      <c r="Y24" s="25">
        <v>1008.2670000000001</v>
      </c>
      <c r="Z24" s="25">
        <v>1018.025</v>
      </c>
      <c r="AA24" s="25">
        <v>1017.603</v>
      </c>
      <c r="AB24" s="25">
        <v>1068.1400000000001</v>
      </c>
      <c r="AC24" s="25">
        <v>1099.6489999999999</v>
      </c>
      <c r="AD24" s="25">
        <v>1152.721</v>
      </c>
      <c r="AE24" s="25">
        <v>1210.653</v>
      </c>
      <c r="AF24" s="25">
        <v>1165.1120000000001</v>
      </c>
      <c r="AG24" s="25">
        <v>1204.7170000000001</v>
      </c>
    </row>
    <row r="25" spans="1:33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>
        <v>805.31700000000001</v>
      </c>
      <c r="F25" s="23" t="s">
        <v>1</v>
      </c>
      <c r="G25" s="23" t="s">
        <v>1</v>
      </c>
      <c r="H25" s="23" t="s">
        <v>1</v>
      </c>
      <c r="I25" s="23" t="s">
        <v>1</v>
      </c>
      <c r="J25" s="23">
        <v>1009.721</v>
      </c>
      <c r="K25" s="23" t="s">
        <v>1</v>
      </c>
      <c r="L25" s="23" t="s">
        <v>1</v>
      </c>
      <c r="M25" s="23" t="s">
        <v>1</v>
      </c>
      <c r="N25" s="23">
        <v>1266.104</v>
      </c>
      <c r="O25" s="23" t="s">
        <v>1</v>
      </c>
      <c r="P25" s="23">
        <v>1401.6489999999999</v>
      </c>
      <c r="Q25" s="23">
        <v>1490.337</v>
      </c>
      <c r="R25" s="23">
        <v>1523.16</v>
      </c>
      <c r="S25" s="23">
        <v>1637.277</v>
      </c>
      <c r="T25" s="23">
        <v>1884.56</v>
      </c>
      <c r="U25" s="23">
        <v>1951.845</v>
      </c>
      <c r="V25" s="23">
        <v>2084.3969999999999</v>
      </c>
      <c r="W25" s="23">
        <v>2117.5529999999999</v>
      </c>
      <c r="X25" s="23">
        <v>2281.625</v>
      </c>
      <c r="Y25" s="23">
        <v>2327.7539999999999</v>
      </c>
      <c r="Z25" s="23">
        <v>2434.3049999999998</v>
      </c>
      <c r="AA25" s="23">
        <v>2468.2069999999999</v>
      </c>
      <c r="AB25" s="23">
        <v>2476.39</v>
      </c>
      <c r="AC25" s="23">
        <v>2533.1819999999998</v>
      </c>
      <c r="AD25" s="23">
        <v>2672.79</v>
      </c>
      <c r="AE25" s="23">
        <v>2711.41</v>
      </c>
      <c r="AF25" s="23">
        <v>2726.7</v>
      </c>
      <c r="AG25" s="23">
        <v>2894.95</v>
      </c>
    </row>
    <row r="26" spans="1:33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>
        <v>4.8532731376975171</v>
      </c>
      <c r="F26" s="25">
        <v>3.6967545638945234</v>
      </c>
      <c r="G26" s="25">
        <v>5.5184072126220896</v>
      </c>
      <c r="H26" s="25">
        <v>6.5374808771035191</v>
      </c>
      <c r="I26" s="25">
        <v>5.1504686729156397</v>
      </c>
      <c r="J26" s="25">
        <v>8.3795693540310463</v>
      </c>
      <c r="K26" s="25">
        <v>9.4689507494646676</v>
      </c>
      <c r="L26" s="25">
        <v>17.497741190643509</v>
      </c>
      <c r="M26" s="25">
        <v>19.985002307337332</v>
      </c>
      <c r="N26" s="25">
        <v>28.589382795011193</v>
      </c>
      <c r="O26" s="25">
        <v>19.125722350936062</v>
      </c>
      <c r="P26" s="25">
        <v>23.76376203406566</v>
      </c>
      <c r="Q26" s="25">
        <v>44.682261316247342</v>
      </c>
      <c r="R26" s="25">
        <v>78.672074422826029</v>
      </c>
      <c r="S26" s="25">
        <v>157.32977543249481</v>
      </c>
      <c r="T26" s="25">
        <v>233.53065768750341</v>
      </c>
      <c r="U26" s="25">
        <v>137.51621500507088</v>
      </c>
      <c r="V26" s="25">
        <v>140.38364750011868</v>
      </c>
      <c r="W26" s="25">
        <v>150.31681253096176</v>
      </c>
      <c r="X26" s="25">
        <v>127.06927096181015</v>
      </c>
      <c r="Y26" s="25">
        <v>109.97126046616883</v>
      </c>
      <c r="Z26" s="25">
        <v>87.530661385782125</v>
      </c>
      <c r="AA26" s="25">
        <v>136.43496648220633</v>
      </c>
      <c r="AB26" s="25">
        <v>92.620256547300897</v>
      </c>
      <c r="AC26" s="25">
        <v>100.51260724916825</v>
      </c>
      <c r="AD26" s="25">
        <v>100.49914052428019</v>
      </c>
      <c r="AE26" s="25">
        <v>108.93852864940045</v>
      </c>
      <c r="AF26" s="25">
        <v>89.867928817973251</v>
      </c>
      <c r="AG26" s="25">
        <v>104.67398150970233</v>
      </c>
    </row>
    <row r="27" spans="1:33" x14ac:dyDescent="0.25">
      <c r="A27" s="9" t="s">
        <v>23</v>
      </c>
      <c r="B27" s="22" t="s">
        <v>1</v>
      </c>
      <c r="C27" s="23">
        <v>58.96</v>
      </c>
      <c r="D27" s="23" t="s">
        <v>1</v>
      </c>
      <c r="E27" s="23">
        <v>119.86</v>
      </c>
      <c r="F27" s="23" t="s">
        <v>1</v>
      </c>
      <c r="G27" s="23">
        <v>172.17</v>
      </c>
      <c r="H27" s="23" t="s">
        <v>1</v>
      </c>
      <c r="I27" s="23">
        <v>249.05</v>
      </c>
      <c r="J27" s="23" t="s">
        <v>1</v>
      </c>
      <c r="K27" s="23">
        <v>376.33</v>
      </c>
      <c r="L27" s="23" t="s">
        <v>1</v>
      </c>
      <c r="M27" s="23">
        <v>382.5</v>
      </c>
      <c r="N27" s="23" t="s">
        <v>1</v>
      </c>
      <c r="O27" s="23">
        <v>456.77</v>
      </c>
      <c r="P27" s="23">
        <v>492</v>
      </c>
      <c r="Q27" s="23">
        <v>547.72</v>
      </c>
      <c r="R27" s="23">
        <v>584.5</v>
      </c>
      <c r="S27" s="23">
        <v>660.5</v>
      </c>
      <c r="T27" s="23">
        <v>540.57000000000005</v>
      </c>
      <c r="U27" s="23">
        <v>544.92999999999995</v>
      </c>
      <c r="V27" s="23">
        <v>483.24</v>
      </c>
      <c r="W27" s="23">
        <v>559.52800000000002</v>
      </c>
      <c r="X27" s="23">
        <v>534.29999999999995</v>
      </c>
      <c r="Y27" s="23">
        <v>548.6</v>
      </c>
      <c r="Z27" s="23">
        <v>553.20000000000005</v>
      </c>
      <c r="AA27" s="23">
        <v>643.77</v>
      </c>
      <c r="AB27" s="23">
        <v>559.35</v>
      </c>
      <c r="AC27" s="23">
        <v>576.85</v>
      </c>
      <c r="AD27" s="23">
        <v>618.58000000000004</v>
      </c>
      <c r="AE27" s="23">
        <v>716.07</v>
      </c>
      <c r="AF27" s="23">
        <v>792.62</v>
      </c>
      <c r="AG27" s="23">
        <v>795.82799999999997</v>
      </c>
    </row>
    <row r="28" spans="1:33" x14ac:dyDescent="0.25">
      <c r="A28" s="12" t="s">
        <v>24</v>
      </c>
      <c r="B28" s="24">
        <v>7.1040000000000001</v>
      </c>
      <c r="C28" s="25">
        <v>9.3279999999999994</v>
      </c>
      <c r="D28" s="25">
        <v>8.7629999999999999</v>
      </c>
      <c r="E28" s="25">
        <v>4.9790000000000001</v>
      </c>
      <c r="F28" s="25">
        <v>7.27</v>
      </c>
      <c r="G28" s="25">
        <v>10.456</v>
      </c>
      <c r="H28" s="25">
        <v>10.025</v>
      </c>
      <c r="I28" s="25">
        <v>17.260999999999999</v>
      </c>
      <c r="J28" s="25">
        <v>19.253</v>
      </c>
      <c r="K28" s="25">
        <v>18.29</v>
      </c>
      <c r="L28" s="25">
        <v>19.219000000000001</v>
      </c>
      <c r="M28" s="25">
        <v>19.286000000000001</v>
      </c>
      <c r="N28" s="25">
        <v>19.12</v>
      </c>
      <c r="O28" s="25">
        <v>30.638000000000002</v>
      </c>
      <c r="P28" s="25">
        <v>46.505000000000003</v>
      </c>
      <c r="Q28" s="25">
        <v>50.853000000000002</v>
      </c>
      <c r="R28" s="25">
        <v>64.516000000000005</v>
      </c>
      <c r="S28" s="25">
        <v>70.64</v>
      </c>
      <c r="T28" s="25">
        <v>76.762</v>
      </c>
      <c r="U28" s="25">
        <v>75.775000000000006</v>
      </c>
      <c r="V28" s="25">
        <v>115.081</v>
      </c>
      <c r="W28" s="25">
        <v>163.71199999999999</v>
      </c>
      <c r="X28" s="25">
        <v>199.13200000000001</v>
      </c>
      <c r="Y28" s="25">
        <v>202.21899999999999</v>
      </c>
      <c r="Z28" s="25">
        <v>230.458</v>
      </c>
      <c r="AA28" s="25">
        <v>406.06900000000002</v>
      </c>
      <c r="AB28" s="25">
        <v>177.60499999999999</v>
      </c>
      <c r="AC28" s="25">
        <v>184.761</v>
      </c>
      <c r="AD28" s="25">
        <v>182.29900000000001</v>
      </c>
      <c r="AE28" s="25">
        <v>195.59700000000001</v>
      </c>
      <c r="AF28" s="25">
        <v>219.637</v>
      </c>
      <c r="AG28" s="25">
        <v>233.42</v>
      </c>
    </row>
    <row r="29" spans="1:33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>
        <v>26.385000000000002</v>
      </c>
      <c r="F29" s="23">
        <v>37.518999999999998</v>
      </c>
      <c r="G29" s="23">
        <v>43.353000000000002</v>
      </c>
      <c r="H29" s="23">
        <v>33.200000000000003</v>
      </c>
      <c r="I29" s="23">
        <v>30.007999999999999</v>
      </c>
      <c r="J29" s="23">
        <v>33.353999999999999</v>
      </c>
      <c r="K29" s="23">
        <v>36.585000000000001</v>
      </c>
      <c r="L29" s="23">
        <v>42.581000000000003</v>
      </c>
      <c r="M29" s="23">
        <v>50.429000000000002</v>
      </c>
      <c r="N29" s="23">
        <v>52.832000000000001</v>
      </c>
      <c r="O29" s="23">
        <v>43.801000000000002</v>
      </c>
      <c r="P29" s="23">
        <v>48.893000000000001</v>
      </c>
      <c r="Q29" s="23">
        <v>69.129000000000005</v>
      </c>
      <c r="R29" s="23">
        <v>72.997</v>
      </c>
      <c r="S29" s="23">
        <v>77.87</v>
      </c>
      <c r="T29" s="23">
        <v>82.834000000000003</v>
      </c>
      <c r="U29" s="23">
        <v>95.668999999999997</v>
      </c>
      <c r="V29" s="23">
        <v>103.771</v>
      </c>
      <c r="W29" s="23">
        <v>105.429</v>
      </c>
      <c r="X29" s="23">
        <v>103.283</v>
      </c>
      <c r="Y29" s="23">
        <v>97.432000000000002</v>
      </c>
      <c r="Z29" s="23">
        <v>93.061000000000007</v>
      </c>
      <c r="AA29" s="23">
        <v>86.933999999999997</v>
      </c>
      <c r="AB29" s="23">
        <v>87.950999999999993</v>
      </c>
      <c r="AC29" s="23">
        <v>89.885000000000005</v>
      </c>
      <c r="AD29" s="23">
        <v>106.369</v>
      </c>
      <c r="AE29" s="23">
        <v>116.736</v>
      </c>
      <c r="AF29" s="23">
        <v>123.233</v>
      </c>
      <c r="AG29" s="23">
        <v>137</v>
      </c>
    </row>
    <row r="30" spans="1:33" x14ac:dyDescent="0.25">
      <c r="A30" s="12" t="s">
        <v>26</v>
      </c>
      <c r="B30" s="24">
        <v>521.20100000000002</v>
      </c>
      <c r="C30" s="25">
        <v>640.12199999999996</v>
      </c>
      <c r="D30" s="25">
        <v>938.16200000000003</v>
      </c>
      <c r="E30" s="25">
        <v>1047.8150000000001</v>
      </c>
      <c r="F30" s="25">
        <v>1040.3009999999999</v>
      </c>
      <c r="G30" s="25">
        <v>1136.912</v>
      </c>
      <c r="H30" s="25">
        <v>1242.703</v>
      </c>
      <c r="I30" s="25">
        <v>1321.931</v>
      </c>
      <c r="J30" s="25">
        <v>1438.6669999999999</v>
      </c>
      <c r="K30" s="25">
        <v>1504.604</v>
      </c>
      <c r="L30" s="25">
        <v>1693.88</v>
      </c>
      <c r="M30" s="25">
        <v>1925.357</v>
      </c>
      <c r="N30" s="25">
        <v>2141.951</v>
      </c>
      <c r="O30" s="25">
        <v>2491.9589999999998</v>
      </c>
      <c r="P30" s="25">
        <v>2641.6529999999998</v>
      </c>
      <c r="Q30" s="25">
        <v>2959.9279999999999</v>
      </c>
      <c r="R30" s="25">
        <v>3265.739</v>
      </c>
      <c r="S30" s="25">
        <v>3518.5949999999998</v>
      </c>
      <c r="T30" s="25">
        <v>3932.413</v>
      </c>
      <c r="U30" s="25">
        <v>4058.3589999999999</v>
      </c>
      <c r="V30" s="25">
        <v>4123.1499999999996</v>
      </c>
      <c r="W30" s="25">
        <v>4002.0239999999999</v>
      </c>
      <c r="X30" s="25">
        <v>3715.5729999999999</v>
      </c>
      <c r="Y30" s="25">
        <v>3647.4070000000002</v>
      </c>
      <c r="Z30" s="25">
        <v>3606.1709999999998</v>
      </c>
      <c r="AA30" s="25">
        <v>3704</v>
      </c>
      <c r="AB30" s="25">
        <v>3649</v>
      </c>
      <c r="AC30" s="25">
        <v>3809</v>
      </c>
      <c r="AD30" s="25">
        <v>3946</v>
      </c>
      <c r="AE30" s="25">
        <v>4141</v>
      </c>
      <c r="AF30" s="25">
        <v>4202</v>
      </c>
      <c r="AG30" s="25">
        <v>4586.9930000000004</v>
      </c>
    </row>
    <row r="31" spans="1:33" x14ac:dyDescent="0.25">
      <c r="A31" s="9" t="s">
        <v>27</v>
      </c>
      <c r="B31" s="22" t="s">
        <v>1</v>
      </c>
      <c r="C31" s="23">
        <v>1528.4852860561816</v>
      </c>
      <c r="D31" s="23" t="s">
        <v>1</v>
      </c>
      <c r="E31" s="23">
        <v>1380.1458093515323</v>
      </c>
      <c r="F31" s="23" t="s">
        <v>1</v>
      </c>
      <c r="G31" s="23">
        <v>1364.1380640598379</v>
      </c>
      <c r="H31" s="23" t="s">
        <v>1</v>
      </c>
      <c r="I31" s="23">
        <v>1670.5196966894766</v>
      </c>
      <c r="J31" s="23" t="s">
        <v>1</v>
      </c>
      <c r="K31" s="23">
        <v>1928.1294351405054</v>
      </c>
      <c r="L31" s="23" t="s">
        <v>1</v>
      </c>
      <c r="M31" s="23">
        <v>2054.218755064775</v>
      </c>
      <c r="N31" s="23" t="s">
        <v>1</v>
      </c>
      <c r="O31" s="23">
        <v>2308.3667609215054</v>
      </c>
      <c r="P31" s="23">
        <v>2392.6218997621736</v>
      </c>
      <c r="Q31" s="23">
        <v>2333.3907909762775</v>
      </c>
      <c r="R31" s="23">
        <v>2417.8585321576766</v>
      </c>
      <c r="S31" s="23">
        <v>2544.296818412774</v>
      </c>
      <c r="T31" s="23">
        <v>2624.3863882186538</v>
      </c>
      <c r="U31" s="23">
        <v>2630.6372479777006</v>
      </c>
      <c r="V31" s="23">
        <v>3127.4050307739089</v>
      </c>
      <c r="W31" s="23">
        <v>3460.4310172982791</v>
      </c>
      <c r="X31" s="23">
        <v>3766.8455095874356</v>
      </c>
      <c r="Y31" s="23">
        <v>3910.4201583540425</v>
      </c>
      <c r="Z31" s="23">
        <v>3943.3972632851569</v>
      </c>
      <c r="AA31" s="23">
        <v>3916.074196824718</v>
      </c>
      <c r="AB31" s="23">
        <v>4060.8729630685721</v>
      </c>
      <c r="AC31" s="23">
        <v>4024.9711990534611</v>
      </c>
      <c r="AD31" s="23">
        <v>3957.7707807336496</v>
      </c>
      <c r="AE31" s="23">
        <v>3823.8377199195397</v>
      </c>
      <c r="AF31" s="23">
        <v>3880.2838394628416</v>
      </c>
      <c r="AG31" s="23">
        <v>4236.0418863647565</v>
      </c>
    </row>
    <row r="32" spans="1:33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>
        <v>36377.041714610961</v>
      </c>
      <c r="Q32" s="29">
        <v>37486.386177392065</v>
      </c>
      <c r="R32" s="29">
        <v>39665.294903003218</v>
      </c>
      <c r="S32" s="29">
        <v>42240.887474432879</v>
      </c>
      <c r="T32" s="29">
        <v>46534.727387209539</v>
      </c>
      <c r="U32" s="29">
        <v>48762.396626931164</v>
      </c>
      <c r="V32" s="29">
        <v>51507.659479179238</v>
      </c>
      <c r="W32" s="29">
        <v>52743.744043727529</v>
      </c>
      <c r="X32" s="29">
        <v>54166.431133878417</v>
      </c>
      <c r="Y32" s="29">
        <v>55465.17007658042</v>
      </c>
      <c r="Z32" s="29">
        <v>56433.49948958071</v>
      </c>
      <c r="AA32" s="29">
        <v>58013.63049979561</v>
      </c>
      <c r="AB32" s="29">
        <v>58935.941999910479</v>
      </c>
      <c r="AC32" s="29">
        <v>61010.878138227636</v>
      </c>
      <c r="AD32" s="29">
        <v>63880.167703150342</v>
      </c>
      <c r="AE32" s="29">
        <v>66713.593143453909</v>
      </c>
      <c r="AF32" s="29">
        <v>68165.097540307965</v>
      </c>
      <c r="AG32" s="29">
        <v>70839.267975591923</v>
      </c>
    </row>
    <row r="33" spans="1:33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>
        <v>453.91304347826087</v>
      </c>
      <c r="M33" s="23">
        <v>445.99575561264385</v>
      </c>
      <c r="N33" s="23">
        <v>130.52985169222967</v>
      </c>
      <c r="O33" s="23">
        <v>126.65627435697584</v>
      </c>
      <c r="P33" s="23">
        <v>133.59694573220617</v>
      </c>
      <c r="Q33" s="23">
        <v>173.9620256642761</v>
      </c>
      <c r="R33" s="23">
        <v>221.81093394077448</v>
      </c>
      <c r="S33" s="23">
        <v>278.47360412033248</v>
      </c>
      <c r="T33" s="23">
        <v>338.44131212552264</v>
      </c>
      <c r="U33" s="23">
        <v>409.6561252686522</v>
      </c>
      <c r="V33" s="23">
        <v>530.04473927800063</v>
      </c>
      <c r="W33" s="23">
        <v>652.19063370473543</v>
      </c>
      <c r="X33" s="23">
        <v>855.6531122606284</v>
      </c>
      <c r="Y33" s="23">
        <v>834.59604360557023</v>
      </c>
      <c r="Z33" s="23">
        <v>767.74830500603696</v>
      </c>
      <c r="AA33" s="23">
        <v>933.18469101123583</v>
      </c>
      <c r="AB33" s="23">
        <v>688.98335995495745</v>
      </c>
      <c r="AC33" s="23">
        <v>798.13997662965471</v>
      </c>
      <c r="AD33" s="23">
        <v>585.66762377892235</v>
      </c>
      <c r="AE33" s="23">
        <v>438.92432181345225</v>
      </c>
      <c r="AF33" s="23" t="s">
        <v>1</v>
      </c>
      <c r="AG33" s="23" t="s">
        <v>1</v>
      </c>
    </row>
    <row r="34" spans="1:33" x14ac:dyDescent="0.25">
      <c r="A34" s="12" t="s">
        <v>30</v>
      </c>
      <c r="B34" s="24">
        <v>817.5683965157649</v>
      </c>
      <c r="C34" s="25" t="s">
        <v>1</v>
      </c>
      <c r="D34" s="25">
        <v>958.01073749646787</v>
      </c>
      <c r="E34" s="25" t="s">
        <v>1</v>
      </c>
      <c r="F34" s="25">
        <v>1126.1155905705668</v>
      </c>
      <c r="G34" s="25">
        <v>1155.1665533650576</v>
      </c>
      <c r="H34" s="25">
        <v>1421.4475421953925</v>
      </c>
      <c r="I34" s="25" t="s">
        <v>1</v>
      </c>
      <c r="J34" s="25">
        <v>1430.0666032350143</v>
      </c>
      <c r="K34" s="25" t="s">
        <v>1</v>
      </c>
      <c r="L34" s="25">
        <v>1755.8059034552207</v>
      </c>
      <c r="M34" s="25" t="s">
        <v>1</v>
      </c>
      <c r="N34" s="25">
        <v>1973.756906077348</v>
      </c>
      <c r="O34" s="25" t="s">
        <v>1</v>
      </c>
      <c r="P34" s="25">
        <v>2559.7160603371785</v>
      </c>
      <c r="Q34" s="25" t="s">
        <v>1</v>
      </c>
      <c r="R34" s="25">
        <v>3259.8392128629707</v>
      </c>
      <c r="S34" s="25" t="s">
        <v>1</v>
      </c>
      <c r="T34" s="25">
        <v>3929.4327055581075</v>
      </c>
      <c r="U34" s="25" t="s">
        <v>1</v>
      </c>
      <c r="V34" s="25">
        <v>5658.2541773556122</v>
      </c>
      <c r="W34" s="25">
        <v>6589.2910115692666</v>
      </c>
      <c r="X34" s="25">
        <v>7745.3856693801899</v>
      </c>
      <c r="Y34" s="25">
        <v>7199.3902881614295</v>
      </c>
      <c r="Z34" s="25">
        <v>6892.5198722739324</v>
      </c>
      <c r="AA34" s="25">
        <v>6462.0694322257559</v>
      </c>
      <c r="AB34" s="25">
        <v>7308.6743264126862</v>
      </c>
      <c r="AC34" s="25">
        <v>7626.2557697529182</v>
      </c>
      <c r="AD34" s="25">
        <v>7696.2714439450519</v>
      </c>
      <c r="AE34" s="25">
        <v>7892.4824632193186</v>
      </c>
      <c r="AF34" s="25">
        <v>7654.6014864946519</v>
      </c>
      <c r="AG34" s="25" t="s">
        <v>1</v>
      </c>
    </row>
    <row r="35" spans="1:33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>
        <v>9.5120741577744479</v>
      </c>
      <c r="Y35" s="23">
        <v>15.680299412525628</v>
      </c>
      <c r="Z35" s="23">
        <v>22.409923152830256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20.087124136555836</v>
      </c>
      <c r="AF35" s="23">
        <v>20.384696011412036</v>
      </c>
      <c r="AG35" s="23" t="s">
        <v>1</v>
      </c>
    </row>
    <row r="36" spans="1:33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>
        <v>4.5540000000000003</v>
      </c>
      <c r="X36" s="25" t="s">
        <v>1</v>
      </c>
      <c r="Y36" s="25">
        <v>4.03</v>
      </c>
      <c r="Z36" s="25">
        <v>4.694</v>
      </c>
      <c r="AA36" s="25">
        <v>6.39</v>
      </c>
      <c r="AB36" s="25">
        <v>7.3520000000000003</v>
      </c>
      <c r="AC36" s="25">
        <v>7.4420000000000002</v>
      </c>
      <c r="AD36" s="25">
        <v>7.8179999999999996</v>
      </c>
      <c r="AE36" s="25">
        <v>6.5590000000000002</v>
      </c>
      <c r="AF36" s="25" t="s">
        <v>1</v>
      </c>
      <c r="AG36" s="25" t="s">
        <v>1</v>
      </c>
    </row>
    <row r="37" spans="1:33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>
        <v>1007.457199873963</v>
      </c>
      <c r="M37" s="23">
        <v>1381.0686487434407</v>
      </c>
      <c r="N37" s="23">
        <v>1667.4119977001212</v>
      </c>
      <c r="O37" s="23">
        <v>1733.5996411253284</v>
      </c>
      <c r="P37" s="23">
        <v>1951.4990239591327</v>
      </c>
      <c r="Q37" s="23">
        <v>2376.5788828404689</v>
      </c>
      <c r="R37" s="23">
        <v>2765.4581601662403</v>
      </c>
      <c r="S37" s="23">
        <v>3020.6761504348328</v>
      </c>
      <c r="T37" s="23">
        <v>3816.3161704292029</v>
      </c>
      <c r="U37" s="23">
        <v>4913.8291507919012</v>
      </c>
      <c r="V37" s="23">
        <v>6657.9498840734805</v>
      </c>
      <c r="W37" s="23">
        <v>7657.3043574922185</v>
      </c>
      <c r="X37" s="23">
        <v>9630.3089374722404</v>
      </c>
      <c r="Y37" s="23">
        <v>10493.030399529676</v>
      </c>
      <c r="Z37" s="23">
        <v>10972.123092710457</v>
      </c>
      <c r="AA37" s="23">
        <v>14320.170364103078</v>
      </c>
      <c r="AB37" s="23">
        <v>14583.935420690404</v>
      </c>
      <c r="AC37" s="23">
        <v>16594.063573207499</v>
      </c>
      <c r="AD37" s="23">
        <v>18671.405591629205</v>
      </c>
      <c r="AE37" s="23">
        <v>23225.602999159717</v>
      </c>
      <c r="AF37" s="23">
        <v>23905.470176641647</v>
      </c>
      <c r="AG37" s="23" t="s">
        <v>1</v>
      </c>
    </row>
    <row r="38" spans="1:33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>
        <v>169.013960585332</v>
      </c>
      <c r="T38" s="25">
        <v>188.64927605898703</v>
      </c>
      <c r="U38" s="25">
        <v>174.23299969653795</v>
      </c>
      <c r="V38" s="25">
        <v>209.21208032066784</v>
      </c>
      <c r="W38" s="25">
        <v>206.68060721706064</v>
      </c>
      <c r="X38" s="25">
        <v>257.84549459824984</v>
      </c>
      <c r="Y38" s="25">
        <v>320.47650381085043</v>
      </c>
      <c r="Z38" s="25">
        <v>286.74668704056376</v>
      </c>
      <c r="AA38" s="25">
        <v>322.38721861291504</v>
      </c>
      <c r="AB38" s="25">
        <v>359.88914724129461</v>
      </c>
      <c r="AC38" s="25">
        <v>400.53272841213646</v>
      </c>
      <c r="AD38" s="25">
        <v>435.14156555915616</v>
      </c>
      <c r="AE38" s="25">
        <v>418.23831998598587</v>
      </c>
      <c r="AF38" s="25">
        <v>355.74020717339164</v>
      </c>
      <c r="AG38" s="25" t="s">
        <v>1</v>
      </c>
    </row>
    <row r="39" spans="1:33" s="5" customFormat="1" x14ac:dyDescent="0.25">
      <c r="A39" s="9" t="s">
        <v>35</v>
      </c>
      <c r="B39" s="22">
        <v>12.190976631095502</v>
      </c>
      <c r="C39" s="23">
        <v>18.583931506849314</v>
      </c>
      <c r="D39" s="23">
        <v>21.73297615858559</v>
      </c>
      <c r="E39" s="23">
        <v>16.659924290220818</v>
      </c>
      <c r="F39" s="23">
        <v>17.474780411502827</v>
      </c>
      <c r="G39" s="23">
        <v>22.615668910142873</v>
      </c>
      <c r="H39" s="23" t="s">
        <v>1</v>
      </c>
      <c r="I39" s="23">
        <v>33.95272252610642</v>
      </c>
      <c r="J39" s="23">
        <v>36.838067754077791</v>
      </c>
      <c r="K39" s="23">
        <v>39.300194350868097</v>
      </c>
      <c r="L39" s="23">
        <v>40.823918434830532</v>
      </c>
      <c r="M39" s="23">
        <v>48.965877373598715</v>
      </c>
      <c r="N39" s="23">
        <v>44.952425156648872</v>
      </c>
      <c r="O39" s="23">
        <v>58.315060588574724</v>
      </c>
      <c r="P39" s="23" t="s">
        <v>1</v>
      </c>
      <c r="Q39" s="23">
        <v>79.846222676722476</v>
      </c>
      <c r="R39" s="23">
        <v>94.499077028258881</v>
      </c>
      <c r="S39" s="23">
        <v>100.7902202442086</v>
      </c>
      <c r="T39" s="23">
        <v>68.469408329277613</v>
      </c>
      <c r="U39" s="23">
        <v>61.484577517808539</v>
      </c>
      <c r="V39" s="23">
        <v>66.941750571375636</v>
      </c>
      <c r="W39" s="23">
        <v>69.30770660389048</v>
      </c>
      <c r="X39" s="23" t="s">
        <v>1</v>
      </c>
      <c r="Y39" s="23">
        <v>76.705259268382804</v>
      </c>
      <c r="Z39" s="23">
        <v>85.679323259718444</v>
      </c>
      <c r="AA39" s="23">
        <v>101.14832535885166</v>
      </c>
      <c r="AB39" s="23">
        <v>122.38940040422187</v>
      </c>
      <c r="AC39" s="23">
        <v>143.87921022067363</v>
      </c>
      <c r="AD39" s="23">
        <v>140.18687934944091</v>
      </c>
      <c r="AE39" s="23">
        <v>144.84994172494171</v>
      </c>
      <c r="AF39" s="23">
        <v>134.88582702632769</v>
      </c>
      <c r="AG39" s="23">
        <v>154.70630036630038</v>
      </c>
    </row>
    <row r="40" spans="1:33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>
        <v>880.39247053804729</v>
      </c>
      <c r="M40" s="25">
        <v>941.70736886812483</v>
      </c>
      <c r="N40" s="25">
        <v>852.76785714285711</v>
      </c>
      <c r="O40" s="25">
        <v>766.55629139072846</v>
      </c>
      <c r="P40" s="25">
        <v>667.36078698883421</v>
      </c>
      <c r="Q40" s="25">
        <v>689.44756034189254</v>
      </c>
      <c r="R40" s="25">
        <v>753.12947067238917</v>
      </c>
      <c r="S40" s="25">
        <v>747.07905398201785</v>
      </c>
      <c r="T40" s="25">
        <v>885.90399726032604</v>
      </c>
      <c r="U40" s="25">
        <v>821.43118460525363</v>
      </c>
      <c r="V40" s="25">
        <v>954.42505610934745</v>
      </c>
      <c r="W40" s="25">
        <v>974.82672024108479</v>
      </c>
      <c r="X40" s="25">
        <v>1066.3759689922481</v>
      </c>
      <c r="Y40" s="25">
        <v>1157.0868440810877</v>
      </c>
      <c r="Z40" s="25">
        <v>1204.6618474572699</v>
      </c>
      <c r="AA40" s="25">
        <v>1396.5029451324151</v>
      </c>
      <c r="AB40" s="25">
        <v>1418.5111540076255</v>
      </c>
      <c r="AC40" s="25">
        <v>1404.455035836025</v>
      </c>
      <c r="AD40" s="25">
        <v>1396.752202775122</v>
      </c>
      <c r="AE40" s="25">
        <v>1486.0554728679981</v>
      </c>
      <c r="AF40" s="25">
        <v>1483.1982675041011</v>
      </c>
      <c r="AG40" s="25" t="s">
        <v>1</v>
      </c>
    </row>
    <row r="41" spans="1:33" s="5" customFormat="1" x14ac:dyDescent="0.25">
      <c r="A41" s="9" t="s">
        <v>37</v>
      </c>
      <c r="B41" s="22">
        <v>8146.649243166722</v>
      </c>
      <c r="C41" s="23">
        <v>9371.7040062466203</v>
      </c>
      <c r="D41" s="23">
        <v>10156.497381561319</v>
      </c>
      <c r="E41" s="23">
        <v>13725.734921244717</v>
      </c>
      <c r="F41" s="23">
        <v>14700.09396636993</v>
      </c>
      <c r="G41" s="23">
        <v>15795.502804650028</v>
      </c>
      <c r="H41" s="23">
        <v>15127.904113557357</v>
      </c>
      <c r="I41" s="23">
        <v>15405.091917128682</v>
      </c>
      <c r="J41" s="23">
        <v>15382.542176080869</v>
      </c>
      <c r="K41" s="23">
        <v>18390.694032311243</v>
      </c>
      <c r="L41" s="23">
        <v>22353.553835327235</v>
      </c>
      <c r="M41" s="23">
        <v>20686.556864188442</v>
      </c>
      <c r="N41" s="23">
        <v>18285.58360155853</v>
      </c>
      <c r="O41" s="23">
        <v>16357.616247995724</v>
      </c>
      <c r="P41" s="23">
        <v>15762.607854805117</v>
      </c>
      <c r="Q41" s="23">
        <v>16330.412860796494</v>
      </c>
      <c r="R41" s="23">
        <v>15016.723736474454</v>
      </c>
      <c r="S41" s="23">
        <v>13867.590697674419</v>
      </c>
      <c r="T41" s="23">
        <v>13264.342407346672</v>
      </c>
      <c r="U41" s="23">
        <v>16274.420745741905</v>
      </c>
      <c r="V41" s="23">
        <v>17382.209222298694</v>
      </c>
      <c r="W41" s="23">
        <v>18984.12941600577</v>
      </c>
      <c r="X41" s="23">
        <v>20699.01453800371</v>
      </c>
      <c r="Y41" s="23">
        <v>17323.060311584144</v>
      </c>
      <c r="Z41" s="23">
        <v>15663.623405316799</v>
      </c>
      <c r="AA41" s="23">
        <v>15939.312039312039</v>
      </c>
      <c r="AB41" s="23">
        <v>17330.257903494177</v>
      </c>
      <c r="AC41" s="23">
        <v>16602.280798674139</v>
      </c>
      <c r="AD41" s="23">
        <v>15884.823619631901</v>
      </c>
      <c r="AE41" s="23">
        <v>17206.474879108267</v>
      </c>
      <c r="AF41" s="23">
        <v>16921.986048420189</v>
      </c>
      <c r="AG41" s="23" t="s">
        <v>1</v>
      </c>
    </row>
    <row r="42" spans="1:33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>
        <v>94.897353970956814</v>
      </c>
      <c r="J42" s="25" t="s">
        <v>1</v>
      </c>
      <c r="K42" s="25" t="s">
        <v>1</v>
      </c>
      <c r="L42" s="25" t="s">
        <v>1</v>
      </c>
      <c r="M42" s="25">
        <v>246.66098401259222</v>
      </c>
      <c r="N42" s="25" t="s">
        <v>1</v>
      </c>
      <c r="O42" s="25">
        <v>242.78864731530643</v>
      </c>
      <c r="P42" s="25">
        <v>316.38253508465266</v>
      </c>
      <c r="Q42" s="25">
        <v>345.05007387949433</v>
      </c>
      <c r="R42" s="25">
        <v>386.67573143285819</v>
      </c>
      <c r="S42" s="25">
        <v>374.94948030974371</v>
      </c>
      <c r="T42" s="25">
        <v>347.57160626917658</v>
      </c>
      <c r="U42" s="25">
        <v>436.98433230252618</v>
      </c>
      <c r="V42" s="25">
        <v>559.3297038686793</v>
      </c>
      <c r="W42" s="25">
        <v>654.5722491829257</v>
      </c>
      <c r="X42" s="25">
        <v>695.0131265934358</v>
      </c>
      <c r="Y42" s="25">
        <v>568.28902049403882</v>
      </c>
      <c r="Z42" s="25">
        <v>581.62659594409774</v>
      </c>
      <c r="AA42" s="25">
        <v>696.89626948342891</v>
      </c>
      <c r="AB42" s="25">
        <v>716.85313289679971</v>
      </c>
      <c r="AC42" s="25">
        <v>864.50103727822443</v>
      </c>
      <c r="AD42" s="25">
        <v>844.06534772642863</v>
      </c>
      <c r="AE42" s="25">
        <v>876.55931180721711</v>
      </c>
      <c r="AF42" s="25" t="s">
        <v>1</v>
      </c>
      <c r="AG42" s="25" t="s">
        <v>1</v>
      </c>
    </row>
    <row r="43" spans="1:33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>
        <v>808.0390390965822</v>
      </c>
      <c r="K43" s="23">
        <v>1129.5401101589255</v>
      </c>
      <c r="L43" s="23">
        <v>1496.7551509343555</v>
      </c>
      <c r="M43" s="23">
        <v>1451.9686880320048</v>
      </c>
      <c r="N43" s="23">
        <v>1528.7928541046363</v>
      </c>
      <c r="O43" s="23">
        <v>1434.8971712822035</v>
      </c>
      <c r="P43" s="23">
        <v>1569.1167289929849</v>
      </c>
      <c r="Q43" s="23">
        <v>1883.0596493432058</v>
      </c>
      <c r="R43" s="23">
        <v>2270.9155834404046</v>
      </c>
      <c r="S43" s="23">
        <v>2619.123928703289</v>
      </c>
      <c r="T43" s="23">
        <v>2393.8567577159438</v>
      </c>
      <c r="U43" s="23">
        <v>2371.4024479666086</v>
      </c>
      <c r="V43" s="23">
        <v>3097.9218792025172</v>
      </c>
      <c r="W43" s="23">
        <v>3266.103371982118</v>
      </c>
      <c r="X43" s="23">
        <v>3645.0679628926082</v>
      </c>
      <c r="Y43" s="23">
        <v>3769.3684822306745</v>
      </c>
      <c r="Z43" s="23">
        <v>4124.7377730413264</v>
      </c>
      <c r="AA43" s="23">
        <v>4774.1197884667426</v>
      </c>
      <c r="AB43" s="23">
        <v>4936.9153303119492</v>
      </c>
      <c r="AC43" s="23">
        <v>5234.0515805387158</v>
      </c>
      <c r="AD43" s="23">
        <v>5427.2787519964286</v>
      </c>
      <c r="AE43" s="23">
        <v>5647.3883798608776</v>
      </c>
      <c r="AF43" s="23">
        <v>6207.9924273064407</v>
      </c>
      <c r="AG43" s="23" t="s">
        <v>1</v>
      </c>
    </row>
    <row r="44" spans="1:33" x14ac:dyDescent="0.25">
      <c r="A44" s="12" t="s">
        <v>40</v>
      </c>
      <c r="B44" s="24">
        <v>2041.8742426282481</v>
      </c>
      <c r="C44" s="25">
        <v>2318.6364276658687</v>
      </c>
      <c r="D44" s="25">
        <v>2243.4017595307919</v>
      </c>
      <c r="E44" s="25">
        <v>2422.7179453233603</v>
      </c>
      <c r="F44" s="25">
        <v>2261.9560534252478</v>
      </c>
      <c r="G44" s="25">
        <v>2056.4965455761089</v>
      </c>
      <c r="H44" s="25">
        <v>2135.1429396477042</v>
      </c>
      <c r="I44" s="25">
        <v>2471.9602345144021</v>
      </c>
      <c r="J44" s="25">
        <v>2624.4669989790405</v>
      </c>
      <c r="K44" s="25">
        <v>3208.333333333333</v>
      </c>
      <c r="L44" s="25">
        <v>4226.6160805486643</v>
      </c>
      <c r="M44" s="25">
        <v>4633.5833814195039</v>
      </c>
      <c r="N44" s="25">
        <v>5024.2620299231703</v>
      </c>
      <c r="O44" s="25">
        <v>5148.2582031990896</v>
      </c>
      <c r="P44" s="25">
        <v>5603.3896208325605</v>
      </c>
      <c r="Q44" s="25">
        <v>6308.0798038046005</v>
      </c>
      <c r="R44" s="25">
        <v>6761.2558825595279</v>
      </c>
      <c r="S44" s="25">
        <v>6940.3188445292271</v>
      </c>
      <c r="T44" s="25">
        <v>7007.1822495831739</v>
      </c>
      <c r="U44" s="25">
        <v>6825.2365930599371</v>
      </c>
      <c r="V44" s="25">
        <v>8240.4219471101023</v>
      </c>
      <c r="W44" s="25">
        <v>8598.2123392195335</v>
      </c>
      <c r="X44" s="25">
        <v>9933.8109328764986</v>
      </c>
      <c r="Y44" s="25">
        <v>9356.1824028061965</v>
      </c>
      <c r="Z44" s="25">
        <v>8793.3974490143919</v>
      </c>
      <c r="AA44" s="25">
        <v>9336.6699562949379</v>
      </c>
      <c r="AB44" s="25">
        <v>9424.9266662118844</v>
      </c>
      <c r="AC44" s="25">
        <v>9807.4691063016326</v>
      </c>
      <c r="AD44" s="25">
        <v>9876.4221263240488</v>
      </c>
      <c r="AE44" s="25">
        <v>10636.82261864692</v>
      </c>
      <c r="AF44" s="25">
        <v>10445.098039215685</v>
      </c>
      <c r="AG44" s="25">
        <v>10886.955348711723</v>
      </c>
    </row>
    <row r="45" spans="1:33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>
        <v>81.578639196893363</v>
      </c>
      <c r="M45" s="23">
        <v>84.762020225892925</v>
      </c>
      <c r="N45" s="23">
        <v>81.293349803958222</v>
      </c>
      <c r="O45" s="23">
        <v>67.452176561167207</v>
      </c>
      <c r="P45" s="23">
        <v>75.969992091894611</v>
      </c>
      <c r="Q45" s="23">
        <v>93.515305941075965</v>
      </c>
      <c r="R45" s="23">
        <v>97.350115905313714</v>
      </c>
      <c r="S45" s="23">
        <v>116.4679025949132</v>
      </c>
      <c r="T45" s="23">
        <v>130.72188505976703</v>
      </c>
      <c r="U45" s="23">
        <v>138.85284065414942</v>
      </c>
      <c r="V45" s="23">
        <v>171.02202307149548</v>
      </c>
      <c r="W45" s="23">
        <v>184.53655714385786</v>
      </c>
      <c r="X45" s="23">
        <v>251.5384101044308</v>
      </c>
      <c r="Y45" s="23">
        <v>299.78408490178163</v>
      </c>
      <c r="Z45" s="23">
        <v>296.95646390596073</v>
      </c>
      <c r="AA45" s="23">
        <v>269.81713911190508</v>
      </c>
      <c r="AB45" s="23">
        <v>200.86379569525579</v>
      </c>
      <c r="AC45" s="23">
        <v>209.62576876322689</v>
      </c>
      <c r="AD45" s="23">
        <v>257.94293504180951</v>
      </c>
      <c r="AE45" s="23">
        <v>223.59207843188852</v>
      </c>
      <c r="AF45" s="23">
        <v>146.00236364042209</v>
      </c>
      <c r="AG45" s="23" t="s">
        <v>1</v>
      </c>
    </row>
    <row r="46" spans="1:33" x14ac:dyDescent="0.25">
      <c r="A46" s="12" t="s">
        <v>42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>
        <v>510.28325384275837</v>
      </c>
      <c r="L46" s="25">
        <v>663.14488158331517</v>
      </c>
      <c r="M46" s="25">
        <v>832.68426711265079</v>
      </c>
      <c r="N46" s="25">
        <v>1145.1148578874361</v>
      </c>
      <c r="O46" s="25">
        <v>1004.6641758509629</v>
      </c>
      <c r="P46" s="25">
        <v>739.76075342270599</v>
      </c>
      <c r="Q46" s="25">
        <v>807.523385209705</v>
      </c>
      <c r="R46" s="25">
        <v>740.88974331074371</v>
      </c>
      <c r="S46" s="25">
        <v>854.18052045023808</v>
      </c>
      <c r="T46" s="25">
        <v>1012.2902121180275</v>
      </c>
      <c r="U46" s="25">
        <v>927.44567707860574</v>
      </c>
      <c r="V46" s="25">
        <v>1159.9410378004218</v>
      </c>
      <c r="W46" s="25">
        <v>1235.4706179373195</v>
      </c>
      <c r="X46" s="25">
        <v>1329.5175060484296</v>
      </c>
      <c r="Y46" s="25">
        <v>1295.713551061418</v>
      </c>
      <c r="Z46" s="25">
        <v>2104.1755367874821</v>
      </c>
      <c r="AA46" s="25">
        <v>2278.9965443103592</v>
      </c>
      <c r="AB46" s="25">
        <v>1903.7131592921669</v>
      </c>
      <c r="AC46" s="25">
        <v>1695.6708059247676</v>
      </c>
      <c r="AD46" s="25">
        <v>1628.7941673099349</v>
      </c>
      <c r="AE46" s="25">
        <v>1635.1584167097628</v>
      </c>
      <c r="AF46" s="25">
        <v>1441.4586796478704</v>
      </c>
      <c r="AG46" s="25" t="s">
        <v>1</v>
      </c>
    </row>
    <row r="47" spans="1:33" s="5" customFormat="1" x14ac:dyDescent="0.25">
      <c r="A47" s="9" t="s">
        <v>43</v>
      </c>
      <c r="B47" s="22" t="s">
        <v>1</v>
      </c>
      <c r="C47" s="23">
        <v>418.9846576025945</v>
      </c>
      <c r="D47" s="23" t="s">
        <v>1</v>
      </c>
      <c r="E47" s="23">
        <v>468.5841506709188</v>
      </c>
      <c r="F47" s="23" t="s">
        <v>1</v>
      </c>
      <c r="G47" s="23">
        <v>499.54741301278108</v>
      </c>
      <c r="H47" s="23" t="s">
        <v>1</v>
      </c>
      <c r="I47" s="23">
        <v>604.31995610206275</v>
      </c>
      <c r="J47" s="23" t="s">
        <v>1</v>
      </c>
      <c r="K47" s="23">
        <v>700.25510204081627</v>
      </c>
      <c r="L47" s="23" t="s">
        <v>1</v>
      </c>
      <c r="M47" s="23">
        <v>779.5586700462203</v>
      </c>
      <c r="N47" s="23">
        <v>906.96001917800913</v>
      </c>
      <c r="O47" s="23">
        <v>936.50119325778132</v>
      </c>
      <c r="P47" s="23">
        <v>982.71144724422618</v>
      </c>
      <c r="Q47" s="23">
        <v>1135.7314088797882</v>
      </c>
      <c r="R47" s="23">
        <v>1228.9989064519336</v>
      </c>
      <c r="S47" s="23">
        <v>1462.3464105282853</v>
      </c>
      <c r="T47" s="23">
        <v>1578.8513686053725</v>
      </c>
      <c r="U47" s="23">
        <v>1537.6383510162927</v>
      </c>
      <c r="V47" s="23">
        <v>1727.8212960533713</v>
      </c>
      <c r="W47" s="23">
        <v>1829.6763928452278</v>
      </c>
      <c r="X47" s="23">
        <v>2011.8794397399365</v>
      </c>
      <c r="Y47" s="23">
        <v>2049.6752789270754</v>
      </c>
      <c r="Z47" s="23">
        <v>2001.3406109355549</v>
      </c>
      <c r="AA47" s="23">
        <v>2090.4509698757488</v>
      </c>
      <c r="AB47" s="23">
        <v>2221.1697845133795</v>
      </c>
      <c r="AC47" s="23">
        <v>2500.4824702476681</v>
      </c>
      <c r="AD47" s="23">
        <v>2625.7879656160458</v>
      </c>
      <c r="AE47" s="23">
        <v>2673.264914578067</v>
      </c>
      <c r="AF47" s="23">
        <v>2407.6080874398481</v>
      </c>
      <c r="AG47" s="23">
        <v>2647.1898891108203</v>
      </c>
    </row>
    <row r="48" spans="1:33" x14ac:dyDescent="0.25">
      <c r="A48" s="12" t="s">
        <v>44</v>
      </c>
      <c r="B48" s="24">
        <v>94.755605591518901</v>
      </c>
      <c r="C48" s="25">
        <v>95.233649222725361</v>
      </c>
      <c r="D48" s="25">
        <v>96.278183023872685</v>
      </c>
      <c r="E48" s="25">
        <v>107.81235571151538</v>
      </c>
      <c r="F48" s="25" t="s">
        <v>1</v>
      </c>
      <c r="G48" s="25">
        <v>137.14389264573092</v>
      </c>
      <c r="H48" s="25" t="s">
        <v>1</v>
      </c>
      <c r="I48" s="25">
        <v>235.33495460695121</v>
      </c>
      <c r="J48" s="25" t="s">
        <v>1</v>
      </c>
      <c r="K48" s="25">
        <v>185.75328865723503</v>
      </c>
      <c r="L48" s="25" t="s">
        <v>1</v>
      </c>
      <c r="M48" s="25">
        <v>204.60093896713616</v>
      </c>
      <c r="N48" s="25" t="s">
        <v>1</v>
      </c>
      <c r="O48" s="25">
        <v>268.49470110093631</v>
      </c>
      <c r="P48" s="25" t="s">
        <v>1</v>
      </c>
      <c r="Q48" s="25">
        <v>335.73046432616081</v>
      </c>
      <c r="R48" s="25" t="s">
        <v>1</v>
      </c>
      <c r="S48" s="25">
        <v>350.56638213346218</v>
      </c>
      <c r="T48" s="25" t="s">
        <v>1</v>
      </c>
      <c r="U48" s="25">
        <v>362.55142172596175</v>
      </c>
      <c r="V48" s="25" t="s">
        <v>1</v>
      </c>
      <c r="W48" s="25">
        <v>475</v>
      </c>
      <c r="X48" s="25" t="s">
        <v>1</v>
      </c>
      <c r="Y48" s="25">
        <v>504.13427125755891</v>
      </c>
      <c r="Z48" s="25" t="s">
        <v>1</v>
      </c>
      <c r="AA48" s="25">
        <v>550.53358443188949</v>
      </c>
      <c r="AB48" s="25" t="s">
        <v>1</v>
      </c>
      <c r="AC48" s="25">
        <v>603.88752594829214</v>
      </c>
      <c r="AD48" s="25" t="s">
        <v>1</v>
      </c>
      <c r="AE48" s="25">
        <v>636.5454759383457</v>
      </c>
      <c r="AF48" s="25" t="s">
        <v>1</v>
      </c>
      <c r="AG48" s="25" t="s">
        <v>1</v>
      </c>
    </row>
    <row r="49" spans="1:33" s="5" customFormat="1" x14ac:dyDescent="0.25">
      <c r="A49" s="9" t="s">
        <v>45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>
        <v>86.448732403926286</v>
      </c>
      <c r="L49" s="23">
        <v>134.10996917542337</v>
      </c>
      <c r="M49" s="23">
        <v>209.84665978356469</v>
      </c>
      <c r="N49" s="23">
        <v>246.53904682386843</v>
      </c>
      <c r="O49" s="23">
        <v>297.0213355100534</v>
      </c>
      <c r="P49" s="23">
        <v>298.61359271005495</v>
      </c>
      <c r="Q49" s="23">
        <v>379.04536722328947</v>
      </c>
      <c r="R49" s="23">
        <v>517.1011705661108</v>
      </c>
      <c r="S49" s="23">
        <v>670.27525608039218</v>
      </c>
      <c r="T49" s="23">
        <v>792.64264552850443</v>
      </c>
      <c r="U49" s="23">
        <v>784.86823026172692</v>
      </c>
      <c r="V49" s="23">
        <v>1085.7141437899406</v>
      </c>
      <c r="W49" s="23">
        <v>1348.5493315331446</v>
      </c>
      <c r="X49" s="23">
        <v>1629.2384449308975</v>
      </c>
      <c r="Y49" s="23">
        <v>1594.9476816968609</v>
      </c>
      <c r="Z49" s="23">
        <v>1626.8453715079743</v>
      </c>
      <c r="AA49" s="23">
        <v>1288.7942178869432</v>
      </c>
      <c r="AB49" s="23">
        <v>1158.9920236942407</v>
      </c>
      <c r="AC49" s="23">
        <v>1394.251899123878</v>
      </c>
      <c r="AD49" s="23">
        <v>1343.8121272365804</v>
      </c>
      <c r="AE49" s="23">
        <v>1664.2509243630213</v>
      </c>
      <c r="AF49" s="23">
        <v>1398.2239908709359</v>
      </c>
      <c r="AG49" s="23" t="s">
        <v>1</v>
      </c>
    </row>
    <row r="50" spans="1:33" x14ac:dyDescent="0.25">
      <c r="A50" s="12" t="s">
        <v>46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>
        <v>27.353881612049797</v>
      </c>
      <c r="AB50" s="25">
        <v>26.53927640817917</v>
      </c>
      <c r="AC50" s="25">
        <v>21.640381520332216</v>
      </c>
      <c r="AD50" s="25">
        <v>22.664054688960601</v>
      </c>
      <c r="AE50" s="25">
        <v>25.586121679185773</v>
      </c>
      <c r="AF50" s="25">
        <v>25.710537964267591</v>
      </c>
      <c r="AG50" s="25" t="s">
        <v>1</v>
      </c>
    </row>
    <row r="51" spans="1:33" s="5" customFormat="1" x14ac:dyDescent="0.25">
      <c r="A51" s="9" t="s">
        <v>47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>
        <v>376.76594331266608</v>
      </c>
      <c r="L51" s="23">
        <v>451.96885009106319</v>
      </c>
      <c r="M51" s="23">
        <v>475.44111228879598</v>
      </c>
      <c r="N51" s="23">
        <v>511.0394985808893</v>
      </c>
      <c r="O51" s="23">
        <v>460.56945642795517</v>
      </c>
      <c r="P51" s="23">
        <v>489.97430529120675</v>
      </c>
      <c r="Q51" s="23">
        <v>535.23814124239209</v>
      </c>
      <c r="R51" s="23">
        <v>600.99794393460706</v>
      </c>
      <c r="S51" s="23">
        <v>646.08935840279116</v>
      </c>
      <c r="T51" s="23">
        <v>704.92245448415372</v>
      </c>
      <c r="U51" s="23">
        <v>808.70510350279153</v>
      </c>
      <c r="V51" s="23">
        <v>1038.2941013569648</v>
      </c>
      <c r="W51" s="23">
        <v>1181.9715249585454</v>
      </c>
      <c r="X51" s="23">
        <v>1315.0358143880412</v>
      </c>
      <c r="Y51" s="23">
        <v>1335.9588422889465</v>
      </c>
      <c r="Z51" s="23">
        <v>1394.5075194673959</v>
      </c>
      <c r="AA51" s="23">
        <v>1776.6568338249754</v>
      </c>
      <c r="AB51" s="23">
        <v>1843.1096563011456</v>
      </c>
      <c r="AC51" s="23">
        <v>1711.1624326404929</v>
      </c>
      <c r="AD51" s="23">
        <v>1661.5220394323746</v>
      </c>
      <c r="AE51" s="23">
        <v>1743.5277941465329</v>
      </c>
      <c r="AF51" s="23" t="s">
        <v>1</v>
      </c>
      <c r="AG51" s="23" t="s">
        <v>1</v>
      </c>
    </row>
    <row r="52" spans="1:33" x14ac:dyDescent="0.25">
      <c r="A52" s="12" t="s">
        <v>48</v>
      </c>
      <c r="B52" s="24">
        <v>13302.183131773205</v>
      </c>
      <c r="C52" s="25">
        <v>14691.736604260812</v>
      </c>
      <c r="D52" s="25">
        <v>14935.67521762576</v>
      </c>
      <c r="E52" s="25">
        <v>17502.134927412466</v>
      </c>
      <c r="F52" s="25">
        <v>18164.775115594788</v>
      </c>
      <c r="G52" s="25">
        <v>17291.284403669724</v>
      </c>
      <c r="H52" s="25">
        <v>18680.003150350476</v>
      </c>
      <c r="I52" s="25">
        <v>21716.931216931218</v>
      </c>
      <c r="J52" s="25">
        <v>22819.552225492818</v>
      </c>
      <c r="K52" s="25">
        <v>25778.757740664289</v>
      </c>
      <c r="L52" s="25">
        <v>32390.645300996104</v>
      </c>
      <c r="M52" s="25">
        <v>36567.664135774903</v>
      </c>
      <c r="N52" s="25">
        <v>38794.416243654821</v>
      </c>
      <c r="O52" s="25">
        <v>35870.756718528995</v>
      </c>
      <c r="P52" s="25">
        <v>34806.656483640167</v>
      </c>
      <c r="Q52" s="25">
        <v>36564.584840446907</v>
      </c>
      <c r="R52" s="25">
        <v>37726.186683657215</v>
      </c>
      <c r="S52" s="25">
        <v>36067.128785114917</v>
      </c>
      <c r="T52" s="25">
        <v>35391.623606200701</v>
      </c>
      <c r="U52" s="25">
        <v>39366.934327502153</v>
      </c>
      <c r="V52" s="25">
        <v>43813.834200799574</v>
      </c>
      <c r="W52" s="25">
        <v>43166.666666666672</v>
      </c>
      <c r="X52" s="25">
        <v>47396.481942714825</v>
      </c>
      <c r="Y52" s="25">
        <v>46342.895866275125</v>
      </c>
      <c r="Z52" s="25">
        <v>46933.383515242756</v>
      </c>
      <c r="AA52" s="25">
        <v>58255.971158179367</v>
      </c>
      <c r="AB52" s="25">
        <v>61244.918240130093</v>
      </c>
      <c r="AC52" s="25">
        <v>62950.34079844207</v>
      </c>
      <c r="AD52" s="25">
        <v>63432.684165961051</v>
      </c>
      <c r="AE52" s="25">
        <v>69831.174631531932</v>
      </c>
      <c r="AF52" s="25">
        <v>71012.957450534057</v>
      </c>
      <c r="AG52" s="25" t="s">
        <v>1</v>
      </c>
    </row>
    <row r="53" spans="1:33" s="5" customFormat="1" x14ac:dyDescent="0.25">
      <c r="A53" s="9" t="s">
        <v>49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>
        <v>145.45639940522631</v>
      </c>
      <c r="V53" s="23">
        <v>114.53875126039493</v>
      </c>
      <c r="W53" s="23">
        <v>137.31230541970493</v>
      </c>
      <c r="X53" s="23">
        <v>132.78772572941904</v>
      </c>
      <c r="Y53" s="23">
        <v>132.83544095692918</v>
      </c>
      <c r="Z53" s="23">
        <v>117.6089458339727</v>
      </c>
      <c r="AA53" s="23">
        <v>118.1178602666384</v>
      </c>
      <c r="AB53" s="23">
        <v>111.91792582557045</v>
      </c>
      <c r="AC53" s="23">
        <v>123.95591770667903</v>
      </c>
      <c r="AD53" s="23">
        <v>128.95208148025392</v>
      </c>
      <c r="AE53" s="23">
        <v>141.4591472044693</v>
      </c>
      <c r="AF53" s="23">
        <v>134.2917747157837</v>
      </c>
      <c r="AG53" s="23">
        <v>149.75942667255234</v>
      </c>
    </row>
    <row r="54" spans="1:33" x14ac:dyDescent="0.25">
      <c r="A54" s="12" t="s">
        <v>50</v>
      </c>
      <c r="B54" s="24" t="s">
        <v>1</v>
      </c>
      <c r="C54" s="25" t="s">
        <v>1</v>
      </c>
      <c r="D54" s="25">
        <v>1248.7622400704147</v>
      </c>
      <c r="E54" s="25" t="s">
        <v>1</v>
      </c>
      <c r="F54" s="25">
        <v>1437.1183618084253</v>
      </c>
      <c r="G54" s="25" t="s">
        <v>1</v>
      </c>
      <c r="H54" s="25">
        <v>1549.843740034441</v>
      </c>
      <c r="I54" s="25" t="s">
        <v>1</v>
      </c>
      <c r="J54" s="25">
        <v>1473.4895191122071</v>
      </c>
      <c r="K54" s="25" t="s">
        <v>1</v>
      </c>
      <c r="L54" s="25">
        <v>1566.2109249630912</v>
      </c>
      <c r="M54" s="25" t="s">
        <v>1</v>
      </c>
      <c r="N54" s="25">
        <v>1881.3905930470346</v>
      </c>
      <c r="O54" s="25" t="s">
        <v>1</v>
      </c>
      <c r="P54" s="25">
        <v>1943.2568985619898</v>
      </c>
      <c r="Q54" s="25" t="s">
        <v>1</v>
      </c>
      <c r="R54" s="25">
        <v>2053.5316930510521</v>
      </c>
      <c r="S54" s="25" t="s">
        <v>1</v>
      </c>
      <c r="T54" s="25">
        <v>2482.0461131409852</v>
      </c>
      <c r="U54" s="25" t="s">
        <v>1</v>
      </c>
      <c r="V54" s="25">
        <v>3209.4472216184886</v>
      </c>
      <c r="W54" s="25" t="s">
        <v>1</v>
      </c>
      <c r="X54" s="25">
        <v>4317.5989380237288</v>
      </c>
      <c r="Y54" s="25" t="s">
        <v>1</v>
      </c>
      <c r="Z54" s="25">
        <v>4659.2935945990448</v>
      </c>
      <c r="AA54" s="25">
        <v>5510.4476074538807</v>
      </c>
      <c r="AB54" s="25" t="s">
        <v>1</v>
      </c>
      <c r="AC54" s="25">
        <v>5592.656292165153</v>
      </c>
      <c r="AD54" s="25" t="s">
        <v>1</v>
      </c>
      <c r="AE54" s="25">
        <v>5938.5805465659832</v>
      </c>
      <c r="AF54" s="25" t="s">
        <v>1</v>
      </c>
      <c r="AG54" s="25" t="s">
        <v>1</v>
      </c>
    </row>
    <row r="55" spans="1:33" s="5" customFormat="1" x14ac:dyDescent="0.25">
      <c r="A55" s="9" t="s">
        <v>51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>
        <v>649.24403706395356</v>
      </c>
      <c r="L55" s="23">
        <v>836.98054345480477</v>
      </c>
      <c r="M55" s="23">
        <v>842.98236776218016</v>
      </c>
      <c r="N55" s="23">
        <v>845.91358828930856</v>
      </c>
      <c r="O55" s="23">
        <v>742.44728484786185</v>
      </c>
      <c r="P55" s="23">
        <v>730.31030059194381</v>
      </c>
      <c r="Q55" s="23">
        <v>802.34449857492882</v>
      </c>
      <c r="R55" s="23">
        <v>919.59857812920768</v>
      </c>
      <c r="S55" s="23">
        <v>898.54138327706551</v>
      </c>
      <c r="T55" s="23">
        <v>924.39842619892829</v>
      </c>
      <c r="U55" s="23">
        <v>1025.4000267420868</v>
      </c>
      <c r="V55" s="23">
        <v>1167.4118854456706</v>
      </c>
      <c r="W55" s="23">
        <v>1241.6338382784677</v>
      </c>
      <c r="X55" s="23">
        <v>1325.3225536167329</v>
      </c>
      <c r="Y55" s="23">
        <v>1290.862350081467</v>
      </c>
      <c r="Z55" s="23">
        <v>1249.8225577721603</v>
      </c>
      <c r="AA55" s="23">
        <v>1440.1541186323375</v>
      </c>
      <c r="AB55" s="23">
        <v>1426.4373694595361</v>
      </c>
      <c r="AC55" s="23">
        <v>1500.4566688925588</v>
      </c>
      <c r="AD55" s="23">
        <v>1538.4583584026352</v>
      </c>
      <c r="AE55" s="23">
        <v>1598.0132015854597</v>
      </c>
      <c r="AF55" s="23">
        <v>1654.79823196541</v>
      </c>
      <c r="AG55" s="23" t="s">
        <v>1</v>
      </c>
    </row>
    <row r="56" spans="1:33" x14ac:dyDescent="0.25">
      <c r="A56" s="12" t="s">
        <v>52</v>
      </c>
      <c r="B56" s="24">
        <v>269.69696969696969</v>
      </c>
      <c r="C56" s="25">
        <v>455.00000000000006</v>
      </c>
      <c r="D56" s="25">
        <v>407.86516853932585</v>
      </c>
      <c r="E56" s="25">
        <v>456.89922480620157</v>
      </c>
      <c r="F56" s="25">
        <v>262.7042253521127</v>
      </c>
      <c r="G56" s="25">
        <v>340.0834724540901</v>
      </c>
      <c r="H56" s="25">
        <v>401.79263565891478</v>
      </c>
      <c r="I56" s="25">
        <v>471.97904540162978</v>
      </c>
      <c r="J56" s="25">
        <v>542.01225740551581</v>
      </c>
      <c r="K56" s="25">
        <v>604.67352415026846</v>
      </c>
      <c r="L56" s="25">
        <v>838.57863604732086</v>
      </c>
      <c r="M56" s="25">
        <v>690.25217706821479</v>
      </c>
      <c r="N56" s="25">
        <v>823.11314857261937</v>
      </c>
      <c r="O56" s="25">
        <v>859.88081892737034</v>
      </c>
      <c r="P56" s="25">
        <v>1106.5364920375894</v>
      </c>
      <c r="Q56" s="25">
        <v>1248.99469322044</v>
      </c>
      <c r="R56" s="25">
        <v>1247.6451077943614</v>
      </c>
      <c r="S56" s="25">
        <v>1642.7931710047578</v>
      </c>
      <c r="T56" s="25">
        <v>1584.6071128829205</v>
      </c>
      <c r="U56" s="25">
        <v>1773.2226896583607</v>
      </c>
      <c r="V56" s="25">
        <v>2135.7365389431502</v>
      </c>
      <c r="W56" s="25">
        <v>2170.14885790059</v>
      </c>
      <c r="X56" s="25">
        <v>2478.549816295656</v>
      </c>
      <c r="Y56" s="25">
        <v>2459.9601342016972</v>
      </c>
      <c r="Z56" s="25">
        <v>2454.0505762945127</v>
      </c>
      <c r="AA56" s="25">
        <v>2702.2786316311353</v>
      </c>
      <c r="AB56" s="25">
        <v>2675.1616666168156</v>
      </c>
      <c r="AC56" s="25">
        <v>2430.7642090957629</v>
      </c>
      <c r="AD56" s="25">
        <v>2047.2502058622563</v>
      </c>
      <c r="AE56" s="25">
        <v>2108.9834533958287</v>
      </c>
      <c r="AF56" s="25">
        <v>1938.838938756254</v>
      </c>
      <c r="AG56" s="25" t="s">
        <v>1</v>
      </c>
    </row>
    <row r="57" spans="1:33" s="5" customFormat="1" x14ac:dyDescent="0.25">
      <c r="A57" s="9" t="s">
        <v>53</v>
      </c>
      <c r="B57" s="22">
        <v>2623.8005183161731</v>
      </c>
      <c r="C57" s="23">
        <v>2881.5566111753042</v>
      </c>
      <c r="D57" s="23">
        <v>2886.8704670236561</v>
      </c>
      <c r="E57" s="23">
        <v>2964.1405659046914</v>
      </c>
      <c r="F57" s="23">
        <v>3380.5902822528674</v>
      </c>
      <c r="G57" s="23">
        <v>3253.4176329347601</v>
      </c>
      <c r="H57" s="23">
        <v>3430.9412632096337</v>
      </c>
      <c r="I57" s="23">
        <v>4179.2575473060815</v>
      </c>
      <c r="J57" s="23">
        <v>4494.1590408467982</v>
      </c>
      <c r="K57" s="23">
        <v>5045.9422533928409</v>
      </c>
      <c r="L57" s="23">
        <v>5985.1217431252871</v>
      </c>
      <c r="M57" s="23">
        <v>6671.8124366829079</v>
      </c>
      <c r="N57" s="23">
        <v>7344.1152616764466</v>
      </c>
      <c r="O57" s="23">
        <v>6914.1172560297118</v>
      </c>
      <c r="P57" s="23">
        <v>7373.9427695753384</v>
      </c>
      <c r="Q57" s="23">
        <v>8160.427025446038</v>
      </c>
      <c r="R57" s="23">
        <v>8891.203262288589</v>
      </c>
      <c r="S57" s="23">
        <v>9526.5409007218641</v>
      </c>
      <c r="T57" s="23">
        <v>8532.4835485005278</v>
      </c>
      <c r="U57" s="23">
        <v>8112.7797607021803</v>
      </c>
      <c r="V57" s="23">
        <v>8311.2025552550585</v>
      </c>
      <c r="W57" s="23">
        <v>8211.5038945476335</v>
      </c>
      <c r="X57" s="23">
        <v>8893.5341053436441</v>
      </c>
      <c r="Y57" s="23">
        <v>8982.2904646398038</v>
      </c>
      <c r="Z57" s="23">
        <v>9785.7639061181962</v>
      </c>
      <c r="AA57" s="23">
        <v>11034.387743855394</v>
      </c>
      <c r="AB57" s="23">
        <v>9805.2423488065597</v>
      </c>
      <c r="AC57" s="23">
        <v>9323.0063764016104</v>
      </c>
      <c r="AD57" s="23">
        <v>9878.9433825773413</v>
      </c>
      <c r="AE57" s="23">
        <v>10239.584401380771</v>
      </c>
      <c r="AF57" s="23" t="s">
        <v>1</v>
      </c>
      <c r="AG57" s="23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288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452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>
        <v>72.525921502632855</v>
      </c>
      <c r="D5" s="11" t="s">
        <v>1</v>
      </c>
      <c r="E5" s="11">
        <v>68.429914828761156</v>
      </c>
      <c r="F5" s="11">
        <v>72.404082781676379</v>
      </c>
      <c r="G5" s="11">
        <v>76.655862945395796</v>
      </c>
      <c r="H5" s="11">
        <v>78.836042328405142</v>
      </c>
      <c r="I5" s="11">
        <v>85.760768341365406</v>
      </c>
      <c r="J5" s="11">
        <v>90.79445662376375</v>
      </c>
      <c r="K5" s="11">
        <v>94.55795911521615</v>
      </c>
      <c r="L5" s="11">
        <v>97.718029109612857</v>
      </c>
      <c r="M5" s="11">
        <v>102.67022475683007</v>
      </c>
      <c r="N5" s="11">
        <v>106.16885763807319</v>
      </c>
      <c r="O5" s="11">
        <v>110.37599270258504</v>
      </c>
      <c r="P5" s="11">
        <v>112.18453000095325</v>
      </c>
      <c r="Q5" s="11">
        <v>117.46045230791344</v>
      </c>
      <c r="R5" s="11">
        <v>118.93770643087348</v>
      </c>
      <c r="S5" s="11">
        <v>125.58709583819582</v>
      </c>
      <c r="T5" s="11">
        <v>137.97879124849078</v>
      </c>
      <c r="U5" s="11">
        <v>151.27118566032593</v>
      </c>
      <c r="V5" s="11">
        <v>160.94176851646245</v>
      </c>
      <c r="W5" s="11">
        <v>165.74581120703175</v>
      </c>
      <c r="X5" s="11">
        <v>169.40724873296833</v>
      </c>
      <c r="Y5" s="11">
        <v>178.47932523633429</v>
      </c>
      <c r="Z5" s="11">
        <v>175.76636645302108</v>
      </c>
      <c r="AA5" s="11">
        <v>182.21712730577946</v>
      </c>
      <c r="AB5" s="11">
        <v>202.22353937937825</v>
      </c>
      <c r="AC5" s="11">
        <v>206.11925937419983</v>
      </c>
      <c r="AD5" s="11">
        <v>211.06831822324997</v>
      </c>
      <c r="AE5" s="11">
        <v>218.68786466594935</v>
      </c>
      <c r="AF5" s="11">
        <v>224.5928103097055</v>
      </c>
      <c r="AG5" s="11">
        <v>213.03989567313118</v>
      </c>
    </row>
    <row r="6" spans="1:33" x14ac:dyDescent="0.25">
      <c r="A6" s="12" t="s">
        <v>2</v>
      </c>
      <c r="B6" s="13">
        <v>1.3572422105041952</v>
      </c>
      <c r="C6" s="14">
        <v>0.62431543348699925</v>
      </c>
      <c r="D6" s="14">
        <v>0.60447101310873497</v>
      </c>
      <c r="E6" s="14">
        <v>1.0360785384123374</v>
      </c>
      <c r="F6" s="14">
        <v>0.69075604231647303</v>
      </c>
      <c r="G6" s="14">
        <v>0.61367920280169341</v>
      </c>
      <c r="H6" s="14">
        <v>0.39187770846339187</v>
      </c>
      <c r="I6" s="14">
        <v>0.41356108730661489</v>
      </c>
      <c r="J6" s="14">
        <v>0.40695496717967566</v>
      </c>
      <c r="K6" s="14">
        <v>0.51972961143226049</v>
      </c>
      <c r="L6" s="14">
        <v>0.88068647536563671</v>
      </c>
      <c r="M6" s="14">
        <v>1.0994398181602378</v>
      </c>
      <c r="N6" s="14">
        <v>1.0360745790484807</v>
      </c>
      <c r="O6" s="14">
        <v>1.1005480060589161</v>
      </c>
      <c r="P6" s="14">
        <v>1.1898789148898095</v>
      </c>
      <c r="Q6" s="14">
        <v>1.4516939818457673</v>
      </c>
      <c r="R6" s="14">
        <v>1.5192901333912894</v>
      </c>
      <c r="S6" s="14">
        <v>1.7807524351356847</v>
      </c>
      <c r="T6" s="14">
        <v>2.1265853996197386</v>
      </c>
      <c r="U6" s="14">
        <v>3.4669940104824337</v>
      </c>
      <c r="V6" s="14">
        <v>3.4118287980642843</v>
      </c>
      <c r="W6" s="14">
        <v>3.0486799960186444</v>
      </c>
      <c r="X6" s="14">
        <v>2.7793109428675731</v>
      </c>
      <c r="Y6" s="14">
        <v>3.1635674831565699</v>
      </c>
      <c r="Z6" s="14">
        <v>4.131173360687141</v>
      </c>
      <c r="AA6" s="14">
        <v>3.2563862421753407</v>
      </c>
      <c r="AB6" s="14">
        <v>2.7471817124964573</v>
      </c>
      <c r="AC6" s="14">
        <v>3.1273576540108436</v>
      </c>
      <c r="AD6" s="14">
        <v>3.2730947092473586</v>
      </c>
      <c r="AE6" s="14">
        <v>5.3535092708268159</v>
      </c>
      <c r="AF6" s="14">
        <v>4.5780764361412292</v>
      </c>
      <c r="AG6" s="14">
        <v>5.1586497944011311</v>
      </c>
    </row>
    <row r="7" spans="1:33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>
        <v>1.0990374622249302</v>
      </c>
      <c r="F7" s="18">
        <v>1.6391707440768719</v>
      </c>
      <c r="G7" s="18">
        <v>3.2997775320473068</v>
      </c>
      <c r="H7" s="18">
        <v>4.0385194822332444</v>
      </c>
      <c r="I7" s="18">
        <v>4.786562902995021</v>
      </c>
      <c r="J7" s="18">
        <v>5.831902167126608</v>
      </c>
      <c r="K7" s="18">
        <v>7.6755596176605314</v>
      </c>
      <c r="L7" s="18">
        <v>10.275971831847132</v>
      </c>
      <c r="M7" s="18">
        <v>12.680305667962076</v>
      </c>
      <c r="N7" s="18">
        <v>14.625219357016531</v>
      </c>
      <c r="O7" s="18">
        <v>15.093527792847263</v>
      </c>
      <c r="P7" s="18">
        <v>15.866658317160347</v>
      </c>
      <c r="Q7" s="18">
        <v>23.175982596011082</v>
      </c>
      <c r="R7" s="18">
        <v>27.75185322627113</v>
      </c>
      <c r="S7" s="18">
        <v>32.370865331735494</v>
      </c>
      <c r="T7" s="18">
        <v>35.498956659940283</v>
      </c>
      <c r="U7" s="18">
        <v>36.692077126002836</v>
      </c>
      <c r="V7" s="18">
        <v>39.849282873508677</v>
      </c>
      <c r="W7" s="18">
        <v>58.839866742877348</v>
      </c>
      <c r="X7" s="18">
        <v>74.700734124241819</v>
      </c>
      <c r="Y7" s="18">
        <v>77.072081623779724</v>
      </c>
      <c r="Z7" s="18">
        <v>74.159847852871437</v>
      </c>
      <c r="AA7" s="18">
        <v>76.359059289876782</v>
      </c>
      <c r="AB7" s="18">
        <v>57.066982687385909</v>
      </c>
      <c r="AC7" s="18">
        <v>63.330884990409011</v>
      </c>
      <c r="AD7" s="18">
        <v>80.691846703268936</v>
      </c>
      <c r="AE7" s="18">
        <v>88.655283100880325</v>
      </c>
      <c r="AF7" s="18">
        <v>86.487183513501904</v>
      </c>
      <c r="AG7" s="18">
        <v>91.778693975722177</v>
      </c>
    </row>
    <row r="8" spans="1:33" x14ac:dyDescent="0.25">
      <c r="A8" s="12" t="s">
        <v>4</v>
      </c>
      <c r="B8" s="13">
        <v>75.932437713238599</v>
      </c>
      <c r="C8" s="14">
        <v>78.051211065431303</v>
      </c>
      <c r="D8" s="14">
        <v>83.789407976143949</v>
      </c>
      <c r="E8" s="14">
        <v>90.977317090331098</v>
      </c>
      <c r="F8" s="14" t="s">
        <v>1</v>
      </c>
      <c r="G8" s="14">
        <v>118.60659188307342</v>
      </c>
      <c r="H8" s="14">
        <v>109.96560745129634</v>
      </c>
      <c r="I8" s="14">
        <v>121.58107645447983</v>
      </c>
      <c r="J8" s="14">
        <v>120.07809307175995</v>
      </c>
      <c r="K8" s="14">
        <v>129.71931865519383</v>
      </c>
      <c r="L8" s="14">
        <v>144.07646842092115</v>
      </c>
      <c r="M8" s="14">
        <v>151.02427098495642</v>
      </c>
      <c r="N8" s="14">
        <v>198.78465909693551</v>
      </c>
      <c r="O8" s="14">
        <v>209.18214041775173</v>
      </c>
      <c r="P8" s="14">
        <v>221.2299645242924</v>
      </c>
      <c r="Q8" s="14">
        <v>231.37418467748194</v>
      </c>
      <c r="R8" s="14">
        <v>257.91336466715711</v>
      </c>
      <c r="S8" s="14">
        <v>283.46972508755329</v>
      </c>
      <c r="T8" s="14">
        <v>331.33723646454513</v>
      </c>
      <c r="U8" s="14">
        <v>354.47608125624902</v>
      </c>
      <c r="V8" s="14">
        <v>387.11931221075855</v>
      </c>
      <c r="W8" s="14">
        <v>403.72592673826915</v>
      </c>
      <c r="X8" s="14">
        <v>428.00967136481142</v>
      </c>
      <c r="Y8" s="14">
        <v>461.94032215425858</v>
      </c>
      <c r="Z8" s="14">
        <v>458.42023615167767</v>
      </c>
      <c r="AA8" s="14">
        <v>497.64001738206593</v>
      </c>
      <c r="AB8" s="14">
        <v>496.21214256474326</v>
      </c>
      <c r="AC8" s="14">
        <v>500.79627667557571</v>
      </c>
      <c r="AD8" s="14">
        <v>524.16806771542963</v>
      </c>
      <c r="AE8" s="14">
        <v>538.38866665290595</v>
      </c>
      <c r="AF8" s="14">
        <v>552.82730364151348</v>
      </c>
      <c r="AG8" s="14">
        <v>549.87766894232232</v>
      </c>
    </row>
    <row r="9" spans="1:33" x14ac:dyDescent="0.25">
      <c r="A9" s="9" t="s">
        <v>5</v>
      </c>
      <c r="B9" s="10" t="s">
        <v>1</v>
      </c>
      <c r="C9" s="11" t="s">
        <v>1</v>
      </c>
      <c r="D9" s="11">
        <v>2.4125254058191246</v>
      </c>
      <c r="E9" s="11">
        <v>1.4562575055726881</v>
      </c>
      <c r="F9" s="11">
        <v>2.557146318045588</v>
      </c>
      <c r="G9" s="11">
        <v>3.1534712607744182</v>
      </c>
      <c r="H9" s="11">
        <v>4.6567202920713022</v>
      </c>
      <c r="I9" s="11">
        <v>9.9831663087822502</v>
      </c>
      <c r="J9" s="11">
        <v>11.484347057522704</v>
      </c>
      <c r="K9" s="11">
        <v>13.362407028406691</v>
      </c>
      <c r="L9" s="11">
        <v>13.873085214050056</v>
      </c>
      <c r="M9" s="11">
        <v>17.71679851695372</v>
      </c>
      <c r="N9" s="11">
        <v>19.283563264609484</v>
      </c>
      <c r="O9" s="11">
        <v>23.015363727676053</v>
      </c>
      <c r="P9" s="11">
        <v>27.583576873856401</v>
      </c>
      <c r="Q9" s="11">
        <v>31.789963176281749</v>
      </c>
      <c r="R9" s="11">
        <v>45.45107580391636</v>
      </c>
      <c r="S9" s="11">
        <v>53.994804715628106</v>
      </c>
      <c r="T9" s="11">
        <v>66.665024965057867</v>
      </c>
      <c r="U9" s="11">
        <v>62.283377053965346</v>
      </c>
      <c r="V9" s="11">
        <v>66.461176742604351</v>
      </c>
      <c r="W9" s="11">
        <v>80.595220790097827</v>
      </c>
      <c r="X9" s="11">
        <v>92.446939483463439</v>
      </c>
      <c r="Y9" s="11">
        <v>104.56445565106112</v>
      </c>
      <c r="Z9" s="11">
        <v>96.485010373956257</v>
      </c>
      <c r="AA9" s="11">
        <v>95.200805884477219</v>
      </c>
      <c r="AB9" s="11">
        <v>72.958048172820554</v>
      </c>
      <c r="AC9" s="11">
        <v>91.40587695829133</v>
      </c>
      <c r="AD9" s="11">
        <v>123.10646146403411</v>
      </c>
      <c r="AE9" s="11">
        <v>120.54482034446551</v>
      </c>
      <c r="AF9" s="11">
        <v>121.72313583885838</v>
      </c>
      <c r="AG9" s="11">
        <v>139.07009782278968</v>
      </c>
    </row>
    <row r="10" spans="1:33" x14ac:dyDescent="0.25">
      <c r="A10" s="12" t="s">
        <v>6</v>
      </c>
      <c r="B10" s="13">
        <v>61.906376458051696</v>
      </c>
      <c r="C10" s="14">
        <v>75.315717381017606</v>
      </c>
      <c r="D10" s="14">
        <v>76.110744956565256</v>
      </c>
      <c r="E10" s="14">
        <v>72.46437105329106</v>
      </c>
      <c r="F10" s="14">
        <v>74.288953104090439</v>
      </c>
      <c r="G10" s="14">
        <v>82.940727739082121</v>
      </c>
      <c r="H10" s="14">
        <v>88.072386513552033</v>
      </c>
      <c r="I10" s="14">
        <v>112.49428834418467</v>
      </c>
      <c r="J10" s="14">
        <v>127.3855872749573</v>
      </c>
      <c r="K10" s="14">
        <v>147.75462400351165</v>
      </c>
      <c r="L10" s="14">
        <v>152.14668441547477</v>
      </c>
      <c r="M10" s="14">
        <v>160.39240246615839</v>
      </c>
      <c r="N10" s="14">
        <v>177.53520470268154</v>
      </c>
      <c r="O10" s="14">
        <v>183.98218665709601</v>
      </c>
      <c r="P10" s="14">
        <v>198.36231942115575</v>
      </c>
      <c r="Q10" s="14">
        <v>198.15829350740179</v>
      </c>
      <c r="R10" s="14">
        <v>204.49850127645882</v>
      </c>
      <c r="S10" s="14">
        <v>219.83868967497264</v>
      </c>
      <c r="T10" s="14">
        <v>221.94873942771142</v>
      </c>
      <c r="U10" s="14">
        <v>240.12450156881113</v>
      </c>
      <c r="V10" s="14">
        <v>265.5402325327417</v>
      </c>
      <c r="W10" s="14">
        <v>265.64580806294873</v>
      </c>
      <c r="X10" s="14">
        <v>272.33695983393574</v>
      </c>
      <c r="Y10" s="14">
        <v>264.4060965820442</v>
      </c>
      <c r="Z10" s="14">
        <v>272.73171713317311</v>
      </c>
      <c r="AA10" s="14">
        <v>270.10893025187181</v>
      </c>
      <c r="AB10" s="14">
        <v>270.98540793235293</v>
      </c>
      <c r="AC10" s="14">
        <v>284.35755821917996</v>
      </c>
      <c r="AD10" s="14">
        <v>294.02945292196972</v>
      </c>
      <c r="AE10" s="14">
        <v>308.12580122469433</v>
      </c>
      <c r="AF10" s="14">
        <v>307.32467982500469</v>
      </c>
      <c r="AG10" s="14">
        <v>312.0516935006969</v>
      </c>
    </row>
    <row r="11" spans="1:33" x14ac:dyDescent="0.25">
      <c r="A11" s="9" t="s">
        <v>7</v>
      </c>
      <c r="B11" s="10">
        <v>61.621389959409953</v>
      </c>
      <c r="C11" s="11">
        <v>65.893140771464644</v>
      </c>
      <c r="D11" s="11">
        <v>69.026900751922938</v>
      </c>
      <c r="E11" s="11">
        <v>73.067163350370635</v>
      </c>
      <c r="F11" s="11">
        <v>75.201159092297885</v>
      </c>
      <c r="G11" s="11">
        <v>78.908593511091297</v>
      </c>
      <c r="H11" s="11">
        <v>80.799581356000161</v>
      </c>
      <c r="I11" s="11">
        <v>83.021200429902379</v>
      </c>
      <c r="J11" s="11">
        <v>85.317244061973184</v>
      </c>
      <c r="K11" s="11">
        <v>86.328531425959511</v>
      </c>
      <c r="L11" s="11">
        <v>98.353817809599079</v>
      </c>
      <c r="M11" s="11">
        <v>104.69615014327397</v>
      </c>
      <c r="N11" s="11">
        <v>108.89226257064371</v>
      </c>
      <c r="O11" s="11">
        <v>111.08304730491088</v>
      </c>
      <c r="P11" s="11">
        <v>109.57020135480289</v>
      </c>
      <c r="Q11" s="11">
        <v>111.5954978300356</v>
      </c>
      <c r="R11" s="11">
        <v>118.33871071005206</v>
      </c>
      <c r="S11" s="11">
        <v>123.85144233335903</v>
      </c>
      <c r="T11" s="11">
        <v>132.26415183205921</v>
      </c>
      <c r="U11" s="11">
        <v>142.47570867356643</v>
      </c>
      <c r="V11" s="11">
        <v>149.17659212783556</v>
      </c>
      <c r="W11" s="11">
        <v>149.46295707046195</v>
      </c>
      <c r="X11" s="11">
        <v>152.43153849081227</v>
      </c>
      <c r="Y11" s="11">
        <v>154.77461918089509</v>
      </c>
      <c r="Z11" s="11">
        <v>153.96881773947695</v>
      </c>
      <c r="AA11" s="11">
        <v>157.90387443912795</v>
      </c>
      <c r="AB11" s="11">
        <v>157.71422831304878</v>
      </c>
      <c r="AC11" s="11">
        <v>160.75488380623889</v>
      </c>
      <c r="AD11" s="11">
        <v>163.34538437465125</v>
      </c>
      <c r="AE11" s="11">
        <v>164.93297807108914</v>
      </c>
      <c r="AF11" s="11">
        <v>165.61205049932124</v>
      </c>
      <c r="AG11" s="11">
        <v>165.22936877608817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>
        <v>21.604331529786641</v>
      </c>
      <c r="O12" s="14">
        <v>25.889056950652233</v>
      </c>
      <c r="P12" s="14">
        <v>29.454141557255859</v>
      </c>
      <c r="Q12" s="14">
        <v>24.687409338953586</v>
      </c>
      <c r="R12" s="14">
        <v>24.941721729081713</v>
      </c>
      <c r="S12" s="14">
        <v>26.913685655284173</v>
      </c>
      <c r="T12" s="14">
        <v>29.66319328350167</v>
      </c>
      <c r="U12" s="14">
        <v>28.329341377018359</v>
      </c>
      <c r="V12" s="14">
        <v>21.856651966796598</v>
      </c>
      <c r="W12" s="14">
        <v>21.649147395719663</v>
      </c>
      <c r="X12" s="14">
        <v>20.381523037034043</v>
      </c>
      <c r="Y12" s="14">
        <v>20.20692250825978</v>
      </c>
      <c r="Z12" s="14">
        <v>20.515520776260999</v>
      </c>
      <c r="AA12" s="14">
        <v>21.464986642303256</v>
      </c>
      <c r="AB12" s="14">
        <v>31.170716068503559</v>
      </c>
      <c r="AC12" s="14">
        <v>29.65135052062174</v>
      </c>
      <c r="AD12" s="14">
        <v>38.67552021758857</v>
      </c>
      <c r="AE12" s="14">
        <v>47.046576274553274</v>
      </c>
      <c r="AF12" s="14">
        <v>49.114482519828563</v>
      </c>
      <c r="AG12" s="14">
        <v>60.438539229452118</v>
      </c>
    </row>
    <row r="13" spans="1:33" x14ac:dyDescent="0.25">
      <c r="A13" s="9" t="s">
        <v>9</v>
      </c>
      <c r="B13" s="10">
        <v>20.066165653389387</v>
      </c>
      <c r="C13" s="11">
        <v>23.185254043113275</v>
      </c>
      <c r="D13" s="11">
        <v>26.247551951880151</v>
      </c>
      <c r="E13" s="11">
        <v>30.128581582218548</v>
      </c>
      <c r="F13" s="11">
        <v>33.934413180594142</v>
      </c>
      <c r="G13" s="11">
        <v>38.17508336149632</v>
      </c>
      <c r="H13" s="11">
        <v>42.29507843457403</v>
      </c>
      <c r="I13" s="11">
        <v>48.857110303317143</v>
      </c>
      <c r="J13" s="11">
        <v>55.228035866185401</v>
      </c>
      <c r="K13" s="11">
        <v>59.199221325226425</v>
      </c>
      <c r="L13" s="11">
        <v>62.937752421755363</v>
      </c>
      <c r="M13" s="11">
        <v>72.952141261163717</v>
      </c>
      <c r="N13" s="11">
        <v>82.471894816732245</v>
      </c>
      <c r="O13" s="11">
        <v>101.6060999840204</v>
      </c>
      <c r="P13" s="11">
        <v>121.23810720701407</v>
      </c>
      <c r="Q13" s="11">
        <v>132.81100776268266</v>
      </c>
      <c r="R13" s="11">
        <v>141.94126964279258</v>
      </c>
      <c r="S13" s="11">
        <v>152.61382389890861</v>
      </c>
      <c r="T13" s="11">
        <v>169.79658830690744</v>
      </c>
      <c r="U13" s="11">
        <v>162.19549964223543</v>
      </c>
      <c r="V13" s="11">
        <v>155.56654877862144</v>
      </c>
      <c r="W13" s="11">
        <v>146.89274150776339</v>
      </c>
      <c r="X13" s="11">
        <v>138.92632217626067</v>
      </c>
      <c r="Y13" s="11">
        <v>143.48417111154734</v>
      </c>
      <c r="Z13" s="11">
        <v>157.79654555027142</v>
      </c>
      <c r="AA13" s="11">
        <v>158.92787094902121</v>
      </c>
      <c r="AB13" s="11">
        <v>159.46235970645125</v>
      </c>
      <c r="AC13" s="11">
        <v>171.45658817839222</v>
      </c>
      <c r="AD13" s="11">
        <v>181.80874885082875</v>
      </c>
      <c r="AE13" s="11">
        <v>194.50137685752881</v>
      </c>
      <c r="AF13" s="11">
        <v>210.38214292802479</v>
      </c>
      <c r="AG13" s="11">
        <v>147.14254234926645</v>
      </c>
    </row>
    <row r="14" spans="1:33" x14ac:dyDescent="0.25">
      <c r="A14" s="12" t="s">
        <v>10</v>
      </c>
      <c r="B14" s="13">
        <v>31.91825247672864</v>
      </c>
      <c r="C14" s="14">
        <v>34.264225899356667</v>
      </c>
      <c r="D14" s="14">
        <v>36.061929566008452</v>
      </c>
      <c r="E14" s="14">
        <v>39.707601084681627</v>
      </c>
      <c r="F14" s="14">
        <v>40.49915173931543</v>
      </c>
      <c r="G14" s="14">
        <v>41.089362919157821</v>
      </c>
      <c r="H14" s="14">
        <v>45.990180534642597</v>
      </c>
      <c r="I14" s="14">
        <v>58.324915594151797</v>
      </c>
      <c r="J14" s="14">
        <v>63.36314976571461</v>
      </c>
      <c r="K14" s="14">
        <v>64.027173856254933</v>
      </c>
      <c r="L14" s="14">
        <v>68.176953794225369</v>
      </c>
      <c r="M14" s="14">
        <v>77.678920108988905</v>
      </c>
      <c r="N14" s="14">
        <v>83.801834613127141</v>
      </c>
      <c r="O14" s="14">
        <v>86.858955717706166</v>
      </c>
      <c r="P14" s="14">
        <v>86.369907143635174</v>
      </c>
      <c r="Q14" s="14">
        <v>80.844235016938228</v>
      </c>
      <c r="R14" s="14">
        <v>87.008406644738585</v>
      </c>
      <c r="S14" s="14">
        <v>93.538724754591485</v>
      </c>
      <c r="T14" s="14">
        <v>98.2025270005186</v>
      </c>
      <c r="U14" s="14">
        <v>98.332434518711196</v>
      </c>
      <c r="V14" s="14">
        <v>95.195587024198417</v>
      </c>
      <c r="W14" s="14">
        <v>95.138243123622189</v>
      </c>
      <c r="X14" s="14">
        <v>95.989491957936636</v>
      </c>
      <c r="Y14" s="14">
        <v>98.695576948295269</v>
      </c>
      <c r="Z14" s="14">
        <v>96.274748955547153</v>
      </c>
      <c r="AA14" s="14">
        <v>93.316945119170512</v>
      </c>
      <c r="AB14" s="14">
        <v>92.262276251807933</v>
      </c>
      <c r="AC14" s="14">
        <v>92.438649819631081</v>
      </c>
      <c r="AD14" s="14">
        <v>94.898533401401693</v>
      </c>
      <c r="AE14" s="14">
        <v>97.399218745806664</v>
      </c>
      <c r="AF14" s="14">
        <v>95.562611688241105</v>
      </c>
      <c r="AG14" s="14">
        <v>104.95395615037128</v>
      </c>
    </row>
    <row r="15" spans="1:33" x14ac:dyDescent="0.25">
      <c r="A15" s="9" t="s">
        <v>11</v>
      </c>
      <c r="B15" s="10" t="s">
        <v>1</v>
      </c>
      <c r="C15" s="11">
        <v>2.8576231299378051E-2</v>
      </c>
      <c r="D15" s="11">
        <v>2.78414674091058E-2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>
        <v>6.7301215404890913</v>
      </c>
      <c r="K15" s="11">
        <v>7.3743664011585803</v>
      </c>
      <c r="L15" s="11">
        <v>8.5491039426523301</v>
      </c>
      <c r="M15" s="11">
        <v>10.019844082211197</v>
      </c>
      <c r="N15" s="11">
        <v>13.720050441361916</v>
      </c>
      <c r="O15" s="11">
        <v>18.546133628441002</v>
      </c>
      <c r="P15" s="11">
        <v>22.338335607094134</v>
      </c>
      <c r="Q15" s="11">
        <v>28.493279569892476</v>
      </c>
      <c r="R15" s="11">
        <v>33.392268109249237</v>
      </c>
      <c r="S15" s="11">
        <v>40.855229263266359</v>
      </c>
      <c r="T15" s="11">
        <v>40.240933617768846</v>
      </c>
      <c r="U15" s="11">
        <v>46.731778781589547</v>
      </c>
      <c r="V15" s="11">
        <v>51.135984758275782</v>
      </c>
      <c r="W15" s="11">
        <v>55.117169373549885</v>
      </c>
      <c r="X15" s="11">
        <v>53.898833583554683</v>
      </c>
      <c r="Y15" s="11">
        <v>54.932400932400931</v>
      </c>
      <c r="Z15" s="11">
        <v>51.515938606847698</v>
      </c>
      <c r="AA15" s="11">
        <v>50.189791347400678</v>
      </c>
      <c r="AB15" s="11">
        <v>46.018951801591022</v>
      </c>
      <c r="AC15" s="11">
        <v>52.521407081694058</v>
      </c>
      <c r="AD15" s="11">
        <v>60.948738440461234</v>
      </c>
      <c r="AE15" s="11">
        <v>70.926801801801801</v>
      </c>
      <c r="AF15" s="11">
        <v>75.038288288288285</v>
      </c>
      <c r="AG15" s="11">
        <v>77.373287425182795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>
        <v>4.156496721753637</v>
      </c>
      <c r="I16" s="14">
        <v>6.4834032140472813</v>
      </c>
      <c r="J16" s="14">
        <v>7.7130555440698414</v>
      </c>
      <c r="K16" s="14">
        <v>6.7497246528302179</v>
      </c>
      <c r="L16" s="14">
        <v>8.158855961110719</v>
      </c>
      <c r="M16" s="14">
        <v>8.537766742236137</v>
      </c>
      <c r="N16" s="14">
        <v>14.418989056721754</v>
      </c>
      <c r="O16" s="14">
        <v>17.024249018485136</v>
      </c>
      <c r="P16" s="14">
        <v>21.834114087859948</v>
      </c>
      <c r="Q16" s="14">
        <v>25.642980765895558</v>
      </c>
      <c r="R16" s="14">
        <v>28.380409495252525</v>
      </c>
      <c r="S16" s="14">
        <v>36.134005118165803</v>
      </c>
      <c r="T16" s="14">
        <v>42.628930876336234</v>
      </c>
      <c r="U16" s="14">
        <v>36.83272476411036</v>
      </c>
      <c r="V16" s="14">
        <v>37.298611698000137</v>
      </c>
      <c r="W16" s="14">
        <v>49.697687911700157</v>
      </c>
      <c r="X16" s="14">
        <v>52.407421818180623</v>
      </c>
      <c r="Y16" s="14">
        <v>60.446988867153614</v>
      </c>
      <c r="Z16" s="14">
        <v>66.110448706493742</v>
      </c>
      <c r="AA16" s="14">
        <v>73.807249955659856</v>
      </c>
      <c r="AB16" s="14">
        <v>44.142406604195735</v>
      </c>
      <c r="AC16" s="14">
        <v>46.969614966398566</v>
      </c>
      <c r="AD16" s="14">
        <v>54.683885560232802</v>
      </c>
      <c r="AE16" s="14">
        <v>64.052134581956182</v>
      </c>
      <c r="AF16" s="14">
        <v>77.172555889547368</v>
      </c>
      <c r="AG16" s="14">
        <v>78.013954393410117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>
        <v>1.7245503252965937</v>
      </c>
      <c r="H17" s="11">
        <v>2.1812692429337686</v>
      </c>
      <c r="I17" s="11">
        <v>3.0681035842640156</v>
      </c>
      <c r="J17" s="11">
        <v>4.4607206026292827</v>
      </c>
      <c r="K17" s="11">
        <v>4.525989870818889</v>
      </c>
      <c r="L17" s="11">
        <v>4.7148602193473259</v>
      </c>
      <c r="M17" s="11">
        <v>5.3690751615407342</v>
      </c>
      <c r="N17" s="11">
        <v>5.9047472058237185</v>
      </c>
      <c r="O17" s="11">
        <v>6.3065735469120252</v>
      </c>
      <c r="P17" s="11">
        <v>6.9927829880895391</v>
      </c>
      <c r="Q17" s="11">
        <v>12.973841392935057</v>
      </c>
      <c r="R17" s="11">
        <v>17.266004693793352</v>
      </c>
      <c r="S17" s="11">
        <v>24.584081900232427</v>
      </c>
      <c r="T17" s="11">
        <v>30.931362863665733</v>
      </c>
      <c r="U17" s="11">
        <v>15.457493408430214</v>
      </c>
      <c r="V17" s="11">
        <v>20.683282197369248</v>
      </c>
      <c r="W17" s="11">
        <v>33.030029470627291</v>
      </c>
      <c r="X17" s="11">
        <v>35.359803887451811</v>
      </c>
      <c r="Y17" s="11">
        <v>29.242668672250808</v>
      </c>
      <c r="Z17" s="11">
        <v>32.653562033604473</v>
      </c>
      <c r="AA17" s="11">
        <v>37.844012586638257</v>
      </c>
      <c r="AB17" s="11">
        <v>24.464788432764376</v>
      </c>
      <c r="AC17" s="11">
        <v>33.007072431560296</v>
      </c>
      <c r="AD17" s="11">
        <v>50.558502929022602</v>
      </c>
      <c r="AE17" s="11">
        <v>56.116634491381376</v>
      </c>
      <c r="AF17" s="11">
        <v>55.455471800945602</v>
      </c>
      <c r="AG17" s="11">
        <v>58.856237774935671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>
        <v>2.0637326503142606</v>
      </c>
      <c r="M18" s="14">
        <v>3.4075575082122138</v>
      </c>
      <c r="N18" s="14" t="s">
        <v>1</v>
      </c>
      <c r="O18" s="14">
        <v>3.3532891295308525</v>
      </c>
      <c r="P18" s="14">
        <v>12.173016185684975</v>
      </c>
      <c r="Q18" s="14">
        <v>15.507533166463539</v>
      </c>
      <c r="R18" s="14">
        <v>25.772642340155922</v>
      </c>
      <c r="S18" s="14">
        <v>37.059263236579184</v>
      </c>
      <c r="T18" s="14">
        <v>77.873116263738524</v>
      </c>
      <c r="U18" s="14">
        <v>100.09526168768265</v>
      </c>
      <c r="V18" s="14">
        <v>147.9240542717011</v>
      </c>
      <c r="W18" s="14">
        <v>129.85767571012909</v>
      </c>
      <c r="X18" s="14">
        <v>178.53772296494159</v>
      </c>
      <c r="Y18" s="14">
        <v>207.12547920967265</v>
      </c>
      <c r="Z18" s="14">
        <v>199.09254196452403</v>
      </c>
      <c r="AA18" s="14">
        <v>217.38324913849536</v>
      </c>
      <c r="AB18" s="14">
        <v>234.26278864213896</v>
      </c>
      <c r="AC18" s="14">
        <v>248.01067729891369</v>
      </c>
      <c r="AD18" s="14">
        <v>241.45834884856308</v>
      </c>
      <c r="AE18" s="14">
        <v>261.9658973347041</v>
      </c>
      <c r="AF18" s="14">
        <v>256.23903715466037</v>
      </c>
      <c r="AG18" s="14">
        <v>288.72926276384925</v>
      </c>
    </row>
    <row r="19" spans="1:33" x14ac:dyDescent="0.25">
      <c r="A19" s="9" t="s">
        <v>15</v>
      </c>
      <c r="B19" s="10">
        <v>3.5483720603516944</v>
      </c>
      <c r="C19" s="11">
        <v>3.680717896404023</v>
      </c>
      <c r="D19" s="11">
        <v>3.7032852934295741</v>
      </c>
      <c r="E19" s="11">
        <v>7.0357270633608593</v>
      </c>
      <c r="F19" s="11">
        <v>7.9312153194445694</v>
      </c>
      <c r="G19" s="11">
        <v>5.9898026467580685</v>
      </c>
      <c r="H19" s="11">
        <v>5.5579972795172541</v>
      </c>
      <c r="I19" s="11">
        <v>6.5078680137119269</v>
      </c>
      <c r="J19" s="11">
        <v>6.988860746207421</v>
      </c>
      <c r="K19" s="11">
        <v>6.7440063740872489</v>
      </c>
      <c r="L19" s="11">
        <v>9.5232768827787062</v>
      </c>
      <c r="M19" s="11">
        <v>13.837578634168308</v>
      </c>
      <c r="N19" s="11">
        <v>17.461965743270806</v>
      </c>
      <c r="O19" s="11">
        <v>18.262573395347324</v>
      </c>
      <c r="P19" s="11">
        <v>17.527510049456719</v>
      </c>
      <c r="Q19" s="11">
        <v>20.883144863081849</v>
      </c>
      <c r="R19" s="11">
        <v>21.805272410724378</v>
      </c>
      <c r="S19" s="11">
        <v>22.767735521925342</v>
      </c>
      <c r="T19" s="11">
        <v>23.359740395674191</v>
      </c>
      <c r="U19" s="11">
        <v>22.433696559220785</v>
      </c>
      <c r="V19" s="11">
        <v>22.604645084804293</v>
      </c>
      <c r="W19" s="11">
        <v>24.569694740249471</v>
      </c>
      <c r="X19" s="11">
        <v>23.467181302069566</v>
      </c>
      <c r="Y19" s="11">
        <v>20.711025522794262</v>
      </c>
      <c r="Z19" s="11">
        <v>19.669372678866399</v>
      </c>
      <c r="AA19" s="11">
        <v>18.719590006734492</v>
      </c>
      <c r="AB19" s="11">
        <v>15.674707677289591</v>
      </c>
      <c r="AC19" s="11">
        <v>22.852288023841673</v>
      </c>
      <c r="AD19" s="11">
        <v>26.855099468356148</v>
      </c>
      <c r="AE19" s="11">
        <v>31.644957700813109</v>
      </c>
      <c r="AF19" s="11">
        <v>29.472842872628302</v>
      </c>
      <c r="AG19" s="11">
        <v>35.987471831540979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16.650866025612086</v>
      </c>
      <c r="O20" s="14">
        <v>17.664565345919637</v>
      </c>
      <c r="P20" s="14">
        <v>18.646184247437422</v>
      </c>
      <c r="Q20" s="14">
        <v>19.409222222496808</v>
      </c>
      <c r="R20" s="14">
        <v>22.649189817093578</v>
      </c>
      <c r="S20" s="14">
        <v>24.756529329266499</v>
      </c>
      <c r="T20" s="14">
        <v>24.239848983249939</v>
      </c>
      <c r="U20" s="14">
        <v>24.623862841147659</v>
      </c>
      <c r="V20" s="14">
        <v>34.500655396581315</v>
      </c>
      <c r="W20" s="14">
        <v>34.083128647830812</v>
      </c>
      <c r="X20" s="14">
        <v>49.328013389946634</v>
      </c>
      <c r="Y20" s="14">
        <v>53.696929022811162</v>
      </c>
      <c r="Z20" s="14">
        <v>48.900852400179453</v>
      </c>
      <c r="AA20" s="14">
        <v>52.957036989198699</v>
      </c>
      <c r="AB20" s="14">
        <v>49.466059156563787</v>
      </c>
      <c r="AC20" s="14">
        <v>50.802291674753903</v>
      </c>
      <c r="AD20" s="14">
        <v>60.951899610242954</v>
      </c>
      <c r="AE20" s="14">
        <v>67.418001144486936</v>
      </c>
      <c r="AF20" s="14">
        <v>69.610434317835413</v>
      </c>
      <c r="AG20" s="14">
        <v>65.397114234765468</v>
      </c>
    </row>
    <row r="21" spans="1:33" x14ac:dyDescent="0.25">
      <c r="A21" s="9" t="s">
        <v>17</v>
      </c>
      <c r="B21" s="10">
        <v>62.87829845488875</v>
      </c>
      <c r="C21" s="11">
        <v>77.305264185487545</v>
      </c>
      <c r="D21" s="11">
        <v>82.657064611466893</v>
      </c>
      <c r="E21" s="11">
        <v>84.752112172696471</v>
      </c>
      <c r="F21" s="11">
        <v>87.333335419941506</v>
      </c>
      <c r="G21" s="11">
        <v>90.847532986711059</v>
      </c>
      <c r="H21" s="11">
        <v>94.560250015296901</v>
      </c>
      <c r="I21" s="11">
        <v>95.014916046340517</v>
      </c>
      <c r="J21" s="11">
        <v>95.338662896241757</v>
      </c>
      <c r="K21" s="11">
        <v>99.498848303427025</v>
      </c>
      <c r="L21" s="11">
        <v>102.60720516517253</v>
      </c>
      <c r="M21" s="11">
        <v>107.52283945695163</v>
      </c>
      <c r="N21" s="11">
        <v>113.66478362539276</v>
      </c>
      <c r="O21" s="11">
        <v>115.07062848483319</v>
      </c>
      <c r="P21" s="11">
        <v>112.91636427557178</v>
      </c>
      <c r="Q21" s="11">
        <v>114.71368345335361</v>
      </c>
      <c r="R21" s="11">
        <v>118.60019634175698</v>
      </c>
      <c r="S21" s="11">
        <v>122.13345262785683</v>
      </c>
      <c r="T21" s="11">
        <v>137.84762028729469</v>
      </c>
      <c r="U21" s="11">
        <v>146.74161585813371</v>
      </c>
      <c r="V21" s="11">
        <v>157.51517048720922</v>
      </c>
      <c r="W21" s="11">
        <v>167.1815885379512</v>
      </c>
      <c r="X21" s="11">
        <v>172.64761370965999</v>
      </c>
      <c r="Y21" s="11">
        <v>176.18502648748711</v>
      </c>
      <c r="Z21" s="11">
        <v>183.30542308839867</v>
      </c>
      <c r="AA21" s="11">
        <v>187.61092706553578</v>
      </c>
      <c r="AB21" s="11">
        <v>202.28656508362045</v>
      </c>
      <c r="AC21" s="11">
        <v>209.08105066479081</v>
      </c>
      <c r="AD21" s="11">
        <v>221.35155280124789</v>
      </c>
      <c r="AE21" s="11">
        <v>229.56762897921021</v>
      </c>
      <c r="AF21" s="11">
        <v>238.25468847001736</v>
      </c>
      <c r="AG21" s="11">
        <v>247.64190555166229</v>
      </c>
    </row>
    <row r="22" spans="1:33" x14ac:dyDescent="0.25">
      <c r="A22" s="12" t="s">
        <v>18</v>
      </c>
      <c r="B22" s="13">
        <v>94.331288979788638</v>
      </c>
      <c r="C22" s="14">
        <v>99.494713372527855</v>
      </c>
      <c r="D22" s="14">
        <v>101.16338919607735</v>
      </c>
      <c r="E22" s="14">
        <v>103.99373696866506</v>
      </c>
      <c r="F22" s="14">
        <v>106.35065638110706</v>
      </c>
      <c r="G22" s="14">
        <v>111.86195160530056</v>
      </c>
      <c r="H22" s="14">
        <v>116.68690129410589</v>
      </c>
      <c r="I22" s="14">
        <v>118.89808517467532</v>
      </c>
      <c r="J22" s="14">
        <v>118.41895096466979</v>
      </c>
      <c r="K22" s="14">
        <v>141.76986765767066</v>
      </c>
      <c r="L22" s="14">
        <v>162.18570319526557</v>
      </c>
      <c r="M22" s="14">
        <v>172.55464657075109</v>
      </c>
      <c r="N22" s="14">
        <v>188.69851098873988</v>
      </c>
      <c r="O22" s="14">
        <v>192.95163598729482</v>
      </c>
      <c r="P22" s="14">
        <v>193.09663267715678</v>
      </c>
      <c r="Q22" s="14">
        <v>206.93879780472579</v>
      </c>
      <c r="R22" s="14">
        <v>208.94037304037803</v>
      </c>
      <c r="S22" s="14">
        <v>217.36687414863886</v>
      </c>
      <c r="T22" s="14">
        <v>240.22060701695256</v>
      </c>
      <c r="U22" s="14">
        <v>251.46795395484028</v>
      </c>
      <c r="V22" s="14">
        <v>263.44313767190715</v>
      </c>
      <c r="W22" s="14">
        <v>238.62635590353153</v>
      </c>
      <c r="X22" s="14">
        <v>235.43298411609447</v>
      </c>
      <c r="Y22" s="14">
        <v>242.94235248703029</v>
      </c>
      <c r="Z22" s="14">
        <v>252.30097363194355</v>
      </c>
      <c r="AA22" s="14">
        <v>259.35001678720175</v>
      </c>
      <c r="AB22" s="14">
        <v>253.45534601454131</v>
      </c>
      <c r="AC22" s="14">
        <v>264.72640502540725</v>
      </c>
      <c r="AD22" s="14">
        <v>268.76425886716891</v>
      </c>
      <c r="AE22" s="14">
        <v>286.59780910597277</v>
      </c>
      <c r="AF22" s="14">
        <v>300.08978182037191</v>
      </c>
      <c r="AG22" s="14">
        <v>295.61121940082785</v>
      </c>
    </row>
    <row r="23" spans="1:33" x14ac:dyDescent="0.25">
      <c r="A23" s="9" t="s">
        <v>19</v>
      </c>
      <c r="B23" s="10">
        <v>1.8665157469468172</v>
      </c>
      <c r="C23" s="11">
        <v>1.588345236730959</v>
      </c>
      <c r="D23" s="11">
        <v>1.7600957493726661</v>
      </c>
      <c r="E23" s="11">
        <v>3.2848146537001925</v>
      </c>
      <c r="F23" s="11">
        <v>3.9244369395350249</v>
      </c>
      <c r="G23" s="11">
        <v>4.6008831548299627</v>
      </c>
      <c r="H23" s="11">
        <v>5.8311745615488828</v>
      </c>
      <c r="I23" s="11">
        <v>6.7165522960021669</v>
      </c>
      <c r="J23" s="11">
        <v>7.327359654248065</v>
      </c>
      <c r="K23" s="11">
        <v>7.8157897058040966</v>
      </c>
      <c r="L23" s="11">
        <v>9.7862770729464579</v>
      </c>
      <c r="M23" s="11">
        <v>11.237275083285402</v>
      </c>
      <c r="N23" s="11">
        <v>10.329630321905746</v>
      </c>
      <c r="O23" s="11">
        <v>8.5491134095676777</v>
      </c>
      <c r="P23" s="11">
        <v>9.4766570832759669</v>
      </c>
      <c r="Q23" s="11">
        <v>11.403988041100963</v>
      </c>
      <c r="R23" s="11">
        <v>12.22619210924425</v>
      </c>
      <c r="S23" s="11">
        <v>15.591500751866874</v>
      </c>
      <c r="T23" s="11">
        <v>19.245377493347267</v>
      </c>
      <c r="U23" s="11">
        <v>20.255254077508759</v>
      </c>
      <c r="V23" s="11">
        <v>25.301735959505699</v>
      </c>
      <c r="W23" s="11">
        <v>26.002645640466785</v>
      </c>
      <c r="X23" s="11">
        <v>30.894791664427544</v>
      </c>
      <c r="Y23" s="11">
        <v>26.34914629515762</v>
      </c>
      <c r="Z23" s="11">
        <v>29.581287435214026</v>
      </c>
      <c r="AA23" s="11">
        <v>32.771476460447289</v>
      </c>
      <c r="AB23" s="11">
        <v>33.968295292830184</v>
      </c>
      <c r="AC23" s="11">
        <v>41.870636297157191</v>
      </c>
      <c r="AD23" s="11">
        <v>50.257153762576863</v>
      </c>
      <c r="AE23" s="11">
        <v>66.201981064235795</v>
      </c>
      <c r="AF23" s="11">
        <v>67.34629870769885</v>
      </c>
      <c r="AG23" s="11">
        <v>75.968953900219901</v>
      </c>
    </row>
    <row r="24" spans="1:33" x14ac:dyDescent="0.25">
      <c r="A24" s="12" t="s">
        <v>20</v>
      </c>
      <c r="B24" s="13">
        <v>9.4508903361210344</v>
      </c>
      <c r="C24" s="14">
        <v>13.414617051609973</v>
      </c>
      <c r="D24" s="14">
        <v>17.33642317995945</v>
      </c>
      <c r="E24" s="14">
        <v>17.187775092431057</v>
      </c>
      <c r="F24" s="14">
        <v>17.035266346269861</v>
      </c>
      <c r="G24" s="14">
        <v>16.888763368536839</v>
      </c>
      <c r="H24" s="14">
        <v>19.805565807053867</v>
      </c>
      <c r="I24" s="14">
        <v>22.702694946210467</v>
      </c>
      <c r="J24" s="14">
        <v>26.696554902990506</v>
      </c>
      <c r="K24" s="14">
        <v>30.655839539557793</v>
      </c>
      <c r="L24" s="14">
        <v>33.748297580913949</v>
      </c>
      <c r="M24" s="14">
        <v>36.808073603576439</v>
      </c>
      <c r="N24" s="14">
        <v>37.186932739276493</v>
      </c>
      <c r="O24" s="14">
        <v>37.565826993372333</v>
      </c>
      <c r="P24" s="14">
        <v>39.01204106114448</v>
      </c>
      <c r="Q24" s="14">
        <v>40.461264909960946</v>
      </c>
      <c r="R24" s="14">
        <v>48.001912200044963</v>
      </c>
      <c r="S24" s="14">
        <v>55.514713080112514</v>
      </c>
      <c r="T24" s="14">
        <v>84.118885008976605</v>
      </c>
      <c r="U24" s="14">
        <v>95.598137165627946</v>
      </c>
      <c r="V24" s="14">
        <v>95.943604687705573</v>
      </c>
      <c r="W24" s="14">
        <v>88.350688498284669</v>
      </c>
      <c r="X24" s="14">
        <v>80.370154473914312</v>
      </c>
      <c r="Y24" s="14">
        <v>96.272794640629499</v>
      </c>
      <c r="Z24" s="14">
        <v>97.715847374282248</v>
      </c>
      <c r="AA24" s="14">
        <v>98.145114878923366</v>
      </c>
      <c r="AB24" s="14">
        <v>103.44642574556407</v>
      </c>
      <c r="AC24" s="14">
        <v>106.88109191918336</v>
      </c>
      <c r="AD24" s="14">
        <v>112.39267825790721</v>
      </c>
      <c r="AE24" s="14">
        <v>118.38752801997461</v>
      </c>
      <c r="AF24" s="14">
        <v>114.26353345966822</v>
      </c>
      <c r="AG24" s="14">
        <v>116.37481764467339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>
        <v>102.04108267446655</v>
      </c>
      <c r="F25" s="11" t="s">
        <v>1</v>
      </c>
      <c r="G25" s="11" t="s">
        <v>1</v>
      </c>
      <c r="H25" s="11" t="s">
        <v>1</v>
      </c>
      <c r="I25" s="11" t="s">
        <v>1</v>
      </c>
      <c r="J25" s="11">
        <v>125.57078988440564</v>
      </c>
      <c r="K25" s="11" t="s">
        <v>1</v>
      </c>
      <c r="L25" s="11" t="s">
        <v>1</v>
      </c>
      <c r="M25" s="11" t="s">
        <v>1</v>
      </c>
      <c r="N25" s="11">
        <v>155.64788210874985</v>
      </c>
      <c r="O25" s="11" t="s">
        <v>1</v>
      </c>
      <c r="P25" s="11">
        <v>170.58321330492811</v>
      </c>
      <c r="Q25" s="11">
        <v>180.56702186305452</v>
      </c>
      <c r="R25" s="11">
        <v>183.83789301179206</v>
      </c>
      <c r="S25" s="11">
        <v>196.93634763765081</v>
      </c>
      <c r="T25" s="11">
        <v>225.92492602078369</v>
      </c>
      <c r="U25" s="11">
        <v>233.12117064785721</v>
      </c>
      <c r="V25" s="11">
        <v>247.84894652749978</v>
      </c>
      <c r="W25" s="11">
        <v>250.49420352585278</v>
      </c>
      <c r="X25" s="11">
        <v>268.35616127398151</v>
      </c>
      <c r="Y25" s="11">
        <v>272.05500018758352</v>
      </c>
      <c r="Z25" s="11">
        <v>282.55885460303131</v>
      </c>
      <c r="AA25" s="11">
        <v>284.39955016096951</v>
      </c>
      <c r="AB25" s="11">
        <v>283.10332524283774</v>
      </c>
      <c r="AC25" s="11">
        <v>287.21206734633415</v>
      </c>
      <c r="AD25" s="11">
        <v>300.60436008416235</v>
      </c>
      <c r="AE25" s="11">
        <v>302.77823747847873</v>
      </c>
      <c r="AF25" s="11">
        <v>302.75144402901134</v>
      </c>
      <c r="AG25" s="11">
        <v>322.41595851799246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>
        <v>0.20868049703914465</v>
      </c>
      <c r="F26" s="14">
        <v>0.15992320424728007</v>
      </c>
      <c r="G26" s="14">
        <v>0.24029899090676476</v>
      </c>
      <c r="H26" s="14">
        <v>0.28665991471973123</v>
      </c>
      <c r="I26" s="14">
        <v>0.22751827768149138</v>
      </c>
      <c r="J26" s="14">
        <v>0.3729841841250951</v>
      </c>
      <c r="K26" s="14">
        <v>0.42465233060917312</v>
      </c>
      <c r="L26" s="14">
        <v>0.79041469064860315</v>
      </c>
      <c r="M26" s="14">
        <v>0.90884916140483141</v>
      </c>
      <c r="N26" s="14">
        <v>1.3082426048954403</v>
      </c>
      <c r="O26" s="14">
        <v>0.88054161926781849</v>
      </c>
      <c r="P26" s="14">
        <v>1.1013017278600596</v>
      </c>
      <c r="Q26" s="14">
        <v>2.0862704492481026</v>
      </c>
      <c r="R26" s="14">
        <v>3.7049517006949855</v>
      </c>
      <c r="S26" s="14">
        <v>7.4797167331954091</v>
      </c>
      <c r="T26" s="14">
        <v>11.211525341058241</v>
      </c>
      <c r="U26" s="14">
        <v>6.6632558859566746</v>
      </c>
      <c r="V26" s="14">
        <v>6.8573944952017403</v>
      </c>
      <c r="W26" s="14">
        <v>7.3913997593398184</v>
      </c>
      <c r="X26" s="14">
        <v>6.2820153604887565</v>
      </c>
      <c r="Y26" s="14">
        <v>5.4622999066879219</v>
      </c>
      <c r="Z26" s="14">
        <v>4.3686847271767331</v>
      </c>
      <c r="AA26" s="14">
        <v>6.847366032278579</v>
      </c>
      <c r="AB26" s="14">
        <v>4.6786685758111126</v>
      </c>
      <c r="AC26" s="14">
        <v>5.1141124344486482</v>
      </c>
      <c r="AD26" s="14">
        <v>5.152186669486305</v>
      </c>
      <c r="AE26" s="14">
        <v>5.625665934387265</v>
      </c>
      <c r="AF26" s="14">
        <v>4.6714508938714756</v>
      </c>
      <c r="AG26" s="14">
        <v>5.4981322981792786</v>
      </c>
    </row>
    <row r="27" spans="1:33" x14ac:dyDescent="0.25">
      <c r="A27" s="9" t="s">
        <v>23</v>
      </c>
      <c r="B27" s="10" t="s">
        <v>1</v>
      </c>
      <c r="C27" s="11">
        <v>5.7158883567567456</v>
      </c>
      <c r="D27" s="11" t="s">
        <v>1</v>
      </c>
      <c r="E27" s="11">
        <v>11.378593605450636</v>
      </c>
      <c r="F27" s="11" t="s">
        <v>1</v>
      </c>
      <c r="G27" s="11">
        <v>16.022516582052976</v>
      </c>
      <c r="H27" s="11" t="s">
        <v>1</v>
      </c>
      <c r="I27" s="11">
        <v>22.835515429353993</v>
      </c>
      <c r="J27" s="11" t="s">
        <v>1</v>
      </c>
      <c r="K27" s="11">
        <v>34.12526410286636</v>
      </c>
      <c r="L27" s="11" t="s">
        <v>1</v>
      </c>
      <c r="M27" s="11">
        <v>34.352820258769697</v>
      </c>
      <c r="N27" s="11" t="s">
        <v>1</v>
      </c>
      <c r="O27" s="11">
        <v>40.714388347361471</v>
      </c>
      <c r="P27" s="11">
        <v>43.791753478774176</v>
      </c>
      <c r="Q27" s="11">
        <v>48.79556332051083</v>
      </c>
      <c r="R27" s="11">
        <v>52.256422488660938</v>
      </c>
      <c r="S27" s="11">
        <v>59.395569818885328</v>
      </c>
      <c r="T27" s="11">
        <v>48.96330347275606</v>
      </c>
      <c r="U27" s="11">
        <v>49.72319329240117</v>
      </c>
      <c r="V27" s="11">
        <v>44.384286507715132</v>
      </c>
      <c r="W27" s="11">
        <v>51.66902928679346</v>
      </c>
      <c r="X27" s="11">
        <v>49.558835464759014</v>
      </c>
      <c r="Y27" s="11">
        <v>51.077696569061025</v>
      </c>
      <c r="Z27" s="11">
        <v>51.693900344027952</v>
      </c>
      <c r="AA27" s="11">
        <v>60.392598325476669</v>
      </c>
      <c r="AB27" s="11">
        <v>52.693382169034265</v>
      </c>
      <c r="AC27" s="11">
        <v>54.577106661179158</v>
      </c>
      <c r="AD27" s="11">
        <v>58.78782913837977</v>
      </c>
      <c r="AE27" s="11">
        <v>68.369988700003972</v>
      </c>
      <c r="AF27" s="11">
        <v>76.044890489869857</v>
      </c>
      <c r="AG27" s="11">
        <v>75.051137279902221</v>
      </c>
    </row>
    <row r="28" spans="1:33" x14ac:dyDescent="0.25">
      <c r="A28" s="12" t="s">
        <v>24</v>
      </c>
      <c r="B28" s="13">
        <v>1.3433037330002304</v>
      </c>
      <c r="C28" s="14">
        <v>1.7569386173337589</v>
      </c>
      <c r="D28" s="14">
        <v>1.6443883909144492</v>
      </c>
      <c r="E28" s="14">
        <v>0.93113909411517848</v>
      </c>
      <c r="F28" s="14">
        <v>1.35561084906364</v>
      </c>
      <c r="G28" s="14">
        <v>1.9451322395995141</v>
      </c>
      <c r="H28" s="14">
        <v>1.861726032668324</v>
      </c>
      <c r="I28" s="14">
        <v>3.201696689644836</v>
      </c>
      <c r="J28" s="14">
        <v>3.5685066912512364</v>
      </c>
      <c r="K28" s="14">
        <v>3.3884752565348109</v>
      </c>
      <c r="L28" s="14">
        <v>3.5595941703334062</v>
      </c>
      <c r="M28" s="14">
        <v>3.5714867725729964</v>
      </c>
      <c r="N28" s="14">
        <v>3.5406607480349521</v>
      </c>
      <c r="O28" s="14">
        <v>5.6738781229200752</v>
      </c>
      <c r="P28" s="14">
        <v>8.6130259400153353</v>
      </c>
      <c r="Q28" s="14">
        <v>9.4190310250320302</v>
      </c>
      <c r="R28" s="14">
        <v>11.950344093817131</v>
      </c>
      <c r="S28" s="14">
        <v>13.084650874693352</v>
      </c>
      <c r="T28" s="14">
        <v>14.216841183908272</v>
      </c>
      <c r="U28" s="14">
        <v>14.029411868169632</v>
      </c>
      <c r="V28" s="14">
        <v>21.294363334045112</v>
      </c>
      <c r="W28" s="14">
        <v>30.266945242660434</v>
      </c>
      <c r="X28" s="14">
        <v>36.774899725553013</v>
      </c>
      <c r="Y28" s="14">
        <v>37.297907953649435</v>
      </c>
      <c r="Z28" s="14">
        <v>42.45097860430743</v>
      </c>
      <c r="AA28" s="14">
        <v>74.705309117963012</v>
      </c>
      <c r="AB28" s="14">
        <v>32.635961428172678</v>
      </c>
      <c r="AC28" s="14">
        <v>33.914168762275374</v>
      </c>
      <c r="AD28" s="14">
        <v>33.430869607156708</v>
      </c>
      <c r="AE28" s="14">
        <v>35.843235117819951</v>
      </c>
      <c r="AF28" s="14">
        <v>40.229194514951715</v>
      </c>
      <c r="AG28" s="14">
        <v>42.949838004295351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>
        <v>13.188833504285808</v>
      </c>
      <c r="F29" s="11">
        <v>18.803358834481426</v>
      </c>
      <c r="G29" s="11">
        <v>21.773052601762515</v>
      </c>
      <c r="H29" s="11">
        <v>16.695456271230764</v>
      </c>
      <c r="I29" s="11">
        <v>15.098706637382984</v>
      </c>
      <c r="J29" s="11">
        <v>16.782857876053207</v>
      </c>
      <c r="K29" s="11">
        <v>18.406324712019128</v>
      </c>
      <c r="L29" s="11">
        <v>21.422063603621645</v>
      </c>
      <c r="M29" s="11">
        <v>25.373579657663726</v>
      </c>
      <c r="N29" s="11">
        <v>26.585255026123818</v>
      </c>
      <c r="O29" s="11">
        <v>22.034225715869614</v>
      </c>
      <c r="P29" s="11">
        <v>24.566606137405778</v>
      </c>
      <c r="Q29" s="11">
        <v>34.651544680236753</v>
      </c>
      <c r="R29" s="11">
        <v>36.454208137113412</v>
      </c>
      <c r="S29" s="11">
        <v>38.700513588169287</v>
      </c>
      <c r="T29" s="11">
        <v>40.945067155960402</v>
      </c>
      <c r="U29" s="11">
        <v>47.039439395339961</v>
      </c>
      <c r="V29" s="11">
        <v>50.785063844094239</v>
      </c>
      <c r="W29" s="11">
        <v>51.396513505911173</v>
      </c>
      <c r="X29" s="11">
        <v>50.190419681381734</v>
      </c>
      <c r="Y29" s="11">
        <v>47.225790190537587</v>
      </c>
      <c r="Z29" s="11">
        <v>45.011627637016517</v>
      </c>
      <c r="AA29" s="11">
        <v>41.972789674000424</v>
      </c>
      <c r="AB29" s="11">
        <v>42.402167572232322</v>
      </c>
      <c r="AC29" s="11">
        <v>43.288990432451648</v>
      </c>
      <c r="AD29" s="11">
        <v>51.192177249707264</v>
      </c>
      <c r="AE29" s="11">
        <v>56.159418546809626</v>
      </c>
      <c r="AF29" s="11">
        <v>59.276900032612808</v>
      </c>
      <c r="AG29" s="11">
        <v>65.015803111267189</v>
      </c>
    </row>
    <row r="30" spans="1:33" x14ac:dyDescent="0.25">
      <c r="A30" s="12" t="s">
        <v>26</v>
      </c>
      <c r="B30" s="13">
        <v>13.295087497552773</v>
      </c>
      <c r="C30" s="14">
        <v>16.28847249634158</v>
      </c>
      <c r="D30" s="14">
        <v>23.804658701027488</v>
      </c>
      <c r="E30" s="14">
        <v>26.504332693162613</v>
      </c>
      <c r="F30" s="14">
        <v>26.230438479569965</v>
      </c>
      <c r="G30" s="14">
        <v>28.574660748916639</v>
      </c>
      <c r="H30" s="14">
        <v>31.138446883568172</v>
      </c>
      <c r="I30" s="14">
        <v>33.019141386076527</v>
      </c>
      <c r="J30" s="14">
        <v>35.786347594471458</v>
      </c>
      <c r="K30" s="14">
        <v>37.192527797299036</v>
      </c>
      <c r="L30" s="14">
        <v>41.491493126939602</v>
      </c>
      <c r="M30" s="14">
        <v>46.596894966621875</v>
      </c>
      <c r="N30" s="14">
        <v>51.096665198379235</v>
      </c>
      <c r="O30" s="14">
        <v>58.501561151112746</v>
      </c>
      <c r="P30" s="14">
        <v>60.996396883787632</v>
      </c>
      <c r="Q30" s="14">
        <v>67.241866676898582</v>
      </c>
      <c r="R30" s="14">
        <v>73.012380343523205</v>
      </c>
      <c r="S30" s="14">
        <v>77.452488798143278</v>
      </c>
      <c r="T30" s="14">
        <v>85.359550521067291</v>
      </c>
      <c r="U30" s="14">
        <v>87.119974609070809</v>
      </c>
      <c r="V30" s="14">
        <v>87.855547125925142</v>
      </c>
      <c r="W30" s="14">
        <v>84.997103064634786</v>
      </c>
      <c r="X30" s="14">
        <v>78.948818882580099</v>
      </c>
      <c r="Y30" s="14">
        <v>77.719238564299957</v>
      </c>
      <c r="Z30" s="14">
        <v>77.091298940686229</v>
      </c>
      <c r="AA30" s="14">
        <v>79.362484419434509</v>
      </c>
      <c r="AB30" s="14">
        <v>78.247395577574707</v>
      </c>
      <c r="AC30" s="14">
        <v>81.655091466136142</v>
      </c>
      <c r="AD30" s="14">
        <v>84.50971238470774</v>
      </c>
      <c r="AE30" s="14">
        <v>88.602602798276038</v>
      </c>
      <c r="AF30" s="14">
        <v>89.873167615083105</v>
      </c>
      <c r="AG30" s="14">
        <v>96.705075738194282</v>
      </c>
    </row>
    <row r="31" spans="1:33" x14ac:dyDescent="0.25">
      <c r="A31" s="9" t="s">
        <v>27</v>
      </c>
      <c r="B31" s="10" t="s">
        <v>1</v>
      </c>
      <c r="C31" s="11">
        <v>177.21287048033921</v>
      </c>
      <c r="D31" s="11" t="s">
        <v>1</v>
      </c>
      <c r="E31" s="11">
        <v>157.78908815677138</v>
      </c>
      <c r="F31" s="11" t="s">
        <v>1</v>
      </c>
      <c r="G31" s="11">
        <v>154.37677974336188</v>
      </c>
      <c r="H31" s="11" t="s">
        <v>1</v>
      </c>
      <c r="I31" s="11">
        <v>188.35803194499636</v>
      </c>
      <c r="J31" s="11" t="s">
        <v>1</v>
      </c>
      <c r="K31" s="11">
        <v>217.30054154021764</v>
      </c>
      <c r="L31" s="11" t="s">
        <v>1</v>
      </c>
      <c r="M31" s="11">
        <v>230.86834623650776</v>
      </c>
      <c r="N31" s="11" t="s">
        <v>1</v>
      </c>
      <c r="O31" s="11">
        <v>257.87669832209104</v>
      </c>
      <c r="P31" s="11">
        <v>266.12323194310153</v>
      </c>
      <c r="Q31" s="11">
        <v>258.15777369808183</v>
      </c>
      <c r="R31" s="11">
        <v>265.81076004642358</v>
      </c>
      <c r="S31" s="11">
        <v>277.6725697303861</v>
      </c>
      <c r="T31" s="11">
        <v>284.13434156782836</v>
      </c>
      <c r="U31" s="11">
        <v>282.46673181273843</v>
      </c>
      <c r="V31" s="11">
        <v>333.0510200428692</v>
      </c>
      <c r="W31" s="11">
        <v>365.53681451087851</v>
      </c>
      <c r="X31" s="11">
        <v>394.73118715819152</v>
      </c>
      <c r="Y31" s="11">
        <v>406.57243223072641</v>
      </c>
      <c r="Z31" s="11">
        <v>406.86586502856358</v>
      </c>
      <c r="AA31" s="11">
        <v>401.03371720538433</v>
      </c>
      <c r="AB31" s="11">
        <v>412.85787648062592</v>
      </c>
      <c r="AC31" s="11">
        <v>406.36178300645065</v>
      </c>
      <c r="AD31" s="11">
        <v>396.90277372019017</v>
      </c>
      <c r="AE31" s="11">
        <v>380.99774031247125</v>
      </c>
      <c r="AF31" s="11">
        <v>384.21447892127213</v>
      </c>
      <c r="AG31" s="11">
        <v>405.2726528396413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>
        <v>84.119330607663002</v>
      </c>
      <c r="Q32" s="21">
        <v>86.387624434033796</v>
      </c>
      <c r="R32" s="21">
        <v>91.136945455117655</v>
      </c>
      <c r="S32" s="21">
        <v>96.800543813371476</v>
      </c>
      <c r="T32" s="21">
        <v>106.39477251563396</v>
      </c>
      <c r="U32" s="21">
        <v>111.25518071654786</v>
      </c>
      <c r="V32" s="21">
        <v>117.29044643728629</v>
      </c>
      <c r="W32" s="21">
        <v>119.89190755503378</v>
      </c>
      <c r="X32" s="21">
        <v>122.93733027227526</v>
      </c>
      <c r="Y32" s="21">
        <v>125.71277428910601</v>
      </c>
      <c r="Z32" s="21">
        <v>127.73945603021458</v>
      </c>
      <c r="AA32" s="21">
        <v>131.13895308488793</v>
      </c>
      <c r="AB32" s="21">
        <v>133.03591641435278</v>
      </c>
      <c r="AC32" s="21">
        <v>137.523273807067</v>
      </c>
      <c r="AD32" s="21">
        <v>143.80187940132595</v>
      </c>
      <c r="AE32" s="21">
        <v>150.02736832938857</v>
      </c>
      <c r="AF32" s="21">
        <v>153.2036962893911</v>
      </c>
      <c r="AG32" s="21">
        <v>158.53782813457511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>
        <v>12.310912796037169</v>
      </c>
      <c r="M33" s="11">
        <v>11.964800927228419</v>
      </c>
      <c r="N33" s="11">
        <v>3.4640072490326723</v>
      </c>
      <c r="O33" s="11">
        <v>3.3253705446830431</v>
      </c>
      <c r="P33" s="11">
        <v>3.4707742625450879</v>
      </c>
      <c r="Q33" s="11">
        <v>4.4728443239280713</v>
      </c>
      <c r="R33" s="11">
        <v>5.6454981596220399</v>
      </c>
      <c r="S33" s="11">
        <v>7.0172244239272104</v>
      </c>
      <c r="T33" s="11">
        <v>8.4441108050846765</v>
      </c>
      <c r="U33" s="11">
        <v>10.119266619400131</v>
      </c>
      <c r="V33" s="11">
        <v>12.960875234131912</v>
      </c>
      <c r="W33" s="11">
        <v>15.783706240358548</v>
      </c>
      <c r="X33" s="11">
        <v>20.492134973109177</v>
      </c>
      <c r="Y33" s="11">
        <v>19.77901815894932</v>
      </c>
      <c r="Z33" s="11">
        <v>18.006405322441005</v>
      </c>
      <c r="AA33" s="11">
        <v>21.663973970935903</v>
      </c>
      <c r="AB33" s="11">
        <v>15.835618175291827</v>
      </c>
      <c r="AC33" s="11">
        <v>18.165496812711403</v>
      </c>
      <c r="AD33" s="11">
        <v>13.20226422847294</v>
      </c>
      <c r="AE33" s="11">
        <v>9.8016455136096372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>
        <v>48.203986953747261</v>
      </c>
      <c r="C34" s="14" t="s">
        <v>1</v>
      </c>
      <c r="D34" s="14">
        <v>55.051213287930636</v>
      </c>
      <c r="E34" s="14" t="s">
        <v>1</v>
      </c>
      <c r="F34" s="14">
        <v>63.270149492161231</v>
      </c>
      <c r="G34" s="14">
        <v>64.20062260428972</v>
      </c>
      <c r="H34" s="14">
        <v>78.147555958128109</v>
      </c>
      <c r="I34" s="14" t="s">
        <v>1</v>
      </c>
      <c r="J34" s="14">
        <v>76.938988944759586</v>
      </c>
      <c r="K34" s="14" t="s">
        <v>1</v>
      </c>
      <c r="L34" s="14">
        <v>92.452533116394491</v>
      </c>
      <c r="M34" s="14" t="s">
        <v>1</v>
      </c>
      <c r="N34" s="14">
        <v>101.73287296428519</v>
      </c>
      <c r="O34" s="14" t="s">
        <v>1</v>
      </c>
      <c r="P34" s="14">
        <v>128.76062652500445</v>
      </c>
      <c r="Q34" s="14" t="s">
        <v>1</v>
      </c>
      <c r="R34" s="14">
        <v>158.81277855359394</v>
      </c>
      <c r="S34" s="14" t="s">
        <v>1</v>
      </c>
      <c r="T34" s="14">
        <v>184.20123574018513</v>
      </c>
      <c r="U34" s="14" t="s">
        <v>1</v>
      </c>
      <c r="V34" s="14">
        <v>255.39770525926428</v>
      </c>
      <c r="W34" s="14">
        <v>292.36359566978751</v>
      </c>
      <c r="X34" s="14">
        <v>338.16814766520559</v>
      </c>
      <c r="Y34" s="14">
        <v>309.5857760534916</v>
      </c>
      <c r="Z34" s="14">
        <v>292.10018739593477</v>
      </c>
      <c r="AA34" s="14">
        <v>270.01228004601256</v>
      </c>
      <c r="AB34" s="14">
        <v>301.23072500768615</v>
      </c>
      <c r="AC34" s="14">
        <v>310.20433790528051</v>
      </c>
      <c r="AD34" s="14">
        <v>309.11014777100934</v>
      </c>
      <c r="AE34" s="14">
        <v>313.15400780564903</v>
      </c>
      <c r="AF34" s="14">
        <v>300.18181598373747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>
        <v>2.6385986237270216</v>
      </c>
      <c r="Y35" s="11">
        <v>4.4262047240154923</v>
      </c>
      <c r="Z35" s="11">
        <v>6.4357402068088865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6.0851633252213979</v>
      </c>
      <c r="AF35" s="11">
        <v>6.213294915511046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>
        <v>7.2832536344299266</v>
      </c>
      <c r="X36" s="14" t="s">
        <v>1</v>
      </c>
      <c r="Y36" s="14">
        <v>6.4341537012349423</v>
      </c>
      <c r="Z36" s="14">
        <v>7.4906845183477087</v>
      </c>
      <c r="AA36" s="14">
        <v>10.192102795092479</v>
      </c>
      <c r="AB36" s="14">
        <v>11.720742781348841</v>
      </c>
      <c r="AC36" s="14">
        <v>11.858570374607808</v>
      </c>
      <c r="AD36" s="14">
        <v>12.452831991895625</v>
      </c>
      <c r="AE36" s="14">
        <v>10.44448372338918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>
        <v>0.78064127905418967</v>
      </c>
      <c r="M37" s="11">
        <v>1.063072142422492</v>
      </c>
      <c r="N37" s="11">
        <v>1.2754114193571329</v>
      </c>
      <c r="O37" s="11">
        <v>1.3180225046514784</v>
      </c>
      <c r="P37" s="11">
        <v>1.4749615886132359</v>
      </c>
      <c r="Q37" s="11">
        <v>1.785858930589427</v>
      </c>
      <c r="R37" s="11">
        <v>2.0662285516198104</v>
      </c>
      <c r="S37" s="11">
        <v>2.24419752375193</v>
      </c>
      <c r="T37" s="11">
        <v>2.8194460761271141</v>
      </c>
      <c r="U37" s="11">
        <v>3.6100055453801678</v>
      </c>
      <c r="V37" s="11">
        <v>4.8640402193794205</v>
      </c>
      <c r="W37" s="11">
        <v>5.5628895688154678</v>
      </c>
      <c r="X37" s="11">
        <v>6.9572781418399474</v>
      </c>
      <c r="Y37" s="11">
        <v>7.5387284073081595</v>
      </c>
      <c r="Z37" s="11">
        <v>7.8402886891034376</v>
      </c>
      <c r="AA37" s="11">
        <v>10.178904677236408</v>
      </c>
      <c r="AB37" s="11">
        <v>10.31359719544216</v>
      </c>
      <c r="AC37" s="11">
        <v>11.677557429664708</v>
      </c>
      <c r="AD37" s="11">
        <v>13.078439776762421</v>
      </c>
      <c r="AE37" s="11">
        <v>16.198819407657648</v>
      </c>
      <c r="AF37" s="11">
        <v>16.608820458088264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>
        <v>10.224559394812463</v>
      </c>
      <c r="T38" s="14">
        <v>11.290780646252111</v>
      </c>
      <c r="U38" s="14">
        <v>10.318078913529554</v>
      </c>
      <c r="V38" s="14">
        <v>12.261487994555312</v>
      </c>
      <c r="W38" s="14">
        <v>11.992903110594147</v>
      </c>
      <c r="X38" s="14">
        <v>14.818411069517742</v>
      </c>
      <c r="Y38" s="14">
        <v>18.238418811252242</v>
      </c>
      <c r="Z38" s="14">
        <v>16.146593223204341</v>
      </c>
      <c r="AA38" s="14">
        <v>17.940947490592176</v>
      </c>
      <c r="AB38" s="14">
        <v>19.764281578897648</v>
      </c>
      <c r="AC38" s="14">
        <v>21.685068146573911</v>
      </c>
      <c r="AD38" s="14">
        <v>23.233373283113398</v>
      </c>
      <c r="AE38" s="14">
        <v>22.068250390062843</v>
      </c>
      <c r="AF38" s="14">
        <v>18.609356910057162</v>
      </c>
      <c r="AG38" s="14" t="s">
        <v>1</v>
      </c>
    </row>
    <row r="39" spans="1:33" s="5" customFormat="1" x14ac:dyDescent="0.25">
      <c r="A39" s="9" t="s">
        <v>35</v>
      </c>
      <c r="B39" s="10">
        <v>47.799691154415143</v>
      </c>
      <c r="C39" s="11">
        <v>72.135870520018756</v>
      </c>
      <c r="D39" s="11">
        <v>83.539852464859209</v>
      </c>
      <c r="E39" s="11">
        <v>63.428683487987399</v>
      </c>
      <c r="F39" s="11">
        <v>65.908245560812972</v>
      </c>
      <c r="G39" s="11">
        <v>84.503805305639048</v>
      </c>
      <c r="H39" s="11" t="s">
        <v>1</v>
      </c>
      <c r="I39" s="11">
        <v>124.50165754011208</v>
      </c>
      <c r="J39" s="11">
        <v>133.81257902068245</v>
      </c>
      <c r="K39" s="11">
        <v>141.43374366022994</v>
      </c>
      <c r="L39" s="11">
        <v>145.57354978811679</v>
      </c>
      <c r="M39" s="11">
        <v>173.08117994110683</v>
      </c>
      <c r="N39" s="11">
        <v>157.54593874667094</v>
      </c>
      <c r="O39" s="11">
        <v>202.51660203288995</v>
      </c>
      <c r="P39" s="11" t="s">
        <v>1</v>
      </c>
      <c r="Q39" s="11">
        <v>270.68443067717527</v>
      </c>
      <c r="R39" s="11">
        <v>315.29119520972534</v>
      </c>
      <c r="S39" s="11">
        <v>330.26158155666798</v>
      </c>
      <c r="T39" s="11">
        <v>220.26085495945907</v>
      </c>
      <c r="U39" s="11">
        <v>194.5332799191568</v>
      </c>
      <c r="V39" s="11">
        <v>208.97876729906733</v>
      </c>
      <c r="W39" s="11">
        <v>214.26051739518627</v>
      </c>
      <c r="X39" s="11" t="s">
        <v>1</v>
      </c>
      <c r="Y39" s="11">
        <v>234.43859098430806</v>
      </c>
      <c r="Z39" s="11">
        <v>260.74524568226582</v>
      </c>
      <c r="AA39" s="11">
        <v>306.28454004733379</v>
      </c>
      <c r="AB39" s="11">
        <v>368.41417796253489</v>
      </c>
      <c r="AC39" s="11">
        <v>430.26980295841611</v>
      </c>
      <c r="AD39" s="11">
        <v>416.33937314401561</v>
      </c>
      <c r="AE39" s="11">
        <v>427.24689401541957</v>
      </c>
      <c r="AF39" s="11">
        <v>395.27793105302578</v>
      </c>
      <c r="AG39" s="11">
        <v>411.18172154084641</v>
      </c>
    </row>
    <row r="40" spans="1:33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>
        <v>148.06590545464516</v>
      </c>
      <c r="M40" s="14">
        <v>155.37992277893173</v>
      </c>
      <c r="N40" s="14">
        <v>138.2273613193004</v>
      </c>
      <c r="O40" s="14">
        <v>122.09471614636662</v>
      </c>
      <c r="P40" s="14">
        <v>104.33195127671638</v>
      </c>
      <c r="Q40" s="14">
        <v>105.58998050868875</v>
      </c>
      <c r="R40" s="14">
        <v>112.73318258010265</v>
      </c>
      <c r="S40" s="14">
        <v>109.10817434342566</v>
      </c>
      <c r="T40" s="14">
        <v>126.18212378986291</v>
      </c>
      <c r="U40" s="14">
        <v>114.24579975633685</v>
      </c>
      <c r="V40" s="14">
        <v>129.91656865229083</v>
      </c>
      <c r="W40" s="14">
        <v>130.20084147948936</v>
      </c>
      <c r="X40" s="14">
        <v>140.03712288563975</v>
      </c>
      <c r="Y40" s="14">
        <v>149.59413439540486</v>
      </c>
      <c r="Z40" s="14">
        <v>153.37779195156409</v>
      </c>
      <c r="AA40" s="14">
        <v>175.03348943627367</v>
      </c>
      <c r="AB40" s="14">
        <v>174.9307902293105</v>
      </c>
      <c r="AC40" s="14">
        <v>170.36401396969291</v>
      </c>
      <c r="AD40" s="14">
        <v>166.64672629332475</v>
      </c>
      <c r="AE40" s="14">
        <v>174.43241129814984</v>
      </c>
      <c r="AF40" s="14">
        <v>171.35835826486763</v>
      </c>
      <c r="AG40" s="14" t="s">
        <v>1</v>
      </c>
    </row>
    <row r="41" spans="1:33" s="5" customFormat="1" x14ac:dyDescent="0.25">
      <c r="A41" s="9" t="s">
        <v>37</v>
      </c>
      <c r="B41" s="10">
        <v>65.432179747348158</v>
      </c>
      <c r="C41" s="11">
        <v>75.015777714271508</v>
      </c>
      <c r="D41" s="11">
        <v>81.037200002496732</v>
      </c>
      <c r="E41" s="11">
        <v>109.18795329612442</v>
      </c>
      <c r="F41" s="11">
        <v>116.61823933279697</v>
      </c>
      <c r="G41" s="11">
        <v>124.99855423060009</v>
      </c>
      <c r="H41" s="11">
        <v>119.4521089436461</v>
      </c>
      <c r="I41" s="11">
        <v>121.40247077912909</v>
      </c>
      <c r="J41" s="11">
        <v>121.01048370816602</v>
      </c>
      <c r="K41" s="11">
        <v>144.43777328799391</v>
      </c>
      <c r="L41" s="11">
        <v>175.28875611715182</v>
      </c>
      <c r="M41" s="11">
        <v>161.97585796417002</v>
      </c>
      <c r="N41" s="11">
        <v>142.97555338810855</v>
      </c>
      <c r="O41" s="11">
        <v>127.73562550050008</v>
      </c>
      <c r="P41" s="11">
        <v>122.94923621497033</v>
      </c>
      <c r="Q41" s="11">
        <v>127.25712715248463</v>
      </c>
      <c r="R41" s="11">
        <v>116.93197355909317</v>
      </c>
      <c r="S41" s="11">
        <v>107.92398513554926</v>
      </c>
      <c r="T41" s="11">
        <v>103.19341941214063</v>
      </c>
      <c r="U41" s="11">
        <v>126.59481793256828</v>
      </c>
      <c r="V41" s="11">
        <v>135.22554097246606</v>
      </c>
      <c r="W41" s="11">
        <v>147.73760563756892</v>
      </c>
      <c r="X41" s="11">
        <v>161.17769017654641</v>
      </c>
      <c r="Y41" s="11">
        <v>135.00501882573587</v>
      </c>
      <c r="Z41" s="11">
        <v>122.21104575602772</v>
      </c>
      <c r="AA41" s="11">
        <v>124.54034047307697</v>
      </c>
      <c r="AB41" s="11">
        <v>135.64351148582637</v>
      </c>
      <c r="AC41" s="11">
        <v>130.21118410350948</v>
      </c>
      <c r="AD41" s="11">
        <v>124.87853683867257</v>
      </c>
      <c r="AE41" s="11">
        <v>135.63324967286863</v>
      </c>
      <c r="AF41" s="11">
        <v>133.79553724562382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>
        <v>2.2075589430824212</v>
      </c>
      <c r="J42" s="14" t="s">
        <v>1</v>
      </c>
      <c r="K42" s="14" t="s">
        <v>1</v>
      </c>
      <c r="L42" s="14" t="s">
        <v>1</v>
      </c>
      <c r="M42" s="14">
        <v>5.4126418324972043</v>
      </c>
      <c r="N42" s="14" t="s">
        <v>1</v>
      </c>
      <c r="O42" s="14">
        <v>5.1967642447294349</v>
      </c>
      <c r="P42" s="14">
        <v>6.6900351898497989</v>
      </c>
      <c r="Q42" s="14">
        <v>7.2064691476929115</v>
      </c>
      <c r="R42" s="14">
        <v>7.9744286574296117</v>
      </c>
      <c r="S42" s="14">
        <v>7.6333737775412072</v>
      </c>
      <c r="T42" s="14">
        <v>6.9822277996722102</v>
      </c>
      <c r="U42" s="14">
        <v>8.6570960452180135</v>
      </c>
      <c r="V42" s="14">
        <v>10.920789913839473</v>
      </c>
      <c r="W42" s="14">
        <v>12.587018940900052</v>
      </c>
      <c r="X42" s="14">
        <v>13.154990736855144</v>
      </c>
      <c r="Y42" s="14">
        <v>10.585201998334737</v>
      </c>
      <c r="Z42" s="14">
        <v>10.663402254166883</v>
      </c>
      <c r="AA42" s="14">
        <v>12.58245137261718</v>
      </c>
      <c r="AB42" s="14">
        <v>12.753658690790925</v>
      </c>
      <c r="AC42" s="14">
        <v>15.16408941091108</v>
      </c>
      <c r="AD42" s="14">
        <v>14.605097284849721</v>
      </c>
      <c r="AE42" s="14">
        <v>14.969009702766442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>
        <v>17.332197823849977</v>
      </c>
      <c r="K43" s="11">
        <v>24.024100712407346</v>
      </c>
      <c r="L43" s="11">
        <v>31.590948258000914</v>
      </c>
      <c r="M43" s="11">
        <v>30.435623830383324</v>
      </c>
      <c r="N43" s="11">
        <v>31.850151712986715</v>
      </c>
      <c r="O43" s="11">
        <v>29.732086647336942</v>
      </c>
      <c r="P43" s="11">
        <v>32.357298154877995</v>
      </c>
      <c r="Q43" s="11">
        <v>38.665670658697927</v>
      </c>
      <c r="R43" s="11">
        <v>46.458564456379598</v>
      </c>
      <c r="S43" s="11">
        <v>53.413563317636779</v>
      </c>
      <c r="T43" s="11">
        <v>48.672981229647085</v>
      </c>
      <c r="U43" s="11">
        <v>48.055206892338568</v>
      </c>
      <c r="V43" s="11">
        <v>62.526634620302723</v>
      </c>
      <c r="W43" s="11">
        <v>65.602638114382714</v>
      </c>
      <c r="X43" s="11">
        <v>72.813053043382212</v>
      </c>
      <c r="Y43" s="11">
        <v>74.869695116879043</v>
      </c>
      <c r="Z43" s="11">
        <v>81.503820599443614</v>
      </c>
      <c r="AA43" s="11">
        <v>93.936033929826792</v>
      </c>
      <c r="AB43" s="11">
        <v>96.833671563541657</v>
      </c>
      <c r="AC43" s="11">
        <v>102.43481035878379</v>
      </c>
      <c r="AD43" s="11">
        <v>106.06014878605822</v>
      </c>
      <c r="AE43" s="11">
        <v>110.24606001121316</v>
      </c>
      <c r="AF43" s="11">
        <v>121.0862319599276</v>
      </c>
      <c r="AG43" s="11" t="s">
        <v>1</v>
      </c>
    </row>
    <row r="44" spans="1:33" x14ac:dyDescent="0.25">
      <c r="A44" s="12" t="s">
        <v>40</v>
      </c>
      <c r="B44" s="13">
        <v>74.138578570919137</v>
      </c>
      <c r="C44" s="14">
        <v>83.138593137027669</v>
      </c>
      <c r="D44" s="14">
        <v>79.484454733163474</v>
      </c>
      <c r="E44" s="14">
        <v>84.864815253687254</v>
      </c>
      <c r="F44" s="14">
        <v>78.374862310336525</v>
      </c>
      <c r="G44" s="14">
        <v>70.514532552707479</v>
      </c>
      <c r="H44" s="14">
        <v>72.481370213132365</v>
      </c>
      <c r="I44" s="14">
        <v>83.112382677164263</v>
      </c>
      <c r="J44" s="14">
        <v>87.417914112028186</v>
      </c>
      <c r="K44" s="14">
        <v>105.8768004349914</v>
      </c>
      <c r="L44" s="14">
        <v>138.1771661662751</v>
      </c>
      <c r="M44" s="14">
        <v>150.0509205862144</v>
      </c>
      <c r="N44" s="14">
        <v>161.14630984808775</v>
      </c>
      <c r="O44" s="14">
        <v>163.49880447333825</v>
      </c>
      <c r="P44" s="14">
        <v>176.12140867064835</v>
      </c>
      <c r="Q44" s="14">
        <v>196.12048260712209</v>
      </c>
      <c r="R44" s="14">
        <v>207.80215090473888</v>
      </c>
      <c r="S44" s="14">
        <v>210.75467674812904</v>
      </c>
      <c r="T44" s="14">
        <v>210.1883237673639</v>
      </c>
      <c r="U44" s="14">
        <v>202.25264575250048</v>
      </c>
      <c r="V44" s="14">
        <v>241.31800286281333</v>
      </c>
      <c r="W44" s="14">
        <v>248.94098722031808</v>
      </c>
      <c r="X44" s="14">
        <v>284.45685811725434</v>
      </c>
      <c r="Y44" s="14">
        <v>265.07373197743971</v>
      </c>
      <c r="Z44" s="14">
        <v>246.55995845413841</v>
      </c>
      <c r="AA44" s="14">
        <v>259.15990574026142</v>
      </c>
      <c r="AB44" s="14">
        <v>259.04793922701481</v>
      </c>
      <c r="AC44" s="14">
        <v>266.9999929571573</v>
      </c>
      <c r="AD44" s="14">
        <v>266.39349444840502</v>
      </c>
      <c r="AE44" s="14">
        <v>284.32304016102302</v>
      </c>
      <c r="AF44" s="14">
        <v>276.74885856317809</v>
      </c>
      <c r="AG44" s="14">
        <v>284.65524776303312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>
        <v>2.0585088334387089</v>
      </c>
      <c r="M45" s="11">
        <v>2.1055765528099952</v>
      </c>
      <c r="N45" s="11">
        <v>1.9888106136302708</v>
      </c>
      <c r="O45" s="11">
        <v>1.6259856707475189</v>
      </c>
      <c r="P45" s="11">
        <v>1.8055440950037762</v>
      </c>
      <c r="Q45" s="11">
        <v>2.1927385417757463</v>
      </c>
      <c r="R45" s="11">
        <v>2.2534281152845903</v>
      </c>
      <c r="S45" s="11">
        <v>2.6628833378400638</v>
      </c>
      <c r="T45" s="11">
        <v>2.9538347961956148</v>
      </c>
      <c r="U45" s="11">
        <v>3.102853030169515</v>
      </c>
      <c r="V45" s="11">
        <v>3.7817738231351838</v>
      </c>
      <c r="W45" s="11">
        <v>4.0412932910620682</v>
      </c>
      <c r="X45" s="11">
        <v>5.4592401599565044</v>
      </c>
      <c r="Y45" s="11">
        <v>6.4475944991438547</v>
      </c>
      <c r="Z45" s="11">
        <v>6.3225682585315823</v>
      </c>
      <c r="AA45" s="11">
        <v>5.6778904031777389</v>
      </c>
      <c r="AB45" s="11">
        <v>4.1694567490089227</v>
      </c>
      <c r="AC45" s="11">
        <v>4.2859631732426458</v>
      </c>
      <c r="AD45" s="11">
        <v>5.1940695057786437</v>
      </c>
      <c r="AE45" s="11">
        <v>4.441687573537286</v>
      </c>
      <c r="AF45" s="11">
        <v>2.8693802724460387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>
        <v>5.2344887237714932</v>
      </c>
      <c r="L46" s="14">
        <v>6.7052165914245387</v>
      </c>
      <c r="M46" s="14">
        <v>8.3020897414995343</v>
      </c>
      <c r="N46" s="14">
        <v>11.261420889524427</v>
      </c>
      <c r="O46" s="14">
        <v>9.7463546232949856</v>
      </c>
      <c r="P46" s="14">
        <v>7.0780388913490944</v>
      </c>
      <c r="Q46" s="14">
        <v>7.6177712259058179</v>
      </c>
      <c r="R46" s="14">
        <v>6.8881432635257012</v>
      </c>
      <c r="S46" s="14">
        <v>7.8242794967658762</v>
      </c>
      <c r="T46" s="14">
        <v>9.1349342286770892</v>
      </c>
      <c r="U46" s="14">
        <v>8.2466087720994903</v>
      </c>
      <c r="V46" s="14">
        <v>10.166630853477105</v>
      </c>
      <c r="W46" s="14">
        <v>10.678642697949984</v>
      </c>
      <c r="X46" s="14">
        <v>11.336832962458178</v>
      </c>
      <c r="Y46" s="14">
        <v>10.904186720925008</v>
      </c>
      <c r="Z46" s="14">
        <v>17.483056781656053</v>
      </c>
      <c r="AA46" s="14">
        <v>18.70202792748243</v>
      </c>
      <c r="AB46" s="14">
        <v>15.435506762517932</v>
      </c>
      <c r="AC46" s="14">
        <v>13.589575025064391</v>
      </c>
      <c r="AD46" s="14">
        <v>12.907393583356773</v>
      </c>
      <c r="AE46" s="14">
        <v>12.817179199858641</v>
      </c>
      <c r="AF46" s="14">
        <v>11.179926326771836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>
        <v>98.135028344868601</v>
      </c>
      <c r="D47" s="11" t="s">
        <v>1</v>
      </c>
      <c r="E47" s="11">
        <v>108.54926178235272</v>
      </c>
      <c r="F47" s="11" t="s">
        <v>1</v>
      </c>
      <c r="G47" s="11">
        <v>114.3915697207762</v>
      </c>
      <c r="H47" s="11" t="s">
        <v>1</v>
      </c>
      <c r="I47" s="11">
        <v>136.71586799652661</v>
      </c>
      <c r="J47" s="11" t="s">
        <v>1</v>
      </c>
      <c r="K47" s="11">
        <v>156.51642288223621</v>
      </c>
      <c r="L47" s="11" t="s">
        <v>1</v>
      </c>
      <c r="M47" s="11">
        <v>172.34881261737578</v>
      </c>
      <c r="N47" s="11">
        <v>199.50642951074536</v>
      </c>
      <c r="O47" s="11">
        <v>204.91892163065393</v>
      </c>
      <c r="P47" s="11">
        <v>213.71590083546053</v>
      </c>
      <c r="Q47" s="11">
        <v>245.17317915426943</v>
      </c>
      <c r="R47" s="11">
        <v>263.00031766613301</v>
      </c>
      <c r="S47" s="11">
        <v>309.85841225822372</v>
      </c>
      <c r="T47" s="11">
        <v>330.92539950173591</v>
      </c>
      <c r="U47" s="11">
        <v>318.55951358242328</v>
      </c>
      <c r="V47" s="11">
        <v>353.63578379430908</v>
      </c>
      <c r="W47" s="11">
        <v>369.75634059273085</v>
      </c>
      <c r="X47" s="11">
        <v>401.27567031511728</v>
      </c>
      <c r="Y47" s="11">
        <v>403.52267692637798</v>
      </c>
      <c r="Z47" s="11">
        <v>389.19437464532746</v>
      </c>
      <c r="AA47" s="11">
        <v>402.02248106973923</v>
      </c>
      <c r="AB47" s="11">
        <v>423.00349603726477</v>
      </c>
      <c r="AC47" s="11">
        <v>472.11641999523221</v>
      </c>
      <c r="AD47" s="11">
        <v>491.90832861231416</v>
      </c>
      <c r="AE47" s="11">
        <v>496.99497766496989</v>
      </c>
      <c r="AF47" s="11">
        <v>444.10644858619048</v>
      </c>
      <c r="AG47" s="11">
        <v>487.93698546078264</v>
      </c>
    </row>
    <row r="48" spans="1:33" x14ac:dyDescent="0.25">
      <c r="A48" s="12" t="s">
        <v>44</v>
      </c>
      <c r="B48" s="13">
        <v>27.884287667463241</v>
      </c>
      <c r="C48" s="14">
        <v>27.634634746029757</v>
      </c>
      <c r="D48" s="14">
        <v>27.483074104327663</v>
      </c>
      <c r="E48" s="14">
        <v>30.246442581974563</v>
      </c>
      <c r="F48" s="14" t="s">
        <v>1</v>
      </c>
      <c r="G48" s="14">
        <v>37.318715930217806</v>
      </c>
      <c r="H48" s="14" t="s">
        <v>1</v>
      </c>
      <c r="I48" s="14">
        <v>62.716484871915661</v>
      </c>
      <c r="J48" s="14" t="s">
        <v>1</v>
      </c>
      <c r="K48" s="14">
        <v>48.650318351370089</v>
      </c>
      <c r="L48" s="14" t="s">
        <v>1</v>
      </c>
      <c r="M48" s="14">
        <v>52.355283206527893</v>
      </c>
      <c r="N48" s="14" t="s">
        <v>1</v>
      </c>
      <c r="O48" s="14">
        <v>66.755369214435731</v>
      </c>
      <c r="P48" s="14" t="s">
        <v>1</v>
      </c>
      <c r="Q48" s="14">
        <v>81.185403508564761</v>
      </c>
      <c r="R48" s="14" t="s">
        <v>1</v>
      </c>
      <c r="S48" s="14">
        <v>82.816577503164908</v>
      </c>
      <c r="T48" s="14" t="s">
        <v>1</v>
      </c>
      <c r="U48" s="14">
        <v>83.859162893376507</v>
      </c>
      <c r="V48" s="14" t="s">
        <v>1</v>
      </c>
      <c r="W48" s="14">
        <v>107.49821552962221</v>
      </c>
      <c r="X48" s="14" t="s">
        <v>1</v>
      </c>
      <c r="Y48" s="14">
        <v>111.57078625556382</v>
      </c>
      <c r="Z48" s="14" t="s">
        <v>1</v>
      </c>
      <c r="AA48" s="14">
        <v>119.30431611090562</v>
      </c>
      <c r="AB48" s="14" t="s">
        <v>1</v>
      </c>
      <c r="AC48" s="14">
        <v>128.43112702891816</v>
      </c>
      <c r="AD48" s="14" t="s">
        <v>1</v>
      </c>
      <c r="AE48" s="14">
        <v>133.0832305445999</v>
      </c>
      <c r="AF48" s="14" t="s">
        <v>1</v>
      </c>
      <c r="AG48" s="14" t="s">
        <v>1</v>
      </c>
    </row>
    <row r="49" spans="1:33" s="5" customFormat="1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>
        <v>0.58842319706429547</v>
      </c>
      <c r="L49" s="11">
        <v>0.91602102407337671</v>
      </c>
      <c r="M49" s="11">
        <v>1.4389743007823754</v>
      </c>
      <c r="N49" s="11">
        <v>1.6977437482577189</v>
      </c>
      <c r="O49" s="11">
        <v>2.0539348865187987</v>
      </c>
      <c r="P49" s="11">
        <v>2.0725448366443988</v>
      </c>
      <c r="Q49" s="11">
        <v>2.6382667547214904</v>
      </c>
      <c r="R49" s="11">
        <v>3.6059234984602497</v>
      </c>
      <c r="S49" s="11">
        <v>4.6785298970589952</v>
      </c>
      <c r="T49" s="11">
        <v>5.5333297362936023</v>
      </c>
      <c r="U49" s="11">
        <v>5.4760701520287887</v>
      </c>
      <c r="V49" s="11">
        <v>7.5670451454189864</v>
      </c>
      <c r="W49" s="11">
        <v>9.3842793603902539</v>
      </c>
      <c r="X49" s="11">
        <v>11.314635796710721</v>
      </c>
      <c r="Y49" s="11">
        <v>11.051049504767942</v>
      </c>
      <c r="Z49" s="11">
        <v>11.245616835869431</v>
      </c>
      <c r="AA49" s="11">
        <v>8.8891520585251982</v>
      </c>
      <c r="AB49" s="11">
        <v>7.9778968725502564</v>
      </c>
      <c r="AC49" s="11">
        <v>9.5805065177100506</v>
      </c>
      <c r="AD49" s="11">
        <v>9.2209901384642929</v>
      </c>
      <c r="AE49" s="11">
        <v>11.408961306274865</v>
      </c>
      <c r="AF49" s="11">
        <v>9.5811775485281601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>
        <v>13.155154748096404</v>
      </c>
      <c r="AB50" s="14">
        <v>12.754711373859804</v>
      </c>
      <c r="AC50" s="14">
        <v>10.394055281725908</v>
      </c>
      <c r="AD50" s="14">
        <v>10.880711742470249</v>
      </c>
      <c r="AE50" s="14">
        <v>12.280597640359504</v>
      </c>
      <c r="AF50" s="14">
        <v>12.340817330094159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>
        <v>95.269387495639052</v>
      </c>
      <c r="L51" s="11">
        <v>112.18250723119783</v>
      </c>
      <c r="M51" s="11">
        <v>116.61128370190318</v>
      </c>
      <c r="N51" s="11">
        <v>124.50958310564523</v>
      </c>
      <c r="O51" s="11">
        <v>111.53895862491271</v>
      </c>
      <c r="P51" s="11">
        <v>117.29694063750323</v>
      </c>
      <c r="Q51" s="11">
        <v>125.47524964733515</v>
      </c>
      <c r="R51" s="11">
        <v>136.51811822750426</v>
      </c>
      <c r="S51" s="11">
        <v>141.10975518938878</v>
      </c>
      <c r="T51" s="11">
        <v>147.60288623321932</v>
      </c>
      <c r="U51" s="11">
        <v>162.82825754181653</v>
      </c>
      <c r="V51" s="11">
        <v>202.35028203244107</v>
      </c>
      <c r="W51" s="11">
        <v>224.55419123939143</v>
      </c>
      <c r="X51" s="11">
        <v>244.90952457708002</v>
      </c>
      <c r="Y51" s="11">
        <v>244.96209521818642</v>
      </c>
      <c r="Z51" s="11">
        <v>252.37095660607432</v>
      </c>
      <c r="AA51" s="11">
        <v>317.70539030859237</v>
      </c>
      <c r="AB51" s="11">
        <v>326.00441703533437</v>
      </c>
      <c r="AC51" s="11">
        <v>299.78103392048041</v>
      </c>
      <c r="AD51" s="11">
        <v>288.58399097114471</v>
      </c>
      <c r="AE51" s="11">
        <v>300.38362592429297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>
        <v>52.761251898089675</v>
      </c>
      <c r="C52" s="14">
        <v>57.718916347835751</v>
      </c>
      <c r="D52" s="14">
        <v>58.117590534817552</v>
      </c>
      <c r="E52" s="14">
        <v>67.437257170623624</v>
      </c>
      <c r="F52" s="14">
        <v>69.267435447460315</v>
      </c>
      <c r="G52" s="14">
        <v>65.209836298207833</v>
      </c>
      <c r="H52" s="14">
        <v>69.614485406327987</v>
      </c>
      <c r="I52" s="14">
        <v>79.925805773167099</v>
      </c>
      <c r="J52" s="14">
        <v>82.927327207658138</v>
      </c>
      <c r="K52" s="14">
        <v>92.546863946733396</v>
      </c>
      <c r="L52" s="14">
        <v>114.97831381814221</v>
      </c>
      <c r="M52" s="14">
        <v>128.48431890588154</v>
      </c>
      <c r="N52" s="14">
        <v>135.04075585300166</v>
      </c>
      <c r="O52" s="14">
        <v>123.77098203763467</v>
      </c>
      <c r="P52" s="14">
        <v>119.05627473751477</v>
      </c>
      <c r="Q52" s="14">
        <v>123.95047171206049</v>
      </c>
      <c r="R52" s="14">
        <v>126.70042084830438</v>
      </c>
      <c r="S52" s="14">
        <v>119.98043070547072</v>
      </c>
      <c r="T52" s="14">
        <v>116.61698466089666</v>
      </c>
      <c r="U52" s="14">
        <v>128.52093310349775</v>
      </c>
      <c r="V52" s="14">
        <v>141.78707829798091</v>
      </c>
      <c r="W52" s="14">
        <v>138.53939918389554</v>
      </c>
      <c r="X52" s="14">
        <v>150.9231168208062</v>
      </c>
      <c r="Y52" s="14">
        <v>146.46908048644067</v>
      </c>
      <c r="Z52" s="14">
        <v>147.27737519100003</v>
      </c>
      <c r="AA52" s="14">
        <v>181.551601783802</v>
      </c>
      <c r="AB52" s="14">
        <v>189.60336078753653</v>
      </c>
      <c r="AC52" s="14">
        <v>193.64285662918647</v>
      </c>
      <c r="AD52" s="14">
        <v>193.92665387347375</v>
      </c>
      <c r="AE52" s="14">
        <v>212.21093779356593</v>
      </c>
      <c r="AF52" s="14">
        <v>214.53893869428271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19.857715984659283</v>
      </c>
      <c r="V53" s="11">
        <v>15.711997787126712</v>
      </c>
      <c r="W53" s="11">
        <v>19.020777529582404</v>
      </c>
      <c r="X53" s="11">
        <v>18.484007799276721</v>
      </c>
      <c r="Y53" s="11">
        <v>18.580514262744703</v>
      </c>
      <c r="Z53" s="11">
        <v>16.531128633739055</v>
      </c>
      <c r="AA53" s="11">
        <v>16.691867000016167</v>
      </c>
      <c r="AB53" s="11">
        <v>15.896818450419309</v>
      </c>
      <c r="AC53" s="11">
        <v>17.704336092194556</v>
      </c>
      <c r="AD53" s="11">
        <v>18.517583519523914</v>
      </c>
      <c r="AE53" s="11">
        <v>20.422285517351945</v>
      </c>
      <c r="AF53" s="11">
        <v>19.5431646928681</v>
      </c>
      <c r="AG53" s="11">
        <v>22.032825250242908</v>
      </c>
    </row>
    <row r="54" spans="1:33" x14ac:dyDescent="0.25">
      <c r="A54" s="12" t="s">
        <v>50</v>
      </c>
      <c r="B54" s="13" t="s">
        <v>1</v>
      </c>
      <c r="C54" s="14" t="s">
        <v>1</v>
      </c>
      <c r="D54" s="14">
        <v>183.83328726621781</v>
      </c>
      <c r="E54" s="14" t="s">
        <v>1</v>
      </c>
      <c r="F54" s="14">
        <v>207.12487820466566</v>
      </c>
      <c r="G54" s="14" t="s">
        <v>1</v>
      </c>
      <c r="H54" s="14">
        <v>220.209785892513</v>
      </c>
      <c r="I54" s="14" t="s">
        <v>1</v>
      </c>
      <c r="J54" s="14">
        <v>207.77457801257049</v>
      </c>
      <c r="K54" s="14" t="s">
        <v>1</v>
      </c>
      <c r="L54" s="14">
        <v>219.24178663915146</v>
      </c>
      <c r="M54" s="14" t="s">
        <v>1</v>
      </c>
      <c r="N54" s="14">
        <v>260.56680877564077</v>
      </c>
      <c r="O54" s="14" t="s">
        <v>1</v>
      </c>
      <c r="P54" s="14">
        <v>265.33679439362578</v>
      </c>
      <c r="Q54" s="14" t="s">
        <v>1</v>
      </c>
      <c r="R54" s="14">
        <v>275.34771489073177</v>
      </c>
      <c r="S54" s="14" t="s">
        <v>1</v>
      </c>
      <c r="T54" s="14">
        <v>325.60729330270055</v>
      </c>
      <c r="U54" s="14" t="s">
        <v>1</v>
      </c>
      <c r="V54" s="14">
        <v>411.01047509577342</v>
      </c>
      <c r="W54" s="14" t="s">
        <v>1</v>
      </c>
      <c r="X54" s="14">
        <v>539.15989861450362</v>
      </c>
      <c r="Y54" s="14" t="s">
        <v>1</v>
      </c>
      <c r="Z54" s="14">
        <v>567.79094065527215</v>
      </c>
      <c r="AA54" s="14">
        <v>664.16741534558673</v>
      </c>
      <c r="AB54" s="14" t="s">
        <v>1</v>
      </c>
      <c r="AC54" s="14">
        <v>661.3985248670798</v>
      </c>
      <c r="AD54" s="14" t="s">
        <v>1</v>
      </c>
      <c r="AE54" s="14">
        <v>691.22666148696783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>
        <v>29.72915186879845</v>
      </c>
      <c r="L55" s="11">
        <v>38.102543176479593</v>
      </c>
      <c r="M55" s="11">
        <v>38.12896606700626</v>
      </c>
      <c r="N55" s="11">
        <v>37.997584539193753</v>
      </c>
      <c r="O55" s="11">
        <v>33.115707980157076</v>
      </c>
      <c r="P55" s="11">
        <v>32.357246458517373</v>
      </c>
      <c r="Q55" s="11">
        <v>35.336679300708539</v>
      </c>
      <c r="R55" s="11">
        <v>40.291127864556742</v>
      </c>
      <c r="S55" s="11">
        <v>39.191039263908216</v>
      </c>
      <c r="T55" s="11">
        <v>40.157983365466656</v>
      </c>
      <c r="U55" s="11">
        <v>44.380877544275783</v>
      </c>
      <c r="V55" s="11">
        <v>50.346493488927337</v>
      </c>
      <c r="W55" s="11">
        <v>53.360538828703106</v>
      </c>
      <c r="X55" s="11">
        <v>56.766542054101443</v>
      </c>
      <c r="Y55" s="11">
        <v>55.114225421727149</v>
      </c>
      <c r="Z55" s="11">
        <v>53.202104317327766</v>
      </c>
      <c r="AA55" s="11">
        <v>61.133631527363377</v>
      </c>
      <c r="AB55" s="11">
        <v>60.39568508436443</v>
      </c>
      <c r="AC55" s="11">
        <v>63.378476989276116</v>
      </c>
      <c r="AD55" s="11">
        <v>64.841462165136946</v>
      </c>
      <c r="AE55" s="11">
        <v>67.217192585065206</v>
      </c>
      <c r="AF55" s="11">
        <v>69.480365497235042</v>
      </c>
      <c r="AG55" s="11" t="s">
        <v>1</v>
      </c>
    </row>
    <row r="56" spans="1:33" x14ac:dyDescent="0.25">
      <c r="A56" s="12" t="s">
        <v>52</v>
      </c>
      <c r="B56" s="13">
        <v>5.0016351413041731</v>
      </c>
      <c r="C56" s="14">
        <v>8.2967743417785993</v>
      </c>
      <c r="D56" s="14">
        <v>7.3161052032645681</v>
      </c>
      <c r="E56" s="14">
        <v>8.0647581017896268</v>
      </c>
      <c r="F56" s="14">
        <v>4.5636733785481116</v>
      </c>
      <c r="G56" s="14">
        <v>5.8147389278312591</v>
      </c>
      <c r="H56" s="14">
        <v>6.7615355822809446</v>
      </c>
      <c r="I56" s="14">
        <v>7.8177732211362914</v>
      </c>
      <c r="J56" s="14">
        <v>8.8376833656436702</v>
      </c>
      <c r="K56" s="14">
        <v>9.7077989011206949</v>
      </c>
      <c r="L56" s="14">
        <v>13.260216058909004</v>
      </c>
      <c r="M56" s="14">
        <v>10.752890767007701</v>
      </c>
      <c r="N56" s="14">
        <v>12.635022051109473</v>
      </c>
      <c r="O56" s="14">
        <v>13.010873043266002</v>
      </c>
      <c r="P56" s="14">
        <v>16.512776229752212</v>
      </c>
      <c r="Q56" s="14">
        <v>18.393680199467276</v>
      </c>
      <c r="R56" s="14">
        <v>18.145767783501903</v>
      </c>
      <c r="S56" s="14">
        <v>23.609507626252725</v>
      </c>
      <c r="T56" s="14">
        <v>22.502677174385912</v>
      </c>
      <c r="U56" s="14">
        <v>24.862421580630528</v>
      </c>
      <c r="V56" s="14">
        <v>29.528901976993016</v>
      </c>
      <c r="W56" s="14">
        <v>29.548649575020029</v>
      </c>
      <c r="X56" s="14">
        <v>33.201807828498808</v>
      </c>
      <c r="Y56" s="14">
        <v>32.399672908170089</v>
      </c>
      <c r="Z56" s="14">
        <v>31.776177881274844</v>
      </c>
      <c r="AA56" s="14">
        <v>34.411039966328225</v>
      </c>
      <c r="AB56" s="14">
        <v>33.511624863662163</v>
      </c>
      <c r="AC56" s="14">
        <v>29.966353422712199</v>
      </c>
      <c r="AD56" s="14">
        <v>24.863347314642855</v>
      </c>
      <c r="AE56" s="14">
        <v>25.278595057592305</v>
      </c>
      <c r="AF56" s="14">
        <v>22.988622090830741</v>
      </c>
      <c r="AG56" s="14" t="s">
        <v>1</v>
      </c>
    </row>
    <row r="57" spans="1:33" s="5" customFormat="1" x14ac:dyDescent="0.25">
      <c r="A57" s="9" t="s">
        <v>53</v>
      </c>
      <c r="B57" s="10">
        <v>45.923312953771976</v>
      </c>
      <c r="C57" s="11">
        <v>50.297034875247462</v>
      </c>
      <c r="D57" s="11">
        <v>50.253605257811891</v>
      </c>
      <c r="E57" s="11">
        <v>51.458733231909548</v>
      </c>
      <c r="F57" s="11">
        <v>58.524802380028177</v>
      </c>
      <c r="G57" s="11">
        <v>56.158810208412199</v>
      </c>
      <c r="H57" s="11">
        <v>59.038569317132556</v>
      </c>
      <c r="I57" s="11">
        <v>71.676387270771357</v>
      </c>
      <c r="J57" s="11">
        <v>76.810135667583751</v>
      </c>
      <c r="K57" s="11">
        <v>85.938326868120512</v>
      </c>
      <c r="L57" s="11">
        <v>101.5747731195016</v>
      </c>
      <c r="M57" s="11">
        <v>112.8438525413263</v>
      </c>
      <c r="N57" s="11">
        <v>123.79191023926839</v>
      </c>
      <c r="O57" s="11">
        <v>116.08379825437561</v>
      </c>
      <c r="P57" s="11">
        <v>123.16024234889179</v>
      </c>
      <c r="Q57" s="11">
        <v>135.3575048416146</v>
      </c>
      <c r="R57" s="11">
        <v>146.18554808755971</v>
      </c>
      <c r="S57" s="11">
        <v>155.0161221724851</v>
      </c>
      <c r="T57" s="11">
        <v>137.2993841895609</v>
      </c>
      <c r="U57" s="11">
        <v>129.1255526096927</v>
      </c>
      <c r="V57" s="11">
        <v>130.96797511985946</v>
      </c>
      <c r="W57" s="11">
        <v>128.26082102518097</v>
      </c>
      <c r="X57" s="11">
        <v>137.83016043911022</v>
      </c>
      <c r="Y57" s="11">
        <v>138.22306993451534</v>
      </c>
      <c r="Z57" s="11">
        <v>149.57670660185235</v>
      </c>
      <c r="AA57" s="11">
        <v>167.54271610414276</v>
      </c>
      <c r="AB57" s="11">
        <v>147.8966278170943</v>
      </c>
      <c r="AC57" s="11">
        <v>139.71768499331347</v>
      </c>
      <c r="AD57" s="11">
        <v>147.13577012124603</v>
      </c>
      <c r="AE57" s="11">
        <v>151.62976930342739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289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452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22" t="s">
        <v>1</v>
      </c>
      <c r="C5" s="23">
        <v>728.12</v>
      </c>
      <c r="D5" s="23" t="s">
        <v>1</v>
      </c>
      <c r="E5" s="23">
        <v>692.42</v>
      </c>
      <c r="F5" s="23">
        <v>735.33</v>
      </c>
      <c r="G5" s="23">
        <v>780.84</v>
      </c>
      <c r="H5" s="23">
        <v>804.78</v>
      </c>
      <c r="I5" s="23">
        <v>876.8</v>
      </c>
      <c r="J5" s="23">
        <v>929.49</v>
      </c>
      <c r="K5" s="23">
        <v>969.70699999999999</v>
      </c>
      <c r="L5" s="23">
        <v>1004.74</v>
      </c>
      <c r="M5" s="23">
        <v>1059.4559999999999</v>
      </c>
      <c r="N5" s="23">
        <v>1100.4280000000001</v>
      </c>
      <c r="O5" s="23">
        <v>1150.011</v>
      </c>
      <c r="P5" s="23">
        <v>1175.7070000000001</v>
      </c>
      <c r="Q5" s="23">
        <v>1238.8420000000001</v>
      </c>
      <c r="R5" s="23">
        <v>1263.056</v>
      </c>
      <c r="S5" s="23">
        <v>1343.4770000000001</v>
      </c>
      <c r="T5" s="23">
        <v>1487.24</v>
      </c>
      <c r="U5" s="23">
        <v>1642.796</v>
      </c>
      <c r="V5" s="23">
        <v>1760.5</v>
      </c>
      <c r="W5" s="23">
        <v>1825.5</v>
      </c>
      <c r="X5" s="23">
        <v>1877.94</v>
      </c>
      <c r="Y5" s="23">
        <v>1990.76</v>
      </c>
      <c r="Z5" s="23">
        <v>1972.3150000000001</v>
      </c>
      <c r="AA5" s="23">
        <v>2056.8560000000002</v>
      </c>
      <c r="AB5" s="23">
        <v>2296.1309999999999</v>
      </c>
      <c r="AC5" s="23">
        <v>2353.83</v>
      </c>
      <c r="AD5" s="23">
        <v>2423.5239999999999</v>
      </c>
      <c r="AE5" s="23">
        <v>2523.511</v>
      </c>
      <c r="AF5" s="23">
        <v>2602.9459999999999</v>
      </c>
      <c r="AG5" s="23">
        <v>2477.8960000000002</v>
      </c>
    </row>
    <row r="6" spans="1:33" x14ac:dyDescent="0.25">
      <c r="A6" s="12" t="s">
        <v>2</v>
      </c>
      <c r="B6" s="24">
        <v>5.3999999999999999E-2</v>
      </c>
      <c r="C6" s="25">
        <v>0.185</v>
      </c>
      <c r="D6" s="25">
        <v>0.26800000000000002</v>
      </c>
      <c r="E6" s="25">
        <v>0.28699999999999998</v>
      </c>
      <c r="F6" s="25">
        <v>0.377</v>
      </c>
      <c r="G6" s="25">
        <v>0.45200000000000001</v>
      </c>
      <c r="H6" s="25">
        <v>0.72299999999999998</v>
      </c>
      <c r="I6" s="25">
        <v>6.4219999999999997</v>
      </c>
      <c r="J6" s="25">
        <v>6.5209999999999999</v>
      </c>
      <c r="K6" s="25">
        <v>8.1999999999999993</v>
      </c>
      <c r="L6" s="25">
        <v>13.718999999999999</v>
      </c>
      <c r="M6" s="25">
        <v>16.986999999999998</v>
      </c>
      <c r="N6" s="25">
        <v>15.885999999999999</v>
      </c>
      <c r="O6" s="25">
        <v>16.739999999999998</v>
      </c>
      <c r="P6" s="25">
        <v>18</v>
      </c>
      <c r="Q6" s="25">
        <v>21.824999999999999</v>
      </c>
      <c r="R6" s="25">
        <v>22.675000000000001</v>
      </c>
      <c r="S6" s="25">
        <v>26.388000000000002</v>
      </c>
      <c r="T6" s="25">
        <v>31.294</v>
      </c>
      <c r="U6" s="25">
        <v>50.676000000000002</v>
      </c>
      <c r="V6" s="25">
        <v>49.545999999999999</v>
      </c>
      <c r="W6" s="25">
        <v>43.996000000000002</v>
      </c>
      <c r="X6" s="25">
        <v>39.866</v>
      </c>
      <c r="Y6" s="25">
        <v>45.106000000000002</v>
      </c>
      <c r="Z6" s="25">
        <v>58.542999999999999</v>
      </c>
      <c r="AA6" s="25">
        <v>45.853999999999999</v>
      </c>
      <c r="AB6" s="25">
        <v>38.427</v>
      </c>
      <c r="AC6" s="25">
        <v>43.442</v>
      </c>
      <c r="AD6" s="25">
        <v>45.140999999999998</v>
      </c>
      <c r="AE6" s="25">
        <v>73.293999999999997</v>
      </c>
      <c r="AF6" s="25">
        <v>62.215000000000003</v>
      </c>
      <c r="AG6" s="25">
        <v>69</v>
      </c>
    </row>
    <row r="7" spans="1:33" s="15" customFormat="1" x14ac:dyDescent="0.25">
      <c r="A7" s="16" t="s">
        <v>3</v>
      </c>
      <c r="B7" s="26" t="s">
        <v>1</v>
      </c>
      <c r="C7" s="27">
        <v>245</v>
      </c>
      <c r="D7" s="27">
        <v>145</v>
      </c>
      <c r="E7" s="27">
        <v>389</v>
      </c>
      <c r="F7" s="27">
        <v>580</v>
      </c>
      <c r="G7" s="27">
        <v>1185.9000000000001</v>
      </c>
      <c r="H7" s="27">
        <v>1440.3</v>
      </c>
      <c r="I7" s="27">
        <v>1778</v>
      </c>
      <c r="J7" s="27">
        <v>2170.3000000000002</v>
      </c>
      <c r="K7" s="27">
        <v>2917.8</v>
      </c>
      <c r="L7" s="27">
        <v>3764</v>
      </c>
      <c r="M7" s="27">
        <v>4437</v>
      </c>
      <c r="N7" s="27">
        <v>4618.8</v>
      </c>
      <c r="O7" s="27">
        <v>4921.63</v>
      </c>
      <c r="P7" s="27">
        <v>5181.1930000000002</v>
      </c>
      <c r="Q7" s="27">
        <v>7080.4650000000001</v>
      </c>
      <c r="R7" s="27">
        <v>8100.3029999999999</v>
      </c>
      <c r="S7" s="27">
        <v>9309.4529999999995</v>
      </c>
      <c r="T7" s="27">
        <v>9232.1669999999995</v>
      </c>
      <c r="U7" s="27">
        <v>10173.039000000001</v>
      </c>
      <c r="V7" s="27">
        <v>10616.061</v>
      </c>
      <c r="W7" s="27">
        <v>15288.401</v>
      </c>
      <c r="X7" s="27">
        <v>19878.532999999999</v>
      </c>
      <c r="Y7" s="27">
        <v>21197.760999999999</v>
      </c>
      <c r="Z7" s="27">
        <v>21627.737000000001</v>
      </c>
      <c r="AA7" s="27">
        <v>22082.697</v>
      </c>
      <c r="AB7" s="27">
        <v>16382.228999999999</v>
      </c>
      <c r="AC7" s="27">
        <v>17741.252</v>
      </c>
      <c r="AD7" s="27">
        <v>22072.659</v>
      </c>
      <c r="AE7" s="27">
        <v>24326.3</v>
      </c>
      <c r="AF7" s="27">
        <v>24502.346000000001</v>
      </c>
      <c r="AG7" s="27">
        <v>24747.974999999999</v>
      </c>
    </row>
    <row r="8" spans="1:33" x14ac:dyDescent="0.25">
      <c r="A8" s="12" t="s">
        <v>4</v>
      </c>
      <c r="B8" s="24">
        <v>3067</v>
      </c>
      <c r="C8" s="25">
        <v>3182</v>
      </c>
      <c r="D8" s="25">
        <v>3384</v>
      </c>
      <c r="E8" s="25">
        <v>3586</v>
      </c>
      <c r="F8" s="25" t="s">
        <v>1</v>
      </c>
      <c r="G8" s="25">
        <v>4548</v>
      </c>
      <c r="H8" s="25">
        <v>4252.6000000000004</v>
      </c>
      <c r="I8" s="25">
        <v>4802</v>
      </c>
      <c r="J8" s="25">
        <v>4773</v>
      </c>
      <c r="K8" s="25">
        <v>5133</v>
      </c>
      <c r="L8" s="25">
        <v>5736</v>
      </c>
      <c r="M8" s="25">
        <v>6030.22</v>
      </c>
      <c r="N8" s="25">
        <v>7936</v>
      </c>
      <c r="O8" s="25">
        <v>8373.34</v>
      </c>
      <c r="P8" s="25">
        <v>8892.56</v>
      </c>
      <c r="Q8" s="25">
        <v>9347.85</v>
      </c>
      <c r="R8" s="25">
        <v>10473.726000000001</v>
      </c>
      <c r="S8" s="25">
        <v>11552.58</v>
      </c>
      <c r="T8" s="25">
        <v>13581.867</v>
      </c>
      <c r="U8" s="25">
        <v>14586.9</v>
      </c>
      <c r="V8" s="25">
        <v>16014.58</v>
      </c>
      <c r="W8" s="25">
        <v>16793.599999999999</v>
      </c>
      <c r="X8" s="25">
        <v>17876.2</v>
      </c>
      <c r="Y8" s="25">
        <v>19424</v>
      </c>
      <c r="Z8" s="25">
        <v>19357</v>
      </c>
      <c r="AA8" s="25">
        <v>21115</v>
      </c>
      <c r="AB8" s="25">
        <v>21100</v>
      </c>
      <c r="AC8" s="25">
        <v>21354</v>
      </c>
      <c r="AD8" s="25">
        <v>22472</v>
      </c>
      <c r="AE8" s="25">
        <v>23201</v>
      </c>
      <c r="AF8" s="25">
        <v>23869</v>
      </c>
      <c r="AG8" s="25">
        <v>24019</v>
      </c>
    </row>
    <row r="9" spans="1:33" x14ac:dyDescent="0.25">
      <c r="A9" s="9" t="s">
        <v>5</v>
      </c>
      <c r="B9" s="22" t="s">
        <v>1</v>
      </c>
      <c r="C9" s="23" t="s">
        <v>1</v>
      </c>
      <c r="D9" s="23">
        <v>3.669</v>
      </c>
      <c r="E9" s="23">
        <v>2.1669999999999998</v>
      </c>
      <c r="F9" s="23">
        <v>3.726</v>
      </c>
      <c r="G9" s="23">
        <v>4.5190000000000001</v>
      </c>
      <c r="H9" s="23">
        <v>6.6020000000000003</v>
      </c>
      <c r="I9" s="23">
        <v>14.073</v>
      </c>
      <c r="J9" s="23">
        <v>16.151</v>
      </c>
      <c r="K9" s="23">
        <v>18.757999999999999</v>
      </c>
      <c r="L9" s="23">
        <v>19.41</v>
      </c>
      <c r="M9" s="23">
        <v>24.657</v>
      </c>
      <c r="N9" s="23">
        <v>26.664000000000001</v>
      </c>
      <c r="O9" s="23">
        <v>31.597999999999999</v>
      </c>
      <c r="P9" s="23">
        <v>37.612000000000002</v>
      </c>
      <c r="Q9" s="23">
        <v>43.095999999999997</v>
      </c>
      <c r="R9" s="23">
        <v>61.33</v>
      </c>
      <c r="S9" s="23">
        <v>72.584999999999994</v>
      </c>
      <c r="T9" s="23">
        <v>89.335999999999999</v>
      </c>
      <c r="U9" s="23">
        <v>83.218999999999994</v>
      </c>
      <c r="V9" s="23">
        <v>88.533000000000001</v>
      </c>
      <c r="W9" s="23">
        <v>107.00700000000001</v>
      </c>
      <c r="X9" s="23">
        <v>122.322</v>
      </c>
      <c r="Y9" s="23">
        <v>137.92699999999999</v>
      </c>
      <c r="Z9" s="23">
        <v>127.001</v>
      </c>
      <c r="AA9" s="23">
        <v>125.22</v>
      </c>
      <c r="AB9" s="23">
        <v>96.05</v>
      </c>
      <c r="AC9" s="23">
        <v>120.6</v>
      </c>
      <c r="AD9" s="23">
        <v>162.86000000000001</v>
      </c>
      <c r="AE9" s="23">
        <v>159.80000000000001</v>
      </c>
      <c r="AF9" s="23">
        <v>161.47</v>
      </c>
      <c r="AG9" s="23">
        <v>185.21299999999999</v>
      </c>
    </row>
    <row r="10" spans="1:33" x14ac:dyDescent="0.25">
      <c r="A10" s="12" t="s">
        <v>6</v>
      </c>
      <c r="B10" s="24">
        <v>309.298</v>
      </c>
      <c r="C10" s="25">
        <v>378.01900000000001</v>
      </c>
      <c r="D10" s="25">
        <v>383.97300000000001</v>
      </c>
      <c r="E10" s="25">
        <v>367.524</v>
      </c>
      <c r="F10" s="25">
        <v>378.65800000000002</v>
      </c>
      <c r="G10" s="25">
        <v>424.57400000000001</v>
      </c>
      <c r="H10" s="25">
        <v>452.42599999999999</v>
      </c>
      <c r="I10" s="25">
        <v>579.54200000000003</v>
      </c>
      <c r="J10" s="25">
        <v>657.85</v>
      </c>
      <c r="K10" s="25">
        <v>764.76700000000005</v>
      </c>
      <c r="L10" s="25">
        <v>789.33</v>
      </c>
      <c r="M10" s="25">
        <v>834.11699999999996</v>
      </c>
      <c r="N10" s="25">
        <v>925.55600000000004</v>
      </c>
      <c r="O10" s="25">
        <v>961.69200000000001</v>
      </c>
      <c r="P10" s="25">
        <v>1039.8489999999999</v>
      </c>
      <c r="Q10" s="25">
        <v>1042.0999999999999</v>
      </c>
      <c r="R10" s="25">
        <v>1079.239</v>
      </c>
      <c r="S10" s="25">
        <v>1164.6479999999999</v>
      </c>
      <c r="T10" s="25">
        <v>1180.645</v>
      </c>
      <c r="U10" s="25">
        <v>1282.808</v>
      </c>
      <c r="V10" s="25">
        <v>1424.8309999999999</v>
      </c>
      <c r="W10" s="25">
        <v>1431.8409999999999</v>
      </c>
      <c r="X10" s="25">
        <v>1474.6420000000001</v>
      </c>
      <c r="Y10" s="25">
        <v>1438.1</v>
      </c>
      <c r="Z10" s="25">
        <v>1489.5</v>
      </c>
      <c r="AA10" s="25">
        <v>1480.5</v>
      </c>
      <c r="AB10" s="25">
        <v>1489.8</v>
      </c>
      <c r="AC10" s="25">
        <v>1567.2</v>
      </c>
      <c r="AD10" s="25">
        <v>1623.8</v>
      </c>
      <c r="AE10" s="25">
        <v>1704.6</v>
      </c>
      <c r="AF10" s="25">
        <v>1702.8</v>
      </c>
      <c r="AG10" s="25">
        <v>1731.338</v>
      </c>
    </row>
    <row r="11" spans="1:33" x14ac:dyDescent="0.25">
      <c r="A11" s="9" t="s">
        <v>7</v>
      </c>
      <c r="B11" s="22">
        <v>3491.89</v>
      </c>
      <c r="C11" s="23">
        <v>3750.2150000000001</v>
      </c>
      <c r="D11" s="23">
        <v>3944.6950000000002</v>
      </c>
      <c r="E11" s="23">
        <v>4191.8909999999996</v>
      </c>
      <c r="F11" s="23">
        <v>4330.6189999999997</v>
      </c>
      <c r="G11" s="23">
        <v>4561.0659999999998</v>
      </c>
      <c r="H11" s="23">
        <v>4687.3500000000004</v>
      </c>
      <c r="I11" s="23">
        <v>4833.549</v>
      </c>
      <c r="J11" s="23">
        <v>4986.3019999999997</v>
      </c>
      <c r="K11" s="23">
        <v>5067.8630000000003</v>
      </c>
      <c r="L11" s="23">
        <v>5804.36</v>
      </c>
      <c r="M11" s="23">
        <v>6217.29</v>
      </c>
      <c r="N11" s="23">
        <v>6512.1319999999996</v>
      </c>
      <c r="O11" s="23">
        <v>6692.93</v>
      </c>
      <c r="P11" s="23">
        <v>6650.69</v>
      </c>
      <c r="Q11" s="23">
        <v>6820.7309999999998</v>
      </c>
      <c r="R11" s="23">
        <v>7278.8869999999997</v>
      </c>
      <c r="S11" s="23">
        <v>7662.5929999999998</v>
      </c>
      <c r="T11" s="23">
        <v>8228.0480000000007</v>
      </c>
      <c r="U11" s="23">
        <v>8910.8439999999991</v>
      </c>
      <c r="V11" s="23">
        <v>9380.1540000000005</v>
      </c>
      <c r="W11" s="23">
        <v>9449.3809999999994</v>
      </c>
      <c r="X11" s="23">
        <v>9689.1919999999991</v>
      </c>
      <c r="Y11" s="23">
        <v>9889.0959999999995</v>
      </c>
      <c r="Z11" s="23">
        <v>9883.8050000000003</v>
      </c>
      <c r="AA11" s="23">
        <v>10177.41</v>
      </c>
      <c r="AB11" s="23">
        <v>10199</v>
      </c>
      <c r="AC11" s="23">
        <v>10423.75</v>
      </c>
      <c r="AD11" s="23">
        <v>10615.9</v>
      </c>
      <c r="AE11" s="23">
        <v>10742.04</v>
      </c>
      <c r="AF11" s="23">
        <v>10810.08</v>
      </c>
      <c r="AG11" s="23">
        <v>11209.587</v>
      </c>
    </row>
    <row r="12" spans="1:33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>
        <v>704</v>
      </c>
      <c r="O12" s="25">
        <v>860</v>
      </c>
      <c r="P12" s="25">
        <v>968</v>
      </c>
      <c r="Q12" s="25">
        <v>799.9</v>
      </c>
      <c r="R12" s="25">
        <v>798.5</v>
      </c>
      <c r="S12" s="25">
        <v>861.5</v>
      </c>
      <c r="T12" s="25">
        <v>932.7</v>
      </c>
      <c r="U12" s="25">
        <v>902.71100000000001</v>
      </c>
      <c r="V12" s="25">
        <v>689.54300000000001</v>
      </c>
      <c r="W12" s="25">
        <v>694.61599999999999</v>
      </c>
      <c r="X12" s="25">
        <v>658.57399999999996</v>
      </c>
      <c r="Y12" s="25">
        <v>654.91899999999998</v>
      </c>
      <c r="Z12" s="25">
        <v>666.51400000000001</v>
      </c>
      <c r="AA12" s="25">
        <v>691.77</v>
      </c>
      <c r="AB12" s="25">
        <v>988.25699999999995</v>
      </c>
      <c r="AC12" s="25">
        <v>925.70299999999997</v>
      </c>
      <c r="AD12" s="25">
        <v>1192.4839999999999</v>
      </c>
      <c r="AE12" s="25">
        <v>1441.441</v>
      </c>
      <c r="AF12" s="25">
        <v>1519.953</v>
      </c>
      <c r="AG12" s="25">
        <v>1765</v>
      </c>
    </row>
    <row r="13" spans="1:33" x14ac:dyDescent="0.25">
      <c r="A13" s="9" t="s">
        <v>9</v>
      </c>
      <c r="B13" s="22">
        <v>70.45</v>
      </c>
      <c r="C13" s="23">
        <v>81.558999999999997</v>
      </c>
      <c r="D13" s="23">
        <v>92.65</v>
      </c>
      <c r="E13" s="23">
        <v>106.864</v>
      </c>
      <c r="F13" s="23">
        <v>121.075</v>
      </c>
      <c r="G13" s="23">
        <v>137.13200000000001</v>
      </c>
      <c r="H13" s="23">
        <v>153.09299999999999</v>
      </c>
      <c r="I13" s="23">
        <v>178.38200000000001</v>
      </c>
      <c r="J13" s="23">
        <v>203.67099999999999</v>
      </c>
      <c r="K13" s="23">
        <v>220.9</v>
      </c>
      <c r="L13" s="23">
        <v>238.1</v>
      </c>
      <c r="M13" s="23">
        <v>280.3</v>
      </c>
      <c r="N13" s="23">
        <v>322.3</v>
      </c>
      <c r="O13" s="23">
        <v>404.4</v>
      </c>
      <c r="P13" s="23">
        <v>492</v>
      </c>
      <c r="Q13" s="23">
        <v>550</v>
      </c>
      <c r="R13" s="23">
        <v>600.5</v>
      </c>
      <c r="S13" s="23">
        <v>660</v>
      </c>
      <c r="T13" s="23">
        <v>749.8</v>
      </c>
      <c r="U13" s="23">
        <v>729</v>
      </c>
      <c r="V13" s="23">
        <v>708.5</v>
      </c>
      <c r="W13" s="23">
        <v>674.4</v>
      </c>
      <c r="X13" s="23">
        <v>640.20000000000005</v>
      </c>
      <c r="Y13" s="23">
        <v>662.24</v>
      </c>
      <c r="Z13" s="23">
        <v>730.1</v>
      </c>
      <c r="AA13" s="23">
        <v>739.4</v>
      </c>
      <c r="AB13" s="23">
        <v>748.8</v>
      </c>
      <c r="AC13" s="23">
        <v>814.98099999999999</v>
      </c>
      <c r="AD13" s="23">
        <v>876.08</v>
      </c>
      <c r="AE13" s="23">
        <v>949.65200000000004</v>
      </c>
      <c r="AF13" s="23">
        <v>1038.8219999999999</v>
      </c>
      <c r="AG13" s="23">
        <v>744.54200000000003</v>
      </c>
    </row>
    <row r="14" spans="1:33" x14ac:dyDescent="0.25">
      <c r="A14" s="12" t="s">
        <v>10</v>
      </c>
      <c r="B14" s="24">
        <v>1820.88</v>
      </c>
      <c r="C14" s="25">
        <v>1956.08</v>
      </c>
      <c r="D14" s="25">
        <v>2060.77</v>
      </c>
      <c r="E14" s="25">
        <v>2271.1799999999998</v>
      </c>
      <c r="F14" s="25">
        <v>2317.1</v>
      </c>
      <c r="G14" s="25">
        <v>2349.2600000000002</v>
      </c>
      <c r="H14" s="25">
        <v>2624.44</v>
      </c>
      <c r="I14" s="25">
        <v>3318.9</v>
      </c>
      <c r="J14" s="25">
        <v>3595.4</v>
      </c>
      <c r="K14" s="25">
        <v>3627.5</v>
      </c>
      <c r="L14" s="25">
        <v>3865.1</v>
      </c>
      <c r="M14" s="25">
        <v>4418</v>
      </c>
      <c r="N14" s="25">
        <v>4792</v>
      </c>
      <c r="O14" s="25">
        <v>5000</v>
      </c>
      <c r="P14" s="25">
        <v>5005</v>
      </c>
      <c r="Q14" s="25">
        <v>4711.7</v>
      </c>
      <c r="R14" s="25">
        <v>5093.7</v>
      </c>
      <c r="S14" s="25">
        <v>5495.2</v>
      </c>
      <c r="T14" s="25">
        <v>5786.3</v>
      </c>
      <c r="U14" s="25">
        <v>5812</v>
      </c>
      <c r="V14" s="25">
        <v>5647.5</v>
      </c>
      <c r="W14" s="25">
        <v>5669.2</v>
      </c>
      <c r="X14" s="25">
        <v>5747.8</v>
      </c>
      <c r="Y14" s="25">
        <v>5938.2</v>
      </c>
      <c r="Z14" s="25">
        <v>5815.9210000000003</v>
      </c>
      <c r="AA14" s="25">
        <v>5653</v>
      </c>
      <c r="AB14" s="25">
        <v>5596.9120000000003</v>
      </c>
      <c r="AC14" s="25">
        <v>5608.5950000000003</v>
      </c>
      <c r="AD14" s="25">
        <v>5753.4409999999998</v>
      </c>
      <c r="AE14" s="25">
        <v>5897.53</v>
      </c>
      <c r="AF14" s="25">
        <v>5777.89</v>
      </c>
      <c r="AG14" s="25">
        <v>6190.5119999999997</v>
      </c>
    </row>
    <row r="15" spans="1:33" x14ac:dyDescent="0.25">
      <c r="A15" s="9" t="s">
        <v>11</v>
      </c>
      <c r="B15" s="22" t="s">
        <v>1</v>
      </c>
      <c r="C15" s="23">
        <v>1.7000000000000001E-2</v>
      </c>
      <c r="D15" s="23">
        <v>1.7000000000000001E-2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>
        <v>4.5960000000000001</v>
      </c>
      <c r="K15" s="23">
        <v>5.0919999999999996</v>
      </c>
      <c r="L15" s="23">
        <v>5.9630000000000001</v>
      </c>
      <c r="M15" s="23">
        <v>7.069</v>
      </c>
      <c r="N15" s="23">
        <v>9.7919999999999998</v>
      </c>
      <c r="O15" s="23">
        <v>13.407</v>
      </c>
      <c r="P15" s="23">
        <v>16.373999999999999</v>
      </c>
      <c r="Q15" s="23">
        <v>21.199000000000002</v>
      </c>
      <c r="R15" s="23">
        <v>25.308</v>
      </c>
      <c r="S15" s="23">
        <v>31.72</v>
      </c>
      <c r="T15" s="23">
        <v>32.067999999999998</v>
      </c>
      <c r="U15" s="23">
        <v>38.277999999999999</v>
      </c>
      <c r="V15" s="23">
        <v>42.944000000000003</v>
      </c>
      <c r="W15" s="23">
        <v>47.511000000000003</v>
      </c>
      <c r="X15" s="23">
        <v>46.670999999999999</v>
      </c>
      <c r="Y15" s="23">
        <v>47.131999999999998</v>
      </c>
      <c r="Z15" s="23">
        <v>43.634</v>
      </c>
      <c r="AA15" s="23">
        <v>42.576000000000001</v>
      </c>
      <c r="AB15" s="23">
        <v>39.337000000000003</v>
      </c>
      <c r="AC15" s="23">
        <v>45.389000000000003</v>
      </c>
      <c r="AD15" s="23">
        <v>53.384999999999998</v>
      </c>
      <c r="AE15" s="23">
        <v>62.982999999999997</v>
      </c>
      <c r="AF15" s="23">
        <v>66.634</v>
      </c>
      <c r="AG15" s="23">
        <v>70</v>
      </c>
    </row>
    <row r="16" spans="1:33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>
        <v>14.978999999999999</v>
      </c>
      <c r="I16" s="25">
        <v>23.21</v>
      </c>
      <c r="J16" s="25">
        <v>27.420999999999999</v>
      </c>
      <c r="K16" s="25">
        <v>23.821000000000002</v>
      </c>
      <c r="L16" s="25">
        <v>28.571000000000002</v>
      </c>
      <c r="M16" s="25">
        <v>29.657</v>
      </c>
      <c r="N16" s="25">
        <v>49.67</v>
      </c>
      <c r="O16" s="25">
        <v>58.127000000000002</v>
      </c>
      <c r="P16" s="25">
        <v>73.823999999999998</v>
      </c>
      <c r="Q16" s="25">
        <v>85.757000000000005</v>
      </c>
      <c r="R16" s="25">
        <v>93.75</v>
      </c>
      <c r="S16" s="25">
        <v>117.76</v>
      </c>
      <c r="T16" s="25">
        <v>136.96100000000001</v>
      </c>
      <c r="U16" s="25">
        <v>116.65900000000001</v>
      </c>
      <c r="V16" s="25">
        <v>116.514</v>
      </c>
      <c r="W16" s="25">
        <v>153.238</v>
      </c>
      <c r="X16" s="25">
        <v>159.61000000000001</v>
      </c>
      <c r="Y16" s="25">
        <v>181.881</v>
      </c>
      <c r="Z16" s="25">
        <v>196.447</v>
      </c>
      <c r="AA16" s="25">
        <v>216.39400000000001</v>
      </c>
      <c r="AB16" s="25">
        <v>127.55200000000001</v>
      </c>
      <c r="AC16" s="25">
        <v>133.648</v>
      </c>
      <c r="AD16" s="25">
        <v>153.184</v>
      </c>
      <c r="AE16" s="25">
        <v>176.76</v>
      </c>
      <c r="AF16" s="25">
        <v>210.08600000000001</v>
      </c>
      <c r="AG16" s="25">
        <v>218.90700000000001</v>
      </c>
    </row>
    <row r="17" spans="1:33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>
        <v>4.3259999999999996</v>
      </c>
      <c r="H17" s="23">
        <v>5.407</v>
      </c>
      <c r="I17" s="23">
        <v>7.5270000000000001</v>
      </c>
      <c r="J17" s="23">
        <v>10.842000000000001</v>
      </c>
      <c r="K17" s="23">
        <v>10.898999999999999</v>
      </c>
      <c r="L17" s="23">
        <v>11.241</v>
      </c>
      <c r="M17" s="23">
        <v>12.664</v>
      </c>
      <c r="N17" s="23">
        <v>13.773</v>
      </c>
      <c r="O17" s="23">
        <v>14.542</v>
      </c>
      <c r="P17" s="23">
        <v>15.936</v>
      </c>
      <c r="Q17" s="23">
        <v>29.216999999999999</v>
      </c>
      <c r="R17" s="23">
        <v>38.417999999999999</v>
      </c>
      <c r="S17" s="23">
        <v>54.037999999999997</v>
      </c>
      <c r="T17" s="23">
        <v>67.16</v>
      </c>
      <c r="U17" s="23">
        <v>33.152999999999999</v>
      </c>
      <c r="V17" s="23">
        <v>43.825000000000003</v>
      </c>
      <c r="W17" s="23">
        <v>69.152000000000001</v>
      </c>
      <c r="X17" s="23">
        <v>73.16</v>
      </c>
      <c r="Y17" s="23">
        <v>59.8</v>
      </c>
      <c r="Z17" s="23">
        <v>66</v>
      </c>
      <c r="AA17" s="23">
        <v>75.599999999999994</v>
      </c>
      <c r="AB17" s="23">
        <v>48.3</v>
      </c>
      <c r="AC17" s="23">
        <v>64.400000000000006</v>
      </c>
      <c r="AD17" s="23">
        <v>97.5</v>
      </c>
      <c r="AE17" s="23">
        <v>107</v>
      </c>
      <c r="AF17" s="23">
        <v>104.6</v>
      </c>
      <c r="AG17" s="23">
        <v>110.4</v>
      </c>
    </row>
    <row r="18" spans="1:33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>
        <v>0.9</v>
      </c>
      <c r="M18" s="25">
        <v>1.5</v>
      </c>
      <c r="N18" s="25" t="s">
        <v>1</v>
      </c>
      <c r="O18" s="25">
        <v>1.5</v>
      </c>
      <c r="P18" s="25">
        <v>5.5</v>
      </c>
      <c r="Q18" s="25">
        <v>7.1</v>
      </c>
      <c r="R18" s="25">
        <v>12</v>
      </c>
      <c r="S18" s="25">
        <v>17.600000000000001</v>
      </c>
      <c r="T18" s="25">
        <v>37.799999999999997</v>
      </c>
      <c r="U18" s="25">
        <v>49.7</v>
      </c>
      <c r="V18" s="25">
        <v>75.129000000000005</v>
      </c>
      <c r="W18" s="25">
        <v>67.436000000000007</v>
      </c>
      <c r="X18" s="25">
        <v>94.778000000000006</v>
      </c>
      <c r="Y18" s="25">
        <v>112.378</v>
      </c>
      <c r="Z18" s="25">
        <v>110.4</v>
      </c>
      <c r="AA18" s="25">
        <v>123.2</v>
      </c>
      <c r="AB18" s="25">
        <v>135.69999999999999</v>
      </c>
      <c r="AC18" s="25">
        <v>146.80000000000001</v>
      </c>
      <c r="AD18" s="25">
        <v>145.9</v>
      </c>
      <c r="AE18" s="25">
        <v>161.30000000000001</v>
      </c>
      <c r="AF18" s="25">
        <v>160.4</v>
      </c>
      <c r="AG18" s="25">
        <v>186.345</v>
      </c>
    </row>
    <row r="19" spans="1:33" x14ac:dyDescent="0.25">
      <c r="A19" s="9" t="s">
        <v>15</v>
      </c>
      <c r="B19" s="22">
        <v>4806</v>
      </c>
      <c r="C19" s="23">
        <v>5424</v>
      </c>
      <c r="D19" s="23">
        <v>6628</v>
      </c>
      <c r="E19" s="23">
        <v>7843</v>
      </c>
      <c r="F19" s="23">
        <v>10271</v>
      </c>
      <c r="G19" s="23">
        <v>10200.5</v>
      </c>
      <c r="H19" s="23">
        <v>11127.2</v>
      </c>
      <c r="I19" s="23">
        <v>14198.8</v>
      </c>
      <c r="J19" s="23">
        <v>17283.2</v>
      </c>
      <c r="K19" s="23">
        <v>17472</v>
      </c>
      <c r="L19" s="23">
        <v>25310.400000000001</v>
      </c>
      <c r="M19" s="23">
        <v>36192.699999999997</v>
      </c>
      <c r="N19" s="23">
        <v>43135.3</v>
      </c>
      <c r="O19" s="23">
        <v>46972.2</v>
      </c>
      <c r="P19" s="23">
        <v>44614.7</v>
      </c>
      <c r="Q19" s="23">
        <v>52245.8</v>
      </c>
      <c r="R19" s="23">
        <v>57943.3</v>
      </c>
      <c r="S19" s="23">
        <v>57364.9</v>
      </c>
      <c r="T19" s="23">
        <v>58704.3</v>
      </c>
      <c r="U19" s="23">
        <v>62633.3</v>
      </c>
      <c r="V19" s="23">
        <v>61819</v>
      </c>
      <c r="W19" s="23">
        <v>67924.3</v>
      </c>
      <c r="X19" s="23">
        <v>66958.100000000006</v>
      </c>
      <c r="Y19" s="23">
        <v>60463.7</v>
      </c>
      <c r="Z19" s="23">
        <v>59537.2</v>
      </c>
      <c r="AA19" s="23">
        <v>56742</v>
      </c>
      <c r="AB19" s="23">
        <v>47611.4</v>
      </c>
      <c r="AC19" s="23">
        <v>68748</v>
      </c>
      <c r="AD19" s="23">
        <v>83133.3</v>
      </c>
      <c r="AE19" s="23">
        <v>99695.1</v>
      </c>
      <c r="AF19" s="23">
        <v>100007.2</v>
      </c>
      <c r="AG19" s="23">
        <v>125009.82</v>
      </c>
    </row>
    <row r="20" spans="1:33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>
        <v>6.6390000000000002</v>
      </c>
      <c r="O20" s="25">
        <v>7.0810000000000004</v>
      </c>
      <c r="P20" s="25">
        <v>7.5110000000000001</v>
      </c>
      <c r="Q20" s="25">
        <v>7.8540000000000001</v>
      </c>
      <c r="R20" s="25">
        <v>9.2029999999999994</v>
      </c>
      <c r="S20" s="25">
        <v>10.097</v>
      </c>
      <c r="T20" s="25">
        <v>9.9260000000000002</v>
      </c>
      <c r="U20" s="25">
        <v>10.134</v>
      </c>
      <c r="V20" s="25">
        <v>14.292</v>
      </c>
      <c r="W20" s="25">
        <v>14.237</v>
      </c>
      <c r="X20" s="25">
        <v>20.806999999999999</v>
      </c>
      <c r="Y20" s="25">
        <v>22.882999999999999</v>
      </c>
      <c r="Z20" s="25">
        <v>21.036999999999999</v>
      </c>
      <c r="AA20" s="25">
        <v>22.96</v>
      </c>
      <c r="AB20" s="25">
        <v>21.571999999999999</v>
      </c>
      <c r="AC20" s="25">
        <v>22.248000000000001</v>
      </c>
      <c r="AD20" s="25">
        <v>26.773</v>
      </c>
      <c r="AE20" s="25">
        <v>29.689</v>
      </c>
      <c r="AF20" s="25">
        <v>30.736000000000001</v>
      </c>
      <c r="AG20" s="25">
        <v>34.07</v>
      </c>
    </row>
    <row r="21" spans="1:33" x14ac:dyDescent="0.25">
      <c r="A21" s="9" t="s">
        <v>17</v>
      </c>
      <c r="B21" s="22">
        <v>4970.78</v>
      </c>
      <c r="C21" s="23">
        <v>6145.06</v>
      </c>
      <c r="D21" s="23">
        <v>6609.52</v>
      </c>
      <c r="E21" s="23">
        <v>6816.49</v>
      </c>
      <c r="F21" s="23">
        <v>7059.41</v>
      </c>
      <c r="G21" s="23">
        <v>7371.2470000000003</v>
      </c>
      <c r="H21" s="23">
        <v>7689.9859999999999</v>
      </c>
      <c r="I21" s="23">
        <v>7734.143</v>
      </c>
      <c r="J21" s="23">
        <v>7760.8220000000001</v>
      </c>
      <c r="K21" s="23">
        <v>8098.2039999999997</v>
      </c>
      <c r="L21" s="23">
        <v>8352.3169999999991</v>
      </c>
      <c r="M21" s="23">
        <v>8758.1530000000002</v>
      </c>
      <c r="N21" s="23">
        <v>9267.6720000000005</v>
      </c>
      <c r="O21" s="23">
        <v>9391.4179999999997</v>
      </c>
      <c r="P21" s="23">
        <v>9219.223</v>
      </c>
      <c r="Q21" s="23">
        <v>9360.9509999999991</v>
      </c>
      <c r="R21" s="23">
        <v>9662.6219999999994</v>
      </c>
      <c r="S21" s="23">
        <v>9926.7420000000002</v>
      </c>
      <c r="T21" s="23">
        <v>11174.721</v>
      </c>
      <c r="U21" s="23">
        <v>11871.391</v>
      </c>
      <c r="V21" s="23">
        <v>12731.478999999999</v>
      </c>
      <c r="W21" s="23">
        <v>13517.573</v>
      </c>
      <c r="X21" s="23">
        <v>13979.731</v>
      </c>
      <c r="Y21" s="23">
        <v>14301.708000000001</v>
      </c>
      <c r="Z21" s="23">
        <v>14930.296</v>
      </c>
      <c r="AA21" s="23">
        <v>15344.212</v>
      </c>
      <c r="AB21" s="23">
        <v>16626.695</v>
      </c>
      <c r="AC21" s="23">
        <v>17282.307000000001</v>
      </c>
      <c r="AD21" s="23">
        <v>18399.719000000001</v>
      </c>
      <c r="AE21" s="23">
        <v>19172.810000000001</v>
      </c>
      <c r="AF21" s="23">
        <v>19961.917000000001</v>
      </c>
      <c r="AG21" s="23">
        <v>20613</v>
      </c>
    </row>
    <row r="22" spans="1:33" x14ac:dyDescent="0.25">
      <c r="A22" s="12" t="s">
        <v>18</v>
      </c>
      <c r="B22" s="24">
        <v>1411.71</v>
      </c>
      <c r="C22" s="25">
        <v>1498.84</v>
      </c>
      <c r="D22" s="25">
        <v>1534.23</v>
      </c>
      <c r="E22" s="25">
        <v>1587.777</v>
      </c>
      <c r="F22" s="25">
        <v>1634.5160000000001</v>
      </c>
      <c r="G22" s="25">
        <v>1730.2639999999999</v>
      </c>
      <c r="H22" s="25">
        <v>1816.028</v>
      </c>
      <c r="I22" s="25">
        <v>1861.4059999999999</v>
      </c>
      <c r="J22" s="25">
        <v>1864.5830000000001</v>
      </c>
      <c r="K22" s="25">
        <v>2245</v>
      </c>
      <c r="L22" s="25">
        <v>2583</v>
      </c>
      <c r="M22" s="25">
        <v>2764</v>
      </c>
      <c r="N22" s="25">
        <v>3040</v>
      </c>
      <c r="O22" s="25">
        <v>3126</v>
      </c>
      <c r="P22" s="25">
        <v>3145</v>
      </c>
      <c r="Q22" s="25">
        <v>3387</v>
      </c>
      <c r="R22" s="25">
        <v>3435</v>
      </c>
      <c r="S22" s="25">
        <v>3588</v>
      </c>
      <c r="T22" s="25">
        <v>3980</v>
      </c>
      <c r="U22" s="25">
        <v>4181</v>
      </c>
      <c r="V22" s="25">
        <v>4395</v>
      </c>
      <c r="W22" s="25">
        <v>3994.174</v>
      </c>
      <c r="X22" s="25">
        <v>3953.3530000000001</v>
      </c>
      <c r="Y22" s="25">
        <v>4092</v>
      </c>
      <c r="Z22" s="25">
        <v>4262</v>
      </c>
      <c r="AA22" s="25">
        <v>4393</v>
      </c>
      <c r="AB22" s="25">
        <v>4304</v>
      </c>
      <c r="AC22" s="25">
        <v>4506</v>
      </c>
      <c r="AD22" s="25">
        <v>4585</v>
      </c>
      <c r="AE22" s="25">
        <v>4900</v>
      </c>
      <c r="AF22" s="25">
        <v>5142</v>
      </c>
      <c r="AG22" s="25">
        <v>5200</v>
      </c>
    </row>
    <row r="23" spans="1:33" x14ac:dyDescent="0.25">
      <c r="A23" s="9" t="s">
        <v>19</v>
      </c>
      <c r="B23" s="22">
        <v>139</v>
      </c>
      <c r="C23" s="23">
        <v>122</v>
      </c>
      <c r="D23" s="23">
        <v>200</v>
      </c>
      <c r="E23" s="23">
        <v>267</v>
      </c>
      <c r="F23" s="23">
        <v>407</v>
      </c>
      <c r="G23" s="23">
        <v>561</v>
      </c>
      <c r="H23" s="23">
        <v>768.5</v>
      </c>
      <c r="I23" s="23">
        <v>961.9</v>
      </c>
      <c r="J23" s="23">
        <v>1106.7</v>
      </c>
      <c r="K23" s="23">
        <v>1274.3</v>
      </c>
      <c r="L23" s="23">
        <v>1512.4</v>
      </c>
      <c r="M23" s="23">
        <v>1589.9</v>
      </c>
      <c r="N23" s="23">
        <v>1533.6</v>
      </c>
      <c r="O23" s="23">
        <v>1445.9</v>
      </c>
      <c r="P23" s="23">
        <v>1647.3</v>
      </c>
      <c r="Q23" s="23">
        <v>1760.3</v>
      </c>
      <c r="R23" s="23">
        <v>1826.9</v>
      </c>
      <c r="S23" s="23">
        <v>2262.6</v>
      </c>
      <c r="T23" s="23">
        <v>2592.6</v>
      </c>
      <c r="U23" s="23">
        <v>3361.8</v>
      </c>
      <c r="V23" s="23">
        <v>3874.1</v>
      </c>
      <c r="W23" s="23">
        <v>4102.3</v>
      </c>
      <c r="X23" s="23">
        <v>4942.2</v>
      </c>
      <c r="Y23" s="23">
        <v>4220.3</v>
      </c>
      <c r="Z23" s="23">
        <v>4714.8</v>
      </c>
      <c r="AA23" s="23">
        <v>5215.2</v>
      </c>
      <c r="AB23" s="23">
        <v>5630.4</v>
      </c>
      <c r="AC23" s="23">
        <v>6764.9</v>
      </c>
      <c r="AD23" s="23">
        <v>8121.7</v>
      </c>
      <c r="AE23" s="23">
        <v>10779.434999999999</v>
      </c>
      <c r="AF23" s="23">
        <v>11324.448</v>
      </c>
      <c r="AG23" s="23">
        <v>13059</v>
      </c>
    </row>
    <row r="24" spans="1:33" x14ac:dyDescent="0.25">
      <c r="A24" s="12" t="s">
        <v>20</v>
      </c>
      <c r="B24" s="24">
        <v>93.52</v>
      </c>
      <c r="C24" s="25">
        <v>133.02000000000001</v>
      </c>
      <c r="D24" s="25">
        <v>172.52</v>
      </c>
      <c r="E24" s="25">
        <v>171.82</v>
      </c>
      <c r="F24" s="25">
        <v>171.12</v>
      </c>
      <c r="G24" s="25">
        <v>170.43</v>
      </c>
      <c r="H24" s="25">
        <v>200.71</v>
      </c>
      <c r="I24" s="25">
        <v>230.99</v>
      </c>
      <c r="J24" s="25">
        <v>272.68</v>
      </c>
      <c r="K24" s="25">
        <v>314.36</v>
      </c>
      <c r="L24" s="25">
        <v>347.51</v>
      </c>
      <c r="M24" s="25">
        <v>380.649</v>
      </c>
      <c r="N24" s="25">
        <v>386.22300000000001</v>
      </c>
      <c r="O24" s="25">
        <v>391.79700000000003</v>
      </c>
      <c r="P24" s="25">
        <v>408.49200000000002</v>
      </c>
      <c r="Q24" s="25">
        <v>425.18700000000001</v>
      </c>
      <c r="R24" s="25">
        <v>506.07600000000002</v>
      </c>
      <c r="S24" s="25">
        <v>586.96500000000003</v>
      </c>
      <c r="T24" s="25">
        <v>891.26599999999996</v>
      </c>
      <c r="U24" s="25">
        <v>1013.728</v>
      </c>
      <c r="V24" s="25">
        <v>1016.624</v>
      </c>
      <c r="W24" s="25">
        <v>933.81200000000001</v>
      </c>
      <c r="X24" s="25">
        <v>846.00099999999998</v>
      </c>
      <c r="Y24" s="25">
        <v>1008.2670000000001</v>
      </c>
      <c r="Z24" s="25">
        <v>1018.025</v>
      </c>
      <c r="AA24" s="25">
        <v>1017.603</v>
      </c>
      <c r="AB24" s="25">
        <v>1068.1400000000001</v>
      </c>
      <c r="AC24" s="25">
        <v>1099.6489999999999</v>
      </c>
      <c r="AD24" s="25">
        <v>1152.721</v>
      </c>
      <c r="AE24" s="25">
        <v>1210.653</v>
      </c>
      <c r="AF24" s="25">
        <v>1165.1120000000001</v>
      </c>
      <c r="AG24" s="25">
        <v>1204.7170000000001</v>
      </c>
    </row>
    <row r="25" spans="1:33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>
        <v>805.31700000000001</v>
      </c>
      <c r="F25" s="23" t="s">
        <v>1</v>
      </c>
      <c r="G25" s="23" t="s">
        <v>1</v>
      </c>
      <c r="H25" s="23" t="s">
        <v>1</v>
      </c>
      <c r="I25" s="23" t="s">
        <v>1</v>
      </c>
      <c r="J25" s="23">
        <v>1009.721</v>
      </c>
      <c r="K25" s="23" t="s">
        <v>1</v>
      </c>
      <c r="L25" s="23" t="s">
        <v>1</v>
      </c>
      <c r="M25" s="23" t="s">
        <v>1</v>
      </c>
      <c r="N25" s="23">
        <v>1266.104</v>
      </c>
      <c r="O25" s="23" t="s">
        <v>1</v>
      </c>
      <c r="P25" s="23">
        <v>1401.6489999999999</v>
      </c>
      <c r="Q25" s="23">
        <v>1490.337</v>
      </c>
      <c r="R25" s="23">
        <v>1523.16</v>
      </c>
      <c r="S25" s="23">
        <v>1637.277</v>
      </c>
      <c r="T25" s="23">
        <v>1884.56</v>
      </c>
      <c r="U25" s="23">
        <v>1951.845</v>
      </c>
      <c r="V25" s="23">
        <v>2084.3969999999999</v>
      </c>
      <c r="W25" s="23">
        <v>2117.5529999999999</v>
      </c>
      <c r="X25" s="23">
        <v>2281.625</v>
      </c>
      <c r="Y25" s="23">
        <v>2327.7539999999999</v>
      </c>
      <c r="Z25" s="23">
        <v>2434.3049999999998</v>
      </c>
      <c r="AA25" s="23">
        <v>2468.2069999999999</v>
      </c>
      <c r="AB25" s="23">
        <v>2476.39</v>
      </c>
      <c r="AC25" s="23">
        <v>2533.1819999999998</v>
      </c>
      <c r="AD25" s="23">
        <v>2672.79</v>
      </c>
      <c r="AE25" s="23">
        <v>2711.41</v>
      </c>
      <c r="AF25" s="23">
        <v>2726.7</v>
      </c>
      <c r="AG25" s="23">
        <v>2894.95</v>
      </c>
    </row>
    <row r="26" spans="1:33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>
        <v>0.43</v>
      </c>
      <c r="F26" s="25">
        <v>0.72899999999999998</v>
      </c>
      <c r="G26" s="25">
        <v>1.4690000000000001</v>
      </c>
      <c r="H26" s="25">
        <v>2.5640000000000001</v>
      </c>
      <c r="I26" s="25">
        <v>4.1760000000000002</v>
      </c>
      <c r="J26" s="25">
        <v>8.3670000000000009</v>
      </c>
      <c r="K26" s="25">
        <v>15.477</v>
      </c>
      <c r="L26" s="25">
        <v>34.859000000000002</v>
      </c>
      <c r="M26" s="25">
        <v>51.969000000000001</v>
      </c>
      <c r="N26" s="25">
        <v>89.399000000000001</v>
      </c>
      <c r="O26" s="25">
        <v>71.819000000000003</v>
      </c>
      <c r="P26" s="25">
        <v>96.266999999999996</v>
      </c>
      <c r="Q26" s="25">
        <v>161.79</v>
      </c>
      <c r="R26" s="25">
        <v>277.38200000000001</v>
      </c>
      <c r="S26" s="25">
        <v>524.74199999999996</v>
      </c>
      <c r="T26" s="25">
        <v>860</v>
      </c>
      <c r="U26" s="25">
        <v>583.05499999999995</v>
      </c>
      <c r="V26" s="25">
        <v>591.32399999999996</v>
      </c>
      <c r="W26" s="25">
        <v>637.20799999999997</v>
      </c>
      <c r="X26" s="25">
        <v>566.64</v>
      </c>
      <c r="Y26" s="25">
        <v>485.96300000000002</v>
      </c>
      <c r="Z26" s="25">
        <v>388.96</v>
      </c>
      <c r="AA26" s="25">
        <v>606.50800000000004</v>
      </c>
      <c r="AB26" s="25">
        <v>415.90199999999999</v>
      </c>
      <c r="AC26" s="25">
        <v>459.22199999999998</v>
      </c>
      <c r="AD26" s="25">
        <v>467.72300000000001</v>
      </c>
      <c r="AE26" s="25">
        <v>516.94600000000003</v>
      </c>
      <c r="AF26" s="25">
        <v>434.80799999999999</v>
      </c>
      <c r="AG26" s="25">
        <v>515.15300000000002</v>
      </c>
    </row>
    <row r="27" spans="1:33" x14ac:dyDescent="0.25">
      <c r="A27" s="9" t="s">
        <v>23</v>
      </c>
      <c r="B27" s="22" t="s">
        <v>1</v>
      </c>
      <c r="C27" s="23">
        <v>58.96</v>
      </c>
      <c r="D27" s="23" t="s">
        <v>1</v>
      </c>
      <c r="E27" s="23">
        <v>119.86</v>
      </c>
      <c r="F27" s="23" t="s">
        <v>1</v>
      </c>
      <c r="G27" s="23">
        <v>172.17</v>
      </c>
      <c r="H27" s="23" t="s">
        <v>1</v>
      </c>
      <c r="I27" s="23">
        <v>249.05</v>
      </c>
      <c r="J27" s="23" t="s">
        <v>1</v>
      </c>
      <c r="K27" s="23">
        <v>376.33</v>
      </c>
      <c r="L27" s="23" t="s">
        <v>1</v>
      </c>
      <c r="M27" s="23">
        <v>382.5</v>
      </c>
      <c r="N27" s="23" t="s">
        <v>1</v>
      </c>
      <c r="O27" s="23">
        <v>456.77</v>
      </c>
      <c r="P27" s="23">
        <v>492</v>
      </c>
      <c r="Q27" s="23">
        <v>547.72</v>
      </c>
      <c r="R27" s="23">
        <v>584.5</v>
      </c>
      <c r="S27" s="23">
        <v>660.5</v>
      </c>
      <c r="T27" s="23">
        <v>540.57000000000005</v>
      </c>
      <c r="U27" s="23">
        <v>544.92999999999995</v>
      </c>
      <c r="V27" s="23">
        <v>483.24</v>
      </c>
      <c r="W27" s="23">
        <v>559.52800000000002</v>
      </c>
      <c r="X27" s="23">
        <v>534.29999999999995</v>
      </c>
      <c r="Y27" s="23">
        <v>548.6</v>
      </c>
      <c r="Z27" s="23">
        <v>553.20000000000005</v>
      </c>
      <c r="AA27" s="23">
        <v>643.77</v>
      </c>
      <c r="AB27" s="23">
        <v>559.35</v>
      </c>
      <c r="AC27" s="23">
        <v>576.85</v>
      </c>
      <c r="AD27" s="23">
        <v>618.58000000000004</v>
      </c>
      <c r="AE27" s="23">
        <v>716.07</v>
      </c>
      <c r="AF27" s="23">
        <v>792.62</v>
      </c>
      <c r="AG27" s="23">
        <v>795.82799999999997</v>
      </c>
    </row>
    <row r="28" spans="1:33" x14ac:dyDescent="0.25">
      <c r="A28" s="12" t="s">
        <v>24</v>
      </c>
      <c r="B28" s="24">
        <v>7.1040000000000001</v>
      </c>
      <c r="C28" s="25">
        <v>9.3279999999999994</v>
      </c>
      <c r="D28" s="25">
        <v>8.7629999999999999</v>
      </c>
      <c r="E28" s="25">
        <v>4.9790000000000001</v>
      </c>
      <c r="F28" s="25">
        <v>7.27</v>
      </c>
      <c r="G28" s="25">
        <v>10.456</v>
      </c>
      <c r="H28" s="25">
        <v>10.025</v>
      </c>
      <c r="I28" s="25">
        <v>17.260999999999999</v>
      </c>
      <c r="J28" s="25">
        <v>19.253</v>
      </c>
      <c r="K28" s="25">
        <v>18.29</v>
      </c>
      <c r="L28" s="25">
        <v>19.219000000000001</v>
      </c>
      <c r="M28" s="25">
        <v>19.286000000000001</v>
      </c>
      <c r="N28" s="25">
        <v>19.12</v>
      </c>
      <c r="O28" s="25">
        <v>30.638000000000002</v>
      </c>
      <c r="P28" s="25">
        <v>46.505000000000003</v>
      </c>
      <c r="Q28" s="25">
        <v>50.853000000000002</v>
      </c>
      <c r="R28" s="25">
        <v>64.516000000000005</v>
      </c>
      <c r="S28" s="25">
        <v>70.64</v>
      </c>
      <c r="T28" s="25">
        <v>76.762</v>
      </c>
      <c r="U28" s="25">
        <v>75.775000000000006</v>
      </c>
      <c r="V28" s="25">
        <v>115.081</v>
      </c>
      <c r="W28" s="25">
        <v>163.71199999999999</v>
      </c>
      <c r="X28" s="25">
        <v>199.13200000000001</v>
      </c>
      <c r="Y28" s="25">
        <v>202.21899999999999</v>
      </c>
      <c r="Z28" s="25">
        <v>230.458</v>
      </c>
      <c r="AA28" s="25">
        <v>406.06900000000002</v>
      </c>
      <c r="AB28" s="25">
        <v>177.60499999999999</v>
      </c>
      <c r="AC28" s="25">
        <v>184.761</v>
      </c>
      <c r="AD28" s="25">
        <v>182.29900000000001</v>
      </c>
      <c r="AE28" s="25">
        <v>195.59700000000001</v>
      </c>
      <c r="AF28" s="25">
        <v>219.637</v>
      </c>
      <c r="AG28" s="25">
        <v>233.42</v>
      </c>
    </row>
    <row r="29" spans="1:33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>
        <v>26.385000000000002</v>
      </c>
      <c r="F29" s="23">
        <v>37.518999999999998</v>
      </c>
      <c r="G29" s="23">
        <v>43.353000000000002</v>
      </c>
      <c r="H29" s="23">
        <v>33.200000000000003</v>
      </c>
      <c r="I29" s="23">
        <v>30.007999999999999</v>
      </c>
      <c r="J29" s="23">
        <v>33.353999999999999</v>
      </c>
      <c r="K29" s="23">
        <v>36.585000000000001</v>
      </c>
      <c r="L29" s="23">
        <v>42.581000000000003</v>
      </c>
      <c r="M29" s="23">
        <v>50.429000000000002</v>
      </c>
      <c r="N29" s="23">
        <v>52.832000000000001</v>
      </c>
      <c r="O29" s="23">
        <v>43.801000000000002</v>
      </c>
      <c r="P29" s="23">
        <v>48.893000000000001</v>
      </c>
      <c r="Q29" s="23">
        <v>69.129000000000005</v>
      </c>
      <c r="R29" s="23">
        <v>72.997</v>
      </c>
      <c r="S29" s="23">
        <v>77.87</v>
      </c>
      <c r="T29" s="23">
        <v>82.834000000000003</v>
      </c>
      <c r="U29" s="23">
        <v>95.668999999999997</v>
      </c>
      <c r="V29" s="23">
        <v>103.771</v>
      </c>
      <c r="W29" s="23">
        <v>105.429</v>
      </c>
      <c r="X29" s="23">
        <v>103.283</v>
      </c>
      <c r="Y29" s="23">
        <v>97.432000000000002</v>
      </c>
      <c r="Z29" s="23">
        <v>93.061000000000007</v>
      </c>
      <c r="AA29" s="23">
        <v>86.933999999999997</v>
      </c>
      <c r="AB29" s="23">
        <v>87.950999999999993</v>
      </c>
      <c r="AC29" s="23">
        <v>89.885000000000005</v>
      </c>
      <c r="AD29" s="23">
        <v>106.369</v>
      </c>
      <c r="AE29" s="23">
        <v>116.736</v>
      </c>
      <c r="AF29" s="23">
        <v>123.233</v>
      </c>
      <c r="AG29" s="23">
        <v>137</v>
      </c>
    </row>
    <row r="30" spans="1:33" x14ac:dyDescent="0.25">
      <c r="A30" s="12" t="s">
        <v>26</v>
      </c>
      <c r="B30" s="24">
        <v>521.20100000000002</v>
      </c>
      <c r="C30" s="25">
        <v>640.12199999999996</v>
      </c>
      <c r="D30" s="25">
        <v>938.16200000000003</v>
      </c>
      <c r="E30" s="25">
        <v>1047.8150000000001</v>
      </c>
      <c r="F30" s="25">
        <v>1040.3009999999999</v>
      </c>
      <c r="G30" s="25">
        <v>1136.912</v>
      </c>
      <c r="H30" s="25">
        <v>1242.703</v>
      </c>
      <c r="I30" s="25">
        <v>1321.931</v>
      </c>
      <c r="J30" s="25">
        <v>1438.6669999999999</v>
      </c>
      <c r="K30" s="25">
        <v>1504.604</v>
      </c>
      <c r="L30" s="25">
        <v>1693.88</v>
      </c>
      <c r="M30" s="25">
        <v>1925.357</v>
      </c>
      <c r="N30" s="25">
        <v>2141.951</v>
      </c>
      <c r="O30" s="25">
        <v>2491.9589999999998</v>
      </c>
      <c r="P30" s="25">
        <v>2641.6529999999998</v>
      </c>
      <c r="Q30" s="25">
        <v>2959.9279999999999</v>
      </c>
      <c r="R30" s="25">
        <v>3265.739</v>
      </c>
      <c r="S30" s="25">
        <v>3518.5949999999998</v>
      </c>
      <c r="T30" s="25">
        <v>3932.413</v>
      </c>
      <c r="U30" s="25">
        <v>4058.3589999999999</v>
      </c>
      <c r="V30" s="25">
        <v>4123.1499999999996</v>
      </c>
      <c r="W30" s="25">
        <v>4002.0239999999999</v>
      </c>
      <c r="X30" s="25">
        <v>3715.5729999999999</v>
      </c>
      <c r="Y30" s="25">
        <v>3647.4070000000002</v>
      </c>
      <c r="Z30" s="25">
        <v>3606.1709999999998</v>
      </c>
      <c r="AA30" s="25">
        <v>3704</v>
      </c>
      <c r="AB30" s="25">
        <v>3649</v>
      </c>
      <c r="AC30" s="25">
        <v>3809</v>
      </c>
      <c r="AD30" s="25">
        <v>3946</v>
      </c>
      <c r="AE30" s="25">
        <v>4141</v>
      </c>
      <c r="AF30" s="25">
        <v>4202</v>
      </c>
      <c r="AG30" s="25">
        <v>4586.9930000000004</v>
      </c>
    </row>
    <row r="31" spans="1:33" x14ac:dyDescent="0.25">
      <c r="A31" s="9" t="s">
        <v>27</v>
      </c>
      <c r="B31" s="22" t="s">
        <v>1</v>
      </c>
      <c r="C31" s="23">
        <v>11432</v>
      </c>
      <c r="D31" s="23" t="s">
        <v>1</v>
      </c>
      <c r="E31" s="23">
        <v>12589</v>
      </c>
      <c r="F31" s="23" t="s">
        <v>1</v>
      </c>
      <c r="G31" s="23">
        <v>12730</v>
      </c>
      <c r="H31" s="23" t="s">
        <v>1</v>
      </c>
      <c r="I31" s="23">
        <v>14452</v>
      </c>
      <c r="J31" s="23" t="s">
        <v>1</v>
      </c>
      <c r="K31" s="23">
        <v>16982</v>
      </c>
      <c r="L31" s="23" t="s">
        <v>1</v>
      </c>
      <c r="M31" s="23">
        <v>19012</v>
      </c>
      <c r="N31" s="23" t="s">
        <v>1</v>
      </c>
      <c r="O31" s="23">
        <v>21062</v>
      </c>
      <c r="P31" s="23">
        <v>21831</v>
      </c>
      <c r="Q31" s="23">
        <v>21659</v>
      </c>
      <c r="R31" s="23">
        <v>22375.83</v>
      </c>
      <c r="S31" s="23">
        <v>23535</v>
      </c>
      <c r="T31" s="23">
        <v>25234</v>
      </c>
      <c r="U31" s="23">
        <v>27935</v>
      </c>
      <c r="V31" s="23">
        <v>29827</v>
      </c>
      <c r="W31" s="23">
        <v>31247</v>
      </c>
      <c r="X31" s="23">
        <v>32787</v>
      </c>
      <c r="Y31" s="23">
        <v>33831</v>
      </c>
      <c r="Z31" s="23">
        <v>35879</v>
      </c>
      <c r="AA31" s="23">
        <v>36629</v>
      </c>
      <c r="AB31" s="23">
        <v>38452</v>
      </c>
      <c r="AC31" s="23">
        <v>38781</v>
      </c>
      <c r="AD31" s="23">
        <v>40600</v>
      </c>
      <c r="AE31" s="23">
        <v>40491</v>
      </c>
      <c r="AF31" s="23">
        <v>40684</v>
      </c>
      <c r="AG31" s="23">
        <v>42980.999000000003</v>
      </c>
    </row>
    <row r="32" spans="1:33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 t="s">
        <v>1</v>
      </c>
      <c r="AF32" s="29" t="s">
        <v>1</v>
      </c>
      <c r="AG32" s="29" t="s">
        <v>1</v>
      </c>
    </row>
    <row r="33" spans="1:33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>
        <v>358.4</v>
      </c>
      <c r="I33" s="23">
        <v>366.5</v>
      </c>
      <c r="J33" s="23">
        <v>350.8</v>
      </c>
      <c r="K33" s="23">
        <v>390.5</v>
      </c>
      <c r="L33" s="23">
        <v>417.6</v>
      </c>
      <c r="M33" s="23">
        <v>399.3</v>
      </c>
      <c r="N33" s="23">
        <v>411.9</v>
      </c>
      <c r="O33" s="23">
        <v>422.5</v>
      </c>
      <c r="P33" s="23">
        <v>489.9</v>
      </c>
      <c r="Q33" s="23">
        <v>633.1</v>
      </c>
      <c r="R33" s="23">
        <v>856.9</v>
      </c>
      <c r="S33" s="23">
        <v>1189.5</v>
      </c>
      <c r="T33" s="23">
        <v>1570.3</v>
      </c>
      <c r="U33" s="23">
        <v>2134.8000000000002</v>
      </c>
      <c r="V33" s="23">
        <v>2748.6</v>
      </c>
      <c r="W33" s="23">
        <v>3746.183</v>
      </c>
      <c r="X33" s="23">
        <v>4995.4740000000002</v>
      </c>
      <c r="Y33" s="23">
        <v>6071.1019999999999</v>
      </c>
      <c r="Z33" s="23">
        <v>8266.3459999999995</v>
      </c>
      <c r="AA33" s="23">
        <v>9567.7559999999994</v>
      </c>
      <c r="AB33" s="23">
        <v>11258.057000000001</v>
      </c>
      <c r="AC33" s="23">
        <v>14958.5</v>
      </c>
      <c r="AD33" s="23">
        <v>19275.2</v>
      </c>
      <c r="AE33" s="23">
        <v>23622.906999999999</v>
      </c>
      <c r="AF33" s="23" t="s">
        <v>1</v>
      </c>
      <c r="AG33" s="23" t="s">
        <v>1</v>
      </c>
    </row>
    <row r="34" spans="1:33" x14ac:dyDescent="0.25">
      <c r="A34" s="12" t="s">
        <v>30</v>
      </c>
      <c r="B34" s="24">
        <v>1332.8</v>
      </c>
      <c r="C34" s="25" t="s">
        <v>1</v>
      </c>
      <c r="D34" s="25">
        <v>1695.2</v>
      </c>
      <c r="E34" s="25" t="s">
        <v>1</v>
      </c>
      <c r="F34" s="25">
        <v>1829.6</v>
      </c>
      <c r="G34" s="25">
        <v>2039.1</v>
      </c>
      <c r="H34" s="25">
        <v>2307.5779400000001</v>
      </c>
      <c r="I34" s="25" t="s">
        <v>1</v>
      </c>
      <c r="J34" s="25">
        <v>2555.1</v>
      </c>
      <c r="K34" s="25" t="s">
        <v>1</v>
      </c>
      <c r="L34" s="25">
        <v>2789.8</v>
      </c>
      <c r="M34" s="25" t="s">
        <v>1</v>
      </c>
      <c r="N34" s="25">
        <v>3429.6</v>
      </c>
      <c r="O34" s="25" t="s">
        <v>1</v>
      </c>
      <c r="P34" s="25">
        <v>4327.2</v>
      </c>
      <c r="Q34" s="25" t="s">
        <v>1</v>
      </c>
      <c r="R34" s="25">
        <v>5433.5</v>
      </c>
      <c r="S34" s="25" t="s">
        <v>1</v>
      </c>
      <c r="T34" s="25">
        <v>6843.5</v>
      </c>
      <c r="U34" s="25" t="s">
        <v>1</v>
      </c>
      <c r="V34" s="25">
        <v>8160.9</v>
      </c>
      <c r="W34" s="25">
        <v>8885</v>
      </c>
      <c r="X34" s="25">
        <v>9609.7000000000007</v>
      </c>
      <c r="Y34" s="25">
        <v>9918.6</v>
      </c>
      <c r="Z34" s="25">
        <v>10145.1</v>
      </c>
      <c r="AA34" s="25">
        <v>9549</v>
      </c>
      <c r="AB34" s="25">
        <v>10877.5</v>
      </c>
      <c r="AC34" s="25">
        <v>11235</v>
      </c>
      <c r="AD34" s="25">
        <v>12157.8</v>
      </c>
      <c r="AE34" s="25">
        <v>12714</v>
      </c>
      <c r="AF34" s="25">
        <v>12667.6</v>
      </c>
      <c r="AG34" s="25" t="s">
        <v>1</v>
      </c>
    </row>
    <row r="35" spans="1:33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>
        <v>18.603999999999999</v>
      </c>
      <c r="Y35" s="23">
        <v>30.667999999999999</v>
      </c>
      <c r="Z35" s="23">
        <v>43.83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39.286999999999999</v>
      </c>
      <c r="AF35" s="23">
        <v>39.869</v>
      </c>
      <c r="AG35" s="23" t="s">
        <v>1</v>
      </c>
    </row>
    <row r="36" spans="1:33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>
        <v>4.5540000000000003</v>
      </c>
      <c r="X36" s="25" t="s">
        <v>1</v>
      </c>
      <c r="Y36" s="25">
        <v>4.03</v>
      </c>
      <c r="Z36" s="25">
        <v>4.694</v>
      </c>
      <c r="AA36" s="25">
        <v>6.39</v>
      </c>
      <c r="AB36" s="25">
        <v>7.3520000000000003</v>
      </c>
      <c r="AC36" s="25">
        <v>7.4420000000000002</v>
      </c>
      <c r="AD36" s="25">
        <v>7.8179999999999996</v>
      </c>
      <c r="AE36" s="25">
        <v>6.5590000000000002</v>
      </c>
      <c r="AF36" s="25" t="s">
        <v>1</v>
      </c>
      <c r="AG36" s="25" t="s">
        <v>1</v>
      </c>
    </row>
    <row r="37" spans="1:33" s="5" customFormat="1" x14ac:dyDescent="0.25">
      <c r="A37" s="9" t="s">
        <v>33</v>
      </c>
      <c r="B37" s="22" t="s">
        <v>1</v>
      </c>
      <c r="C37" s="23">
        <v>1372</v>
      </c>
      <c r="D37" s="23">
        <v>1915</v>
      </c>
      <c r="E37" s="23">
        <v>2778</v>
      </c>
      <c r="F37" s="23">
        <v>3869</v>
      </c>
      <c r="G37" s="23">
        <v>4226</v>
      </c>
      <c r="H37" s="23">
        <v>4778</v>
      </c>
      <c r="I37" s="23">
        <v>5766</v>
      </c>
      <c r="J37" s="23">
        <v>5725</v>
      </c>
      <c r="K37" s="23">
        <v>6350</v>
      </c>
      <c r="L37" s="23">
        <v>7673.6</v>
      </c>
      <c r="M37" s="23">
        <v>10238</v>
      </c>
      <c r="N37" s="23">
        <v>13050</v>
      </c>
      <c r="O37" s="23">
        <v>16231</v>
      </c>
      <c r="P37" s="23">
        <v>20094</v>
      </c>
      <c r="Q37" s="23">
        <v>24230.41</v>
      </c>
      <c r="R37" s="23">
        <v>27681.13</v>
      </c>
      <c r="S37" s="23">
        <v>31468.799999999999</v>
      </c>
      <c r="T37" s="23">
        <v>39016.49</v>
      </c>
      <c r="U37" s="23">
        <v>46817.49</v>
      </c>
      <c r="V37" s="23">
        <v>59729.8</v>
      </c>
      <c r="W37" s="23">
        <v>68885.11</v>
      </c>
      <c r="X37" s="23">
        <v>78055.58</v>
      </c>
      <c r="Y37" s="23">
        <v>85671.395999999993</v>
      </c>
      <c r="Z37" s="23">
        <v>89814.508000000002</v>
      </c>
      <c r="AA37" s="23">
        <v>99858.843999999997</v>
      </c>
      <c r="AB37" s="23">
        <v>107224.01</v>
      </c>
      <c r="AC37" s="23">
        <v>126596.111</v>
      </c>
      <c r="AD37" s="23">
        <v>145788.20199999999</v>
      </c>
      <c r="AE37" s="23">
        <v>179661.652</v>
      </c>
      <c r="AF37" s="23">
        <v>188248.40599999999</v>
      </c>
      <c r="AG37" s="23" t="s">
        <v>1</v>
      </c>
    </row>
    <row r="38" spans="1:33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>
        <v>120847.179</v>
      </c>
      <c r="T38" s="25">
        <v>143635.29500000001</v>
      </c>
      <c r="U38" s="25">
        <v>135499.60999999999</v>
      </c>
      <c r="V38" s="25">
        <v>141550.383</v>
      </c>
      <c r="W38" s="25">
        <v>138967.70000000001</v>
      </c>
      <c r="X38" s="25">
        <v>161292.155</v>
      </c>
      <c r="Y38" s="25">
        <v>210744.06700000001</v>
      </c>
      <c r="Z38" s="25">
        <v>217118.283</v>
      </c>
      <c r="AA38" s="25">
        <v>234070.85201</v>
      </c>
      <c r="AB38" s="25">
        <v>269626.07</v>
      </c>
      <c r="AC38" s="25">
        <v>293364.99</v>
      </c>
      <c r="AD38" s="25">
        <v>328852.58133098</v>
      </c>
      <c r="AE38" s="25">
        <v>328881.70292097999</v>
      </c>
      <c r="AF38" s="25">
        <v>321119.21447106998</v>
      </c>
      <c r="AG38" s="25" t="s">
        <v>1</v>
      </c>
    </row>
    <row r="39" spans="1:33" s="5" customFormat="1" x14ac:dyDescent="0.25">
      <c r="A39" s="9" t="s">
        <v>35</v>
      </c>
      <c r="B39" s="22">
        <v>902.49800000000005</v>
      </c>
      <c r="C39" s="23">
        <v>1356.627</v>
      </c>
      <c r="D39" s="23">
        <v>1622.5840000000001</v>
      </c>
      <c r="E39" s="23">
        <v>1320.299</v>
      </c>
      <c r="F39" s="23">
        <v>1452.329</v>
      </c>
      <c r="G39" s="23">
        <v>1915.3209999999999</v>
      </c>
      <c r="H39" s="23" t="s">
        <v>1</v>
      </c>
      <c r="I39" s="23">
        <v>2731.1570000000002</v>
      </c>
      <c r="J39" s="23">
        <v>2935.9940000000001</v>
      </c>
      <c r="K39" s="23">
        <v>3033.1889999999999</v>
      </c>
      <c r="L39" s="23">
        <v>2963</v>
      </c>
      <c r="M39" s="23">
        <v>4280.5969999999998</v>
      </c>
      <c r="N39" s="23">
        <v>3874</v>
      </c>
      <c r="O39" s="23">
        <v>5053</v>
      </c>
      <c r="P39" s="23" t="s">
        <v>1</v>
      </c>
      <c r="Q39" s="23">
        <v>6246.37</v>
      </c>
      <c r="R39" s="23">
        <v>8293.2389999999996</v>
      </c>
      <c r="S39" s="23">
        <v>8832.2469999999994</v>
      </c>
      <c r="T39" s="23">
        <v>9847.9549999999999</v>
      </c>
      <c r="U39" s="23">
        <v>10616.541999999999</v>
      </c>
      <c r="V39" s="23">
        <v>10837.2</v>
      </c>
      <c r="W39" s="23">
        <v>11187.65</v>
      </c>
      <c r="X39" s="23" t="s">
        <v>1</v>
      </c>
      <c r="Y39" s="23">
        <v>12455.4</v>
      </c>
      <c r="Z39" s="23">
        <v>13268.3</v>
      </c>
      <c r="AA39" s="23">
        <v>14798</v>
      </c>
      <c r="AB39" s="23">
        <v>16350</v>
      </c>
      <c r="AC39" s="23">
        <v>17343.2</v>
      </c>
      <c r="AD39" s="23">
        <v>17928.5</v>
      </c>
      <c r="AE39" s="23">
        <v>19885</v>
      </c>
      <c r="AF39" s="23">
        <v>20852</v>
      </c>
      <c r="AG39" s="23">
        <v>23229.151000000002</v>
      </c>
    </row>
    <row r="40" spans="1:33" x14ac:dyDescent="0.25">
      <c r="A40" s="12" t="s">
        <v>36</v>
      </c>
      <c r="B40" s="24" t="s">
        <v>1</v>
      </c>
      <c r="C40" s="25">
        <v>909</v>
      </c>
      <c r="D40" s="25">
        <v>1084</v>
      </c>
      <c r="E40" s="25">
        <v>1269.5</v>
      </c>
      <c r="F40" s="25">
        <v>1550.9</v>
      </c>
      <c r="G40" s="25">
        <v>1900</v>
      </c>
      <c r="H40" s="25">
        <v>2223</v>
      </c>
      <c r="I40" s="25">
        <v>2539</v>
      </c>
      <c r="J40" s="25">
        <v>2772</v>
      </c>
      <c r="K40" s="25">
        <v>3209</v>
      </c>
      <c r="L40" s="25">
        <v>3302</v>
      </c>
      <c r="M40" s="25">
        <v>3547.6</v>
      </c>
      <c r="N40" s="25">
        <v>3820.4</v>
      </c>
      <c r="O40" s="25">
        <v>3935.5</v>
      </c>
      <c r="P40" s="25">
        <v>3717.6</v>
      </c>
      <c r="Q40" s="25">
        <v>3847.6</v>
      </c>
      <c r="R40" s="25">
        <v>4211.5</v>
      </c>
      <c r="S40" s="25">
        <v>4204.4115000000002</v>
      </c>
      <c r="T40" s="25">
        <v>4656.3999999999996</v>
      </c>
      <c r="U40" s="25">
        <v>4490.6000000000004</v>
      </c>
      <c r="V40" s="25">
        <v>4720.3</v>
      </c>
      <c r="W40" s="25">
        <v>4852.2</v>
      </c>
      <c r="X40" s="25">
        <v>5282.4</v>
      </c>
      <c r="Y40" s="25">
        <v>5548</v>
      </c>
      <c r="Z40" s="25">
        <v>5716</v>
      </c>
      <c r="AA40" s="25">
        <v>6022</v>
      </c>
      <c r="AB40" s="25">
        <v>6027.1120422630001</v>
      </c>
      <c r="AC40" s="25">
        <v>5705.1772465731001</v>
      </c>
      <c r="AD40" s="25">
        <v>5925.4418698329</v>
      </c>
      <c r="AE40" s="25">
        <v>5929.5099422905996</v>
      </c>
      <c r="AF40" s="25">
        <v>5822.7397585675999</v>
      </c>
      <c r="AG40" s="25" t="s">
        <v>1</v>
      </c>
    </row>
    <row r="41" spans="1:33" s="5" customFormat="1" x14ac:dyDescent="0.25">
      <c r="A41" s="9" t="s">
        <v>37</v>
      </c>
      <c r="B41" s="22">
        <v>1496213.6</v>
      </c>
      <c r="C41" s="23">
        <v>1560295</v>
      </c>
      <c r="D41" s="23">
        <v>1667900</v>
      </c>
      <c r="E41" s="23">
        <v>1786404.4</v>
      </c>
      <c r="F41" s="23">
        <v>1783415.4</v>
      </c>
      <c r="G41" s="23">
        <v>1943004.8</v>
      </c>
      <c r="H41" s="23">
        <v>2088861</v>
      </c>
      <c r="I41" s="23">
        <v>2111730</v>
      </c>
      <c r="J41" s="23">
        <v>2252158</v>
      </c>
      <c r="K41" s="23">
        <v>2231159</v>
      </c>
      <c r="L41" s="23">
        <v>2223508</v>
      </c>
      <c r="M41" s="23">
        <v>2248215</v>
      </c>
      <c r="N41" s="23">
        <v>2158796</v>
      </c>
      <c r="O41" s="23">
        <v>2142357</v>
      </c>
      <c r="P41" s="23">
        <v>2119125</v>
      </c>
      <c r="Q41" s="23">
        <v>2234817</v>
      </c>
      <c r="R41" s="23">
        <v>2192742</v>
      </c>
      <c r="S41" s="23">
        <v>2236149</v>
      </c>
      <c r="T41" s="23">
        <v>2022149</v>
      </c>
      <c r="U41" s="23">
        <v>2121208</v>
      </c>
      <c r="V41" s="23">
        <v>2020508</v>
      </c>
      <c r="W41" s="23">
        <v>2106479</v>
      </c>
      <c r="X41" s="23">
        <v>2121442</v>
      </c>
      <c r="Y41" s="23">
        <v>2246108</v>
      </c>
      <c r="Z41" s="23">
        <v>2197763</v>
      </c>
      <c r="AA41" s="23">
        <v>2140809</v>
      </c>
      <c r="AB41" s="23">
        <v>2083097</v>
      </c>
      <c r="AC41" s="23">
        <v>2103675</v>
      </c>
      <c r="AD41" s="23">
        <v>2071381</v>
      </c>
      <c r="AE41" s="23">
        <v>2099362</v>
      </c>
      <c r="AF41" s="23">
        <v>2061944</v>
      </c>
      <c r="AG41" s="23" t="s">
        <v>1</v>
      </c>
    </row>
    <row r="42" spans="1:33" x14ac:dyDescent="0.25">
      <c r="A42" s="12" t="s">
        <v>38</v>
      </c>
      <c r="B42" s="24" t="s">
        <v>1</v>
      </c>
      <c r="C42" s="25">
        <v>690</v>
      </c>
      <c r="D42" s="25" t="s">
        <v>1</v>
      </c>
      <c r="E42" s="25">
        <v>416</v>
      </c>
      <c r="F42" s="25" t="s">
        <v>1</v>
      </c>
      <c r="G42" s="25" t="s">
        <v>1</v>
      </c>
      <c r="H42" s="25" t="s">
        <v>1</v>
      </c>
      <c r="I42" s="25">
        <v>496</v>
      </c>
      <c r="J42" s="25" t="s">
        <v>1</v>
      </c>
      <c r="K42" s="25" t="s">
        <v>1</v>
      </c>
      <c r="L42" s="25" t="s">
        <v>1</v>
      </c>
      <c r="M42" s="25">
        <v>1896.1569824000001</v>
      </c>
      <c r="N42" s="25" t="s">
        <v>1</v>
      </c>
      <c r="O42" s="25">
        <v>2071.3999023000001</v>
      </c>
      <c r="P42" s="25">
        <v>2533.971</v>
      </c>
      <c r="Q42" s="25">
        <v>2732.21</v>
      </c>
      <c r="R42" s="25">
        <v>3298.808</v>
      </c>
      <c r="S42" s="25">
        <v>3621.8620000000001</v>
      </c>
      <c r="T42" s="25">
        <v>4191.366</v>
      </c>
      <c r="U42" s="25">
        <v>5101.2240000000002</v>
      </c>
      <c r="V42" s="25">
        <v>5424.6031999999996</v>
      </c>
      <c r="W42" s="25">
        <v>6609.2160000000003</v>
      </c>
      <c r="X42" s="25">
        <v>7333.1530000000002</v>
      </c>
      <c r="Y42" s="25">
        <v>7292.8530000000001</v>
      </c>
      <c r="Z42" s="25">
        <v>8377.5750000000007</v>
      </c>
      <c r="AA42" s="25">
        <v>9876.6229999999996</v>
      </c>
      <c r="AB42" s="25">
        <v>11659.25778</v>
      </c>
      <c r="AC42" s="25">
        <v>13009.876109999999</v>
      </c>
      <c r="AD42" s="25">
        <v>13183.11904</v>
      </c>
      <c r="AE42" s="25">
        <v>14178.96046</v>
      </c>
      <c r="AF42" s="25" t="s">
        <v>1</v>
      </c>
      <c r="AG42" s="25" t="s">
        <v>1</v>
      </c>
    </row>
    <row r="43" spans="1:33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>
        <v>770912</v>
      </c>
      <c r="H43" s="23">
        <v>1018821</v>
      </c>
      <c r="I43" s="23">
        <v>1271599</v>
      </c>
      <c r="J43" s="23">
        <v>1265074</v>
      </c>
      <c r="K43" s="23">
        <v>1431421</v>
      </c>
      <c r="L43" s="23">
        <v>1561864</v>
      </c>
      <c r="M43" s="23">
        <v>1676777</v>
      </c>
      <c r="N43" s="23">
        <v>1797096</v>
      </c>
      <c r="O43" s="23">
        <v>1932663</v>
      </c>
      <c r="P43" s="23">
        <v>2232256.841</v>
      </c>
      <c r="Q43" s="23">
        <v>2398283.6</v>
      </c>
      <c r="R43" s="23">
        <v>2721874</v>
      </c>
      <c r="S43" s="23">
        <v>3334118.57</v>
      </c>
      <c r="T43" s="23">
        <v>3844749.4</v>
      </c>
      <c r="U43" s="23">
        <v>4204259.4000000004</v>
      </c>
      <c r="V43" s="23">
        <v>4745458.693</v>
      </c>
      <c r="W43" s="23">
        <v>5033816.5</v>
      </c>
      <c r="X43" s="23">
        <v>5276928.4391999999</v>
      </c>
      <c r="Y43" s="23">
        <v>5480322.5300000003</v>
      </c>
      <c r="Z43" s="23">
        <v>5766960.8700000001</v>
      </c>
      <c r="AA43" s="23">
        <v>5998872.4790000003</v>
      </c>
      <c r="AB43" s="23">
        <v>6339887.9288799996</v>
      </c>
      <c r="AC43" s="23">
        <v>6682523.0149370003</v>
      </c>
      <c r="AD43" s="23">
        <v>7050415.0083560003</v>
      </c>
      <c r="AE43" s="23">
        <v>7371649</v>
      </c>
      <c r="AF43" s="23">
        <v>8353350.4503349997</v>
      </c>
      <c r="AG43" s="23" t="s">
        <v>1</v>
      </c>
    </row>
    <row r="44" spans="1:33" x14ac:dyDescent="0.25">
      <c r="A44" s="12" t="s">
        <v>40</v>
      </c>
      <c r="B44" s="24">
        <v>3033</v>
      </c>
      <c r="C44" s="25">
        <v>3292</v>
      </c>
      <c r="D44" s="25">
        <v>3519</v>
      </c>
      <c r="E44" s="25">
        <v>3660</v>
      </c>
      <c r="F44" s="25">
        <v>3675</v>
      </c>
      <c r="G44" s="25">
        <v>3691</v>
      </c>
      <c r="H44" s="25">
        <v>3697</v>
      </c>
      <c r="I44" s="25">
        <v>3879</v>
      </c>
      <c r="J44" s="25">
        <v>4370</v>
      </c>
      <c r="K44" s="25">
        <v>5082</v>
      </c>
      <c r="L44" s="25">
        <v>5793</v>
      </c>
      <c r="M44" s="25">
        <v>6424</v>
      </c>
      <c r="N44" s="25">
        <v>7455</v>
      </c>
      <c r="O44" s="25">
        <v>8143</v>
      </c>
      <c r="P44" s="25">
        <v>9059</v>
      </c>
      <c r="Q44" s="25">
        <v>9517</v>
      </c>
      <c r="R44" s="25">
        <v>9626</v>
      </c>
      <c r="S44" s="25">
        <v>10187</v>
      </c>
      <c r="T44" s="25">
        <v>10927</v>
      </c>
      <c r="U44" s="25">
        <v>10818</v>
      </c>
      <c r="V44" s="25">
        <v>11249</v>
      </c>
      <c r="W44" s="25">
        <v>11832</v>
      </c>
      <c r="X44" s="25">
        <v>12757</v>
      </c>
      <c r="Y44" s="25">
        <v>12803</v>
      </c>
      <c r="Z44" s="25">
        <v>12892</v>
      </c>
      <c r="AA44" s="25">
        <v>13245</v>
      </c>
      <c r="AB44" s="25">
        <v>13816</v>
      </c>
      <c r="AC44" s="25">
        <v>14365</v>
      </c>
      <c r="AD44" s="25">
        <v>15105</v>
      </c>
      <c r="AE44" s="25">
        <v>15801</v>
      </c>
      <c r="AF44" s="25">
        <v>15981</v>
      </c>
      <c r="AG44" s="25">
        <v>16141</v>
      </c>
    </row>
    <row r="45" spans="1:33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>
        <v>157021.58578251</v>
      </c>
      <c r="M45" s="23">
        <v>174546.19015017</v>
      </c>
      <c r="N45" s="23">
        <v>193544.75178691</v>
      </c>
      <c r="O45" s="23">
        <v>219392.25139578999</v>
      </c>
      <c r="P45" s="23">
        <v>248048.70953933999</v>
      </c>
      <c r="Q45" s="23">
        <v>270115.68817509001</v>
      </c>
      <c r="R45" s="23">
        <v>288693.61836940999</v>
      </c>
      <c r="S45" s="23">
        <v>331040.67945420998</v>
      </c>
      <c r="T45" s="23">
        <v>375463.97353463998</v>
      </c>
      <c r="U45" s="23">
        <v>414831.05377186998</v>
      </c>
      <c r="V45" s="23">
        <v>430230.01314160001</v>
      </c>
      <c r="W45" s="23">
        <v>474175.910409</v>
      </c>
      <c r="X45" s="23">
        <v>581185.78500654001</v>
      </c>
      <c r="Y45" s="23">
        <v>744330.00720952998</v>
      </c>
      <c r="Z45" s="23">
        <v>787237.52494398004</v>
      </c>
      <c r="AA45" s="23">
        <v>821790.96455872001</v>
      </c>
      <c r="AB45" s="23">
        <v>678365.04451004998</v>
      </c>
      <c r="AC45" s="23">
        <v>699471.71868146001</v>
      </c>
      <c r="AD45" s="23">
        <v>899171.27349322999</v>
      </c>
      <c r="AE45" s="23">
        <v>821518.43710118998</v>
      </c>
      <c r="AF45" s="23">
        <v>615631.81449784001</v>
      </c>
      <c r="AG45" s="23" t="s">
        <v>1</v>
      </c>
    </row>
    <row r="46" spans="1:33" x14ac:dyDescent="0.25">
      <c r="A46" s="12" t="s">
        <v>42</v>
      </c>
      <c r="B46" s="24" t="s">
        <v>1</v>
      </c>
      <c r="C46" s="25" t="s">
        <v>1</v>
      </c>
      <c r="D46" s="25" t="s">
        <v>1</v>
      </c>
      <c r="E46" s="25">
        <v>1485.6958999999999</v>
      </c>
      <c r="F46" s="25">
        <v>1946.39</v>
      </c>
      <c r="G46" s="25">
        <v>2605.8560000000002</v>
      </c>
      <c r="H46" s="25">
        <v>2966.3339940000001</v>
      </c>
      <c r="I46" s="25">
        <v>4365.2</v>
      </c>
      <c r="J46" s="25">
        <v>4582.5659999999998</v>
      </c>
      <c r="K46" s="25">
        <v>5202.0826312999998</v>
      </c>
      <c r="L46" s="25">
        <v>5793.3</v>
      </c>
      <c r="M46" s="25">
        <v>6970.4</v>
      </c>
      <c r="N46" s="25">
        <v>10492.458419851</v>
      </c>
      <c r="O46" s="25">
        <v>12271.370109514</v>
      </c>
      <c r="P46" s="25">
        <v>10385.205313</v>
      </c>
      <c r="Q46" s="25">
        <v>10953.489454</v>
      </c>
      <c r="R46" s="25">
        <v>10145.447789</v>
      </c>
      <c r="S46" s="25">
        <v>12790.755367378</v>
      </c>
      <c r="T46" s="25">
        <v>16491.321074635998</v>
      </c>
      <c r="U46" s="25">
        <v>17434.958538833002</v>
      </c>
      <c r="V46" s="25">
        <v>19414.281131977001</v>
      </c>
      <c r="W46" s="25">
        <v>21358.445401714998</v>
      </c>
      <c r="X46" s="25">
        <v>22472.701452985999</v>
      </c>
      <c r="Y46" s="25">
        <v>21980.614251561001</v>
      </c>
      <c r="Z46" s="25">
        <v>37149.219101982999</v>
      </c>
      <c r="AA46" s="25">
        <v>40146.119425607998</v>
      </c>
      <c r="AB46" s="25">
        <v>39344.610977039003</v>
      </c>
      <c r="AC46" s="25">
        <v>36166.284351246999</v>
      </c>
      <c r="AD46" s="25">
        <v>36982.423086438997</v>
      </c>
      <c r="AE46" s="25">
        <v>35248.292409804002</v>
      </c>
      <c r="AF46" s="25">
        <v>35343.701949757997</v>
      </c>
      <c r="AG46" s="25" t="s">
        <v>1</v>
      </c>
    </row>
    <row r="47" spans="1:33" s="5" customFormat="1" x14ac:dyDescent="0.25">
      <c r="A47" s="9" t="s">
        <v>43</v>
      </c>
      <c r="B47" s="22" t="s">
        <v>1</v>
      </c>
      <c r="C47" s="23">
        <v>3359</v>
      </c>
      <c r="D47" s="23" t="s">
        <v>1</v>
      </c>
      <c r="E47" s="23">
        <v>3893.7</v>
      </c>
      <c r="F47" s="23" t="s">
        <v>1</v>
      </c>
      <c r="G47" s="23">
        <v>4139.1000000000004</v>
      </c>
      <c r="H47" s="23" t="s">
        <v>1</v>
      </c>
      <c r="I47" s="23">
        <v>4845.8</v>
      </c>
      <c r="J47" s="23" t="s">
        <v>1</v>
      </c>
      <c r="K47" s="23">
        <v>5819.4</v>
      </c>
      <c r="L47" s="23" t="s">
        <v>1</v>
      </c>
      <c r="M47" s="23">
        <v>6274.2</v>
      </c>
      <c r="N47" s="23">
        <v>6810</v>
      </c>
      <c r="O47" s="23">
        <v>7495.1</v>
      </c>
      <c r="P47" s="23">
        <v>8225</v>
      </c>
      <c r="Q47" s="23">
        <v>9096.2999999999993</v>
      </c>
      <c r="R47" s="23">
        <v>9890</v>
      </c>
      <c r="S47" s="23">
        <v>11722.9</v>
      </c>
      <c r="T47" s="23">
        <v>12984</v>
      </c>
      <c r="U47" s="23">
        <v>13420.2</v>
      </c>
      <c r="V47" s="23">
        <v>13830</v>
      </c>
      <c r="W47" s="23">
        <v>14259.4</v>
      </c>
      <c r="X47" s="23">
        <v>15039</v>
      </c>
      <c r="Y47" s="23">
        <v>16001.2</v>
      </c>
      <c r="Z47" s="23">
        <v>16720</v>
      </c>
      <c r="AA47" s="23">
        <v>18708.7</v>
      </c>
      <c r="AB47" s="23">
        <v>20636</v>
      </c>
      <c r="AC47" s="23">
        <v>23322</v>
      </c>
      <c r="AD47" s="23">
        <v>25201</v>
      </c>
      <c r="AE47" s="23">
        <v>26334.6</v>
      </c>
      <c r="AF47" s="23">
        <v>25816.3</v>
      </c>
      <c r="AG47" s="23">
        <v>26904.185000000001</v>
      </c>
    </row>
    <row r="48" spans="1:33" x14ac:dyDescent="0.25">
      <c r="A48" s="12" t="s">
        <v>44</v>
      </c>
      <c r="B48" s="24">
        <v>202</v>
      </c>
      <c r="C48" s="25">
        <v>204</v>
      </c>
      <c r="D48" s="25">
        <v>232.3</v>
      </c>
      <c r="E48" s="25">
        <v>233.5</v>
      </c>
      <c r="F48" s="25" t="s">
        <v>1</v>
      </c>
      <c r="G48" s="25">
        <v>273.38263560000001</v>
      </c>
      <c r="H48" s="25" t="s">
        <v>1</v>
      </c>
      <c r="I48" s="25">
        <v>403.55238015999998</v>
      </c>
      <c r="J48" s="25" t="s">
        <v>1</v>
      </c>
      <c r="K48" s="25">
        <v>374.2</v>
      </c>
      <c r="L48" s="25" t="s">
        <v>1</v>
      </c>
      <c r="M48" s="25">
        <v>435.8</v>
      </c>
      <c r="N48" s="25" t="s">
        <v>1</v>
      </c>
      <c r="O48" s="25">
        <v>521.9</v>
      </c>
      <c r="P48" s="25" t="s">
        <v>1</v>
      </c>
      <c r="Q48" s="25">
        <v>592.9</v>
      </c>
      <c r="R48" s="25" t="s">
        <v>1</v>
      </c>
      <c r="S48" s="25">
        <v>653</v>
      </c>
      <c r="T48" s="25" t="s">
        <v>1</v>
      </c>
      <c r="U48" s="25">
        <v>802</v>
      </c>
      <c r="V48" s="25" t="s">
        <v>1</v>
      </c>
      <c r="W48" s="25">
        <v>836</v>
      </c>
      <c r="X48" s="25" t="s">
        <v>1</v>
      </c>
      <c r="Y48" s="25">
        <v>817</v>
      </c>
      <c r="Z48" s="25" t="s">
        <v>1</v>
      </c>
      <c r="AA48" s="25">
        <v>877</v>
      </c>
      <c r="AB48" s="25" t="s">
        <v>1</v>
      </c>
      <c r="AC48" s="25">
        <v>960</v>
      </c>
      <c r="AD48" s="25" t="s">
        <v>1</v>
      </c>
      <c r="AE48" s="25">
        <v>1082</v>
      </c>
      <c r="AF48" s="25" t="s">
        <v>1</v>
      </c>
      <c r="AG48" s="25" t="s">
        <v>1</v>
      </c>
    </row>
    <row r="49" spans="1:33" s="5" customFormat="1" x14ac:dyDescent="0.25">
      <c r="A49" s="9" t="s">
        <v>45</v>
      </c>
      <c r="B49" s="22">
        <v>0.89200000000000002</v>
      </c>
      <c r="C49" s="23">
        <v>1.2909999999999999</v>
      </c>
      <c r="D49" s="23">
        <v>8.0749999999999993</v>
      </c>
      <c r="E49" s="23">
        <v>73.236000000000004</v>
      </c>
      <c r="F49" s="23">
        <v>303.81</v>
      </c>
      <c r="G49" s="23">
        <v>657.37400000000002</v>
      </c>
      <c r="H49" s="23">
        <v>935.91</v>
      </c>
      <c r="I49" s="23">
        <v>1314.7739999999999</v>
      </c>
      <c r="J49" s="23">
        <v>1297.1120000000001</v>
      </c>
      <c r="K49" s="23">
        <v>2292.5079999999998</v>
      </c>
      <c r="L49" s="23">
        <v>3489.3</v>
      </c>
      <c r="M49" s="23">
        <v>5487.7</v>
      </c>
      <c r="N49" s="23">
        <v>7322.9</v>
      </c>
      <c r="O49" s="23">
        <v>10297.700000000001</v>
      </c>
      <c r="P49" s="23">
        <v>10696.1</v>
      </c>
      <c r="Q49" s="23">
        <v>13338</v>
      </c>
      <c r="R49" s="23">
        <v>17639.2</v>
      </c>
      <c r="S49" s="23">
        <v>23471.9</v>
      </c>
      <c r="T49" s="23">
        <v>28868.6</v>
      </c>
      <c r="U49" s="23">
        <v>34642.199999999997</v>
      </c>
      <c r="V49" s="23">
        <v>43714</v>
      </c>
      <c r="W49" s="23">
        <v>55134.9</v>
      </c>
      <c r="X49" s="23">
        <v>65049.3</v>
      </c>
      <c r="Y49" s="23">
        <v>67525.3</v>
      </c>
      <c r="Z49" s="23">
        <v>82890.7</v>
      </c>
      <c r="AA49" s="23">
        <v>87730.8</v>
      </c>
      <c r="AB49" s="23">
        <v>85933</v>
      </c>
      <c r="AC49" s="23">
        <v>91934.6</v>
      </c>
      <c r="AD49" s="23">
        <v>99498</v>
      </c>
      <c r="AE49" s="23">
        <v>120583.8</v>
      </c>
      <c r="AF49" s="23">
        <v>115667.8</v>
      </c>
      <c r="AG49" s="23" t="s">
        <v>1</v>
      </c>
    </row>
    <row r="50" spans="1:33" x14ac:dyDescent="0.25">
      <c r="A50" s="12" t="s">
        <v>46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>
        <v>1685.3</v>
      </c>
      <c r="AB50" s="25">
        <v>1634.7</v>
      </c>
      <c r="AC50" s="25">
        <v>1332.5</v>
      </c>
      <c r="AD50" s="25">
        <v>1394.1</v>
      </c>
      <c r="AE50" s="25">
        <v>1573.7</v>
      </c>
      <c r="AF50" s="25">
        <v>1585.7</v>
      </c>
      <c r="AG50" s="25" t="s">
        <v>1</v>
      </c>
    </row>
    <row r="51" spans="1:33" s="5" customFormat="1" x14ac:dyDescent="0.25">
      <c r="A51" s="9" t="s">
        <v>47</v>
      </c>
      <c r="B51" s="22" t="s">
        <v>1</v>
      </c>
      <c r="C51" s="23" t="s">
        <v>1</v>
      </c>
      <c r="D51" s="23" t="s">
        <v>1</v>
      </c>
      <c r="E51" s="23" t="s">
        <v>1</v>
      </c>
      <c r="F51" s="23">
        <v>296.69</v>
      </c>
      <c r="G51" s="23">
        <v>374.77</v>
      </c>
      <c r="H51" s="23">
        <v>491.93</v>
      </c>
      <c r="I51" s="23">
        <v>573.94000000000005</v>
      </c>
      <c r="J51" s="23">
        <v>656.37</v>
      </c>
      <c r="K51" s="23">
        <v>680.59</v>
      </c>
      <c r="L51" s="23">
        <v>719.67</v>
      </c>
      <c r="M51" s="23">
        <v>762.56</v>
      </c>
      <c r="N51" s="23">
        <v>864.27</v>
      </c>
      <c r="O51" s="23">
        <v>907.46</v>
      </c>
      <c r="P51" s="23">
        <v>1029.73</v>
      </c>
      <c r="Q51" s="23">
        <v>1108.05</v>
      </c>
      <c r="R51" s="23">
        <v>1198.45</v>
      </c>
      <c r="S51" s="23">
        <v>1333.27</v>
      </c>
      <c r="T51" s="23">
        <v>1463.56</v>
      </c>
      <c r="U51" s="23">
        <v>1636.9</v>
      </c>
      <c r="V51" s="23">
        <v>1874.64</v>
      </c>
      <c r="W51" s="23">
        <v>2067.15</v>
      </c>
      <c r="X51" s="23">
        <v>2111.29</v>
      </c>
      <c r="Y51" s="23">
        <v>2220.23</v>
      </c>
      <c r="Z51" s="23">
        <v>2345.98</v>
      </c>
      <c r="AA51" s="23">
        <v>2710.29</v>
      </c>
      <c r="AB51" s="23">
        <v>2815.35</v>
      </c>
      <c r="AC51" s="23">
        <v>2667.36</v>
      </c>
      <c r="AD51" s="23">
        <v>2646.14</v>
      </c>
      <c r="AE51" s="23">
        <v>2662.89</v>
      </c>
      <c r="AF51" s="23" t="s">
        <v>1</v>
      </c>
      <c r="AG51" s="23" t="s">
        <v>1</v>
      </c>
    </row>
    <row r="52" spans="1:33" x14ac:dyDescent="0.25">
      <c r="A52" s="12" t="s">
        <v>48</v>
      </c>
      <c r="B52" s="24">
        <v>16939</v>
      </c>
      <c r="C52" s="25">
        <v>18206</v>
      </c>
      <c r="D52" s="25">
        <v>19388</v>
      </c>
      <c r="E52" s="25">
        <v>20495</v>
      </c>
      <c r="F52" s="25">
        <v>21607</v>
      </c>
      <c r="G52" s="25">
        <v>22617</v>
      </c>
      <c r="H52" s="25">
        <v>23718</v>
      </c>
      <c r="I52" s="25">
        <v>24627</v>
      </c>
      <c r="J52" s="25">
        <v>25583</v>
      </c>
      <c r="K52" s="25">
        <v>27475</v>
      </c>
      <c r="L52" s="25">
        <v>29916</v>
      </c>
      <c r="M52" s="25">
        <v>32750</v>
      </c>
      <c r="N52" s="25">
        <v>36684</v>
      </c>
      <c r="O52" s="25">
        <v>40577</v>
      </c>
      <c r="P52" s="25">
        <v>43296</v>
      </c>
      <c r="Q52" s="25">
        <v>45490</v>
      </c>
      <c r="R52" s="25">
        <v>47369</v>
      </c>
      <c r="S52" s="25">
        <v>49430</v>
      </c>
      <c r="T52" s="25">
        <v>52054</v>
      </c>
      <c r="U52" s="25">
        <v>54909</v>
      </c>
      <c r="V52" s="25">
        <v>58084</v>
      </c>
      <c r="W52" s="25">
        <v>60088</v>
      </c>
      <c r="X52" s="25">
        <v>60895</v>
      </c>
      <c r="Y52" s="25">
        <v>61548</v>
      </c>
      <c r="Z52" s="25">
        <v>62351</v>
      </c>
      <c r="AA52" s="25">
        <v>64635</v>
      </c>
      <c r="AB52" s="25">
        <v>67792</v>
      </c>
      <c r="AC52" s="25">
        <v>71115</v>
      </c>
      <c r="AD52" s="25">
        <v>74914</v>
      </c>
      <c r="AE52" s="25">
        <v>78176</v>
      </c>
      <c r="AF52" s="25">
        <v>81111</v>
      </c>
      <c r="AG52" s="25" t="s">
        <v>1</v>
      </c>
    </row>
    <row r="53" spans="1:33" s="5" customFormat="1" x14ac:dyDescent="0.25">
      <c r="A53" s="9" t="s">
        <v>49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>
        <v>13665.876</v>
      </c>
      <c r="V53" s="23">
        <v>11802.428</v>
      </c>
      <c r="W53" s="23">
        <v>13999.017</v>
      </c>
      <c r="X53" s="23">
        <v>15021.97</v>
      </c>
      <c r="Y53" s="23">
        <v>15028.59</v>
      </c>
      <c r="Z53" s="23">
        <v>13796.235000000001</v>
      </c>
      <c r="AA53" s="23">
        <v>14260.7</v>
      </c>
      <c r="AB53" s="23">
        <v>13779.1</v>
      </c>
      <c r="AC53" s="23">
        <v>15040.402</v>
      </c>
      <c r="AD53" s="23">
        <v>15251.369000000001</v>
      </c>
      <c r="AE53" s="23">
        <v>16671.3</v>
      </c>
      <c r="AF53" s="23">
        <v>15789.718000000001</v>
      </c>
      <c r="AG53" s="23">
        <v>17607.71</v>
      </c>
    </row>
    <row r="54" spans="1:33" x14ac:dyDescent="0.25">
      <c r="A54" s="12" t="s">
        <v>50</v>
      </c>
      <c r="B54" s="24" t="s">
        <v>1</v>
      </c>
      <c r="C54" s="25" t="s">
        <v>1</v>
      </c>
      <c r="D54" s="25">
        <v>2270</v>
      </c>
      <c r="E54" s="25" t="s">
        <v>1</v>
      </c>
      <c r="F54" s="25">
        <v>2330</v>
      </c>
      <c r="G54" s="25" t="s">
        <v>1</v>
      </c>
      <c r="H54" s="25">
        <v>2430</v>
      </c>
      <c r="I54" s="25" t="s">
        <v>1</v>
      </c>
      <c r="J54" s="25">
        <v>2390</v>
      </c>
      <c r="K54" s="25" t="s">
        <v>1</v>
      </c>
      <c r="L54" s="25">
        <v>2440</v>
      </c>
      <c r="M54" s="25" t="s">
        <v>1</v>
      </c>
      <c r="N54" s="25">
        <v>2760</v>
      </c>
      <c r="O54" s="25" t="s">
        <v>1</v>
      </c>
      <c r="P54" s="25">
        <v>3000</v>
      </c>
      <c r="Q54" s="25" t="s">
        <v>1</v>
      </c>
      <c r="R54" s="25">
        <v>3230</v>
      </c>
      <c r="S54" s="25" t="s">
        <v>1</v>
      </c>
      <c r="T54" s="25">
        <v>3940</v>
      </c>
      <c r="U54" s="25" t="s">
        <v>1</v>
      </c>
      <c r="V54" s="25">
        <v>4430</v>
      </c>
      <c r="W54" s="25" t="s">
        <v>1</v>
      </c>
      <c r="X54" s="25">
        <v>5204.0020000000004</v>
      </c>
      <c r="Y54" s="25" t="s">
        <v>1</v>
      </c>
      <c r="Z54" s="25">
        <v>5659.1779999999999</v>
      </c>
      <c r="AA54" s="25">
        <v>5884.607</v>
      </c>
      <c r="AB54" s="25" t="s">
        <v>1</v>
      </c>
      <c r="AC54" s="25">
        <v>6217.3559999999998</v>
      </c>
      <c r="AD54" s="25" t="s">
        <v>1</v>
      </c>
      <c r="AE54" s="25">
        <v>6606.0770000000002</v>
      </c>
      <c r="AF54" s="25" t="s">
        <v>1</v>
      </c>
      <c r="AG54" s="25" t="s">
        <v>1</v>
      </c>
    </row>
    <row r="55" spans="1:33" s="5" customFormat="1" x14ac:dyDescent="0.25">
      <c r="A55" s="9" t="s">
        <v>51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>
        <v>19925.408448999999</v>
      </c>
      <c r="K55" s="23">
        <v>22333.994875</v>
      </c>
      <c r="L55" s="23">
        <v>24047.287993999998</v>
      </c>
      <c r="M55" s="23">
        <v>25521.291184000002</v>
      </c>
      <c r="N55" s="23">
        <v>27636.842842999999</v>
      </c>
      <c r="O55" s="23">
        <v>28890.108747999999</v>
      </c>
      <c r="P55" s="23">
        <v>30350.235472</v>
      </c>
      <c r="Q55" s="23">
        <v>32092.175254000002</v>
      </c>
      <c r="R55" s="23">
        <v>37564.682317999999</v>
      </c>
      <c r="S55" s="23">
        <v>40444.246202684</v>
      </c>
      <c r="T55" s="23">
        <v>42783.932359765</v>
      </c>
      <c r="U55" s="23">
        <v>47200.188630965</v>
      </c>
      <c r="V55" s="23">
        <v>48776.803397691001</v>
      </c>
      <c r="W55" s="23">
        <v>50790.273788619001</v>
      </c>
      <c r="X55" s="23">
        <v>50358.281069775003</v>
      </c>
      <c r="Y55" s="23">
        <v>50894.829876661999</v>
      </c>
      <c r="Z55" s="23">
        <v>50307.857595444999</v>
      </c>
      <c r="AA55" s="23">
        <v>50761.112219433999</v>
      </c>
      <c r="AB55" s="23">
        <v>50903.843966533001</v>
      </c>
      <c r="AC55" s="23">
        <v>51560.192513155002</v>
      </c>
      <c r="AD55" s="23">
        <v>54758.348350624998</v>
      </c>
      <c r="AE55" s="23">
        <v>55302.442867268001</v>
      </c>
      <c r="AF55" s="23">
        <v>55829.582750048998</v>
      </c>
      <c r="AG55" s="23" t="s">
        <v>1</v>
      </c>
    </row>
    <row r="56" spans="1:33" x14ac:dyDescent="0.25">
      <c r="A56" s="12" t="s">
        <v>52</v>
      </c>
      <c r="B56" s="24">
        <v>0.89</v>
      </c>
      <c r="C56" s="25">
        <v>2.3660000000000001</v>
      </c>
      <c r="D56" s="25">
        <v>3.63</v>
      </c>
      <c r="E56" s="25">
        <v>5.8940000000000001</v>
      </c>
      <c r="F56" s="25">
        <v>9.3260000000000005</v>
      </c>
      <c r="G56" s="25">
        <v>20.370999999999999</v>
      </c>
      <c r="H56" s="25">
        <v>41.465000000000003</v>
      </c>
      <c r="I56" s="25">
        <v>81.085999999999999</v>
      </c>
      <c r="J56" s="25">
        <v>159.18899999999999</v>
      </c>
      <c r="K56" s="25">
        <v>270.41000000000003</v>
      </c>
      <c r="L56" s="25">
        <v>482.01499999999999</v>
      </c>
      <c r="M56" s="25">
        <v>760.93399999999997</v>
      </c>
      <c r="N56" s="25">
        <v>1185.0360000000001</v>
      </c>
      <c r="O56" s="25">
        <v>1457.412</v>
      </c>
      <c r="P56" s="25">
        <v>1966.4259999999999</v>
      </c>
      <c r="Q56" s="25">
        <v>2094.6889999999999</v>
      </c>
      <c r="R56" s="25">
        <v>2256.9899999999998</v>
      </c>
      <c r="S56" s="25">
        <v>2934.85</v>
      </c>
      <c r="T56" s="25">
        <v>3020.895</v>
      </c>
      <c r="U56" s="25">
        <v>3835.6579999999999</v>
      </c>
      <c r="V56" s="25">
        <v>4263.9979999999996</v>
      </c>
      <c r="W56" s="25">
        <v>5073.3739999999998</v>
      </c>
      <c r="X56" s="25">
        <v>5734.125</v>
      </c>
      <c r="Y56" s="25">
        <v>6232.3090000000002</v>
      </c>
      <c r="Z56" s="25">
        <v>7132.6980000000003</v>
      </c>
      <c r="AA56" s="25">
        <v>8175.7439999999997</v>
      </c>
      <c r="AB56" s="25">
        <v>8943.8680000000004</v>
      </c>
      <c r="AC56" s="25">
        <v>10016.207</v>
      </c>
      <c r="AD56" s="25">
        <v>11685.09</v>
      </c>
      <c r="AE56" s="25">
        <v>13408.495000000001</v>
      </c>
      <c r="AF56" s="25">
        <v>15616.766</v>
      </c>
      <c r="AG56" s="25" t="s">
        <v>1</v>
      </c>
    </row>
    <row r="57" spans="1:33" s="5" customFormat="1" x14ac:dyDescent="0.25">
      <c r="A57" s="9" t="s">
        <v>53</v>
      </c>
      <c r="B57" s="22">
        <v>1873</v>
      </c>
      <c r="C57" s="23">
        <v>2020</v>
      </c>
      <c r="D57" s="23">
        <v>2129.5</v>
      </c>
      <c r="E57" s="23">
        <v>2312</v>
      </c>
      <c r="F57" s="23">
        <v>2623</v>
      </c>
      <c r="G57" s="23">
        <v>2696.4</v>
      </c>
      <c r="H57" s="23">
        <v>2792.1</v>
      </c>
      <c r="I57" s="23">
        <v>2893.3</v>
      </c>
      <c r="J57" s="23">
        <v>3039.9839999999999</v>
      </c>
      <c r="K57" s="23">
        <v>3323.9639999999999</v>
      </c>
      <c r="L57" s="23">
        <v>3647.8119999999999</v>
      </c>
      <c r="M57" s="23">
        <v>4149</v>
      </c>
      <c r="N57" s="23">
        <v>4618.2</v>
      </c>
      <c r="O57" s="23">
        <v>4784.5</v>
      </c>
      <c r="P57" s="23">
        <v>5004.3999999999996</v>
      </c>
      <c r="Q57" s="23">
        <v>5580.1</v>
      </c>
      <c r="R57" s="23">
        <v>6061.4</v>
      </c>
      <c r="S57" s="23">
        <v>6519.393</v>
      </c>
      <c r="T57" s="23">
        <v>6794.2460000000001</v>
      </c>
      <c r="U57" s="23">
        <v>7228</v>
      </c>
      <c r="V57" s="23">
        <v>7129.6819999999998</v>
      </c>
      <c r="W57" s="23">
        <v>7126.6</v>
      </c>
      <c r="X57" s="23">
        <v>7211.5</v>
      </c>
      <c r="Y57" s="23">
        <v>7628.3</v>
      </c>
      <c r="Z57" s="23">
        <v>7888.5</v>
      </c>
      <c r="AA57" s="23">
        <v>8009.2</v>
      </c>
      <c r="AB57" s="23">
        <v>8035.2</v>
      </c>
      <c r="AC57" s="23">
        <v>8173.2</v>
      </c>
      <c r="AD57" s="23">
        <v>8740</v>
      </c>
      <c r="AE57" s="23">
        <v>8988</v>
      </c>
      <c r="AF57" s="23" t="s">
        <v>1</v>
      </c>
      <c r="AG57" s="23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  <ignoredErrors>
    <ignoredError sqref="B58:B131 C58:AG60" formula="1"/>
  </ignoredErrors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216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452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22" t="s">
        <v>1</v>
      </c>
      <c r="C5" s="23">
        <v>800.84030378521663</v>
      </c>
      <c r="D5" s="23" t="s">
        <v>1</v>
      </c>
      <c r="E5" s="23">
        <v>741.38555003779629</v>
      </c>
      <c r="F5" s="23">
        <v>787.64709536857129</v>
      </c>
      <c r="G5" s="23">
        <v>843.63422637151064</v>
      </c>
      <c r="H5" s="23">
        <v>867.34506922335765</v>
      </c>
      <c r="I5" s="23">
        <v>945.35731228705743</v>
      </c>
      <c r="J5" s="23">
        <v>993.47049323481542</v>
      </c>
      <c r="K5" s="23">
        <v>1041.186538222018</v>
      </c>
      <c r="L5" s="23">
        <v>1116.2363878353187</v>
      </c>
      <c r="M5" s="23">
        <v>1186.8926654941015</v>
      </c>
      <c r="N5" s="23">
        <v>1260.0801557311349</v>
      </c>
      <c r="O5" s="23">
        <v>1312.6286221069656</v>
      </c>
      <c r="P5" s="23">
        <v>1323.5084867492342</v>
      </c>
      <c r="Q5" s="23">
        <v>1389.1664835140191</v>
      </c>
      <c r="R5" s="23">
        <v>1444.6995146802644</v>
      </c>
      <c r="S5" s="23">
        <v>1528.4621939467993</v>
      </c>
      <c r="T5" s="23">
        <v>1715.5051099268692</v>
      </c>
      <c r="U5" s="23">
        <v>1932.4510945642328</v>
      </c>
      <c r="V5" s="23">
        <v>2104.4213767613546</v>
      </c>
      <c r="W5" s="23">
        <v>2194.3453085726719</v>
      </c>
      <c r="X5" s="23">
        <v>2284.2178371731234</v>
      </c>
      <c r="Y5" s="23">
        <v>2469.4169687136396</v>
      </c>
      <c r="Z5" s="23">
        <v>2464.7344335390285</v>
      </c>
      <c r="AA5" s="23">
        <v>2571.0764276910695</v>
      </c>
      <c r="AB5" s="23">
        <v>2939.9470686072282</v>
      </c>
      <c r="AC5" s="23">
        <v>3034.7174053741837</v>
      </c>
      <c r="AD5" s="23">
        <v>3162.1892806302658</v>
      </c>
      <c r="AE5" s="23">
        <v>3290.5517827710664</v>
      </c>
      <c r="AF5" s="23">
        <v>3491.5673478695362</v>
      </c>
      <c r="AG5" s="23">
        <v>3394.1502556677706</v>
      </c>
    </row>
    <row r="6" spans="1:33" x14ac:dyDescent="0.25">
      <c r="A6" s="12" t="s">
        <v>2</v>
      </c>
      <c r="B6" s="24">
        <v>78.278138479254579</v>
      </c>
      <c r="C6" s="25">
        <v>84.904135402968762</v>
      </c>
      <c r="D6" s="25">
        <v>78.832121934523997</v>
      </c>
      <c r="E6" s="25">
        <v>57.198641383981141</v>
      </c>
      <c r="F6" s="25">
        <v>44.434134972906527</v>
      </c>
      <c r="G6" s="25">
        <v>23.049753645829181</v>
      </c>
      <c r="H6" s="25">
        <v>18.928391593610584</v>
      </c>
      <c r="I6" s="25">
        <v>16.128272300260807</v>
      </c>
      <c r="J6" s="25">
        <v>12.570667937047071</v>
      </c>
      <c r="K6" s="25">
        <v>15.614114861712025</v>
      </c>
      <c r="L6" s="25">
        <v>25.593550052693587</v>
      </c>
      <c r="M6" s="25">
        <v>30.554347293431885</v>
      </c>
      <c r="N6" s="25">
        <v>28.45489733798545</v>
      </c>
      <c r="O6" s="25">
        <v>29.901974988697511</v>
      </c>
      <c r="P6" s="25">
        <v>31.021374193984318</v>
      </c>
      <c r="Q6" s="25">
        <v>36.588420719681814</v>
      </c>
      <c r="R6" s="25">
        <v>36.677536264197663</v>
      </c>
      <c r="S6" s="25">
        <v>40.199002108298473</v>
      </c>
      <c r="T6" s="25">
        <v>46.178194865967249</v>
      </c>
      <c r="U6" s="25">
        <v>73.104655919685513</v>
      </c>
      <c r="V6" s="25">
        <v>73.191254989038057</v>
      </c>
      <c r="W6" s="25">
        <v>62.755264569059577</v>
      </c>
      <c r="X6" s="25">
        <v>57.541865316880234</v>
      </c>
      <c r="Y6" s="25">
        <v>66.331564777818215</v>
      </c>
      <c r="Z6" s="25">
        <v>88.536657882341459</v>
      </c>
      <c r="AA6" s="25">
        <v>67.561698567166104</v>
      </c>
      <c r="AB6" s="25">
        <v>57.640840196238834</v>
      </c>
      <c r="AC6" s="25">
        <v>64.23667491124688</v>
      </c>
      <c r="AD6" s="25">
        <v>66.373655444596253</v>
      </c>
      <c r="AE6" s="25">
        <v>104.03386921774855</v>
      </c>
      <c r="AF6" s="25">
        <v>88.344485334685587</v>
      </c>
      <c r="AG6" s="25" t="s">
        <v>1</v>
      </c>
    </row>
    <row r="7" spans="1:33" s="15" customFormat="1" x14ac:dyDescent="0.25">
      <c r="A7" s="16" t="s">
        <v>3</v>
      </c>
      <c r="B7" s="26" t="s">
        <v>1</v>
      </c>
      <c r="C7" s="27">
        <v>33.42535994337608</v>
      </c>
      <c r="D7" s="27">
        <v>18.007894661019392</v>
      </c>
      <c r="E7" s="27">
        <v>40.8697245485629</v>
      </c>
      <c r="F7" s="27">
        <v>55.400598383773506</v>
      </c>
      <c r="G7" s="27">
        <v>106.27568732382603</v>
      </c>
      <c r="H7" s="27">
        <v>119.27585815389989</v>
      </c>
      <c r="I7" s="27">
        <v>137.79578819190846</v>
      </c>
      <c r="J7" s="27">
        <v>155.16401321643067</v>
      </c>
      <c r="K7" s="27">
        <v>205.05504467878015</v>
      </c>
      <c r="L7" s="27">
        <v>262.62136731819419</v>
      </c>
      <c r="M7" s="27">
        <v>309.71009194906622</v>
      </c>
      <c r="N7" s="27">
        <v>319.45618028538723</v>
      </c>
      <c r="O7" s="27">
        <v>347.18005397285106</v>
      </c>
      <c r="P7" s="27">
        <v>359.15338064701905</v>
      </c>
      <c r="Q7" s="27">
        <v>486.21242255704431</v>
      </c>
      <c r="R7" s="27">
        <v>561.95315678211853</v>
      </c>
      <c r="S7" s="27">
        <v>652.89271963609224</v>
      </c>
      <c r="T7" s="27">
        <v>663.38703686711074</v>
      </c>
      <c r="U7" s="27">
        <v>745.90955633839224</v>
      </c>
      <c r="V7" s="27">
        <v>776.48170670517652</v>
      </c>
      <c r="W7" s="27">
        <v>1145.601468081846</v>
      </c>
      <c r="X7" s="27">
        <v>1494.8851677271384</v>
      </c>
      <c r="Y7" s="27">
        <v>1657.9829242571393</v>
      </c>
      <c r="Z7" s="27">
        <v>1702.5410900079587</v>
      </c>
      <c r="AA7" s="27">
        <v>1706.8118052431678</v>
      </c>
      <c r="AB7" s="27">
        <v>1302.6226304419338</v>
      </c>
      <c r="AC7" s="27">
        <v>1427.8689730515591</v>
      </c>
      <c r="AD7" s="27">
        <v>1784.1497832765685</v>
      </c>
      <c r="AE7" s="27">
        <v>1921.0222119106329</v>
      </c>
      <c r="AF7" s="27">
        <v>1915.2903626579466</v>
      </c>
      <c r="AG7" s="27">
        <v>1942.8610031023159</v>
      </c>
    </row>
    <row r="8" spans="1:33" x14ac:dyDescent="0.25">
      <c r="A8" s="12" t="s">
        <v>4</v>
      </c>
      <c r="B8" s="24">
        <v>336.0375941373656</v>
      </c>
      <c r="C8" s="25">
        <v>351.09062628852303</v>
      </c>
      <c r="D8" s="25">
        <v>375.66686697052319</v>
      </c>
      <c r="E8" s="25">
        <v>405.17782459280255</v>
      </c>
      <c r="F8" s="25" t="s">
        <v>1</v>
      </c>
      <c r="G8" s="25">
        <v>520.91231584237755</v>
      </c>
      <c r="H8" s="25">
        <v>488.24950851853367</v>
      </c>
      <c r="I8" s="25">
        <v>551.98492145479872</v>
      </c>
      <c r="J8" s="25">
        <v>551.04751558155249</v>
      </c>
      <c r="K8" s="25">
        <v>586.4557847984903</v>
      </c>
      <c r="L8" s="25">
        <v>661.49258605890543</v>
      </c>
      <c r="M8" s="25">
        <v>693.57485573479221</v>
      </c>
      <c r="N8" s="25">
        <v>926.92889628417856</v>
      </c>
      <c r="O8" s="25">
        <v>968.25617817873001</v>
      </c>
      <c r="P8" s="25">
        <v>1051.1515188194746</v>
      </c>
      <c r="Q8" s="25">
        <v>1090.8358284405583</v>
      </c>
      <c r="R8" s="25">
        <v>1263.8576372049652</v>
      </c>
      <c r="S8" s="25">
        <v>1415.333273302301</v>
      </c>
      <c r="T8" s="25">
        <v>1709.6737363748418</v>
      </c>
      <c r="U8" s="25">
        <v>1886.7736608885577</v>
      </c>
      <c r="V8" s="25">
        <v>2109.7251857733213</v>
      </c>
      <c r="W8" s="25">
        <v>2249.195472251226</v>
      </c>
      <c r="X8" s="25">
        <v>2363.2837907726671</v>
      </c>
      <c r="Y8" s="25">
        <v>2640.9798383270022</v>
      </c>
      <c r="Z8" s="25">
        <v>2641.2690754152795</v>
      </c>
      <c r="AA8" s="25">
        <v>2890.3447155286185</v>
      </c>
      <c r="AB8" s="25">
        <v>2980.2866046993045</v>
      </c>
      <c r="AC8" s="25">
        <v>3107.5374737382231</v>
      </c>
      <c r="AD8" s="25">
        <v>3321.313917224616</v>
      </c>
      <c r="AE8" s="25">
        <v>3416.1528179542897</v>
      </c>
      <c r="AF8" s="25">
        <v>3598.6983232710295</v>
      </c>
      <c r="AG8" s="25">
        <v>3698.3595814366649</v>
      </c>
    </row>
    <row r="9" spans="1:33" x14ac:dyDescent="0.25">
      <c r="A9" s="9" t="s">
        <v>5</v>
      </c>
      <c r="B9" s="22" t="s">
        <v>1</v>
      </c>
      <c r="C9" s="23" t="s">
        <v>1</v>
      </c>
      <c r="D9" s="23" t="s">
        <v>1</v>
      </c>
      <c r="E9" s="23">
        <v>12.40561258079105</v>
      </c>
      <c r="F9" s="23">
        <v>15.598377366863286</v>
      </c>
      <c r="G9" s="23">
        <v>14.692733615765022</v>
      </c>
      <c r="H9" s="23">
        <v>17.497548434973897</v>
      </c>
      <c r="I9" s="23">
        <v>34.366719984370995</v>
      </c>
      <c r="J9" s="23">
        <v>37.092921776675396</v>
      </c>
      <c r="K9" s="23">
        <v>40.57257555176799</v>
      </c>
      <c r="L9" s="23">
        <v>41.392988142966814</v>
      </c>
      <c r="M9" s="23">
        <v>50.525293383577896</v>
      </c>
      <c r="N9" s="23">
        <v>54.836553589239998</v>
      </c>
      <c r="O9" s="23">
        <v>65.046976770995443</v>
      </c>
      <c r="P9" s="23">
        <v>76.191788092349015</v>
      </c>
      <c r="Q9" s="23">
        <v>85.622099307012519</v>
      </c>
      <c r="R9" s="23">
        <v>117.76317179060314</v>
      </c>
      <c r="S9" s="23">
        <v>131.68971410532274</v>
      </c>
      <c r="T9" s="23">
        <v>163.90272541303173</v>
      </c>
      <c r="U9" s="23">
        <v>160.92783106435641</v>
      </c>
      <c r="V9" s="23">
        <v>172.88326235068746</v>
      </c>
      <c r="W9" s="23">
        <v>209.1614542611415</v>
      </c>
      <c r="X9" s="23">
        <v>234.75472255754102</v>
      </c>
      <c r="Y9" s="23">
        <v>264.01352158400073</v>
      </c>
      <c r="Z9" s="23">
        <v>241.03892653115454</v>
      </c>
      <c r="AA9" s="23">
        <v>232.93277279660703</v>
      </c>
      <c r="AB9" s="23">
        <v>181.9649179973818</v>
      </c>
      <c r="AC9" s="23">
        <v>225.45933132426507</v>
      </c>
      <c r="AD9" s="23">
        <v>302.28841574216204</v>
      </c>
      <c r="AE9" s="23">
        <v>289.39786048415283</v>
      </c>
      <c r="AF9" s="23">
        <v>301.15448458511293</v>
      </c>
      <c r="AG9" s="23">
        <v>344.62079487942839</v>
      </c>
    </row>
    <row r="10" spans="1:33" x14ac:dyDescent="0.25">
      <c r="A10" s="12" t="s">
        <v>6</v>
      </c>
      <c r="B10" s="24">
        <v>307.51930832067325</v>
      </c>
      <c r="C10" s="25">
        <v>382.76877776326438</v>
      </c>
      <c r="D10" s="25">
        <v>394.15844846683143</v>
      </c>
      <c r="E10" s="25">
        <v>379.51398533880899</v>
      </c>
      <c r="F10" s="25">
        <v>392.12473994389313</v>
      </c>
      <c r="G10" s="25">
        <v>430.7951122155041</v>
      </c>
      <c r="H10" s="25">
        <v>456.10632191150393</v>
      </c>
      <c r="I10" s="25">
        <v>585.88656561908908</v>
      </c>
      <c r="J10" s="25">
        <v>663.47293310809107</v>
      </c>
      <c r="K10" s="25">
        <v>770.90572226640745</v>
      </c>
      <c r="L10" s="25">
        <v>802.06437609932914</v>
      </c>
      <c r="M10" s="25">
        <v>831.67271389386588</v>
      </c>
      <c r="N10" s="25">
        <v>927.28724528695068</v>
      </c>
      <c r="O10" s="25">
        <v>959.77053938016081</v>
      </c>
      <c r="P10" s="25">
        <v>1068.4723045670464</v>
      </c>
      <c r="Q10" s="25">
        <v>1063.9927140850132</v>
      </c>
      <c r="R10" s="25">
        <v>1132.6264818484065</v>
      </c>
      <c r="S10" s="25">
        <v>1245.8580084209084</v>
      </c>
      <c r="T10" s="25">
        <v>1294.3894751267644</v>
      </c>
      <c r="U10" s="25">
        <v>1430.9036678111147</v>
      </c>
      <c r="V10" s="25">
        <v>1582.3086900705846</v>
      </c>
      <c r="W10" s="25">
        <v>1594.3569974656707</v>
      </c>
      <c r="X10" s="25">
        <v>1623.1701880582721</v>
      </c>
      <c r="Y10" s="25">
        <v>1588.4341756898107</v>
      </c>
      <c r="Z10" s="25">
        <v>1641.8469814045261</v>
      </c>
      <c r="AA10" s="25">
        <v>1630.9592530085442</v>
      </c>
      <c r="AB10" s="25">
        <v>1691.2344831109269</v>
      </c>
      <c r="AC10" s="25">
        <v>1814.6092719679225</v>
      </c>
      <c r="AD10" s="25">
        <v>1901.9708437872621</v>
      </c>
      <c r="AE10" s="25">
        <v>1974.6879434678094</v>
      </c>
      <c r="AF10" s="25">
        <v>2015.2075505192461</v>
      </c>
      <c r="AG10" s="25">
        <v>2115.3605551890137</v>
      </c>
    </row>
    <row r="11" spans="1:33" x14ac:dyDescent="0.25">
      <c r="A11" s="9" t="s">
        <v>7</v>
      </c>
      <c r="B11" s="22">
        <v>3405.2269735238187</v>
      </c>
      <c r="C11" s="23">
        <v>3686.9071178789013</v>
      </c>
      <c r="D11" s="23">
        <v>3889.9670535239711</v>
      </c>
      <c r="E11" s="23">
        <v>4164.112207464007</v>
      </c>
      <c r="F11" s="23">
        <v>4353.5185073486537</v>
      </c>
      <c r="G11" s="23">
        <v>4629.2643219915799</v>
      </c>
      <c r="H11" s="23">
        <v>4775.8172385264643</v>
      </c>
      <c r="I11" s="23">
        <v>4987.086429917882</v>
      </c>
      <c r="J11" s="23">
        <v>5185.5570288329045</v>
      </c>
      <c r="K11" s="23">
        <v>5319.3568736282714</v>
      </c>
      <c r="L11" s="23">
        <v>6238.7719281274412</v>
      </c>
      <c r="M11" s="23">
        <v>6817.592669757486</v>
      </c>
      <c r="N11" s="23">
        <v>7230.2554297984407</v>
      </c>
      <c r="O11" s="23">
        <v>7197.5270273031419</v>
      </c>
      <c r="P11" s="23">
        <v>7112.0714084824831</v>
      </c>
      <c r="Q11" s="23">
        <v>7442.4916362779304</v>
      </c>
      <c r="R11" s="23">
        <v>8135.6707589684893</v>
      </c>
      <c r="S11" s="23">
        <v>8621.5605594691988</v>
      </c>
      <c r="T11" s="23">
        <v>9330.1854913513725</v>
      </c>
      <c r="U11" s="23">
        <v>10325.834389767382</v>
      </c>
      <c r="V11" s="23">
        <v>10975.664379522415</v>
      </c>
      <c r="W11" s="23">
        <v>11231.066094102292</v>
      </c>
      <c r="X11" s="23">
        <v>11475.992566632041</v>
      </c>
      <c r="Y11" s="23">
        <v>12184.046434208143</v>
      </c>
      <c r="Z11" s="23">
        <v>12239.021007596912</v>
      </c>
      <c r="AA11" s="23">
        <v>12584.995066118952</v>
      </c>
      <c r="AB11" s="23">
        <v>13074.903466983915</v>
      </c>
      <c r="AC11" s="23">
        <v>13535.421609148834</v>
      </c>
      <c r="AD11" s="23">
        <v>14039.113104794449</v>
      </c>
      <c r="AE11" s="23">
        <v>14542.545111911659</v>
      </c>
      <c r="AF11" s="23">
        <v>14863.057394900676</v>
      </c>
      <c r="AG11" s="23">
        <v>15709.580674681976</v>
      </c>
    </row>
    <row r="12" spans="1:33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>
        <v>181.47427311025876</v>
      </c>
      <c r="O12" s="25">
        <v>215.86169237518212</v>
      </c>
      <c r="P12" s="25">
        <v>241.51314596019148</v>
      </c>
      <c r="Q12" s="25">
        <v>195.40747566398701</v>
      </c>
      <c r="R12" s="25">
        <v>204.00702603774502</v>
      </c>
      <c r="S12" s="25">
        <v>222.86640380123205</v>
      </c>
      <c r="T12" s="25">
        <v>240.85857620992758</v>
      </c>
      <c r="U12" s="25">
        <v>234.92377406655112</v>
      </c>
      <c r="V12" s="25">
        <v>178.01459546491481</v>
      </c>
      <c r="W12" s="25">
        <v>185.10132620903966</v>
      </c>
      <c r="X12" s="25">
        <v>179.73445158621305</v>
      </c>
      <c r="Y12" s="25">
        <v>183.18791551683813</v>
      </c>
      <c r="Z12" s="25">
        <v>188.09604160438423</v>
      </c>
      <c r="AA12" s="25">
        <v>196.95240070534081</v>
      </c>
      <c r="AB12" s="25">
        <v>292.21037684888154</v>
      </c>
      <c r="AC12" s="25">
        <v>278.43535274438449</v>
      </c>
      <c r="AD12" s="25">
        <v>360.15186288986285</v>
      </c>
      <c r="AE12" s="25">
        <v>434.18267691724054</v>
      </c>
      <c r="AF12" s="25">
        <v>467.99128961274715</v>
      </c>
      <c r="AG12" s="25" t="s">
        <v>1</v>
      </c>
    </row>
    <row r="13" spans="1:33" x14ac:dyDescent="0.25">
      <c r="A13" s="9" t="s">
        <v>9</v>
      </c>
      <c r="B13" s="22">
        <v>89.834485220983908</v>
      </c>
      <c r="C13" s="23">
        <v>105.61463394420329</v>
      </c>
      <c r="D13" s="23">
        <v>119.35464755274664</v>
      </c>
      <c r="E13" s="23">
        <v>133.99353755528</v>
      </c>
      <c r="F13" s="23">
        <v>152.47050704707792</v>
      </c>
      <c r="G13" s="23">
        <v>171.12045891010101</v>
      </c>
      <c r="H13" s="23">
        <v>189.57242096660349</v>
      </c>
      <c r="I13" s="23">
        <v>213.77220177626194</v>
      </c>
      <c r="J13" s="23">
        <v>235.90670802475</v>
      </c>
      <c r="K13" s="23">
        <v>241.71610776883668</v>
      </c>
      <c r="L13" s="23">
        <v>252.23847076321999</v>
      </c>
      <c r="M13" s="23">
        <v>289.07904140853583</v>
      </c>
      <c r="N13" s="23">
        <v>328.20874198190018</v>
      </c>
      <c r="O13" s="23">
        <v>402.81492327690535</v>
      </c>
      <c r="P13" s="23">
        <v>496.39207709816452</v>
      </c>
      <c r="Q13" s="23">
        <v>543.63565735929478</v>
      </c>
      <c r="R13" s="23">
        <v>613.86256021066583</v>
      </c>
      <c r="S13" s="23">
        <v>689.0848952590959</v>
      </c>
      <c r="T13" s="23">
        <v>793.90373414283692</v>
      </c>
      <c r="U13" s="23">
        <v>808.84604630726835</v>
      </c>
      <c r="V13" s="23">
        <v>834.01706644944159</v>
      </c>
      <c r="W13" s="23">
        <v>811.05166124883192</v>
      </c>
      <c r="X13" s="23">
        <v>777.81773647991918</v>
      </c>
      <c r="Y13" s="23">
        <v>816.34263117150795</v>
      </c>
      <c r="Z13" s="23">
        <v>891.4083666141255</v>
      </c>
      <c r="AA13" s="23">
        <v>913.19350958272707</v>
      </c>
      <c r="AB13" s="23">
        <v>942.72991316762534</v>
      </c>
      <c r="AC13" s="23">
        <v>1025.9011461408222</v>
      </c>
      <c r="AD13" s="23">
        <v>1105.8628097963431</v>
      </c>
      <c r="AE13" s="23">
        <v>1148.4511995433536</v>
      </c>
      <c r="AF13" s="23">
        <v>1296.6538352081241</v>
      </c>
      <c r="AG13" s="23">
        <v>960.11461406730348</v>
      </c>
    </row>
    <row r="14" spans="1:33" x14ac:dyDescent="0.25">
      <c r="A14" s="12" t="s">
        <v>10</v>
      </c>
      <c r="B14" s="24">
        <v>2632.0103032431803</v>
      </c>
      <c r="C14" s="25">
        <v>2717.0645790388985</v>
      </c>
      <c r="D14" s="25">
        <v>2805.1808393340866</v>
      </c>
      <c r="E14" s="25">
        <v>3046.4945956169363</v>
      </c>
      <c r="F14" s="25">
        <v>3065.8554915742229</v>
      </c>
      <c r="G14" s="25">
        <v>3024.6178446865192</v>
      </c>
      <c r="H14" s="25">
        <v>3289.17586370256</v>
      </c>
      <c r="I14" s="25">
        <v>4126.9276777343121</v>
      </c>
      <c r="J14" s="25">
        <v>4495.1883705723567</v>
      </c>
      <c r="K14" s="25">
        <v>4498.1257292791715</v>
      </c>
      <c r="L14" s="25">
        <v>4799.2142654039617</v>
      </c>
      <c r="M14" s="25">
        <v>5410.7941546766997</v>
      </c>
      <c r="N14" s="25">
        <v>5819.1426965023211</v>
      </c>
      <c r="O14" s="25">
        <v>5999.0593474943134</v>
      </c>
      <c r="P14" s="25">
        <v>5875.3509949945064</v>
      </c>
      <c r="Q14" s="25">
        <v>5509.8644781725543</v>
      </c>
      <c r="R14" s="25">
        <v>6190.3743367499474</v>
      </c>
      <c r="S14" s="25">
        <v>6789.3859628530936</v>
      </c>
      <c r="T14" s="25">
        <v>7383.3664670139115</v>
      </c>
      <c r="U14" s="25">
        <v>7535.105267183787</v>
      </c>
      <c r="V14" s="25">
        <v>7304.7318106034054</v>
      </c>
      <c r="W14" s="25">
        <v>7472.3832094131039</v>
      </c>
      <c r="X14" s="25">
        <v>7686.9890375014547</v>
      </c>
      <c r="Y14" s="25">
        <v>8053.9916641688105</v>
      </c>
      <c r="Z14" s="25">
        <v>7863.1355084337874</v>
      </c>
      <c r="AA14" s="25">
        <v>7652.6951620021282</v>
      </c>
      <c r="AB14" s="25">
        <v>7989.3796820756434</v>
      </c>
      <c r="AC14" s="25">
        <v>8129.6356691960373</v>
      </c>
      <c r="AD14" s="25">
        <v>8445.8023043984376</v>
      </c>
      <c r="AE14" s="25">
        <v>8700.5392167710434</v>
      </c>
      <c r="AF14" s="25">
        <v>8704.1977689231026</v>
      </c>
      <c r="AG14" s="25">
        <v>9606.9126805414799</v>
      </c>
    </row>
    <row r="15" spans="1:33" x14ac:dyDescent="0.25">
      <c r="A15" s="9" t="s">
        <v>11</v>
      </c>
      <c r="B15" s="22" t="s">
        <v>1</v>
      </c>
      <c r="C15" s="23">
        <v>2.9972350804519571E-2</v>
      </c>
      <c r="D15" s="23">
        <v>2.890889683271201E-2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>
        <v>6.4618942880900176</v>
      </c>
      <c r="K15" s="23">
        <v>7.0648631127613388</v>
      </c>
      <c r="L15" s="23">
        <v>8.3154116331697416</v>
      </c>
      <c r="M15" s="23">
        <v>9.9306365287469003</v>
      </c>
      <c r="N15" s="23">
        <v>13.781749178371387</v>
      </c>
      <c r="O15" s="23">
        <v>18.202908150912144</v>
      </c>
      <c r="P15" s="23">
        <v>22.318948940239412</v>
      </c>
      <c r="Q15" s="23">
        <v>29.325296940813637</v>
      </c>
      <c r="R15" s="23">
        <v>35.653436048354671</v>
      </c>
      <c r="S15" s="23">
        <v>45.690533962914039</v>
      </c>
      <c r="T15" s="23">
        <v>46.219737379496891</v>
      </c>
      <c r="U15" s="23">
        <v>56.119434573479488</v>
      </c>
      <c r="V15" s="23">
        <v>61.336303067409425</v>
      </c>
      <c r="W15" s="23">
        <v>68.006832785492378</v>
      </c>
      <c r="X15" s="23">
        <v>66.026437452074163</v>
      </c>
      <c r="Y15" s="23">
        <v>68.573913434116193</v>
      </c>
      <c r="Z15" s="23">
        <v>64.195000853613507</v>
      </c>
      <c r="AA15" s="23">
        <v>64.203780195445262</v>
      </c>
      <c r="AB15" s="23">
        <v>63.209613675399744</v>
      </c>
      <c r="AC15" s="23">
        <v>73.781083104860741</v>
      </c>
      <c r="AD15" s="23">
        <v>87.167291190746113</v>
      </c>
      <c r="AE15" s="23">
        <v>102.21004730676631</v>
      </c>
      <c r="AF15" s="23">
        <v>108.86055690942811</v>
      </c>
      <c r="AG15" s="23" t="s">
        <v>1</v>
      </c>
    </row>
    <row r="16" spans="1:33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>
        <v>35.464082524605146</v>
      </c>
      <c r="I16" s="25">
        <v>50.042906240162829</v>
      </c>
      <c r="J16" s="25">
        <v>58.021459963055513</v>
      </c>
      <c r="K16" s="25">
        <v>51.654299356842067</v>
      </c>
      <c r="L16" s="25">
        <v>63.24893795533989</v>
      </c>
      <c r="M16" s="25">
        <v>68.511695062084897</v>
      </c>
      <c r="N16" s="25">
        <v>118.0567109547691</v>
      </c>
      <c r="O16" s="25">
        <v>143.88156201112892</v>
      </c>
      <c r="P16" s="25">
        <v>178.30118273311098</v>
      </c>
      <c r="Q16" s="25">
        <v>197.06868460783662</v>
      </c>
      <c r="R16" s="25">
        <v>210.08309206457338</v>
      </c>
      <c r="S16" s="25">
        <v>250.44928168100472</v>
      </c>
      <c r="T16" s="25">
        <v>277.90775299343181</v>
      </c>
      <c r="U16" s="25">
        <v>248.53161423370184</v>
      </c>
      <c r="V16" s="25">
        <v>258.70326415425296</v>
      </c>
      <c r="W16" s="25">
        <v>339.08138811871987</v>
      </c>
      <c r="X16" s="25">
        <v>352.6069407962321</v>
      </c>
      <c r="Y16" s="25">
        <v>410.24524807881863</v>
      </c>
      <c r="Z16" s="25">
        <v>443.82766255478742</v>
      </c>
      <c r="AA16" s="25">
        <v>485.34286701147005</v>
      </c>
      <c r="AB16" s="25">
        <v>290.92236109843992</v>
      </c>
      <c r="AC16" s="25">
        <v>301.87929165160824</v>
      </c>
      <c r="AD16" s="25">
        <v>342.98508799426804</v>
      </c>
      <c r="AE16" s="25">
        <v>389.58291089580263</v>
      </c>
      <c r="AF16" s="25">
        <v>461.13154867994768</v>
      </c>
      <c r="AG16" s="25">
        <v>480.16977593524825</v>
      </c>
    </row>
    <row r="17" spans="1:33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>
        <v>14.604503561662334</v>
      </c>
      <c r="H17" s="23">
        <v>16.478877961215055</v>
      </c>
      <c r="I17" s="23">
        <v>22.016175029615223</v>
      </c>
      <c r="J17" s="23">
        <v>30.70631317493989</v>
      </c>
      <c r="K17" s="23">
        <v>30.760763727191904</v>
      </c>
      <c r="L17" s="23">
        <v>31.151016336201522</v>
      </c>
      <c r="M17" s="23">
        <v>35.83201057078265</v>
      </c>
      <c r="N17" s="23">
        <v>38.157216709054339</v>
      </c>
      <c r="O17" s="23">
        <v>38.447708789407443</v>
      </c>
      <c r="P17" s="23">
        <v>39.90624436564697</v>
      </c>
      <c r="Q17" s="23">
        <v>66.615138373985957</v>
      </c>
      <c r="R17" s="23">
        <v>78.581933396196689</v>
      </c>
      <c r="S17" s="23">
        <v>95.50606478887677</v>
      </c>
      <c r="T17" s="23">
        <v>116.69000698472048</v>
      </c>
      <c r="U17" s="23">
        <v>63.617523458637962</v>
      </c>
      <c r="V17" s="23">
        <v>89.988624370130964</v>
      </c>
      <c r="W17" s="23">
        <v>138.71849085066177</v>
      </c>
      <c r="X17" s="23">
        <v>144.52699806204231</v>
      </c>
      <c r="Y17" s="23">
        <v>119.77463141259956</v>
      </c>
      <c r="Z17" s="23">
        <v>132.64785210970379</v>
      </c>
      <c r="AA17" s="23">
        <v>151.93872608623124</v>
      </c>
      <c r="AB17" s="23">
        <v>99.683201419918063</v>
      </c>
      <c r="AC17" s="23">
        <v>132.91038661650194</v>
      </c>
      <c r="AD17" s="23">
        <v>199.00761535808104</v>
      </c>
      <c r="AE17" s="23">
        <v>213.03792074989349</v>
      </c>
      <c r="AF17" s="23">
        <v>212.06843768817018</v>
      </c>
      <c r="AG17" s="23">
        <v>221.61020691648667</v>
      </c>
    </row>
    <row r="18" spans="1:33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>
        <v>0.941567374899697</v>
      </c>
      <c r="M18" s="25">
        <v>1.5565833617842182</v>
      </c>
      <c r="N18" s="25" t="s">
        <v>1</v>
      </c>
      <c r="O18" s="25">
        <v>1.5548633534256231</v>
      </c>
      <c r="P18" s="25">
        <v>5.7821212605444865</v>
      </c>
      <c r="Q18" s="25">
        <v>7.502406581829594</v>
      </c>
      <c r="R18" s="25">
        <v>13.090561596001269</v>
      </c>
      <c r="S18" s="25">
        <v>19.100994336989295</v>
      </c>
      <c r="T18" s="25">
        <v>41.997900104994748</v>
      </c>
      <c r="U18" s="25">
        <v>55.03845493657289</v>
      </c>
      <c r="V18" s="25">
        <v>81.164558931245267</v>
      </c>
      <c r="W18" s="25">
        <v>74.506766663094325</v>
      </c>
      <c r="X18" s="25">
        <v>104.52034098302805</v>
      </c>
      <c r="Y18" s="25">
        <v>125.52638692482803</v>
      </c>
      <c r="Z18" s="25">
        <v>124.86738495574221</v>
      </c>
      <c r="AA18" s="25">
        <v>139.79967342251615</v>
      </c>
      <c r="AB18" s="25">
        <v>159.29211850300621</v>
      </c>
      <c r="AC18" s="25">
        <v>173.04994636394716</v>
      </c>
      <c r="AD18" s="25">
        <v>171.87636211133443</v>
      </c>
      <c r="AE18" s="25">
        <v>187.14728595826838</v>
      </c>
      <c r="AF18" s="25">
        <v>185.55429718996294</v>
      </c>
      <c r="AG18" s="25">
        <v>221.98383947642094</v>
      </c>
    </row>
    <row r="19" spans="1:33" x14ac:dyDescent="0.25">
      <c r="A19" s="9" t="s">
        <v>15</v>
      </c>
      <c r="B19" s="22" t="s">
        <v>1</v>
      </c>
      <c r="C19" s="23">
        <v>180.25369910566383</v>
      </c>
      <c r="D19" s="23">
        <v>185.40609024879214</v>
      </c>
      <c r="E19" s="23">
        <v>185.18858268351457</v>
      </c>
      <c r="F19" s="23">
        <v>207.29350627207666</v>
      </c>
      <c r="G19" s="23">
        <v>165.85096111205098</v>
      </c>
      <c r="H19" s="23">
        <v>150.61705861907311</v>
      </c>
      <c r="I19" s="23">
        <v>162.49055629784283</v>
      </c>
      <c r="J19" s="23">
        <v>176.67939343986771</v>
      </c>
      <c r="K19" s="23">
        <v>167.12279334806516</v>
      </c>
      <c r="L19" s="23">
        <v>229.91354497120534</v>
      </c>
      <c r="M19" s="23">
        <v>316.25855884604488</v>
      </c>
      <c r="N19" s="23">
        <v>365.11623430664991</v>
      </c>
      <c r="O19" s="23">
        <v>384.97954114391086</v>
      </c>
      <c r="P19" s="23">
        <v>347.51521175015756</v>
      </c>
      <c r="Q19" s="23">
        <v>399.03629379818346</v>
      </c>
      <c r="R19" s="23">
        <v>440.66517791565764</v>
      </c>
      <c r="S19" s="23">
        <v>427.88288920754923</v>
      </c>
      <c r="T19" s="23">
        <v>448.10610986092894</v>
      </c>
      <c r="U19" s="23">
        <v>490.50948994618949</v>
      </c>
      <c r="V19" s="23">
        <v>489.03324805885785</v>
      </c>
      <c r="W19" s="23">
        <v>546.57838965218161</v>
      </c>
      <c r="X19" s="23">
        <v>533.00570701647098</v>
      </c>
      <c r="Y19" s="23">
        <v>483.78920461088347</v>
      </c>
      <c r="Z19" s="23">
        <v>460.0487730268369</v>
      </c>
      <c r="AA19" s="23">
        <v>428.06863431983055</v>
      </c>
      <c r="AB19" s="23">
        <v>360.60009695850829</v>
      </c>
      <c r="AC19" s="23">
        <v>505.36428739335167</v>
      </c>
      <c r="AD19" s="23">
        <v>597.68376646120066</v>
      </c>
      <c r="AE19" s="23">
        <v>686.88522559349633</v>
      </c>
      <c r="AF19" s="23">
        <v>672.07466824884943</v>
      </c>
      <c r="AG19" s="23">
        <v>819.46667018550795</v>
      </c>
    </row>
    <row r="20" spans="1:33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>
        <v>11.410465617479806</v>
      </c>
      <c r="O20" s="25">
        <v>12.338379242071671</v>
      </c>
      <c r="P20" s="25">
        <v>13.264350318281361</v>
      </c>
      <c r="Q20" s="25">
        <v>13.713260254194017</v>
      </c>
      <c r="R20" s="25">
        <v>16.100000250177175</v>
      </c>
      <c r="S20" s="25">
        <v>17.772928092718569</v>
      </c>
      <c r="T20" s="25">
        <v>17.366727085096702</v>
      </c>
      <c r="U20" s="25">
        <v>17.795971520226779</v>
      </c>
      <c r="V20" s="25">
        <v>24.96514840260204</v>
      </c>
      <c r="W20" s="25">
        <v>24.796734784216746</v>
      </c>
      <c r="X20" s="25">
        <v>35.890850728446985</v>
      </c>
      <c r="Y20" s="25">
        <v>39.625747248189121</v>
      </c>
      <c r="Z20" s="25">
        <v>35.877317301705418</v>
      </c>
      <c r="AA20" s="25">
        <v>38.285886212812301</v>
      </c>
      <c r="AB20" s="25">
        <v>37.000691570334638</v>
      </c>
      <c r="AC20" s="25">
        <v>37.938411730379727</v>
      </c>
      <c r="AD20" s="25">
        <v>45.631536650525625</v>
      </c>
      <c r="AE20" s="25">
        <v>50.523739926629055</v>
      </c>
      <c r="AF20" s="25">
        <v>52.445838822467806</v>
      </c>
      <c r="AG20" s="25" t="s">
        <v>1</v>
      </c>
    </row>
    <row r="21" spans="1:33" x14ac:dyDescent="0.25">
      <c r="A21" s="9" t="s">
        <v>17</v>
      </c>
      <c r="B21" s="22">
        <v>5247.9172627273692</v>
      </c>
      <c r="C21" s="23">
        <v>6506.3373966222434</v>
      </c>
      <c r="D21" s="23">
        <v>6796.9248108857428</v>
      </c>
      <c r="E21" s="23">
        <v>6907.650260487655</v>
      </c>
      <c r="F21" s="23">
        <v>7159.688598510741</v>
      </c>
      <c r="G21" s="23">
        <v>7484.4340968466113</v>
      </c>
      <c r="H21" s="23">
        <v>7891.9650618273472</v>
      </c>
      <c r="I21" s="23">
        <v>7949.7236047125962</v>
      </c>
      <c r="J21" s="23">
        <v>8011.5184348637567</v>
      </c>
      <c r="K21" s="23">
        <v>8487.624709286787</v>
      </c>
      <c r="L21" s="23">
        <v>8855.1946489173679</v>
      </c>
      <c r="M21" s="23">
        <v>9417.7029937621446</v>
      </c>
      <c r="N21" s="23">
        <v>10147.934261659095</v>
      </c>
      <c r="O21" s="23">
        <v>10482.230335391885</v>
      </c>
      <c r="P21" s="23">
        <v>10535.496301409155</v>
      </c>
      <c r="Q21" s="23">
        <v>10726.166781823744</v>
      </c>
      <c r="R21" s="23">
        <v>11400.328466894925</v>
      </c>
      <c r="S21" s="23">
        <v>11855.614992422097</v>
      </c>
      <c r="T21" s="23">
        <v>13621.047512131261</v>
      </c>
      <c r="U21" s="23">
        <v>14636.053734037228</v>
      </c>
      <c r="V21" s="23">
        <v>15814.716038954586</v>
      </c>
      <c r="W21" s="23">
        <v>17138.207949651282</v>
      </c>
      <c r="X21" s="23">
        <v>17757.766949593901</v>
      </c>
      <c r="Y21" s="23">
        <v>18458.961465389064</v>
      </c>
      <c r="Z21" s="23">
        <v>19416.800075949006</v>
      </c>
      <c r="AA21" s="23">
        <v>19719.545264110257</v>
      </c>
      <c r="AB21" s="23">
        <v>22092.105053361109</v>
      </c>
      <c r="AC21" s="23">
        <v>23204.486407450226</v>
      </c>
      <c r="AD21" s="23">
        <v>25018.381993016505</v>
      </c>
      <c r="AE21" s="23">
        <v>25526.376052126354</v>
      </c>
      <c r="AF21" s="23">
        <v>27035.809526905228</v>
      </c>
      <c r="AG21" s="23">
        <v>28180.74063136999</v>
      </c>
    </row>
    <row r="22" spans="1:33" x14ac:dyDescent="0.25">
      <c r="A22" s="12" t="s">
        <v>18</v>
      </c>
      <c r="B22" s="24">
        <v>1537.8674155687684</v>
      </c>
      <c r="C22" s="25">
        <v>1636.9726643345416</v>
      </c>
      <c r="D22" s="25">
        <v>1672.0795851597393</v>
      </c>
      <c r="E22" s="25">
        <v>1743.6027804926259</v>
      </c>
      <c r="F22" s="25">
        <v>1796.2069579398276</v>
      </c>
      <c r="G22" s="25">
        <v>1902.0265033884982</v>
      </c>
      <c r="H22" s="25">
        <v>2005.7786741300511</v>
      </c>
      <c r="I22" s="25">
        <v>2048.5175973411397</v>
      </c>
      <c r="J22" s="25">
        <v>2058.1635750514656</v>
      </c>
      <c r="K22" s="25">
        <v>2476.9489285127165</v>
      </c>
      <c r="L22" s="25">
        <v>2900.4547751389591</v>
      </c>
      <c r="M22" s="25">
        <v>3053.8568200776722</v>
      </c>
      <c r="N22" s="25">
        <v>3374.541966980551</v>
      </c>
      <c r="O22" s="25">
        <v>3377.6227629732157</v>
      </c>
      <c r="P22" s="25">
        <v>3464.4461898252134</v>
      </c>
      <c r="Q22" s="25">
        <v>3775.33470287213</v>
      </c>
      <c r="R22" s="25">
        <v>3939.5996862083043</v>
      </c>
      <c r="S22" s="25">
        <v>4171.1229946524063</v>
      </c>
      <c r="T22" s="25">
        <v>4694.6418566246939</v>
      </c>
      <c r="U22" s="25">
        <v>4928.425261450544</v>
      </c>
      <c r="V22" s="25">
        <v>5146.0928334071004</v>
      </c>
      <c r="W22" s="25">
        <v>4777.3486511216233</v>
      </c>
      <c r="X22" s="25">
        <v>4795.3840816683005</v>
      </c>
      <c r="Y22" s="25">
        <v>5126.7530814391994</v>
      </c>
      <c r="Z22" s="25">
        <v>5269.5481442832452</v>
      </c>
      <c r="AA22" s="25">
        <v>5423.6040978890787</v>
      </c>
      <c r="AB22" s="25">
        <v>5410.7873801932992</v>
      </c>
      <c r="AC22" s="25">
        <v>5761.0432781435784</v>
      </c>
      <c r="AD22" s="25">
        <v>5902.822926898978</v>
      </c>
      <c r="AE22" s="25">
        <v>6167.8123273169886</v>
      </c>
      <c r="AF22" s="25">
        <v>6643.3421876776465</v>
      </c>
      <c r="AG22" s="25">
        <v>6861.0091488918151</v>
      </c>
    </row>
    <row r="23" spans="1:33" x14ac:dyDescent="0.25">
      <c r="A23" s="9" t="s">
        <v>19</v>
      </c>
      <c r="B23" s="22">
        <v>522.47193122916224</v>
      </c>
      <c r="C23" s="23">
        <v>305.35344661445623</v>
      </c>
      <c r="D23" s="23">
        <v>369.33145466733396</v>
      </c>
      <c r="E23" s="23">
        <v>386.35459248272622</v>
      </c>
      <c r="F23" s="23">
        <v>438.31214286175828</v>
      </c>
      <c r="G23" s="23">
        <v>481.97905238278935</v>
      </c>
      <c r="H23" s="23">
        <v>568.7680122205561</v>
      </c>
      <c r="I23" s="23">
        <v>635.76223721684323</v>
      </c>
      <c r="J23" s="23">
        <v>668.7009063444109</v>
      </c>
      <c r="K23" s="23">
        <v>733.34422923754755</v>
      </c>
      <c r="L23" s="23">
        <v>825.02075643995147</v>
      </c>
      <c r="M23" s="23">
        <v>865.2017897198856</v>
      </c>
      <c r="N23" s="23">
        <v>852.0970443856105</v>
      </c>
      <c r="O23" s="23">
        <v>801.29013308653816</v>
      </c>
      <c r="P23" s="23">
        <v>900.14179979180847</v>
      </c>
      <c r="Q23" s="23">
        <v>942.54910727432878</v>
      </c>
      <c r="R23" s="23">
        <v>987.27176534610726</v>
      </c>
      <c r="S23" s="23">
        <v>1220.4304787220269</v>
      </c>
      <c r="T23" s="23">
        <v>1407.3062022762469</v>
      </c>
      <c r="U23" s="23">
        <v>1798.5648075576316</v>
      </c>
      <c r="V23" s="23">
        <v>2146.5357945274168</v>
      </c>
      <c r="W23" s="23">
        <v>2277.2539946175916</v>
      </c>
      <c r="X23" s="23">
        <v>2751.5243562962928</v>
      </c>
      <c r="Y23" s="23">
        <v>2395.1147672165011</v>
      </c>
      <c r="Z23" s="23">
        <v>2668.03686404375</v>
      </c>
      <c r="AA23" s="23">
        <v>2954.5933525048781</v>
      </c>
      <c r="AB23" s="23">
        <v>3249.2268485950544</v>
      </c>
      <c r="AC23" s="23">
        <v>3881.451322782591</v>
      </c>
      <c r="AD23" s="23">
        <v>4645.1494086681387</v>
      </c>
      <c r="AE23" s="23">
        <v>6031.5801665877707</v>
      </c>
      <c r="AF23" s="23">
        <v>6324.7405752583081</v>
      </c>
      <c r="AG23" s="23">
        <v>7227.2033728055922</v>
      </c>
    </row>
    <row r="24" spans="1:33" x14ac:dyDescent="0.25">
      <c r="A24" s="12" t="s">
        <v>20</v>
      </c>
      <c r="B24" s="24">
        <v>196.38271109776508</v>
      </c>
      <c r="C24" s="25">
        <v>262.31719437739599</v>
      </c>
      <c r="D24" s="25">
        <v>312.22739826186421</v>
      </c>
      <c r="E24" s="25">
        <v>296.46270405319831</v>
      </c>
      <c r="F24" s="25">
        <v>281.10246309626677</v>
      </c>
      <c r="G24" s="25">
        <v>276.36430857843379</v>
      </c>
      <c r="H24" s="25">
        <v>319.36391351667868</v>
      </c>
      <c r="I24" s="25">
        <v>360.27956408964644</v>
      </c>
      <c r="J24" s="25">
        <v>415.17581176098008</v>
      </c>
      <c r="K24" s="25">
        <v>475.84016759455204</v>
      </c>
      <c r="L24" s="25">
        <v>525.64149105451986</v>
      </c>
      <c r="M24" s="25">
        <v>567.24049033311769</v>
      </c>
      <c r="N24" s="25">
        <v>574.66733920464947</v>
      </c>
      <c r="O24" s="25">
        <v>584.94887256885306</v>
      </c>
      <c r="P24" s="25">
        <v>604.14673140604043</v>
      </c>
      <c r="Q24" s="25">
        <v>640.09219295485639</v>
      </c>
      <c r="R24" s="25">
        <v>790.55105318078733</v>
      </c>
      <c r="S24" s="25">
        <v>907.46827536733792</v>
      </c>
      <c r="T24" s="25">
        <v>1401.0356080660474</v>
      </c>
      <c r="U24" s="25">
        <v>1615.9431494478972</v>
      </c>
      <c r="V24" s="25">
        <v>1631.5007334037316</v>
      </c>
      <c r="W24" s="25">
        <v>1498.696000372342</v>
      </c>
      <c r="X24" s="25">
        <v>1397.4294596282116</v>
      </c>
      <c r="Y24" s="25">
        <v>1727.6472009417298</v>
      </c>
      <c r="Z24" s="25">
        <v>1758.6479128229578</v>
      </c>
      <c r="AA24" s="25">
        <v>1739.6499170010275</v>
      </c>
      <c r="AB24" s="25">
        <v>1869.2861242947345</v>
      </c>
      <c r="AC24" s="25">
        <v>1910.1475104570529</v>
      </c>
      <c r="AD24" s="25">
        <v>2017.9735901839372</v>
      </c>
      <c r="AE24" s="25">
        <v>2101.2480929743351</v>
      </c>
      <c r="AF24" s="25">
        <v>2049.258380485197</v>
      </c>
      <c r="AG24" s="25">
        <v>2135.0690826084801</v>
      </c>
    </row>
    <row r="25" spans="1:33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>
        <v>859.2944395124116</v>
      </c>
      <c r="F25" s="23" t="s">
        <v>1</v>
      </c>
      <c r="G25" s="23" t="s">
        <v>1</v>
      </c>
      <c r="H25" s="23" t="s">
        <v>1</v>
      </c>
      <c r="I25" s="23" t="s">
        <v>1</v>
      </c>
      <c r="J25" s="23">
        <v>1094.2365482794607</v>
      </c>
      <c r="K25" s="23" t="s">
        <v>1</v>
      </c>
      <c r="L25" s="23" t="s">
        <v>1</v>
      </c>
      <c r="M25" s="23" t="s">
        <v>1</v>
      </c>
      <c r="N25" s="23">
        <v>1407.0996013545277</v>
      </c>
      <c r="O25" s="23" t="s">
        <v>1</v>
      </c>
      <c r="P25" s="23">
        <v>1596.2693519254551</v>
      </c>
      <c r="Q25" s="23">
        <v>1689.8413609104484</v>
      </c>
      <c r="R25" s="23">
        <v>1771.066853948262</v>
      </c>
      <c r="S25" s="23">
        <v>1885.8749174997322</v>
      </c>
      <c r="T25" s="23">
        <v>2205.6496540359353</v>
      </c>
      <c r="U25" s="23">
        <v>2313.3498709896876</v>
      </c>
      <c r="V25" s="23">
        <v>2474.9723934029139</v>
      </c>
      <c r="W25" s="23">
        <v>2547.0522292012979</v>
      </c>
      <c r="X25" s="23">
        <v>2804.1917389337896</v>
      </c>
      <c r="Y25" s="23">
        <v>2920.3481202035928</v>
      </c>
      <c r="Z25" s="23">
        <v>3047.4638738002268</v>
      </c>
      <c r="AA25" s="23">
        <v>3089.8433050037993</v>
      </c>
      <c r="AB25" s="23">
        <v>3187.4001680972951</v>
      </c>
      <c r="AC25" s="23">
        <v>3268.5839777344522</v>
      </c>
      <c r="AD25" s="23">
        <v>3492.0035589094891</v>
      </c>
      <c r="AE25" s="23">
        <v>3517.5976533867488</v>
      </c>
      <c r="AF25" s="23">
        <v>3569.348139401849</v>
      </c>
      <c r="AG25" s="23">
        <v>3817.2362732054394</v>
      </c>
    </row>
    <row r="26" spans="1:33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>
        <v>22.944714073044349</v>
      </c>
      <c r="F26" s="25">
        <v>16.621809341913888</v>
      </c>
      <c r="G26" s="25">
        <v>23.758735212037003</v>
      </c>
      <c r="H26" s="25">
        <v>29.252772722476646</v>
      </c>
      <c r="I26" s="25">
        <v>20.551156055640764</v>
      </c>
      <c r="J26" s="25">
        <v>28.213003063972934</v>
      </c>
      <c r="K26" s="25">
        <v>35.30888658902407</v>
      </c>
      <c r="L26" s="25">
        <v>56.57243276268774</v>
      </c>
      <c r="M26" s="25">
        <v>63.86861513655586</v>
      </c>
      <c r="N26" s="25">
        <v>91.377689079156241</v>
      </c>
      <c r="O26" s="25">
        <v>61.035452136554618</v>
      </c>
      <c r="P26" s="25">
        <v>75.875635926343548</v>
      </c>
      <c r="Q26" s="25">
        <v>115.4585310851275</v>
      </c>
      <c r="R26" s="25">
        <v>198.20921959547127</v>
      </c>
      <c r="S26" s="25">
        <v>352.66901366545943</v>
      </c>
      <c r="T26" s="25">
        <v>549.08917973070675</v>
      </c>
      <c r="U26" s="25">
        <v>372.03140370309859</v>
      </c>
      <c r="V26" s="25">
        <v>384.56389664667927</v>
      </c>
      <c r="W26" s="25">
        <v>411.09234700683686</v>
      </c>
      <c r="X26" s="25">
        <v>362.39591455659519</v>
      </c>
      <c r="Y26" s="25">
        <v>302.549066950184</v>
      </c>
      <c r="Z26" s="25">
        <v>238.86499322462757</v>
      </c>
      <c r="AA26" s="25">
        <v>364.73542455842437</v>
      </c>
      <c r="AB26" s="25">
        <v>260.43989502210889</v>
      </c>
      <c r="AC26" s="25">
        <v>284.59967729691647</v>
      </c>
      <c r="AD26" s="25">
        <v>280.81510865119287</v>
      </c>
      <c r="AE26" s="25">
        <v>301.35143805238988</v>
      </c>
      <c r="AF26" s="25">
        <v>254.63409788417263</v>
      </c>
      <c r="AG26" s="25" t="s">
        <v>1</v>
      </c>
    </row>
    <row r="27" spans="1:33" x14ac:dyDescent="0.25">
      <c r="A27" s="9" t="s">
        <v>23</v>
      </c>
      <c r="B27" s="22" t="s">
        <v>1</v>
      </c>
      <c r="C27" s="23">
        <v>151.58916661953072</v>
      </c>
      <c r="D27" s="23" t="s">
        <v>1</v>
      </c>
      <c r="E27" s="23">
        <v>245.62482068937251</v>
      </c>
      <c r="F27" s="23" t="s">
        <v>1</v>
      </c>
      <c r="G27" s="23">
        <v>301.39801623841549</v>
      </c>
      <c r="H27" s="23" t="s">
        <v>1</v>
      </c>
      <c r="I27" s="23">
        <v>397.09999808664935</v>
      </c>
      <c r="J27" s="23" t="s">
        <v>1</v>
      </c>
      <c r="K27" s="23">
        <v>558.95021387832696</v>
      </c>
      <c r="L27" s="23" t="s">
        <v>1</v>
      </c>
      <c r="M27" s="23">
        <v>572.04815673371718</v>
      </c>
      <c r="N27" s="23" t="s">
        <v>1</v>
      </c>
      <c r="O27" s="23">
        <v>666.73770439159114</v>
      </c>
      <c r="P27" s="23">
        <v>708.40904574997774</v>
      </c>
      <c r="Q27" s="23">
        <v>772.55083387872082</v>
      </c>
      <c r="R27" s="23">
        <v>844.09817244441876</v>
      </c>
      <c r="S27" s="23">
        <v>919.51046682731999</v>
      </c>
      <c r="T27" s="23">
        <v>763.56979508468817</v>
      </c>
      <c r="U27" s="23">
        <v>773.57360256206414</v>
      </c>
      <c r="V27" s="23">
        <v>669.32880133300648</v>
      </c>
      <c r="W27" s="23">
        <v>784.57239088399149</v>
      </c>
      <c r="X27" s="23">
        <v>780.38392610671224</v>
      </c>
      <c r="Y27" s="23">
        <v>869.01974699264679</v>
      </c>
      <c r="Z27" s="23">
        <v>905.2009785072039</v>
      </c>
      <c r="AA27" s="23">
        <v>1056.9721050125602</v>
      </c>
      <c r="AB27" s="23">
        <v>950.3381018723029</v>
      </c>
      <c r="AC27" s="23">
        <v>1003.1458626428376</v>
      </c>
      <c r="AD27" s="23">
        <v>1095.1090275945946</v>
      </c>
      <c r="AE27" s="23">
        <v>1271.7969302249583</v>
      </c>
      <c r="AF27" s="23">
        <v>1433.8044424023487</v>
      </c>
      <c r="AG27" s="23">
        <v>1477.9128697205658</v>
      </c>
    </row>
    <row r="28" spans="1:33" x14ac:dyDescent="0.25">
      <c r="A28" s="12" t="s">
        <v>24</v>
      </c>
      <c r="B28" s="24" t="s">
        <v>1</v>
      </c>
      <c r="C28" s="25" t="s">
        <v>1</v>
      </c>
      <c r="D28" s="25">
        <v>27.839905452974293</v>
      </c>
      <c r="E28" s="25">
        <v>14.036264814334526</v>
      </c>
      <c r="F28" s="25">
        <v>18.451074197682829</v>
      </c>
      <c r="G28" s="25">
        <v>24.654911411149413</v>
      </c>
      <c r="H28" s="25">
        <v>22.993910340952098</v>
      </c>
      <c r="I28" s="25">
        <v>38.322265811459154</v>
      </c>
      <c r="J28" s="25">
        <v>41.310043105945361</v>
      </c>
      <c r="K28" s="25">
        <v>36.993887614632506</v>
      </c>
      <c r="L28" s="25">
        <v>37.213598192277679</v>
      </c>
      <c r="M28" s="25">
        <v>37.388721734545122</v>
      </c>
      <c r="N28" s="25">
        <v>36.662205331359608</v>
      </c>
      <c r="O28" s="25">
        <v>56.283951229638447</v>
      </c>
      <c r="P28" s="25">
        <v>82.384390810787835</v>
      </c>
      <c r="Q28" s="25">
        <v>90.050733555864468</v>
      </c>
      <c r="R28" s="25">
        <v>116.32972470050272</v>
      </c>
      <c r="S28" s="25">
        <v>127.56382705927818</v>
      </c>
      <c r="T28" s="25">
        <v>142.83162458366672</v>
      </c>
      <c r="U28" s="25">
        <v>146.97524841774916</v>
      </c>
      <c r="V28" s="25">
        <v>229.20575359599749</v>
      </c>
      <c r="W28" s="25">
        <v>323.28147122768837</v>
      </c>
      <c r="X28" s="25">
        <v>394.67873834091114</v>
      </c>
      <c r="Y28" s="25">
        <v>411.74733875762536</v>
      </c>
      <c r="Z28" s="25">
        <v>474.76782609412209</v>
      </c>
      <c r="AA28" s="25">
        <v>826.10243557089041</v>
      </c>
      <c r="AB28" s="25">
        <v>352.95532140685299</v>
      </c>
      <c r="AC28" s="25">
        <v>357.76373701912928</v>
      </c>
      <c r="AD28" s="25">
        <v>346.57538673880845</v>
      </c>
      <c r="AE28" s="25">
        <v>362.60613251269882</v>
      </c>
      <c r="AF28" s="25">
        <v>408.29122842239497</v>
      </c>
      <c r="AG28" s="25">
        <v>437.69395925332134</v>
      </c>
    </row>
    <row r="29" spans="1:33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>
        <v>99.828228100974641</v>
      </c>
      <c r="F29" s="23">
        <v>118.26916408707767</v>
      </c>
      <c r="G29" s="23">
        <v>111.26024626976753</v>
      </c>
      <c r="H29" s="23">
        <v>77.746476234635125</v>
      </c>
      <c r="I29" s="23">
        <v>65.823617798348266</v>
      </c>
      <c r="J29" s="23">
        <v>69.127461139896369</v>
      </c>
      <c r="K29" s="23">
        <v>71.946053733879239</v>
      </c>
      <c r="L29" s="23">
        <v>80.863613747630936</v>
      </c>
      <c r="M29" s="23">
        <v>90.009352733711253</v>
      </c>
      <c r="N29" s="23">
        <v>90.576492492533689</v>
      </c>
      <c r="O29" s="23">
        <v>72.054036003165052</v>
      </c>
      <c r="P29" s="23">
        <v>80.438741817188728</v>
      </c>
      <c r="Q29" s="23">
        <v>113.30115466249273</v>
      </c>
      <c r="R29" s="23">
        <v>119.72943316444776</v>
      </c>
      <c r="S29" s="23">
        <v>123.53160470521048</v>
      </c>
      <c r="T29" s="23">
        <v>130.69649362800553</v>
      </c>
      <c r="U29" s="23">
        <v>148.21511013611703</v>
      </c>
      <c r="V29" s="23">
        <v>162.67596802006582</v>
      </c>
      <c r="W29" s="23">
        <v>168.96485407952306</v>
      </c>
      <c r="X29" s="23">
        <v>170.21125820502215</v>
      </c>
      <c r="Y29" s="23">
        <v>165.02514367207706</v>
      </c>
      <c r="Z29" s="23">
        <v>157.40023476163574</v>
      </c>
      <c r="AA29" s="23">
        <v>146.03442309565966</v>
      </c>
      <c r="AB29" s="23">
        <v>152.40007901494698</v>
      </c>
      <c r="AC29" s="23">
        <v>157.65177172984608</v>
      </c>
      <c r="AD29" s="23">
        <v>187.39737708152751</v>
      </c>
      <c r="AE29" s="23">
        <v>204.87224442303338</v>
      </c>
      <c r="AF29" s="23">
        <v>219.36791962461103</v>
      </c>
      <c r="AG29" s="23">
        <v>245.49419594379077</v>
      </c>
    </row>
    <row r="30" spans="1:33" x14ac:dyDescent="0.25">
      <c r="A30" s="12" t="s">
        <v>26</v>
      </c>
      <c r="B30" s="24">
        <v>842.99901337603319</v>
      </c>
      <c r="C30" s="25">
        <v>1000.9397658560077</v>
      </c>
      <c r="D30" s="25">
        <v>1406.0506690326602</v>
      </c>
      <c r="E30" s="25">
        <v>1537.8377823046985</v>
      </c>
      <c r="F30" s="25">
        <v>1501.1710074993541</v>
      </c>
      <c r="G30" s="25">
        <v>1596.2394909609629</v>
      </c>
      <c r="H30" s="25">
        <v>1720.0993826647841</v>
      </c>
      <c r="I30" s="25">
        <v>1826.6789188591642</v>
      </c>
      <c r="J30" s="25">
        <v>1987.5922876279315</v>
      </c>
      <c r="K30" s="25">
        <v>2035.4215987337834</v>
      </c>
      <c r="L30" s="25">
        <v>2289.4261296901759</v>
      </c>
      <c r="M30" s="25">
        <v>2574.9051473843142</v>
      </c>
      <c r="N30" s="25">
        <v>2885.5130996131006</v>
      </c>
      <c r="O30" s="25">
        <v>3282.071848526994</v>
      </c>
      <c r="P30" s="25">
        <v>3449.1059479432556</v>
      </c>
      <c r="Q30" s="25">
        <v>3846.5201141508601</v>
      </c>
      <c r="R30" s="25">
        <v>4437.163466698913</v>
      </c>
      <c r="S30" s="25">
        <v>4804.1329310085875</v>
      </c>
      <c r="T30" s="25">
        <v>5417.5766192471847</v>
      </c>
      <c r="U30" s="25">
        <v>5646.954629383551</v>
      </c>
      <c r="V30" s="25">
        <v>5672.0509984537575</v>
      </c>
      <c r="W30" s="25">
        <v>5604.0631314510401</v>
      </c>
      <c r="X30" s="25">
        <v>5346.3328230039597</v>
      </c>
      <c r="Y30" s="25">
        <v>5405.167457024304</v>
      </c>
      <c r="Z30" s="25">
        <v>5444.4357214139154</v>
      </c>
      <c r="AA30" s="25">
        <v>5572.1033787646302</v>
      </c>
      <c r="AB30" s="25">
        <v>5678.1048294234442</v>
      </c>
      <c r="AC30" s="25">
        <v>6037.9906759093838</v>
      </c>
      <c r="AD30" s="25">
        <v>6245.6671277845135</v>
      </c>
      <c r="AE30" s="25">
        <v>6540.0560666482406</v>
      </c>
      <c r="AF30" s="25">
        <v>6697.556396070725</v>
      </c>
      <c r="AG30" s="25">
        <v>7462.33524108244</v>
      </c>
    </row>
    <row r="31" spans="1:33" x14ac:dyDescent="0.25">
      <c r="A31" s="9" t="s">
        <v>27</v>
      </c>
      <c r="B31" s="22" t="s">
        <v>1</v>
      </c>
      <c r="C31" s="23">
        <v>1230.882002539071</v>
      </c>
      <c r="D31" s="23" t="s">
        <v>1</v>
      </c>
      <c r="E31" s="23">
        <v>1374.5334513116645</v>
      </c>
      <c r="F31" s="23" t="s">
        <v>1</v>
      </c>
      <c r="G31" s="23">
        <v>1360.9421782387378</v>
      </c>
      <c r="H31" s="23" t="s">
        <v>1</v>
      </c>
      <c r="I31" s="23">
        <v>1549.018802914582</v>
      </c>
      <c r="J31" s="23" t="s">
        <v>1</v>
      </c>
      <c r="K31" s="23">
        <v>1824.8637960863539</v>
      </c>
      <c r="L31" s="23" t="s">
        <v>1</v>
      </c>
      <c r="M31" s="23">
        <v>2021.6447417671041</v>
      </c>
      <c r="N31" s="23" t="s">
        <v>1</v>
      </c>
      <c r="O31" s="23">
        <v>2220.3286680990259</v>
      </c>
      <c r="P31" s="23">
        <v>2348.8582199224625</v>
      </c>
      <c r="Q31" s="23">
        <v>2284.9017984885195</v>
      </c>
      <c r="R31" s="23">
        <v>2455.7894721823427</v>
      </c>
      <c r="S31" s="23">
        <v>2652.4562184122724</v>
      </c>
      <c r="T31" s="23">
        <v>2874.3638502214267</v>
      </c>
      <c r="U31" s="23">
        <v>3131.4663210152612</v>
      </c>
      <c r="V31" s="23">
        <v>3305.0691763045584</v>
      </c>
      <c r="W31" s="23">
        <v>3533.1130268264219</v>
      </c>
      <c r="X31" s="23">
        <v>3788.3164516946031</v>
      </c>
      <c r="Y31" s="23">
        <v>3934.8982591933805</v>
      </c>
      <c r="Z31" s="23">
        <v>4111.2021808770833</v>
      </c>
      <c r="AA31" s="23">
        <v>4136.821278230228</v>
      </c>
      <c r="AB31" s="23">
        <v>4358.3593291128027</v>
      </c>
      <c r="AC31" s="23">
        <v>4380.9215897387412</v>
      </c>
      <c r="AD31" s="23">
        <v>4579.353140426766</v>
      </c>
      <c r="AE31" s="23">
        <v>4500.1700442114952</v>
      </c>
      <c r="AF31" s="23">
        <v>4650.7262730254333</v>
      </c>
      <c r="AG31" s="23">
        <v>5024.2902069180927</v>
      </c>
    </row>
    <row r="32" spans="1:33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>
        <v>42087.486895500122</v>
      </c>
      <c r="Q32" s="29">
        <v>43553.845608311021</v>
      </c>
      <c r="R32" s="29">
        <v>47555.803696172843</v>
      </c>
      <c r="S32" s="29">
        <v>51214.111145314127</v>
      </c>
      <c r="T32" s="29">
        <v>57497.447177331167</v>
      </c>
      <c r="U32" s="29">
        <v>61577.945571280987</v>
      </c>
      <c r="V32" s="29">
        <v>64753.342863724662</v>
      </c>
      <c r="W32" s="29">
        <v>67410.352905468884</v>
      </c>
      <c r="X32" s="29">
        <v>69763.580336871833</v>
      </c>
      <c r="Y32" s="29">
        <v>72889.49441790444</v>
      </c>
      <c r="Z32" s="29">
        <v>74715.460885609646</v>
      </c>
      <c r="AA32" s="29">
        <v>76785.16736023406</v>
      </c>
      <c r="AB32" s="29">
        <v>80025.031197748656</v>
      </c>
      <c r="AC32" s="29">
        <v>84116.532125362894</v>
      </c>
      <c r="AD32" s="29">
        <v>89744.81628370515</v>
      </c>
      <c r="AE32" s="29">
        <v>93976.418969844846</v>
      </c>
      <c r="AF32" s="29">
        <v>97721.177357578956</v>
      </c>
      <c r="AG32" s="29" t="s">
        <v>1</v>
      </c>
    </row>
    <row r="33" spans="1:33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>
        <v>491.06472804723774</v>
      </c>
      <c r="I33" s="23">
        <v>513.52482815841893</v>
      </c>
      <c r="J33" s="23">
        <v>505.68215677185026</v>
      </c>
      <c r="K33" s="23">
        <v>581.72111924630644</v>
      </c>
      <c r="L33" s="23">
        <v>629.46882002706241</v>
      </c>
      <c r="M33" s="23">
        <v>621.90081064402943</v>
      </c>
      <c r="N33" s="23">
        <v>499.15469770953996</v>
      </c>
      <c r="O33" s="23">
        <v>471.97172469583455</v>
      </c>
      <c r="P33" s="23">
        <v>474.80682474885475</v>
      </c>
      <c r="Q33" s="23">
        <v>573.53374385301834</v>
      </c>
      <c r="R33" s="23">
        <v>703.1488367553103</v>
      </c>
      <c r="S33" s="23">
        <v>872.0132281252944</v>
      </c>
      <c r="T33" s="23">
        <v>952.79331102146477</v>
      </c>
      <c r="U33" s="23">
        <v>1131.2272648085905</v>
      </c>
      <c r="V33" s="23">
        <v>1218.5825276932676</v>
      </c>
      <c r="W33" s="23">
        <v>1370.6578066311743</v>
      </c>
      <c r="X33" s="23">
        <v>1552.2794876331045</v>
      </c>
      <c r="Y33" s="23">
        <v>1540.5108034133193</v>
      </c>
      <c r="Z33" s="23">
        <v>1516.2143677667561</v>
      </c>
      <c r="AA33" s="23">
        <v>1393.386591697322</v>
      </c>
      <c r="AB33" s="23">
        <v>1211.1994072992895</v>
      </c>
      <c r="AC33" s="23">
        <v>1458.3952550497079</v>
      </c>
      <c r="AD33" s="23">
        <v>1354.8739784049733</v>
      </c>
      <c r="AE33" s="23">
        <v>1119.8675677467604</v>
      </c>
      <c r="AF33" s="23" t="s">
        <v>1</v>
      </c>
      <c r="AG33" s="23" t="s">
        <v>1</v>
      </c>
    </row>
    <row r="34" spans="1:33" x14ac:dyDescent="0.25">
      <c r="A34" s="12" t="s">
        <v>30</v>
      </c>
      <c r="B34" s="24">
        <v>976.35732568344281</v>
      </c>
      <c r="C34" s="25" t="s">
        <v>1</v>
      </c>
      <c r="D34" s="25">
        <v>1276.3983760405749</v>
      </c>
      <c r="E34" s="25" t="s">
        <v>1</v>
      </c>
      <c r="F34" s="25">
        <v>1406.766720155993</v>
      </c>
      <c r="G34" s="25">
        <v>1556.0683690242349</v>
      </c>
      <c r="H34" s="25">
        <v>1759.1799715643785</v>
      </c>
      <c r="I34" s="25" t="s">
        <v>1</v>
      </c>
      <c r="J34" s="25">
        <v>1965.67776301547</v>
      </c>
      <c r="K34" s="25" t="s">
        <v>1</v>
      </c>
      <c r="L34" s="25">
        <v>2127.1631521480554</v>
      </c>
      <c r="M34" s="25" t="s">
        <v>1</v>
      </c>
      <c r="N34" s="25">
        <v>2566.1246997732869</v>
      </c>
      <c r="O34" s="25" t="s">
        <v>1</v>
      </c>
      <c r="P34" s="25">
        <v>3168.2391203435918</v>
      </c>
      <c r="Q34" s="25" t="s">
        <v>1</v>
      </c>
      <c r="R34" s="25">
        <v>3871.3322626934241</v>
      </c>
      <c r="S34" s="25" t="s">
        <v>1</v>
      </c>
      <c r="T34" s="25">
        <v>4626.8845418718347</v>
      </c>
      <c r="U34" s="25" t="s">
        <v>1</v>
      </c>
      <c r="V34" s="25">
        <v>5428.5955656724427</v>
      </c>
      <c r="W34" s="25">
        <v>5880.0094238980519</v>
      </c>
      <c r="X34" s="25">
        <v>6239.5989909844402</v>
      </c>
      <c r="Y34" s="25">
        <v>6854.0131004759105</v>
      </c>
      <c r="Z34" s="25">
        <v>6984.6312089110488</v>
      </c>
      <c r="AA34" s="25">
        <v>6479.6487187612593</v>
      </c>
      <c r="AB34" s="25">
        <v>7500.9171427074052</v>
      </c>
      <c r="AC34" s="25">
        <v>7603.788155145704</v>
      </c>
      <c r="AD34" s="25">
        <v>8268.345480796761</v>
      </c>
      <c r="AE34" s="25">
        <v>8574.9781140443756</v>
      </c>
      <c r="AF34" s="25">
        <v>8760.3880750396438</v>
      </c>
      <c r="AG34" s="25" t="s">
        <v>1</v>
      </c>
    </row>
    <row r="35" spans="1:33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>
        <v>26.353453786653755</v>
      </c>
      <c r="Y35" s="23">
        <v>44.695375440628382</v>
      </c>
      <c r="Z35" s="23">
        <v>63.780112979108139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57.72798901434291</v>
      </c>
      <c r="AF35" s="23">
        <v>59.562505305773044</v>
      </c>
      <c r="AG35" s="23" t="s">
        <v>1</v>
      </c>
    </row>
    <row r="36" spans="1:33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>
        <v>12.517831410672013</v>
      </c>
      <c r="X36" s="25" t="s">
        <v>1</v>
      </c>
      <c r="Y36" s="25">
        <v>11.071258299125796</v>
      </c>
      <c r="Z36" s="25">
        <v>12.97453329827507</v>
      </c>
      <c r="AA36" s="25">
        <v>17.767846042332764</v>
      </c>
      <c r="AB36" s="25">
        <v>21.057369051027212</v>
      </c>
      <c r="AC36" s="25">
        <v>21.205028009455937</v>
      </c>
      <c r="AD36" s="25">
        <v>22.44264417630836</v>
      </c>
      <c r="AE36" s="25">
        <v>19.014171879777013</v>
      </c>
      <c r="AF36" s="25" t="s">
        <v>1</v>
      </c>
      <c r="AG36" s="25" t="s">
        <v>1</v>
      </c>
    </row>
    <row r="37" spans="1:33" s="5" customFormat="1" x14ac:dyDescent="0.25">
      <c r="A37" s="9" t="s">
        <v>33</v>
      </c>
      <c r="B37" s="22" t="s">
        <v>1</v>
      </c>
      <c r="C37" s="23">
        <v>784.98107149624695</v>
      </c>
      <c r="D37" s="23">
        <v>1035.7895532456016</v>
      </c>
      <c r="E37" s="23">
        <v>1335.3956199446975</v>
      </c>
      <c r="F37" s="23">
        <v>1574.8686886281637</v>
      </c>
      <c r="G37" s="23">
        <v>1545.1059080280161</v>
      </c>
      <c r="H37" s="23">
        <v>1670.2355524460418</v>
      </c>
      <c r="I37" s="23">
        <v>2019.0123725307192</v>
      </c>
      <c r="J37" s="23">
        <v>2045.6345542545689</v>
      </c>
      <c r="K37" s="23">
        <v>2331.1603152382881</v>
      </c>
      <c r="L37" s="23">
        <v>2821.8358224064023</v>
      </c>
      <c r="M37" s="23">
        <v>3770.2505719412211</v>
      </c>
      <c r="N37" s="23">
        <v>4852.5978838134324</v>
      </c>
      <c r="O37" s="23">
        <v>5991.5549365029265</v>
      </c>
      <c r="P37" s="23">
        <v>7122.1201273961797</v>
      </c>
      <c r="Q37" s="23">
        <v>8523.0309345423648</v>
      </c>
      <c r="R37" s="23">
        <v>9652.4666578166871</v>
      </c>
      <c r="S37" s="23">
        <v>10457.577184316138</v>
      </c>
      <c r="T37" s="23">
        <v>12262.12032698654</v>
      </c>
      <c r="U37" s="23">
        <v>14857.123627601346</v>
      </c>
      <c r="V37" s="23">
        <v>17941.013755697586</v>
      </c>
      <c r="W37" s="23">
        <v>19544.826547580407</v>
      </c>
      <c r="X37" s="23">
        <v>21919.76499237222</v>
      </c>
      <c r="Y37" s="23">
        <v>23384.198222439976</v>
      </c>
      <c r="Z37" s="23">
        <v>23894.146178830168</v>
      </c>
      <c r="AA37" s="23">
        <v>25798.670703215848</v>
      </c>
      <c r="AB37" s="23">
        <v>26881.019077015502</v>
      </c>
      <c r="AC37" s="23">
        <v>30258.562186596835</v>
      </c>
      <c r="AD37" s="23">
        <v>34475.861691650891</v>
      </c>
      <c r="AE37" s="23">
        <v>42694.99035275045</v>
      </c>
      <c r="AF37" s="23">
        <v>44993.41338294134</v>
      </c>
      <c r="AG37" s="23" t="s">
        <v>1</v>
      </c>
    </row>
    <row r="38" spans="1:33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>
        <v>373.12451001371312</v>
      </c>
      <c r="T38" s="25">
        <v>421.95929350149396</v>
      </c>
      <c r="U38" s="25">
        <v>382.41521643274797</v>
      </c>
      <c r="V38" s="25">
        <v>393.37359730246766</v>
      </c>
      <c r="W38" s="25">
        <v>399.31314014806878</v>
      </c>
      <c r="X38" s="25">
        <v>464.51299864040254</v>
      </c>
      <c r="Y38" s="25">
        <v>602.67600081692854</v>
      </c>
      <c r="Z38" s="25">
        <v>591.25833434189622</v>
      </c>
      <c r="AA38" s="25">
        <v>598.37295760723634</v>
      </c>
      <c r="AB38" s="25">
        <v>678.73025261833209</v>
      </c>
      <c r="AC38" s="25">
        <v>737.67364496596178</v>
      </c>
      <c r="AD38" s="25">
        <v>829.95499713439995</v>
      </c>
      <c r="AE38" s="25">
        <v>806.03984755039085</v>
      </c>
      <c r="AF38" s="25">
        <v>768.73423271006675</v>
      </c>
      <c r="AG38" s="25" t="s">
        <v>1</v>
      </c>
    </row>
    <row r="39" spans="1:33" s="5" customFormat="1" x14ac:dyDescent="0.25">
      <c r="A39" s="9" t="s">
        <v>35</v>
      </c>
      <c r="B39" s="22">
        <v>13.403684739764916</v>
      </c>
      <c r="C39" s="23">
        <v>19.221706136595287</v>
      </c>
      <c r="D39" s="23">
        <v>22.729885621432107</v>
      </c>
      <c r="E39" s="23">
        <v>18.593145738588735</v>
      </c>
      <c r="F39" s="23">
        <v>20.359182184211075</v>
      </c>
      <c r="G39" s="23">
        <v>26.61475505397582</v>
      </c>
      <c r="H39" s="23" t="s">
        <v>1</v>
      </c>
      <c r="I39" s="23">
        <v>37.075646042986712</v>
      </c>
      <c r="J39" s="23">
        <v>38.297525921288596</v>
      </c>
      <c r="K39" s="23">
        <v>38.275322261160589</v>
      </c>
      <c r="L39" s="23">
        <v>34.968437651039636</v>
      </c>
      <c r="M39" s="23">
        <v>48.466367203651579</v>
      </c>
      <c r="N39" s="23">
        <v>42.522171542101454</v>
      </c>
      <c r="O39" s="23">
        <v>54.563201058981782</v>
      </c>
      <c r="P39" s="23" t="s">
        <v>1</v>
      </c>
      <c r="Q39" s="23">
        <v>65.174526908802221</v>
      </c>
      <c r="R39" s="23">
        <v>81.60005530500095</v>
      </c>
      <c r="S39" s="23">
        <v>82.266921982569173</v>
      </c>
      <c r="T39" s="23">
        <v>85.988061697554429</v>
      </c>
      <c r="U39" s="23">
        <v>87.038007522975988</v>
      </c>
      <c r="V39" s="23">
        <v>81.555726122638788</v>
      </c>
      <c r="W39" s="23">
        <v>82.778276820815762</v>
      </c>
      <c r="X39" s="23" t="s">
        <v>1</v>
      </c>
      <c r="Y39" s="23">
        <v>90.900321951959214</v>
      </c>
      <c r="Z39" s="23">
        <v>95.76690060819341</v>
      </c>
      <c r="AA39" s="23">
        <v>104.22967221690962</v>
      </c>
      <c r="AB39" s="23">
        <v>116.76073582829957</v>
      </c>
      <c r="AC39" s="23">
        <v>125.42344750679207</v>
      </c>
      <c r="AD39" s="23">
        <v>127.17929094244958</v>
      </c>
      <c r="AE39" s="23">
        <v>137.12777128519369</v>
      </c>
      <c r="AF39" s="23">
        <v>139.30546804425958</v>
      </c>
      <c r="AG39" s="23">
        <v>154.76550603174471</v>
      </c>
    </row>
    <row r="40" spans="1:33" x14ac:dyDescent="0.25">
      <c r="A40" s="12" t="s">
        <v>36</v>
      </c>
      <c r="B40" s="24" t="s">
        <v>1</v>
      </c>
      <c r="C40" s="25">
        <v>460.06797263886182</v>
      </c>
      <c r="D40" s="25">
        <v>500.76061102033674</v>
      </c>
      <c r="E40" s="25">
        <v>540.42042538047599</v>
      </c>
      <c r="F40" s="25">
        <v>599.18411437698023</v>
      </c>
      <c r="G40" s="25">
        <v>687.13236158351458</v>
      </c>
      <c r="H40" s="25">
        <v>747.76955780682522</v>
      </c>
      <c r="I40" s="25">
        <v>802.13920637819137</v>
      </c>
      <c r="J40" s="25">
        <v>828.62796009552528</v>
      </c>
      <c r="K40" s="25">
        <v>915.64300023882618</v>
      </c>
      <c r="L40" s="25">
        <v>959.41656315602143</v>
      </c>
      <c r="M40" s="25">
        <v>1035.6903882466831</v>
      </c>
      <c r="N40" s="25">
        <v>1103.3085394070945</v>
      </c>
      <c r="O40" s="25">
        <v>1085.0352805335215</v>
      </c>
      <c r="P40" s="25">
        <v>1051.4202063528112</v>
      </c>
      <c r="Q40" s="25">
        <v>1035.1534072275101</v>
      </c>
      <c r="R40" s="25">
        <v>1111.594126010933</v>
      </c>
      <c r="S40" s="25">
        <v>1128.468715300769</v>
      </c>
      <c r="T40" s="25">
        <v>1204.073743181445</v>
      </c>
      <c r="U40" s="25">
        <v>1128.8811416817982</v>
      </c>
      <c r="V40" s="25">
        <v>1182.88909315261</v>
      </c>
      <c r="W40" s="25">
        <v>1230.0358728775341</v>
      </c>
      <c r="X40" s="25">
        <v>1335.5049024639488</v>
      </c>
      <c r="Y40" s="25">
        <v>1444.9549766822604</v>
      </c>
      <c r="Z40" s="25">
        <v>1450.6189366678959</v>
      </c>
      <c r="AA40" s="25">
        <v>1534.6878444414713</v>
      </c>
      <c r="AB40" s="25">
        <v>1590.8920529102331</v>
      </c>
      <c r="AC40" s="25">
        <v>1520.7183769236224</v>
      </c>
      <c r="AD40" s="25">
        <v>1565.6454231691109</v>
      </c>
      <c r="AE40" s="25">
        <v>1514.0819837927747</v>
      </c>
      <c r="AF40" s="25">
        <v>1511.9683390553189</v>
      </c>
      <c r="AG40" s="25" t="s">
        <v>1</v>
      </c>
    </row>
    <row r="41" spans="1:33" s="5" customFormat="1" x14ac:dyDescent="0.25">
      <c r="A41" s="9" t="s">
        <v>37</v>
      </c>
      <c r="B41" s="22">
        <v>8134.7267704025016</v>
      </c>
      <c r="C41" s="23">
        <v>8520.5400773894471</v>
      </c>
      <c r="D41" s="23">
        <v>9163.007575421334</v>
      </c>
      <c r="E41" s="23">
        <v>9989.8860481938445</v>
      </c>
      <c r="F41" s="23">
        <v>9972.6842295187689</v>
      </c>
      <c r="G41" s="23">
        <v>11151.295147417721</v>
      </c>
      <c r="H41" s="23">
        <v>12262.560355228157</v>
      </c>
      <c r="I41" s="23">
        <v>12547.286427461479</v>
      </c>
      <c r="J41" s="23">
        <v>13535.897491545629</v>
      </c>
      <c r="K41" s="23">
        <v>13769.548619335463</v>
      </c>
      <c r="L41" s="23">
        <v>14373.832130341325</v>
      </c>
      <c r="M41" s="23">
        <v>15023.96842253153</v>
      </c>
      <c r="N41" s="23">
        <v>15015.183008662785</v>
      </c>
      <c r="O41" s="23">
        <v>15348.696843762713</v>
      </c>
      <c r="P41" s="23">
        <v>15767.142843495034</v>
      </c>
      <c r="Q41" s="23">
        <v>17250.353342795948</v>
      </c>
      <c r="R41" s="23">
        <v>17619.622890722963</v>
      </c>
      <c r="S41" s="23">
        <v>18585.094972400231</v>
      </c>
      <c r="T41" s="23">
        <v>17306.131309077104</v>
      </c>
      <c r="U41" s="23">
        <v>18410.215496001856</v>
      </c>
      <c r="V41" s="23">
        <v>18087.153380055744</v>
      </c>
      <c r="W41" s="23">
        <v>19603.490716205157</v>
      </c>
      <c r="X41" s="23">
        <v>20344.88529889319</v>
      </c>
      <c r="Y41" s="23">
        <v>22172.248110373159</v>
      </c>
      <c r="Z41" s="23">
        <v>21326.722229254265</v>
      </c>
      <c r="AA41" s="23">
        <v>20690.2546497861</v>
      </c>
      <c r="AB41" s="23">
        <v>19741.346012038608</v>
      </c>
      <c r="AC41" s="23">
        <v>20015.575170234075</v>
      </c>
      <c r="AD41" s="23">
        <v>19886.790760201584</v>
      </c>
      <c r="AE41" s="23">
        <v>20127.00124150392</v>
      </c>
      <c r="AF41" s="23">
        <v>20366.816122856919</v>
      </c>
      <c r="AG41" s="23" t="s">
        <v>1</v>
      </c>
    </row>
    <row r="42" spans="1:33" x14ac:dyDescent="0.25">
      <c r="A42" s="12" t="s">
        <v>38</v>
      </c>
      <c r="B42" s="24" t="s">
        <v>1</v>
      </c>
      <c r="C42" s="25">
        <v>489.67174147199279</v>
      </c>
      <c r="D42" s="25" t="s">
        <v>1</v>
      </c>
      <c r="E42" s="25">
        <v>238.80284255856904</v>
      </c>
      <c r="F42" s="25" t="s">
        <v>1</v>
      </c>
      <c r="G42" s="25" t="s">
        <v>1</v>
      </c>
      <c r="H42" s="25" t="s">
        <v>1</v>
      </c>
      <c r="I42" s="25">
        <v>216.45362144424618</v>
      </c>
      <c r="J42" s="25" t="s">
        <v>1</v>
      </c>
      <c r="K42" s="25" t="s">
        <v>1</v>
      </c>
      <c r="L42" s="25" t="s">
        <v>1</v>
      </c>
      <c r="M42" s="25">
        <v>652.28186383203558</v>
      </c>
      <c r="N42" s="25" t="s">
        <v>1</v>
      </c>
      <c r="O42" s="25">
        <v>615.75597094262025</v>
      </c>
      <c r="P42" s="25">
        <v>729.46627313042723</v>
      </c>
      <c r="Q42" s="25">
        <v>768.04671554967149</v>
      </c>
      <c r="R42" s="25">
        <v>900.75709183666129</v>
      </c>
      <c r="S42" s="25">
        <v>938.17542599712056</v>
      </c>
      <c r="T42" s="25">
        <v>1026.2489987550052</v>
      </c>
      <c r="U42" s="25">
        <v>1158.2117966004944</v>
      </c>
      <c r="V42" s="25">
        <v>1174.0353602615485</v>
      </c>
      <c r="W42" s="25">
        <v>1383.6571146127119</v>
      </c>
      <c r="X42" s="25">
        <v>1435.6727024788413</v>
      </c>
      <c r="Y42" s="25">
        <v>1377.1173530032565</v>
      </c>
      <c r="Z42" s="25">
        <v>1503.5424306056311</v>
      </c>
      <c r="AA42" s="25">
        <v>1695.4831202365042</v>
      </c>
      <c r="AB42" s="25">
        <v>1893.0152638796328</v>
      </c>
      <c r="AC42" s="25">
        <v>2024.3474794490141</v>
      </c>
      <c r="AD42" s="25">
        <v>2020.6107179858816</v>
      </c>
      <c r="AE42" s="25">
        <v>2116.7974232152483</v>
      </c>
      <c r="AF42" s="25" t="s">
        <v>1</v>
      </c>
      <c r="AG42" s="25" t="s">
        <v>1</v>
      </c>
    </row>
    <row r="43" spans="1:33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>
        <v>1074.138763991838</v>
      </c>
      <c r="H43" s="23">
        <v>1388.475074546001</v>
      </c>
      <c r="I43" s="23">
        <v>1694.995152977865</v>
      </c>
      <c r="J43" s="23">
        <v>1632.2207172120843</v>
      </c>
      <c r="K43" s="23">
        <v>1896.1906613065955</v>
      </c>
      <c r="L43" s="23">
        <v>2088.7884781553225</v>
      </c>
      <c r="M43" s="23">
        <v>2215.9097647388085</v>
      </c>
      <c r="N43" s="23">
        <v>2334.5828248655357</v>
      </c>
      <c r="O43" s="23">
        <v>2442.4091406342195</v>
      </c>
      <c r="P43" s="23">
        <v>2808.8893830500151</v>
      </c>
      <c r="Q43" s="23">
        <v>3039.9573969550165</v>
      </c>
      <c r="R43" s="23">
        <v>3524.7565869059813</v>
      </c>
      <c r="S43" s="23">
        <v>4329.5432227095253</v>
      </c>
      <c r="T43" s="23">
        <v>4893.2949962144548</v>
      </c>
      <c r="U43" s="23">
        <v>5075.0284835902639</v>
      </c>
      <c r="V43" s="23">
        <v>5642.693835996969</v>
      </c>
      <c r="W43" s="23">
        <v>5890.358760416595</v>
      </c>
      <c r="X43" s="23">
        <v>6172.6599947444765</v>
      </c>
      <c r="Y43" s="23">
        <v>6305.8792781328148</v>
      </c>
      <c r="Z43" s="23">
        <v>6614.4118430243043</v>
      </c>
      <c r="AA43" s="23">
        <v>6995.9051918051919</v>
      </c>
      <c r="AB43" s="23">
        <v>7382.1802721235481</v>
      </c>
      <c r="AC43" s="23">
        <v>7657.9570475395094</v>
      </c>
      <c r="AD43" s="23">
        <v>8247.3399310095301</v>
      </c>
      <c r="AE43" s="23">
        <v>8525.7788486212521</v>
      </c>
      <c r="AF43" s="23">
        <v>10130.124387099828</v>
      </c>
      <c r="AG43" s="23" t="s">
        <v>1</v>
      </c>
    </row>
    <row r="44" spans="1:33" x14ac:dyDescent="0.25">
      <c r="A44" s="12" t="s">
        <v>40</v>
      </c>
      <c r="B44" s="24">
        <v>2442.9022935735479</v>
      </c>
      <c r="C44" s="25">
        <v>2660.0085650336541</v>
      </c>
      <c r="D44" s="25">
        <v>2866.3494323504065</v>
      </c>
      <c r="E44" s="25">
        <v>3013.1169377511446</v>
      </c>
      <c r="F44" s="25">
        <v>3045.7509081310363</v>
      </c>
      <c r="G44" s="25">
        <v>3054.378867107625</v>
      </c>
      <c r="H44" s="25">
        <v>3061.9259406498204</v>
      </c>
      <c r="I44" s="25">
        <v>3230.9787475063822</v>
      </c>
      <c r="J44" s="25">
        <v>3687.6267885411849</v>
      </c>
      <c r="K44" s="25">
        <v>4267.6833415910178</v>
      </c>
      <c r="L44" s="25">
        <v>4718.9676759267477</v>
      </c>
      <c r="M44" s="25">
        <v>5263.5718874133117</v>
      </c>
      <c r="N44" s="25">
        <v>6064.2641172082749</v>
      </c>
      <c r="O44" s="25">
        <v>6643.4747420687045</v>
      </c>
      <c r="P44" s="25">
        <v>7349.1354483224113</v>
      </c>
      <c r="Q44" s="25">
        <v>7841.6735055749468</v>
      </c>
      <c r="R44" s="25">
        <v>7985.9627581686873</v>
      </c>
      <c r="S44" s="25">
        <v>8404.4290111616301</v>
      </c>
      <c r="T44" s="25">
        <v>8852.1455941801214</v>
      </c>
      <c r="U44" s="25">
        <v>8998.1734157126175</v>
      </c>
      <c r="V44" s="25">
        <v>9206.7571328018857</v>
      </c>
      <c r="W44" s="25">
        <v>9542.6742715565088</v>
      </c>
      <c r="X44" s="25">
        <v>10249.821831309</v>
      </c>
      <c r="Y44" s="25">
        <v>10459.967320261438</v>
      </c>
      <c r="Z44" s="25">
        <v>10478.251045630621</v>
      </c>
      <c r="AA44" s="25">
        <v>10612.623613628386</v>
      </c>
      <c r="AB44" s="25">
        <v>11446.134982540005</v>
      </c>
      <c r="AC44" s="25">
        <v>11849.338119811531</v>
      </c>
      <c r="AD44" s="25">
        <v>12519.435999615425</v>
      </c>
      <c r="AE44" s="25">
        <v>12672.765784414607</v>
      </c>
      <c r="AF44" s="25">
        <v>12828.704959854607</v>
      </c>
      <c r="AG44" s="25">
        <v>12544.230438935378</v>
      </c>
    </row>
    <row r="45" spans="1:33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>
        <v>199.64700605401183</v>
      </c>
      <c r="M45" s="23">
        <v>212.91778599807333</v>
      </c>
      <c r="N45" s="23">
        <v>226.32013542820957</v>
      </c>
      <c r="O45" s="23">
        <v>244.60489456813357</v>
      </c>
      <c r="P45" s="23">
        <v>264.72032954134363</v>
      </c>
      <c r="Q45" s="23">
        <v>283.76214089391857</v>
      </c>
      <c r="R45" s="23">
        <v>295.30609807708385</v>
      </c>
      <c r="S45" s="23">
        <v>330.52542828887931</v>
      </c>
      <c r="T45" s="23">
        <v>354.92270573833969</v>
      </c>
      <c r="U45" s="23">
        <v>379.69388496445737</v>
      </c>
      <c r="V45" s="23">
        <v>383.77503505724587</v>
      </c>
      <c r="W45" s="23">
        <v>405.88806726143548</v>
      </c>
      <c r="X45" s="23">
        <v>482.87880454483667</v>
      </c>
      <c r="Y45" s="23">
        <v>616.84172812407667</v>
      </c>
      <c r="Z45" s="23">
        <v>644.9556094519271</v>
      </c>
      <c r="AA45" s="23">
        <v>643.79494397495864</v>
      </c>
      <c r="AB45" s="23">
        <v>522.56588906120214</v>
      </c>
      <c r="AC45" s="23">
        <v>526.70403702818999</v>
      </c>
      <c r="AD45" s="23">
        <v>680.07722530654132</v>
      </c>
      <c r="AE45" s="23">
        <v>611.43000010744254</v>
      </c>
      <c r="AF45" s="23">
        <v>466.35403357805808</v>
      </c>
      <c r="AG45" s="23" t="s">
        <v>1</v>
      </c>
    </row>
    <row r="46" spans="1:33" x14ac:dyDescent="0.25">
      <c r="A46" s="12" t="s">
        <v>42</v>
      </c>
      <c r="B46" s="24" t="s">
        <v>1</v>
      </c>
      <c r="C46" s="25" t="s">
        <v>1</v>
      </c>
      <c r="D46" s="25" t="s">
        <v>1</v>
      </c>
      <c r="E46" s="25">
        <v>722.33367366783352</v>
      </c>
      <c r="F46" s="25">
        <v>888.26650687766607</v>
      </c>
      <c r="G46" s="25">
        <v>876.8747345843567</v>
      </c>
      <c r="H46" s="25">
        <v>803.23064746206614</v>
      </c>
      <c r="I46" s="25">
        <v>1012.5924542701492</v>
      </c>
      <c r="J46" s="25">
        <v>931.2850573222338</v>
      </c>
      <c r="K46" s="25">
        <v>923.39143600885382</v>
      </c>
      <c r="L46" s="25">
        <v>949.2225805949497</v>
      </c>
      <c r="M46" s="25">
        <v>1101.2845581274244</v>
      </c>
      <c r="N46" s="25">
        <v>1600.9984013375963</v>
      </c>
      <c r="O46" s="25">
        <v>1846.7934711045964</v>
      </c>
      <c r="P46" s="25">
        <v>1486.5343283159079</v>
      </c>
      <c r="Q46" s="25">
        <v>1536.930202100167</v>
      </c>
      <c r="R46" s="25">
        <v>1417.8683481046473</v>
      </c>
      <c r="S46" s="25">
        <v>1735.407309877005</v>
      </c>
      <c r="T46" s="25">
        <v>2207.8118247081607</v>
      </c>
      <c r="U46" s="25">
        <v>2345.2786393817814</v>
      </c>
      <c r="V46" s="25">
        <v>2528.0124479406777</v>
      </c>
      <c r="W46" s="25">
        <v>2783.5799837319446</v>
      </c>
      <c r="X46" s="25">
        <v>2859.5923723067453</v>
      </c>
      <c r="Y46" s="25">
        <v>2787.8758757130418</v>
      </c>
      <c r="Z46" s="25">
        <v>4617.4954305079054</v>
      </c>
      <c r="AA46" s="25">
        <v>4820.8539711174708</v>
      </c>
      <c r="AB46" s="25">
        <v>4658.3484096681732</v>
      </c>
      <c r="AC46" s="25">
        <v>4057.4491909899671</v>
      </c>
      <c r="AD46" s="25">
        <v>3986.7373761073168</v>
      </c>
      <c r="AE46" s="25">
        <v>3652.6103346216364</v>
      </c>
      <c r="AF46" s="25">
        <v>3642.6242523439332</v>
      </c>
      <c r="AG46" s="25" t="s">
        <v>1</v>
      </c>
    </row>
    <row r="47" spans="1:33" s="5" customFormat="1" x14ac:dyDescent="0.25">
      <c r="A47" s="9" t="s">
        <v>43</v>
      </c>
      <c r="B47" s="22" t="s">
        <v>1</v>
      </c>
      <c r="C47" s="23">
        <v>354.57938376868799</v>
      </c>
      <c r="D47" s="23" t="s">
        <v>1</v>
      </c>
      <c r="E47" s="23">
        <v>423.41755613134433</v>
      </c>
      <c r="F47" s="23" t="s">
        <v>1</v>
      </c>
      <c r="G47" s="23">
        <v>456.12370119737568</v>
      </c>
      <c r="H47" s="23" t="s">
        <v>1</v>
      </c>
      <c r="I47" s="23">
        <v>535.06835432527214</v>
      </c>
      <c r="J47" s="23" t="s">
        <v>1</v>
      </c>
      <c r="K47" s="23">
        <v>626.83795828383359</v>
      </c>
      <c r="L47" s="23" t="s">
        <v>1</v>
      </c>
      <c r="M47" s="23">
        <v>683.68457407667108</v>
      </c>
      <c r="N47" s="23">
        <v>751.9270200171585</v>
      </c>
      <c r="O47" s="23">
        <v>814.90755353229713</v>
      </c>
      <c r="P47" s="23">
        <v>901.30556165253313</v>
      </c>
      <c r="Q47" s="23">
        <v>1010.1159285231071</v>
      </c>
      <c r="R47" s="23">
        <v>1126.4085516846128</v>
      </c>
      <c r="S47" s="23">
        <v>1313.7931413204299</v>
      </c>
      <c r="T47" s="23">
        <v>1465.5816877238685</v>
      </c>
      <c r="U47" s="23">
        <v>1477.3589311126163</v>
      </c>
      <c r="V47" s="23">
        <v>1511.2727506377014</v>
      </c>
      <c r="W47" s="23">
        <v>1569.9454437517504</v>
      </c>
      <c r="X47" s="23">
        <v>1664.1428071109215</v>
      </c>
      <c r="Y47" s="23">
        <v>1772.1321880458936</v>
      </c>
      <c r="Z47" s="23">
        <v>1802.0235690025218</v>
      </c>
      <c r="AA47" s="23">
        <v>1883.5811590940302</v>
      </c>
      <c r="AB47" s="23">
        <v>2054.9895936028042</v>
      </c>
      <c r="AC47" s="23">
        <v>2392.0417073938725</v>
      </c>
      <c r="AD47" s="23">
        <v>2629.4869187695031</v>
      </c>
      <c r="AE47" s="23">
        <v>2640.0119817362729</v>
      </c>
      <c r="AF47" s="23">
        <v>2551.0210635646072</v>
      </c>
      <c r="AG47" s="23">
        <v>2403.3342191830379</v>
      </c>
    </row>
    <row r="48" spans="1:33" x14ac:dyDescent="0.25">
      <c r="A48" s="12" t="s">
        <v>44</v>
      </c>
      <c r="B48" s="24">
        <v>131.33077736767612</v>
      </c>
      <c r="C48" s="25">
        <v>136.73957880187976</v>
      </c>
      <c r="D48" s="25">
        <v>156.27585817175409</v>
      </c>
      <c r="E48" s="25">
        <v>157.46257987769843</v>
      </c>
      <c r="F48" s="25" t="s">
        <v>1</v>
      </c>
      <c r="G48" s="25">
        <v>186.95130723781389</v>
      </c>
      <c r="H48" s="25" t="s">
        <v>1</v>
      </c>
      <c r="I48" s="25">
        <v>278.70582648169722</v>
      </c>
      <c r="J48" s="25" t="s">
        <v>1</v>
      </c>
      <c r="K48" s="25">
        <v>260.82834957411512</v>
      </c>
      <c r="L48" s="25" t="s">
        <v>1</v>
      </c>
      <c r="M48" s="25">
        <v>295.74053552245573</v>
      </c>
      <c r="N48" s="25" t="s">
        <v>1</v>
      </c>
      <c r="O48" s="25">
        <v>348.69884352782475</v>
      </c>
      <c r="P48" s="25" t="s">
        <v>1</v>
      </c>
      <c r="Q48" s="25">
        <v>386.25407166123779</v>
      </c>
      <c r="R48" s="25" t="s">
        <v>1</v>
      </c>
      <c r="S48" s="25">
        <v>433.94644050946511</v>
      </c>
      <c r="T48" s="25" t="s">
        <v>1</v>
      </c>
      <c r="U48" s="25">
        <v>544.86619866147703</v>
      </c>
      <c r="V48" s="25" t="s">
        <v>1</v>
      </c>
      <c r="W48" s="25">
        <v>562.61630039403326</v>
      </c>
      <c r="X48" s="25" t="s">
        <v>1</v>
      </c>
      <c r="Y48" s="25">
        <v>565.01512124311625</v>
      </c>
      <c r="Z48" s="25" t="s">
        <v>1</v>
      </c>
      <c r="AA48" s="25">
        <v>593.36379763655827</v>
      </c>
      <c r="AB48" s="25" t="s">
        <v>1</v>
      </c>
      <c r="AC48" s="25">
        <v>670.87876032786403</v>
      </c>
      <c r="AD48" s="25" t="s">
        <v>1</v>
      </c>
      <c r="AE48" s="25">
        <v>757.56567961413168</v>
      </c>
      <c r="AF48" s="25" t="s">
        <v>1</v>
      </c>
      <c r="AG48" s="25" t="s">
        <v>1</v>
      </c>
    </row>
    <row r="49" spans="1:33" s="5" customFormat="1" x14ac:dyDescent="0.25">
      <c r="A49" s="9" t="s">
        <v>45</v>
      </c>
      <c r="B49" s="22">
        <v>1644.7885124829997</v>
      </c>
      <c r="C49" s="23">
        <v>1076.4220793397656</v>
      </c>
      <c r="D49" s="23">
        <v>432.985726718872</v>
      </c>
      <c r="E49" s="23">
        <v>406.95170998808061</v>
      </c>
      <c r="F49" s="23">
        <v>423.33520182008698</v>
      </c>
      <c r="G49" s="23">
        <v>383.27046298617631</v>
      </c>
      <c r="H49" s="23">
        <v>381.07472592351303</v>
      </c>
      <c r="I49" s="23">
        <v>473.2090637092075</v>
      </c>
      <c r="J49" s="23">
        <v>398.08261664700984</v>
      </c>
      <c r="K49" s="23">
        <v>413.83692553362209</v>
      </c>
      <c r="L49" s="23">
        <v>477.89438853130167</v>
      </c>
      <c r="M49" s="23">
        <v>659.35608099997864</v>
      </c>
      <c r="N49" s="23">
        <v>789.65836430328807</v>
      </c>
      <c r="O49" s="23">
        <v>1043.6730822303148</v>
      </c>
      <c r="P49" s="23">
        <v>925.52092297178388</v>
      </c>
      <c r="Q49" s="23">
        <v>1047.2568160613298</v>
      </c>
      <c r="R49" s="23">
        <v>1397.9075449855004</v>
      </c>
      <c r="S49" s="23">
        <v>1678.4221791793389</v>
      </c>
      <c r="T49" s="23">
        <v>2012.9841332619678</v>
      </c>
      <c r="U49" s="23">
        <v>2471.4571603604873</v>
      </c>
      <c r="V49" s="23">
        <v>2763.0116713445846</v>
      </c>
      <c r="W49" s="23">
        <v>2989.3575209221517</v>
      </c>
      <c r="X49" s="23">
        <v>3324.2250460695027</v>
      </c>
      <c r="Y49" s="23">
        <v>3461.8431473394912</v>
      </c>
      <c r="Z49" s="23">
        <v>3947.3876576721368</v>
      </c>
      <c r="AA49" s="23">
        <v>3723.3022185297468</v>
      </c>
      <c r="AB49" s="23">
        <v>3552.0751881060523</v>
      </c>
      <c r="AC49" s="23">
        <v>3810.8899945660332</v>
      </c>
      <c r="AD49" s="23">
        <v>4054.0434823849696</v>
      </c>
      <c r="AE49" s="23">
        <v>4854.7601621546701</v>
      </c>
      <c r="AF49" s="23">
        <v>4722.5111613144063</v>
      </c>
      <c r="AG49" s="23" t="s">
        <v>1</v>
      </c>
    </row>
    <row r="50" spans="1:33" x14ac:dyDescent="0.25">
      <c r="A50" s="12" t="s">
        <v>46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>
        <v>86.68977103878423</v>
      </c>
      <c r="AB50" s="25">
        <v>86.224677446056432</v>
      </c>
      <c r="AC50" s="25">
        <v>70.241858065627198</v>
      </c>
      <c r="AD50" s="25">
        <v>73.562796109336276</v>
      </c>
      <c r="AE50" s="25">
        <v>82.78467009847725</v>
      </c>
      <c r="AF50" s="25">
        <v>83.770158079957852</v>
      </c>
      <c r="AG50" s="25" t="s">
        <v>1</v>
      </c>
    </row>
    <row r="51" spans="1:33" s="5" customFormat="1" x14ac:dyDescent="0.25">
      <c r="A51" s="9" t="s">
        <v>47</v>
      </c>
      <c r="B51" s="22" t="s">
        <v>1</v>
      </c>
      <c r="C51" s="23" t="s">
        <v>1</v>
      </c>
      <c r="D51" s="23" t="s">
        <v>1</v>
      </c>
      <c r="E51" s="23" t="s">
        <v>1</v>
      </c>
      <c r="F51" s="23">
        <v>298.00569107919739</v>
      </c>
      <c r="G51" s="23">
        <v>372.58255174314974</v>
      </c>
      <c r="H51" s="23">
        <v>490.6232909515079</v>
      </c>
      <c r="I51" s="23">
        <v>576.41705046760512</v>
      </c>
      <c r="J51" s="23">
        <v>675.56983464489929</v>
      </c>
      <c r="K51" s="23">
        <v>737.01931080913539</v>
      </c>
      <c r="L51" s="23">
        <v>767.129647355119</v>
      </c>
      <c r="M51" s="23">
        <v>846.04369739866445</v>
      </c>
      <c r="N51" s="23">
        <v>982.78883728420544</v>
      </c>
      <c r="O51" s="23">
        <v>1070.1928187798142</v>
      </c>
      <c r="P51" s="23">
        <v>1198.271629149277</v>
      </c>
      <c r="Q51" s="23">
        <v>1304.6889809881814</v>
      </c>
      <c r="R51" s="23">
        <v>1427.4883253715084</v>
      </c>
      <c r="S51" s="23">
        <v>1539.6452313518582</v>
      </c>
      <c r="T51" s="23">
        <v>1747.1964192146997</v>
      </c>
      <c r="U51" s="23">
        <v>1912.3989369104625</v>
      </c>
      <c r="V51" s="23">
        <v>2191.5088112920871</v>
      </c>
      <c r="W51" s="23">
        <v>2441.3108055063517</v>
      </c>
      <c r="X51" s="23">
        <v>2495.9925217123177</v>
      </c>
      <c r="Y51" s="23">
        <v>2585.2192054847674</v>
      </c>
      <c r="Z51" s="23">
        <v>2715.4092917686567</v>
      </c>
      <c r="AA51" s="23">
        <v>3081.276246613158</v>
      </c>
      <c r="AB51" s="23">
        <v>3205.4334461716053</v>
      </c>
      <c r="AC51" s="23">
        <v>3010.6326651853028</v>
      </c>
      <c r="AD51" s="23">
        <v>2959.3239655736857</v>
      </c>
      <c r="AE51" s="23">
        <v>3050.2587666902832</v>
      </c>
      <c r="AF51" s="23" t="s">
        <v>1</v>
      </c>
      <c r="AG51" s="23" t="s">
        <v>1</v>
      </c>
    </row>
    <row r="52" spans="1:33" x14ac:dyDescent="0.25">
      <c r="A52" s="12" t="s">
        <v>48</v>
      </c>
      <c r="B52" s="24">
        <v>16939</v>
      </c>
      <c r="C52" s="25">
        <v>18206</v>
      </c>
      <c r="D52" s="25">
        <v>19388</v>
      </c>
      <c r="E52" s="25">
        <v>20495</v>
      </c>
      <c r="F52" s="25">
        <v>21607</v>
      </c>
      <c r="G52" s="25">
        <v>22617</v>
      </c>
      <c r="H52" s="25">
        <v>23718</v>
      </c>
      <c r="I52" s="25">
        <v>24627</v>
      </c>
      <c r="J52" s="25">
        <v>25583</v>
      </c>
      <c r="K52" s="25">
        <v>27475</v>
      </c>
      <c r="L52" s="25">
        <v>29916</v>
      </c>
      <c r="M52" s="25">
        <v>32750</v>
      </c>
      <c r="N52" s="25">
        <v>36684</v>
      </c>
      <c r="O52" s="25">
        <v>40577</v>
      </c>
      <c r="P52" s="25">
        <v>43296</v>
      </c>
      <c r="Q52" s="25">
        <v>45490</v>
      </c>
      <c r="R52" s="25">
        <v>47369</v>
      </c>
      <c r="S52" s="25">
        <v>49430</v>
      </c>
      <c r="T52" s="25">
        <v>52054</v>
      </c>
      <c r="U52" s="25">
        <v>54909</v>
      </c>
      <c r="V52" s="25">
        <v>58084</v>
      </c>
      <c r="W52" s="25">
        <v>60088</v>
      </c>
      <c r="X52" s="25">
        <v>60895</v>
      </c>
      <c r="Y52" s="25">
        <v>61548</v>
      </c>
      <c r="Z52" s="25">
        <v>62351</v>
      </c>
      <c r="AA52" s="25">
        <v>64635</v>
      </c>
      <c r="AB52" s="25">
        <v>67792</v>
      </c>
      <c r="AC52" s="25">
        <v>71115</v>
      </c>
      <c r="AD52" s="25">
        <v>74914</v>
      </c>
      <c r="AE52" s="25">
        <v>78176</v>
      </c>
      <c r="AF52" s="25">
        <v>81111</v>
      </c>
      <c r="AG52" s="25" t="s">
        <v>1</v>
      </c>
    </row>
    <row r="53" spans="1:33" s="5" customFormat="1" x14ac:dyDescent="0.25">
      <c r="A53" s="9" t="s">
        <v>49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>
        <v>410.84794296213005</v>
      </c>
      <c r="V53" s="23">
        <v>338.82444500145857</v>
      </c>
      <c r="W53" s="23">
        <v>385.39649196351763</v>
      </c>
      <c r="X53" s="23">
        <v>395.49691204152344</v>
      </c>
      <c r="Y53" s="23">
        <v>382.18439038708209</v>
      </c>
      <c r="Z53" s="23">
        <v>346.62199760719403</v>
      </c>
      <c r="AA53" s="23">
        <v>350.06528667765008</v>
      </c>
      <c r="AB53" s="23">
        <v>340.60306008173058</v>
      </c>
      <c r="AC53" s="23">
        <v>368.44821621573141</v>
      </c>
      <c r="AD53" s="23">
        <v>371.9451103012189</v>
      </c>
      <c r="AE53" s="23">
        <v>401.96137904697457</v>
      </c>
      <c r="AF53" s="23">
        <v>378.02859010306855</v>
      </c>
      <c r="AG53" s="23" t="s">
        <v>1</v>
      </c>
    </row>
    <row r="54" spans="1:33" x14ac:dyDescent="0.25">
      <c r="A54" s="12" t="s">
        <v>50</v>
      </c>
      <c r="B54" s="24" t="s">
        <v>1</v>
      </c>
      <c r="C54" s="25" t="s">
        <v>1</v>
      </c>
      <c r="D54" s="25">
        <v>1153.7038467637337</v>
      </c>
      <c r="E54" s="25" t="s">
        <v>1</v>
      </c>
      <c r="F54" s="25">
        <v>1195.8935172306185</v>
      </c>
      <c r="G54" s="25" t="s">
        <v>1</v>
      </c>
      <c r="H54" s="25">
        <v>1287.7180840662638</v>
      </c>
      <c r="I54" s="25" t="s">
        <v>1</v>
      </c>
      <c r="J54" s="25">
        <v>1307.7338504444929</v>
      </c>
      <c r="K54" s="25" t="s">
        <v>1</v>
      </c>
      <c r="L54" s="25">
        <v>1363.9765955032376</v>
      </c>
      <c r="M54" s="25" t="s">
        <v>1</v>
      </c>
      <c r="N54" s="25">
        <v>1614.2616507580012</v>
      </c>
      <c r="O54" s="25" t="s">
        <v>1</v>
      </c>
      <c r="P54" s="25">
        <v>1773.2529616279883</v>
      </c>
      <c r="Q54" s="25" t="s">
        <v>1</v>
      </c>
      <c r="R54" s="25">
        <v>2020.2045472740372</v>
      </c>
      <c r="S54" s="25" t="s">
        <v>1</v>
      </c>
      <c r="T54" s="25">
        <v>2638.8953075217223</v>
      </c>
      <c r="U54" s="25" t="s">
        <v>1</v>
      </c>
      <c r="V54" s="25">
        <v>3021.700310082384</v>
      </c>
      <c r="W54" s="25" t="s">
        <v>1</v>
      </c>
      <c r="X54" s="25">
        <v>3843.2239939973656</v>
      </c>
      <c r="Y54" s="25" t="s">
        <v>1</v>
      </c>
      <c r="Z54" s="25">
        <v>4415.1585201921416</v>
      </c>
      <c r="AA54" s="25">
        <v>4761.8256529437085</v>
      </c>
      <c r="AB54" s="25" t="s">
        <v>1</v>
      </c>
      <c r="AC54" s="25">
        <v>5234.6719697977478</v>
      </c>
      <c r="AD54" s="25" t="s">
        <v>1</v>
      </c>
      <c r="AE54" s="25">
        <v>5611.3573023667495</v>
      </c>
      <c r="AF54" s="25" t="s">
        <v>1</v>
      </c>
      <c r="AG54" s="25" t="s">
        <v>1</v>
      </c>
    </row>
    <row r="55" spans="1:33" s="5" customFormat="1" x14ac:dyDescent="0.25">
      <c r="A55" s="9" t="s">
        <v>51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</row>
    <row r="56" spans="1:33" x14ac:dyDescent="0.25">
      <c r="A56" s="12" t="s">
        <v>52</v>
      </c>
      <c r="B56" s="24">
        <v>751.05485232067508</v>
      </c>
      <c r="C56" s="25">
        <v>1299.2861065348711</v>
      </c>
      <c r="D56" s="25">
        <v>1245.2830188679245</v>
      </c>
      <c r="E56" s="25">
        <v>1233.5705316031813</v>
      </c>
      <c r="F56" s="25">
        <v>965.62435286808864</v>
      </c>
      <c r="G56" s="25">
        <v>1150.3840072283713</v>
      </c>
      <c r="H56" s="25">
        <v>1338.7034286821206</v>
      </c>
      <c r="I56" s="25">
        <v>1464.5450276342881</v>
      </c>
      <c r="J56" s="25">
        <v>1235.2489291700292</v>
      </c>
      <c r="K56" s="25">
        <v>1376.3774718143181</v>
      </c>
      <c r="L56" s="25">
        <v>1711.5186592337463</v>
      </c>
      <c r="M56" s="25">
        <v>1833.2622611553202</v>
      </c>
      <c r="N56" s="25">
        <v>2004.2858278463802</v>
      </c>
      <c r="O56" s="25">
        <v>1978.7114450421291</v>
      </c>
      <c r="P56" s="25">
        <v>2482.318887414744</v>
      </c>
      <c r="Q56" s="25">
        <v>2509.8449656058251</v>
      </c>
      <c r="R56" s="25">
        <v>2681.1316159918269</v>
      </c>
      <c r="S56" s="25">
        <v>3447.4556242210524</v>
      </c>
      <c r="T56" s="25">
        <v>3432.9912723305606</v>
      </c>
      <c r="U56" s="25">
        <v>4240.0389994561301</v>
      </c>
      <c r="V56" s="25">
        <v>4633.2242757595541</v>
      </c>
      <c r="W56" s="25">
        <v>5250.98325770874</v>
      </c>
      <c r="X56" s="25">
        <v>5622.4849390502186</v>
      </c>
      <c r="Y56" s="25">
        <v>5822.987889308919</v>
      </c>
      <c r="Z56" s="25">
        <v>6457.8290345711748</v>
      </c>
      <c r="AA56" s="25">
        <v>7033.188467136707</v>
      </c>
      <c r="AB56" s="25">
        <v>7206.6827175654207</v>
      </c>
      <c r="AC56" s="25">
        <v>7237.2483706411949</v>
      </c>
      <c r="AD56" s="25">
        <v>7157.3063989562734</v>
      </c>
      <c r="AE56" s="25">
        <v>6960.9065664654299</v>
      </c>
      <c r="AF56" s="25">
        <v>7107.7280462489407</v>
      </c>
      <c r="AG56" s="25" t="s">
        <v>1</v>
      </c>
    </row>
    <row r="57" spans="1:33" s="5" customFormat="1" x14ac:dyDescent="0.25">
      <c r="A57" s="9" t="s">
        <v>53</v>
      </c>
      <c r="B57" s="22">
        <v>2975.4292767625807</v>
      </c>
      <c r="C57" s="23">
        <v>3117.3657333602887</v>
      </c>
      <c r="D57" s="23">
        <v>3253.2062299013878</v>
      </c>
      <c r="E57" s="23">
        <v>3519.5401458965084</v>
      </c>
      <c r="F57" s="23">
        <v>4022.1856584469733</v>
      </c>
      <c r="G57" s="23">
        <v>3780.2826379542394</v>
      </c>
      <c r="H57" s="23">
        <v>3915.6757454172662</v>
      </c>
      <c r="I57" s="23">
        <v>4082.706809356092</v>
      </c>
      <c r="J57" s="23">
        <v>4218.0229855712323</v>
      </c>
      <c r="K57" s="23">
        <v>4579.6045570589913</v>
      </c>
      <c r="L57" s="23">
        <v>5177.0506321209405</v>
      </c>
      <c r="M57" s="23">
        <v>5972.5169214115231</v>
      </c>
      <c r="N57" s="23">
        <v>6694.2367987336875</v>
      </c>
      <c r="O57" s="23">
        <v>6875.4867950991411</v>
      </c>
      <c r="P57" s="23">
        <v>7275.5397702078535</v>
      </c>
      <c r="Q57" s="23">
        <v>7885.7407729300658</v>
      </c>
      <c r="R57" s="23">
        <v>8702.8185737852964</v>
      </c>
      <c r="S57" s="23">
        <v>9192.0960353280079</v>
      </c>
      <c r="T57" s="23">
        <v>9682.675137631808</v>
      </c>
      <c r="U57" s="23">
        <v>10179.220757273186</v>
      </c>
      <c r="V57" s="23">
        <v>10152.727759479269</v>
      </c>
      <c r="W57" s="23">
        <v>10093.590840334706</v>
      </c>
      <c r="X57" s="23">
        <v>10278.150716755459</v>
      </c>
      <c r="Y57" s="23">
        <v>10972.056014544451</v>
      </c>
      <c r="Z57" s="23">
        <v>11294.391533179469</v>
      </c>
      <c r="AA57" s="23">
        <v>11564.780066738767</v>
      </c>
      <c r="AB57" s="23">
        <v>11668.842569666413</v>
      </c>
      <c r="AC57" s="23">
        <v>11938.632867904078</v>
      </c>
      <c r="AD57" s="23">
        <v>12708.771378799907</v>
      </c>
      <c r="AE57" s="23">
        <v>13062.852259547888</v>
      </c>
      <c r="AF57" s="23" t="s">
        <v>1</v>
      </c>
      <c r="AG57" s="23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E10"/>
  <sheetViews>
    <sheetView workbookViewId="0"/>
  </sheetViews>
  <sheetFormatPr defaultRowHeight="15" x14ac:dyDescent="0.25"/>
  <cols>
    <col min="1" max="4" width="9.140625" customWidth="1"/>
    <col min="6" max="6" width="9.140625" customWidth="1"/>
  </cols>
  <sheetData>
    <row r="1" spans="1:135" x14ac:dyDescent="0.25">
      <c r="A1" s="15" t="s">
        <v>356</v>
      </c>
      <c r="B1" s="15" t="s">
        <v>363</v>
      </c>
      <c r="C1" s="15" t="s">
        <v>364</v>
      </c>
      <c r="D1" s="15" t="s">
        <v>354</v>
      </c>
      <c r="E1" s="15" t="s">
        <v>362</v>
      </c>
      <c r="F1" s="15" t="s">
        <v>366</v>
      </c>
      <c r="G1" s="15" t="s">
        <v>363</v>
      </c>
      <c r="H1" s="15" t="s">
        <v>364</v>
      </c>
      <c r="I1" s="15" t="s">
        <v>354</v>
      </c>
      <c r="J1" s="15" t="s">
        <v>362</v>
      </c>
      <c r="K1" s="15" t="s">
        <v>369</v>
      </c>
      <c r="L1" s="15" t="s">
        <v>363</v>
      </c>
      <c r="M1" s="15" t="s">
        <v>364</v>
      </c>
      <c r="N1" s="15" t="s">
        <v>354</v>
      </c>
      <c r="O1" s="15" t="s">
        <v>362</v>
      </c>
      <c r="P1" s="15" t="s">
        <v>371</v>
      </c>
      <c r="Q1" s="15" t="s">
        <v>363</v>
      </c>
      <c r="R1" s="15" t="s">
        <v>364</v>
      </c>
      <c r="S1" s="15" t="s">
        <v>354</v>
      </c>
      <c r="T1" s="15" t="s">
        <v>362</v>
      </c>
      <c r="U1" s="15" t="s">
        <v>373</v>
      </c>
      <c r="V1" s="15" t="s">
        <v>363</v>
      </c>
      <c r="W1" s="15" t="s">
        <v>364</v>
      </c>
      <c r="X1" s="15" t="s">
        <v>354</v>
      </c>
      <c r="Y1" s="15" t="s">
        <v>362</v>
      </c>
      <c r="Z1" s="15" t="s">
        <v>374</v>
      </c>
      <c r="AA1" s="15" t="s">
        <v>363</v>
      </c>
      <c r="AB1" s="15" t="s">
        <v>364</v>
      </c>
      <c r="AC1" s="15" t="s">
        <v>354</v>
      </c>
      <c r="AD1" s="15" t="s">
        <v>362</v>
      </c>
      <c r="AE1" s="15" t="s">
        <v>375</v>
      </c>
      <c r="AF1" s="15" t="s">
        <v>363</v>
      </c>
      <c r="AG1" s="15" t="s">
        <v>364</v>
      </c>
      <c r="AH1" s="15" t="s">
        <v>354</v>
      </c>
      <c r="AI1" s="15" t="s">
        <v>362</v>
      </c>
      <c r="AJ1" s="15" t="s">
        <v>376</v>
      </c>
      <c r="AK1" s="15" t="s">
        <v>363</v>
      </c>
      <c r="AL1" s="15" t="s">
        <v>364</v>
      </c>
      <c r="AM1" s="15" t="s">
        <v>354</v>
      </c>
      <c r="AN1" s="15" t="s">
        <v>362</v>
      </c>
      <c r="AO1" s="15" t="s">
        <v>377</v>
      </c>
      <c r="AP1" s="15" t="s">
        <v>363</v>
      </c>
      <c r="AQ1" s="15" t="s">
        <v>364</v>
      </c>
      <c r="AR1" s="15" t="s">
        <v>354</v>
      </c>
      <c r="AS1" s="15" t="s">
        <v>362</v>
      </c>
      <c r="AT1" s="15" t="s">
        <v>378</v>
      </c>
      <c r="AU1" s="15" t="s">
        <v>363</v>
      </c>
      <c r="AV1" s="15" t="s">
        <v>364</v>
      </c>
      <c r="AW1" s="15" t="s">
        <v>354</v>
      </c>
      <c r="AX1" s="15" t="s">
        <v>362</v>
      </c>
      <c r="AY1" s="15" t="s">
        <v>379</v>
      </c>
      <c r="AZ1" s="15" t="s">
        <v>363</v>
      </c>
      <c r="BA1" s="15" t="s">
        <v>364</v>
      </c>
      <c r="BB1" s="15" t="s">
        <v>354</v>
      </c>
      <c r="BC1" s="15" t="s">
        <v>362</v>
      </c>
      <c r="BD1" s="15" t="s">
        <v>381</v>
      </c>
      <c r="BE1" s="15" t="s">
        <v>363</v>
      </c>
      <c r="BF1" s="15" t="s">
        <v>364</v>
      </c>
      <c r="BG1" s="15" t="s">
        <v>354</v>
      </c>
      <c r="BH1" s="15" t="s">
        <v>362</v>
      </c>
      <c r="BI1" s="15" t="s">
        <v>383</v>
      </c>
      <c r="BJ1" s="15" t="s">
        <v>363</v>
      </c>
      <c r="BK1" s="15" t="s">
        <v>364</v>
      </c>
      <c r="BL1" s="15" t="s">
        <v>354</v>
      </c>
      <c r="BM1" s="15" t="s">
        <v>362</v>
      </c>
      <c r="BN1" s="15" t="s">
        <v>385</v>
      </c>
      <c r="BO1" s="15" t="s">
        <v>363</v>
      </c>
      <c r="BP1" s="15" t="s">
        <v>364</v>
      </c>
      <c r="BQ1" s="15" t="s">
        <v>354</v>
      </c>
      <c r="BR1" s="15" t="s">
        <v>362</v>
      </c>
      <c r="BS1" s="15" t="s">
        <v>387</v>
      </c>
      <c r="BT1" s="15" t="s">
        <v>363</v>
      </c>
      <c r="BU1" s="15" t="s">
        <v>364</v>
      </c>
      <c r="BV1" s="15" t="s">
        <v>354</v>
      </c>
      <c r="BW1" s="15" t="s">
        <v>362</v>
      </c>
      <c r="BX1" s="15" t="s">
        <v>389</v>
      </c>
      <c r="BY1" s="15" t="s">
        <v>363</v>
      </c>
      <c r="BZ1" s="15" t="s">
        <v>364</v>
      </c>
      <c r="CA1" s="15" t="s">
        <v>354</v>
      </c>
      <c r="CB1" s="15" t="s">
        <v>362</v>
      </c>
      <c r="CC1" s="15" t="s">
        <v>390</v>
      </c>
      <c r="CD1" s="15" t="s">
        <v>363</v>
      </c>
      <c r="CE1" s="15" t="s">
        <v>364</v>
      </c>
      <c r="CF1" s="15" t="s">
        <v>354</v>
      </c>
      <c r="CG1" s="15" t="s">
        <v>362</v>
      </c>
      <c r="CH1" s="15" t="s">
        <v>392</v>
      </c>
      <c r="CI1" s="15" t="s">
        <v>363</v>
      </c>
      <c r="CJ1" s="15" t="s">
        <v>364</v>
      </c>
      <c r="CK1" s="15" t="s">
        <v>354</v>
      </c>
      <c r="CL1" s="15" t="s">
        <v>362</v>
      </c>
      <c r="CM1" s="15" t="s">
        <v>393</v>
      </c>
      <c r="CN1" s="15" t="s">
        <v>363</v>
      </c>
      <c r="CO1" s="15" t="s">
        <v>364</v>
      </c>
      <c r="CP1" s="15" t="s">
        <v>354</v>
      </c>
      <c r="CQ1" s="15" t="s">
        <v>362</v>
      </c>
      <c r="CR1" s="15" t="s">
        <v>394</v>
      </c>
      <c r="CS1" s="15" t="s">
        <v>363</v>
      </c>
      <c r="CT1" s="15" t="s">
        <v>364</v>
      </c>
      <c r="CU1" s="15" t="s">
        <v>354</v>
      </c>
      <c r="CV1" s="15" t="s">
        <v>362</v>
      </c>
      <c r="CW1" s="15" t="s">
        <v>395</v>
      </c>
      <c r="CX1" s="15" t="s">
        <v>363</v>
      </c>
      <c r="CY1" s="15" t="s">
        <v>364</v>
      </c>
      <c r="CZ1" s="15" t="s">
        <v>354</v>
      </c>
      <c r="DA1" s="15" t="s">
        <v>362</v>
      </c>
      <c r="DB1" s="15" t="s">
        <v>396</v>
      </c>
      <c r="DC1" s="15" t="s">
        <v>363</v>
      </c>
      <c r="DD1" s="15" t="s">
        <v>364</v>
      </c>
      <c r="DE1" s="15" t="s">
        <v>354</v>
      </c>
      <c r="DF1" s="15" t="s">
        <v>362</v>
      </c>
      <c r="DG1" s="15" t="s">
        <v>397</v>
      </c>
      <c r="DH1" s="15" t="s">
        <v>363</v>
      </c>
      <c r="DI1" s="15" t="s">
        <v>364</v>
      </c>
      <c r="DJ1" s="15" t="s">
        <v>354</v>
      </c>
      <c r="DK1" s="15" t="s">
        <v>362</v>
      </c>
      <c r="DL1" s="15" t="s">
        <v>399</v>
      </c>
      <c r="DM1" s="15" t="s">
        <v>363</v>
      </c>
      <c r="DN1" s="15" t="s">
        <v>364</v>
      </c>
      <c r="DO1" s="15" t="s">
        <v>354</v>
      </c>
      <c r="DP1" s="15" t="s">
        <v>362</v>
      </c>
      <c r="DQ1" s="15" t="s">
        <v>400</v>
      </c>
      <c r="DR1" s="15" t="s">
        <v>363</v>
      </c>
      <c r="DS1" s="15" t="s">
        <v>364</v>
      </c>
      <c r="DT1" s="15" t="s">
        <v>354</v>
      </c>
      <c r="DU1" s="15" t="s">
        <v>362</v>
      </c>
      <c r="DV1" s="15" t="s">
        <v>401</v>
      </c>
      <c r="DW1" s="15" t="s">
        <v>363</v>
      </c>
      <c r="DX1" s="15" t="s">
        <v>364</v>
      </c>
      <c r="DY1" s="15" t="s">
        <v>354</v>
      </c>
      <c r="DZ1" s="15" t="s">
        <v>362</v>
      </c>
      <c r="EA1" s="15" t="s">
        <v>402</v>
      </c>
      <c r="EB1" s="15" t="s">
        <v>363</v>
      </c>
      <c r="EC1" s="15" t="s">
        <v>364</v>
      </c>
      <c r="ED1" s="15" t="s">
        <v>354</v>
      </c>
      <c r="EE1" s="15" t="s">
        <v>362</v>
      </c>
    </row>
    <row r="2" spans="1:135" x14ac:dyDescent="0.25">
      <c r="A2">
        <v>1</v>
      </c>
      <c r="B2" t="str">
        <f>CONCATENATE(C2,D2)</f>
        <v>Celkové výdaje na VaV (GERD)mil. EUR</v>
      </c>
      <c r="C2" t="s">
        <v>64</v>
      </c>
      <c r="D2" t="s">
        <v>355</v>
      </c>
      <c r="E2" t="str">
        <f>CONCATENATE(RIGHT(A$1,3),".",A2)</f>
        <v>1.1.1</v>
      </c>
      <c r="F2">
        <v>1</v>
      </c>
      <c r="G2" t="str">
        <f>CONCATENATE(H2,I2)</f>
        <v>Mzdové výdaje na VaV (GERD)mil. EUR</v>
      </c>
      <c r="H2" t="s">
        <v>367</v>
      </c>
      <c r="I2" t="s">
        <v>355</v>
      </c>
      <c r="J2" t="str">
        <f>CONCATENATE(RIGHT(F$1,3),".",F2)</f>
        <v>1.2.1</v>
      </c>
      <c r="K2">
        <v>1</v>
      </c>
      <c r="L2" t="str">
        <f>CONCATENATE(M2,N2)</f>
        <v>Ostatní běžné výdaje na VaV (GERD)mil. EUR</v>
      </c>
      <c r="M2" t="s">
        <v>370</v>
      </c>
      <c r="N2" t="s">
        <v>355</v>
      </c>
      <c r="O2" t="str">
        <f>CONCATENATE(RIGHT(K$1,3),".",K2)</f>
        <v>1.3.1</v>
      </c>
      <c r="P2">
        <v>1</v>
      </c>
      <c r="Q2" t="str">
        <f>CONCATENATE(R2,S2)</f>
        <v>Investiční výdaje na VaV (GERD)mil. EUR</v>
      </c>
      <c r="R2" t="s">
        <v>372</v>
      </c>
      <c r="S2" t="s">
        <v>355</v>
      </c>
      <c r="T2" t="str">
        <f>CONCATENATE(RIGHT(P$1,3),".",P2)</f>
        <v>1.4.1</v>
      </c>
      <c r="U2">
        <v>1</v>
      </c>
      <c r="V2" t="str">
        <f>CONCATENATE(W2,X2)</f>
        <v>Výdaje na VaV (GERD) financované z podnikových zdrojů celkemmil. EUR</v>
      </c>
      <c r="W2" t="s">
        <v>68</v>
      </c>
      <c r="X2" t="s">
        <v>355</v>
      </c>
      <c r="Y2" t="str">
        <f>CONCATENATE(RIGHT(U$1,3),".",U2)</f>
        <v>1.5.1</v>
      </c>
      <c r="Z2">
        <v>1</v>
      </c>
      <c r="AA2" t="str">
        <f>CONCATENATE(AB2,AC2)</f>
        <v>Výdaje na VaV (GERD) financované z podnikových domácích zdrojůmil. EUR</v>
      </c>
      <c r="AB2" t="s">
        <v>69</v>
      </c>
      <c r="AC2" t="s">
        <v>355</v>
      </c>
      <c r="AD2" t="str">
        <f>CONCATENATE(RIGHT(Z$1,3),".",Z2)</f>
        <v>1.6.1</v>
      </c>
      <c r="AE2">
        <v>1</v>
      </c>
      <c r="AF2" t="str">
        <f>CONCATENATE(AG2,AH2)</f>
        <v>Výdaje na VaV (GERD) financované z podnikových zahraničních zdrojůmil. EUR</v>
      </c>
      <c r="AG2" t="s">
        <v>70</v>
      </c>
      <c r="AH2" t="s">
        <v>355</v>
      </c>
      <c r="AI2" t="str">
        <f>CONCATENATE(RIGHT(AE$1,3),".",AE2)</f>
        <v>1.7.1</v>
      </c>
      <c r="AJ2">
        <v>1</v>
      </c>
      <c r="AK2" t="str">
        <f>CONCATENATE(AL2,AM2)</f>
        <v>Výdaje na VaV (GERD) financované z veřejných domácích zdrojůmil. EUR</v>
      </c>
      <c r="AL2" t="s">
        <v>71</v>
      </c>
      <c r="AM2" t="s">
        <v>355</v>
      </c>
      <c r="AN2" t="str">
        <f>CONCATENATE(RIGHT(AJ$1,3),".",AJ2)</f>
        <v>1.8.1</v>
      </c>
      <c r="AO2">
        <v>1</v>
      </c>
      <c r="AP2" t="str">
        <f>CONCATENATE(AQ2,AR2)</f>
        <v>Výdaje na VaV (GERD) financované ze zdrojů EUmil. EUR</v>
      </c>
      <c r="AQ2" t="s">
        <v>72</v>
      </c>
      <c r="AR2" t="s">
        <v>355</v>
      </c>
      <c r="AS2" t="str">
        <f>CONCATENATE(RIGHT(AO$1,3),".",AO2)</f>
        <v>1.9.1</v>
      </c>
      <c r="AT2">
        <v>1</v>
      </c>
      <c r="AU2" t="str">
        <f>CONCATENATE(AV2,AW2)</f>
        <v>Výdaje na VaV v podnikatelském sektoru (BERD)mil. EUR</v>
      </c>
      <c r="AV2" t="s">
        <v>195</v>
      </c>
      <c r="AW2" t="s">
        <v>355</v>
      </c>
      <c r="AX2" t="str">
        <f>CONCATENATE(RIGHT(AT$1,3),".",AT2)</f>
        <v>2.1.1</v>
      </c>
      <c r="AY2">
        <v>1</v>
      </c>
      <c r="AZ2" t="str">
        <f>CONCATENATE(BA2,BB2)</f>
        <v>Výdaje na VaV v podnikatelském sektoru (BERD) financované z podnikových zdrojů celkemmil. EUR</v>
      </c>
      <c r="BA2" t="s">
        <v>73</v>
      </c>
      <c r="BB2" t="s">
        <v>355</v>
      </c>
      <c r="BC2" t="str">
        <f>CONCATENATE(RIGHT(AY$1,3),".",AY2)</f>
        <v>2.2.1</v>
      </c>
      <c r="BD2">
        <v>1</v>
      </c>
      <c r="BE2" t="str">
        <f>CONCATENATE(BF2,BG2)</f>
        <v>Výdaje na VaV v podnikatelském sektoru (BERD) financované z podnikových domácích zdrojůmil. EUR</v>
      </c>
      <c r="BF2" t="s">
        <v>74</v>
      </c>
      <c r="BG2" t="s">
        <v>355</v>
      </c>
      <c r="BH2" t="str">
        <f>CONCATENATE(RIGHT(BD$1,3),".",BD2)</f>
        <v>2.3.1</v>
      </c>
      <c r="BI2">
        <v>1</v>
      </c>
      <c r="BJ2" t="str">
        <f>CONCATENATE(BK2,BL2)</f>
        <v>Výdaje na VaV v podnikatelském sektoru (BERD) financované z podnikových zahraničních zdrojůmil. EUR</v>
      </c>
      <c r="BK2" t="s">
        <v>75</v>
      </c>
      <c r="BL2" t="s">
        <v>355</v>
      </c>
      <c r="BM2" t="str">
        <f>CONCATENATE(RIGHT(BI$1,3),".",BI2)</f>
        <v>2.4.1</v>
      </c>
      <c r="BN2">
        <v>1</v>
      </c>
      <c r="BO2" t="str">
        <f>CONCATENATE(BP2,BQ2)</f>
        <v>Výdaje na VaV v podnikatelském sektoru (BERD) financované z veřejných domácích zdrojůmil. EUR</v>
      </c>
      <c r="BP2" t="s">
        <v>76</v>
      </c>
      <c r="BQ2" t="s">
        <v>355</v>
      </c>
      <c r="BR2" t="str">
        <f>CONCATENATE(RIGHT(BN$1,3),".",BN2)</f>
        <v>2.5.1</v>
      </c>
      <c r="BS2">
        <v>1</v>
      </c>
      <c r="BT2" t="str">
        <f>CONCATENATE(BU2,BV2)</f>
        <v>Výdaje na VaV v podnikatelském sektoru (BERD) financované ze zdrojů EUmil. EUR</v>
      </c>
      <c r="BU2" t="s">
        <v>77</v>
      </c>
      <c r="BV2" t="s">
        <v>355</v>
      </c>
      <c r="BW2" t="str">
        <f>CONCATENATE(RIGHT(BS$1,3),".",BS2)</f>
        <v>2.6.1</v>
      </c>
      <c r="BX2">
        <v>1</v>
      </c>
      <c r="BY2" t="str">
        <f>CONCATENATE(BZ2,CA2)</f>
        <v>Výdaje na VaV ve vládním sektoru (GOVERD)mil. EUR</v>
      </c>
      <c r="BZ2" t="s">
        <v>196</v>
      </c>
      <c r="CA2" t="s">
        <v>355</v>
      </c>
      <c r="CB2" t="str">
        <f>CONCATENATE(RIGHT(BX$1,3),".",BX2)</f>
        <v>3.1.1</v>
      </c>
      <c r="CC2">
        <v>1</v>
      </c>
      <c r="CD2" t="str">
        <f>CONCATENATE(CE2,CF2)</f>
        <v>Výdaje na VaV ve vládním sektoru (GOVERD) financované z podnikových zdrojů celkemmil. EUR</v>
      </c>
      <c r="CE2" t="s">
        <v>78</v>
      </c>
      <c r="CF2" t="s">
        <v>355</v>
      </c>
      <c r="CG2" t="str">
        <f>CONCATENATE(RIGHT(CC$1,3),".",CC2)</f>
        <v>3.2.1</v>
      </c>
      <c r="CH2">
        <v>1</v>
      </c>
      <c r="CI2" t="str">
        <f>CONCATENATE(CJ2,CK2)</f>
        <v>Výdaje na VaV ve vládním sektoru (GOVERD) financované z podnikových domácích zdrojůmil. EUR</v>
      </c>
      <c r="CJ2" t="s">
        <v>79</v>
      </c>
      <c r="CK2" t="s">
        <v>355</v>
      </c>
      <c r="CL2" t="str">
        <f>CONCATENATE(RIGHT(CH$1,3),".",CH2)</f>
        <v>3.3.1</v>
      </c>
      <c r="CM2">
        <v>1</v>
      </c>
      <c r="CN2" t="str">
        <f>CONCATENATE(CO2,CP2)</f>
        <v>Výdaje na VaV ve vládním sektoru (GOVERD) financované z podnikových zahraničních zdrojůmil. EUR</v>
      </c>
      <c r="CO2" t="s">
        <v>80</v>
      </c>
      <c r="CP2" t="s">
        <v>355</v>
      </c>
      <c r="CQ2" t="str">
        <f>CONCATENATE(RIGHT(CM$1,3),".",CM2)</f>
        <v>3.4.1</v>
      </c>
      <c r="CR2">
        <v>1</v>
      </c>
      <c r="CS2" t="str">
        <f>CONCATENATE(CT2,CU2)</f>
        <v>Výdaje na VaV ve vládním sektoru (GOVERD) financované z veřejných domácích zdrojůmil. EUR</v>
      </c>
      <c r="CT2" t="s">
        <v>81</v>
      </c>
      <c r="CU2" t="s">
        <v>355</v>
      </c>
      <c r="CV2" t="str">
        <f>CONCATENATE(RIGHT(CR$1,3),".",CR2)</f>
        <v>3.5.1</v>
      </c>
      <c r="CW2">
        <v>1</v>
      </c>
      <c r="CX2" t="str">
        <f>CONCATENATE(CY2,CZ2)</f>
        <v>Výdaje na VaV ve vládním sektoru (GOVERD) financované ze zdrojů EUmil. EUR</v>
      </c>
      <c r="CY2" t="s">
        <v>82</v>
      </c>
      <c r="CZ2" t="s">
        <v>355</v>
      </c>
      <c r="DA2" t="str">
        <f>CONCATENATE(RIGHT(CW$1,3),".",CW2)</f>
        <v>3.6.1</v>
      </c>
      <c r="DB2">
        <v>1</v>
      </c>
      <c r="DC2" t="str">
        <f>CONCATENATE(DD2,DE2)</f>
        <v>Výdaje na VaV ve vysokoškolském sektoru (HERD)mil. EUR</v>
      </c>
      <c r="DD2" t="s">
        <v>197</v>
      </c>
      <c r="DE2" t="s">
        <v>355</v>
      </c>
      <c r="DF2" t="str">
        <f>CONCATENATE(RIGHT(DB$1,3),".",DB2)</f>
        <v>4.1.1</v>
      </c>
      <c r="DG2">
        <v>1</v>
      </c>
      <c r="DH2" t="str">
        <f>CONCATENATE(DI2,DJ2)</f>
        <v>Výdaje na VaV ve vysokoškolském sektoru (HERD) financované z podnikových zdrojů celkemmil. EUR</v>
      </c>
      <c r="DI2" t="s">
        <v>83</v>
      </c>
      <c r="DJ2" t="s">
        <v>355</v>
      </c>
      <c r="DK2" t="str">
        <f>CONCATENATE(RIGHT(DG$1,3),".",DG2)</f>
        <v>4.2.1</v>
      </c>
      <c r="DL2">
        <v>1</v>
      </c>
      <c r="DM2" t="str">
        <f>CONCATENATE(DN2,DO2)</f>
        <v>Výdaje na VaV ve vysokoškolském sektoru (HERD) financované z podnikových domácích zdrojůmil. EUR</v>
      </c>
      <c r="DN2" t="s">
        <v>84</v>
      </c>
      <c r="DO2" t="s">
        <v>355</v>
      </c>
      <c r="DP2" t="str">
        <f>CONCATENATE(RIGHT(DL$1,3),".",DL2)</f>
        <v>4.3.1</v>
      </c>
      <c r="DQ2">
        <v>1</v>
      </c>
      <c r="DR2" t="str">
        <f>CONCATENATE(DS2,DT2)</f>
        <v>Výdaje na VaV ve vysokoškolském sektoru (HERD) financované z podnikových zahraničních zdrojůmil. EUR</v>
      </c>
      <c r="DS2" t="s">
        <v>85</v>
      </c>
      <c r="DT2" t="s">
        <v>355</v>
      </c>
      <c r="DU2" t="str">
        <f>CONCATENATE(RIGHT(DQ$1,3),".",DQ2)</f>
        <v>4.4.1</v>
      </c>
      <c r="DV2">
        <v>1</v>
      </c>
      <c r="DW2" t="str">
        <f>CONCATENATE(DX2,DY2)</f>
        <v>Výdaje na VaV ve vysokoškolském sektoru (HERD) financované z veřejných domácích zdrojůmil. EUR</v>
      </c>
      <c r="DX2" t="s">
        <v>86</v>
      </c>
      <c r="DY2" t="s">
        <v>355</v>
      </c>
      <c r="DZ2" t="str">
        <f>CONCATENATE(RIGHT(DV$1,3),".",DV2)</f>
        <v>4.5.1</v>
      </c>
      <c r="EA2">
        <v>1</v>
      </c>
      <c r="EB2" t="str">
        <f>CONCATENATE(EC2,ED2)</f>
        <v>Výdaje na VaV ve vysokoškolském sektoru (HERD) financované ze zdrojů EUmil. EUR</v>
      </c>
      <c r="EC2" t="s">
        <v>87</v>
      </c>
      <c r="ED2" t="s">
        <v>355</v>
      </c>
      <c r="EE2" t="str">
        <f>CONCATENATE(RIGHT(EA$1,3),".",EA2)</f>
        <v>4.6.1</v>
      </c>
    </row>
    <row r="3" spans="1:135" x14ac:dyDescent="0.25">
      <c r="A3">
        <v>2</v>
      </c>
      <c r="B3" t="str">
        <f t="shared" ref="B3:B7" si="0">CONCATENATE(C3,D3)</f>
        <v>Celkové výdaje na VaV (GERD)EUR na 1 obyvatele</v>
      </c>
      <c r="C3" t="s">
        <v>64</v>
      </c>
      <c r="D3" t="s">
        <v>357</v>
      </c>
      <c r="E3" t="str">
        <f t="shared" ref="E3:E7" si="1">CONCATENATE(RIGHT(A$1,3),".",A3)</f>
        <v>1.1.2</v>
      </c>
      <c r="F3">
        <v>2</v>
      </c>
      <c r="G3" t="str">
        <f t="shared" ref="G3:G8" si="2">CONCATENATE(H3,I3)</f>
        <v>Mzdové výdaje na VaV (GERD)EUR na 1 obyvatele</v>
      </c>
      <c r="H3" t="s">
        <v>367</v>
      </c>
      <c r="I3" t="s">
        <v>357</v>
      </c>
      <c r="J3" t="str">
        <f t="shared" ref="J3:J8" si="3">CONCATENATE(RIGHT(F$1,3),".",F3)</f>
        <v>1.2.2</v>
      </c>
      <c r="K3">
        <v>2</v>
      </c>
      <c r="L3" t="str">
        <f t="shared" ref="L3:L8" si="4">CONCATENATE(M3,N3)</f>
        <v>Ostatní běžné výdaje na VaV (GERD)EUR na 1 obyvatele</v>
      </c>
      <c r="M3" t="s">
        <v>370</v>
      </c>
      <c r="N3" t="s">
        <v>357</v>
      </c>
      <c r="O3" t="str">
        <f t="shared" ref="O3:O8" si="5">CONCATENATE(RIGHT(K$1,3),".",K3)</f>
        <v>1.3.2</v>
      </c>
      <c r="P3">
        <v>2</v>
      </c>
      <c r="Q3" t="str">
        <f t="shared" ref="Q3:Q8" si="6">CONCATENATE(R3,S3)</f>
        <v>Investiční výdaje na VaV (GERD)EUR na 1 obyvatele</v>
      </c>
      <c r="R3" t="s">
        <v>372</v>
      </c>
      <c r="S3" t="s">
        <v>357</v>
      </c>
      <c r="T3" t="str">
        <f t="shared" ref="T3:T8" si="7">CONCATENATE(RIGHT(P$1,3),".",P3)</f>
        <v>1.4.2</v>
      </c>
      <c r="U3">
        <v>2</v>
      </c>
      <c r="V3" t="str">
        <f t="shared" ref="V3:V8" si="8">CONCATENATE(W3,X3)</f>
        <v>Výdaje na VaV (GERD) financované z podnikových zdrojů celkemEUR na 1 obyvatele</v>
      </c>
      <c r="W3" t="s">
        <v>68</v>
      </c>
      <c r="X3" t="s">
        <v>357</v>
      </c>
      <c r="Y3" t="str">
        <f t="shared" ref="Y3:Y8" si="9">CONCATENATE(RIGHT(U$1,3),".",U3)</f>
        <v>1.5.2</v>
      </c>
      <c r="Z3">
        <v>2</v>
      </c>
      <c r="AA3" t="str">
        <f t="shared" ref="AA3:AA8" si="10">CONCATENATE(AB3,AC3)</f>
        <v>Výdaje na VaV (GERD) financované z podnikových domácích zdrojůEUR na 1 obyvatele</v>
      </c>
      <c r="AB3" t="s">
        <v>69</v>
      </c>
      <c r="AC3" t="s">
        <v>357</v>
      </c>
      <c r="AD3" t="str">
        <f t="shared" ref="AD3:AD8" si="11">CONCATENATE(RIGHT(Z$1,3),".",Z3)</f>
        <v>1.6.2</v>
      </c>
      <c r="AE3">
        <v>2</v>
      </c>
      <c r="AF3" t="str">
        <f t="shared" ref="AF3:AF8" si="12">CONCATENATE(AG3,AH3)</f>
        <v>Výdaje na VaV (GERD) financované z podnikových zahraničních zdrojůEUR na 1 obyvatele</v>
      </c>
      <c r="AG3" t="s">
        <v>70</v>
      </c>
      <c r="AH3" t="s">
        <v>357</v>
      </c>
      <c r="AI3" t="str">
        <f t="shared" ref="AI3:AI8" si="13">CONCATENATE(RIGHT(AE$1,3),".",AE3)</f>
        <v>1.7.2</v>
      </c>
      <c r="AJ3">
        <v>2</v>
      </c>
      <c r="AK3" t="str">
        <f t="shared" ref="AK3:AK8" si="14">CONCATENATE(AL3,AM3)</f>
        <v>Výdaje na VaV (GERD) financované z veřejných domácích zdrojůEUR na 1 obyvatele</v>
      </c>
      <c r="AL3" t="s">
        <v>71</v>
      </c>
      <c r="AM3" t="s">
        <v>357</v>
      </c>
      <c r="AN3" t="str">
        <f t="shared" ref="AN3:AN8" si="15">CONCATENATE(RIGHT(AJ$1,3),".",AJ3)</f>
        <v>1.8.2</v>
      </c>
      <c r="AO3">
        <v>2</v>
      </c>
      <c r="AP3" t="str">
        <f t="shared" ref="AP3:AP8" si="16">CONCATENATE(AQ3,AR3)</f>
        <v>Výdaje na VaV (GERD) financované ze zdrojů EUEUR na 1 obyvatele</v>
      </c>
      <c r="AQ3" t="s">
        <v>72</v>
      </c>
      <c r="AR3" t="s">
        <v>357</v>
      </c>
      <c r="AS3" t="str">
        <f t="shared" ref="AS3:AS8" si="17">CONCATENATE(RIGHT(AO$1,3),".",AO3)</f>
        <v>1.9.2</v>
      </c>
      <c r="AT3">
        <v>2</v>
      </c>
      <c r="AU3" t="str">
        <f t="shared" ref="AU3:AU8" si="18">CONCATENATE(AV3,AW3)</f>
        <v>Výdaje na VaV v podnikatelském sektoru (BERD)EUR na 1 obyvatele</v>
      </c>
      <c r="AV3" t="s">
        <v>195</v>
      </c>
      <c r="AW3" t="s">
        <v>357</v>
      </c>
      <c r="AX3" t="str">
        <f t="shared" ref="AX3:AX8" si="19">CONCATENATE(RIGHT(AT$1,3),".",AT3)</f>
        <v>2.1.2</v>
      </c>
      <c r="AY3">
        <v>2</v>
      </c>
      <c r="AZ3" t="str">
        <f t="shared" ref="AZ3:AZ10" si="20">CONCATENATE(BA3,BB3)</f>
        <v>Výdaje na VaV v podnikatelském sektoru (BERD) financované z podnikových zdrojů celkemEUR na 1 obyvatele</v>
      </c>
      <c r="BA3" t="s">
        <v>73</v>
      </c>
      <c r="BB3" t="s">
        <v>357</v>
      </c>
      <c r="BC3" t="str">
        <f t="shared" ref="BC3:BC10" si="21">CONCATENATE(RIGHT(AY$1,3),".",AY3)</f>
        <v>2.2.2</v>
      </c>
      <c r="BD3">
        <v>2</v>
      </c>
      <c r="BE3" t="str">
        <f t="shared" ref="BE3:BE10" si="22">CONCATENATE(BF3,BG3)</f>
        <v>Výdaje na VaV v podnikatelském sektoru (BERD) financované z podnikových domácích zdrojůEUR na 1 obyvatele</v>
      </c>
      <c r="BF3" t="s">
        <v>74</v>
      </c>
      <c r="BG3" t="s">
        <v>357</v>
      </c>
      <c r="BH3" t="str">
        <f t="shared" ref="BH3:BH10" si="23">CONCATENATE(RIGHT(BD$1,3),".",BD3)</f>
        <v>2.3.2</v>
      </c>
      <c r="BI3">
        <v>2</v>
      </c>
      <c r="BJ3" t="str">
        <f t="shared" ref="BJ3:BJ10" si="24">CONCATENATE(BK3,BL3)</f>
        <v>Výdaje na VaV v podnikatelském sektoru (BERD) financované z podnikových zahraničních zdrojůEUR na 1 obyvatele</v>
      </c>
      <c r="BK3" t="s">
        <v>75</v>
      </c>
      <c r="BL3" t="s">
        <v>357</v>
      </c>
      <c r="BM3" t="str">
        <f t="shared" ref="BM3:BM10" si="25">CONCATENATE(RIGHT(BI$1,3),".",BI3)</f>
        <v>2.4.2</v>
      </c>
      <c r="BN3">
        <v>2</v>
      </c>
      <c r="BO3" t="str">
        <f t="shared" ref="BO3:BO10" si="26">CONCATENATE(BP3,BQ3)</f>
        <v>Výdaje na VaV v podnikatelském sektoru (BERD) financované z veřejných domácích zdrojůEUR na 1 obyvatele</v>
      </c>
      <c r="BP3" t="s">
        <v>76</v>
      </c>
      <c r="BQ3" t="s">
        <v>357</v>
      </c>
      <c r="BR3" t="str">
        <f t="shared" ref="BR3:BR10" si="27">CONCATENATE(RIGHT(BN$1,3),".",BN3)</f>
        <v>2.5.2</v>
      </c>
      <c r="BS3">
        <v>2</v>
      </c>
      <c r="BT3" t="str">
        <f t="shared" ref="BT3:BT10" si="28">CONCATENATE(BU3,BV3)</f>
        <v>Výdaje na VaV v podnikatelském sektoru (BERD) financované ze zdrojů EUEUR na 1 obyvatele</v>
      </c>
      <c r="BU3" t="s">
        <v>77</v>
      </c>
      <c r="BV3" t="s">
        <v>357</v>
      </c>
      <c r="BW3" t="str">
        <f t="shared" ref="BW3:BW10" si="29">CONCATENATE(RIGHT(BS$1,3),".",BS3)</f>
        <v>2.6.2</v>
      </c>
      <c r="BX3">
        <v>2</v>
      </c>
      <c r="BY3" t="str">
        <f t="shared" ref="BY3:BY8" si="30">CONCATENATE(BZ3,CA3)</f>
        <v>Výdaje na VaV ve vládním sektoru (GOVERD)EUR na 1 obyvatele</v>
      </c>
      <c r="BZ3" t="s">
        <v>196</v>
      </c>
      <c r="CA3" t="s">
        <v>357</v>
      </c>
      <c r="CB3" t="str">
        <f t="shared" ref="CB3:CB8" si="31">CONCATENATE(RIGHT(BX$1,3),".",BX3)</f>
        <v>3.1.2</v>
      </c>
      <c r="CC3">
        <v>2</v>
      </c>
      <c r="CD3" t="str">
        <f t="shared" ref="CD3:CD10" si="32">CONCATENATE(CE3,CF3)</f>
        <v>Výdaje na VaV ve vládním sektoru (GOVERD) financované z podnikových zdrojů celkemEUR na 1 obyvatele</v>
      </c>
      <c r="CE3" t="s">
        <v>78</v>
      </c>
      <c r="CF3" t="s">
        <v>357</v>
      </c>
      <c r="CG3" t="str">
        <f t="shared" ref="CG3:CG10" si="33">CONCATENATE(RIGHT(CC$1,3),".",CC3)</f>
        <v>3.2.2</v>
      </c>
      <c r="CH3">
        <v>2</v>
      </c>
      <c r="CI3" t="str">
        <f t="shared" ref="CI3:CI10" si="34">CONCATENATE(CJ3,CK3)</f>
        <v>Výdaje na VaV ve vládním sektoru (GOVERD) financované z podnikových domácích zdrojůEUR na 1 obyvatele</v>
      </c>
      <c r="CJ3" t="s">
        <v>79</v>
      </c>
      <c r="CK3" t="s">
        <v>357</v>
      </c>
      <c r="CL3" t="str">
        <f t="shared" ref="CL3:CL10" si="35">CONCATENATE(RIGHT(CH$1,3),".",CH3)</f>
        <v>3.3.2</v>
      </c>
      <c r="CM3">
        <v>2</v>
      </c>
      <c r="CN3" t="str">
        <f t="shared" ref="CN3:CN10" si="36">CONCATENATE(CO3,CP3)</f>
        <v>Výdaje na VaV ve vládním sektoru (GOVERD) financované z podnikových zahraničních zdrojůEUR na 1 obyvatele</v>
      </c>
      <c r="CO3" t="s">
        <v>80</v>
      </c>
      <c r="CP3" t="s">
        <v>357</v>
      </c>
      <c r="CQ3" t="str">
        <f t="shared" ref="CQ3:CQ10" si="37">CONCATENATE(RIGHT(CM$1,3),".",CM3)</f>
        <v>3.4.2</v>
      </c>
      <c r="CR3">
        <v>2</v>
      </c>
      <c r="CS3" t="str">
        <f t="shared" ref="CS3:CS10" si="38">CONCATENATE(CT3,CU3)</f>
        <v>Výdaje na VaV ve vládním sektoru (GOVERD) financované z veřejných domácích zdrojůEUR na 1 obyvatele</v>
      </c>
      <c r="CT3" t="s">
        <v>81</v>
      </c>
      <c r="CU3" t="s">
        <v>357</v>
      </c>
      <c r="CV3" t="str">
        <f t="shared" ref="CV3:CV10" si="39">CONCATENATE(RIGHT(CR$1,3),".",CR3)</f>
        <v>3.5.2</v>
      </c>
      <c r="CW3">
        <v>2</v>
      </c>
      <c r="CX3" t="str">
        <f t="shared" ref="CX3:CX10" si="40">CONCATENATE(CY3,CZ3)</f>
        <v>Výdaje na VaV ve vládním sektoru (GOVERD) financované ze zdrojů EUEUR na 1 obyvatele</v>
      </c>
      <c r="CY3" t="s">
        <v>82</v>
      </c>
      <c r="CZ3" t="s">
        <v>357</v>
      </c>
      <c r="DA3" t="str">
        <f t="shared" ref="DA3:DA10" si="41">CONCATENATE(RIGHT(CW$1,3),".",CW3)</f>
        <v>3.6.2</v>
      </c>
      <c r="DB3">
        <v>2</v>
      </c>
      <c r="DC3" t="str">
        <f t="shared" ref="DC3:DC8" si="42">CONCATENATE(DD3,DE3)</f>
        <v>Výdaje na VaV ve vysokoškolském sektoru (HERD)EUR na 1 obyvatele</v>
      </c>
      <c r="DD3" t="s">
        <v>197</v>
      </c>
      <c r="DE3" t="s">
        <v>357</v>
      </c>
      <c r="DF3" t="str">
        <f t="shared" ref="DF3:DF8" si="43">CONCATENATE(RIGHT(DB$1,3),".",DB3)</f>
        <v>4.1.2</v>
      </c>
      <c r="DG3">
        <v>2</v>
      </c>
      <c r="DH3" t="str">
        <f t="shared" ref="DH3:DH10" si="44">CONCATENATE(DI3,DJ3)</f>
        <v>Výdaje na VaV ve vysokoškolském sektoru (HERD) financované z podnikových zdrojů celkemEUR na 1 obyvatele</v>
      </c>
      <c r="DI3" t="s">
        <v>83</v>
      </c>
      <c r="DJ3" t="s">
        <v>357</v>
      </c>
      <c r="DK3" t="str">
        <f t="shared" ref="DK3:DK10" si="45">CONCATENATE(RIGHT(DG$1,3),".",DG3)</f>
        <v>4.2.2</v>
      </c>
      <c r="DL3">
        <v>2</v>
      </c>
      <c r="DM3" t="str">
        <f t="shared" ref="DM3:DM10" si="46">CONCATENATE(DN3,DO3)</f>
        <v>Výdaje na VaV ve vysokoškolském sektoru (HERD) financované z podnikových domácích zdrojůEUR na 1 obyvatele</v>
      </c>
      <c r="DN3" t="s">
        <v>84</v>
      </c>
      <c r="DO3" t="s">
        <v>357</v>
      </c>
      <c r="DP3" t="str">
        <f t="shared" ref="DP3:DP10" si="47">CONCATENATE(RIGHT(DL$1,3),".",DL3)</f>
        <v>4.3.2</v>
      </c>
      <c r="DQ3">
        <v>2</v>
      </c>
      <c r="DR3" t="str">
        <f t="shared" ref="DR3:DR10" si="48">CONCATENATE(DS3,DT3)</f>
        <v>Výdaje na VaV ve vysokoškolském sektoru (HERD) financované z podnikových zahraničních zdrojůEUR na 1 obyvatele</v>
      </c>
      <c r="DS3" t="s">
        <v>85</v>
      </c>
      <c r="DT3" t="s">
        <v>357</v>
      </c>
      <c r="DU3" t="str">
        <f t="shared" ref="DU3:DU10" si="49">CONCATENATE(RIGHT(DQ$1,3),".",DQ3)</f>
        <v>4.4.2</v>
      </c>
      <c r="DV3">
        <v>2</v>
      </c>
      <c r="DW3" t="str">
        <f t="shared" ref="DW3:DW10" si="50">CONCATENATE(DX3,DY3)</f>
        <v>Výdaje na VaV ve vysokoškolském sektoru (HERD) financované z veřejných domácích zdrojůEUR na 1 obyvatele</v>
      </c>
      <c r="DX3" t="s">
        <v>86</v>
      </c>
      <c r="DY3" t="s">
        <v>357</v>
      </c>
      <c r="DZ3" t="str">
        <f t="shared" ref="DZ3:DZ10" si="51">CONCATENATE(RIGHT(DV$1,3),".",DV3)</f>
        <v>4.5.2</v>
      </c>
      <c r="EA3">
        <v>2</v>
      </c>
      <c r="EB3" t="str">
        <f t="shared" ref="EB3:EB10" si="52">CONCATENATE(EC3,ED3)</f>
        <v>Výdaje na VaV ve vysokoškolském sektoru (HERD) financované ze zdrojů EUEUR na 1 obyvatele</v>
      </c>
      <c r="EC3" t="s">
        <v>87</v>
      </c>
      <c r="ED3" t="s">
        <v>357</v>
      </c>
      <c r="EE3" t="str">
        <f t="shared" ref="EE3:EE10" si="53">CONCATENATE(RIGHT(EA$1,3),".",EA3)</f>
        <v>4.6.2</v>
      </c>
    </row>
    <row r="4" spans="1:135" x14ac:dyDescent="0.25">
      <c r="A4">
        <v>3</v>
      </c>
      <c r="B4" t="str">
        <f t="shared" si="0"/>
        <v>Celkové výdaje na VaV (GERD)mil. národní měny</v>
      </c>
      <c r="C4" t="s">
        <v>64</v>
      </c>
      <c r="D4" t="s">
        <v>358</v>
      </c>
      <c r="E4" t="str">
        <f t="shared" si="1"/>
        <v>1.1.3</v>
      </c>
      <c r="F4">
        <v>3</v>
      </c>
      <c r="G4" t="str">
        <f t="shared" si="2"/>
        <v>Mzdové výdaje na VaV (GERD)mil. národní měny</v>
      </c>
      <c r="H4" t="s">
        <v>367</v>
      </c>
      <c r="I4" t="s">
        <v>358</v>
      </c>
      <c r="J4" t="str">
        <f t="shared" si="3"/>
        <v>1.2.3</v>
      </c>
      <c r="K4">
        <v>3</v>
      </c>
      <c r="L4" t="str">
        <f t="shared" si="4"/>
        <v>Ostatní běžné výdaje na VaV (GERD)mil. národní měny</v>
      </c>
      <c r="M4" t="s">
        <v>370</v>
      </c>
      <c r="N4" t="s">
        <v>358</v>
      </c>
      <c r="O4" t="str">
        <f t="shared" si="5"/>
        <v>1.3.3</v>
      </c>
      <c r="P4">
        <v>3</v>
      </c>
      <c r="Q4" t="str">
        <f t="shared" si="6"/>
        <v>Investiční výdaje na VaV (GERD)mil. národní měny</v>
      </c>
      <c r="R4" t="s">
        <v>372</v>
      </c>
      <c r="S4" t="s">
        <v>358</v>
      </c>
      <c r="T4" t="str">
        <f t="shared" si="7"/>
        <v>1.4.3</v>
      </c>
      <c r="U4">
        <v>3</v>
      </c>
      <c r="V4" t="str">
        <f t="shared" si="8"/>
        <v>Výdaje na VaV (GERD) financované z podnikových zdrojů celkemmil. národní měny</v>
      </c>
      <c r="W4" t="s">
        <v>68</v>
      </c>
      <c r="X4" t="s">
        <v>358</v>
      </c>
      <c r="Y4" t="str">
        <f t="shared" si="9"/>
        <v>1.5.3</v>
      </c>
      <c r="Z4">
        <v>3</v>
      </c>
      <c r="AA4" t="str">
        <f t="shared" si="10"/>
        <v>Výdaje na VaV (GERD) financované z podnikových domácích zdrojůmil. národní měny</v>
      </c>
      <c r="AB4" t="s">
        <v>69</v>
      </c>
      <c r="AC4" t="s">
        <v>358</v>
      </c>
      <c r="AD4" t="str">
        <f t="shared" si="11"/>
        <v>1.6.3</v>
      </c>
      <c r="AE4">
        <v>3</v>
      </c>
      <c r="AF4" t="str">
        <f t="shared" si="12"/>
        <v>Výdaje na VaV (GERD) financované z podnikových zahraničních zdrojůmil. národní měny</v>
      </c>
      <c r="AG4" t="s">
        <v>70</v>
      </c>
      <c r="AH4" t="s">
        <v>358</v>
      </c>
      <c r="AI4" t="str">
        <f t="shared" si="13"/>
        <v>1.7.3</v>
      </c>
      <c r="AJ4">
        <v>3</v>
      </c>
      <c r="AK4" t="str">
        <f t="shared" si="14"/>
        <v>Výdaje na VaV (GERD) financované z veřejných domácích zdrojůmil. národní měny</v>
      </c>
      <c r="AL4" t="s">
        <v>71</v>
      </c>
      <c r="AM4" t="s">
        <v>358</v>
      </c>
      <c r="AN4" t="str">
        <f t="shared" si="15"/>
        <v>1.8.3</v>
      </c>
      <c r="AO4">
        <v>3</v>
      </c>
      <c r="AP4" t="str">
        <f t="shared" si="16"/>
        <v>Výdaje na VaV (GERD) financované ze zdrojů EUmil. národní měny</v>
      </c>
      <c r="AQ4" t="s">
        <v>72</v>
      </c>
      <c r="AR4" t="s">
        <v>358</v>
      </c>
      <c r="AS4" t="str">
        <f t="shared" si="17"/>
        <v>1.9.3</v>
      </c>
      <c r="AT4">
        <v>3</v>
      </c>
      <c r="AU4" t="str">
        <f t="shared" si="18"/>
        <v>Výdaje na VaV v podnikatelském sektoru (BERD)mil. národní měny</v>
      </c>
      <c r="AV4" t="s">
        <v>195</v>
      </c>
      <c r="AW4" t="s">
        <v>358</v>
      </c>
      <c r="AX4" t="str">
        <f t="shared" si="19"/>
        <v>2.1.3</v>
      </c>
      <c r="AY4">
        <v>3</v>
      </c>
      <c r="AZ4" t="str">
        <f t="shared" si="20"/>
        <v>Výdaje na VaV v podnikatelském sektoru (BERD) financované z podnikových zdrojů celkemmil. národní měny</v>
      </c>
      <c r="BA4" t="s">
        <v>73</v>
      </c>
      <c r="BB4" t="s">
        <v>358</v>
      </c>
      <c r="BC4" t="str">
        <f t="shared" si="21"/>
        <v>2.2.3</v>
      </c>
      <c r="BD4">
        <v>3</v>
      </c>
      <c r="BE4" t="str">
        <f t="shared" si="22"/>
        <v>Výdaje na VaV v podnikatelském sektoru (BERD) financované z podnikových domácích zdrojůmil. národní měny</v>
      </c>
      <c r="BF4" t="s">
        <v>74</v>
      </c>
      <c r="BG4" t="s">
        <v>358</v>
      </c>
      <c r="BH4" t="str">
        <f t="shared" si="23"/>
        <v>2.3.3</v>
      </c>
      <c r="BI4">
        <v>3</v>
      </c>
      <c r="BJ4" t="str">
        <f t="shared" si="24"/>
        <v>Výdaje na VaV v podnikatelském sektoru (BERD) financované z podnikových zahraničních zdrojůmil. národní měny</v>
      </c>
      <c r="BK4" t="s">
        <v>75</v>
      </c>
      <c r="BL4" t="s">
        <v>358</v>
      </c>
      <c r="BM4" t="str">
        <f t="shared" si="25"/>
        <v>2.4.3</v>
      </c>
      <c r="BN4">
        <v>3</v>
      </c>
      <c r="BO4" t="str">
        <f t="shared" si="26"/>
        <v>Výdaje na VaV v podnikatelském sektoru (BERD) financované z veřejných domácích zdrojůmil. národní měny</v>
      </c>
      <c r="BP4" t="s">
        <v>76</v>
      </c>
      <c r="BQ4" t="s">
        <v>358</v>
      </c>
      <c r="BR4" t="str">
        <f t="shared" si="27"/>
        <v>2.5.3</v>
      </c>
      <c r="BS4">
        <v>3</v>
      </c>
      <c r="BT4" t="str">
        <f t="shared" si="28"/>
        <v>Výdaje na VaV v podnikatelském sektoru (BERD) financované ze zdrojů EUmil. národní měny</v>
      </c>
      <c r="BU4" t="s">
        <v>77</v>
      </c>
      <c r="BV4" t="s">
        <v>358</v>
      </c>
      <c r="BW4" t="str">
        <f t="shared" si="29"/>
        <v>2.6.3</v>
      </c>
      <c r="BX4">
        <v>3</v>
      </c>
      <c r="BY4" t="str">
        <f t="shared" si="30"/>
        <v>Výdaje na VaV ve vládním sektoru (GOVERD)mil. národní měny</v>
      </c>
      <c r="BZ4" t="s">
        <v>196</v>
      </c>
      <c r="CA4" t="s">
        <v>358</v>
      </c>
      <c r="CB4" t="str">
        <f t="shared" si="31"/>
        <v>3.1.3</v>
      </c>
      <c r="CC4">
        <v>3</v>
      </c>
      <c r="CD4" t="str">
        <f t="shared" si="32"/>
        <v>Výdaje na VaV ve vládním sektoru (GOVERD) financované z podnikových zdrojů celkemmil. národní měny</v>
      </c>
      <c r="CE4" t="s">
        <v>78</v>
      </c>
      <c r="CF4" t="s">
        <v>358</v>
      </c>
      <c r="CG4" t="str">
        <f t="shared" si="33"/>
        <v>3.2.3</v>
      </c>
      <c r="CH4">
        <v>3</v>
      </c>
      <c r="CI4" t="str">
        <f t="shared" si="34"/>
        <v>Výdaje na VaV ve vládním sektoru (GOVERD) financované z podnikových domácích zdrojůmil. národní měny</v>
      </c>
      <c r="CJ4" t="s">
        <v>79</v>
      </c>
      <c r="CK4" t="s">
        <v>358</v>
      </c>
      <c r="CL4" t="str">
        <f t="shared" si="35"/>
        <v>3.3.3</v>
      </c>
      <c r="CM4">
        <v>3</v>
      </c>
      <c r="CN4" t="str">
        <f t="shared" si="36"/>
        <v>Výdaje na VaV ve vládním sektoru (GOVERD) financované z podnikových zahraničních zdrojůmil. národní měny</v>
      </c>
      <c r="CO4" t="s">
        <v>80</v>
      </c>
      <c r="CP4" t="s">
        <v>358</v>
      </c>
      <c r="CQ4" t="str">
        <f t="shared" si="37"/>
        <v>3.4.3</v>
      </c>
      <c r="CR4">
        <v>3</v>
      </c>
      <c r="CS4" t="str">
        <f t="shared" si="38"/>
        <v>Výdaje na VaV ve vládním sektoru (GOVERD) financované z veřejných domácích zdrojůmil. národní měny</v>
      </c>
      <c r="CT4" t="s">
        <v>81</v>
      </c>
      <c r="CU4" t="s">
        <v>358</v>
      </c>
      <c r="CV4" t="str">
        <f t="shared" si="39"/>
        <v>3.5.3</v>
      </c>
      <c r="CW4">
        <v>3</v>
      </c>
      <c r="CX4" t="str">
        <f t="shared" si="40"/>
        <v>Výdaje na VaV ve vládním sektoru (GOVERD) financované ze zdrojů EUmil. národní měny</v>
      </c>
      <c r="CY4" t="s">
        <v>82</v>
      </c>
      <c r="CZ4" t="s">
        <v>358</v>
      </c>
      <c r="DA4" t="str">
        <f t="shared" si="41"/>
        <v>3.6.3</v>
      </c>
      <c r="DB4">
        <v>3</v>
      </c>
      <c r="DC4" t="str">
        <f t="shared" si="42"/>
        <v>Výdaje na VaV ve vysokoškolském sektoru (HERD)mil. národní měny</v>
      </c>
      <c r="DD4" t="s">
        <v>197</v>
      </c>
      <c r="DE4" t="s">
        <v>358</v>
      </c>
      <c r="DF4" t="str">
        <f t="shared" si="43"/>
        <v>4.1.3</v>
      </c>
      <c r="DG4">
        <v>3</v>
      </c>
      <c r="DH4" t="str">
        <f t="shared" si="44"/>
        <v>Výdaje na VaV ve vysokoškolském sektoru (HERD) financované z podnikových zdrojů celkemmil. národní měny</v>
      </c>
      <c r="DI4" t="s">
        <v>83</v>
      </c>
      <c r="DJ4" t="s">
        <v>358</v>
      </c>
      <c r="DK4" t="str">
        <f t="shared" si="45"/>
        <v>4.2.3</v>
      </c>
      <c r="DL4">
        <v>3</v>
      </c>
      <c r="DM4" t="str">
        <f t="shared" si="46"/>
        <v>Výdaje na VaV ve vysokoškolském sektoru (HERD) financované z podnikových domácích zdrojůmil. národní měny</v>
      </c>
      <c r="DN4" t="s">
        <v>84</v>
      </c>
      <c r="DO4" t="s">
        <v>358</v>
      </c>
      <c r="DP4" t="str">
        <f t="shared" si="47"/>
        <v>4.3.3</v>
      </c>
      <c r="DQ4">
        <v>3</v>
      </c>
      <c r="DR4" t="str">
        <f t="shared" si="48"/>
        <v>Výdaje na VaV ve vysokoškolském sektoru (HERD) financované z podnikových zahraničních zdrojůmil. národní měny</v>
      </c>
      <c r="DS4" t="s">
        <v>85</v>
      </c>
      <c r="DT4" t="s">
        <v>358</v>
      </c>
      <c r="DU4" t="str">
        <f t="shared" si="49"/>
        <v>4.4.3</v>
      </c>
      <c r="DV4">
        <v>3</v>
      </c>
      <c r="DW4" t="str">
        <f t="shared" si="50"/>
        <v>Výdaje na VaV ve vysokoškolském sektoru (HERD) financované z veřejných domácích zdrojůmil. národní měny</v>
      </c>
      <c r="DX4" t="s">
        <v>86</v>
      </c>
      <c r="DY4" t="s">
        <v>358</v>
      </c>
      <c r="DZ4" t="str">
        <f t="shared" si="51"/>
        <v>4.5.3</v>
      </c>
      <c r="EA4">
        <v>3</v>
      </c>
      <c r="EB4" t="str">
        <f t="shared" si="52"/>
        <v>Výdaje na VaV ve vysokoškolském sektoru (HERD) financované ze zdrojů EUmil. národní měny</v>
      </c>
      <c r="EC4" t="s">
        <v>87</v>
      </c>
      <c r="ED4" t="s">
        <v>358</v>
      </c>
      <c r="EE4" t="str">
        <f t="shared" si="53"/>
        <v>4.6.3</v>
      </c>
    </row>
    <row r="5" spans="1:135" x14ac:dyDescent="0.25">
      <c r="A5">
        <v>4</v>
      </c>
      <c r="B5" t="str">
        <f t="shared" si="0"/>
        <v>Celkové výdaje na VaV (GERD)parita kupní síly (mil. mezinárodních dolarů)</v>
      </c>
      <c r="C5" t="s">
        <v>64</v>
      </c>
      <c r="D5" t="s">
        <v>359</v>
      </c>
      <c r="E5" t="str">
        <f t="shared" si="1"/>
        <v>1.1.4</v>
      </c>
      <c r="F5">
        <v>4</v>
      </c>
      <c r="G5" t="str">
        <f t="shared" si="2"/>
        <v>Mzdové výdaje na VaV (GERD)parita kupní síly (mil. mezinárodních dolarů)</v>
      </c>
      <c r="H5" t="s">
        <v>367</v>
      </c>
      <c r="I5" t="s">
        <v>359</v>
      </c>
      <c r="J5" t="str">
        <f t="shared" si="3"/>
        <v>1.2.4</v>
      </c>
      <c r="K5">
        <v>4</v>
      </c>
      <c r="L5" t="str">
        <f t="shared" si="4"/>
        <v>Ostatní běžné výdaje na VaV (GERD)parita kupní síly (mil. mezinárodních dolarů)</v>
      </c>
      <c r="M5" t="s">
        <v>370</v>
      </c>
      <c r="N5" t="s">
        <v>359</v>
      </c>
      <c r="O5" t="str">
        <f t="shared" si="5"/>
        <v>1.3.4</v>
      </c>
      <c r="P5">
        <v>4</v>
      </c>
      <c r="Q5" t="str">
        <f t="shared" si="6"/>
        <v>Investiční výdaje na VaV (GERD)parita kupní síly (mil. mezinárodních dolarů)</v>
      </c>
      <c r="R5" t="s">
        <v>372</v>
      </c>
      <c r="S5" t="s">
        <v>359</v>
      </c>
      <c r="T5" t="str">
        <f t="shared" si="7"/>
        <v>1.4.4</v>
      </c>
      <c r="U5">
        <v>4</v>
      </c>
      <c r="V5" t="str">
        <f t="shared" si="8"/>
        <v>Výdaje na VaV (GERD) financované z podnikových zdrojů celkemparita kupní síly (mil. mezinárodních dolarů)</v>
      </c>
      <c r="W5" t="s">
        <v>68</v>
      </c>
      <c r="X5" t="s">
        <v>359</v>
      </c>
      <c r="Y5" t="str">
        <f t="shared" si="9"/>
        <v>1.5.4</v>
      </c>
      <c r="Z5">
        <v>4</v>
      </c>
      <c r="AA5" t="str">
        <f t="shared" si="10"/>
        <v>Výdaje na VaV (GERD) financované z podnikových domácích zdrojůparita kupní síly (mil. mezinárodních dolarů)</v>
      </c>
      <c r="AB5" t="s">
        <v>69</v>
      </c>
      <c r="AC5" t="s">
        <v>359</v>
      </c>
      <c r="AD5" t="str">
        <f t="shared" si="11"/>
        <v>1.6.4</v>
      </c>
      <c r="AE5">
        <v>4</v>
      </c>
      <c r="AF5" t="str">
        <f t="shared" si="12"/>
        <v>Výdaje na VaV (GERD) financované z podnikových zahraničních zdrojůparita kupní síly (mil. mezinárodních dolarů)</v>
      </c>
      <c r="AG5" t="s">
        <v>70</v>
      </c>
      <c r="AH5" t="s">
        <v>359</v>
      </c>
      <c r="AI5" t="str">
        <f t="shared" si="13"/>
        <v>1.7.4</v>
      </c>
      <c r="AJ5">
        <v>4</v>
      </c>
      <c r="AK5" t="str">
        <f t="shared" si="14"/>
        <v>Výdaje na VaV (GERD) financované z veřejných domácích zdrojůparita kupní síly (mil. mezinárodních dolarů)</v>
      </c>
      <c r="AL5" t="s">
        <v>71</v>
      </c>
      <c r="AM5" t="s">
        <v>359</v>
      </c>
      <c r="AN5" t="str">
        <f t="shared" si="15"/>
        <v>1.8.4</v>
      </c>
      <c r="AO5">
        <v>4</v>
      </c>
      <c r="AP5" t="str">
        <f t="shared" si="16"/>
        <v>Výdaje na VaV (GERD) financované ze zdrojů EUparita kupní síly (mil. mezinárodních dolarů)</v>
      </c>
      <c r="AQ5" t="s">
        <v>72</v>
      </c>
      <c r="AR5" t="s">
        <v>359</v>
      </c>
      <c r="AS5" t="str">
        <f t="shared" si="17"/>
        <v>1.9.4</v>
      </c>
      <c r="AT5">
        <v>4</v>
      </c>
      <c r="AU5" t="str">
        <f t="shared" si="18"/>
        <v>Výdaje na VaV v podnikatelském sektoru (BERD)parita kupní síly (mil. mezinárodních dolarů)</v>
      </c>
      <c r="AV5" t="s">
        <v>195</v>
      </c>
      <c r="AW5" t="s">
        <v>359</v>
      </c>
      <c r="AX5" t="str">
        <f t="shared" si="19"/>
        <v>2.1.4</v>
      </c>
      <c r="AY5">
        <v>4</v>
      </c>
      <c r="AZ5" t="str">
        <f t="shared" si="20"/>
        <v>Výdaje na VaV v podnikatelském sektoru (BERD) financované z podnikových zdrojů celkemparita kupní síly (mil. mezinárodních dolarů)</v>
      </c>
      <c r="BA5" t="s">
        <v>73</v>
      </c>
      <c r="BB5" t="s">
        <v>359</v>
      </c>
      <c r="BC5" t="str">
        <f t="shared" si="21"/>
        <v>2.2.4</v>
      </c>
      <c r="BD5">
        <v>4</v>
      </c>
      <c r="BE5" t="str">
        <f t="shared" si="22"/>
        <v>Výdaje na VaV v podnikatelském sektoru (BERD) financované z podnikových domácích zdrojůparita kupní síly (mil. mezinárodních dolarů)</v>
      </c>
      <c r="BF5" t="s">
        <v>74</v>
      </c>
      <c r="BG5" t="s">
        <v>359</v>
      </c>
      <c r="BH5" t="str">
        <f t="shared" si="23"/>
        <v>2.3.4</v>
      </c>
      <c r="BI5">
        <v>4</v>
      </c>
      <c r="BJ5" t="str">
        <f t="shared" si="24"/>
        <v>Výdaje na VaV v podnikatelském sektoru (BERD) financované z podnikových zahraničních zdrojůparita kupní síly (mil. mezinárodních dolarů)</v>
      </c>
      <c r="BK5" t="s">
        <v>75</v>
      </c>
      <c r="BL5" t="s">
        <v>359</v>
      </c>
      <c r="BM5" t="str">
        <f t="shared" si="25"/>
        <v>2.4.4</v>
      </c>
      <c r="BN5">
        <v>4</v>
      </c>
      <c r="BO5" t="str">
        <f t="shared" si="26"/>
        <v>Výdaje na VaV v podnikatelském sektoru (BERD) financované z veřejných domácích zdrojůparita kupní síly (mil. mezinárodních dolarů)</v>
      </c>
      <c r="BP5" t="s">
        <v>76</v>
      </c>
      <c r="BQ5" t="s">
        <v>359</v>
      </c>
      <c r="BR5" t="str">
        <f t="shared" si="27"/>
        <v>2.5.4</v>
      </c>
      <c r="BS5">
        <v>4</v>
      </c>
      <c r="BT5" t="str">
        <f t="shared" si="28"/>
        <v>Výdaje na VaV v podnikatelském sektoru (BERD) financované ze zdrojů EUparita kupní síly (mil. mezinárodních dolarů)</v>
      </c>
      <c r="BU5" t="s">
        <v>77</v>
      </c>
      <c r="BV5" t="s">
        <v>359</v>
      </c>
      <c r="BW5" t="str">
        <f t="shared" si="29"/>
        <v>2.6.4</v>
      </c>
      <c r="BX5">
        <v>4</v>
      </c>
      <c r="BY5" t="str">
        <f t="shared" si="30"/>
        <v>Výdaje na VaV ve vládním sektoru (GOVERD)parita kupní síly (mil. mezinárodních dolarů)</v>
      </c>
      <c r="BZ5" t="s">
        <v>196</v>
      </c>
      <c r="CA5" t="s">
        <v>359</v>
      </c>
      <c r="CB5" t="str">
        <f t="shared" si="31"/>
        <v>3.1.4</v>
      </c>
      <c r="CC5">
        <v>4</v>
      </c>
      <c r="CD5" t="str">
        <f t="shared" si="32"/>
        <v>Výdaje na VaV ve vládním sektoru (GOVERD) financované z podnikových zdrojů celkemparita kupní síly (mil. mezinárodních dolarů)</v>
      </c>
      <c r="CE5" t="s">
        <v>78</v>
      </c>
      <c r="CF5" t="s">
        <v>359</v>
      </c>
      <c r="CG5" t="str">
        <f t="shared" si="33"/>
        <v>3.2.4</v>
      </c>
      <c r="CH5">
        <v>4</v>
      </c>
      <c r="CI5" t="str">
        <f t="shared" si="34"/>
        <v>Výdaje na VaV ve vládním sektoru (GOVERD) financované z podnikových domácích zdrojůparita kupní síly (mil. mezinárodních dolarů)</v>
      </c>
      <c r="CJ5" t="s">
        <v>79</v>
      </c>
      <c r="CK5" t="s">
        <v>359</v>
      </c>
      <c r="CL5" t="str">
        <f t="shared" si="35"/>
        <v>3.3.4</v>
      </c>
      <c r="CM5">
        <v>4</v>
      </c>
      <c r="CN5" t="str">
        <f t="shared" si="36"/>
        <v>Výdaje na VaV ve vládním sektoru (GOVERD) financované z podnikových zahraničních zdrojůparita kupní síly (mil. mezinárodních dolarů)</v>
      </c>
      <c r="CO5" t="s">
        <v>80</v>
      </c>
      <c r="CP5" t="s">
        <v>359</v>
      </c>
      <c r="CQ5" t="str">
        <f t="shared" si="37"/>
        <v>3.4.4</v>
      </c>
      <c r="CR5">
        <v>4</v>
      </c>
      <c r="CS5" t="str">
        <f t="shared" si="38"/>
        <v>Výdaje na VaV ve vládním sektoru (GOVERD) financované z veřejných domácích zdrojůparita kupní síly (mil. mezinárodních dolarů)</v>
      </c>
      <c r="CT5" t="s">
        <v>81</v>
      </c>
      <c r="CU5" t="s">
        <v>359</v>
      </c>
      <c r="CV5" t="str">
        <f t="shared" si="39"/>
        <v>3.5.4</v>
      </c>
      <c r="CW5">
        <v>4</v>
      </c>
      <c r="CX5" t="str">
        <f t="shared" si="40"/>
        <v>Výdaje na VaV ve vládním sektoru (GOVERD) financované ze zdrojů EUparita kupní síly (mil. mezinárodních dolarů)</v>
      </c>
      <c r="CY5" t="s">
        <v>82</v>
      </c>
      <c r="CZ5" t="s">
        <v>359</v>
      </c>
      <c r="DA5" t="str">
        <f t="shared" si="41"/>
        <v>3.6.4</v>
      </c>
      <c r="DB5">
        <v>4</v>
      </c>
      <c r="DC5" t="str">
        <f t="shared" si="42"/>
        <v>Výdaje na VaV ve vysokoškolském sektoru (HERD)parita kupní síly (mil. mezinárodních dolarů)</v>
      </c>
      <c r="DD5" t="s">
        <v>197</v>
      </c>
      <c r="DE5" t="s">
        <v>359</v>
      </c>
      <c r="DF5" t="str">
        <f t="shared" si="43"/>
        <v>4.1.4</v>
      </c>
      <c r="DG5">
        <v>4</v>
      </c>
      <c r="DH5" t="str">
        <f t="shared" si="44"/>
        <v>Výdaje na VaV ve vysokoškolském sektoru (HERD) financované z podnikových zdrojů celkemparita kupní síly (mil. mezinárodních dolarů)</v>
      </c>
      <c r="DI5" t="s">
        <v>83</v>
      </c>
      <c r="DJ5" t="s">
        <v>359</v>
      </c>
      <c r="DK5" t="str">
        <f t="shared" si="45"/>
        <v>4.2.4</v>
      </c>
      <c r="DL5">
        <v>4</v>
      </c>
      <c r="DM5" t="str">
        <f t="shared" si="46"/>
        <v>Výdaje na VaV ve vysokoškolském sektoru (HERD) financované z podnikových domácích zdrojůparita kupní síly (mil. mezinárodních dolarů)</v>
      </c>
      <c r="DN5" t="s">
        <v>84</v>
      </c>
      <c r="DO5" t="s">
        <v>359</v>
      </c>
      <c r="DP5" t="str">
        <f t="shared" si="47"/>
        <v>4.3.4</v>
      </c>
      <c r="DQ5">
        <v>4</v>
      </c>
      <c r="DR5" t="str">
        <f t="shared" si="48"/>
        <v>Výdaje na VaV ve vysokoškolském sektoru (HERD) financované z podnikových zahraničních zdrojůparita kupní síly (mil. mezinárodních dolarů)</v>
      </c>
      <c r="DS5" t="s">
        <v>85</v>
      </c>
      <c r="DT5" t="s">
        <v>359</v>
      </c>
      <c r="DU5" t="str">
        <f t="shared" si="49"/>
        <v>4.4.4</v>
      </c>
      <c r="DV5">
        <v>4</v>
      </c>
      <c r="DW5" t="str">
        <f t="shared" si="50"/>
        <v>Výdaje na VaV ve vysokoškolském sektoru (HERD) financované z veřejných domácích zdrojůparita kupní síly (mil. mezinárodních dolarů)</v>
      </c>
      <c r="DX5" t="s">
        <v>86</v>
      </c>
      <c r="DY5" t="s">
        <v>359</v>
      </c>
      <c r="DZ5" t="str">
        <f t="shared" si="51"/>
        <v>4.5.4</v>
      </c>
      <c r="EA5">
        <v>4</v>
      </c>
      <c r="EB5" t="str">
        <f t="shared" si="52"/>
        <v>Výdaje na VaV ve vysokoškolském sektoru (HERD) financované ze zdrojů EUparita kupní síly (mil. mezinárodních dolarů)</v>
      </c>
      <c r="EC5" t="s">
        <v>87</v>
      </c>
      <c r="ED5" t="s">
        <v>359</v>
      </c>
      <c r="EE5" t="str">
        <f t="shared" si="53"/>
        <v>4.6.4</v>
      </c>
    </row>
    <row r="6" spans="1:135" x14ac:dyDescent="0.25">
      <c r="A6">
        <v>5</v>
      </c>
      <c r="B6" t="str">
        <f t="shared" si="0"/>
        <v>Celkové výdaje na VaV (GERD)parita kupní síly (mezinárodní dolary na 1 obyvatele)</v>
      </c>
      <c r="C6" t="s">
        <v>64</v>
      </c>
      <c r="D6" t="s">
        <v>360</v>
      </c>
      <c r="E6" t="str">
        <f t="shared" si="1"/>
        <v>1.1.5</v>
      </c>
      <c r="F6">
        <v>5</v>
      </c>
      <c r="G6" t="str">
        <f t="shared" si="2"/>
        <v>Mzdové výdaje na VaV (GERD)parita kupní síly (mezinárodní dolary na 1 obyvatele)</v>
      </c>
      <c r="H6" t="s">
        <v>367</v>
      </c>
      <c r="I6" t="s">
        <v>360</v>
      </c>
      <c r="J6" t="str">
        <f t="shared" si="3"/>
        <v>1.2.5</v>
      </c>
      <c r="K6">
        <v>5</v>
      </c>
      <c r="L6" t="str">
        <f t="shared" si="4"/>
        <v>Ostatní běžné výdaje na VaV (GERD)parita kupní síly (mezinárodní dolary na 1 obyvatele)</v>
      </c>
      <c r="M6" t="s">
        <v>370</v>
      </c>
      <c r="N6" t="s">
        <v>360</v>
      </c>
      <c r="O6" t="str">
        <f t="shared" si="5"/>
        <v>1.3.5</v>
      </c>
      <c r="P6">
        <v>5</v>
      </c>
      <c r="Q6" t="str">
        <f t="shared" si="6"/>
        <v>Investiční výdaje na VaV (GERD)parita kupní síly (mezinárodní dolary na 1 obyvatele)</v>
      </c>
      <c r="R6" t="s">
        <v>372</v>
      </c>
      <c r="S6" t="s">
        <v>360</v>
      </c>
      <c r="T6" t="str">
        <f t="shared" si="7"/>
        <v>1.4.5</v>
      </c>
      <c r="U6">
        <v>5</v>
      </c>
      <c r="V6" t="str">
        <f t="shared" si="8"/>
        <v>Výdaje na VaV (GERD) financované z podnikových zdrojů celkemparita kupní síly (mezinárodní dolary na 1 obyvatele)</v>
      </c>
      <c r="W6" t="s">
        <v>68</v>
      </c>
      <c r="X6" t="s">
        <v>360</v>
      </c>
      <c r="Y6" t="str">
        <f t="shared" si="9"/>
        <v>1.5.5</v>
      </c>
      <c r="Z6">
        <v>5</v>
      </c>
      <c r="AA6" t="str">
        <f t="shared" si="10"/>
        <v>Výdaje na VaV (GERD) financované z podnikových domácích zdrojůparita kupní síly (mezinárodní dolary na 1 obyvatele)</v>
      </c>
      <c r="AB6" t="s">
        <v>69</v>
      </c>
      <c r="AC6" t="s">
        <v>360</v>
      </c>
      <c r="AD6" t="str">
        <f t="shared" si="11"/>
        <v>1.6.5</v>
      </c>
      <c r="AE6">
        <v>5</v>
      </c>
      <c r="AF6" t="str">
        <f t="shared" si="12"/>
        <v>Výdaje na VaV (GERD) financované z podnikových zahraničních zdrojůparita kupní síly (mezinárodní dolary na 1 obyvatele)</v>
      </c>
      <c r="AG6" t="s">
        <v>70</v>
      </c>
      <c r="AH6" t="s">
        <v>360</v>
      </c>
      <c r="AI6" t="str">
        <f t="shared" si="13"/>
        <v>1.7.5</v>
      </c>
      <c r="AJ6">
        <v>5</v>
      </c>
      <c r="AK6" t="str">
        <f t="shared" si="14"/>
        <v>Výdaje na VaV (GERD) financované z veřejných domácích zdrojůparita kupní síly (mezinárodní dolary na 1 obyvatele)</v>
      </c>
      <c r="AL6" t="s">
        <v>71</v>
      </c>
      <c r="AM6" t="s">
        <v>360</v>
      </c>
      <c r="AN6" t="str">
        <f t="shared" si="15"/>
        <v>1.8.5</v>
      </c>
      <c r="AO6">
        <v>5</v>
      </c>
      <c r="AP6" t="str">
        <f t="shared" si="16"/>
        <v>Výdaje na VaV (GERD) financované ze zdrojů EUparita kupní síly (mezinárodní dolary na 1 obyvatele)</v>
      </c>
      <c r="AQ6" t="s">
        <v>72</v>
      </c>
      <c r="AR6" t="s">
        <v>360</v>
      </c>
      <c r="AS6" t="str">
        <f t="shared" si="17"/>
        <v>1.9.5</v>
      </c>
      <c r="AT6">
        <v>5</v>
      </c>
      <c r="AU6" t="str">
        <f t="shared" si="18"/>
        <v>Výdaje na VaV v podnikatelském sektoru (BERD)parita kupní síly (mezinárodní dolary na 1 obyvatele)</v>
      </c>
      <c r="AV6" t="s">
        <v>195</v>
      </c>
      <c r="AW6" t="s">
        <v>360</v>
      </c>
      <c r="AX6" t="str">
        <f t="shared" si="19"/>
        <v>2.1.5</v>
      </c>
      <c r="AY6">
        <v>5</v>
      </c>
      <c r="AZ6" t="str">
        <f t="shared" si="20"/>
        <v>Výdaje na VaV v podnikatelském sektoru (BERD) financované z podnikových zdrojů celkemparita kupní síly (mezinárodní dolary na 1 obyvatele)</v>
      </c>
      <c r="BA6" t="s">
        <v>73</v>
      </c>
      <c r="BB6" t="s">
        <v>360</v>
      </c>
      <c r="BC6" t="str">
        <f t="shared" si="21"/>
        <v>2.2.5</v>
      </c>
      <c r="BD6">
        <v>5</v>
      </c>
      <c r="BE6" t="str">
        <f t="shared" si="22"/>
        <v>Výdaje na VaV v podnikatelském sektoru (BERD) financované z podnikových domácích zdrojůparita kupní síly (mezinárodní dolary na 1 obyvatele)</v>
      </c>
      <c r="BF6" t="s">
        <v>74</v>
      </c>
      <c r="BG6" t="s">
        <v>360</v>
      </c>
      <c r="BH6" t="str">
        <f t="shared" si="23"/>
        <v>2.3.5</v>
      </c>
      <c r="BI6">
        <v>5</v>
      </c>
      <c r="BJ6" t="str">
        <f t="shared" si="24"/>
        <v>Výdaje na VaV v podnikatelském sektoru (BERD) financované z podnikových zahraničních zdrojůparita kupní síly (mezinárodní dolary na 1 obyvatele)</v>
      </c>
      <c r="BK6" t="s">
        <v>75</v>
      </c>
      <c r="BL6" t="s">
        <v>360</v>
      </c>
      <c r="BM6" t="str">
        <f t="shared" si="25"/>
        <v>2.4.5</v>
      </c>
      <c r="BN6">
        <v>5</v>
      </c>
      <c r="BO6" t="str">
        <f t="shared" si="26"/>
        <v>Výdaje na VaV v podnikatelském sektoru (BERD) financované z veřejných domácích zdrojůparita kupní síly (mezinárodní dolary na 1 obyvatele)</v>
      </c>
      <c r="BP6" t="s">
        <v>76</v>
      </c>
      <c r="BQ6" t="s">
        <v>360</v>
      </c>
      <c r="BR6" t="str">
        <f t="shared" si="27"/>
        <v>2.5.5</v>
      </c>
      <c r="BS6">
        <v>5</v>
      </c>
      <c r="BT6" t="str">
        <f t="shared" si="28"/>
        <v>Výdaje na VaV v podnikatelském sektoru (BERD) financované ze zdrojů EUparita kupní síly (mezinárodní dolary na 1 obyvatele)</v>
      </c>
      <c r="BU6" t="s">
        <v>77</v>
      </c>
      <c r="BV6" t="s">
        <v>360</v>
      </c>
      <c r="BW6" t="str">
        <f t="shared" si="29"/>
        <v>2.6.5</v>
      </c>
      <c r="BX6">
        <v>5</v>
      </c>
      <c r="BY6" t="str">
        <f t="shared" si="30"/>
        <v>Výdaje na VaV ve vládním sektoru (GOVERD)parita kupní síly (mezinárodní dolary na 1 obyvatele)</v>
      </c>
      <c r="BZ6" t="s">
        <v>196</v>
      </c>
      <c r="CA6" t="s">
        <v>360</v>
      </c>
      <c r="CB6" t="str">
        <f t="shared" si="31"/>
        <v>3.1.5</v>
      </c>
      <c r="CC6">
        <v>5</v>
      </c>
      <c r="CD6" t="str">
        <f t="shared" si="32"/>
        <v>Výdaje na VaV ve vládním sektoru (GOVERD) financované z podnikových zdrojů celkemparita kupní síly (mezinárodní dolary na 1 obyvatele)</v>
      </c>
      <c r="CE6" t="s">
        <v>78</v>
      </c>
      <c r="CF6" t="s">
        <v>360</v>
      </c>
      <c r="CG6" t="str">
        <f t="shared" si="33"/>
        <v>3.2.5</v>
      </c>
      <c r="CH6">
        <v>5</v>
      </c>
      <c r="CI6" t="str">
        <f t="shared" si="34"/>
        <v>Výdaje na VaV ve vládním sektoru (GOVERD) financované z podnikových domácích zdrojůparita kupní síly (mezinárodní dolary na 1 obyvatele)</v>
      </c>
      <c r="CJ6" t="s">
        <v>79</v>
      </c>
      <c r="CK6" t="s">
        <v>360</v>
      </c>
      <c r="CL6" t="str">
        <f t="shared" si="35"/>
        <v>3.3.5</v>
      </c>
      <c r="CM6">
        <v>5</v>
      </c>
      <c r="CN6" t="str">
        <f t="shared" si="36"/>
        <v>Výdaje na VaV ve vládním sektoru (GOVERD) financované z podnikových zahraničních zdrojůparita kupní síly (mezinárodní dolary na 1 obyvatele)</v>
      </c>
      <c r="CO6" t="s">
        <v>80</v>
      </c>
      <c r="CP6" t="s">
        <v>360</v>
      </c>
      <c r="CQ6" t="str">
        <f t="shared" si="37"/>
        <v>3.4.5</v>
      </c>
      <c r="CR6">
        <v>5</v>
      </c>
      <c r="CS6" t="str">
        <f t="shared" si="38"/>
        <v>Výdaje na VaV ve vládním sektoru (GOVERD) financované z veřejných domácích zdrojůparita kupní síly (mezinárodní dolary na 1 obyvatele)</v>
      </c>
      <c r="CT6" t="s">
        <v>81</v>
      </c>
      <c r="CU6" t="s">
        <v>360</v>
      </c>
      <c r="CV6" t="str">
        <f t="shared" si="39"/>
        <v>3.5.5</v>
      </c>
      <c r="CW6">
        <v>5</v>
      </c>
      <c r="CX6" t="str">
        <f t="shared" si="40"/>
        <v>Výdaje na VaV ve vládním sektoru (GOVERD) financované ze zdrojů EUparita kupní síly (mezinárodní dolary na 1 obyvatele)</v>
      </c>
      <c r="CY6" t="s">
        <v>82</v>
      </c>
      <c r="CZ6" t="s">
        <v>360</v>
      </c>
      <c r="DA6" t="str">
        <f t="shared" si="41"/>
        <v>3.6.5</v>
      </c>
      <c r="DB6">
        <v>5</v>
      </c>
      <c r="DC6" t="str">
        <f t="shared" si="42"/>
        <v>Výdaje na VaV ve vysokoškolském sektoru (HERD)parita kupní síly (mezinárodní dolary na 1 obyvatele)</v>
      </c>
      <c r="DD6" t="s">
        <v>197</v>
      </c>
      <c r="DE6" t="s">
        <v>360</v>
      </c>
      <c r="DF6" t="str">
        <f t="shared" si="43"/>
        <v>4.1.5</v>
      </c>
      <c r="DG6">
        <v>5</v>
      </c>
      <c r="DH6" t="str">
        <f t="shared" si="44"/>
        <v>Výdaje na VaV ve vysokoškolském sektoru (HERD) financované z podnikových zdrojů celkemparita kupní síly (mezinárodní dolary na 1 obyvatele)</v>
      </c>
      <c r="DI6" t="s">
        <v>83</v>
      </c>
      <c r="DJ6" t="s">
        <v>360</v>
      </c>
      <c r="DK6" t="str">
        <f t="shared" si="45"/>
        <v>4.2.5</v>
      </c>
      <c r="DL6">
        <v>5</v>
      </c>
      <c r="DM6" t="str">
        <f t="shared" si="46"/>
        <v>Výdaje na VaV ve vysokoškolském sektoru (HERD) financované z podnikových domácích zdrojůparita kupní síly (mezinárodní dolary na 1 obyvatele)</v>
      </c>
      <c r="DN6" t="s">
        <v>84</v>
      </c>
      <c r="DO6" t="s">
        <v>360</v>
      </c>
      <c r="DP6" t="str">
        <f t="shared" si="47"/>
        <v>4.3.5</v>
      </c>
      <c r="DQ6">
        <v>5</v>
      </c>
      <c r="DR6" t="str">
        <f t="shared" si="48"/>
        <v>Výdaje na VaV ve vysokoškolském sektoru (HERD) financované z podnikových zahraničních zdrojůparita kupní síly (mezinárodní dolary na 1 obyvatele)</v>
      </c>
      <c r="DS6" t="s">
        <v>85</v>
      </c>
      <c r="DT6" t="s">
        <v>360</v>
      </c>
      <c r="DU6" t="str">
        <f t="shared" si="49"/>
        <v>4.4.5</v>
      </c>
      <c r="DV6">
        <v>5</v>
      </c>
      <c r="DW6" t="str">
        <f t="shared" si="50"/>
        <v>Výdaje na VaV ve vysokoškolském sektoru (HERD) financované z veřejných domácích zdrojůparita kupní síly (mezinárodní dolary na 1 obyvatele)</v>
      </c>
      <c r="DX6" t="s">
        <v>86</v>
      </c>
      <c r="DY6" t="s">
        <v>360</v>
      </c>
      <c r="DZ6" t="str">
        <f t="shared" si="51"/>
        <v>4.5.5</v>
      </c>
      <c r="EA6">
        <v>5</v>
      </c>
      <c r="EB6" t="str">
        <f t="shared" si="52"/>
        <v>Výdaje na VaV ve vysokoškolském sektoru (HERD) financované ze zdrojů EUparita kupní síly (mezinárodní dolary na 1 obyvatele)</v>
      </c>
      <c r="EC6" t="s">
        <v>87</v>
      </c>
      <c r="ED6" t="s">
        <v>360</v>
      </c>
      <c r="EE6" t="str">
        <f t="shared" si="53"/>
        <v>4.6.5</v>
      </c>
    </row>
    <row r="7" spans="1:135" x14ac:dyDescent="0.25">
      <c r="A7">
        <v>6</v>
      </c>
      <c r="B7" t="str">
        <f t="shared" si="0"/>
        <v>Celkové výdaje na VaV (GERD)podíl na HDP (%)</v>
      </c>
      <c r="C7" t="s">
        <v>64</v>
      </c>
      <c r="D7" t="s">
        <v>361</v>
      </c>
      <c r="E7" t="str">
        <f t="shared" si="1"/>
        <v>1.1.6</v>
      </c>
      <c r="F7">
        <v>6</v>
      </c>
      <c r="G7" t="str">
        <f t="shared" si="2"/>
        <v>Mzdové výdaje na VaV (GERD)podíl na HDP (%)</v>
      </c>
      <c r="H7" t="s">
        <v>367</v>
      </c>
      <c r="I7" t="s">
        <v>361</v>
      </c>
      <c r="J7" t="str">
        <f t="shared" si="3"/>
        <v>1.2.6</v>
      </c>
      <c r="K7">
        <v>6</v>
      </c>
      <c r="L7" t="str">
        <f t="shared" si="4"/>
        <v>Ostatní běžné výdaje na VaV (GERD)podíl na HDP (%)</v>
      </c>
      <c r="M7" t="s">
        <v>370</v>
      </c>
      <c r="N7" t="s">
        <v>361</v>
      </c>
      <c r="O7" t="str">
        <f t="shared" si="5"/>
        <v>1.3.6</v>
      </c>
      <c r="P7">
        <v>6</v>
      </c>
      <c r="Q7" t="str">
        <f t="shared" si="6"/>
        <v>Investiční výdaje na VaV (GERD)podíl na HDP (%)</v>
      </c>
      <c r="R7" t="s">
        <v>372</v>
      </c>
      <c r="S7" t="s">
        <v>361</v>
      </c>
      <c r="T7" t="str">
        <f t="shared" si="7"/>
        <v>1.4.6</v>
      </c>
      <c r="U7">
        <v>6</v>
      </c>
      <c r="V7" t="str">
        <f t="shared" si="8"/>
        <v>Výdaje na VaV (GERD) financované z podnikových zdrojů celkempodíl na HDP (%)</v>
      </c>
      <c r="W7" t="s">
        <v>68</v>
      </c>
      <c r="X7" t="s">
        <v>361</v>
      </c>
      <c r="Y7" t="str">
        <f t="shared" si="9"/>
        <v>1.5.6</v>
      </c>
      <c r="Z7">
        <v>6</v>
      </c>
      <c r="AA7" t="str">
        <f t="shared" si="10"/>
        <v>Výdaje na VaV (GERD) financované z podnikových domácích zdrojůpodíl na HDP (%)</v>
      </c>
      <c r="AB7" t="s">
        <v>69</v>
      </c>
      <c r="AC7" t="s">
        <v>361</v>
      </c>
      <c r="AD7" t="str">
        <f t="shared" si="11"/>
        <v>1.6.6</v>
      </c>
      <c r="AE7">
        <v>6</v>
      </c>
      <c r="AF7" t="str">
        <f t="shared" si="12"/>
        <v>Výdaje na VaV (GERD) financované z podnikových zahraničních zdrojůpodíl na HDP (%)</v>
      </c>
      <c r="AG7" t="s">
        <v>70</v>
      </c>
      <c r="AH7" t="s">
        <v>361</v>
      </c>
      <c r="AI7" t="str">
        <f t="shared" si="13"/>
        <v>1.7.6</v>
      </c>
      <c r="AJ7">
        <v>6</v>
      </c>
      <c r="AK7" t="str">
        <f t="shared" si="14"/>
        <v>Výdaje na VaV (GERD) financované z veřejných domácích zdrojůpodíl na HDP (%)</v>
      </c>
      <c r="AL7" t="s">
        <v>71</v>
      </c>
      <c r="AM7" t="s">
        <v>361</v>
      </c>
      <c r="AN7" t="str">
        <f t="shared" si="15"/>
        <v>1.8.6</v>
      </c>
      <c r="AO7">
        <v>6</v>
      </c>
      <c r="AP7" t="str">
        <f t="shared" si="16"/>
        <v>Výdaje na VaV (GERD) financované ze zdrojů EUpodíl na HDP (%)</v>
      </c>
      <c r="AQ7" t="s">
        <v>72</v>
      </c>
      <c r="AR7" t="s">
        <v>361</v>
      </c>
      <c r="AS7" t="str">
        <f t="shared" si="17"/>
        <v>1.9.6</v>
      </c>
      <c r="AT7">
        <v>6</v>
      </c>
      <c r="AU7" t="str">
        <f t="shared" si="18"/>
        <v>Výdaje na VaV v podnikatelském sektoru (BERD)podíl na HDP (%)</v>
      </c>
      <c r="AV7" t="s">
        <v>195</v>
      </c>
      <c r="AW7" t="s">
        <v>361</v>
      </c>
      <c r="AX7" t="str">
        <f t="shared" si="19"/>
        <v>2.1.6</v>
      </c>
      <c r="AY7">
        <v>6</v>
      </c>
      <c r="AZ7" t="str">
        <f t="shared" si="20"/>
        <v>Výdaje na VaV v podnikatelském sektoru (BERD) financované z podnikových zdrojů celkempodíl na HDP (%)</v>
      </c>
      <c r="BA7" t="s">
        <v>73</v>
      </c>
      <c r="BB7" t="s">
        <v>361</v>
      </c>
      <c r="BC7" t="str">
        <f t="shared" si="21"/>
        <v>2.2.6</v>
      </c>
      <c r="BD7">
        <v>6</v>
      </c>
      <c r="BE7" t="str">
        <f t="shared" si="22"/>
        <v>Výdaje na VaV v podnikatelském sektoru (BERD) financované z podnikových domácích zdrojůpodíl na HDP (%)</v>
      </c>
      <c r="BF7" t="s">
        <v>74</v>
      </c>
      <c r="BG7" t="s">
        <v>361</v>
      </c>
      <c r="BH7" t="str">
        <f t="shared" si="23"/>
        <v>2.3.6</v>
      </c>
      <c r="BI7">
        <v>6</v>
      </c>
      <c r="BJ7" t="str">
        <f t="shared" si="24"/>
        <v>Výdaje na VaV v podnikatelském sektoru (BERD) financované z podnikových zahraničních zdrojůpodíl na HDP (%)</v>
      </c>
      <c r="BK7" t="s">
        <v>75</v>
      </c>
      <c r="BL7" t="s">
        <v>361</v>
      </c>
      <c r="BM7" t="str">
        <f t="shared" si="25"/>
        <v>2.4.6</v>
      </c>
      <c r="BN7">
        <v>6</v>
      </c>
      <c r="BO7" t="str">
        <f t="shared" si="26"/>
        <v>Výdaje na VaV v podnikatelském sektoru (BERD) financované z veřejných domácích zdrojůpodíl na HDP (%)</v>
      </c>
      <c r="BP7" t="s">
        <v>76</v>
      </c>
      <c r="BQ7" t="s">
        <v>361</v>
      </c>
      <c r="BR7" t="str">
        <f t="shared" si="27"/>
        <v>2.5.6</v>
      </c>
      <c r="BS7">
        <v>6</v>
      </c>
      <c r="BT7" t="str">
        <f t="shared" si="28"/>
        <v>Výdaje na VaV v podnikatelském sektoru (BERD) financované ze zdrojů EUpodíl na HDP (%)</v>
      </c>
      <c r="BU7" t="s">
        <v>77</v>
      </c>
      <c r="BV7" t="s">
        <v>361</v>
      </c>
      <c r="BW7" t="str">
        <f t="shared" si="29"/>
        <v>2.6.6</v>
      </c>
      <c r="BX7">
        <v>6</v>
      </c>
      <c r="BY7" t="str">
        <f t="shared" si="30"/>
        <v>Výdaje na VaV ve vládním sektoru (GOVERD)podíl na HDP (%)</v>
      </c>
      <c r="BZ7" t="s">
        <v>196</v>
      </c>
      <c r="CA7" t="s">
        <v>361</v>
      </c>
      <c r="CB7" t="str">
        <f t="shared" si="31"/>
        <v>3.1.6</v>
      </c>
      <c r="CC7">
        <v>6</v>
      </c>
      <c r="CD7" t="str">
        <f t="shared" si="32"/>
        <v>Výdaje na VaV ve vládním sektoru (GOVERD) financované z podnikových zdrojů celkempodíl na HDP (%)</v>
      </c>
      <c r="CE7" t="s">
        <v>78</v>
      </c>
      <c r="CF7" t="s">
        <v>361</v>
      </c>
      <c r="CG7" t="str">
        <f t="shared" si="33"/>
        <v>3.2.6</v>
      </c>
      <c r="CH7">
        <v>6</v>
      </c>
      <c r="CI7" t="str">
        <f t="shared" si="34"/>
        <v>Výdaje na VaV ve vládním sektoru (GOVERD) financované z podnikových domácích zdrojůpodíl na HDP (%)</v>
      </c>
      <c r="CJ7" t="s">
        <v>79</v>
      </c>
      <c r="CK7" t="s">
        <v>361</v>
      </c>
      <c r="CL7" t="str">
        <f t="shared" si="35"/>
        <v>3.3.6</v>
      </c>
      <c r="CM7">
        <v>6</v>
      </c>
      <c r="CN7" t="str">
        <f t="shared" si="36"/>
        <v>Výdaje na VaV ve vládním sektoru (GOVERD) financované z podnikových zahraničních zdrojůpodíl na HDP (%)</v>
      </c>
      <c r="CO7" t="s">
        <v>80</v>
      </c>
      <c r="CP7" t="s">
        <v>361</v>
      </c>
      <c r="CQ7" t="str">
        <f t="shared" si="37"/>
        <v>3.4.6</v>
      </c>
      <c r="CR7">
        <v>6</v>
      </c>
      <c r="CS7" t="str">
        <f t="shared" si="38"/>
        <v>Výdaje na VaV ve vládním sektoru (GOVERD) financované z veřejných domácích zdrojůpodíl na HDP (%)</v>
      </c>
      <c r="CT7" t="s">
        <v>81</v>
      </c>
      <c r="CU7" t="s">
        <v>361</v>
      </c>
      <c r="CV7" t="str">
        <f t="shared" si="39"/>
        <v>3.5.6</v>
      </c>
      <c r="CW7">
        <v>6</v>
      </c>
      <c r="CX7" t="str">
        <f t="shared" si="40"/>
        <v>Výdaje na VaV ve vládním sektoru (GOVERD) financované ze zdrojů EUpodíl na HDP (%)</v>
      </c>
      <c r="CY7" t="s">
        <v>82</v>
      </c>
      <c r="CZ7" t="s">
        <v>361</v>
      </c>
      <c r="DA7" t="str">
        <f t="shared" si="41"/>
        <v>3.6.6</v>
      </c>
      <c r="DB7">
        <v>6</v>
      </c>
      <c r="DC7" t="str">
        <f t="shared" si="42"/>
        <v>Výdaje na VaV ve vysokoškolském sektoru (HERD)podíl na HDP (%)</v>
      </c>
      <c r="DD7" t="s">
        <v>197</v>
      </c>
      <c r="DE7" t="s">
        <v>361</v>
      </c>
      <c r="DF7" t="str">
        <f t="shared" si="43"/>
        <v>4.1.6</v>
      </c>
      <c r="DG7">
        <v>6</v>
      </c>
      <c r="DH7" t="str">
        <f t="shared" si="44"/>
        <v>Výdaje na VaV ve vysokoškolském sektoru (HERD) financované z podnikových zdrojů celkempodíl na HDP (%)</v>
      </c>
      <c r="DI7" t="s">
        <v>83</v>
      </c>
      <c r="DJ7" t="s">
        <v>361</v>
      </c>
      <c r="DK7" t="str">
        <f t="shared" si="45"/>
        <v>4.2.6</v>
      </c>
      <c r="DL7">
        <v>6</v>
      </c>
      <c r="DM7" t="str">
        <f t="shared" si="46"/>
        <v>Výdaje na VaV ve vysokoškolském sektoru (HERD) financované z podnikových domácích zdrojůpodíl na HDP (%)</v>
      </c>
      <c r="DN7" t="s">
        <v>84</v>
      </c>
      <c r="DO7" t="s">
        <v>361</v>
      </c>
      <c r="DP7" t="str">
        <f t="shared" si="47"/>
        <v>4.3.6</v>
      </c>
      <c r="DQ7">
        <v>6</v>
      </c>
      <c r="DR7" t="str">
        <f t="shared" si="48"/>
        <v>Výdaje na VaV ve vysokoškolském sektoru (HERD) financované z podnikových zahraničních zdrojůpodíl na HDP (%)</v>
      </c>
      <c r="DS7" t="s">
        <v>85</v>
      </c>
      <c r="DT7" t="s">
        <v>361</v>
      </c>
      <c r="DU7" t="str">
        <f t="shared" si="49"/>
        <v>4.4.6</v>
      </c>
      <c r="DV7">
        <v>6</v>
      </c>
      <c r="DW7" t="str">
        <f t="shared" si="50"/>
        <v>Výdaje na VaV ve vysokoškolském sektoru (HERD) financované z veřejných domácích zdrojůpodíl na HDP (%)</v>
      </c>
      <c r="DX7" t="s">
        <v>86</v>
      </c>
      <c r="DY7" t="s">
        <v>361</v>
      </c>
      <c r="DZ7" t="str">
        <f t="shared" si="51"/>
        <v>4.5.6</v>
      </c>
      <c r="EA7">
        <v>6</v>
      </c>
      <c r="EB7" t="str">
        <f t="shared" si="52"/>
        <v>Výdaje na VaV ve vysokoškolském sektoru (HERD) financované ze zdrojů EUpodíl na HDP (%)</v>
      </c>
      <c r="EC7" t="s">
        <v>87</v>
      </c>
      <c r="ED7" t="s">
        <v>361</v>
      </c>
      <c r="EE7" t="str">
        <f t="shared" si="53"/>
        <v>4.6.6</v>
      </c>
    </row>
    <row r="8" spans="1:135" x14ac:dyDescent="0.25">
      <c r="F8">
        <v>7</v>
      </c>
      <c r="G8" t="str">
        <f t="shared" si="2"/>
        <v>Mzdové výdaje na VaV (GERD)% z celkových výdajů na VaV (GERD)</v>
      </c>
      <c r="H8" t="s">
        <v>367</v>
      </c>
      <c r="I8" t="s">
        <v>368</v>
      </c>
      <c r="J8" t="str">
        <f t="shared" si="3"/>
        <v>1.2.7</v>
      </c>
      <c r="K8">
        <v>7</v>
      </c>
      <c r="L8" t="str">
        <f t="shared" si="4"/>
        <v>Ostatní běžné výdaje na VaV (GERD)% z celkových výdajů na VaV (GERD)</v>
      </c>
      <c r="M8" t="s">
        <v>370</v>
      </c>
      <c r="N8" t="s">
        <v>368</v>
      </c>
      <c r="O8" t="str">
        <f t="shared" si="5"/>
        <v>1.3.7</v>
      </c>
      <c r="P8">
        <v>7</v>
      </c>
      <c r="Q8" t="str">
        <f t="shared" si="6"/>
        <v>Investiční výdaje na VaV (GERD)% z celkových výdajů na VaV (GERD)</v>
      </c>
      <c r="R8" t="s">
        <v>372</v>
      </c>
      <c r="S8" t="s">
        <v>368</v>
      </c>
      <c r="T8" t="str">
        <f t="shared" si="7"/>
        <v>1.4.7</v>
      </c>
      <c r="U8">
        <v>7</v>
      </c>
      <c r="V8" t="str">
        <f t="shared" si="8"/>
        <v>Výdaje na VaV (GERD) financované z podnikových zdrojů celkem% z celkových výdajů na VaV (GERD)</v>
      </c>
      <c r="W8" t="s">
        <v>68</v>
      </c>
      <c r="X8" t="s">
        <v>368</v>
      </c>
      <c r="Y8" t="str">
        <f t="shared" si="9"/>
        <v>1.5.7</v>
      </c>
      <c r="Z8">
        <v>7</v>
      </c>
      <c r="AA8" t="str">
        <f t="shared" si="10"/>
        <v>Výdaje na VaV (GERD) financované z podnikových domácích zdrojů% z celkových výdajů na VaV (GERD)</v>
      </c>
      <c r="AB8" t="s">
        <v>69</v>
      </c>
      <c r="AC8" t="s">
        <v>368</v>
      </c>
      <c r="AD8" t="str">
        <f t="shared" si="11"/>
        <v>1.6.7</v>
      </c>
      <c r="AE8">
        <v>7</v>
      </c>
      <c r="AF8" t="str">
        <f t="shared" si="12"/>
        <v>Výdaje na VaV (GERD) financované z podnikových zahraničních zdrojů% z celkových výdajů na VaV (GERD)</v>
      </c>
      <c r="AG8" t="s">
        <v>70</v>
      </c>
      <c r="AH8" t="s">
        <v>368</v>
      </c>
      <c r="AI8" t="str">
        <f t="shared" si="13"/>
        <v>1.7.7</v>
      </c>
      <c r="AJ8">
        <v>7</v>
      </c>
      <c r="AK8" t="str">
        <f t="shared" si="14"/>
        <v>Výdaje na VaV (GERD) financované z veřejných domácích zdrojů% z celkových výdajů na VaV (GERD)</v>
      </c>
      <c r="AL8" t="s">
        <v>71</v>
      </c>
      <c r="AM8" t="s">
        <v>368</v>
      </c>
      <c r="AN8" t="str">
        <f t="shared" si="15"/>
        <v>1.8.7</v>
      </c>
      <c r="AO8">
        <v>7</v>
      </c>
      <c r="AP8" t="str">
        <f t="shared" si="16"/>
        <v>Výdaje na VaV (GERD) financované ze zdrojů EU% z celkových výdajů na VaV (GERD)</v>
      </c>
      <c r="AQ8" t="s">
        <v>72</v>
      </c>
      <c r="AR8" t="s">
        <v>368</v>
      </c>
      <c r="AS8" t="str">
        <f t="shared" si="17"/>
        <v>1.9.7</v>
      </c>
      <c r="AT8">
        <v>7</v>
      </c>
      <c r="AU8" t="str">
        <f t="shared" si="18"/>
        <v>Výdaje na VaV v podnikatelském sektoru (BERD)% z celkových výdajů na VaV (GERD)</v>
      </c>
      <c r="AV8" t="s">
        <v>195</v>
      </c>
      <c r="AW8" t="s">
        <v>368</v>
      </c>
      <c r="AX8" t="str">
        <f t="shared" si="19"/>
        <v>2.1.7</v>
      </c>
      <c r="AY8">
        <v>7</v>
      </c>
      <c r="AZ8" t="str">
        <f t="shared" si="20"/>
        <v>Výdaje na VaV v podnikatelském sektoru (BERD) financované z podnikových zdrojů celkem% z celkových výdajů na VaV (GERD)</v>
      </c>
      <c r="BA8" t="s">
        <v>73</v>
      </c>
      <c r="BB8" t="s">
        <v>368</v>
      </c>
      <c r="BC8" t="str">
        <f t="shared" si="21"/>
        <v>2.2.7</v>
      </c>
      <c r="BD8">
        <v>7</v>
      </c>
      <c r="BE8" t="str">
        <f t="shared" si="22"/>
        <v>Výdaje na VaV v podnikatelském sektoru (BERD) financované z podnikových domácích zdrojů% z celkových výdajů na VaV (GERD)</v>
      </c>
      <c r="BF8" t="s">
        <v>74</v>
      </c>
      <c r="BG8" t="s">
        <v>368</v>
      </c>
      <c r="BH8" t="str">
        <f t="shared" si="23"/>
        <v>2.3.7</v>
      </c>
      <c r="BI8">
        <v>7</v>
      </c>
      <c r="BJ8" t="str">
        <f t="shared" si="24"/>
        <v>Výdaje na VaV v podnikatelském sektoru (BERD) financované z podnikových zahraničních zdrojů% z celkových výdajů na VaV (GERD)</v>
      </c>
      <c r="BK8" t="s">
        <v>75</v>
      </c>
      <c r="BL8" t="s">
        <v>368</v>
      </c>
      <c r="BM8" t="str">
        <f t="shared" si="25"/>
        <v>2.4.7</v>
      </c>
      <c r="BN8">
        <v>7</v>
      </c>
      <c r="BO8" t="str">
        <f t="shared" si="26"/>
        <v>Výdaje na VaV v podnikatelském sektoru (BERD) financované z veřejných domácích zdrojů% z celkových výdajů na VaV (GERD)</v>
      </c>
      <c r="BP8" t="s">
        <v>76</v>
      </c>
      <c r="BQ8" t="s">
        <v>368</v>
      </c>
      <c r="BR8" t="str">
        <f t="shared" si="27"/>
        <v>2.5.7</v>
      </c>
      <c r="BS8">
        <v>7</v>
      </c>
      <c r="BT8" t="str">
        <f t="shared" si="28"/>
        <v>Výdaje na VaV v podnikatelském sektoru (BERD) financované ze zdrojů EU% z celkových výdajů na VaV (GERD)</v>
      </c>
      <c r="BU8" t="s">
        <v>77</v>
      </c>
      <c r="BV8" t="s">
        <v>368</v>
      </c>
      <c r="BW8" t="str">
        <f t="shared" si="29"/>
        <v>2.6.7</v>
      </c>
      <c r="BX8">
        <v>7</v>
      </c>
      <c r="BY8" t="str">
        <f t="shared" si="30"/>
        <v>Výdaje na VaV ve vládním sektoru (GOVERD)% z celkových výdajů na VaV (GERD)</v>
      </c>
      <c r="BZ8" t="s">
        <v>196</v>
      </c>
      <c r="CA8" t="s">
        <v>368</v>
      </c>
      <c r="CB8" t="str">
        <f t="shared" si="31"/>
        <v>3.1.7</v>
      </c>
      <c r="CC8">
        <v>7</v>
      </c>
      <c r="CD8" t="str">
        <f t="shared" si="32"/>
        <v>Výdaje na VaV ve vládním sektoru (GOVERD) financované z podnikových zdrojů celkem% z celkových výdajů na VaV (GERD)</v>
      </c>
      <c r="CE8" t="s">
        <v>78</v>
      </c>
      <c r="CF8" t="s">
        <v>368</v>
      </c>
      <c r="CG8" t="str">
        <f t="shared" si="33"/>
        <v>3.2.7</v>
      </c>
      <c r="CH8">
        <v>7</v>
      </c>
      <c r="CI8" t="str">
        <f t="shared" si="34"/>
        <v>Výdaje na VaV ve vládním sektoru (GOVERD) financované z podnikových domácích zdrojů% z celkových výdajů na VaV (GERD)</v>
      </c>
      <c r="CJ8" t="s">
        <v>79</v>
      </c>
      <c r="CK8" t="s">
        <v>368</v>
      </c>
      <c r="CL8" t="str">
        <f t="shared" si="35"/>
        <v>3.3.7</v>
      </c>
      <c r="CM8">
        <v>7</v>
      </c>
      <c r="CN8" t="str">
        <f t="shared" si="36"/>
        <v>Výdaje na VaV ve vládním sektoru (GOVERD) financované z podnikových zahraničních zdrojů% z celkových výdajů na VaV (GERD)</v>
      </c>
      <c r="CO8" t="s">
        <v>80</v>
      </c>
      <c r="CP8" t="s">
        <v>368</v>
      </c>
      <c r="CQ8" t="str">
        <f t="shared" si="37"/>
        <v>3.4.7</v>
      </c>
      <c r="CR8">
        <v>7</v>
      </c>
      <c r="CS8" t="str">
        <f t="shared" si="38"/>
        <v>Výdaje na VaV ve vládním sektoru (GOVERD) financované z veřejných domácích zdrojů% z celkových výdajů na VaV (GERD)</v>
      </c>
      <c r="CT8" t="s">
        <v>81</v>
      </c>
      <c r="CU8" t="s">
        <v>368</v>
      </c>
      <c r="CV8" t="str">
        <f t="shared" si="39"/>
        <v>3.5.7</v>
      </c>
      <c r="CW8">
        <v>7</v>
      </c>
      <c r="CX8" t="str">
        <f t="shared" si="40"/>
        <v>Výdaje na VaV ve vládním sektoru (GOVERD) financované ze zdrojů EU% z celkových výdajů na VaV (GERD)</v>
      </c>
      <c r="CY8" t="s">
        <v>82</v>
      </c>
      <c r="CZ8" t="s">
        <v>368</v>
      </c>
      <c r="DA8" t="str">
        <f t="shared" si="41"/>
        <v>3.6.7</v>
      </c>
      <c r="DB8">
        <v>7</v>
      </c>
      <c r="DC8" t="str">
        <f t="shared" si="42"/>
        <v>Výdaje na VaV ve vysokoškolském sektoru (HERD)% z celkových výdajů na VaV (GERD)</v>
      </c>
      <c r="DD8" t="s">
        <v>197</v>
      </c>
      <c r="DE8" t="s">
        <v>368</v>
      </c>
      <c r="DF8" t="str">
        <f t="shared" si="43"/>
        <v>4.1.7</v>
      </c>
      <c r="DG8">
        <v>7</v>
      </c>
      <c r="DH8" t="str">
        <f t="shared" si="44"/>
        <v>Výdaje na VaV ve vysokoškolském sektoru (HERD) financované z podnikových zdrojů celkem% z celkových výdajů na VaV (GERD)</v>
      </c>
      <c r="DI8" t="s">
        <v>83</v>
      </c>
      <c r="DJ8" t="s">
        <v>368</v>
      </c>
      <c r="DK8" t="str">
        <f t="shared" si="45"/>
        <v>4.2.7</v>
      </c>
      <c r="DL8">
        <v>7</v>
      </c>
      <c r="DM8" t="str">
        <f t="shared" si="46"/>
        <v>Výdaje na VaV ve vysokoškolském sektoru (HERD) financované z podnikových domácích zdrojů% z celkových výdajů na VaV (GERD)</v>
      </c>
      <c r="DN8" t="s">
        <v>84</v>
      </c>
      <c r="DO8" t="s">
        <v>368</v>
      </c>
      <c r="DP8" t="str">
        <f t="shared" si="47"/>
        <v>4.3.7</v>
      </c>
      <c r="DQ8">
        <v>7</v>
      </c>
      <c r="DR8" t="str">
        <f t="shared" si="48"/>
        <v>Výdaje na VaV ve vysokoškolském sektoru (HERD) financované z podnikových zahraničních zdrojů% z celkových výdajů na VaV (GERD)</v>
      </c>
      <c r="DS8" t="s">
        <v>85</v>
      </c>
      <c r="DT8" t="s">
        <v>368</v>
      </c>
      <c r="DU8" t="str">
        <f t="shared" si="49"/>
        <v>4.4.7</v>
      </c>
      <c r="DV8">
        <v>7</v>
      </c>
      <c r="DW8" t="str">
        <f t="shared" si="50"/>
        <v>Výdaje na VaV ve vysokoškolském sektoru (HERD) financované z veřejných domácích zdrojů% z celkových výdajů na VaV (GERD)</v>
      </c>
      <c r="DX8" t="s">
        <v>86</v>
      </c>
      <c r="DY8" t="s">
        <v>368</v>
      </c>
      <c r="DZ8" t="str">
        <f t="shared" si="51"/>
        <v>4.5.7</v>
      </c>
      <c r="EA8">
        <v>7</v>
      </c>
      <c r="EB8" t="str">
        <f t="shared" si="52"/>
        <v>Výdaje na VaV ve vysokoškolském sektoru (HERD) financované ze zdrojů EU% z celkových výdajů na VaV (GERD)</v>
      </c>
      <c r="EC8" t="s">
        <v>87</v>
      </c>
      <c r="ED8" t="s">
        <v>368</v>
      </c>
      <c r="EE8" t="str">
        <f t="shared" si="53"/>
        <v>4.6.7</v>
      </c>
    </row>
    <row r="9" spans="1:135" x14ac:dyDescent="0.25">
      <c r="AY9">
        <v>8</v>
      </c>
      <c r="AZ9" t="str">
        <f t="shared" si="20"/>
        <v>Výdaje na VaV v podnikatelském sektoru (BERD) financované z podnikových zdrojů celkem% z celkových výdajů na VaV v podnikatelském sektoru (BERD)</v>
      </c>
      <c r="BA9" t="s">
        <v>73</v>
      </c>
      <c r="BB9" t="s">
        <v>380</v>
      </c>
      <c r="BC9" t="str">
        <f t="shared" si="21"/>
        <v>2.2.8</v>
      </c>
      <c r="BD9">
        <v>8</v>
      </c>
      <c r="BE9" t="str">
        <f t="shared" si="22"/>
        <v>Výdaje na VaV v podnikatelském sektoru (BERD) financované z podnikových domácích zdrojů% z celkových výdajů na VaV v podnikatelském sektoru (BERD)</v>
      </c>
      <c r="BF9" t="s">
        <v>74</v>
      </c>
      <c r="BG9" t="s">
        <v>380</v>
      </c>
      <c r="BH9" t="str">
        <f t="shared" si="23"/>
        <v>2.3.8</v>
      </c>
      <c r="BI9">
        <v>8</v>
      </c>
      <c r="BJ9" t="str">
        <f t="shared" si="24"/>
        <v>Výdaje na VaV v podnikatelském sektoru (BERD) financované z podnikových zahraničních zdrojů% z celkových výdajů na VaV v podnikatelském sektoru (BERD)</v>
      </c>
      <c r="BK9" t="s">
        <v>75</v>
      </c>
      <c r="BL9" t="s">
        <v>380</v>
      </c>
      <c r="BM9" t="str">
        <f t="shared" si="25"/>
        <v>2.4.8</v>
      </c>
      <c r="BN9">
        <v>8</v>
      </c>
      <c r="BO9" t="str">
        <f t="shared" si="26"/>
        <v>Výdaje na VaV v podnikatelském sektoru (BERD) financované z veřejných domácích zdrojů% z celkových výdajů na VaV v podnikatelském sektoru (BERD)</v>
      </c>
      <c r="BP9" t="s">
        <v>76</v>
      </c>
      <c r="BQ9" t="s">
        <v>380</v>
      </c>
      <c r="BR9" t="str">
        <f t="shared" si="27"/>
        <v>2.5.8</v>
      </c>
      <c r="BS9">
        <v>8</v>
      </c>
      <c r="BT9" t="str">
        <f t="shared" si="28"/>
        <v>Výdaje na VaV v podnikatelském sektoru (BERD) financované ze zdrojů EU% z celkových výdajů na VaV v podnikatelském sektoru (BERD)</v>
      </c>
      <c r="BU9" t="s">
        <v>77</v>
      </c>
      <c r="BV9" t="s">
        <v>380</v>
      </c>
      <c r="BW9" t="str">
        <f t="shared" si="29"/>
        <v>2.6.8</v>
      </c>
      <c r="CC9">
        <v>8</v>
      </c>
      <c r="CD9" t="str">
        <f t="shared" si="32"/>
        <v>Výdaje na VaV ve vládním sektoru (GOVERD) financované z podnikových zdrojů celkem% z celkových výdajů na VaV ve vládním sektoru (GOVERD)</v>
      </c>
      <c r="CE9" t="s">
        <v>78</v>
      </c>
      <c r="CF9" t="s">
        <v>391</v>
      </c>
      <c r="CG9" t="str">
        <f t="shared" si="33"/>
        <v>3.2.8</v>
      </c>
      <c r="CH9">
        <v>8</v>
      </c>
      <c r="CI9" t="str">
        <f t="shared" si="34"/>
        <v>Výdaje na VaV ve vládním sektoru (GOVERD) financované z podnikových domácích zdrojů% z celkových výdajů na VaV ve vládním sektoru (GOVERD)</v>
      </c>
      <c r="CJ9" t="s">
        <v>79</v>
      </c>
      <c r="CK9" t="s">
        <v>391</v>
      </c>
      <c r="CL9" t="str">
        <f t="shared" si="35"/>
        <v>3.3.8</v>
      </c>
      <c r="CM9">
        <v>8</v>
      </c>
      <c r="CN9" t="str">
        <f t="shared" si="36"/>
        <v>Výdaje na VaV ve vládním sektoru (GOVERD) financované z podnikových zahraničních zdrojů% z celkových výdajů na VaV ve vládním sektoru (GOVERD)</v>
      </c>
      <c r="CO9" t="s">
        <v>80</v>
      </c>
      <c r="CP9" t="s">
        <v>391</v>
      </c>
      <c r="CQ9" t="str">
        <f t="shared" si="37"/>
        <v>3.4.8</v>
      </c>
      <c r="CR9">
        <v>8</v>
      </c>
      <c r="CS9" t="str">
        <f t="shared" si="38"/>
        <v>Výdaje na VaV ve vládním sektoru (GOVERD) financované z veřejných domácích zdrojů% z celkových výdajů na VaV ve vládním sektoru (GOVERD)</v>
      </c>
      <c r="CT9" t="s">
        <v>81</v>
      </c>
      <c r="CU9" t="s">
        <v>391</v>
      </c>
      <c r="CV9" t="str">
        <f t="shared" si="39"/>
        <v>3.5.8</v>
      </c>
      <c r="CW9">
        <v>8</v>
      </c>
      <c r="CX9" t="str">
        <f t="shared" si="40"/>
        <v>Výdaje na VaV ve vládním sektoru (GOVERD) financované ze zdrojů EU% z celkových výdajů na VaV ve vládním sektoru (GOVERD)</v>
      </c>
      <c r="CY9" t="s">
        <v>82</v>
      </c>
      <c r="CZ9" t="s">
        <v>391</v>
      </c>
      <c r="DA9" t="str">
        <f t="shared" si="41"/>
        <v>3.6.8</v>
      </c>
      <c r="DG9">
        <v>8</v>
      </c>
      <c r="DH9" t="str">
        <f t="shared" si="44"/>
        <v>Výdaje na VaV ve vysokoškolském sektoru (HERD) financované z podnikových zdrojů celkem% z celkových výdajů na VaV ve vysokoškolském sektoru (HERD)</v>
      </c>
      <c r="DI9" t="s">
        <v>83</v>
      </c>
      <c r="DJ9" t="s">
        <v>398</v>
      </c>
      <c r="DK9" t="str">
        <f t="shared" si="45"/>
        <v>4.2.8</v>
      </c>
      <c r="DL9">
        <v>8</v>
      </c>
      <c r="DM9" t="str">
        <f t="shared" si="46"/>
        <v>Výdaje na VaV ve vysokoškolském sektoru (HERD) financované z podnikových domácích zdrojů% z celkových výdajů na VaV ve vysokoškolském sektoru (HERD)</v>
      </c>
      <c r="DN9" t="s">
        <v>84</v>
      </c>
      <c r="DO9" t="s">
        <v>398</v>
      </c>
      <c r="DP9" t="str">
        <f t="shared" si="47"/>
        <v>4.3.8</v>
      </c>
      <c r="DQ9">
        <v>8</v>
      </c>
      <c r="DR9" t="str">
        <f t="shared" si="48"/>
        <v>Výdaje na VaV ve vysokoškolském sektoru (HERD) financované z podnikových zahraničních zdrojů% z celkových výdajů na VaV ve vysokoškolském sektoru (HERD)</v>
      </c>
      <c r="DS9" t="s">
        <v>85</v>
      </c>
      <c r="DT9" t="s">
        <v>398</v>
      </c>
      <c r="DU9" t="str">
        <f t="shared" si="49"/>
        <v>4.4.8</v>
      </c>
      <c r="DV9">
        <v>8</v>
      </c>
      <c r="DW9" t="str">
        <f t="shared" si="50"/>
        <v>Výdaje na VaV ve vysokoškolském sektoru (HERD) financované z veřejných domácích zdrojů% z celkových výdajů na VaV ve vysokoškolském sektoru (HERD)</v>
      </c>
      <c r="DX9" t="s">
        <v>86</v>
      </c>
      <c r="DY9" t="s">
        <v>398</v>
      </c>
      <c r="DZ9" t="str">
        <f t="shared" si="51"/>
        <v>4.5.8</v>
      </c>
      <c r="EA9">
        <v>8</v>
      </c>
      <c r="EB9" t="str">
        <f t="shared" si="52"/>
        <v>Výdaje na VaV ve vysokoškolském sektoru (HERD) financované ze zdrojů EU% z celkových výdajů na VaV ve vysokoškolském sektoru (HERD)</v>
      </c>
      <c r="EC9" t="s">
        <v>87</v>
      </c>
      <c r="ED9" t="s">
        <v>398</v>
      </c>
      <c r="EE9" t="str">
        <f t="shared" si="53"/>
        <v>4.6.8</v>
      </c>
    </row>
    <row r="10" spans="1:135" x14ac:dyDescent="0.25">
      <c r="AY10">
        <v>9</v>
      </c>
      <c r="AZ10" t="str">
        <f t="shared" si="20"/>
        <v>Výdaje na VaV v podnikatelském sektoru (BERD) financované z podnikových zdrojů celkem% z celkových výdajů na VaV (GERD) financovaných z podnikových zdrojů celkem</v>
      </c>
      <c r="BA10" t="s">
        <v>73</v>
      </c>
      <c r="BB10" t="s">
        <v>365</v>
      </c>
      <c r="BC10" t="str">
        <f t="shared" si="21"/>
        <v>2.2.9</v>
      </c>
      <c r="BD10">
        <v>9</v>
      </c>
      <c r="BE10" t="str">
        <f t="shared" si="22"/>
        <v>Výdaje na VaV v podnikatelském sektoru (BERD) financované z podnikových domácích zdrojů% z celkových výdajů na VaV (GERD) financovaných z podnikových domácích zdrojů</v>
      </c>
      <c r="BF10" t="s">
        <v>74</v>
      </c>
      <c r="BG10" t="s">
        <v>382</v>
      </c>
      <c r="BH10" t="str">
        <f t="shared" si="23"/>
        <v>2.3.9</v>
      </c>
      <c r="BI10">
        <v>9</v>
      </c>
      <c r="BJ10" t="str">
        <f t="shared" si="24"/>
        <v>Výdaje na VaV v podnikatelském sektoru (BERD) financované z podnikových zahraničních zdrojů% z celkových výdajů na VaV (GERD) financovaných z podnikových zahraničních zdrojů</v>
      </c>
      <c r="BK10" t="s">
        <v>75</v>
      </c>
      <c r="BL10" t="s">
        <v>384</v>
      </c>
      <c r="BM10" t="str">
        <f t="shared" si="25"/>
        <v>2.4.9</v>
      </c>
      <c r="BN10">
        <v>9</v>
      </c>
      <c r="BO10" t="str">
        <f t="shared" si="26"/>
        <v>Výdaje na VaV v podnikatelském sektoru (BERD) financované z veřejných domácích zdrojů% z celkových výdajů na VaV (GERD) financovaných z veřejných domácích zdrojů</v>
      </c>
      <c r="BP10" t="s">
        <v>76</v>
      </c>
      <c r="BQ10" t="s">
        <v>386</v>
      </c>
      <c r="BR10" t="str">
        <f t="shared" si="27"/>
        <v>2.5.9</v>
      </c>
      <c r="BS10">
        <v>9</v>
      </c>
      <c r="BT10" t="str">
        <f t="shared" si="28"/>
        <v>Výdaje na VaV v podnikatelském sektoru (BERD) financované ze zdrojů EU% z celkových výdajů na VaV (GERD) financovaných ze zdrojů EU</v>
      </c>
      <c r="BU10" t="s">
        <v>77</v>
      </c>
      <c r="BV10" t="s">
        <v>388</v>
      </c>
      <c r="BW10" t="str">
        <f t="shared" si="29"/>
        <v>2.6.9</v>
      </c>
      <c r="CC10">
        <v>9</v>
      </c>
      <c r="CD10" t="str">
        <f t="shared" si="32"/>
        <v>Výdaje na VaV ve vládním sektoru (GOVERD) financované z podnikových zdrojů celkem% z celkových výdajů na VaV (GERD) financovaných z podnikových zdrojů celkem</v>
      </c>
      <c r="CE10" t="s">
        <v>78</v>
      </c>
      <c r="CF10" t="s">
        <v>365</v>
      </c>
      <c r="CG10" t="str">
        <f t="shared" si="33"/>
        <v>3.2.9</v>
      </c>
      <c r="CH10">
        <v>9</v>
      </c>
      <c r="CI10" t="str">
        <f t="shared" si="34"/>
        <v>Výdaje na VaV ve vládním sektoru (GOVERD) financované z podnikových domácích zdrojů% z celkových výdajů na VaV (GERD) financovaných z podnikových domácích zdrojů</v>
      </c>
      <c r="CJ10" t="s">
        <v>79</v>
      </c>
      <c r="CK10" t="s">
        <v>382</v>
      </c>
      <c r="CL10" t="str">
        <f t="shared" si="35"/>
        <v>3.3.9</v>
      </c>
      <c r="CM10">
        <v>9</v>
      </c>
      <c r="CN10" t="str">
        <f t="shared" si="36"/>
        <v>Výdaje na VaV ve vládním sektoru (GOVERD) financované z podnikových zahraničních zdrojů% z celkových výdajů na VaV (GERD) financovaných z podnikových zahraničních zdrojů</v>
      </c>
      <c r="CO10" t="s">
        <v>80</v>
      </c>
      <c r="CP10" t="s">
        <v>384</v>
      </c>
      <c r="CQ10" t="str">
        <f t="shared" si="37"/>
        <v>3.4.9</v>
      </c>
      <c r="CR10">
        <v>9</v>
      </c>
      <c r="CS10" t="str">
        <f t="shared" si="38"/>
        <v>Výdaje na VaV ve vládním sektoru (GOVERD) financované z veřejných domácích zdrojů% z celkových výdajů na VaV (GERD) financovaných z veřejných domácích zdrojů</v>
      </c>
      <c r="CT10" t="s">
        <v>81</v>
      </c>
      <c r="CU10" t="s">
        <v>386</v>
      </c>
      <c r="CV10" t="str">
        <f t="shared" si="39"/>
        <v>3.5.9</v>
      </c>
      <c r="CW10">
        <v>9</v>
      </c>
      <c r="CX10" t="str">
        <f t="shared" si="40"/>
        <v>Výdaje na VaV ve vládním sektoru (GOVERD) financované ze zdrojů EU% z celkových výdajů na VaV (GERD) financovaných ze zdrojů EU</v>
      </c>
      <c r="CY10" t="s">
        <v>82</v>
      </c>
      <c r="CZ10" t="s">
        <v>388</v>
      </c>
      <c r="DA10" t="str">
        <f t="shared" si="41"/>
        <v>3.6.9</v>
      </c>
      <c r="DG10">
        <v>9</v>
      </c>
      <c r="DH10" t="str">
        <f t="shared" si="44"/>
        <v>Výdaje na VaV ve vysokoškolském sektoru (HERD) financované z podnikových zdrojů celkem% z celkových výdajů na VaV (GERD) financovaných z podnikových zdrojů celkem</v>
      </c>
      <c r="DI10" t="s">
        <v>83</v>
      </c>
      <c r="DJ10" t="s">
        <v>365</v>
      </c>
      <c r="DK10" t="str">
        <f t="shared" si="45"/>
        <v>4.2.9</v>
      </c>
      <c r="DL10">
        <v>9</v>
      </c>
      <c r="DM10" t="str">
        <f t="shared" si="46"/>
        <v>Výdaje na VaV ve vysokoškolském sektoru (HERD) financované z podnikových domácích zdrojů% z celkových výdajů na VaV (GERD) financovaných z podnikových domácích zdrojů</v>
      </c>
      <c r="DN10" t="s">
        <v>84</v>
      </c>
      <c r="DO10" t="s">
        <v>382</v>
      </c>
      <c r="DP10" t="str">
        <f t="shared" si="47"/>
        <v>4.3.9</v>
      </c>
      <c r="DQ10">
        <v>9</v>
      </c>
      <c r="DR10" t="str">
        <f t="shared" si="48"/>
        <v>Výdaje na VaV ve vysokoškolském sektoru (HERD) financované z podnikových zahraničních zdrojů% z celkových výdajů na VaV (GERD) financovaných z podnikových zahraničních zdrojů</v>
      </c>
      <c r="DS10" t="s">
        <v>85</v>
      </c>
      <c r="DT10" t="s">
        <v>384</v>
      </c>
      <c r="DU10" t="str">
        <f t="shared" si="49"/>
        <v>4.4.9</v>
      </c>
      <c r="DV10">
        <v>9</v>
      </c>
      <c r="DW10" t="str">
        <f t="shared" si="50"/>
        <v>Výdaje na VaV ve vysokoškolském sektoru (HERD) financované z veřejných domácích zdrojů% z celkových výdajů na VaV (GERD) financovaných z veřejných domácích zdrojů</v>
      </c>
      <c r="DX10" t="s">
        <v>86</v>
      </c>
      <c r="DY10" t="s">
        <v>386</v>
      </c>
      <c r="DZ10" t="str">
        <f t="shared" si="51"/>
        <v>4.5.9</v>
      </c>
      <c r="EA10">
        <v>9</v>
      </c>
      <c r="EB10" t="str">
        <f t="shared" si="52"/>
        <v>Výdaje na VaV ve vysokoškolském sektoru (HERD) financované ze zdrojů EU% z celkových výdajů na VaV (GERD) financovaných ze zdrojů EU</v>
      </c>
      <c r="EC10" t="s">
        <v>87</v>
      </c>
      <c r="ED10" t="s">
        <v>388</v>
      </c>
      <c r="EE10" t="str">
        <f t="shared" si="53"/>
        <v>4.6.9</v>
      </c>
    </row>
  </sheetData>
  <pageMargins left="0.7" right="0.7" top="0.78740157499999996" bottom="0.78740157499999996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B57"/>
  <sheetViews>
    <sheetView showGridLines="0" workbookViewId="0"/>
  </sheetViews>
  <sheetFormatPr defaultRowHeight="15" x14ac:dyDescent="0.25"/>
  <sheetData>
    <row r="2" spans="1:2" s="60" customFormat="1" x14ac:dyDescent="0.25">
      <c r="B2" s="93" t="s">
        <v>412</v>
      </c>
    </row>
    <row r="3" spans="1:2" s="60" customFormat="1" ht="15" customHeight="1" x14ac:dyDescent="0.25">
      <c r="A3" s="94"/>
    </row>
    <row r="5" spans="1:2" x14ac:dyDescent="0.25">
      <c r="A5" s="41"/>
    </row>
    <row r="6" spans="1:2" x14ac:dyDescent="0.25">
      <c r="A6" s="41"/>
    </row>
    <row r="7" spans="1:2" x14ac:dyDescent="0.25">
      <c r="A7" s="41"/>
    </row>
    <row r="8" spans="1:2" x14ac:dyDescent="0.25">
      <c r="A8" s="41"/>
    </row>
    <row r="9" spans="1:2" x14ac:dyDescent="0.25">
      <c r="A9" s="41"/>
    </row>
    <row r="10" spans="1:2" x14ac:dyDescent="0.25">
      <c r="A10" s="41"/>
    </row>
    <row r="11" spans="1:2" x14ac:dyDescent="0.25">
      <c r="A11" s="41"/>
    </row>
    <row r="12" spans="1:2" x14ac:dyDescent="0.25">
      <c r="A12" s="41"/>
    </row>
    <row r="13" spans="1:2" x14ac:dyDescent="0.25">
      <c r="A13" s="41"/>
    </row>
    <row r="14" spans="1:2" x14ac:dyDescent="0.25">
      <c r="A14" s="41"/>
    </row>
    <row r="15" spans="1:2" x14ac:dyDescent="0.25">
      <c r="A15" s="41"/>
    </row>
    <row r="16" spans="1:2" x14ac:dyDescent="0.25">
      <c r="A16" s="41"/>
    </row>
    <row r="17" spans="1:1" x14ac:dyDescent="0.25">
      <c r="A17" s="41"/>
    </row>
    <row r="18" spans="1:1" x14ac:dyDescent="0.25">
      <c r="A18" s="41"/>
    </row>
    <row r="19" spans="1:1" x14ac:dyDescent="0.25">
      <c r="A19" s="41"/>
    </row>
    <row r="20" spans="1:1" x14ac:dyDescent="0.25">
      <c r="A20" s="41"/>
    </row>
    <row r="21" spans="1:1" x14ac:dyDescent="0.25">
      <c r="A21" s="41"/>
    </row>
    <row r="22" spans="1:1" x14ac:dyDescent="0.25">
      <c r="A22" s="41"/>
    </row>
    <row r="23" spans="1:1" x14ac:dyDescent="0.25">
      <c r="A23" s="41"/>
    </row>
    <row r="24" spans="1:1" x14ac:dyDescent="0.25">
      <c r="A24" s="41"/>
    </row>
    <row r="25" spans="1:1" x14ac:dyDescent="0.25">
      <c r="A25" s="41"/>
    </row>
    <row r="26" spans="1:1" x14ac:dyDescent="0.25">
      <c r="A26" s="41"/>
    </row>
    <row r="27" spans="1:1" x14ac:dyDescent="0.25">
      <c r="A27" s="41"/>
    </row>
    <row r="28" spans="1:1" x14ac:dyDescent="0.25">
      <c r="A28" s="41"/>
    </row>
    <row r="29" spans="1:1" x14ac:dyDescent="0.25">
      <c r="A29" s="41"/>
    </row>
    <row r="30" spans="1:1" x14ac:dyDescent="0.25">
      <c r="A30" s="41"/>
    </row>
    <row r="31" spans="1:1" x14ac:dyDescent="0.25">
      <c r="A31" s="41"/>
    </row>
    <row r="32" spans="1:1" x14ac:dyDescent="0.25">
      <c r="A32" s="41"/>
    </row>
    <row r="33" spans="1:1" x14ac:dyDescent="0.25">
      <c r="A33" s="41"/>
    </row>
    <row r="34" spans="1:1" x14ac:dyDescent="0.25">
      <c r="A34" s="41"/>
    </row>
    <row r="35" spans="1:1" x14ac:dyDescent="0.25">
      <c r="A35" s="41"/>
    </row>
    <row r="36" spans="1:1" x14ac:dyDescent="0.25">
      <c r="A36" s="41"/>
    </row>
    <row r="37" spans="1:1" x14ac:dyDescent="0.25">
      <c r="A37" s="41"/>
    </row>
    <row r="38" spans="1:1" x14ac:dyDescent="0.25">
      <c r="A38" s="41"/>
    </row>
    <row r="39" spans="1:1" x14ac:dyDescent="0.25">
      <c r="A39" s="41"/>
    </row>
    <row r="40" spans="1:1" x14ac:dyDescent="0.25">
      <c r="A40" s="41"/>
    </row>
    <row r="41" spans="1:1" x14ac:dyDescent="0.25">
      <c r="A41" s="41"/>
    </row>
    <row r="42" spans="1:1" x14ac:dyDescent="0.25">
      <c r="A42" s="41"/>
    </row>
    <row r="43" spans="1:1" x14ac:dyDescent="0.25">
      <c r="A43" s="41"/>
    </row>
    <row r="44" spans="1:1" x14ac:dyDescent="0.25">
      <c r="A44" s="41"/>
    </row>
    <row r="45" spans="1:1" x14ac:dyDescent="0.25">
      <c r="A45" s="41"/>
    </row>
    <row r="46" spans="1:1" x14ac:dyDescent="0.25">
      <c r="A46" s="41"/>
    </row>
    <row r="47" spans="1:1" x14ac:dyDescent="0.25">
      <c r="A47" s="41"/>
    </row>
    <row r="48" spans="1:1" x14ac:dyDescent="0.25">
      <c r="A48" s="41"/>
    </row>
    <row r="49" spans="1:1" x14ac:dyDescent="0.25">
      <c r="A49" s="41"/>
    </row>
    <row r="50" spans="1:1" x14ac:dyDescent="0.25">
      <c r="A50" s="41"/>
    </row>
    <row r="51" spans="1:1" x14ac:dyDescent="0.25">
      <c r="A51" s="41"/>
    </row>
    <row r="52" spans="1:1" x14ac:dyDescent="0.25">
      <c r="A52" s="41"/>
    </row>
    <row r="53" spans="1:1" x14ac:dyDescent="0.25">
      <c r="A53" s="41"/>
    </row>
    <row r="54" spans="1:1" x14ac:dyDescent="0.25">
      <c r="A54" s="41"/>
    </row>
    <row r="55" spans="1:1" x14ac:dyDescent="0.25">
      <c r="A55" s="41"/>
    </row>
    <row r="56" spans="1:1" x14ac:dyDescent="0.25">
      <c r="A56" s="41"/>
    </row>
    <row r="57" spans="1:1" x14ac:dyDescent="0.25">
      <c r="A57" s="41"/>
    </row>
  </sheetData>
  <pageMargins left="0.7" right="0.7" top="0.78740157499999996" bottom="0.78740157499999996" header="0.3" footer="0.3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240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452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>
        <v>79.769380058879406</v>
      </c>
      <c r="D5" s="11" t="s">
        <v>1</v>
      </c>
      <c r="E5" s="11">
        <v>73.269041975044971</v>
      </c>
      <c r="F5" s="11">
        <v>77.555472367254126</v>
      </c>
      <c r="G5" s="11">
        <v>82.820436495030393</v>
      </c>
      <c r="H5" s="11">
        <v>84.964900458045818</v>
      </c>
      <c r="I5" s="11">
        <v>92.466434145604666</v>
      </c>
      <c r="J5" s="11">
        <v>97.044200158148683</v>
      </c>
      <c r="K5" s="11">
        <v>101.52806374761759</v>
      </c>
      <c r="L5" s="11">
        <v>108.56183673358359</v>
      </c>
      <c r="M5" s="11">
        <v>115.01991279346431</v>
      </c>
      <c r="N5" s="11">
        <v>121.57203439605311</v>
      </c>
      <c r="O5" s="11">
        <v>125.98374034238168</v>
      </c>
      <c r="P5" s="11">
        <v>126.28756785341558</v>
      </c>
      <c r="Q5" s="11">
        <v>131.71342550910467</v>
      </c>
      <c r="R5" s="11">
        <v>136.04246110850721</v>
      </c>
      <c r="S5" s="11">
        <v>142.87935560955322</v>
      </c>
      <c r="T5" s="11">
        <v>159.15610220833136</v>
      </c>
      <c r="U5" s="11">
        <v>177.94307284977936</v>
      </c>
      <c r="V5" s="11">
        <v>192.3824470774332</v>
      </c>
      <c r="W5" s="11">
        <v>199.23502779387667</v>
      </c>
      <c r="X5" s="11">
        <v>206.05720060399705</v>
      </c>
      <c r="Y5" s="11">
        <v>221.39277175710004</v>
      </c>
      <c r="Z5" s="11">
        <v>219.64920190476684</v>
      </c>
      <c r="AA5" s="11">
        <v>227.77197856217072</v>
      </c>
      <c r="AB5" s="11">
        <v>258.92534084587572</v>
      </c>
      <c r="AC5" s="11">
        <v>265.74293980691903</v>
      </c>
      <c r="AD5" s="11">
        <v>275.39977873799432</v>
      </c>
      <c r="AE5" s="11">
        <v>285.15974091134825</v>
      </c>
      <c r="AF5" s="11">
        <v>301.26668899148285</v>
      </c>
      <c r="AG5" s="11">
        <v>291.81588588318203</v>
      </c>
    </row>
    <row r="6" spans="1:33" x14ac:dyDescent="0.25">
      <c r="A6" s="12" t="s">
        <v>2</v>
      </c>
      <c r="B6" s="13">
        <v>8.8535328086447489</v>
      </c>
      <c r="C6" s="14">
        <v>9.6845152375366705</v>
      </c>
      <c r="D6" s="14">
        <v>9.0858340911793007</v>
      </c>
      <c r="E6" s="14">
        <v>6.6695881459458475</v>
      </c>
      <c r="F6" s="14">
        <v>5.2430734239153143</v>
      </c>
      <c r="G6" s="14">
        <v>2.7507944147451293</v>
      </c>
      <c r="H6" s="14">
        <v>2.2827375875226981</v>
      </c>
      <c r="I6" s="14">
        <v>1.9640328312673432</v>
      </c>
      <c r="J6" s="14">
        <v>1.5447502709064229</v>
      </c>
      <c r="K6" s="14">
        <v>1.9355545720616301</v>
      </c>
      <c r="L6" s="14">
        <v>3.2000109593854513</v>
      </c>
      <c r="M6" s="14">
        <v>3.8526656834119097</v>
      </c>
      <c r="N6" s="14">
        <v>3.6173446214875304</v>
      </c>
      <c r="O6" s="14">
        <v>3.8314684226742228</v>
      </c>
      <c r="P6" s="14">
        <v>4.0055323731307464</v>
      </c>
      <c r="Q6" s="14">
        <v>4.7598024706876156</v>
      </c>
      <c r="R6" s="14">
        <v>4.806379057482502</v>
      </c>
      <c r="S6" s="14">
        <v>5.3056278677892443</v>
      </c>
      <c r="T6" s="14">
        <v>6.1373818332998082</v>
      </c>
      <c r="U6" s="14">
        <v>9.781832977300704</v>
      </c>
      <c r="V6" s="14">
        <v>9.857397458566787</v>
      </c>
      <c r="W6" s="14">
        <v>8.5049791722143713</v>
      </c>
      <c r="X6" s="14">
        <v>7.8459015242944723</v>
      </c>
      <c r="Y6" s="14">
        <v>9.0988702437910511</v>
      </c>
      <c r="Z6" s="14">
        <v>12.219291127711934</v>
      </c>
      <c r="AA6" s="14">
        <v>9.3839068054206543</v>
      </c>
      <c r="AB6" s="14">
        <v>8.0594545568516516</v>
      </c>
      <c r="AC6" s="14">
        <v>9.044305722262207</v>
      </c>
      <c r="AD6" s="14">
        <v>9.4125560360979019</v>
      </c>
      <c r="AE6" s="14">
        <v>14.861728667433875</v>
      </c>
      <c r="AF6" s="14">
        <v>12.714281444939923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>
        <v>3.2306108358088435</v>
      </c>
      <c r="D7" s="18">
        <v>1.7393843290117048</v>
      </c>
      <c r="E7" s="18">
        <v>3.9454530011577624</v>
      </c>
      <c r="F7" s="18">
        <v>5.3470479820732502</v>
      </c>
      <c r="G7" s="18">
        <v>10.260060545678773</v>
      </c>
      <c r="H7" s="18">
        <v>11.523893456118063</v>
      </c>
      <c r="I7" s="18">
        <v>13.328619635311675</v>
      </c>
      <c r="J7" s="18">
        <v>15.030543511787586</v>
      </c>
      <c r="K7" s="18">
        <v>19.895873032695874</v>
      </c>
      <c r="L7" s="18">
        <v>25.523553992861782</v>
      </c>
      <c r="M7" s="18">
        <v>30.153816640885317</v>
      </c>
      <c r="N7" s="18">
        <v>31.15958326513412</v>
      </c>
      <c r="O7" s="18">
        <v>33.907163062669646</v>
      </c>
      <c r="P7" s="18">
        <v>35.075493945226789</v>
      </c>
      <c r="Q7" s="18">
        <v>47.397592821119439</v>
      </c>
      <c r="R7" s="18">
        <v>54.565901468111967</v>
      </c>
      <c r="S7" s="18">
        <v>63.035512844470588</v>
      </c>
      <c r="T7" s="18">
        <v>63.632624516929418</v>
      </c>
      <c r="U7" s="18">
        <v>71.119234635490429</v>
      </c>
      <c r="V7" s="18">
        <v>73.694336848774569</v>
      </c>
      <c r="W7" s="18">
        <v>108.41807835844546</v>
      </c>
      <c r="X7" s="18">
        <v>141.27622850318372</v>
      </c>
      <c r="Y7" s="18">
        <v>156.61245511227702</v>
      </c>
      <c r="Z7" s="18">
        <v>160.7519336039212</v>
      </c>
      <c r="AA7" s="18">
        <v>160.99876320480854</v>
      </c>
      <c r="AB7" s="18">
        <v>122.67070085244897</v>
      </c>
      <c r="AC7" s="18">
        <v>134.18517157745754</v>
      </c>
      <c r="AD7" s="18">
        <v>167.27956258909475</v>
      </c>
      <c r="AE7" s="18">
        <v>179.71603061654355</v>
      </c>
      <c r="AF7" s="18">
        <v>178.84898317197002</v>
      </c>
      <c r="AG7" s="18">
        <v>184.7404328277203</v>
      </c>
    </row>
    <row r="8" spans="1:33" x14ac:dyDescent="0.25">
      <c r="A8" s="12" t="s">
        <v>4</v>
      </c>
      <c r="B8" s="13">
        <v>65.362784947888855</v>
      </c>
      <c r="C8" s="14">
        <v>68.108029530017419</v>
      </c>
      <c r="D8" s="14">
        <v>72.639654069885481</v>
      </c>
      <c r="E8" s="14">
        <v>78.057785301755032</v>
      </c>
      <c r="F8" s="14" t="s">
        <v>1</v>
      </c>
      <c r="G8" s="14">
        <v>99.549356478481783</v>
      </c>
      <c r="H8" s="14">
        <v>92.913894664850005</v>
      </c>
      <c r="I8" s="14">
        <v>104.58794000937124</v>
      </c>
      <c r="J8" s="14">
        <v>103.96379496287953</v>
      </c>
      <c r="K8" s="14">
        <v>110.19930286376129</v>
      </c>
      <c r="L8" s="14">
        <v>123.84732441077884</v>
      </c>
      <c r="M8" s="14">
        <v>129.4450970770387</v>
      </c>
      <c r="N8" s="14">
        <v>172.52246943152716</v>
      </c>
      <c r="O8" s="14">
        <v>179.74047333838439</v>
      </c>
      <c r="P8" s="14">
        <v>194.55821177717738</v>
      </c>
      <c r="Q8" s="14">
        <v>201.19804231965503</v>
      </c>
      <c r="R8" s="14">
        <v>232.143872898111</v>
      </c>
      <c r="S8" s="14">
        <v>258.74839386205048</v>
      </c>
      <c r="T8" s="14">
        <v>310.97817596590193</v>
      </c>
      <c r="U8" s="14">
        <v>341.41172514281624</v>
      </c>
      <c r="V8" s="14">
        <v>379.79917811793115</v>
      </c>
      <c r="W8" s="14">
        <v>402.86661925789895</v>
      </c>
      <c r="X8" s="14">
        <v>421.19491118856752</v>
      </c>
      <c r="Y8" s="14">
        <v>468.4128979171345</v>
      </c>
      <c r="Z8" s="14">
        <v>466.30961841985692</v>
      </c>
      <c r="AA8" s="14">
        <v>508.08572362002508</v>
      </c>
      <c r="AB8" s="14">
        <v>521.81833130829591</v>
      </c>
      <c r="AC8" s="14">
        <v>542.11251481318288</v>
      </c>
      <c r="AD8" s="14">
        <v>577.40632197984121</v>
      </c>
      <c r="AE8" s="14">
        <v>591.86178253903756</v>
      </c>
      <c r="AF8" s="14">
        <v>621.30055603568894</v>
      </c>
      <c r="AG8" s="14">
        <v>629.67735687838854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>
        <v>8.336763466545424</v>
      </c>
      <c r="F9" s="11">
        <v>10.705135064723587</v>
      </c>
      <c r="G9" s="11">
        <v>10.25295711430166</v>
      </c>
      <c r="H9" s="11">
        <v>12.341894707458861</v>
      </c>
      <c r="I9" s="11">
        <v>24.379214175465513</v>
      </c>
      <c r="J9" s="11">
        <v>26.375331995596678</v>
      </c>
      <c r="K9" s="11">
        <v>28.902189397244168</v>
      </c>
      <c r="L9" s="11">
        <v>29.585185562676052</v>
      </c>
      <c r="M9" s="11">
        <v>36.303947880391959</v>
      </c>
      <c r="N9" s="11">
        <v>39.658121450317196</v>
      </c>
      <c r="O9" s="11">
        <v>47.378942647324365</v>
      </c>
      <c r="P9" s="11">
        <v>55.8769021589356</v>
      </c>
      <c r="Q9" s="11">
        <v>63.159536477767475</v>
      </c>
      <c r="R9" s="11">
        <v>87.273159105891537</v>
      </c>
      <c r="S9" s="11">
        <v>97.961843303351898</v>
      </c>
      <c r="T9" s="11">
        <v>122.30880363460179</v>
      </c>
      <c r="U9" s="11">
        <v>120.44279287972877</v>
      </c>
      <c r="V9" s="11">
        <v>129.78239814450066</v>
      </c>
      <c r="W9" s="11">
        <v>157.53561530511692</v>
      </c>
      <c r="X9" s="11">
        <v>177.41988873411361</v>
      </c>
      <c r="Y9" s="11">
        <v>200.15247318473334</v>
      </c>
      <c r="Z9" s="11">
        <v>183.12173389883327</v>
      </c>
      <c r="AA9" s="11">
        <v>177.09142059689202</v>
      </c>
      <c r="AB9" s="11">
        <v>138.21764969303825</v>
      </c>
      <c r="AC9" s="11">
        <v>170.88149169257389</v>
      </c>
      <c r="AD9" s="11">
        <v>228.50090386581351</v>
      </c>
      <c r="AE9" s="11">
        <v>218.30671526993052</v>
      </c>
      <c r="AF9" s="11">
        <v>227.02339899445769</v>
      </c>
      <c r="AG9" s="11">
        <v>258.76395099506863</v>
      </c>
    </row>
    <row r="10" spans="1:33" x14ac:dyDescent="0.25">
      <c r="A10" s="12" t="s">
        <v>6</v>
      </c>
      <c r="B10" s="13">
        <v>61.550369123044014</v>
      </c>
      <c r="C10" s="14">
        <v>76.262053199166076</v>
      </c>
      <c r="D10" s="14">
        <v>78.129694389278612</v>
      </c>
      <c r="E10" s="14">
        <v>74.828425500116225</v>
      </c>
      <c r="F10" s="14">
        <v>76.93099423924896</v>
      </c>
      <c r="G10" s="14">
        <v>84.156024894584817</v>
      </c>
      <c r="H10" s="14">
        <v>88.788823530620604</v>
      </c>
      <c r="I10" s="14">
        <v>113.72582530642796</v>
      </c>
      <c r="J10" s="14">
        <v>128.47440788175518</v>
      </c>
      <c r="K10" s="14">
        <v>148.94063830634508</v>
      </c>
      <c r="L10" s="14">
        <v>154.60128908223339</v>
      </c>
      <c r="M10" s="14">
        <v>159.92239056030164</v>
      </c>
      <c r="N10" s="14">
        <v>177.86728291989297</v>
      </c>
      <c r="O10" s="14">
        <v>183.61459024742067</v>
      </c>
      <c r="P10" s="14">
        <v>203.82252093446922</v>
      </c>
      <c r="Q10" s="14">
        <v>202.32125566394308</v>
      </c>
      <c r="R10" s="14">
        <v>214.61457382843597</v>
      </c>
      <c r="S10" s="14">
        <v>235.16787226039418</v>
      </c>
      <c r="T10" s="14">
        <v>243.33149450756358</v>
      </c>
      <c r="U10" s="14">
        <v>267.84602997964436</v>
      </c>
      <c r="V10" s="14">
        <v>294.88873943641102</v>
      </c>
      <c r="W10" s="14">
        <v>295.79698648983009</v>
      </c>
      <c r="X10" s="14">
        <v>299.76715318624281</v>
      </c>
      <c r="Y10" s="14">
        <v>292.04622771132733</v>
      </c>
      <c r="Z10" s="14">
        <v>300.62688587336243</v>
      </c>
      <c r="AA10" s="14">
        <v>297.55937799022615</v>
      </c>
      <c r="AB10" s="14">
        <v>307.62509485506553</v>
      </c>
      <c r="AC10" s="14">
        <v>329.248252742906</v>
      </c>
      <c r="AD10" s="14">
        <v>344.39921583465076</v>
      </c>
      <c r="AE10" s="14">
        <v>356.9472631407736</v>
      </c>
      <c r="AF10" s="14">
        <v>363.70860655641252</v>
      </c>
      <c r="AG10" s="14">
        <v>381.26688353822658</v>
      </c>
    </row>
    <row r="11" spans="1:33" x14ac:dyDescent="0.25">
      <c r="A11" s="9" t="s">
        <v>7</v>
      </c>
      <c r="B11" s="10">
        <v>60.092047354244436</v>
      </c>
      <c r="C11" s="11">
        <v>64.780789829305633</v>
      </c>
      <c r="D11" s="11">
        <v>68.069234689082236</v>
      </c>
      <c r="E11" s="11">
        <v>72.582962408145889</v>
      </c>
      <c r="F11" s="11">
        <v>75.598808826726469</v>
      </c>
      <c r="G11" s="11">
        <v>80.088456654525771</v>
      </c>
      <c r="H11" s="11">
        <v>82.324561533853256</v>
      </c>
      <c r="I11" s="11">
        <v>85.658364497692858</v>
      </c>
      <c r="J11" s="11">
        <v>88.726562215087938</v>
      </c>
      <c r="K11" s="11">
        <v>90.612604766725525</v>
      </c>
      <c r="L11" s="11">
        <v>105.71484841992702</v>
      </c>
      <c r="M11" s="11">
        <v>114.80495614144004</v>
      </c>
      <c r="N11" s="11">
        <v>120.90032461172996</v>
      </c>
      <c r="O11" s="11">
        <v>119.45788096577873</v>
      </c>
      <c r="P11" s="11">
        <v>117.17146585950665</v>
      </c>
      <c r="Q11" s="11">
        <v>121.76826197167311</v>
      </c>
      <c r="R11" s="11">
        <v>132.26813225398357</v>
      </c>
      <c r="S11" s="11">
        <v>139.35135409836619</v>
      </c>
      <c r="T11" s="11">
        <v>149.98078164461046</v>
      </c>
      <c r="U11" s="11">
        <v>165.10002557872087</v>
      </c>
      <c r="V11" s="11">
        <v>174.55067459191275</v>
      </c>
      <c r="W11" s="11">
        <v>177.64426574379124</v>
      </c>
      <c r="X11" s="11">
        <v>180.54170075697209</v>
      </c>
      <c r="Y11" s="11">
        <v>190.69297607555922</v>
      </c>
      <c r="Z11" s="11">
        <v>190.65811140834106</v>
      </c>
      <c r="AA11" s="11">
        <v>195.25787805910264</v>
      </c>
      <c r="AB11" s="11">
        <v>202.18632322413708</v>
      </c>
      <c r="AC11" s="11">
        <v>208.74302703414565</v>
      </c>
      <c r="AD11" s="11">
        <v>216.01789074707307</v>
      </c>
      <c r="AE11" s="11">
        <v>223.28582597353483</v>
      </c>
      <c r="AF11" s="11">
        <v>227.70427340580278</v>
      </c>
      <c r="AG11" s="11">
        <v>231.559298180632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>
        <v>41.283569405757348</v>
      </c>
      <c r="O12" s="14">
        <v>49.183608260207208</v>
      </c>
      <c r="P12" s="14">
        <v>55.091160291310644</v>
      </c>
      <c r="Q12" s="14">
        <v>44.633368416769947</v>
      </c>
      <c r="R12" s="14">
        <v>46.675230980154105</v>
      </c>
      <c r="S12" s="14">
        <v>51.087721327818983</v>
      </c>
      <c r="T12" s="14">
        <v>55.336255135951539</v>
      </c>
      <c r="U12" s="14">
        <v>54.114141426679218</v>
      </c>
      <c r="V12" s="14">
        <v>41.129345915628171</v>
      </c>
      <c r="W12" s="14">
        <v>42.916085675065574</v>
      </c>
      <c r="X12" s="14">
        <v>41.838816555361454</v>
      </c>
      <c r="Y12" s="14">
        <v>42.8349626307729</v>
      </c>
      <c r="Z12" s="14">
        <v>44.200566607351647</v>
      </c>
      <c r="AA12" s="14">
        <v>46.52923774847558</v>
      </c>
      <c r="AB12" s="14">
        <v>69.431696522712656</v>
      </c>
      <c r="AC12" s="14">
        <v>66.565831139908553</v>
      </c>
      <c r="AD12" s="14">
        <v>86.649848340058981</v>
      </c>
      <c r="AE12" s="14">
        <v>105.12123972405919</v>
      </c>
      <c r="AF12" s="14">
        <v>113.99777154878041</v>
      </c>
      <c r="AG12" s="14" t="s">
        <v>1</v>
      </c>
    </row>
    <row r="13" spans="1:33" x14ac:dyDescent="0.25">
      <c r="A13" s="9" t="s">
        <v>9</v>
      </c>
      <c r="B13" s="10">
        <v>25.587418904630571</v>
      </c>
      <c r="C13" s="11">
        <v>30.023689827815051</v>
      </c>
      <c r="D13" s="11">
        <v>33.81292296102604</v>
      </c>
      <c r="E13" s="11">
        <v>37.777317223052833</v>
      </c>
      <c r="F13" s="11">
        <v>42.733819401116932</v>
      </c>
      <c r="G13" s="11">
        <v>47.636859257872786</v>
      </c>
      <c r="H13" s="11">
        <v>52.373266013564184</v>
      </c>
      <c r="I13" s="11">
        <v>58.550145429279851</v>
      </c>
      <c r="J13" s="11">
        <v>63.969166606265112</v>
      </c>
      <c r="K13" s="11">
        <v>64.777751750473726</v>
      </c>
      <c r="L13" s="11">
        <v>66.675020680964806</v>
      </c>
      <c r="M13" s="11">
        <v>75.237014143693543</v>
      </c>
      <c r="N13" s="11">
        <v>83.983856179532381</v>
      </c>
      <c r="O13" s="11">
        <v>101.20784710565962</v>
      </c>
      <c r="P13" s="11">
        <v>122.32039808930826</v>
      </c>
      <c r="Q13" s="11">
        <v>131.27418092657527</v>
      </c>
      <c r="R13" s="11">
        <v>145.09980213568213</v>
      </c>
      <c r="S13" s="11">
        <v>159.33921341889325</v>
      </c>
      <c r="T13" s="11">
        <v>179.78413643847395</v>
      </c>
      <c r="U13" s="11">
        <v>179.9604782091277</v>
      </c>
      <c r="V13" s="11">
        <v>183.12654431899765</v>
      </c>
      <c r="W13" s="11">
        <v>176.657179752768</v>
      </c>
      <c r="X13" s="11">
        <v>168.78999914498448</v>
      </c>
      <c r="Y13" s="11">
        <v>176.87280408411365</v>
      </c>
      <c r="Z13" s="11">
        <v>192.66013001824257</v>
      </c>
      <c r="AA13" s="11">
        <v>196.28333816939059</v>
      </c>
      <c r="AB13" s="11">
        <v>200.76113317249926</v>
      </c>
      <c r="AC13" s="11">
        <v>215.83019766793032</v>
      </c>
      <c r="AD13" s="11">
        <v>229.49449119913152</v>
      </c>
      <c r="AE13" s="11">
        <v>235.21810048824497</v>
      </c>
      <c r="AF13" s="11">
        <v>262.5982242260244</v>
      </c>
      <c r="AG13" s="11">
        <v>189.74578366371247</v>
      </c>
    </row>
    <row r="14" spans="1:33" x14ac:dyDescent="0.25">
      <c r="A14" s="12" t="s">
        <v>10</v>
      </c>
      <c r="B14" s="13">
        <v>46.136576479651012</v>
      </c>
      <c r="C14" s="14">
        <v>47.594226473011965</v>
      </c>
      <c r="D14" s="14">
        <v>49.088560998064942</v>
      </c>
      <c r="E14" s="14">
        <v>53.262617718276751</v>
      </c>
      <c r="F14" s="14">
        <v>53.586183921314557</v>
      </c>
      <c r="G14" s="14">
        <v>52.901603190828304</v>
      </c>
      <c r="H14" s="14">
        <v>57.638883640650853</v>
      </c>
      <c r="I14" s="14">
        <v>72.524845119474108</v>
      </c>
      <c r="J14" s="14">
        <v>79.220474481191204</v>
      </c>
      <c r="K14" s="14">
        <v>79.394149716292489</v>
      </c>
      <c r="L14" s="14">
        <v>84.653905260157089</v>
      </c>
      <c r="M14" s="14">
        <v>95.13459639368844</v>
      </c>
      <c r="N14" s="14">
        <v>101.76436432438943</v>
      </c>
      <c r="O14" s="14">
        <v>104.21440604237996</v>
      </c>
      <c r="P14" s="14">
        <v>101.38931466012788</v>
      </c>
      <c r="Q14" s="14">
        <v>94.539291292922229</v>
      </c>
      <c r="R14" s="14">
        <v>105.74132900938284</v>
      </c>
      <c r="S14" s="14">
        <v>115.56822405590381</v>
      </c>
      <c r="T14" s="14">
        <v>125.3072334361608</v>
      </c>
      <c r="U14" s="14">
        <v>127.48541728784336</v>
      </c>
      <c r="V14" s="14">
        <v>123.13027583262098</v>
      </c>
      <c r="W14" s="14">
        <v>125.39854132682144</v>
      </c>
      <c r="X14" s="14">
        <v>128.37436452138087</v>
      </c>
      <c r="Y14" s="14">
        <v>133.86099390924886</v>
      </c>
      <c r="Z14" s="14">
        <v>130.16363136258411</v>
      </c>
      <c r="AA14" s="14">
        <v>126.3269298507508</v>
      </c>
      <c r="AB14" s="14">
        <v>131.70090137351534</v>
      </c>
      <c r="AC14" s="14">
        <v>133.98944740812888</v>
      </c>
      <c r="AD14" s="14">
        <v>139.30693859302468</v>
      </c>
      <c r="AE14" s="14">
        <v>143.69163401979341</v>
      </c>
      <c r="AF14" s="14">
        <v>143.96187387597428</v>
      </c>
      <c r="AG14" s="14">
        <v>162.8756219540478</v>
      </c>
    </row>
    <row r="15" spans="1:33" x14ac:dyDescent="0.25">
      <c r="A15" s="9" t="s">
        <v>11</v>
      </c>
      <c r="B15" s="10" t="s">
        <v>1</v>
      </c>
      <c r="C15" s="11">
        <v>5.0382166422120643E-2</v>
      </c>
      <c r="D15" s="11">
        <v>4.7345065235361951E-2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>
        <v>9.4624312316444836</v>
      </c>
      <c r="K15" s="11">
        <v>10.231517904071454</v>
      </c>
      <c r="L15" s="11">
        <v>11.921737108487084</v>
      </c>
      <c r="M15" s="11">
        <v>14.076026263284055</v>
      </c>
      <c r="N15" s="11">
        <v>19.310283282011191</v>
      </c>
      <c r="O15" s="11">
        <v>25.180395837477029</v>
      </c>
      <c r="P15" s="11">
        <v>30.448770723382555</v>
      </c>
      <c r="Q15" s="11">
        <v>39.415721694641988</v>
      </c>
      <c r="R15" s="11">
        <v>47.042401436013549</v>
      </c>
      <c r="S15" s="11">
        <v>58.849219426731118</v>
      </c>
      <c r="T15" s="11">
        <v>57.999419474836102</v>
      </c>
      <c r="U15" s="11">
        <v>68.513532625417511</v>
      </c>
      <c r="V15" s="11">
        <v>73.036798127422514</v>
      </c>
      <c r="W15" s="11">
        <v>78.89423757017677</v>
      </c>
      <c r="X15" s="11">
        <v>76.251804425538936</v>
      </c>
      <c r="Y15" s="11">
        <v>79.922976030438448</v>
      </c>
      <c r="Z15" s="11">
        <v>75.791028162471676</v>
      </c>
      <c r="AA15" s="11">
        <v>75.685229512489983</v>
      </c>
      <c r="AB15" s="11">
        <v>73.946670186476069</v>
      </c>
      <c r="AC15" s="11">
        <v>85.375009378454919</v>
      </c>
      <c r="AD15" s="11">
        <v>99.517400605943735</v>
      </c>
      <c r="AE15" s="11">
        <v>115.10140462473684</v>
      </c>
      <c r="AF15" s="11">
        <v>122.59071724034698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>
        <v>9.8408667303239028</v>
      </c>
      <c r="I16" s="14">
        <v>13.978816852983128</v>
      </c>
      <c r="J16" s="14">
        <v>16.320438475732892</v>
      </c>
      <c r="K16" s="14">
        <v>14.636341790585995</v>
      </c>
      <c r="L16" s="14">
        <v>18.061635031005107</v>
      </c>
      <c r="M16" s="14">
        <v>19.723399924311028</v>
      </c>
      <c r="N16" s="14">
        <v>34.271359438884211</v>
      </c>
      <c r="O16" s="14">
        <v>42.140064700501824</v>
      </c>
      <c r="P16" s="14">
        <v>52.734183541871339</v>
      </c>
      <c r="Q16" s="14">
        <v>58.927300266556571</v>
      </c>
      <c r="R16" s="14">
        <v>63.597271262095234</v>
      </c>
      <c r="S16" s="14">
        <v>76.848977803179125</v>
      </c>
      <c r="T16" s="14">
        <v>86.498422122757049</v>
      </c>
      <c r="U16" s="14">
        <v>78.468841171705506</v>
      </c>
      <c r="V16" s="14">
        <v>82.816422015334112</v>
      </c>
      <c r="W16" s="14">
        <v>109.96985736821293</v>
      </c>
      <c r="X16" s="14">
        <v>115.77733652231299</v>
      </c>
      <c r="Y16" s="14">
        <v>136.34238839363664</v>
      </c>
      <c r="Z16" s="14">
        <v>149.36163911819108</v>
      </c>
      <c r="AA16" s="14">
        <v>165.53981302490894</v>
      </c>
      <c r="AB16" s="14">
        <v>100.68060989917829</v>
      </c>
      <c r="AC16" s="14">
        <v>106.09327558366138</v>
      </c>
      <c r="AD16" s="14">
        <v>122.43940163949846</v>
      </c>
      <c r="AE16" s="14">
        <v>141.17230730667683</v>
      </c>
      <c r="AF16" s="14">
        <v>169.39110751281282</v>
      </c>
      <c r="AG16" s="14">
        <v>171.12263655756283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>
        <v>5.8220530208183181</v>
      </c>
      <c r="H17" s="11">
        <v>6.6478397734154848</v>
      </c>
      <c r="I17" s="11">
        <v>8.974080712122543</v>
      </c>
      <c r="J17" s="11">
        <v>12.63348863772748</v>
      </c>
      <c r="K17" s="11">
        <v>12.773915501231642</v>
      </c>
      <c r="L17" s="11">
        <v>13.065802661310849</v>
      </c>
      <c r="M17" s="11">
        <v>15.191468567881724</v>
      </c>
      <c r="N17" s="11">
        <v>16.358724950613425</v>
      </c>
      <c r="O17" s="11">
        <v>16.673999669278913</v>
      </c>
      <c r="P17" s="11">
        <v>17.511025773007038</v>
      </c>
      <c r="Q17" s="11">
        <v>29.58052639328184</v>
      </c>
      <c r="R17" s="11">
        <v>35.316675278934056</v>
      </c>
      <c r="S17" s="11">
        <v>43.449589524753897</v>
      </c>
      <c r="T17" s="11">
        <v>53.743015911376986</v>
      </c>
      <c r="U17" s="11">
        <v>29.66149215825267</v>
      </c>
      <c r="V17" s="11">
        <v>42.470282085578511</v>
      </c>
      <c r="W17" s="11">
        <v>66.258037958675089</v>
      </c>
      <c r="X17" s="11">
        <v>69.853011316511001</v>
      </c>
      <c r="Y17" s="11">
        <v>58.570733473906564</v>
      </c>
      <c r="Z17" s="11">
        <v>65.627649507403106</v>
      </c>
      <c r="AA17" s="11">
        <v>76.057818285781991</v>
      </c>
      <c r="AB17" s="11">
        <v>50.49127190556797</v>
      </c>
      <c r="AC17" s="11">
        <v>68.120850278844117</v>
      </c>
      <c r="AD17" s="11">
        <v>103.19514978440353</v>
      </c>
      <c r="AE17" s="11">
        <v>111.72870216379107</v>
      </c>
      <c r="AF17" s="11">
        <v>112.43169470446378</v>
      </c>
      <c r="AG17" s="11">
        <v>118.14441151838254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>
        <v>2.1590481489457698</v>
      </c>
      <c r="M18" s="14">
        <v>3.5360982144040141</v>
      </c>
      <c r="N18" s="14" t="s">
        <v>1</v>
      </c>
      <c r="O18" s="14">
        <v>3.4759375872986866</v>
      </c>
      <c r="P18" s="14">
        <v>12.797428307672954</v>
      </c>
      <c r="Q18" s="14">
        <v>16.386453365636164</v>
      </c>
      <c r="R18" s="14">
        <v>28.114863503793451</v>
      </c>
      <c r="S18" s="14">
        <v>40.219816887209916</v>
      </c>
      <c r="T18" s="14">
        <v>86.521358669553777</v>
      </c>
      <c r="U18" s="14">
        <v>110.84685210788716</v>
      </c>
      <c r="V18" s="14">
        <v>159.80767240724896</v>
      </c>
      <c r="W18" s="14">
        <v>143.47344954544101</v>
      </c>
      <c r="X18" s="14">
        <v>196.88982340447248</v>
      </c>
      <c r="Y18" s="14">
        <v>231.35945688002806</v>
      </c>
      <c r="Z18" s="14">
        <v>225.18265470381775</v>
      </c>
      <c r="AA18" s="14">
        <v>246.67294835297983</v>
      </c>
      <c r="AB18" s="14">
        <v>274.99053713506487</v>
      </c>
      <c r="AC18" s="14">
        <v>292.35854498816906</v>
      </c>
      <c r="AD18" s="14">
        <v>284.44813297807087</v>
      </c>
      <c r="AE18" s="14">
        <v>303.94424488414285</v>
      </c>
      <c r="AF18" s="14">
        <v>296.42303274230551</v>
      </c>
      <c r="AG18" s="14">
        <v>343.94928931560099</v>
      </c>
    </row>
    <row r="19" spans="1:33" x14ac:dyDescent="0.25">
      <c r="A19" s="9" t="s">
        <v>15</v>
      </c>
      <c r="B19" s="10" t="s">
        <v>1</v>
      </c>
      <c r="C19" s="11">
        <v>17.393886597049171</v>
      </c>
      <c r="D19" s="11">
        <v>17.898726678603794</v>
      </c>
      <c r="E19" s="11">
        <v>17.876957505967678</v>
      </c>
      <c r="F19" s="11">
        <v>20.013679461959512</v>
      </c>
      <c r="G19" s="11">
        <v>16.025328192379639</v>
      </c>
      <c r="H19" s="11">
        <v>14.577086256194256</v>
      </c>
      <c r="I19" s="11">
        <v>15.762804632481494</v>
      </c>
      <c r="J19" s="11">
        <v>17.187376849791239</v>
      </c>
      <c r="K19" s="11">
        <v>16.305591786699374</v>
      </c>
      <c r="L19" s="11">
        <v>22.495317010321049</v>
      </c>
      <c r="M19" s="11">
        <v>31.025667450344326</v>
      </c>
      <c r="N19" s="11">
        <v>35.910895202449851</v>
      </c>
      <c r="O19" s="11">
        <v>37.961400093193866</v>
      </c>
      <c r="P19" s="11">
        <v>34.358188631561639</v>
      </c>
      <c r="Q19" s="11">
        <v>39.563631400650578</v>
      </c>
      <c r="R19" s="11">
        <v>43.822631699369268</v>
      </c>
      <c r="S19" s="11">
        <v>42.685208410963291</v>
      </c>
      <c r="T19" s="11">
        <v>44.847085120421333</v>
      </c>
      <c r="U19" s="11">
        <v>49.250714818996279</v>
      </c>
      <c r="V19" s="11">
        <v>49.261108234996563</v>
      </c>
      <c r="W19" s="11">
        <v>55.234040475458137</v>
      </c>
      <c r="X19" s="11">
        <v>54.033491790998568</v>
      </c>
      <c r="Y19" s="11">
        <v>49.195952074353585</v>
      </c>
      <c r="Z19" s="11">
        <v>46.919856736924793</v>
      </c>
      <c r="AA19" s="11">
        <v>43.77909647272029</v>
      </c>
      <c r="AB19" s="11">
        <v>36.973343719071188</v>
      </c>
      <c r="AC19" s="11">
        <v>51.939720526606877</v>
      </c>
      <c r="AD19" s="11">
        <v>61.569284370897243</v>
      </c>
      <c r="AE19" s="11">
        <v>70.924934692569195</v>
      </c>
      <c r="AF19" s="11">
        <v>69.570419154423007</v>
      </c>
      <c r="AG19" s="11">
        <v>84.576924802999272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28.617884363083196</v>
      </c>
      <c r="O20" s="14">
        <v>30.779848380781448</v>
      </c>
      <c r="P20" s="14">
        <v>32.928973499830846</v>
      </c>
      <c r="Q20" s="14">
        <v>33.888937569211194</v>
      </c>
      <c r="R20" s="14">
        <v>39.62316219944767</v>
      </c>
      <c r="S20" s="14">
        <v>43.576905575352257</v>
      </c>
      <c r="T20" s="14">
        <v>42.410522050781829</v>
      </c>
      <c r="U20" s="14">
        <v>43.241125107463404</v>
      </c>
      <c r="V20" s="14">
        <v>60.265461934136965</v>
      </c>
      <c r="W20" s="14">
        <v>59.362948774081659</v>
      </c>
      <c r="X20" s="14">
        <v>85.087920666574178</v>
      </c>
      <c r="Y20" s="14">
        <v>92.98522647650509</v>
      </c>
      <c r="Z20" s="14">
        <v>83.397413979422026</v>
      </c>
      <c r="AA20" s="14">
        <v>88.306058028578107</v>
      </c>
      <c r="AB20" s="14">
        <v>84.845095403854273</v>
      </c>
      <c r="AC20" s="14">
        <v>86.630630097251696</v>
      </c>
      <c r="AD20" s="14">
        <v>103.88558775572255</v>
      </c>
      <c r="AE20" s="14">
        <v>114.72968291950681</v>
      </c>
      <c r="AF20" s="14">
        <v>118.7785534420607</v>
      </c>
      <c r="AG20" s="14" t="s">
        <v>1</v>
      </c>
    </row>
    <row r="21" spans="1:33" x14ac:dyDescent="0.25">
      <c r="A21" s="9" t="s">
        <v>17</v>
      </c>
      <c r="B21" s="10">
        <v>66.383969500226186</v>
      </c>
      <c r="C21" s="11">
        <v>81.850157903389032</v>
      </c>
      <c r="D21" s="11">
        <v>85.000704022783069</v>
      </c>
      <c r="E21" s="11">
        <v>85.885543692810487</v>
      </c>
      <c r="F21" s="11">
        <v>88.5739014841282</v>
      </c>
      <c r="G21" s="11">
        <v>92.242516564719296</v>
      </c>
      <c r="H21" s="11">
        <v>97.04389440479892</v>
      </c>
      <c r="I21" s="11">
        <v>97.663350793149135</v>
      </c>
      <c r="J21" s="11">
        <v>98.418370547411357</v>
      </c>
      <c r="K21" s="11">
        <v>104.28347858435586</v>
      </c>
      <c r="L21" s="11">
        <v>108.78499632126061</v>
      </c>
      <c r="M21" s="11">
        <v>115.62005905258104</v>
      </c>
      <c r="N21" s="11">
        <v>124.4608950442129</v>
      </c>
      <c r="O21" s="11">
        <v>128.43607138094887</v>
      </c>
      <c r="P21" s="11">
        <v>129.03798272304027</v>
      </c>
      <c r="Q21" s="11">
        <v>131.44370704194537</v>
      </c>
      <c r="R21" s="11">
        <v>139.92901663070953</v>
      </c>
      <c r="S21" s="11">
        <v>145.86529921409195</v>
      </c>
      <c r="T21" s="11">
        <v>168.02468583935743</v>
      </c>
      <c r="U21" s="11">
        <v>180.91546093622009</v>
      </c>
      <c r="V21" s="11">
        <v>195.66129693830024</v>
      </c>
      <c r="W21" s="11">
        <v>211.96059601205371</v>
      </c>
      <c r="X21" s="11">
        <v>219.30579985120281</v>
      </c>
      <c r="Y21" s="11">
        <v>227.39889632140972</v>
      </c>
      <c r="Z21" s="11">
        <v>238.38809042665224</v>
      </c>
      <c r="AA21" s="11">
        <v>241.1073418635327</v>
      </c>
      <c r="AB21" s="11">
        <v>268.78077974672129</v>
      </c>
      <c r="AC21" s="11">
        <v>280.7274745325696</v>
      </c>
      <c r="AD21" s="11">
        <v>300.97512373580173</v>
      </c>
      <c r="AE21" s="11">
        <v>305.64271104331283</v>
      </c>
      <c r="AF21" s="11">
        <v>322.68485919300895</v>
      </c>
      <c r="AG21" s="11">
        <v>338.5597588807849</v>
      </c>
    </row>
    <row r="22" spans="1:33" x14ac:dyDescent="0.25">
      <c r="A22" s="12" t="s">
        <v>18</v>
      </c>
      <c r="B22" s="13">
        <v>102.76120137324111</v>
      </c>
      <c r="C22" s="14">
        <v>108.66411760870304</v>
      </c>
      <c r="D22" s="14">
        <v>110.25285507409596</v>
      </c>
      <c r="E22" s="14">
        <v>114.19977045415268</v>
      </c>
      <c r="F22" s="14">
        <v>116.87116490337948</v>
      </c>
      <c r="G22" s="14">
        <v>122.96643556939476</v>
      </c>
      <c r="H22" s="14">
        <v>128.87912420184924</v>
      </c>
      <c r="I22" s="14">
        <v>130.84991655258878</v>
      </c>
      <c r="J22" s="14">
        <v>130.71317901712553</v>
      </c>
      <c r="K22" s="14">
        <v>156.41724801338842</v>
      </c>
      <c r="L22" s="14">
        <v>182.1185819945714</v>
      </c>
      <c r="M22" s="14">
        <v>190.65021138429105</v>
      </c>
      <c r="N22" s="14">
        <v>209.46415935468531</v>
      </c>
      <c r="O22" s="14">
        <v>208.48299355841615</v>
      </c>
      <c r="P22" s="14">
        <v>212.70998198615408</v>
      </c>
      <c r="Q22" s="14">
        <v>230.66525678264546</v>
      </c>
      <c r="R22" s="14">
        <v>239.6336035126985</v>
      </c>
      <c r="S22" s="14">
        <v>252.69341333252598</v>
      </c>
      <c r="T22" s="14">
        <v>283.35420013205453</v>
      </c>
      <c r="U22" s="14">
        <v>296.42215180969077</v>
      </c>
      <c r="V22" s="14">
        <v>308.4648106447512</v>
      </c>
      <c r="W22" s="14">
        <v>285.41603332699196</v>
      </c>
      <c r="X22" s="14">
        <v>285.57823810066679</v>
      </c>
      <c r="Y22" s="14">
        <v>304.37572195136136</v>
      </c>
      <c r="Z22" s="14">
        <v>311.9455953550127</v>
      </c>
      <c r="AA22" s="14">
        <v>320.19390253463894</v>
      </c>
      <c r="AB22" s="14">
        <v>318.63219973466687</v>
      </c>
      <c r="AC22" s="14">
        <v>338.45989263620436</v>
      </c>
      <c r="AD22" s="14">
        <v>346.01261268748885</v>
      </c>
      <c r="AE22" s="14">
        <v>360.75132652772652</v>
      </c>
      <c r="AF22" s="14">
        <v>387.70888908173026</v>
      </c>
      <c r="AG22" s="14">
        <v>390.03678477387416</v>
      </c>
    </row>
    <row r="23" spans="1:33" x14ac:dyDescent="0.25">
      <c r="A23" s="9" t="s">
        <v>19</v>
      </c>
      <c r="B23" s="10">
        <v>13.763679526844404</v>
      </c>
      <c r="C23" s="11">
        <v>8.0181147377155835</v>
      </c>
      <c r="D23" s="11">
        <v>9.6689734528868012</v>
      </c>
      <c r="E23" s="11">
        <v>10.087231715924537</v>
      </c>
      <c r="F23" s="11">
        <v>11.41751050781086</v>
      </c>
      <c r="G23" s="11">
        <v>12.53240045533566</v>
      </c>
      <c r="H23" s="11">
        <v>14.769487022311647</v>
      </c>
      <c r="I23" s="11">
        <v>16.494094169874597</v>
      </c>
      <c r="J23" s="11">
        <v>17.339942045838399</v>
      </c>
      <c r="K23" s="11">
        <v>19.014390306433633</v>
      </c>
      <c r="L23" s="11">
        <v>21.397601615884209</v>
      </c>
      <c r="M23" s="11">
        <v>22.455519754143339</v>
      </c>
      <c r="N23" s="11">
        <v>22.138919156747974</v>
      </c>
      <c r="O23" s="11">
        <v>20.844227711113245</v>
      </c>
      <c r="P23" s="11">
        <v>23.441462523912605</v>
      </c>
      <c r="Q23" s="11">
        <v>24.565413748349709</v>
      </c>
      <c r="R23" s="11">
        <v>25.740735829769616</v>
      </c>
      <c r="S23" s="11">
        <v>31.820710852391176</v>
      </c>
      <c r="T23" s="11">
        <v>36.68988851871601</v>
      </c>
      <c r="U23" s="11">
        <v>46.896348217847354</v>
      </c>
      <c r="V23" s="11">
        <v>56.001775604390147</v>
      </c>
      <c r="W23" s="11">
        <v>59.478779913061793</v>
      </c>
      <c r="X23" s="11">
        <v>71.978475664932205</v>
      </c>
      <c r="Y23" s="11">
        <v>62.768284336622557</v>
      </c>
      <c r="Z23" s="11">
        <v>70.043596391894965</v>
      </c>
      <c r="AA23" s="11">
        <v>77.682789492677827</v>
      </c>
      <c r="AB23" s="11">
        <v>85.530233276573043</v>
      </c>
      <c r="AC23" s="11">
        <v>102.26946260583674</v>
      </c>
      <c r="AD23" s="11">
        <v>122.4935231798322</v>
      </c>
      <c r="AE23" s="11">
        <v>159.1959749803095</v>
      </c>
      <c r="AF23" s="11">
        <v>167.11511039279864</v>
      </c>
      <c r="AG23" s="11">
        <v>191.93594212109971</v>
      </c>
    </row>
    <row r="24" spans="1:33" x14ac:dyDescent="0.25">
      <c r="A24" s="12" t="s">
        <v>20</v>
      </c>
      <c r="B24" s="13">
        <v>19.845930993318191</v>
      </c>
      <c r="C24" s="14">
        <v>26.453801748800959</v>
      </c>
      <c r="D24" s="14">
        <v>31.375529240930984</v>
      </c>
      <c r="E24" s="14">
        <v>29.656234900246314</v>
      </c>
      <c r="F24" s="14">
        <v>27.984194304800134</v>
      </c>
      <c r="G24" s="14">
        <v>27.38632524256565</v>
      </c>
      <c r="H24" s="14">
        <v>31.514040185107064</v>
      </c>
      <c r="I24" s="14">
        <v>35.409831762764306</v>
      </c>
      <c r="J24" s="14">
        <v>40.647513030184307</v>
      </c>
      <c r="K24" s="14">
        <v>46.403104161645487</v>
      </c>
      <c r="L24" s="14">
        <v>51.047467586496083</v>
      </c>
      <c r="M24" s="14">
        <v>54.851135085367844</v>
      </c>
      <c r="N24" s="14">
        <v>55.331028163683378</v>
      </c>
      <c r="O24" s="14">
        <v>56.085391534110094</v>
      </c>
      <c r="P24" s="14">
        <v>57.697573251296653</v>
      </c>
      <c r="Q24" s="14">
        <v>60.911880621807065</v>
      </c>
      <c r="R24" s="14">
        <v>74.984710289437217</v>
      </c>
      <c r="S24" s="14">
        <v>85.8276744547329</v>
      </c>
      <c r="T24" s="14">
        <v>132.2316269311176</v>
      </c>
      <c r="U24" s="14">
        <v>152.38915651217772</v>
      </c>
      <c r="V24" s="14">
        <v>153.97242383948179</v>
      </c>
      <c r="W24" s="14">
        <v>141.7960183447224</v>
      </c>
      <c r="X24" s="14">
        <v>132.75589690404379</v>
      </c>
      <c r="Y24" s="14">
        <v>164.96168593013707</v>
      </c>
      <c r="Z24" s="14">
        <v>168.80505983105343</v>
      </c>
      <c r="AA24" s="14">
        <v>167.78462814395726</v>
      </c>
      <c r="AB24" s="14">
        <v>181.03522782974935</v>
      </c>
      <c r="AC24" s="14">
        <v>185.65801600725283</v>
      </c>
      <c r="AD24" s="14">
        <v>196.75659283946169</v>
      </c>
      <c r="AE24" s="14">
        <v>205.47718254852325</v>
      </c>
      <c r="AF24" s="14">
        <v>200.97252755621417</v>
      </c>
      <c r="AG24" s="14">
        <v>206.24617661022626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>
        <v>108.8805215138826</v>
      </c>
      <c r="F25" s="11" t="s">
        <v>1</v>
      </c>
      <c r="G25" s="11" t="s">
        <v>1</v>
      </c>
      <c r="H25" s="11" t="s">
        <v>1</v>
      </c>
      <c r="I25" s="11" t="s">
        <v>1</v>
      </c>
      <c r="J25" s="11">
        <v>136.08130135734274</v>
      </c>
      <c r="K25" s="11" t="s">
        <v>1</v>
      </c>
      <c r="L25" s="11" t="s">
        <v>1</v>
      </c>
      <c r="M25" s="11" t="s">
        <v>1</v>
      </c>
      <c r="N25" s="11">
        <v>172.98110808187832</v>
      </c>
      <c r="O25" s="11" t="s">
        <v>1</v>
      </c>
      <c r="P25" s="11">
        <v>194.26886142794615</v>
      </c>
      <c r="Q25" s="11">
        <v>204.73867451496591</v>
      </c>
      <c r="R25" s="11">
        <v>213.75902650599525</v>
      </c>
      <c r="S25" s="11">
        <v>226.83841424136128</v>
      </c>
      <c r="T25" s="11">
        <v>264.41781366251848</v>
      </c>
      <c r="U25" s="11">
        <v>276.29797962603868</v>
      </c>
      <c r="V25" s="11">
        <v>294.29101096842732</v>
      </c>
      <c r="W25" s="11">
        <v>301.30146423372969</v>
      </c>
      <c r="X25" s="11">
        <v>329.81849801631853</v>
      </c>
      <c r="Y25" s="11">
        <v>341.31412013030484</v>
      </c>
      <c r="Z25" s="11">
        <v>353.73049047884672</v>
      </c>
      <c r="AA25" s="11">
        <v>356.02769379187561</v>
      </c>
      <c r="AB25" s="11">
        <v>364.38670260658631</v>
      </c>
      <c r="AC25" s="11">
        <v>370.59191228274017</v>
      </c>
      <c r="AD25" s="11">
        <v>392.73998153150995</v>
      </c>
      <c r="AE25" s="11">
        <v>392.80375068723379</v>
      </c>
      <c r="AF25" s="11">
        <v>396.31250355601082</v>
      </c>
      <c r="AG25" s="11">
        <v>425.13269379961008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>
        <v>0.98657425645232122</v>
      </c>
      <c r="F26" s="14">
        <v>0.71906667440367489</v>
      </c>
      <c r="G26" s="14">
        <v>1.0345739045163298</v>
      </c>
      <c r="H26" s="14">
        <v>1.2826955048251152</v>
      </c>
      <c r="I26" s="14">
        <v>0.9078326511781355</v>
      </c>
      <c r="J26" s="14">
        <v>1.2557929274101172</v>
      </c>
      <c r="K26" s="14">
        <v>1.5834912840888671</v>
      </c>
      <c r="L26" s="14">
        <v>2.5555116774312188</v>
      </c>
      <c r="M26" s="14">
        <v>2.9045249239543622</v>
      </c>
      <c r="N26" s="14">
        <v>4.1814189151051302</v>
      </c>
      <c r="O26" s="14">
        <v>2.81005103341547</v>
      </c>
      <c r="P26" s="14">
        <v>3.5163611228043692</v>
      </c>
      <c r="Q26" s="14">
        <v>5.390902662952449</v>
      </c>
      <c r="R26" s="14">
        <v>9.3343869552345264</v>
      </c>
      <c r="S26" s="14">
        <v>16.766465950527468</v>
      </c>
      <c r="T26" s="14">
        <v>26.36110956056767</v>
      </c>
      <c r="U26" s="14">
        <v>18.026531928572826</v>
      </c>
      <c r="V26" s="14">
        <v>18.784996649385675</v>
      </c>
      <c r="W26" s="14">
        <v>20.214291559082287</v>
      </c>
      <c r="X26" s="14">
        <v>17.916028671535486</v>
      </c>
      <c r="Y26" s="14">
        <v>15.027687535498533</v>
      </c>
      <c r="Z26" s="14">
        <v>11.921832089881905</v>
      </c>
      <c r="AA26" s="14">
        <v>18.305255766055975</v>
      </c>
      <c r="AB26" s="14">
        <v>13.155998462444286</v>
      </c>
      <c r="AC26" s="14">
        <v>14.480519293427015</v>
      </c>
      <c r="AD26" s="14">
        <v>14.396261021092815</v>
      </c>
      <c r="AE26" s="14">
        <v>15.562010432378591</v>
      </c>
      <c r="AF26" s="14">
        <v>13.236208954815451</v>
      </c>
      <c r="AG26" s="14" t="s">
        <v>1</v>
      </c>
    </row>
    <row r="27" spans="1:33" x14ac:dyDescent="0.25">
      <c r="A27" s="9" t="s">
        <v>23</v>
      </c>
      <c r="B27" s="10" t="s">
        <v>1</v>
      </c>
      <c r="C27" s="11">
        <v>14.695840442520929</v>
      </c>
      <c r="D27" s="11" t="s">
        <v>1</v>
      </c>
      <c r="E27" s="11">
        <v>23.317745820424271</v>
      </c>
      <c r="F27" s="11" t="s">
        <v>1</v>
      </c>
      <c r="G27" s="11">
        <v>28.048758279478914</v>
      </c>
      <c r="H27" s="11" t="s">
        <v>1</v>
      </c>
      <c r="I27" s="11">
        <v>36.410291641454016</v>
      </c>
      <c r="J27" s="11" t="s">
        <v>1</v>
      </c>
      <c r="K27" s="11">
        <v>50.68509996266986</v>
      </c>
      <c r="L27" s="11" t="s">
        <v>1</v>
      </c>
      <c r="M27" s="11">
        <v>51.37638564087294</v>
      </c>
      <c r="N27" s="11" t="s">
        <v>1</v>
      </c>
      <c r="O27" s="11">
        <v>59.429949038744958</v>
      </c>
      <c r="P27" s="11">
        <v>63.053809539871303</v>
      </c>
      <c r="Q27" s="11">
        <v>68.825409210623235</v>
      </c>
      <c r="R27" s="11">
        <v>75.465441781286771</v>
      </c>
      <c r="S27" s="11">
        <v>82.687128132684222</v>
      </c>
      <c r="T27" s="11">
        <v>69.161994930095531</v>
      </c>
      <c r="U27" s="11">
        <v>70.586221654327417</v>
      </c>
      <c r="V27" s="11">
        <v>61.476039413603381</v>
      </c>
      <c r="W27" s="11">
        <v>72.450518726845701</v>
      </c>
      <c r="X27" s="11">
        <v>72.384275862371723</v>
      </c>
      <c r="Y27" s="11">
        <v>80.910548577128324</v>
      </c>
      <c r="Z27" s="11">
        <v>84.586712173297158</v>
      </c>
      <c r="AA27" s="11">
        <v>99.155430944680703</v>
      </c>
      <c r="AB27" s="11">
        <v>89.526287283010404</v>
      </c>
      <c r="AC27" s="11">
        <v>94.909939745477544</v>
      </c>
      <c r="AD27" s="11">
        <v>104.07559636931074</v>
      </c>
      <c r="AE27" s="11">
        <v>121.43050504584765</v>
      </c>
      <c r="AF27" s="11">
        <v>137.56087634222644</v>
      </c>
      <c r="AG27" s="11">
        <v>139.37564608575275</v>
      </c>
    </row>
    <row r="28" spans="1:33" x14ac:dyDescent="0.25">
      <c r="A28" s="12" t="s">
        <v>24</v>
      </c>
      <c r="B28" s="13" t="s">
        <v>1</v>
      </c>
      <c r="C28" s="14" t="s">
        <v>1</v>
      </c>
      <c r="D28" s="14">
        <v>5.2241946058458062</v>
      </c>
      <c r="E28" s="14">
        <v>2.6249678457481833</v>
      </c>
      <c r="F28" s="14">
        <v>3.4405056890312302</v>
      </c>
      <c r="G28" s="14">
        <v>4.586559205269384</v>
      </c>
      <c r="H28" s="14">
        <v>4.2701607455952022</v>
      </c>
      <c r="I28" s="14">
        <v>7.1082945129620683</v>
      </c>
      <c r="J28" s="14">
        <v>7.6567374040119995</v>
      </c>
      <c r="K28" s="14">
        <v>6.8536289133522059</v>
      </c>
      <c r="L28" s="14">
        <v>6.8924141309309226</v>
      </c>
      <c r="M28" s="14">
        <v>6.9238476158011197</v>
      </c>
      <c r="N28" s="14">
        <v>6.7891438992229451</v>
      </c>
      <c r="O28" s="14">
        <v>10.423274350589008</v>
      </c>
      <c r="P28" s="14">
        <v>15.258120526947138</v>
      </c>
      <c r="Q28" s="14">
        <v>16.679264806197867</v>
      </c>
      <c r="R28" s="14">
        <v>21.547836792578977</v>
      </c>
      <c r="S28" s="14">
        <v>23.628654322061379</v>
      </c>
      <c r="T28" s="14">
        <v>26.453382177973456</v>
      </c>
      <c r="U28" s="14">
        <v>27.211828366600457</v>
      </c>
      <c r="V28" s="14">
        <v>42.411784702312175</v>
      </c>
      <c r="W28" s="14">
        <v>59.768023038110513</v>
      </c>
      <c r="X28" s="14">
        <v>72.887687696074877</v>
      </c>
      <c r="Y28" s="14">
        <v>75.943973321705798</v>
      </c>
      <c r="Z28" s="14">
        <v>87.453500540381015</v>
      </c>
      <c r="AA28" s="14">
        <v>151.97968279387368</v>
      </c>
      <c r="AB28" s="14">
        <v>64.857612428154297</v>
      </c>
      <c r="AC28" s="14">
        <v>65.670026435714547</v>
      </c>
      <c r="AD28" s="14">
        <v>63.556665495230433</v>
      </c>
      <c r="AE28" s="14">
        <v>66.447731114567404</v>
      </c>
      <c r="AF28" s="14">
        <v>74.783516652263089</v>
      </c>
      <c r="AG28" s="14">
        <v>80.536734835870107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>
        <v>49.900241783271568</v>
      </c>
      <c r="F29" s="11">
        <v>59.272835933353377</v>
      </c>
      <c r="G29" s="11">
        <v>55.877913743378784</v>
      </c>
      <c r="H29" s="11">
        <v>39.096773922217842</v>
      </c>
      <c r="I29" s="11">
        <v>33.119551284606828</v>
      </c>
      <c r="J29" s="11">
        <v>34.783125131716488</v>
      </c>
      <c r="K29" s="11">
        <v>36.196868300509969</v>
      </c>
      <c r="L29" s="11">
        <v>40.681653247233349</v>
      </c>
      <c r="M29" s="11">
        <v>45.288613328116256</v>
      </c>
      <c r="N29" s="11">
        <v>45.578421265252075</v>
      </c>
      <c r="O29" s="11">
        <v>36.247001050960804</v>
      </c>
      <c r="P29" s="11">
        <v>40.416969472344661</v>
      </c>
      <c r="Q29" s="11">
        <v>56.793241955037416</v>
      </c>
      <c r="R29" s="11">
        <v>59.792069218123856</v>
      </c>
      <c r="S29" s="11">
        <v>61.393817214104978</v>
      </c>
      <c r="T29" s="11">
        <v>64.603625427327387</v>
      </c>
      <c r="U29" s="11">
        <v>72.875808158562492</v>
      </c>
      <c r="V29" s="11">
        <v>79.61289205846407</v>
      </c>
      <c r="W29" s="11">
        <v>82.37016764573805</v>
      </c>
      <c r="X29" s="11">
        <v>82.714236455235536</v>
      </c>
      <c r="Y29" s="11">
        <v>79.988533656507443</v>
      </c>
      <c r="Z29" s="11">
        <v>76.131147925228944</v>
      </c>
      <c r="AA29" s="11">
        <v>70.507190808637731</v>
      </c>
      <c r="AB29" s="11">
        <v>73.473794367468571</v>
      </c>
      <c r="AC29" s="11">
        <v>75.925749992461007</v>
      </c>
      <c r="AD29" s="11">
        <v>90.188680383267553</v>
      </c>
      <c r="AE29" s="11">
        <v>98.560051082591613</v>
      </c>
      <c r="AF29" s="11">
        <v>105.51922165288769</v>
      </c>
      <c r="AG29" s="11">
        <v>116.50366648496605</v>
      </c>
    </row>
    <row r="30" spans="1:33" x14ac:dyDescent="0.25">
      <c r="A30" s="12" t="s">
        <v>26</v>
      </c>
      <c r="B30" s="13">
        <v>21.503691748835902</v>
      </c>
      <c r="C30" s="14">
        <v>25.469800829592113</v>
      </c>
      <c r="D30" s="14">
        <v>35.676734180955776</v>
      </c>
      <c r="E30" s="14">
        <v>38.899389883060564</v>
      </c>
      <c r="F30" s="14">
        <v>37.850942909336695</v>
      </c>
      <c r="G30" s="14">
        <v>40.119201774836483</v>
      </c>
      <c r="H30" s="14">
        <v>43.100582570063629</v>
      </c>
      <c r="I30" s="14">
        <v>45.626715379831595</v>
      </c>
      <c r="J30" s="14">
        <v>49.440675626217775</v>
      </c>
      <c r="K30" s="14">
        <v>50.313886172128406</v>
      </c>
      <c r="L30" s="14">
        <v>56.079361303442909</v>
      </c>
      <c r="M30" s="14">
        <v>62.317058447696148</v>
      </c>
      <c r="N30" s="14">
        <v>68.834486305460814</v>
      </c>
      <c r="O30" s="14">
        <v>77.050355543148029</v>
      </c>
      <c r="P30" s="14">
        <v>79.640677747978032</v>
      </c>
      <c r="Q30" s="14">
        <v>87.382933870601192</v>
      </c>
      <c r="R30" s="14">
        <v>99.20200808362425</v>
      </c>
      <c r="S30" s="14">
        <v>105.75017926863816</v>
      </c>
      <c r="T30" s="14">
        <v>117.59749170099452</v>
      </c>
      <c r="U30" s="14">
        <v>121.22203677162859</v>
      </c>
      <c r="V30" s="14">
        <v>120.85932934656873</v>
      </c>
      <c r="W30" s="14">
        <v>119.02205772995465</v>
      </c>
      <c r="X30" s="14">
        <v>113.5993457077368</v>
      </c>
      <c r="Y30" s="14">
        <v>115.17373823992288</v>
      </c>
      <c r="Z30" s="14">
        <v>116.38899590808944</v>
      </c>
      <c r="AA30" s="14">
        <v>119.38876014597362</v>
      </c>
      <c r="AB30" s="14">
        <v>121.75854061902812</v>
      </c>
      <c r="AC30" s="14">
        <v>129.43887658520816</v>
      </c>
      <c r="AD30" s="14">
        <v>133.76065195633373</v>
      </c>
      <c r="AE30" s="14">
        <v>139.93382998108899</v>
      </c>
      <c r="AF30" s="14">
        <v>143.24859795229324</v>
      </c>
      <c r="AG30" s="14">
        <v>157.32435054352024</v>
      </c>
    </row>
    <row r="31" spans="1:33" x14ac:dyDescent="0.25">
      <c r="A31" s="9" t="s">
        <v>27</v>
      </c>
      <c r="B31" s="10" t="s">
        <v>1</v>
      </c>
      <c r="C31" s="11">
        <v>142.70869002301887</v>
      </c>
      <c r="D31" s="11" t="s">
        <v>1</v>
      </c>
      <c r="E31" s="11">
        <v>157.14743938928635</v>
      </c>
      <c r="F31" s="11" t="s">
        <v>1</v>
      </c>
      <c r="G31" s="11">
        <v>154.01510772900539</v>
      </c>
      <c r="H31" s="11" t="s">
        <v>1</v>
      </c>
      <c r="I31" s="11">
        <v>174.65830168958513</v>
      </c>
      <c r="J31" s="11" t="s">
        <v>1</v>
      </c>
      <c r="K31" s="11">
        <v>205.66248504878268</v>
      </c>
      <c r="L31" s="11" t="s">
        <v>1</v>
      </c>
      <c r="M31" s="11">
        <v>227.20743691914433</v>
      </c>
      <c r="N31" s="11" t="s">
        <v>1</v>
      </c>
      <c r="O31" s="11">
        <v>248.04161791460342</v>
      </c>
      <c r="P31" s="11">
        <v>261.25554602840492</v>
      </c>
      <c r="Q31" s="11">
        <v>252.79312993677462</v>
      </c>
      <c r="R31" s="11">
        <v>269.98075256796056</v>
      </c>
      <c r="S31" s="11">
        <v>289.47657715633295</v>
      </c>
      <c r="T31" s="11">
        <v>311.19864196650769</v>
      </c>
      <c r="U31" s="11">
        <v>336.24364520757308</v>
      </c>
      <c r="V31" s="11">
        <v>351.9712508130375</v>
      </c>
      <c r="W31" s="11">
        <v>373.21445642957497</v>
      </c>
      <c r="X31" s="11">
        <v>396.98114682491945</v>
      </c>
      <c r="Y31" s="11">
        <v>409.11745823602081</v>
      </c>
      <c r="Z31" s="11">
        <v>424.1793864401011</v>
      </c>
      <c r="AA31" s="11">
        <v>423.63978087242924</v>
      </c>
      <c r="AB31" s="11">
        <v>443.10250380187841</v>
      </c>
      <c r="AC31" s="11">
        <v>442.29859553686794</v>
      </c>
      <c r="AD31" s="11">
        <v>459.23780430324143</v>
      </c>
      <c r="AE31" s="11">
        <v>448.38582164060318</v>
      </c>
      <c r="AF31" s="11">
        <v>460.50145956417947</v>
      </c>
      <c r="AG31" s="11">
        <v>480.68632827928377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>
        <v>97.324330339546464</v>
      </c>
      <c r="Q32" s="21">
        <v>100.37012475045744</v>
      </c>
      <c r="R32" s="21">
        <v>109.26656912877851</v>
      </c>
      <c r="S32" s="21">
        <v>117.3638648758389</v>
      </c>
      <c r="T32" s="21">
        <v>131.45941012524887</v>
      </c>
      <c r="U32" s="21">
        <v>140.4948471893386</v>
      </c>
      <c r="V32" s="21">
        <v>147.45279769240946</v>
      </c>
      <c r="W32" s="21">
        <v>153.23060479161819</v>
      </c>
      <c r="X32" s="21">
        <v>158.33696511502703</v>
      </c>
      <c r="Y32" s="21">
        <v>165.20530897414687</v>
      </c>
      <c r="Z32" s="21">
        <v>169.12139805075665</v>
      </c>
      <c r="AA32" s="21">
        <v>173.57173432034179</v>
      </c>
      <c r="AB32" s="21">
        <v>180.64025109662003</v>
      </c>
      <c r="AC32" s="21">
        <v>189.60521848199838</v>
      </c>
      <c r="AD32" s="21">
        <v>202.02628941262265</v>
      </c>
      <c r="AE32" s="21">
        <v>211.33676300043933</v>
      </c>
      <c r="AF32" s="21">
        <v>219.63213018332914</v>
      </c>
      <c r="AG32" s="21" t="s">
        <v>1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>
        <v>13.932347425219902</v>
      </c>
      <c r="I33" s="11">
        <v>14.401622398474633</v>
      </c>
      <c r="J33" s="11">
        <v>14.022009280137278</v>
      </c>
      <c r="K33" s="11">
        <v>15.951891894970064</v>
      </c>
      <c r="L33" s="11">
        <v>17.07229140585099</v>
      </c>
      <c r="M33" s="11">
        <v>16.683834548193268</v>
      </c>
      <c r="N33" s="11">
        <v>13.246590483619535</v>
      </c>
      <c r="O33" s="11">
        <v>12.39165512482438</v>
      </c>
      <c r="P33" s="11">
        <v>12.335216931698247</v>
      </c>
      <c r="Q33" s="11">
        <v>14.746477807317181</v>
      </c>
      <c r="R33" s="11">
        <v>17.896437264460587</v>
      </c>
      <c r="S33" s="11">
        <v>21.973761361397358</v>
      </c>
      <c r="T33" s="11">
        <v>23.772193300163092</v>
      </c>
      <c r="U33" s="11">
        <v>27.943413008229335</v>
      </c>
      <c r="V33" s="11">
        <v>29.797288669328481</v>
      </c>
      <c r="W33" s="11">
        <v>33.171375143843228</v>
      </c>
      <c r="X33" s="11">
        <v>37.175720301566891</v>
      </c>
      <c r="Y33" s="11">
        <v>36.508429902370416</v>
      </c>
      <c r="Z33" s="11">
        <v>35.56057406274855</v>
      </c>
      <c r="AA33" s="11">
        <v>32.347606154223143</v>
      </c>
      <c r="AB33" s="11">
        <v>27.838250475868133</v>
      </c>
      <c r="AC33" s="11">
        <v>33.192767099763614</v>
      </c>
      <c r="AD33" s="11">
        <v>30.541903859682925</v>
      </c>
      <c r="AE33" s="11">
        <v>25.007830224334494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>
        <v>57.566212184833049</v>
      </c>
      <c r="C34" s="14" t="s">
        <v>1</v>
      </c>
      <c r="D34" s="14">
        <v>73.347068555207144</v>
      </c>
      <c r="E34" s="14" t="s">
        <v>1</v>
      </c>
      <c r="F34" s="14">
        <v>79.038369977428644</v>
      </c>
      <c r="G34" s="14">
        <v>86.481518890226042</v>
      </c>
      <c r="H34" s="14">
        <v>96.715222466752166</v>
      </c>
      <c r="I34" s="14" t="s">
        <v>1</v>
      </c>
      <c r="J34" s="14">
        <v>105.75539582246503</v>
      </c>
      <c r="K34" s="14" t="s">
        <v>1</v>
      </c>
      <c r="L34" s="14">
        <v>112.00647029431619</v>
      </c>
      <c r="M34" s="14" t="s">
        <v>1</v>
      </c>
      <c r="N34" s="14">
        <v>132.26514232260769</v>
      </c>
      <c r="O34" s="14" t="s">
        <v>1</v>
      </c>
      <c r="P34" s="14">
        <v>159.37097885096421</v>
      </c>
      <c r="Q34" s="14" t="s">
        <v>1</v>
      </c>
      <c r="R34" s="14">
        <v>188.6034841585172</v>
      </c>
      <c r="S34" s="14" t="s">
        <v>1</v>
      </c>
      <c r="T34" s="14">
        <v>216.89590180140291</v>
      </c>
      <c r="U34" s="14" t="s">
        <v>1</v>
      </c>
      <c r="V34" s="14">
        <v>245.03156040637927</v>
      </c>
      <c r="W34" s="14">
        <v>260.89312108460956</v>
      </c>
      <c r="X34" s="14">
        <v>272.42460518092514</v>
      </c>
      <c r="Y34" s="14">
        <v>294.7339816096457</v>
      </c>
      <c r="Z34" s="14">
        <v>296.00380163159679</v>
      </c>
      <c r="AA34" s="14">
        <v>270.74681613987786</v>
      </c>
      <c r="AB34" s="14">
        <v>309.15411033636326</v>
      </c>
      <c r="AC34" s="14">
        <v>309.29044887192498</v>
      </c>
      <c r="AD34" s="14">
        <v>332.08671393751479</v>
      </c>
      <c r="AE34" s="14">
        <v>340.23373200672296</v>
      </c>
      <c r="AF34" s="14">
        <v>343.54619319208052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>
        <v>7.3103074827359977</v>
      </c>
      <c r="Y35" s="11">
        <v>12.616524513487636</v>
      </c>
      <c r="Z35" s="11">
        <v>18.316539271247748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17.488030601133872</v>
      </c>
      <c r="AF35" s="11">
        <v>18.154767241281228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>
        <v>20.019881668194561</v>
      </c>
      <c r="X36" s="14" t="s">
        <v>1</v>
      </c>
      <c r="Y36" s="14">
        <v>17.675974581302309</v>
      </c>
      <c r="Z36" s="14">
        <v>20.704758353254345</v>
      </c>
      <c r="AA36" s="14">
        <v>28.339861238001973</v>
      </c>
      <c r="AB36" s="14">
        <v>33.570185840455075</v>
      </c>
      <c r="AC36" s="14">
        <v>33.789480911806365</v>
      </c>
      <c r="AD36" s="14">
        <v>35.747566817787515</v>
      </c>
      <c r="AE36" s="14">
        <v>30.277970530882033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>
        <v>0.6580458200592626</v>
      </c>
      <c r="D37" s="11">
        <v>0.85835742261932679</v>
      </c>
      <c r="E37" s="11">
        <v>1.0956489445782309</v>
      </c>
      <c r="F37" s="11">
        <v>1.2803601965309488</v>
      </c>
      <c r="G37" s="11">
        <v>1.2451288091771453</v>
      </c>
      <c r="H37" s="11">
        <v>1.3344417260608361</v>
      </c>
      <c r="I37" s="11">
        <v>1.5998563809492601</v>
      </c>
      <c r="J37" s="11">
        <v>1.6082255813176722</v>
      </c>
      <c r="K37" s="11">
        <v>1.8190661996476121</v>
      </c>
      <c r="L37" s="11">
        <v>2.1865360890366854</v>
      </c>
      <c r="M37" s="11">
        <v>2.9021354996580979</v>
      </c>
      <c r="N37" s="11">
        <v>3.7117753519229457</v>
      </c>
      <c r="O37" s="11">
        <v>4.5552641202903965</v>
      </c>
      <c r="P37" s="11">
        <v>5.3829663701735768</v>
      </c>
      <c r="Q37" s="11">
        <v>6.4045553126982648</v>
      </c>
      <c r="R37" s="11">
        <v>7.2118980099630869</v>
      </c>
      <c r="S37" s="11">
        <v>7.7694091166007873</v>
      </c>
      <c r="T37" s="11">
        <v>9.0590992719118795</v>
      </c>
      <c r="U37" s="11">
        <v>10.914970186823853</v>
      </c>
      <c r="V37" s="11">
        <v>13.107009515481867</v>
      </c>
      <c r="W37" s="11">
        <v>14.198953920312833</v>
      </c>
      <c r="X37" s="11">
        <v>15.835618861852252</v>
      </c>
      <c r="Y37" s="11">
        <v>16.800401095715383</v>
      </c>
      <c r="Z37" s="11">
        <v>17.073906520983826</v>
      </c>
      <c r="AA37" s="11">
        <v>18.33792498347092</v>
      </c>
      <c r="AB37" s="11">
        <v>19.009958215394352</v>
      </c>
      <c r="AC37" s="11">
        <v>21.293524404930704</v>
      </c>
      <c r="AD37" s="11">
        <v>24.148716531999646</v>
      </c>
      <c r="AE37" s="11">
        <v>29.777846386201979</v>
      </c>
      <c r="AF37" s="11">
        <v>31.260105706015477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>
        <v>22.572299359669572</v>
      </c>
      <c r="T38" s="14">
        <v>25.254535422034657</v>
      </c>
      <c r="U38" s="14">
        <v>22.646630590990057</v>
      </c>
      <c r="V38" s="14">
        <v>23.054814202441396</v>
      </c>
      <c r="W38" s="14">
        <v>23.17064897895067</v>
      </c>
      <c r="X38" s="14">
        <v>26.695616969041051</v>
      </c>
      <c r="Y38" s="14">
        <v>34.29848110449084</v>
      </c>
      <c r="Z38" s="14">
        <v>33.29352437504339</v>
      </c>
      <c r="AA38" s="14">
        <v>33.29963842366702</v>
      </c>
      <c r="AB38" s="14">
        <v>37.274299410509762</v>
      </c>
      <c r="AC38" s="14">
        <v>39.938067793946956</v>
      </c>
      <c r="AD38" s="14">
        <v>44.313519513656779</v>
      </c>
      <c r="AE38" s="14">
        <v>42.530510309782557</v>
      </c>
      <c r="AF38" s="14">
        <v>40.213755479452573</v>
      </c>
      <c r="AG38" s="14" t="s">
        <v>1</v>
      </c>
    </row>
    <row r="39" spans="1:33" s="5" customFormat="1" x14ac:dyDescent="0.25">
      <c r="A39" s="9" t="s">
        <v>35</v>
      </c>
      <c r="B39" s="10">
        <v>52.554607418219341</v>
      </c>
      <c r="C39" s="11">
        <v>74.611473063826679</v>
      </c>
      <c r="D39" s="11">
        <v>87.371894097782075</v>
      </c>
      <c r="E39" s="11">
        <v>70.788962515947603</v>
      </c>
      <c r="F39" s="11">
        <v>76.787115329417418</v>
      </c>
      <c r="G39" s="11">
        <v>99.446454061315549</v>
      </c>
      <c r="H39" s="11" t="s">
        <v>1</v>
      </c>
      <c r="I39" s="11">
        <v>135.95314435162285</v>
      </c>
      <c r="J39" s="11">
        <v>139.11399337908506</v>
      </c>
      <c r="K39" s="11">
        <v>137.7454286578637</v>
      </c>
      <c r="L39" s="11">
        <v>124.69355697769407</v>
      </c>
      <c r="M39" s="11">
        <v>171.31554611109507</v>
      </c>
      <c r="N39" s="11">
        <v>149.02856541782103</v>
      </c>
      <c r="O39" s="11">
        <v>189.48714042264609</v>
      </c>
      <c r="P39" s="11" t="s">
        <v>1</v>
      </c>
      <c r="Q39" s="11">
        <v>220.94632807353142</v>
      </c>
      <c r="R39" s="11">
        <v>272.25428835246549</v>
      </c>
      <c r="S39" s="11">
        <v>269.5658735334838</v>
      </c>
      <c r="T39" s="11">
        <v>276.61702427347205</v>
      </c>
      <c r="U39" s="11">
        <v>275.38270188436439</v>
      </c>
      <c r="V39" s="11">
        <v>254.60067843784742</v>
      </c>
      <c r="W39" s="11">
        <v>255.903957724008</v>
      </c>
      <c r="X39" s="11" t="s">
        <v>1</v>
      </c>
      <c r="Y39" s="11">
        <v>277.82375813207494</v>
      </c>
      <c r="Z39" s="11">
        <v>291.44445914469958</v>
      </c>
      <c r="AA39" s="11">
        <v>315.61508409537709</v>
      </c>
      <c r="AB39" s="11">
        <v>351.47088200784924</v>
      </c>
      <c r="AC39" s="11">
        <v>375.07796965484346</v>
      </c>
      <c r="AD39" s="11">
        <v>377.70828849034518</v>
      </c>
      <c r="AE39" s="11">
        <v>404.46971305041035</v>
      </c>
      <c r="AF39" s="11">
        <v>408.22952571703911</v>
      </c>
      <c r="AG39" s="11">
        <v>411.3390796276517</v>
      </c>
    </row>
    <row r="40" spans="1:33" x14ac:dyDescent="0.25">
      <c r="A40" s="12" t="s">
        <v>36</v>
      </c>
      <c r="B40" s="13" t="s">
        <v>1</v>
      </c>
      <c r="C40" s="14">
        <v>100.24791845009585</v>
      </c>
      <c r="D40" s="14">
        <v>105.36064685339426</v>
      </c>
      <c r="E40" s="14">
        <v>109.63175658378854</v>
      </c>
      <c r="F40" s="14">
        <v>117.35874600989862</v>
      </c>
      <c r="G40" s="14">
        <v>130.35183503321142</v>
      </c>
      <c r="H40" s="14">
        <v>137.85679046202068</v>
      </c>
      <c r="I40" s="14">
        <v>144.09980581846457</v>
      </c>
      <c r="J40" s="14">
        <v>145.39187017283174</v>
      </c>
      <c r="K40" s="14">
        <v>157.19352354621725</v>
      </c>
      <c r="L40" s="14">
        <v>161.35631196966364</v>
      </c>
      <c r="M40" s="14">
        <v>170.88694202539173</v>
      </c>
      <c r="N40" s="14">
        <v>178.83815254747077</v>
      </c>
      <c r="O40" s="14">
        <v>172.82106490207838</v>
      </c>
      <c r="P40" s="14">
        <v>164.37393967289233</v>
      </c>
      <c r="Q40" s="14">
        <v>158.53537582822614</v>
      </c>
      <c r="R40" s="14">
        <v>166.39043941632107</v>
      </c>
      <c r="S40" s="14">
        <v>164.80874503690941</v>
      </c>
      <c r="T40" s="14">
        <v>171.50005258368734</v>
      </c>
      <c r="U40" s="14">
        <v>157.00637044022298</v>
      </c>
      <c r="V40" s="14">
        <v>161.01514843403328</v>
      </c>
      <c r="W40" s="14">
        <v>164.28735730490232</v>
      </c>
      <c r="X40" s="14">
        <v>175.37929358766135</v>
      </c>
      <c r="Y40" s="14">
        <v>186.81120616212542</v>
      </c>
      <c r="Z40" s="14">
        <v>184.69309868065662</v>
      </c>
      <c r="AA40" s="14">
        <v>192.35317014140162</v>
      </c>
      <c r="AB40" s="14">
        <v>196.1888020399881</v>
      </c>
      <c r="AC40" s="14">
        <v>184.46705675840002</v>
      </c>
      <c r="AD40" s="14">
        <v>186.7974031391351</v>
      </c>
      <c r="AE40" s="14">
        <v>177.72214843794032</v>
      </c>
      <c r="AF40" s="14">
        <v>174.68225119017123</v>
      </c>
      <c r="AG40" s="14" t="s">
        <v>1</v>
      </c>
    </row>
    <row r="41" spans="1:33" s="5" customFormat="1" x14ac:dyDescent="0.25">
      <c r="A41" s="9" t="s">
        <v>37</v>
      </c>
      <c r="B41" s="10">
        <v>65.336420944230952</v>
      </c>
      <c r="C41" s="11">
        <v>68.202638498287243</v>
      </c>
      <c r="D41" s="11">
        <v>73.110290843166922</v>
      </c>
      <c r="E41" s="11">
        <v>79.469348455468904</v>
      </c>
      <c r="F41" s="11">
        <v>79.114928035771086</v>
      </c>
      <c r="G41" s="11">
        <v>88.246369138409037</v>
      </c>
      <c r="H41" s="11">
        <v>96.826942085654295</v>
      </c>
      <c r="I41" s="11">
        <v>98.88104414187579</v>
      </c>
      <c r="J41" s="11">
        <v>106.48340723700912</v>
      </c>
      <c r="K41" s="11">
        <v>108.14398511895845</v>
      </c>
      <c r="L41" s="11">
        <v>112.71456759517082</v>
      </c>
      <c r="M41" s="11">
        <v>117.63775824283906</v>
      </c>
      <c r="N41" s="11">
        <v>117.40418827563744</v>
      </c>
      <c r="O41" s="11">
        <v>119.85703553815844</v>
      </c>
      <c r="P41" s="11">
        <v>122.98460938423297</v>
      </c>
      <c r="Q41" s="11">
        <v>134.4258977088962</v>
      </c>
      <c r="R41" s="11">
        <v>137.20018521582764</v>
      </c>
      <c r="S41" s="11">
        <v>144.63777863594291</v>
      </c>
      <c r="T41" s="11">
        <v>134.63757280496873</v>
      </c>
      <c r="U41" s="11">
        <v>143.20865333566468</v>
      </c>
      <c r="V41" s="11">
        <v>140.7096801787637</v>
      </c>
      <c r="W41" s="11">
        <v>152.55757675717589</v>
      </c>
      <c r="X41" s="11">
        <v>158.42018050481707</v>
      </c>
      <c r="Y41" s="11">
        <v>172.79653362103201</v>
      </c>
      <c r="Z41" s="11">
        <v>166.39579225971389</v>
      </c>
      <c r="AA41" s="11">
        <v>161.66139116944231</v>
      </c>
      <c r="AB41" s="11">
        <v>154.5150400785281</v>
      </c>
      <c r="AC41" s="11">
        <v>156.98154820011945</v>
      </c>
      <c r="AD41" s="11">
        <v>156.34000049465803</v>
      </c>
      <c r="AE41" s="11">
        <v>158.6548438151973</v>
      </c>
      <c r="AF41" s="11">
        <v>161.0324637630153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>
        <v>12.982114864597047</v>
      </c>
      <c r="D42" s="14" t="s">
        <v>1</v>
      </c>
      <c r="E42" s="14">
        <v>6.0252396646436193</v>
      </c>
      <c r="F42" s="14" t="s">
        <v>1</v>
      </c>
      <c r="G42" s="14" t="s">
        <v>1</v>
      </c>
      <c r="H42" s="14" t="s">
        <v>1</v>
      </c>
      <c r="I42" s="14">
        <v>5.035273459026719</v>
      </c>
      <c r="J42" s="14" t="s">
        <v>1</v>
      </c>
      <c r="K42" s="14" t="s">
        <v>1</v>
      </c>
      <c r="L42" s="14" t="s">
        <v>1</v>
      </c>
      <c r="M42" s="14">
        <v>14.313443680157715</v>
      </c>
      <c r="N42" s="14" t="s">
        <v>1</v>
      </c>
      <c r="O42" s="14">
        <v>13.179935094401459</v>
      </c>
      <c r="P42" s="14">
        <v>15.424855976153641</v>
      </c>
      <c r="Q42" s="14">
        <v>16.040874581955883</v>
      </c>
      <c r="R42" s="14">
        <v>18.576348559315981</v>
      </c>
      <c r="S42" s="14">
        <v>19.099756291498103</v>
      </c>
      <c r="T42" s="14">
        <v>20.615908086990423</v>
      </c>
      <c r="U42" s="14">
        <v>22.94533241281847</v>
      </c>
      <c r="V42" s="14">
        <v>22.922783167341752</v>
      </c>
      <c r="W42" s="14">
        <v>26.606869342660197</v>
      </c>
      <c r="X42" s="14">
        <v>27.17396316647255</v>
      </c>
      <c r="Y42" s="14">
        <v>25.650795336990722</v>
      </c>
      <c r="Z42" s="14">
        <v>27.565585644740047</v>
      </c>
      <c r="AA42" s="14">
        <v>30.61192152640205</v>
      </c>
      <c r="AB42" s="14">
        <v>33.678963603628461</v>
      </c>
      <c r="AC42" s="14">
        <v>35.508790450690825</v>
      </c>
      <c r="AD42" s="14">
        <v>34.963188798693309</v>
      </c>
      <c r="AE42" s="14">
        <v>36.148564894680945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>
        <v>23.715587398551975</v>
      </c>
      <c r="H43" s="11">
        <v>30.348504008194638</v>
      </c>
      <c r="I43" s="11">
        <v>36.691340627878418</v>
      </c>
      <c r="J43" s="11">
        <v>35.010650468738959</v>
      </c>
      <c r="K43" s="11">
        <v>40.329931630977214</v>
      </c>
      <c r="L43" s="11">
        <v>44.086575345420215</v>
      </c>
      <c r="M43" s="11">
        <v>46.44907056024406</v>
      </c>
      <c r="N43" s="11">
        <v>48.637601202060004</v>
      </c>
      <c r="O43" s="11">
        <v>50.608448919509712</v>
      </c>
      <c r="P43" s="11">
        <v>57.92307836125746</v>
      </c>
      <c r="Q43" s="11">
        <v>62.420747833523428</v>
      </c>
      <c r="R43" s="11">
        <v>72.109739472452517</v>
      </c>
      <c r="S43" s="11">
        <v>88.295299251889119</v>
      </c>
      <c r="T43" s="11">
        <v>99.492693008548713</v>
      </c>
      <c r="U43" s="11">
        <v>102.84274774725013</v>
      </c>
      <c r="V43" s="11">
        <v>113.8888162823658</v>
      </c>
      <c r="W43" s="11">
        <v>118.31317938016859</v>
      </c>
      <c r="X43" s="11">
        <v>123.30365968249978</v>
      </c>
      <c r="Y43" s="11">
        <v>125.25155373460696</v>
      </c>
      <c r="Z43" s="11">
        <v>130.69917795699996</v>
      </c>
      <c r="AA43" s="11">
        <v>137.65209433052789</v>
      </c>
      <c r="AB43" s="11">
        <v>144.7956005047588</v>
      </c>
      <c r="AC43" s="11">
        <v>149.87268769324638</v>
      </c>
      <c r="AD43" s="11">
        <v>161.16992329725201</v>
      </c>
      <c r="AE43" s="11">
        <v>166.43684892282644</v>
      </c>
      <c r="AF43" s="11">
        <v>197.58699864450406</v>
      </c>
      <c r="AG43" s="11" t="s">
        <v>1</v>
      </c>
    </row>
    <row r="44" spans="1:33" x14ac:dyDescent="0.25">
      <c r="A44" s="12" t="s">
        <v>40</v>
      </c>
      <c r="B44" s="13">
        <v>88.699538811977305</v>
      </c>
      <c r="C44" s="14">
        <v>95.379062965886831</v>
      </c>
      <c r="D44" s="14">
        <v>101.5556935966456</v>
      </c>
      <c r="E44" s="14">
        <v>105.54576225169185</v>
      </c>
      <c r="F44" s="14">
        <v>105.53269047596073</v>
      </c>
      <c r="G44" s="14">
        <v>104.73059073027821</v>
      </c>
      <c r="H44" s="14">
        <v>103.94273074103965</v>
      </c>
      <c r="I44" s="14">
        <v>108.63214477933819</v>
      </c>
      <c r="J44" s="14">
        <v>122.83051835032128</v>
      </c>
      <c r="K44" s="14">
        <v>140.83594518775152</v>
      </c>
      <c r="L44" s="14">
        <v>154.27319828991116</v>
      </c>
      <c r="M44" s="14">
        <v>170.4520545470638</v>
      </c>
      <c r="N44" s="14">
        <v>194.50294960974171</v>
      </c>
      <c r="O44" s="14">
        <v>210.9840134284826</v>
      </c>
      <c r="P44" s="14">
        <v>230.99234128888307</v>
      </c>
      <c r="Q44" s="14">
        <v>243.80046546546191</v>
      </c>
      <c r="R44" s="14">
        <v>245.44260223507132</v>
      </c>
      <c r="S44" s="14">
        <v>255.21489130087875</v>
      </c>
      <c r="T44" s="14">
        <v>265.53007727122485</v>
      </c>
      <c r="U44" s="14">
        <v>266.64341308229717</v>
      </c>
      <c r="V44" s="14">
        <v>269.61680583721534</v>
      </c>
      <c r="W44" s="14">
        <v>276.28565801374924</v>
      </c>
      <c r="X44" s="14">
        <v>293.50589960861384</v>
      </c>
      <c r="Y44" s="14">
        <v>296.34550231856906</v>
      </c>
      <c r="Z44" s="14">
        <v>293.80193008019802</v>
      </c>
      <c r="AA44" s="14">
        <v>294.57681895572006</v>
      </c>
      <c r="AB44" s="14">
        <v>314.60167111655409</v>
      </c>
      <c r="AC44" s="14">
        <v>322.58813769842232</v>
      </c>
      <c r="AD44" s="14">
        <v>337.68264071778987</v>
      </c>
      <c r="AE44" s="14">
        <v>338.74394866346847</v>
      </c>
      <c r="AF44" s="14">
        <v>339.90388995430965</v>
      </c>
      <c r="AG44" s="14">
        <v>327.98711019001928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>
        <v>5.0377786339371218</v>
      </c>
      <c r="M45" s="11">
        <v>5.289098781258275</v>
      </c>
      <c r="N45" s="11">
        <v>5.5368352823855149</v>
      </c>
      <c r="O45" s="11">
        <v>5.896385763057288</v>
      </c>
      <c r="P45" s="11">
        <v>6.2914871341920495</v>
      </c>
      <c r="Q45" s="11">
        <v>6.6536293366452082</v>
      </c>
      <c r="R45" s="11">
        <v>6.8356473727173732</v>
      </c>
      <c r="S45" s="11">
        <v>7.5570233181253208</v>
      </c>
      <c r="T45" s="11">
        <v>8.0199504290385359</v>
      </c>
      <c r="U45" s="11">
        <v>8.4847693136740663</v>
      </c>
      <c r="V45" s="11">
        <v>8.4863361775667059</v>
      </c>
      <c r="W45" s="11">
        <v>8.888822618854114</v>
      </c>
      <c r="X45" s="11">
        <v>10.480114591916649</v>
      </c>
      <c r="Y45" s="11">
        <v>13.266699379315682</v>
      </c>
      <c r="Z45" s="11">
        <v>13.731897972000311</v>
      </c>
      <c r="AA45" s="11">
        <v>13.547683242218772</v>
      </c>
      <c r="AB45" s="11">
        <v>10.847230410072045</v>
      </c>
      <c r="AC45" s="11">
        <v>10.768876933497777</v>
      </c>
      <c r="AD45" s="11">
        <v>13.694379250847492</v>
      </c>
      <c r="AE45" s="11">
        <v>12.146141547641728</v>
      </c>
      <c r="AF45" s="11">
        <v>9.1652424697735455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>
        <v>8.1504100139625102</v>
      </c>
      <c r="F46" s="14">
        <v>9.8525063875406076</v>
      </c>
      <c r="G46" s="14">
        <v>9.5662591034606343</v>
      </c>
      <c r="H46" s="14">
        <v>8.6232542973888275</v>
      </c>
      <c r="I46" s="14">
        <v>10.702692423341519</v>
      </c>
      <c r="J46" s="14">
        <v>9.6951980632511816</v>
      </c>
      <c r="K46" s="14">
        <v>9.4721549708251409</v>
      </c>
      <c r="L46" s="14">
        <v>9.5978166658901198</v>
      </c>
      <c r="M46" s="14">
        <v>10.980108059691034</v>
      </c>
      <c r="N46" s="14">
        <v>15.744723524223721</v>
      </c>
      <c r="O46" s="14">
        <v>17.915940986076745</v>
      </c>
      <c r="P46" s="14">
        <v>14.223176534391353</v>
      </c>
      <c r="Q46" s="14">
        <v>14.498629865367713</v>
      </c>
      <c r="R46" s="14">
        <v>13.182096794754907</v>
      </c>
      <c r="S46" s="14">
        <v>15.896302371834885</v>
      </c>
      <c r="T46" s="14">
        <v>19.923353566569006</v>
      </c>
      <c r="U46" s="14">
        <v>20.853615342156736</v>
      </c>
      <c r="V46" s="14">
        <v>22.157479142168285</v>
      </c>
      <c r="W46" s="14">
        <v>24.05954106546541</v>
      </c>
      <c r="X46" s="14">
        <v>24.383824145283722</v>
      </c>
      <c r="Y46" s="14">
        <v>23.461604672294087</v>
      </c>
      <c r="Z46" s="14">
        <v>38.365589462111707</v>
      </c>
      <c r="AA46" s="14">
        <v>39.561159417833387</v>
      </c>
      <c r="AB46" s="14">
        <v>37.770379444313377</v>
      </c>
      <c r="AC46" s="14">
        <v>32.517520499076959</v>
      </c>
      <c r="AD46" s="14">
        <v>31.592935104797956</v>
      </c>
      <c r="AE46" s="14">
        <v>28.630963659352229</v>
      </c>
      <c r="AF46" s="14">
        <v>28.252124984440016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>
        <v>83.049957188768346</v>
      </c>
      <c r="D47" s="11" t="s">
        <v>1</v>
      </c>
      <c r="E47" s="11">
        <v>98.086252123417765</v>
      </c>
      <c r="F47" s="11" t="s">
        <v>1</v>
      </c>
      <c r="G47" s="11">
        <v>104.44795590500462</v>
      </c>
      <c r="H47" s="11" t="s">
        <v>1</v>
      </c>
      <c r="I47" s="11">
        <v>121.04901345786112</v>
      </c>
      <c r="J47" s="11" t="s">
        <v>1</v>
      </c>
      <c r="K47" s="11">
        <v>140.10670493004335</v>
      </c>
      <c r="L47" s="11" t="s">
        <v>1</v>
      </c>
      <c r="M47" s="11">
        <v>151.15247777302542</v>
      </c>
      <c r="N47" s="11">
        <v>165.40340460899051</v>
      </c>
      <c r="O47" s="11">
        <v>178.31261540373399</v>
      </c>
      <c r="P47" s="11">
        <v>196.01209549023451</v>
      </c>
      <c r="Q47" s="11">
        <v>218.05625130562001</v>
      </c>
      <c r="R47" s="11">
        <v>241.04643654252772</v>
      </c>
      <c r="S47" s="11">
        <v>278.38127400895917</v>
      </c>
      <c r="T47" s="11">
        <v>307.18420692180615</v>
      </c>
      <c r="U47" s="11">
        <v>306.07115266787275</v>
      </c>
      <c r="V47" s="11">
        <v>309.3144672539309</v>
      </c>
      <c r="W47" s="11">
        <v>317.26773350842615</v>
      </c>
      <c r="X47" s="11">
        <v>331.91850725898161</v>
      </c>
      <c r="Y47" s="11">
        <v>348.88234821371458</v>
      </c>
      <c r="Z47" s="11">
        <v>350.43382031119006</v>
      </c>
      <c r="AA47" s="11">
        <v>362.23857042684233</v>
      </c>
      <c r="AB47" s="11">
        <v>391.35584702932823</v>
      </c>
      <c r="AC47" s="11">
        <v>451.64170547543193</v>
      </c>
      <c r="AD47" s="11">
        <v>492.60128093259243</v>
      </c>
      <c r="AE47" s="11">
        <v>490.81282170845458</v>
      </c>
      <c r="AF47" s="11">
        <v>470.56035021586518</v>
      </c>
      <c r="AG47" s="11">
        <v>442.98886860617773</v>
      </c>
    </row>
    <row r="48" spans="1:33" x14ac:dyDescent="0.25">
      <c r="A48" s="12" t="s">
        <v>44</v>
      </c>
      <c r="B48" s="13">
        <v>38.647477928626365</v>
      </c>
      <c r="C48" s="14">
        <v>39.678709640522598</v>
      </c>
      <c r="D48" s="14">
        <v>44.609701346220504</v>
      </c>
      <c r="E48" s="14">
        <v>44.175668453292957</v>
      </c>
      <c r="F48" s="14" t="s">
        <v>1</v>
      </c>
      <c r="G48" s="14">
        <v>50.87198994426403</v>
      </c>
      <c r="H48" s="14" t="s">
        <v>1</v>
      </c>
      <c r="I48" s="14">
        <v>74.274770526323735</v>
      </c>
      <c r="J48" s="14" t="s">
        <v>1</v>
      </c>
      <c r="K48" s="14">
        <v>68.313096007998439</v>
      </c>
      <c r="L48" s="14" t="s">
        <v>1</v>
      </c>
      <c r="M48" s="14">
        <v>75.676971821793188</v>
      </c>
      <c r="N48" s="14" t="s">
        <v>1</v>
      </c>
      <c r="O48" s="14">
        <v>86.696385250433238</v>
      </c>
      <c r="P48" s="14" t="s">
        <v>1</v>
      </c>
      <c r="Q48" s="14">
        <v>93.402881170114256</v>
      </c>
      <c r="R48" s="14" t="s">
        <v>1</v>
      </c>
      <c r="S48" s="14">
        <v>102.5139912274672</v>
      </c>
      <c r="T48" s="14" t="s">
        <v>1</v>
      </c>
      <c r="U48" s="14">
        <v>126.02908324321629</v>
      </c>
      <c r="V48" s="14" t="s">
        <v>1</v>
      </c>
      <c r="W48" s="14">
        <v>127.32683856891886</v>
      </c>
      <c r="X48" s="14" t="s">
        <v>1</v>
      </c>
      <c r="Y48" s="14">
        <v>125.04442748184222</v>
      </c>
      <c r="Z48" s="14" t="s">
        <v>1</v>
      </c>
      <c r="AA48" s="14">
        <v>128.58591025840937</v>
      </c>
      <c r="AB48" s="14" t="s">
        <v>1</v>
      </c>
      <c r="AC48" s="14">
        <v>142.67841541083368</v>
      </c>
      <c r="AD48" s="14" t="s">
        <v>1</v>
      </c>
      <c r="AE48" s="14">
        <v>158.38505150656215</v>
      </c>
      <c r="AF48" s="14" t="s">
        <v>1</v>
      </c>
      <c r="AG48" s="14" t="s">
        <v>1</v>
      </c>
    </row>
    <row r="49" spans="1:33" s="5" customFormat="1" x14ac:dyDescent="0.25">
      <c r="A49" s="9" t="s">
        <v>45</v>
      </c>
      <c r="B49" s="10">
        <v>11.148723034815578</v>
      </c>
      <c r="C49" s="11">
        <v>7.2733387361052397</v>
      </c>
      <c r="D49" s="11">
        <v>2.9202796964710411</v>
      </c>
      <c r="E49" s="11">
        <v>2.7427504949875887</v>
      </c>
      <c r="F49" s="11">
        <v>2.8536353016664684</v>
      </c>
      <c r="G49" s="11">
        <v>2.5856912576929321</v>
      </c>
      <c r="H49" s="11">
        <v>2.5744665947190062</v>
      </c>
      <c r="I49" s="11">
        <v>3.2032018063248708</v>
      </c>
      <c r="J49" s="11">
        <v>2.7014181934746269</v>
      </c>
      <c r="K49" s="11">
        <v>2.8168284255223273</v>
      </c>
      <c r="L49" s="11">
        <v>3.2641966132193105</v>
      </c>
      <c r="M49" s="11">
        <v>4.5213798332655752</v>
      </c>
      <c r="N49" s="11">
        <v>5.4378305121504633</v>
      </c>
      <c r="O49" s="11">
        <v>7.2171130401536088</v>
      </c>
      <c r="P49" s="11">
        <v>6.4236312644147748</v>
      </c>
      <c r="Q49" s="11">
        <v>7.2892141162682531</v>
      </c>
      <c r="R49" s="11">
        <v>9.748087902449722</v>
      </c>
      <c r="S49" s="11">
        <v>11.715408369834885</v>
      </c>
      <c r="T49" s="11">
        <v>14.052366506017238</v>
      </c>
      <c r="U49" s="11">
        <v>17.243496762959566</v>
      </c>
      <c r="V49" s="11">
        <v>19.257218093705887</v>
      </c>
      <c r="W49" s="11">
        <v>20.802328419475874</v>
      </c>
      <c r="X49" s="11">
        <v>23.085875379141104</v>
      </c>
      <c r="Y49" s="11">
        <v>23.986366724135337</v>
      </c>
      <c r="Z49" s="11">
        <v>27.286434149346192</v>
      </c>
      <c r="AA49" s="11">
        <v>25.680592852612023</v>
      </c>
      <c r="AB49" s="11">
        <v>24.450633787735754</v>
      </c>
      <c r="AC49" s="11">
        <v>26.186269822661362</v>
      </c>
      <c r="AD49" s="11">
        <v>27.818096156678028</v>
      </c>
      <c r="AE49" s="11">
        <v>33.280901353542312</v>
      </c>
      <c r="AF49" s="11">
        <v>32.360493173397295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>
        <v>41.691244016713206</v>
      </c>
      <c r="AB50" s="14">
        <v>41.439369228230703</v>
      </c>
      <c r="AC50" s="14">
        <v>33.737748807215382</v>
      </c>
      <c r="AD50" s="14">
        <v>35.316521708962924</v>
      </c>
      <c r="AE50" s="14">
        <v>39.73424487761806</v>
      </c>
      <c r="AF50" s="14">
        <v>40.208891000827428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>
        <v>87.245785444225504</v>
      </c>
      <c r="G51" s="11">
        <v>105.66813030493171</v>
      </c>
      <c r="H51" s="11">
        <v>134.85378595204367</v>
      </c>
      <c r="I51" s="11">
        <v>153.6235456213268</v>
      </c>
      <c r="J51" s="11">
        <v>174.98572405127632</v>
      </c>
      <c r="K51" s="11">
        <v>186.36338968401623</v>
      </c>
      <c r="L51" s="11">
        <v>190.40809381961324</v>
      </c>
      <c r="M51" s="11">
        <v>207.5088566628522</v>
      </c>
      <c r="N51" s="11">
        <v>239.44651783460836</v>
      </c>
      <c r="O51" s="11">
        <v>259.17522507972177</v>
      </c>
      <c r="P51" s="11">
        <v>286.85911614975748</v>
      </c>
      <c r="Q51" s="11">
        <v>305.85670748655059</v>
      </c>
      <c r="R51" s="11">
        <v>324.25738213948665</v>
      </c>
      <c r="S51" s="11">
        <v>336.26766769794853</v>
      </c>
      <c r="T51" s="11">
        <v>365.843409657243</v>
      </c>
      <c r="U51" s="11">
        <v>385.05084891043725</v>
      </c>
      <c r="V51" s="11">
        <v>427.09712543101011</v>
      </c>
      <c r="W51" s="11">
        <v>463.80692082551906</v>
      </c>
      <c r="X51" s="11">
        <v>464.84843618116889</v>
      </c>
      <c r="Y51" s="11">
        <v>474.02711305748102</v>
      </c>
      <c r="Z51" s="11">
        <v>491.42111532135124</v>
      </c>
      <c r="AA51" s="11">
        <v>551.0000884477314</v>
      </c>
      <c r="AB51" s="11">
        <v>566.96868707305873</v>
      </c>
      <c r="AC51" s="11">
        <v>527.43711287030055</v>
      </c>
      <c r="AD51" s="11">
        <v>513.99469901318014</v>
      </c>
      <c r="AE51" s="11">
        <v>525.51372649284201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>
        <v>67.186178167027393</v>
      </c>
      <c r="C52" s="14">
        <v>71.525281138238071</v>
      </c>
      <c r="D52" s="14">
        <v>75.442444273246664</v>
      </c>
      <c r="E52" s="14">
        <v>78.969028146800269</v>
      </c>
      <c r="F52" s="14">
        <v>82.393614464754037</v>
      </c>
      <c r="G52" s="14">
        <v>85.294465878055846</v>
      </c>
      <c r="H52" s="14">
        <v>88.389512120414651</v>
      </c>
      <c r="I52" s="14">
        <v>90.635863746771477</v>
      </c>
      <c r="J52" s="14">
        <v>92.96982653250555</v>
      </c>
      <c r="K52" s="14">
        <v>98.636447594428461</v>
      </c>
      <c r="L52" s="14">
        <v>106.19397064243614</v>
      </c>
      <c r="M52" s="14">
        <v>115.07055601210749</v>
      </c>
      <c r="N52" s="14">
        <v>127.69453873459837</v>
      </c>
      <c r="O52" s="14">
        <v>140.00973488097233</v>
      </c>
      <c r="P52" s="14">
        <v>148.09410014599462</v>
      </c>
      <c r="Q52" s="14">
        <v>154.20678185697446</v>
      </c>
      <c r="R52" s="14">
        <v>159.08504841713099</v>
      </c>
      <c r="S52" s="14">
        <v>164.43318028184765</v>
      </c>
      <c r="T52" s="14">
        <v>171.52026103924683</v>
      </c>
      <c r="U52" s="14">
        <v>179.26099749275863</v>
      </c>
      <c r="V52" s="14">
        <v>187.96712969963332</v>
      </c>
      <c r="W52" s="14">
        <v>192.84684366398258</v>
      </c>
      <c r="X52" s="14">
        <v>193.90602049137178</v>
      </c>
      <c r="Y52" s="14">
        <v>194.52558579404186</v>
      </c>
      <c r="Z52" s="14">
        <v>195.65799294124355</v>
      </c>
      <c r="AA52" s="14">
        <v>201.43150217912827</v>
      </c>
      <c r="AB52" s="14">
        <v>209.8719600557242</v>
      </c>
      <c r="AC52" s="14">
        <v>218.75833513399192</v>
      </c>
      <c r="AD52" s="14">
        <v>229.02737822457249</v>
      </c>
      <c r="AE52" s="14">
        <v>237.57014485989706</v>
      </c>
      <c r="AF52" s="14">
        <v>245.04637577660969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56.088984723832901</v>
      </c>
      <c r="V53" s="11">
        <v>46.478670943291</v>
      </c>
      <c r="W53" s="11">
        <v>53.385899478660974</v>
      </c>
      <c r="X53" s="11">
        <v>55.053040231005113</v>
      </c>
      <c r="Y53" s="11">
        <v>53.458493196014381</v>
      </c>
      <c r="Z53" s="11">
        <v>48.721232803303678</v>
      </c>
      <c r="AA53" s="11">
        <v>49.469599206719217</v>
      </c>
      <c r="AB53" s="11">
        <v>48.37924729069141</v>
      </c>
      <c r="AC53" s="11">
        <v>52.624603755415514</v>
      </c>
      <c r="AD53" s="11">
        <v>53.411504224040172</v>
      </c>
      <c r="AE53" s="11">
        <v>58.03067678600064</v>
      </c>
      <c r="AF53" s="11">
        <v>55.013607576731786</v>
      </c>
      <c r="AG53" s="11" t="s">
        <v>1</v>
      </c>
    </row>
    <row r="54" spans="1:33" x14ac:dyDescent="0.25">
      <c r="A54" s="12" t="s">
        <v>50</v>
      </c>
      <c r="B54" s="13" t="s">
        <v>1</v>
      </c>
      <c r="C54" s="14" t="s">
        <v>1</v>
      </c>
      <c r="D54" s="14">
        <v>169.83951298070866</v>
      </c>
      <c r="E54" s="14" t="s">
        <v>1</v>
      </c>
      <c r="F54" s="14">
        <v>172.35831486450704</v>
      </c>
      <c r="G54" s="14" t="s">
        <v>1</v>
      </c>
      <c r="H54" s="14">
        <v>182.96562179607054</v>
      </c>
      <c r="I54" s="14" t="s">
        <v>1</v>
      </c>
      <c r="J54" s="14">
        <v>184.40161630234664</v>
      </c>
      <c r="K54" s="14" t="s">
        <v>1</v>
      </c>
      <c r="L54" s="14">
        <v>190.93256276396113</v>
      </c>
      <c r="M54" s="14" t="s">
        <v>1</v>
      </c>
      <c r="N54" s="14">
        <v>223.57027212817297</v>
      </c>
      <c r="O54" s="14" t="s">
        <v>1</v>
      </c>
      <c r="P54" s="14">
        <v>242.12406338840242</v>
      </c>
      <c r="Q54" s="14" t="s">
        <v>1</v>
      </c>
      <c r="R54" s="14">
        <v>270.8790458828056</v>
      </c>
      <c r="S54" s="14" t="s">
        <v>1</v>
      </c>
      <c r="T54" s="14">
        <v>346.18355954071626</v>
      </c>
      <c r="U54" s="14" t="s">
        <v>1</v>
      </c>
      <c r="V54" s="14">
        <v>386.96709878210885</v>
      </c>
      <c r="W54" s="14" t="s">
        <v>1</v>
      </c>
      <c r="X54" s="14">
        <v>479.92235700912602</v>
      </c>
      <c r="Y54" s="14" t="s">
        <v>1</v>
      </c>
      <c r="Z54" s="14">
        <v>538.04014673554082</v>
      </c>
      <c r="AA54" s="14">
        <v>573.93693970774291</v>
      </c>
      <c r="AB54" s="14" t="s">
        <v>1</v>
      </c>
      <c r="AC54" s="14">
        <v>619.06259532479078</v>
      </c>
      <c r="AD54" s="14" t="s">
        <v>1</v>
      </c>
      <c r="AE54" s="14">
        <v>653.13920458119867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</row>
    <row r="56" spans="1:33" x14ac:dyDescent="0.25">
      <c r="A56" s="12" t="s">
        <v>52</v>
      </c>
      <c r="B56" s="13">
        <v>13.928604190973646</v>
      </c>
      <c r="C56" s="14">
        <v>23.69205193698447</v>
      </c>
      <c r="D56" s="14">
        <v>22.337336641185132</v>
      </c>
      <c r="E56" s="14">
        <v>21.773834138360439</v>
      </c>
      <c r="F56" s="14">
        <v>16.774736481513557</v>
      </c>
      <c r="G56" s="14">
        <v>19.669237733063724</v>
      </c>
      <c r="H56" s="14">
        <v>22.528264741118146</v>
      </c>
      <c r="I56" s="14">
        <v>24.258451746400585</v>
      </c>
      <c r="J56" s="14">
        <v>20.141129217281847</v>
      </c>
      <c r="K56" s="14">
        <v>22.097206467213876</v>
      </c>
      <c r="L56" s="14">
        <v>27.063779393746742</v>
      </c>
      <c r="M56" s="14">
        <v>28.558937583086479</v>
      </c>
      <c r="N56" s="14">
        <v>30.766360220925311</v>
      </c>
      <c r="O56" s="14">
        <v>29.939920549472195</v>
      </c>
      <c r="P56" s="14">
        <v>37.043492567775793</v>
      </c>
      <c r="Q56" s="14">
        <v>36.961955001236021</v>
      </c>
      <c r="R56" s="14">
        <v>38.994415476689902</v>
      </c>
      <c r="S56" s="14">
        <v>49.545330043850697</v>
      </c>
      <c r="T56" s="14">
        <v>48.751197514943073</v>
      </c>
      <c r="U56" s="14">
        <v>59.449745222413966</v>
      </c>
      <c r="V56" s="14">
        <v>64.059411346696123</v>
      </c>
      <c r="W56" s="14">
        <v>71.497152668335616</v>
      </c>
      <c r="X56" s="14">
        <v>75.316890238653286</v>
      </c>
      <c r="Y56" s="14">
        <v>76.693479840911863</v>
      </c>
      <c r="Z56" s="14">
        <v>83.618946614883541</v>
      </c>
      <c r="AA56" s="14">
        <v>89.56120460726639</v>
      </c>
      <c r="AB56" s="14">
        <v>90.277776762522208</v>
      </c>
      <c r="AC56" s="14">
        <v>89.220477112117152</v>
      </c>
      <c r="AD56" s="14">
        <v>86.923715687020803</v>
      </c>
      <c r="AE56" s="14">
        <v>83.434480267773381</v>
      </c>
      <c r="AF56" s="14">
        <v>84.275630488643429</v>
      </c>
      <c r="AG56" s="14" t="s">
        <v>1</v>
      </c>
    </row>
    <row r="57" spans="1:33" s="5" customFormat="1" x14ac:dyDescent="0.25">
      <c r="A57" s="9" t="s">
        <v>53</v>
      </c>
      <c r="B57" s="10">
        <v>52.077728049338631</v>
      </c>
      <c r="C57" s="11">
        <v>54.413039258587375</v>
      </c>
      <c r="D57" s="11">
        <v>56.630646773795519</v>
      </c>
      <c r="E57" s="11">
        <v>61.100704720259159</v>
      </c>
      <c r="F57" s="11">
        <v>69.632105976332838</v>
      </c>
      <c r="G57" s="11">
        <v>65.25328105741076</v>
      </c>
      <c r="H57" s="11">
        <v>67.379729404917796</v>
      </c>
      <c r="I57" s="11">
        <v>70.020493130185784</v>
      </c>
      <c r="J57" s="11">
        <v>72.090665867860963</v>
      </c>
      <c r="K57" s="11">
        <v>77.996047831629795</v>
      </c>
      <c r="L57" s="11">
        <v>87.860826555428858</v>
      </c>
      <c r="M57" s="11">
        <v>101.01630181849333</v>
      </c>
      <c r="N57" s="11">
        <v>112.83760281290598</v>
      </c>
      <c r="O57" s="11">
        <v>115.43521645179956</v>
      </c>
      <c r="P57" s="11">
        <v>121.51670677658421</v>
      </c>
      <c r="Q57" s="11">
        <v>130.80126708114969</v>
      </c>
      <c r="R57" s="11">
        <v>143.08820365309344</v>
      </c>
      <c r="S57" s="11">
        <v>149.57402659402325</v>
      </c>
      <c r="T57" s="11">
        <v>155.80754725721658</v>
      </c>
      <c r="U57" s="11">
        <v>162.01567701687375</v>
      </c>
      <c r="V57" s="11">
        <v>159.98673931505226</v>
      </c>
      <c r="W57" s="11">
        <v>157.65836135487763</v>
      </c>
      <c r="X57" s="11">
        <v>159.28866359848766</v>
      </c>
      <c r="Y57" s="11">
        <v>168.84237620616886</v>
      </c>
      <c r="Z57" s="11">
        <v>172.63628111328214</v>
      </c>
      <c r="AA57" s="11">
        <v>175.59602838928976</v>
      </c>
      <c r="AB57" s="11">
        <v>176.00610012380494</v>
      </c>
      <c r="AC57" s="11">
        <v>178.91633652753666</v>
      </c>
      <c r="AD57" s="11">
        <v>189.28288094173968</v>
      </c>
      <c r="AE57" s="11">
        <v>193.43727215070456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290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452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31" t="s">
        <v>1</v>
      </c>
      <c r="C5" s="32" t="s">
        <v>1</v>
      </c>
      <c r="D5" s="32" t="s">
        <v>1</v>
      </c>
      <c r="E5" s="32" t="s">
        <v>1</v>
      </c>
      <c r="F5" s="32" t="s">
        <v>1</v>
      </c>
      <c r="G5" s="32">
        <v>0.37096457726314569</v>
      </c>
      <c r="H5" s="32">
        <v>0.3755615713685051</v>
      </c>
      <c r="I5" s="32">
        <v>0.39125128568974321</v>
      </c>
      <c r="J5" s="32">
        <v>0.39956788600306592</v>
      </c>
      <c r="K5" s="32">
        <v>0.40019669213842241</v>
      </c>
      <c r="L5" s="32">
        <v>0.39190034652175476</v>
      </c>
      <c r="M5" s="32">
        <v>0.40080065099235851</v>
      </c>
      <c r="N5" s="32">
        <v>0.40270969446588345</v>
      </c>
      <c r="O5" s="32">
        <v>0.40896521410724457</v>
      </c>
      <c r="P5" s="32">
        <v>0.39610140432053537</v>
      </c>
      <c r="Q5" s="32">
        <v>0.39957798667000394</v>
      </c>
      <c r="R5" s="32">
        <v>0.38845153720650222</v>
      </c>
      <c r="S5" s="32">
        <v>0.39097878492713872</v>
      </c>
      <c r="T5" s="32">
        <v>0.42281995012837498</v>
      </c>
      <c r="U5" s="32">
        <v>0.47414862003597397</v>
      </c>
      <c r="V5" s="32">
        <v>0.48479911747559695</v>
      </c>
      <c r="W5" s="32">
        <v>0.48554690055903721</v>
      </c>
      <c r="X5" s="32">
        <v>0.48629286175401959</v>
      </c>
      <c r="Y5" s="32">
        <v>0.50670942781510897</v>
      </c>
      <c r="Z5" s="32">
        <v>0.48940418105757444</v>
      </c>
      <c r="AA5" s="32">
        <v>0.49360429314612336</v>
      </c>
      <c r="AB5" s="32">
        <v>0.53387804698277297</v>
      </c>
      <c r="AC5" s="32">
        <v>0.52889101698887386</v>
      </c>
      <c r="AD5" s="32">
        <v>0.52679486700164413</v>
      </c>
      <c r="AE5" s="32">
        <v>0.52721975576888924</v>
      </c>
      <c r="AF5" s="32">
        <v>0.56607157963778931</v>
      </c>
      <c r="AG5" s="32">
        <v>0.49329858199571741</v>
      </c>
    </row>
    <row r="6" spans="1:33" x14ac:dyDescent="0.25">
      <c r="A6" s="12" t="s">
        <v>2</v>
      </c>
      <c r="B6" s="33" t="s">
        <v>1</v>
      </c>
      <c r="C6" s="34" t="s">
        <v>1</v>
      </c>
      <c r="D6" s="34" t="s">
        <v>1</v>
      </c>
      <c r="E6" s="34" t="s">
        <v>1</v>
      </c>
      <c r="F6" s="34" t="s">
        <v>1</v>
      </c>
      <c r="G6" s="34">
        <v>3.5431527788665047E-2</v>
      </c>
      <c r="H6" s="34">
        <v>3.3057473366558461E-2</v>
      </c>
      <c r="I6" s="34">
        <v>3.3742460225720347E-2</v>
      </c>
      <c r="J6" s="34">
        <v>2.4644746787603929E-2</v>
      </c>
      <c r="K6" s="34">
        <v>3.2743811619261341E-2</v>
      </c>
      <c r="L6" s="34">
        <v>4.8778840102542576E-2</v>
      </c>
      <c r="M6" s="34">
        <v>5.482029386801434E-2</v>
      </c>
      <c r="N6" s="34">
        <v>4.6629310774992883E-2</v>
      </c>
      <c r="O6" s="34">
        <v>4.5690391643625865E-2</v>
      </c>
      <c r="P6" s="34">
        <v>4.368794188532886E-2</v>
      </c>
      <c r="Q6" s="34">
        <v>4.6419182767157549E-2</v>
      </c>
      <c r="R6" s="34">
        <v>4.2297475768722816E-2</v>
      </c>
      <c r="S6" s="34">
        <v>4.155950515398972E-2</v>
      </c>
      <c r="T6" s="34">
        <v>4.2958529520776424E-2</v>
      </c>
      <c r="U6" s="34">
        <v>6.9247009148486985E-2</v>
      </c>
      <c r="V6" s="34">
        <v>6.6169233296428709E-2</v>
      </c>
      <c r="W6" s="34">
        <v>5.4232758578183646E-2</v>
      </c>
      <c r="X6" s="34">
        <v>4.8237117630759663E-2</v>
      </c>
      <c r="Y6" s="34">
        <v>5.4845589469102084E-2</v>
      </c>
      <c r="Z6" s="34">
        <v>6.9569567785260425E-2</v>
      </c>
      <c r="AA6" s="34">
        <v>5.1176453518869465E-2</v>
      </c>
      <c r="AB6" s="34">
        <v>4.0283885711889546E-2</v>
      </c>
      <c r="AC6" s="34">
        <v>4.2283186977689444E-2</v>
      </c>
      <c r="AD6" s="34">
        <v>4.105055818064756E-2</v>
      </c>
      <c r="AE6" s="34">
        <v>6.0877437788630848E-2</v>
      </c>
      <c r="AF6" s="34">
        <v>5.1607835200002658E-2</v>
      </c>
      <c r="AG6" s="34">
        <v>4.9635895528669038E-2</v>
      </c>
    </row>
    <row r="7" spans="1:33" s="15" customFormat="1" x14ac:dyDescent="0.25">
      <c r="A7" s="16" t="s">
        <v>3</v>
      </c>
      <c r="B7" s="35" t="s">
        <v>1</v>
      </c>
      <c r="C7" s="36" t="s">
        <v>1</v>
      </c>
      <c r="D7" s="36" t="s">
        <v>1</v>
      </c>
      <c r="E7" s="36" t="s">
        <v>1</v>
      </c>
      <c r="F7" s="36" t="s">
        <v>1</v>
      </c>
      <c r="G7" s="36">
        <v>7.4290267655449535E-2</v>
      </c>
      <c r="H7" s="36">
        <v>7.8736972155331E-2</v>
      </c>
      <c r="I7" s="36">
        <v>9.0206917825455202E-2</v>
      </c>
      <c r="J7" s="36">
        <v>0.10063413928436298</v>
      </c>
      <c r="K7" s="36">
        <v>0.12950830077279768</v>
      </c>
      <c r="L7" s="36">
        <v>0.15773445714245005</v>
      </c>
      <c r="M7" s="36">
        <v>0.17203502271699792</v>
      </c>
      <c r="N7" s="36">
        <v>0.1716399440798935</v>
      </c>
      <c r="O7" s="36">
        <v>0.17431250823460076</v>
      </c>
      <c r="P7" s="36">
        <v>0.16826387443260557</v>
      </c>
      <c r="Q7" s="36">
        <v>0.21549984310328613</v>
      </c>
      <c r="R7" s="36">
        <v>0.22941308415661701</v>
      </c>
      <c r="S7" s="36">
        <v>0.24120672112403238</v>
      </c>
      <c r="T7" s="36">
        <v>0.22835732624923943</v>
      </c>
      <c r="U7" s="36">
        <v>0.25726392906997914</v>
      </c>
      <c r="V7" s="36">
        <v>0.26587544798603513</v>
      </c>
      <c r="W7" s="36">
        <v>0.37634626788662545</v>
      </c>
      <c r="X7" s="36">
        <v>0.48615702661245824</v>
      </c>
      <c r="Y7" s="36">
        <v>0.51167579211313285</v>
      </c>
      <c r="Z7" s="36">
        <v>0.49767375878038533</v>
      </c>
      <c r="AA7" s="36">
        <v>0.47742469912729285</v>
      </c>
      <c r="AB7" s="36">
        <v>0.34151892284828056</v>
      </c>
      <c r="AC7" s="36">
        <v>0.34713645354501288</v>
      </c>
      <c r="AD7" s="36">
        <v>0.40794001065654156</v>
      </c>
      <c r="AE7" s="36">
        <v>0.42003467841998732</v>
      </c>
      <c r="AF7" s="36">
        <v>0.42917820593011441</v>
      </c>
      <c r="AG7" s="36">
        <v>0.40514474427790587</v>
      </c>
    </row>
    <row r="8" spans="1:33" x14ac:dyDescent="0.25">
      <c r="A8" s="12" t="s">
        <v>4</v>
      </c>
      <c r="B8" s="33">
        <v>0.35847983045435183</v>
      </c>
      <c r="C8" s="34">
        <v>0.35730700116231451</v>
      </c>
      <c r="D8" s="34">
        <v>0.36662491216278148</v>
      </c>
      <c r="E8" s="34">
        <v>0.38622842557202686</v>
      </c>
      <c r="F8" s="34" t="s">
        <v>1</v>
      </c>
      <c r="G8" s="34">
        <v>0.43879173659065768</v>
      </c>
      <c r="H8" s="34">
        <v>0.39085545654933812</v>
      </c>
      <c r="I8" s="34">
        <v>0.41897537921983341</v>
      </c>
      <c r="J8" s="34">
        <v>0.40244940166322146</v>
      </c>
      <c r="K8" s="34">
        <v>0.41344457647786298</v>
      </c>
      <c r="L8" s="34">
        <v>0.4322820323736738</v>
      </c>
      <c r="M8" s="34">
        <v>0.43967224249890385</v>
      </c>
      <c r="N8" s="34">
        <v>0.56272872377011229</v>
      </c>
      <c r="O8" s="34">
        <v>0.58279679877768686</v>
      </c>
      <c r="P8" s="34">
        <v>0.59047511794150431</v>
      </c>
      <c r="Q8" s="34">
        <v>0.5894037279816533</v>
      </c>
      <c r="R8" s="34">
        <v>0.62259845415114745</v>
      </c>
      <c r="S8" s="34">
        <v>0.66438227713529208</v>
      </c>
      <c r="T8" s="34">
        <v>0.75393249701257847</v>
      </c>
      <c r="U8" s="34">
        <v>0.84702049917471989</v>
      </c>
      <c r="V8" s="34">
        <v>0.88433119505296076</v>
      </c>
      <c r="W8" s="34">
        <v>0.90930867503520563</v>
      </c>
      <c r="X8" s="34">
        <v>0.94333394740470777</v>
      </c>
      <c r="Y8" s="34">
        <v>1.0065933314228237</v>
      </c>
      <c r="Z8" s="34">
        <v>0.97705138138418568</v>
      </c>
      <c r="AA8" s="34">
        <v>1.0369011079692247</v>
      </c>
      <c r="AB8" s="34">
        <v>1.0010398479330329</v>
      </c>
      <c r="AC8" s="34">
        <v>0.97375237122428149</v>
      </c>
      <c r="AD8" s="34">
        <v>0.99728568942077467</v>
      </c>
      <c r="AE8" s="34">
        <v>1.0039573253444853</v>
      </c>
      <c r="AF8" s="34">
        <v>1.0271010701619459</v>
      </c>
      <c r="AG8" s="34">
        <v>0.95915717163362646</v>
      </c>
    </row>
    <row r="9" spans="1:33" x14ac:dyDescent="0.25">
      <c r="A9" s="9" t="s">
        <v>5</v>
      </c>
      <c r="B9" s="31" t="s">
        <v>1</v>
      </c>
      <c r="C9" s="32" t="s">
        <v>1</v>
      </c>
      <c r="D9" s="32" t="s">
        <v>1</v>
      </c>
      <c r="E9" s="32" t="s">
        <v>1</v>
      </c>
      <c r="F9" s="32" t="s">
        <v>1</v>
      </c>
      <c r="G9" s="32">
        <v>0.15791864691081914</v>
      </c>
      <c r="H9" s="32">
        <v>0.17940217391304347</v>
      </c>
      <c r="I9" s="32">
        <v>0.307741089000656</v>
      </c>
      <c r="J9" s="32">
        <v>0.3166614383185633</v>
      </c>
      <c r="K9" s="32">
        <v>0.34692707466385542</v>
      </c>
      <c r="L9" s="32">
        <v>0.31450515263464901</v>
      </c>
      <c r="M9" s="32">
        <v>0.35289318887664411</v>
      </c>
      <c r="N9" s="32">
        <v>0.34085853808196759</v>
      </c>
      <c r="O9" s="32">
        <v>0.36135126480947805</v>
      </c>
      <c r="P9" s="32">
        <v>0.38467911020199441</v>
      </c>
      <c r="Q9" s="32">
        <v>0.37992471326686239</v>
      </c>
      <c r="R9" s="32">
        <v>0.45198947593393718</v>
      </c>
      <c r="S9" s="32">
        <v>0.44255638272575953</v>
      </c>
      <c r="T9" s="32">
        <v>0.53758251545002134</v>
      </c>
      <c r="U9" s="32">
        <v>0.58887339989668763</v>
      </c>
      <c r="V9" s="32">
        <v>0.60058611636852066</v>
      </c>
      <c r="W9" s="32">
        <v>0.64163263837671569</v>
      </c>
      <c r="X9" s="32">
        <v>0.6827261716722387</v>
      </c>
      <c r="Y9" s="32">
        <v>0.72935571207986971</v>
      </c>
      <c r="Z9" s="32">
        <v>0.63347831725541448</v>
      </c>
      <c r="AA9" s="32">
        <v>0.60693893773568441</v>
      </c>
      <c r="AB9" s="32">
        <v>0.44165183764869242</v>
      </c>
      <c r="AC9" s="32">
        <v>0.50600832438238452</v>
      </c>
      <c r="AD9" s="32">
        <v>0.62802230431664108</v>
      </c>
      <c r="AE9" s="32">
        <v>0.57555096939639183</v>
      </c>
      <c r="AF9" s="32">
        <v>0.58791188785727289</v>
      </c>
      <c r="AG9" s="32">
        <v>0.5890080744413243</v>
      </c>
    </row>
    <row r="10" spans="1:33" x14ac:dyDescent="0.25">
      <c r="A10" s="12" t="s">
        <v>6</v>
      </c>
      <c r="B10" s="33">
        <v>0.34004111742653281</v>
      </c>
      <c r="C10" s="34">
        <v>0.43500960885625839</v>
      </c>
      <c r="D10" s="34">
        <v>0.45289448231936025</v>
      </c>
      <c r="E10" s="34">
        <v>0.42880944602604193</v>
      </c>
      <c r="F10" s="34">
        <v>0.41725859238118329</v>
      </c>
      <c r="G10" s="34">
        <v>0.43082527473642557</v>
      </c>
      <c r="H10" s="34">
        <v>0.44319426349147262</v>
      </c>
      <c r="I10" s="34">
        <v>0.52301930383459538</v>
      </c>
      <c r="J10" s="34">
        <v>0.54605143018410618</v>
      </c>
      <c r="K10" s="34">
        <v>0.60257729521888503</v>
      </c>
      <c r="L10" s="34">
        <v>0.57850954984535563</v>
      </c>
      <c r="M10" s="34">
        <v>0.57673272118815166</v>
      </c>
      <c r="N10" s="34">
        <v>0.62332879867462254</v>
      </c>
      <c r="O10" s="34">
        <v>0.63373860783267111</v>
      </c>
      <c r="P10" s="34">
        <v>0.65498998475667358</v>
      </c>
      <c r="Q10" s="34">
        <v>0.63277611469029116</v>
      </c>
      <c r="R10" s="34">
        <v>0.62420921126451012</v>
      </c>
      <c r="S10" s="34">
        <v>0.62256671228190208</v>
      </c>
      <c r="T10" s="34">
        <v>0.6077497233160889</v>
      </c>
      <c r="U10" s="34">
        <v>0.7058207288153312</v>
      </c>
      <c r="V10" s="34">
        <v>0.75731278867669805</v>
      </c>
      <c r="W10" s="34">
        <v>0.72315932484166501</v>
      </c>
      <c r="X10" s="34">
        <v>0.73351771067017513</v>
      </c>
      <c r="Y10" s="34">
        <v>0.70384346200341619</v>
      </c>
      <c r="Z10" s="34">
        <v>0.71992344016587961</v>
      </c>
      <c r="AA10" s="34">
        <v>0.70038082172339566</v>
      </c>
      <c r="AB10" s="34">
        <v>0.68490883513088563</v>
      </c>
      <c r="AC10" s="34">
        <v>0.69252897689360637</v>
      </c>
      <c r="AD10" s="34">
        <v>0.69553075018632582</v>
      </c>
      <c r="AE10" s="34">
        <v>0.71067048003402</v>
      </c>
      <c r="AF10" s="34">
        <v>0.71533294404792402</v>
      </c>
      <c r="AG10" s="34">
        <v>0.68876901104759181</v>
      </c>
    </row>
    <row r="11" spans="1:33" x14ac:dyDescent="0.25">
      <c r="A11" s="9" t="s">
        <v>7</v>
      </c>
      <c r="B11" s="31">
        <v>0.33144162665892141</v>
      </c>
      <c r="C11" s="32">
        <v>0.34351908253603314</v>
      </c>
      <c r="D11" s="32">
        <v>0.34878464132528958</v>
      </c>
      <c r="E11" s="32">
        <v>0.36702751639715298</v>
      </c>
      <c r="F11" s="32">
        <v>0.36704298026811494</v>
      </c>
      <c r="G11" s="32">
        <v>0.37438784246223961</v>
      </c>
      <c r="H11" s="32">
        <v>0.37430945182573033</v>
      </c>
      <c r="I11" s="32">
        <v>0.37388884548533896</v>
      </c>
      <c r="J11" s="32">
        <v>0.36883769165675462</v>
      </c>
      <c r="K11" s="32">
        <v>0.36173209259963784</v>
      </c>
      <c r="L11" s="32">
        <v>0.39256180740370011</v>
      </c>
      <c r="M11" s="32">
        <v>0.40419256273566512</v>
      </c>
      <c r="N11" s="32">
        <v>0.41012804275523368</v>
      </c>
      <c r="O11" s="32">
        <v>0.41044150058932982</v>
      </c>
      <c r="P11" s="32">
        <v>0.39029435704648829</v>
      </c>
      <c r="Q11" s="32">
        <v>0.38624563609027662</v>
      </c>
      <c r="R11" s="32">
        <v>0.39384698544653546</v>
      </c>
      <c r="S11" s="32">
        <v>0.39470232208348782</v>
      </c>
      <c r="T11" s="32">
        <v>0.41297583794256121</v>
      </c>
      <c r="U11" s="32">
        <v>0.46017056199526751</v>
      </c>
      <c r="V11" s="32">
        <v>0.47011505601444209</v>
      </c>
      <c r="W11" s="32">
        <v>0.45907128410892306</v>
      </c>
      <c r="X11" s="32">
        <v>0.46386314848114035</v>
      </c>
      <c r="Y11" s="32">
        <v>0.46708612221204626</v>
      </c>
      <c r="Z11" s="32">
        <v>0.45976211353333968</v>
      </c>
      <c r="AA11" s="32">
        <v>0.46293949505829607</v>
      </c>
      <c r="AB11" s="32">
        <v>0.45650900194214394</v>
      </c>
      <c r="AC11" s="32">
        <v>0.45375062792687931</v>
      </c>
      <c r="AD11" s="32">
        <v>0.44919701469043788</v>
      </c>
      <c r="AE11" s="32">
        <v>0.4406746703259512</v>
      </c>
      <c r="AF11" s="32">
        <v>0.46787383860159998</v>
      </c>
      <c r="AG11" s="32">
        <v>0.44822749683110275</v>
      </c>
    </row>
    <row r="12" spans="1:33" x14ac:dyDescent="0.25">
      <c r="A12" s="12" t="s">
        <v>8</v>
      </c>
      <c r="B12" s="33" t="s">
        <v>1</v>
      </c>
      <c r="C12" s="34" t="s">
        <v>1</v>
      </c>
      <c r="D12" s="34" t="s">
        <v>1</v>
      </c>
      <c r="E12" s="34" t="s">
        <v>1</v>
      </c>
      <c r="F12" s="34" t="s">
        <v>1</v>
      </c>
      <c r="G12" s="34" t="s">
        <v>1</v>
      </c>
      <c r="H12" s="34" t="s">
        <v>1</v>
      </c>
      <c r="I12" s="34" t="s">
        <v>1</v>
      </c>
      <c r="J12" s="34" t="s">
        <v>1</v>
      </c>
      <c r="K12" s="34" t="s">
        <v>1</v>
      </c>
      <c r="L12" s="34" t="s">
        <v>1</v>
      </c>
      <c r="M12" s="34" t="s">
        <v>1</v>
      </c>
      <c r="N12" s="34">
        <v>0.33019615715460965</v>
      </c>
      <c r="O12" s="34">
        <v>0.36622627247660516</v>
      </c>
      <c r="P12" s="34">
        <v>0.38181864797543419</v>
      </c>
      <c r="Q12" s="34">
        <v>0.29334331803234437</v>
      </c>
      <c r="R12" s="34">
        <v>0.26864600060626187</v>
      </c>
      <c r="S12" s="34">
        <v>0.26481951850493624</v>
      </c>
      <c r="T12" s="34">
        <v>0.26640350977412686</v>
      </c>
      <c r="U12" s="34">
        <v>0.2697859282067957</v>
      </c>
      <c r="V12" s="34">
        <v>0.20671253730036773</v>
      </c>
      <c r="W12" s="34">
        <v>0.20499478081026259</v>
      </c>
      <c r="X12" s="34">
        <v>0.19622170412138454</v>
      </c>
      <c r="Y12" s="34">
        <v>0.19447018729943708</v>
      </c>
      <c r="Z12" s="34">
        <v>0.19846726341576276</v>
      </c>
      <c r="AA12" s="34">
        <v>0.20075726906036126</v>
      </c>
      <c r="AB12" s="34">
        <v>0.27712014689156539</v>
      </c>
      <c r="AC12" s="34">
        <v>0.24812479696021977</v>
      </c>
      <c r="AD12" s="34">
        <v>0.30475786439179225</v>
      </c>
      <c r="AE12" s="34">
        <v>0.34921175211661509</v>
      </c>
      <c r="AF12" s="34">
        <v>0.39985809860016402</v>
      </c>
      <c r="AG12" s="34">
        <v>0.40245339236287109</v>
      </c>
    </row>
    <row r="13" spans="1:33" x14ac:dyDescent="0.25">
      <c r="A13" s="9" t="s">
        <v>9</v>
      </c>
      <c r="B13" s="31" t="s">
        <v>1</v>
      </c>
      <c r="C13" s="32" t="s">
        <v>1</v>
      </c>
      <c r="D13" s="32" t="s">
        <v>1</v>
      </c>
      <c r="E13" s="32" t="s">
        <v>1</v>
      </c>
      <c r="F13" s="32" t="s">
        <v>1</v>
      </c>
      <c r="G13" s="32">
        <v>0.25042961209816889</v>
      </c>
      <c r="H13" s="32">
        <v>0.25452885900684313</v>
      </c>
      <c r="I13" s="32">
        <v>0.25703198959088314</v>
      </c>
      <c r="J13" s="32">
        <v>0.25322513266062252</v>
      </c>
      <c r="K13" s="32">
        <v>0.23806316379370732</v>
      </c>
      <c r="L13" s="32">
        <v>0.21945651101937133</v>
      </c>
      <c r="M13" s="32">
        <v>0.22958623694806748</v>
      </c>
      <c r="N13" s="32">
        <v>0.2369894762848756</v>
      </c>
      <c r="O13" s="32">
        <v>0.27779227951783392</v>
      </c>
      <c r="P13" s="32">
        <v>0.31485924447860403</v>
      </c>
      <c r="Q13" s="32">
        <v>0.32294658815737248</v>
      </c>
      <c r="R13" s="32">
        <v>0.32474169380508572</v>
      </c>
      <c r="S13" s="32">
        <v>0.3349073981044241</v>
      </c>
      <c r="T13" s="32">
        <v>0.40035667946369924</v>
      </c>
      <c r="U13" s="32">
        <v>0.43003851469770177</v>
      </c>
      <c r="V13" s="32">
        <v>0.42325949839716975</v>
      </c>
      <c r="W13" s="32">
        <v>0.39277078120850395</v>
      </c>
      <c r="X13" s="32">
        <v>0.36454661721010806</v>
      </c>
      <c r="Y13" s="32">
        <v>0.36902310072128458</v>
      </c>
      <c r="Z13" s="32">
        <v>0.37424673937336095</v>
      </c>
      <c r="AA13" s="32">
        <v>0.28116644909286359</v>
      </c>
      <c r="AB13" s="32">
        <v>0.2771226175060223</v>
      </c>
      <c r="AC13" s="32">
        <v>0.27370104834982961</v>
      </c>
      <c r="AD13" s="32">
        <v>0.26821679367531531</v>
      </c>
      <c r="AE13" s="32">
        <v>0.26622925524369467</v>
      </c>
      <c r="AF13" s="32">
        <v>0.27862676498324729</v>
      </c>
      <c r="AG13" s="32">
        <v>0.17465892408665221</v>
      </c>
    </row>
    <row r="14" spans="1:33" x14ac:dyDescent="0.25">
      <c r="A14" s="12" t="s">
        <v>10</v>
      </c>
      <c r="B14" s="33" t="s">
        <v>1</v>
      </c>
      <c r="C14" s="34" t="s">
        <v>1</v>
      </c>
      <c r="D14" s="34" t="s">
        <v>1</v>
      </c>
      <c r="E14" s="34" t="s">
        <v>1</v>
      </c>
      <c r="F14" s="34" t="s">
        <v>1</v>
      </c>
      <c r="G14" s="34">
        <v>0.23772083632854751</v>
      </c>
      <c r="H14" s="34">
        <v>0.25093302464057049</v>
      </c>
      <c r="I14" s="34">
        <v>0.30382915919543907</v>
      </c>
      <c r="J14" s="34">
        <v>0.31570274769569218</v>
      </c>
      <c r="K14" s="34">
        <v>0.30868412912569848</v>
      </c>
      <c r="L14" s="34">
        <v>0.31132177523084942</v>
      </c>
      <c r="M14" s="34">
        <v>0.33876814150171974</v>
      </c>
      <c r="N14" s="34">
        <v>0.35489490200731139</v>
      </c>
      <c r="O14" s="34">
        <v>0.35850178376147529</v>
      </c>
      <c r="P14" s="34">
        <v>0.34462125745101452</v>
      </c>
      <c r="Q14" s="34">
        <v>0.31545183754026163</v>
      </c>
      <c r="R14" s="34">
        <v>0.32805714584551116</v>
      </c>
      <c r="S14" s="34">
        <v>0.34029381738052278</v>
      </c>
      <c r="T14" s="34">
        <v>0.3533188080791872</v>
      </c>
      <c r="U14" s="34">
        <v>0.36848808110338976</v>
      </c>
      <c r="V14" s="34">
        <v>0.35049787144302846</v>
      </c>
      <c r="W14" s="34">
        <v>0.34384716038603164</v>
      </c>
      <c r="X14" s="34">
        <v>0.35385041493606062</v>
      </c>
      <c r="Y14" s="34">
        <v>0.36820308252115497</v>
      </c>
      <c r="Z14" s="34">
        <v>0.35737378561312555</v>
      </c>
      <c r="AA14" s="34">
        <v>0.34149774519664966</v>
      </c>
      <c r="AB14" s="34">
        <v>0.33004809330984297</v>
      </c>
      <c r="AC14" s="34">
        <v>0.32296546432761897</v>
      </c>
      <c r="AD14" s="34">
        <v>0.32479787638100494</v>
      </c>
      <c r="AE14" s="34">
        <v>0.32825174206306906</v>
      </c>
      <c r="AF14" s="34">
        <v>0.34793541742868062</v>
      </c>
      <c r="AG14" s="34">
        <v>0.34738142086217089</v>
      </c>
    </row>
    <row r="15" spans="1:33" x14ac:dyDescent="0.25">
      <c r="A15" s="9" t="s">
        <v>11</v>
      </c>
      <c r="B15" s="31" t="s">
        <v>1</v>
      </c>
      <c r="C15" s="32" t="s">
        <v>1</v>
      </c>
      <c r="D15" s="32" t="s">
        <v>1</v>
      </c>
      <c r="E15" s="32" t="s">
        <v>1</v>
      </c>
      <c r="F15" s="32" t="s">
        <v>1</v>
      </c>
      <c r="G15" s="32" t="s">
        <v>1</v>
      </c>
      <c r="H15" s="32" t="s">
        <v>1</v>
      </c>
      <c r="I15" s="32" t="s">
        <v>1</v>
      </c>
      <c r="J15" s="32">
        <v>5.0729596679838417E-2</v>
      </c>
      <c r="K15" s="32">
        <v>5.2324386534588346E-2</v>
      </c>
      <c r="L15" s="32">
        <v>5.6281264747522416E-2</v>
      </c>
      <c r="M15" s="32">
        <v>6.1916982718601375E-2</v>
      </c>
      <c r="N15" s="32">
        <v>8.2445061884314219E-2</v>
      </c>
      <c r="O15" s="32">
        <v>0.1043728056176189</v>
      </c>
      <c r="P15" s="32">
        <v>0.118169221442799</v>
      </c>
      <c r="Q15" s="32">
        <v>0.1430209886454869</v>
      </c>
      <c r="R15" s="32">
        <v>0.15817500000000001</v>
      </c>
      <c r="S15" s="32">
        <v>0.18113707485324015</v>
      </c>
      <c r="T15" s="32">
        <v>0.1686937126504503</v>
      </c>
      <c r="U15" s="32">
        <v>0.20496372252416264</v>
      </c>
      <c r="V15" s="32">
        <v>0.22066584108811937</v>
      </c>
      <c r="W15" s="32">
        <v>0.23925249646240074</v>
      </c>
      <c r="X15" s="32">
        <v>0.2393949341896037</v>
      </c>
      <c r="Y15" s="32">
        <v>0.2612595134227258</v>
      </c>
      <c r="Z15" s="32">
        <v>0.24958244674766059</v>
      </c>
      <c r="AA15" s="32">
        <v>0.23726886682047679</v>
      </c>
      <c r="AB15" s="32">
        <v>0.20688657711767244</v>
      </c>
      <c r="AC15" s="32">
        <v>0.22345463854591285</v>
      </c>
      <c r="AD15" s="32">
        <v>0.2462964415389087</v>
      </c>
      <c r="AE15" s="32">
        <v>0.27175723371389615</v>
      </c>
      <c r="AF15" s="32">
        <v>0.30433571288290878</v>
      </c>
      <c r="AG15" s="32">
        <v>0.29143715990324287</v>
      </c>
    </row>
    <row r="16" spans="1:33" x14ac:dyDescent="0.25">
      <c r="A16" s="12" t="s">
        <v>12</v>
      </c>
      <c r="B16" s="33" t="s">
        <v>1</v>
      </c>
      <c r="C16" s="34" t="s">
        <v>1</v>
      </c>
      <c r="D16" s="34" t="s">
        <v>1</v>
      </c>
      <c r="E16" s="34" t="s">
        <v>1</v>
      </c>
      <c r="F16" s="34" t="s">
        <v>1</v>
      </c>
      <c r="G16" s="34" t="s">
        <v>1</v>
      </c>
      <c r="H16" s="34">
        <v>0.15424617190637516</v>
      </c>
      <c r="I16" s="34">
        <v>0.1979969972019382</v>
      </c>
      <c r="J16" s="34">
        <v>0.21059058444051915</v>
      </c>
      <c r="K16" s="34">
        <v>0.18741050776517237</v>
      </c>
      <c r="L16" s="34">
        <v>0.21399093734786354</v>
      </c>
      <c r="M16" s="34">
        <v>0.20919094307681455</v>
      </c>
      <c r="N16" s="34">
        <v>0.32715512698914534</v>
      </c>
      <c r="O16" s="34">
        <v>0.34911111111111109</v>
      </c>
      <c r="P16" s="34">
        <v>0.40518779123695781</v>
      </c>
      <c r="Q16" s="34">
        <v>0.40875790637705611</v>
      </c>
      <c r="R16" s="34">
        <v>0.38975940931182002</v>
      </c>
      <c r="S16" s="34">
        <v>0.40591219942642842</v>
      </c>
      <c r="T16" s="34">
        <v>0.41935266579098052</v>
      </c>
      <c r="U16" s="34">
        <v>0.43372495073800055</v>
      </c>
      <c r="V16" s="34">
        <v>0.41561971619973032</v>
      </c>
      <c r="W16" s="34">
        <v>0.48930938908970151</v>
      </c>
      <c r="X16" s="34">
        <v>0.47772835840551697</v>
      </c>
      <c r="Y16" s="34">
        <v>0.51907418770245017</v>
      </c>
      <c r="Z16" s="34">
        <v>0.53701481357961578</v>
      </c>
      <c r="AA16" s="34">
        <v>0.57943484792091193</v>
      </c>
      <c r="AB16" s="34">
        <v>0.32798232960228751</v>
      </c>
      <c r="AC16" s="34">
        <v>0.31612984106934611</v>
      </c>
      <c r="AD16" s="34">
        <v>0.33655570007382152</v>
      </c>
      <c r="AE16" s="34">
        <v>0.36141178779836514</v>
      </c>
      <c r="AF16" s="34">
        <v>0.42211711566900284</v>
      </c>
      <c r="AG16" s="34">
        <v>0.38965914370290733</v>
      </c>
    </row>
    <row r="17" spans="1:33" x14ac:dyDescent="0.25">
      <c r="A17" s="9" t="s">
        <v>13</v>
      </c>
      <c r="B17" s="31" t="s">
        <v>1</v>
      </c>
      <c r="C17" s="32" t="s">
        <v>1</v>
      </c>
      <c r="D17" s="32" t="s">
        <v>1</v>
      </c>
      <c r="E17" s="32" t="s">
        <v>1</v>
      </c>
      <c r="F17" s="32" t="s">
        <v>1</v>
      </c>
      <c r="G17" s="32">
        <v>0.10657009829280908</v>
      </c>
      <c r="H17" s="32">
        <v>0.11547990260988425</v>
      </c>
      <c r="I17" s="32">
        <v>0.13949221645663454</v>
      </c>
      <c r="J17" s="32">
        <v>0.18025836700084794</v>
      </c>
      <c r="K17" s="32">
        <v>0.17375569939100211</v>
      </c>
      <c r="L17" s="32">
        <v>0.16366018781393318</v>
      </c>
      <c r="M17" s="32">
        <v>0.1695087672333021</v>
      </c>
      <c r="N17" s="32">
        <v>0.16383945565283595</v>
      </c>
      <c r="O17" s="32">
        <v>0.15192544766919494</v>
      </c>
      <c r="P17" s="32">
        <v>0.14361026251047607</v>
      </c>
      <c r="Q17" s="32">
        <v>0.21385125491315518</v>
      </c>
      <c r="R17" s="32">
        <v>0.22336046511627905</v>
      </c>
      <c r="S17" s="32">
        <v>0.23801301984689785</v>
      </c>
      <c r="T17" s="32">
        <v>0.27381064012818052</v>
      </c>
      <c r="U17" s="32">
        <v>0.17448947368421053</v>
      </c>
      <c r="V17" s="32">
        <v>0.24228770455550644</v>
      </c>
      <c r="W17" s="32">
        <v>0.34989222720327062</v>
      </c>
      <c r="X17" s="32">
        <v>0.33369062008255601</v>
      </c>
      <c r="Y17" s="32">
        <v>0.26286869752516595</v>
      </c>
      <c r="Z17" s="32">
        <v>0.27935561970388306</v>
      </c>
      <c r="AA17" s="32">
        <v>0.30766601145201267</v>
      </c>
      <c r="AB17" s="32">
        <v>0.19037258634756596</v>
      </c>
      <c r="AC17" s="32">
        <v>0.2386564088880983</v>
      </c>
      <c r="AD17" s="32">
        <v>0.3344355414082652</v>
      </c>
      <c r="AE17" s="32">
        <v>0.34877732360668351</v>
      </c>
      <c r="AF17" s="32">
        <v>0.34528289430250214</v>
      </c>
      <c r="AG17" s="32">
        <v>0.32763629996527771</v>
      </c>
    </row>
    <row r="18" spans="1:33" x14ac:dyDescent="0.25">
      <c r="A18" s="12" t="s">
        <v>14</v>
      </c>
      <c r="B18" s="33" t="s">
        <v>1</v>
      </c>
      <c r="C18" s="34" t="s">
        <v>1</v>
      </c>
      <c r="D18" s="34" t="s">
        <v>1</v>
      </c>
      <c r="E18" s="34" t="s">
        <v>1</v>
      </c>
      <c r="F18" s="34" t="s">
        <v>1</v>
      </c>
      <c r="G18" s="34" t="s">
        <v>1</v>
      </c>
      <c r="H18" s="34" t="s">
        <v>1</v>
      </c>
      <c r="I18" s="34" t="s">
        <v>1</v>
      </c>
      <c r="J18" s="34" t="s">
        <v>1</v>
      </c>
      <c r="K18" s="34" t="s">
        <v>1</v>
      </c>
      <c r="L18" s="34">
        <v>3.9154267815191858E-3</v>
      </c>
      <c r="M18" s="34">
        <v>6.2814333393355921E-3</v>
      </c>
      <c r="N18" s="34" t="s">
        <v>1</v>
      </c>
      <c r="O18" s="34">
        <v>5.7192314878008795E-3</v>
      </c>
      <c r="P18" s="34">
        <v>1.9510879976161251E-2</v>
      </c>
      <c r="Q18" s="34">
        <v>2.3447046002443777E-2</v>
      </c>
      <c r="R18" s="34">
        <v>3.511338697878566E-2</v>
      </c>
      <c r="S18" s="34">
        <v>4.6756407088908908E-2</v>
      </c>
      <c r="T18" s="34">
        <v>9.4477325441893953E-2</v>
      </c>
      <c r="U18" s="34">
        <v>0.12727044585628428</v>
      </c>
      <c r="V18" s="34">
        <v>0.17717975506276726</v>
      </c>
      <c r="W18" s="34">
        <v>0.15214502464832427</v>
      </c>
      <c r="X18" s="34">
        <v>0.20370887800851994</v>
      </c>
      <c r="Y18" s="34">
        <v>0.22890140443430523</v>
      </c>
      <c r="Z18" s="34">
        <v>0.21316321467118995</v>
      </c>
      <c r="AA18" s="34">
        <v>0.22754851567074172</v>
      </c>
      <c r="AB18" s="34">
        <v>0.2414242787071614</v>
      </c>
      <c r="AC18" s="34">
        <v>0.2523689675564908</v>
      </c>
      <c r="AD18" s="34">
        <v>0.24267646021702829</v>
      </c>
      <c r="AE18" s="34">
        <v>0.25860299870458014</v>
      </c>
      <c r="AF18" s="34">
        <v>0.24760346397863572</v>
      </c>
      <c r="AG18" s="34">
        <v>0.25775641468981259</v>
      </c>
    </row>
    <row r="19" spans="1:33" x14ac:dyDescent="0.25">
      <c r="A19" s="9" t="s">
        <v>15</v>
      </c>
      <c r="B19" s="31" t="s">
        <v>1</v>
      </c>
      <c r="C19" s="32" t="s">
        <v>1</v>
      </c>
      <c r="D19" s="32" t="s">
        <v>1</v>
      </c>
      <c r="E19" s="32" t="s">
        <v>1</v>
      </c>
      <c r="F19" s="32" t="s">
        <v>1</v>
      </c>
      <c r="G19" s="32">
        <v>0.17477134774486622</v>
      </c>
      <c r="H19" s="32">
        <v>0.15623032150406366</v>
      </c>
      <c r="I19" s="32">
        <v>0.16071881338742391</v>
      </c>
      <c r="J19" s="32">
        <v>0.1655032195332716</v>
      </c>
      <c r="K19" s="32">
        <v>0.15013474490240467</v>
      </c>
      <c r="L19" s="32">
        <v>0.18996023131701978</v>
      </c>
      <c r="M19" s="32">
        <v>0.23503737328475779</v>
      </c>
      <c r="N19" s="32">
        <v>0.24742255859703813</v>
      </c>
      <c r="O19" s="32">
        <v>0.24554193931200563</v>
      </c>
      <c r="P19" s="32">
        <v>0.21134332215746054</v>
      </c>
      <c r="Q19" s="32">
        <v>0.23122761061025715</v>
      </c>
      <c r="R19" s="32">
        <v>0.23800503823944796</v>
      </c>
      <c r="S19" s="32">
        <v>0.22284642725256704</v>
      </c>
      <c r="T19" s="32">
        <v>0.21542906656982488</v>
      </c>
      <c r="U19" s="32">
        <v>0.23616692060594308</v>
      </c>
      <c r="V19" s="32">
        <v>0.22491828570490921</v>
      </c>
      <c r="W19" s="32">
        <v>0.23801184111038251</v>
      </c>
      <c r="X19" s="32">
        <v>0.23091682616508108</v>
      </c>
      <c r="Y19" s="32">
        <v>0.1992089260432863</v>
      </c>
      <c r="Z19" s="32">
        <v>0.18148980876433368</v>
      </c>
      <c r="AA19" s="32">
        <v>0.16228129369610877</v>
      </c>
      <c r="AB19" s="32">
        <v>0.13149898971642404</v>
      </c>
      <c r="AC19" s="32">
        <v>0.17504373101531859</v>
      </c>
      <c r="AD19" s="32">
        <v>0.19161126763212355</v>
      </c>
      <c r="AE19" s="32">
        <v>0.20915820175946989</v>
      </c>
      <c r="AF19" s="32">
        <v>0.20657716652965388</v>
      </c>
      <c r="AG19" s="32">
        <v>0.22677287583522282</v>
      </c>
    </row>
    <row r="20" spans="1:33" x14ac:dyDescent="0.25">
      <c r="A20" s="12" t="s">
        <v>16</v>
      </c>
      <c r="B20" s="33" t="s">
        <v>1</v>
      </c>
      <c r="C20" s="34" t="s">
        <v>1</v>
      </c>
      <c r="D20" s="34" t="s">
        <v>1</v>
      </c>
      <c r="E20" s="34" t="s">
        <v>1</v>
      </c>
      <c r="F20" s="34" t="s">
        <v>1</v>
      </c>
      <c r="G20" s="34" t="s">
        <v>1</v>
      </c>
      <c r="H20" s="34" t="s">
        <v>1</v>
      </c>
      <c r="I20" s="34" t="s">
        <v>1</v>
      </c>
      <c r="J20" s="34" t="s">
        <v>1</v>
      </c>
      <c r="K20" s="34" t="s">
        <v>1</v>
      </c>
      <c r="L20" s="34" t="s">
        <v>1</v>
      </c>
      <c r="M20" s="34" t="s">
        <v>1</v>
      </c>
      <c r="N20" s="34">
        <v>0.14702365134201434</v>
      </c>
      <c r="O20" s="34">
        <v>0.14790600522193212</v>
      </c>
      <c r="P20" s="34">
        <v>0.15342661628025739</v>
      </c>
      <c r="Q20" s="34">
        <v>0.15222995367588626</v>
      </c>
      <c r="R20" s="34">
        <v>0.17033129742735517</v>
      </c>
      <c r="S20" s="34">
        <v>0.17437783879937135</v>
      </c>
      <c r="T20" s="34">
        <v>0.15994199162101191</v>
      </c>
      <c r="U20" s="34">
        <v>0.1618953287750016</v>
      </c>
      <c r="V20" s="34">
        <v>0.2096892514451715</v>
      </c>
      <c r="W20" s="34">
        <v>0.20560032348438897</v>
      </c>
      <c r="X20" s="34">
        <v>0.28253106117183785</v>
      </c>
      <c r="Y20" s="34">
        <v>0.28804299938320554</v>
      </c>
      <c r="Z20" s="34">
        <v>0.24039263635428687</v>
      </c>
      <c r="AA20" s="34">
        <v>0.22967579301169383</v>
      </c>
      <c r="AB20" s="34">
        <v>0.20464657388697574</v>
      </c>
      <c r="AC20" s="34">
        <v>0.18631917459466704</v>
      </c>
      <c r="AD20" s="34">
        <v>0.20666152064839829</v>
      </c>
      <c r="AE20" s="34">
        <v>0.21134119690487549</v>
      </c>
      <c r="AF20" s="34">
        <v>0.23509434828169101</v>
      </c>
      <c r="AG20" s="34">
        <v>0.23206391804540474</v>
      </c>
    </row>
    <row r="21" spans="1:33" x14ac:dyDescent="0.25">
      <c r="A21" s="9" t="s">
        <v>17</v>
      </c>
      <c r="B21" s="31">
        <v>0.38041295496984723</v>
      </c>
      <c r="C21" s="32">
        <v>0.38750536007062686</v>
      </c>
      <c r="D21" s="32">
        <v>0.38832473590825239</v>
      </c>
      <c r="E21" s="32">
        <v>0.38931571943411636</v>
      </c>
      <c r="F21" s="32">
        <v>0.38585499166461695</v>
      </c>
      <c r="G21" s="32">
        <v>0.38906408178991986</v>
      </c>
      <c r="H21" s="32">
        <v>0.40023243710249928</v>
      </c>
      <c r="I21" s="32">
        <v>0.3943677434158529</v>
      </c>
      <c r="J21" s="32">
        <v>0.38526335123757705</v>
      </c>
      <c r="K21" s="32">
        <v>0.3932159574261464</v>
      </c>
      <c r="L21" s="32">
        <v>0.39601520086862102</v>
      </c>
      <c r="M21" s="32">
        <v>0.40312965468990219</v>
      </c>
      <c r="N21" s="32">
        <v>0.42161811002129096</v>
      </c>
      <c r="O21" s="32">
        <v>0.42464936673946563</v>
      </c>
      <c r="P21" s="32">
        <v>0.40747586761663984</v>
      </c>
      <c r="Q21" s="32">
        <v>0.40907704812722051</v>
      </c>
      <c r="R21" s="32">
        <v>0.40512779445553182</v>
      </c>
      <c r="S21" s="32">
        <v>0.39714116540977379</v>
      </c>
      <c r="T21" s="32">
        <v>0.43882838730959089</v>
      </c>
      <c r="U21" s="32">
        <v>0.48539254128624171</v>
      </c>
      <c r="V21" s="32">
        <v>0.49647009046950547</v>
      </c>
      <c r="W21" s="32">
        <v>0.50184785191345282</v>
      </c>
      <c r="X21" s="32">
        <v>0.50922231004877405</v>
      </c>
      <c r="Y21" s="32">
        <v>0.50871318050047132</v>
      </c>
      <c r="Z21" s="32">
        <v>0.51001376634112516</v>
      </c>
      <c r="AA21" s="32">
        <v>0.50704888671526482</v>
      </c>
      <c r="AB21" s="32">
        <v>0.53040108589548096</v>
      </c>
      <c r="AC21" s="32">
        <v>0.52897032897072693</v>
      </c>
      <c r="AD21" s="32">
        <v>0.546723885364513</v>
      </c>
      <c r="AE21" s="32">
        <v>0.55201194267057463</v>
      </c>
      <c r="AF21" s="32">
        <v>0.586179043468813</v>
      </c>
      <c r="AG21" s="32">
        <v>0.57230512945096135</v>
      </c>
    </row>
    <row r="22" spans="1:33" x14ac:dyDescent="0.25">
      <c r="A22" s="12" t="s">
        <v>18</v>
      </c>
      <c r="B22" s="33" t="s">
        <v>1</v>
      </c>
      <c r="C22" s="34" t="s">
        <v>1</v>
      </c>
      <c r="D22" s="34" t="s">
        <v>1</v>
      </c>
      <c r="E22" s="34" t="s">
        <v>1</v>
      </c>
      <c r="F22" s="34" t="s">
        <v>1</v>
      </c>
      <c r="G22" s="34">
        <v>0.52504316531481088</v>
      </c>
      <c r="H22" s="34">
        <v>0.52695770765324623</v>
      </c>
      <c r="I22" s="34">
        <v>0.50438319342304205</v>
      </c>
      <c r="J22" s="34">
        <v>0.4728903485968628</v>
      </c>
      <c r="K22" s="34">
        <v>0.53521321511756814</v>
      </c>
      <c r="L22" s="34">
        <v>0.57145132708121771</v>
      </c>
      <c r="M22" s="34">
        <v>0.57358559478377436</v>
      </c>
      <c r="N22" s="34">
        <v>0.60662054488094075</v>
      </c>
      <c r="O22" s="34">
        <v>0.60958249644117701</v>
      </c>
      <c r="P22" s="34">
        <v>0.59419671028517662</v>
      </c>
      <c r="Q22" s="34">
        <v>0.61483109843651018</v>
      </c>
      <c r="R22" s="34">
        <v>0.5876355325329401</v>
      </c>
      <c r="S22" s="34">
        <v>0.57948544018605552</v>
      </c>
      <c r="T22" s="34">
        <v>0.61495863707860654</v>
      </c>
      <c r="U22" s="34">
        <v>0.66912915585059896</v>
      </c>
      <c r="V22" s="34">
        <v>0.68759220697542345</v>
      </c>
      <c r="W22" s="34">
        <v>0.61414910841550585</v>
      </c>
      <c r="X22" s="34">
        <v>0.60544545964108387</v>
      </c>
      <c r="Y22" s="34">
        <v>0.61956536550874164</v>
      </c>
      <c r="Z22" s="34">
        <v>0.63464172970397292</v>
      </c>
      <c r="AA22" s="34">
        <v>0.63665928510973779</v>
      </c>
      <c r="AB22" s="34">
        <v>0.60762038408271768</v>
      </c>
      <c r="AC22" s="34">
        <v>0.61044833948839394</v>
      </c>
      <c r="AD22" s="34">
        <v>0.59238721063790478</v>
      </c>
      <c r="AE22" s="34">
        <v>0.60266525634797152</v>
      </c>
      <c r="AF22" s="34">
        <v>0.64555007344356141</v>
      </c>
      <c r="AG22" s="34">
        <v>0.60722409838898783</v>
      </c>
    </row>
    <row r="23" spans="1:33" x14ac:dyDescent="0.25">
      <c r="A23" s="9" t="s">
        <v>19</v>
      </c>
      <c r="B23" s="31" t="s">
        <v>1</v>
      </c>
      <c r="C23" s="32" t="s">
        <v>1</v>
      </c>
      <c r="D23" s="32" t="s">
        <v>1</v>
      </c>
      <c r="E23" s="32" t="s">
        <v>1</v>
      </c>
      <c r="F23" s="32" t="s">
        <v>1</v>
      </c>
      <c r="G23" s="32">
        <v>0.16258042079638327</v>
      </c>
      <c r="H23" s="32">
        <v>0.17793594306049823</v>
      </c>
      <c r="I23" s="32">
        <v>0.18406680674037756</v>
      </c>
      <c r="J23" s="32">
        <v>0.1822919669314762</v>
      </c>
      <c r="K23" s="32">
        <v>0.1889167272026448</v>
      </c>
      <c r="L23" s="32">
        <v>0.20206203748114521</v>
      </c>
      <c r="M23" s="32">
        <v>0.20342960381192202</v>
      </c>
      <c r="N23" s="32">
        <v>0.18881723289674887</v>
      </c>
      <c r="O23" s="32">
        <v>0.17067775322492304</v>
      </c>
      <c r="P23" s="32">
        <v>0.17654226650991167</v>
      </c>
      <c r="Q23" s="32">
        <v>0.17771294155654044</v>
      </c>
      <c r="R23" s="32">
        <v>0.17082916055360281</v>
      </c>
      <c r="S23" s="32">
        <v>0.19053345324831497</v>
      </c>
      <c r="T23" s="32">
        <v>0.20166914157211074</v>
      </c>
      <c r="U23" s="32">
        <v>0.24502468978334943</v>
      </c>
      <c r="V23" s="32">
        <v>0.27009107844012137</v>
      </c>
      <c r="W23" s="32">
        <v>0.26404426762681982</v>
      </c>
      <c r="X23" s="32">
        <v>0.30644760249488601</v>
      </c>
      <c r="Y23" s="32">
        <v>0.25889409775686051</v>
      </c>
      <c r="Z23" s="32">
        <v>0.27725115139084255</v>
      </c>
      <c r="AA23" s="32">
        <v>0.28997965494022421</v>
      </c>
      <c r="AB23" s="32">
        <v>0.3038195990189968</v>
      </c>
      <c r="AC23" s="32">
        <v>0.34118017302856474</v>
      </c>
      <c r="AD23" s="32">
        <v>0.3819269731663113</v>
      </c>
      <c r="AE23" s="32">
        <v>0.47102786463749918</v>
      </c>
      <c r="AF23" s="32">
        <v>0.48443271767810031</v>
      </c>
      <c r="AG23" s="32">
        <v>0.49768516754142994</v>
      </c>
    </row>
    <row r="24" spans="1:33" x14ac:dyDescent="0.25">
      <c r="A24" s="12" t="s">
        <v>20</v>
      </c>
      <c r="B24" s="33" t="s">
        <v>1</v>
      </c>
      <c r="C24" s="34" t="s">
        <v>1</v>
      </c>
      <c r="D24" s="34" t="s">
        <v>1</v>
      </c>
      <c r="E24" s="34" t="s">
        <v>1</v>
      </c>
      <c r="F24" s="34" t="s">
        <v>1</v>
      </c>
      <c r="G24" s="34">
        <v>0.19143286539381726</v>
      </c>
      <c r="H24" s="34">
        <v>0.21272559235879412</v>
      </c>
      <c r="I24" s="34">
        <v>0.22572827393458483</v>
      </c>
      <c r="J24" s="34">
        <v>0.24487801899178652</v>
      </c>
      <c r="K24" s="34">
        <v>0.26283555721288626</v>
      </c>
      <c r="L24" s="34">
        <v>0.270616067979915</v>
      </c>
      <c r="M24" s="34">
        <v>0.28035278954152093</v>
      </c>
      <c r="N24" s="34">
        <v>0.27093044545131223</v>
      </c>
      <c r="O24" s="34">
        <v>0.26822936456264523</v>
      </c>
      <c r="P24" s="34">
        <v>0.26830626791480244</v>
      </c>
      <c r="Q24" s="34">
        <v>0.26816761871604833</v>
      </c>
      <c r="R24" s="34">
        <v>0.30438739207448551</v>
      </c>
      <c r="S24" s="34">
        <v>0.33448462931536549</v>
      </c>
      <c r="T24" s="34">
        <v>0.49762817778393187</v>
      </c>
      <c r="U24" s="34">
        <v>0.57789807566453311</v>
      </c>
      <c r="V24" s="34">
        <v>0.56601496123841111</v>
      </c>
      <c r="W24" s="34">
        <v>0.53028515095726081</v>
      </c>
      <c r="X24" s="34">
        <v>0.50268753312623737</v>
      </c>
      <c r="Y24" s="34">
        <v>0.59138565202064852</v>
      </c>
      <c r="Z24" s="34">
        <v>0.58827115513854944</v>
      </c>
      <c r="AA24" s="34">
        <v>0.56623720461268279</v>
      </c>
      <c r="AB24" s="34">
        <v>0.57276054776186158</v>
      </c>
      <c r="AC24" s="34">
        <v>0.56119658765218383</v>
      </c>
      <c r="AD24" s="34">
        <v>0.56179840445726537</v>
      </c>
      <c r="AE24" s="34">
        <v>0.56473714703141142</v>
      </c>
      <c r="AF24" s="34">
        <v>0.58104846974524593</v>
      </c>
      <c r="AG24" s="34">
        <v>0.56171635566070333</v>
      </c>
    </row>
    <row r="25" spans="1:33" x14ac:dyDescent="0.25">
      <c r="A25" s="9" t="s">
        <v>21</v>
      </c>
      <c r="B25" s="31" t="s">
        <v>1</v>
      </c>
      <c r="C25" s="32" t="s">
        <v>1</v>
      </c>
      <c r="D25" s="32" t="s">
        <v>1</v>
      </c>
      <c r="E25" s="32" t="s">
        <v>1</v>
      </c>
      <c r="F25" s="32" t="s">
        <v>1</v>
      </c>
      <c r="G25" s="32" t="s">
        <v>1</v>
      </c>
      <c r="H25" s="32" t="s">
        <v>1</v>
      </c>
      <c r="I25" s="32" t="s">
        <v>1</v>
      </c>
      <c r="J25" s="32">
        <v>0.51425438484801878</v>
      </c>
      <c r="K25" s="32" t="s">
        <v>1</v>
      </c>
      <c r="L25" s="32" t="s">
        <v>1</v>
      </c>
      <c r="M25" s="32" t="s">
        <v>1</v>
      </c>
      <c r="N25" s="32">
        <v>0.55840645828261337</v>
      </c>
      <c r="O25" s="32" t="s">
        <v>1</v>
      </c>
      <c r="P25" s="32">
        <v>0.57836139143538456</v>
      </c>
      <c r="Q25" s="32">
        <v>0.586573649512939</v>
      </c>
      <c r="R25" s="32">
        <v>0.56871570748755251</v>
      </c>
      <c r="S25" s="32">
        <v>0.57655064828965619</v>
      </c>
      <c r="T25" s="32">
        <v>0.64152635178353623</v>
      </c>
      <c r="U25" s="32">
        <v>0.67762043298940444</v>
      </c>
      <c r="V25" s="32">
        <v>0.70443425169467988</v>
      </c>
      <c r="W25" s="32">
        <v>0.6827981415457518</v>
      </c>
      <c r="X25" s="32">
        <v>0.71602181683524091</v>
      </c>
      <c r="Y25" s="32">
        <v>0.71864177170092203</v>
      </c>
      <c r="Z25" s="32">
        <v>0.73070193527704519</v>
      </c>
      <c r="AA25" s="32">
        <v>0.71694098687887264</v>
      </c>
      <c r="AB25" s="32">
        <v>0.69248730453457419</v>
      </c>
      <c r="AC25" s="32">
        <v>0.68582655655604963</v>
      </c>
      <c r="AD25" s="32">
        <v>0.69373726393754476</v>
      </c>
      <c r="AE25" s="32">
        <v>0.68268333797031244</v>
      </c>
      <c r="AF25" s="32">
        <v>0.71558946836638948</v>
      </c>
      <c r="AG25" s="32">
        <v>0.71278081155990403</v>
      </c>
    </row>
    <row r="26" spans="1:33" x14ac:dyDescent="0.25">
      <c r="A26" s="12" t="s">
        <v>22</v>
      </c>
      <c r="B26" s="33" t="s">
        <v>1</v>
      </c>
      <c r="C26" s="34" t="s">
        <v>1</v>
      </c>
      <c r="D26" s="34" t="s">
        <v>1</v>
      </c>
      <c r="E26" s="34" t="s">
        <v>1</v>
      </c>
      <c r="F26" s="34" t="s">
        <v>1</v>
      </c>
      <c r="G26" s="34">
        <v>1.9302026121462174E-2</v>
      </c>
      <c r="H26" s="34">
        <v>2.2515521132449923E-2</v>
      </c>
      <c r="I26" s="34">
        <v>1.6376406367033858E-2</v>
      </c>
      <c r="J26" s="34">
        <v>2.2608808437163081E-2</v>
      </c>
      <c r="K26" s="34">
        <v>2.8075477448191787E-2</v>
      </c>
      <c r="L26" s="34">
        <v>4.3103331021068801E-2</v>
      </c>
      <c r="M26" s="34">
        <v>4.4269852817156966E-2</v>
      </c>
      <c r="N26" s="34">
        <v>5.8710264231980371E-2</v>
      </c>
      <c r="O26" s="34">
        <v>3.7421789351263252E-2</v>
      </c>
      <c r="P26" s="34">
        <v>3.9342706618992404E-2</v>
      </c>
      <c r="Q26" s="34">
        <v>5.6399961096262691E-2</v>
      </c>
      <c r="R26" s="34">
        <v>8.0925398511973015E-2</v>
      </c>
      <c r="S26" s="34">
        <v>0.12326825719400758</v>
      </c>
      <c r="T26" s="34">
        <v>0.15930805472639212</v>
      </c>
      <c r="U26" s="34">
        <v>0.10982504241898199</v>
      </c>
      <c r="V26" s="34">
        <v>0.10943628995497802</v>
      </c>
      <c r="W26" s="34">
        <v>0.10851573892721651</v>
      </c>
      <c r="X26" s="34">
        <v>9.1206912564563453E-2</v>
      </c>
      <c r="Y26" s="34">
        <v>7.6941223670758951E-2</v>
      </c>
      <c r="Z26" s="34">
        <v>5.8151251860582912E-2</v>
      </c>
      <c r="AA26" s="34">
        <v>8.5118721156151017E-2</v>
      </c>
      <c r="AB26" s="34">
        <v>5.5297557665276269E-2</v>
      </c>
      <c r="AC26" s="34">
        <v>5.3923365088900596E-2</v>
      </c>
      <c r="AD26" s="34">
        <v>4.8768969904445882E-2</v>
      </c>
      <c r="AE26" s="34">
        <v>4.8594531312717695E-2</v>
      </c>
      <c r="AF26" s="34">
        <v>4.0758900261112757E-2</v>
      </c>
      <c r="AG26" s="34">
        <v>4.3586191562036587E-2</v>
      </c>
    </row>
    <row r="27" spans="1:33" x14ac:dyDescent="0.25">
      <c r="A27" s="9" t="s">
        <v>23</v>
      </c>
      <c r="B27" s="31" t="s">
        <v>1</v>
      </c>
      <c r="C27" s="32" t="s">
        <v>1</v>
      </c>
      <c r="D27" s="32" t="s">
        <v>1</v>
      </c>
      <c r="E27" s="32" t="s">
        <v>1</v>
      </c>
      <c r="F27" s="32" t="s">
        <v>1</v>
      </c>
      <c r="G27" s="32">
        <v>0.18500251440950058</v>
      </c>
      <c r="H27" s="32" t="s">
        <v>1</v>
      </c>
      <c r="I27" s="32">
        <v>0.21710855514932154</v>
      </c>
      <c r="J27" s="32" t="s">
        <v>1</v>
      </c>
      <c r="K27" s="32">
        <v>0.28128683513630071</v>
      </c>
      <c r="L27" s="32" t="s">
        <v>1</v>
      </c>
      <c r="M27" s="32">
        <v>0.25132429836169412</v>
      </c>
      <c r="N27" s="32" t="s">
        <v>1</v>
      </c>
      <c r="O27" s="32">
        <v>0.25531441564764296</v>
      </c>
      <c r="P27" s="32">
        <v>0.25398031549310901</v>
      </c>
      <c r="Q27" s="32">
        <v>0.27490146419711081</v>
      </c>
      <c r="R27" s="32">
        <v>0.26828959302603123</v>
      </c>
      <c r="S27" s="32">
        <v>0.28384844341037563</v>
      </c>
      <c r="T27" s="32">
        <v>0.22338489460738942</v>
      </c>
      <c r="U27" s="32">
        <v>0.22941117531707009</v>
      </c>
      <c r="V27" s="32">
        <v>0.21561278577930076</v>
      </c>
      <c r="W27" s="32">
        <v>0.27521172289164925</v>
      </c>
      <c r="X27" s="32">
        <v>0.28362793196327007</v>
      </c>
      <c r="Y27" s="32">
        <v>0.30497363862569515</v>
      </c>
      <c r="Z27" s="32">
        <v>0.31212620460854457</v>
      </c>
      <c r="AA27" s="32">
        <v>0.36501333284949899</v>
      </c>
      <c r="AB27" s="32">
        <v>0.32055506715982535</v>
      </c>
      <c r="AC27" s="32">
        <v>0.32608191815420168</v>
      </c>
      <c r="AD27" s="32">
        <v>0.34450207370666924</v>
      </c>
      <c r="AE27" s="32">
        <v>0.39054557592205563</v>
      </c>
      <c r="AF27" s="32">
        <v>0.47919693312028172</v>
      </c>
      <c r="AG27" s="32">
        <v>0.43805132913461753</v>
      </c>
    </row>
    <row r="28" spans="1:33" x14ac:dyDescent="0.25">
      <c r="A28" s="12" t="s">
        <v>24</v>
      </c>
      <c r="B28" s="33" t="s">
        <v>1</v>
      </c>
      <c r="C28" s="34" t="s">
        <v>1</v>
      </c>
      <c r="D28" s="34" t="s">
        <v>1</v>
      </c>
      <c r="E28" s="34" t="s">
        <v>1</v>
      </c>
      <c r="F28" s="34" t="s">
        <v>1</v>
      </c>
      <c r="G28" s="34">
        <v>5.2894368085310887E-2</v>
      </c>
      <c r="H28" s="34">
        <v>4.5500138429348837E-2</v>
      </c>
      <c r="I28" s="34">
        <v>7.0579528215864357E-2</v>
      </c>
      <c r="J28" s="34">
        <v>7.2140226241461616E-2</v>
      </c>
      <c r="K28" s="34">
        <v>6.39879650847517E-2</v>
      </c>
      <c r="L28" s="34">
        <v>6.0702249763905869E-2</v>
      </c>
      <c r="M28" s="34">
        <v>5.6120236865460998E-2</v>
      </c>
      <c r="N28" s="34">
        <v>5.1219544863981573E-2</v>
      </c>
      <c r="O28" s="34">
        <v>7.3862992562591157E-2</v>
      </c>
      <c r="P28" s="34">
        <v>0.10071423621337862</v>
      </c>
      <c r="Q28" s="34">
        <v>0.10072753274689666</v>
      </c>
      <c r="R28" s="34">
        <v>0.11446841277895867</v>
      </c>
      <c r="S28" s="34">
        <v>0.11183691821529557</v>
      </c>
      <c r="T28" s="34">
        <v>0.11191345740299313</v>
      </c>
      <c r="U28" s="34">
        <v>0.11822202806749305</v>
      </c>
      <c r="V28" s="34">
        <v>0.16735427521889804</v>
      </c>
      <c r="W28" s="34">
        <v>0.22805624510697101</v>
      </c>
      <c r="X28" s="34">
        <v>0.27037867298127749</v>
      </c>
      <c r="Y28" s="34">
        <v>0.27146113449890458</v>
      </c>
      <c r="Z28" s="34">
        <v>0.30182634946204873</v>
      </c>
      <c r="AA28" s="34">
        <v>0.50678805880737843</v>
      </c>
      <c r="AB28" s="34">
        <v>0.21854988359100821</v>
      </c>
      <c r="AC28" s="34">
        <v>0.21821332019997661</v>
      </c>
      <c r="AD28" s="34">
        <v>0.20283683839834796</v>
      </c>
      <c r="AE28" s="34">
        <v>0.20711793514228988</v>
      </c>
      <c r="AF28" s="34">
        <v>0.23512264783147671</v>
      </c>
      <c r="AG28" s="34">
        <v>0.23691929803193162</v>
      </c>
    </row>
    <row r="29" spans="1:33" x14ac:dyDescent="0.25">
      <c r="A29" s="9" t="s">
        <v>25</v>
      </c>
      <c r="B29" s="31" t="s">
        <v>1</v>
      </c>
      <c r="C29" s="32" t="s">
        <v>1</v>
      </c>
      <c r="D29" s="32" t="s">
        <v>1</v>
      </c>
      <c r="E29" s="32" t="s">
        <v>1</v>
      </c>
      <c r="F29" s="32" t="s">
        <v>1</v>
      </c>
      <c r="G29" s="32">
        <v>0.41050867358533455</v>
      </c>
      <c r="H29" s="32">
        <v>0.27331176475430757</v>
      </c>
      <c r="I29" s="32">
        <v>0.21687565497054889</v>
      </c>
      <c r="J29" s="32">
        <v>0.21726442501856461</v>
      </c>
      <c r="K29" s="32">
        <v>0.21237504789105222</v>
      </c>
      <c r="L29" s="32">
        <v>0.22585675565291652</v>
      </c>
      <c r="M29" s="32">
        <v>0.23846092010005818</v>
      </c>
      <c r="N29" s="32">
        <v>0.2243530400958019</v>
      </c>
      <c r="O29" s="32">
        <v>0.17100881182822986</v>
      </c>
      <c r="P29" s="32">
        <v>0.17696773586408091</v>
      </c>
      <c r="Q29" s="32">
        <v>0.23744572983073206</v>
      </c>
      <c r="R29" s="32">
        <v>0.23195520856172328</v>
      </c>
      <c r="S29" s="32">
        <v>0.22201947339159195</v>
      </c>
      <c r="T29" s="32">
        <v>0.21841126202021324</v>
      </c>
      <c r="U29" s="32">
        <v>0.26387881362243448</v>
      </c>
      <c r="V29" s="32">
        <v>0.28536818108068718</v>
      </c>
      <c r="W29" s="32">
        <v>0.28449266836847587</v>
      </c>
      <c r="X29" s="32">
        <v>0.28489268563137699</v>
      </c>
      <c r="Y29" s="32">
        <v>0.26727162502091656</v>
      </c>
      <c r="Z29" s="32">
        <v>0.24727708499958814</v>
      </c>
      <c r="AA29" s="32">
        <v>0.22375336528314707</v>
      </c>
      <c r="AB29" s="32">
        <v>0.21746795505795782</v>
      </c>
      <c r="AC29" s="32">
        <v>0.2089799657299361</v>
      </c>
      <c r="AD29" s="32">
        <v>0.23186045954011109</v>
      </c>
      <c r="AE29" s="32">
        <v>0.24052862891511156</v>
      </c>
      <c r="AF29" s="32">
        <v>0.26208300191830813</v>
      </c>
      <c r="AG29" s="32">
        <v>0.26241138827116867</v>
      </c>
    </row>
    <row r="30" spans="1:33" x14ac:dyDescent="0.25">
      <c r="A30" s="12" t="s">
        <v>26</v>
      </c>
      <c r="B30" s="33" t="s">
        <v>1</v>
      </c>
      <c r="C30" s="34" t="s">
        <v>1</v>
      </c>
      <c r="D30" s="34" t="s">
        <v>1</v>
      </c>
      <c r="E30" s="34" t="s">
        <v>1</v>
      </c>
      <c r="F30" s="34" t="s">
        <v>1</v>
      </c>
      <c r="G30" s="34">
        <v>0.24683925764457607</v>
      </c>
      <c r="H30" s="34">
        <v>0.25402603827041126</v>
      </c>
      <c r="I30" s="34">
        <v>0.25457586448616126</v>
      </c>
      <c r="J30" s="34">
        <v>0.2587563152773506</v>
      </c>
      <c r="K30" s="34">
        <v>0.25256772023238988</v>
      </c>
      <c r="L30" s="34">
        <v>0.26146135453985564</v>
      </c>
      <c r="M30" s="34">
        <v>0.27466137322341305</v>
      </c>
      <c r="N30" s="34">
        <v>0.28576416312677438</v>
      </c>
      <c r="O30" s="34">
        <v>0.31061505784864368</v>
      </c>
      <c r="P30" s="34">
        <v>0.30737017373001158</v>
      </c>
      <c r="Q30" s="34">
        <v>0.31917891383792862</v>
      </c>
      <c r="R30" s="34">
        <v>0.32533016278766275</v>
      </c>
      <c r="S30" s="34">
        <v>0.32714713273995644</v>
      </c>
      <c r="T30" s="34">
        <v>0.35441799807307706</v>
      </c>
      <c r="U30" s="34">
        <v>0.37952601786363893</v>
      </c>
      <c r="V30" s="34">
        <v>0.38436798796318472</v>
      </c>
      <c r="W30" s="34">
        <v>0.37621387470705409</v>
      </c>
      <c r="X30" s="34">
        <v>0.36034900456210045</v>
      </c>
      <c r="Y30" s="34">
        <v>0.35735173811107729</v>
      </c>
      <c r="Z30" s="34">
        <v>0.34922942684929809</v>
      </c>
      <c r="AA30" s="34">
        <v>0.34356993651747719</v>
      </c>
      <c r="AB30" s="34">
        <v>0.32743489887116167</v>
      </c>
      <c r="AC30" s="34">
        <v>0.32765816883040916</v>
      </c>
      <c r="AD30" s="34">
        <v>0.32777924989554424</v>
      </c>
      <c r="AE30" s="34">
        <v>0.33247344668421769</v>
      </c>
      <c r="AF30" s="34">
        <v>0.37585342968490743</v>
      </c>
      <c r="AG30" s="34">
        <v>0.38008231400630743</v>
      </c>
    </row>
    <row r="31" spans="1:33" x14ac:dyDescent="0.25">
      <c r="A31" s="9" t="s">
        <v>27</v>
      </c>
      <c r="B31" s="31" t="s">
        <v>1</v>
      </c>
      <c r="C31" s="32" t="s">
        <v>1</v>
      </c>
      <c r="D31" s="32" t="s">
        <v>1</v>
      </c>
      <c r="E31" s="32">
        <v>0.75951688716929877</v>
      </c>
      <c r="F31" s="32" t="s">
        <v>1</v>
      </c>
      <c r="G31" s="32">
        <v>0.66762010999736199</v>
      </c>
      <c r="H31" s="32" t="s">
        <v>1</v>
      </c>
      <c r="I31" s="32">
        <v>0.7059160276446329</v>
      </c>
      <c r="J31" s="32" t="s">
        <v>1</v>
      </c>
      <c r="K31" s="32">
        <v>0.74992470724144111</v>
      </c>
      <c r="L31" s="32" t="s">
        <v>1</v>
      </c>
      <c r="M31" s="32">
        <v>0.75934675090894344</v>
      </c>
      <c r="N31" s="32" t="s">
        <v>1</v>
      </c>
      <c r="O31" s="32">
        <v>0.77904947973979399</v>
      </c>
      <c r="P31" s="32">
        <v>0.77136054984216629</v>
      </c>
      <c r="Q31" s="32">
        <v>0.73894138177500834</v>
      </c>
      <c r="R31" s="32">
        <v>0.71679083105570496</v>
      </c>
      <c r="S31" s="32">
        <v>0.70882618865046843</v>
      </c>
      <c r="T31" s="32">
        <v>0.73951140199744858</v>
      </c>
      <c r="U31" s="32">
        <v>0.8360851163680233</v>
      </c>
      <c r="V31" s="32">
        <v>0.83465297134722849</v>
      </c>
      <c r="W31" s="32">
        <v>0.83819196036379673</v>
      </c>
      <c r="X31" s="32">
        <v>0.87593499053989132</v>
      </c>
      <c r="Y31" s="32">
        <v>0.88500946066245312</v>
      </c>
      <c r="Z31" s="32">
        <v>0.89860822044065081</v>
      </c>
      <c r="AA31" s="32">
        <v>0.85974082671630125</v>
      </c>
      <c r="AB31" s="32">
        <v>0.87093386207254264</v>
      </c>
      <c r="AC31" s="32">
        <v>0.83849106634373261</v>
      </c>
      <c r="AD31" s="32">
        <v>0.84087462559332393</v>
      </c>
      <c r="AE31" s="32">
        <v>0.80186247714926617</v>
      </c>
      <c r="AF31" s="32">
        <v>0.80745644867618349</v>
      </c>
      <c r="AG31" s="32">
        <v>0.7883799205878852</v>
      </c>
    </row>
    <row r="32" spans="1:33" s="15" customFormat="1" ht="15.75" thickBot="1" x14ac:dyDescent="0.3">
      <c r="A32" s="19" t="s">
        <v>28</v>
      </c>
      <c r="B32" s="37" t="s">
        <v>1</v>
      </c>
      <c r="C32" s="38" t="s">
        <v>1</v>
      </c>
      <c r="D32" s="38" t="s">
        <v>1</v>
      </c>
      <c r="E32" s="38" t="s">
        <v>1</v>
      </c>
      <c r="F32" s="38" t="s">
        <v>1</v>
      </c>
      <c r="G32" s="38" t="s">
        <v>1</v>
      </c>
      <c r="H32" s="38" t="s">
        <v>1</v>
      </c>
      <c r="I32" s="38" t="s">
        <v>1</v>
      </c>
      <c r="J32" s="38" t="s">
        <v>1</v>
      </c>
      <c r="K32" s="38" t="s">
        <v>1</v>
      </c>
      <c r="L32" s="38" t="s">
        <v>1</v>
      </c>
      <c r="M32" s="38" t="s">
        <v>1</v>
      </c>
      <c r="N32" s="38" t="s">
        <v>1</v>
      </c>
      <c r="O32" s="38" t="s">
        <v>1</v>
      </c>
      <c r="P32" s="38">
        <v>0.39617556664560732</v>
      </c>
      <c r="Q32" s="38">
        <v>0.39149520028444135</v>
      </c>
      <c r="R32" s="38">
        <v>0.39169051000182731</v>
      </c>
      <c r="S32" s="38">
        <v>0.39294953862988158</v>
      </c>
      <c r="T32" s="38">
        <v>0.41952470657122115</v>
      </c>
      <c r="U32" s="38">
        <v>0.46036840207207336</v>
      </c>
      <c r="V32" s="38">
        <v>0.46898520090813423</v>
      </c>
      <c r="W32" s="38">
        <v>0.46558911666949798</v>
      </c>
      <c r="X32" s="38">
        <v>0.47529937436417902</v>
      </c>
      <c r="Y32" s="38">
        <v>0.48162867716819008</v>
      </c>
      <c r="Z32" s="38">
        <v>0.47897717927371408</v>
      </c>
      <c r="AA32" s="38">
        <v>0.47493195062898441</v>
      </c>
      <c r="AB32" s="38">
        <v>0.46965753486532258</v>
      </c>
      <c r="AC32" s="38">
        <v>0.46662820896800561</v>
      </c>
      <c r="AD32" s="38">
        <v>0.47202101417156506</v>
      </c>
      <c r="AE32" s="38">
        <v>0.47589491244878263</v>
      </c>
      <c r="AF32" s="38">
        <v>0.50638688678006305</v>
      </c>
      <c r="AG32" s="38">
        <v>0.48775775945620276</v>
      </c>
    </row>
    <row r="33" spans="1:33" x14ac:dyDescent="0.25">
      <c r="A33" s="9" t="s">
        <v>29</v>
      </c>
      <c r="B33" s="31" t="s">
        <v>1</v>
      </c>
      <c r="C33" s="32" t="s">
        <v>1</v>
      </c>
      <c r="D33" s="32" t="s">
        <v>1</v>
      </c>
      <c r="E33" s="32" t="s">
        <v>1</v>
      </c>
      <c r="F33" s="32" t="s">
        <v>1</v>
      </c>
      <c r="G33" s="32" t="s">
        <v>1</v>
      </c>
      <c r="H33" s="32" t="s">
        <v>1</v>
      </c>
      <c r="I33" s="32" t="s">
        <v>1</v>
      </c>
      <c r="J33" s="32" t="s">
        <v>1</v>
      </c>
      <c r="K33" s="32" t="s">
        <v>1</v>
      </c>
      <c r="L33" s="32">
        <v>0.13142035316072873</v>
      </c>
      <c r="M33" s="32">
        <v>0.13291347808575299</v>
      </c>
      <c r="N33" s="32">
        <v>0.11785879834957623</v>
      </c>
      <c r="O33" s="32">
        <v>0.10052534904304625</v>
      </c>
      <c r="P33" s="32">
        <v>0.10098632352733435</v>
      </c>
      <c r="Q33" s="32">
        <v>0.10867957319402646</v>
      </c>
      <c r="R33" s="32">
        <v>0.11969477399054887</v>
      </c>
      <c r="S33" s="32">
        <v>0.13261162669436979</v>
      </c>
      <c r="T33" s="32">
        <v>0.13658986120103286</v>
      </c>
      <c r="U33" s="32">
        <v>0.1710673876341304</v>
      </c>
      <c r="V33" s="32">
        <v>0.1654068355879873</v>
      </c>
      <c r="W33" s="32">
        <v>0.17192021846491704</v>
      </c>
      <c r="X33" s="32">
        <v>0.1893721435894293</v>
      </c>
      <c r="Y33" s="32">
        <v>0.18131847832295675</v>
      </c>
      <c r="Z33" s="32">
        <v>0.18052391312968064</v>
      </c>
      <c r="AA33" s="32">
        <v>0.16068080430295678</v>
      </c>
      <c r="AB33" s="32">
        <v>0.13682351347237007</v>
      </c>
      <c r="AC33" s="32">
        <v>0.14032063202975464</v>
      </c>
      <c r="AD33" s="32">
        <v>0.13072531361875553</v>
      </c>
      <c r="AE33" s="32">
        <v>0.10835074440361012</v>
      </c>
      <c r="AF33" s="32" t="s">
        <v>1</v>
      </c>
      <c r="AG33" s="32" t="s">
        <v>1</v>
      </c>
    </row>
    <row r="34" spans="1:33" x14ac:dyDescent="0.25">
      <c r="A34" s="12" t="s">
        <v>30</v>
      </c>
      <c r="B34" s="33">
        <v>0.3209764156509719</v>
      </c>
      <c r="C34" s="34" t="s">
        <v>1</v>
      </c>
      <c r="D34" s="34">
        <v>0.38161443255338595</v>
      </c>
      <c r="E34" s="34" t="s">
        <v>1</v>
      </c>
      <c r="F34" s="34">
        <v>0.36923648208206106</v>
      </c>
      <c r="G34" s="34">
        <v>0.38572855424148184</v>
      </c>
      <c r="H34" s="34">
        <v>0.41484025189795365</v>
      </c>
      <c r="I34" s="34" t="s">
        <v>1</v>
      </c>
      <c r="J34" s="34">
        <v>0.41149963602630918</v>
      </c>
      <c r="K34" s="34" t="s">
        <v>1</v>
      </c>
      <c r="L34" s="34">
        <v>0.3949404361644146</v>
      </c>
      <c r="M34" s="34" t="s">
        <v>1</v>
      </c>
      <c r="N34" s="34">
        <v>0.42735916063351237</v>
      </c>
      <c r="O34" s="34" t="s">
        <v>1</v>
      </c>
      <c r="P34" s="34">
        <v>0.46801335512319531</v>
      </c>
      <c r="Q34" s="34" t="s">
        <v>1</v>
      </c>
      <c r="R34" s="34">
        <v>0.49954812201716858</v>
      </c>
      <c r="S34" s="34" t="s">
        <v>1</v>
      </c>
      <c r="T34" s="34">
        <v>0.5429332597098856</v>
      </c>
      <c r="U34" s="34" t="s">
        <v>1</v>
      </c>
      <c r="V34" s="34">
        <v>0.57556326336591201</v>
      </c>
      <c r="W34" s="34">
        <v>0.59241074167024488</v>
      </c>
      <c r="X34" s="34">
        <v>0.62544664532748795</v>
      </c>
      <c r="Y34" s="34">
        <v>0.62047364084894274</v>
      </c>
      <c r="Z34" s="34">
        <v>0.62500346536208873</v>
      </c>
      <c r="AA34" s="34">
        <v>0.57602380102114681</v>
      </c>
      <c r="AB34" s="34">
        <v>0.61828076170598312</v>
      </c>
      <c r="AC34" s="34">
        <v>0.60962176862479966</v>
      </c>
      <c r="AD34" s="34">
        <v>0.62468528867121431</v>
      </c>
      <c r="AE34" s="34">
        <v>0.64184048794820048</v>
      </c>
      <c r="AF34" s="34">
        <v>0.6128465754882656</v>
      </c>
      <c r="AG34" s="34" t="s">
        <v>1</v>
      </c>
    </row>
    <row r="35" spans="1:33" x14ac:dyDescent="0.25">
      <c r="A35" s="9" t="s">
        <v>31</v>
      </c>
      <c r="B35" s="31" t="s">
        <v>1</v>
      </c>
      <c r="C35" s="32" t="s">
        <v>1</v>
      </c>
      <c r="D35" s="32" t="s">
        <v>1</v>
      </c>
      <c r="E35" s="32" t="s">
        <v>1</v>
      </c>
      <c r="F35" s="32" t="s">
        <v>1</v>
      </c>
      <c r="G35" s="32" t="s">
        <v>1</v>
      </c>
      <c r="H35" s="32" t="s">
        <v>1</v>
      </c>
      <c r="I35" s="32" t="s">
        <v>1</v>
      </c>
      <c r="J35" s="32" t="s">
        <v>1</v>
      </c>
      <c r="K35" s="32" t="s">
        <v>1</v>
      </c>
      <c r="L35" s="32" t="s">
        <v>1</v>
      </c>
      <c r="M35" s="32" t="s">
        <v>1</v>
      </c>
      <c r="N35" s="32" t="s">
        <v>1</v>
      </c>
      <c r="O35" s="32" t="s">
        <v>1</v>
      </c>
      <c r="P35" s="32" t="s">
        <v>1</v>
      </c>
      <c r="Q35" s="32" t="s">
        <v>1</v>
      </c>
      <c r="R35" s="32" t="s">
        <v>1</v>
      </c>
      <c r="S35" s="32" t="s">
        <v>1</v>
      </c>
      <c r="T35" s="32" t="s">
        <v>1</v>
      </c>
      <c r="U35" s="32" t="s">
        <v>1</v>
      </c>
      <c r="V35" s="32" t="s">
        <v>1</v>
      </c>
      <c r="W35" s="32" t="s">
        <v>1</v>
      </c>
      <c r="X35" s="32">
        <v>7.0946164963943445E-2</v>
      </c>
      <c r="Y35" s="32">
        <v>0.11452342898113432</v>
      </c>
      <c r="Z35" s="32">
        <v>0.16020498049980442</v>
      </c>
      <c r="AA35" s="32" t="s">
        <v>1</v>
      </c>
      <c r="AB35" s="32" t="s">
        <v>1</v>
      </c>
      <c r="AC35" s="32" t="s">
        <v>1</v>
      </c>
      <c r="AD35" s="32" t="s">
        <v>1</v>
      </c>
      <c r="AE35" s="32">
        <v>0.11130786099195937</v>
      </c>
      <c r="AF35" s="32">
        <v>0.11638884834330754</v>
      </c>
      <c r="AG35" s="32" t="s">
        <v>1</v>
      </c>
    </row>
    <row r="36" spans="1:33" x14ac:dyDescent="0.25">
      <c r="A36" s="12" t="s">
        <v>32</v>
      </c>
      <c r="B36" s="33" t="s">
        <v>1</v>
      </c>
      <c r="C36" s="34" t="s">
        <v>1</v>
      </c>
      <c r="D36" s="34" t="s">
        <v>1</v>
      </c>
      <c r="E36" s="34" t="s">
        <v>1</v>
      </c>
      <c r="F36" s="34" t="s">
        <v>1</v>
      </c>
      <c r="G36" s="34" t="s">
        <v>1</v>
      </c>
      <c r="H36" s="34" t="s">
        <v>1</v>
      </c>
      <c r="I36" s="34" t="s">
        <v>1</v>
      </c>
      <c r="J36" s="34" t="s">
        <v>1</v>
      </c>
      <c r="K36" s="34" t="s">
        <v>1</v>
      </c>
      <c r="L36" s="34" t="s">
        <v>1</v>
      </c>
      <c r="M36" s="34" t="s">
        <v>1</v>
      </c>
      <c r="N36" s="34" t="s">
        <v>1</v>
      </c>
      <c r="O36" s="34" t="s">
        <v>1</v>
      </c>
      <c r="P36" s="34" t="s">
        <v>1</v>
      </c>
      <c r="Q36" s="34" t="s">
        <v>1</v>
      </c>
      <c r="R36" s="34" t="s">
        <v>1</v>
      </c>
      <c r="S36" s="34" t="s">
        <v>1</v>
      </c>
      <c r="T36" s="34" t="s">
        <v>1</v>
      </c>
      <c r="U36" s="34" t="s">
        <v>1</v>
      </c>
      <c r="V36" s="34" t="s">
        <v>1</v>
      </c>
      <c r="W36" s="34">
        <v>0.13948787061994608</v>
      </c>
      <c r="X36" s="34" t="s">
        <v>1</v>
      </c>
      <c r="Y36" s="34">
        <v>0.11985130111524164</v>
      </c>
      <c r="Z36" s="34">
        <v>0.1357471297608375</v>
      </c>
      <c r="AA36" s="34">
        <v>0.17485292105623204</v>
      </c>
      <c r="AB36" s="34">
        <v>0.18592888574174299</v>
      </c>
      <c r="AC36" s="34">
        <v>0.17310599893000858</v>
      </c>
      <c r="AD36" s="34">
        <v>0.16765670905620722</v>
      </c>
      <c r="AE36" s="34">
        <v>0.13248631506655625</v>
      </c>
      <c r="AF36" s="34" t="s">
        <v>1</v>
      </c>
      <c r="AG36" s="34" t="s">
        <v>1</v>
      </c>
    </row>
    <row r="37" spans="1:33" s="5" customFormat="1" x14ac:dyDescent="0.25">
      <c r="A37" s="9" t="s">
        <v>33</v>
      </c>
      <c r="B37" s="31" t="s">
        <v>1</v>
      </c>
      <c r="C37" s="32" t="s">
        <v>1</v>
      </c>
      <c r="D37" s="32" t="s">
        <v>1</v>
      </c>
      <c r="E37" s="32" t="s">
        <v>1</v>
      </c>
      <c r="F37" s="32" t="s">
        <v>1</v>
      </c>
      <c r="G37" s="32" t="s">
        <v>1</v>
      </c>
      <c r="H37" s="32" t="s">
        <v>1</v>
      </c>
      <c r="I37" s="32" t="s">
        <v>1</v>
      </c>
      <c r="J37" s="32" t="s">
        <v>1</v>
      </c>
      <c r="K37" s="32" t="s">
        <v>1</v>
      </c>
      <c r="L37" s="32">
        <v>7.6521662822434375E-2</v>
      </c>
      <c r="M37" s="32">
        <v>9.2348130261556804E-2</v>
      </c>
      <c r="N37" s="32">
        <v>0.10721556655005773</v>
      </c>
      <c r="O37" s="32">
        <v>0.1181106373069814</v>
      </c>
      <c r="P37" s="32">
        <v>0.12415951043065938</v>
      </c>
      <c r="Q37" s="32">
        <v>0.1293537918490873</v>
      </c>
      <c r="R37" s="32">
        <v>0.12614527532771141</v>
      </c>
      <c r="S37" s="32">
        <v>0.116511281513764</v>
      </c>
      <c r="T37" s="32">
        <v>0.12221503511727369</v>
      </c>
      <c r="U37" s="32">
        <v>0.13433317733934319</v>
      </c>
      <c r="V37" s="32">
        <v>0.14493327538894688</v>
      </c>
      <c r="W37" s="32">
        <v>0.14117531205668235</v>
      </c>
      <c r="X37" s="32">
        <v>0.14492847859185265</v>
      </c>
      <c r="Y37" s="32">
        <v>0.14448012288115011</v>
      </c>
      <c r="Z37" s="32">
        <v>0.13955820027593255</v>
      </c>
      <c r="AA37" s="32">
        <v>0.14496284431251594</v>
      </c>
      <c r="AB37" s="32">
        <v>0.1436558332175546</v>
      </c>
      <c r="AC37" s="32">
        <v>0.15215220375079924</v>
      </c>
      <c r="AD37" s="32">
        <v>0.15858936075156987</v>
      </c>
      <c r="AE37" s="32">
        <v>0.18131797355664256</v>
      </c>
      <c r="AF37" s="32">
        <v>0.18528641733252227</v>
      </c>
      <c r="AG37" s="32" t="s">
        <v>1</v>
      </c>
    </row>
    <row r="38" spans="1:33" x14ac:dyDescent="0.25">
      <c r="A38" s="12" t="s">
        <v>34</v>
      </c>
      <c r="B38" s="33" t="s">
        <v>1</v>
      </c>
      <c r="C38" s="34" t="s">
        <v>1</v>
      </c>
      <c r="D38" s="34" t="s">
        <v>1</v>
      </c>
      <c r="E38" s="34" t="s">
        <v>1</v>
      </c>
      <c r="F38" s="34" t="s">
        <v>1</v>
      </c>
      <c r="G38" s="34" t="s">
        <v>1</v>
      </c>
      <c r="H38" s="34" t="s">
        <v>1</v>
      </c>
      <c r="I38" s="34" t="s">
        <v>1</v>
      </c>
      <c r="J38" s="34" t="s">
        <v>1</v>
      </c>
      <c r="K38" s="34" t="s">
        <v>1</v>
      </c>
      <c r="L38" s="34" t="s">
        <v>1</v>
      </c>
      <c r="M38" s="34" t="s">
        <v>1</v>
      </c>
      <c r="N38" s="34" t="s">
        <v>1</v>
      </c>
      <c r="O38" s="34" t="s">
        <v>1</v>
      </c>
      <c r="P38" s="34" t="s">
        <v>1</v>
      </c>
      <c r="Q38" s="34" t="s">
        <v>1</v>
      </c>
      <c r="R38" s="34" t="s">
        <v>1</v>
      </c>
      <c r="S38" s="34">
        <v>0.1340371295397888</v>
      </c>
      <c r="T38" s="34">
        <v>0.15301981673668055</v>
      </c>
      <c r="U38" s="34">
        <v>0.1409421180780058</v>
      </c>
      <c r="V38" s="34">
        <v>0.12777857436688392</v>
      </c>
      <c r="W38" s="34">
        <v>0.11436795372864465</v>
      </c>
      <c r="X38" s="34">
        <v>0.12409629001751822</v>
      </c>
      <c r="Y38" s="34">
        <v>0.15348139989755966</v>
      </c>
      <c r="Z38" s="34">
        <v>0.14674984111324746</v>
      </c>
      <c r="AA38" s="34">
        <v>0.14756435042481256</v>
      </c>
      <c r="AB38" s="34">
        <v>0.15976450405591358</v>
      </c>
      <c r="AC38" s="34">
        <v>0.16360323299384308</v>
      </c>
      <c r="AD38" s="34">
        <v>0.17359664634656755</v>
      </c>
      <c r="AE38" s="34">
        <v>0.16795404703474395</v>
      </c>
      <c r="AF38" s="34">
        <v>0.16028414290753409</v>
      </c>
      <c r="AG38" s="34" t="s">
        <v>1</v>
      </c>
    </row>
    <row r="39" spans="1:33" s="5" customFormat="1" x14ac:dyDescent="0.25">
      <c r="A39" s="9" t="s">
        <v>35</v>
      </c>
      <c r="B39" s="31" t="s">
        <v>1</v>
      </c>
      <c r="C39" s="32" t="s">
        <v>1</v>
      </c>
      <c r="D39" s="32" t="s">
        <v>1</v>
      </c>
      <c r="E39" s="32" t="s">
        <v>1</v>
      </c>
      <c r="F39" s="32" t="s">
        <v>1</v>
      </c>
      <c r="G39" s="32">
        <v>0.41561518097387384</v>
      </c>
      <c r="H39" s="32" t="s">
        <v>1</v>
      </c>
      <c r="I39" s="32">
        <v>0.50885839681742373</v>
      </c>
      <c r="J39" s="32">
        <v>0.48656894609878965</v>
      </c>
      <c r="K39" s="32">
        <v>0.46684621092407474</v>
      </c>
      <c r="L39" s="32">
        <v>0.41758196226316169</v>
      </c>
      <c r="M39" s="32">
        <v>0.53355619077557659</v>
      </c>
      <c r="N39" s="32">
        <v>0.45355567630080268</v>
      </c>
      <c r="O39" s="32">
        <v>0.57634442059706459</v>
      </c>
      <c r="P39" s="32" t="s">
        <v>1</v>
      </c>
      <c r="Q39" s="32">
        <v>0.58848722989579216</v>
      </c>
      <c r="R39" s="32">
        <v>0.67660357892011036</v>
      </c>
      <c r="S39" s="32">
        <v>0.63681022086429562</v>
      </c>
      <c r="T39" s="32">
        <v>0.6195143118965597</v>
      </c>
      <c r="U39" s="32">
        <v>0.65276701348575095</v>
      </c>
      <c r="V39" s="32">
        <v>0.64470038047745026</v>
      </c>
      <c r="W39" s="32">
        <v>0.6338580654021706</v>
      </c>
      <c r="X39" s="32" t="s">
        <v>1</v>
      </c>
      <c r="Y39" s="32">
        <v>0.63220704945832185</v>
      </c>
      <c r="Z39" s="32">
        <v>0.63595460724987185</v>
      </c>
      <c r="AA39" s="32">
        <v>0.64037103611929791</v>
      </c>
      <c r="AB39" s="32">
        <v>0.65086159744604299</v>
      </c>
      <c r="AC39" s="32">
        <v>0.65645217712278248</v>
      </c>
      <c r="AD39" s="32">
        <v>0.63030652722074454</v>
      </c>
      <c r="AE39" s="32">
        <v>0.65328485654163515</v>
      </c>
      <c r="AF39" s="32">
        <v>0.70975142362139321</v>
      </c>
      <c r="AG39" s="32">
        <v>0.71447446529335745</v>
      </c>
    </row>
    <row r="40" spans="1:33" x14ac:dyDescent="0.25">
      <c r="A40" s="12" t="s">
        <v>36</v>
      </c>
      <c r="B40" s="33" t="s">
        <v>1</v>
      </c>
      <c r="C40" s="34" t="s">
        <v>1</v>
      </c>
      <c r="D40" s="34" t="s">
        <v>1</v>
      </c>
      <c r="E40" s="34" t="s">
        <v>1</v>
      </c>
      <c r="F40" s="34" t="s">
        <v>1</v>
      </c>
      <c r="G40" s="34" t="s">
        <v>1</v>
      </c>
      <c r="H40" s="34" t="s">
        <v>1</v>
      </c>
      <c r="I40" s="34" t="s">
        <v>1</v>
      </c>
      <c r="J40" s="34" t="s">
        <v>1</v>
      </c>
      <c r="K40" s="34" t="s">
        <v>1</v>
      </c>
      <c r="L40" s="34">
        <v>0.61141216104258067</v>
      </c>
      <c r="M40" s="34">
        <v>0.6448147066686043</v>
      </c>
      <c r="N40" s="34">
        <v>0.66560202214340514</v>
      </c>
      <c r="O40" s="34">
        <v>0.68019686360463982</v>
      </c>
      <c r="P40" s="34">
        <v>0.61181956311646601</v>
      </c>
      <c r="Q40" s="34">
        <v>0.60099843199718395</v>
      </c>
      <c r="R40" s="34">
        <v>0.61316911753820802</v>
      </c>
      <c r="S40" s="34">
        <v>0.57124011844932265</v>
      </c>
      <c r="T40" s="34">
        <v>0.59884724975565484</v>
      </c>
      <c r="U40" s="34">
        <v>0.54915096915851491</v>
      </c>
      <c r="V40" s="34">
        <v>0.53800688734823054</v>
      </c>
      <c r="W40" s="34">
        <v>0.51700488864296135</v>
      </c>
      <c r="X40" s="34">
        <v>0.53012911228193238</v>
      </c>
      <c r="Y40" s="34">
        <v>0.52232835319892201</v>
      </c>
      <c r="Z40" s="34">
        <v>0.5137801333600972</v>
      </c>
      <c r="AA40" s="34">
        <v>0.51630972071395809</v>
      </c>
      <c r="AB40" s="34">
        <v>0.49191462906738503</v>
      </c>
      <c r="AC40" s="34">
        <v>0.44612095272119745</v>
      </c>
      <c r="AD40" s="34">
        <v>0.44167611765305981</v>
      </c>
      <c r="AE40" s="34">
        <v>0.41802778065990032</v>
      </c>
      <c r="AF40" s="34">
        <v>0.41549260144273187</v>
      </c>
      <c r="AG40" s="34" t="s">
        <v>1</v>
      </c>
    </row>
    <row r="41" spans="1:33" s="5" customFormat="1" x14ac:dyDescent="0.25">
      <c r="A41" s="9" t="s">
        <v>37</v>
      </c>
      <c r="B41" s="31">
        <v>0.32435063801891678</v>
      </c>
      <c r="C41" s="32">
        <v>0.31750813816888196</v>
      </c>
      <c r="D41" s="32">
        <v>0.33082672764187326</v>
      </c>
      <c r="E41" s="32">
        <v>0.35409557782016099</v>
      </c>
      <c r="F41" s="32">
        <v>0.34906228243737081</v>
      </c>
      <c r="G41" s="32">
        <v>0.37249894797584798</v>
      </c>
      <c r="H41" s="32">
        <v>0.39003152015424541</v>
      </c>
      <c r="I41" s="32">
        <v>0.38851032498849219</v>
      </c>
      <c r="J41" s="32">
        <v>0.41978917325601206</v>
      </c>
      <c r="K41" s="32">
        <v>0.42251205758934557</v>
      </c>
      <c r="L41" s="32">
        <v>0.41528473937264321</v>
      </c>
      <c r="M41" s="32">
        <v>0.42287190971419564</v>
      </c>
      <c r="N41" s="32">
        <v>0.41160794518442789</v>
      </c>
      <c r="O41" s="32">
        <v>0.4088712567890519</v>
      </c>
      <c r="P41" s="32">
        <v>0.40028738145326165</v>
      </c>
      <c r="Q41" s="32">
        <v>0.41967164905591503</v>
      </c>
      <c r="R41" s="32">
        <v>0.40972797065307448</v>
      </c>
      <c r="S41" s="32">
        <v>0.41465323225319911</v>
      </c>
      <c r="T41" s="32">
        <v>0.38311061380710759</v>
      </c>
      <c r="U41" s="32">
        <v>0.42858020311214484</v>
      </c>
      <c r="V41" s="32">
        <v>0.3996806523680268</v>
      </c>
      <c r="W41" s="32">
        <v>0.42345635903506879</v>
      </c>
      <c r="X41" s="32">
        <v>0.42388596266704398</v>
      </c>
      <c r="Y41" s="32">
        <v>0.4415383036701746</v>
      </c>
      <c r="Z41" s="32">
        <v>0.42361534354514463</v>
      </c>
      <c r="AA41" s="32">
        <v>0.39789599992416808</v>
      </c>
      <c r="AB41" s="32">
        <v>0.3826657721681388</v>
      </c>
      <c r="AC41" s="32">
        <v>0.38036118197778596</v>
      </c>
      <c r="AD41" s="32">
        <v>0.37235378140112291</v>
      </c>
      <c r="AE41" s="32">
        <v>0.37589885033103482</v>
      </c>
      <c r="AF41" s="32">
        <v>0.38315029450601068</v>
      </c>
      <c r="AG41" s="32" t="s">
        <v>1</v>
      </c>
    </row>
    <row r="42" spans="1:33" x14ac:dyDescent="0.25">
      <c r="A42" s="12" t="s">
        <v>38</v>
      </c>
      <c r="B42" s="33" t="s">
        <v>1</v>
      </c>
      <c r="C42" s="34" t="s">
        <v>1</v>
      </c>
      <c r="D42" s="34" t="s">
        <v>1</v>
      </c>
      <c r="E42" s="34" t="s">
        <v>1</v>
      </c>
      <c r="F42" s="34" t="s">
        <v>1</v>
      </c>
      <c r="G42" s="34" t="s">
        <v>1</v>
      </c>
      <c r="H42" s="34" t="s">
        <v>1</v>
      </c>
      <c r="I42" s="34">
        <v>7.054302484508268E-2</v>
      </c>
      <c r="J42" s="34" t="s">
        <v>1</v>
      </c>
      <c r="K42" s="34" t="s">
        <v>1</v>
      </c>
      <c r="L42" s="34" t="s">
        <v>1</v>
      </c>
      <c r="M42" s="34">
        <v>0.18125200568946531</v>
      </c>
      <c r="N42" s="34" t="s">
        <v>1</v>
      </c>
      <c r="O42" s="34">
        <v>0.15624174268309793</v>
      </c>
      <c r="P42" s="34">
        <v>0.17160581949488798</v>
      </c>
      <c r="Q42" s="34">
        <v>0.16667398706972808</v>
      </c>
      <c r="R42" s="34">
        <v>0.17934152441013373</v>
      </c>
      <c r="S42" s="34">
        <v>0.17169275023204528</v>
      </c>
      <c r="T42" s="34">
        <v>0.17692083325770569</v>
      </c>
      <c r="U42" s="34">
        <v>0.20342428470652321</v>
      </c>
      <c r="V42" s="34">
        <v>0.19740126400865973</v>
      </c>
      <c r="W42" s="34">
        <v>0.21858337190499089</v>
      </c>
      <c r="X42" s="34">
        <v>0.22536837341943969</v>
      </c>
      <c r="Y42" s="34">
        <v>0.20601413605291805</v>
      </c>
      <c r="Z42" s="34">
        <v>0.22015257289583839</v>
      </c>
      <c r="AA42" s="34">
        <v>0.24387420778518193</v>
      </c>
      <c r="AB42" s="34">
        <v>0.26747178737876931</v>
      </c>
      <c r="AC42" s="34">
        <v>0.27956710977327931</v>
      </c>
      <c r="AD42" s="34">
        <v>0.27048403988899977</v>
      </c>
      <c r="AE42" s="34">
        <v>0.27924394467355479</v>
      </c>
      <c r="AF42" s="34" t="s">
        <v>1</v>
      </c>
      <c r="AG42" s="34" t="s">
        <v>1</v>
      </c>
    </row>
    <row r="43" spans="1:33" s="5" customFormat="1" x14ac:dyDescent="0.25">
      <c r="A43" s="9" t="s">
        <v>39</v>
      </c>
      <c r="B43" s="31" t="s">
        <v>1</v>
      </c>
      <c r="C43" s="32" t="s">
        <v>1</v>
      </c>
      <c r="D43" s="32" t="s">
        <v>1</v>
      </c>
      <c r="E43" s="32" t="s">
        <v>1</v>
      </c>
      <c r="F43" s="32" t="s">
        <v>1</v>
      </c>
      <c r="G43" s="32" t="s">
        <v>1</v>
      </c>
      <c r="H43" s="32" t="s">
        <v>1</v>
      </c>
      <c r="I43" s="32" t="s">
        <v>1</v>
      </c>
      <c r="J43" s="32">
        <v>0.2354873362690898</v>
      </c>
      <c r="K43" s="32">
        <v>0.24201770893037991</v>
      </c>
      <c r="L43" s="32">
        <v>0.2396840927980475</v>
      </c>
      <c r="M43" s="32">
        <v>0.23716074749091717</v>
      </c>
      <c r="N43" s="32">
        <v>0.22900489626326537</v>
      </c>
      <c r="O43" s="32">
        <v>0.23080293539854188</v>
      </c>
      <c r="P43" s="32">
        <v>0.24572440742319351</v>
      </c>
      <c r="Q43" s="32">
        <v>0.25048713882887402</v>
      </c>
      <c r="R43" s="32">
        <v>0.27067123507671775</v>
      </c>
      <c r="S43" s="32">
        <v>0.30597782409598884</v>
      </c>
      <c r="T43" s="32">
        <v>0.33310469916172575</v>
      </c>
      <c r="U43" s="32">
        <v>0.34880054941823013</v>
      </c>
      <c r="V43" s="32">
        <v>0.35879468531644065</v>
      </c>
      <c r="W43" s="32">
        <v>0.36242218150683847</v>
      </c>
      <c r="X43" s="32">
        <v>0.36642501678689582</v>
      </c>
      <c r="Y43" s="32">
        <v>0.3651554361215153</v>
      </c>
      <c r="Z43" s="32">
        <v>0.36898421099002016</v>
      </c>
      <c r="AA43" s="32">
        <v>0.3618093287030727</v>
      </c>
      <c r="AB43" s="32">
        <v>0.36419819768568057</v>
      </c>
      <c r="AC43" s="32">
        <v>0.36403168096678423</v>
      </c>
      <c r="AD43" s="32">
        <v>0.37142779970567796</v>
      </c>
      <c r="AE43" s="32">
        <v>0.38304267486676141</v>
      </c>
      <c r="AF43" s="32">
        <v>0.43211029044244004</v>
      </c>
      <c r="AG43" s="32" t="s">
        <v>1</v>
      </c>
    </row>
    <row r="44" spans="1:33" x14ac:dyDescent="0.25">
      <c r="A44" s="12" t="s">
        <v>40</v>
      </c>
      <c r="B44" s="33">
        <v>0.43608851748595617</v>
      </c>
      <c r="C44" s="34">
        <v>0.46909755718729562</v>
      </c>
      <c r="D44" s="34">
        <v>0.48981398482258692</v>
      </c>
      <c r="E44" s="34">
        <v>0.48993557213364264</v>
      </c>
      <c r="F44" s="34">
        <v>0.46403155667119544</v>
      </c>
      <c r="G44" s="34">
        <v>0.44383198596476042</v>
      </c>
      <c r="H44" s="34">
        <v>0.42996671450535806</v>
      </c>
      <c r="I44" s="34">
        <v>0.42770854512937095</v>
      </c>
      <c r="J44" s="34">
        <v>0.46462275184254287</v>
      </c>
      <c r="K44" s="34">
        <v>0.50420318138119125</v>
      </c>
      <c r="L44" s="34">
        <v>0.5237457631562531</v>
      </c>
      <c r="M44" s="34">
        <v>0.56127205356198939</v>
      </c>
      <c r="N44" s="34">
        <v>0.62453191521445195</v>
      </c>
      <c r="O44" s="34">
        <v>0.64897545082793595</v>
      </c>
      <c r="P44" s="34">
        <v>0.67820541710868432</v>
      </c>
      <c r="Q44" s="34">
        <v>0.66946165912815936</v>
      </c>
      <c r="R44" s="34">
        <v>0.64318951439392114</v>
      </c>
      <c r="S44" s="34">
        <v>0.64570272067319912</v>
      </c>
      <c r="T44" s="34">
        <v>0.65942846314605386</v>
      </c>
      <c r="U44" s="34">
        <v>0.68845961456953142</v>
      </c>
      <c r="V44" s="34">
        <v>0.67519063076213892</v>
      </c>
      <c r="W44" s="34">
        <v>0.66694362037875776</v>
      </c>
      <c r="X44" s="34">
        <v>0.6981716844506981</v>
      </c>
      <c r="Y44" s="34">
        <v>0.6730461396443258</v>
      </c>
      <c r="Z44" s="34">
        <v>0.64624858012790631</v>
      </c>
      <c r="AA44" s="34">
        <v>0.66543042471492497</v>
      </c>
      <c r="AB44" s="34">
        <v>0.68209139807507646</v>
      </c>
      <c r="AC44" s="34">
        <v>0.67106067761946064</v>
      </c>
      <c r="AD44" s="34">
        <v>0.67699967012793305</v>
      </c>
      <c r="AE44" s="34">
        <v>0.68381520501040371</v>
      </c>
      <c r="AF44" s="34">
        <v>0.72418255871493276</v>
      </c>
      <c r="AG44" s="34">
        <v>0.64741936738933292</v>
      </c>
    </row>
    <row r="45" spans="1:33" s="5" customFormat="1" x14ac:dyDescent="0.25">
      <c r="A45" s="9" t="s">
        <v>41</v>
      </c>
      <c r="B45" s="31" t="s">
        <v>1</v>
      </c>
      <c r="C45" s="32" t="s">
        <v>1</v>
      </c>
      <c r="D45" s="32" t="s">
        <v>1</v>
      </c>
      <c r="E45" s="32" t="s">
        <v>1</v>
      </c>
      <c r="F45" s="32" t="s">
        <v>1</v>
      </c>
      <c r="G45" s="32" t="s">
        <v>1</v>
      </c>
      <c r="H45" s="32" t="s">
        <v>1</v>
      </c>
      <c r="I45" s="32" t="s">
        <v>1</v>
      </c>
      <c r="J45" s="32" t="s">
        <v>1</v>
      </c>
      <c r="K45" s="32" t="s">
        <v>1</v>
      </c>
      <c r="L45" s="32">
        <v>8.0479080076770973E-2</v>
      </c>
      <c r="M45" s="32">
        <v>8.2015877505309892E-2</v>
      </c>
      <c r="N45" s="32">
        <v>8.311123475011005E-2</v>
      </c>
      <c r="O45" s="32">
        <v>8.2914258995270149E-2</v>
      </c>
      <c r="P45" s="32">
        <v>8.253443147435835E-2</v>
      </c>
      <c r="Q45" s="32">
        <v>7.9925815685703561E-2</v>
      </c>
      <c r="R45" s="32">
        <v>7.5652670928347182E-2</v>
      </c>
      <c r="S45" s="32">
        <v>7.7254619411212436E-2</v>
      </c>
      <c r="T45" s="32">
        <v>7.8787288226442334E-2</v>
      </c>
      <c r="U45" s="32">
        <v>8.2705852729980031E-2</v>
      </c>
      <c r="V45" s="32">
        <v>7.9077677671874416E-2</v>
      </c>
      <c r="W45" s="32">
        <v>7.6600693416722807E-2</v>
      </c>
      <c r="X45" s="32">
        <v>8.7198751852049575E-2</v>
      </c>
      <c r="Y45" s="32">
        <v>0.10423432342979555</v>
      </c>
      <c r="Z45" s="32">
        <v>0.10318972725811537</v>
      </c>
      <c r="AA45" s="32">
        <v>0.10212490798451085</v>
      </c>
      <c r="AB45" s="32">
        <v>7.8534288108579473E-2</v>
      </c>
      <c r="AC45" s="32">
        <v>7.5990630740290568E-2</v>
      </c>
      <c r="AD45" s="32">
        <v>9.1028494235443541E-2</v>
      </c>
      <c r="AE45" s="32">
        <v>7.7496767858400595E-2</v>
      </c>
      <c r="AF45" s="32">
        <v>6.1642145037577145E-2</v>
      </c>
      <c r="AG45" s="32" t="s">
        <v>1</v>
      </c>
    </row>
    <row r="46" spans="1:33" x14ac:dyDescent="0.25">
      <c r="A46" s="12" t="s">
        <v>42</v>
      </c>
      <c r="B46" s="33" t="s">
        <v>1</v>
      </c>
      <c r="C46" s="34" t="s">
        <v>1</v>
      </c>
      <c r="D46" s="34" t="s">
        <v>1</v>
      </c>
      <c r="E46" s="34" t="s">
        <v>1</v>
      </c>
      <c r="F46" s="34" t="s">
        <v>1</v>
      </c>
      <c r="G46" s="34" t="s">
        <v>1</v>
      </c>
      <c r="H46" s="34" t="s">
        <v>1</v>
      </c>
      <c r="I46" s="34" t="s">
        <v>1</v>
      </c>
      <c r="J46" s="34" t="s">
        <v>1</v>
      </c>
      <c r="K46" s="34">
        <v>9.065283817645739E-2</v>
      </c>
      <c r="L46" s="34">
        <v>8.6548765274411299E-2</v>
      </c>
      <c r="M46" s="34">
        <v>9.8599915265634178E-2</v>
      </c>
      <c r="N46" s="34">
        <v>0.14073524038449248</v>
      </c>
      <c r="O46" s="34">
        <v>0.15594951214489</v>
      </c>
      <c r="P46" s="34">
        <v>0.11763449347389272</v>
      </c>
      <c r="Q46" s="34">
        <v>0.11454452077044658</v>
      </c>
      <c r="R46" s="34">
        <v>9.5433219797935856E-2</v>
      </c>
      <c r="S46" s="34">
        <v>0.11118455676021816</v>
      </c>
      <c r="T46" s="34">
        <v>0.13349140044678529</v>
      </c>
      <c r="U46" s="34">
        <v>0.14334702369508817</v>
      </c>
      <c r="V46" s="34">
        <v>0.14524714426059046</v>
      </c>
      <c r="W46" s="34">
        <v>0.14563658948213354</v>
      </c>
      <c r="X46" s="34">
        <v>0.1420726395370783</v>
      </c>
      <c r="Y46" s="34">
        <v>0.13503939068974433</v>
      </c>
      <c r="Z46" s="34">
        <v>0.21247180149442119</v>
      </c>
      <c r="AA46" s="34">
        <v>0.21616348756368772</v>
      </c>
      <c r="AB46" s="34">
        <v>0.1954617658039115</v>
      </c>
      <c r="AC46" s="34">
        <v>0.16488560248538892</v>
      </c>
      <c r="AD46" s="34">
        <v>0.15720884919331299</v>
      </c>
      <c r="AE46" s="34">
        <v>0.14414536217954213</v>
      </c>
      <c r="AF46" s="34">
        <v>0.15131707930515714</v>
      </c>
      <c r="AG46" s="34" t="s">
        <v>1</v>
      </c>
    </row>
    <row r="47" spans="1:33" s="5" customFormat="1" x14ac:dyDescent="0.25">
      <c r="A47" s="9" t="s">
        <v>43</v>
      </c>
      <c r="B47" s="31" t="s">
        <v>1</v>
      </c>
      <c r="C47" s="32">
        <v>0.42514305386621976</v>
      </c>
      <c r="D47" s="32" t="s">
        <v>1</v>
      </c>
      <c r="E47" s="32">
        <v>0.45519055412672432</v>
      </c>
      <c r="F47" s="32" t="s">
        <v>1</v>
      </c>
      <c r="G47" s="32">
        <v>0.42975149978507754</v>
      </c>
      <c r="H47" s="32" t="s">
        <v>1</v>
      </c>
      <c r="I47" s="32">
        <v>0.42457111815935655</v>
      </c>
      <c r="J47" s="32" t="s">
        <v>1</v>
      </c>
      <c r="K47" s="32">
        <v>0.45978119427442277</v>
      </c>
      <c r="L47" s="32" t="s">
        <v>1</v>
      </c>
      <c r="M47" s="32">
        <v>0.4010852096712535</v>
      </c>
      <c r="N47" s="32">
        <v>0.43625154225490159</v>
      </c>
      <c r="O47" s="32">
        <v>0.46255656136522416</v>
      </c>
      <c r="P47" s="32">
        <v>0.46129600340994492</v>
      </c>
      <c r="Q47" s="32">
        <v>0.45710348861575473</v>
      </c>
      <c r="R47" s="32">
        <v>0.44623580471566116</v>
      </c>
      <c r="S47" s="32">
        <v>0.49881008759780665</v>
      </c>
      <c r="T47" s="32">
        <v>0.49802653533249719</v>
      </c>
      <c r="U47" s="32">
        <v>0.5526170474465314</v>
      </c>
      <c r="V47" s="32">
        <v>0.53367208455094561</v>
      </c>
      <c r="W47" s="32">
        <v>0.51059858924195833</v>
      </c>
      <c r="X47" s="32">
        <v>0.50737959139057232</v>
      </c>
      <c r="Y47" s="32">
        <v>0.52100400361549659</v>
      </c>
      <c r="Z47" s="32">
        <v>0.5323460733427704</v>
      </c>
      <c r="AA47" s="32">
        <v>0.60134007549576241</v>
      </c>
      <c r="AB47" s="32">
        <v>0.66607534565811577</v>
      </c>
      <c r="AC47" s="32">
        <v>0.7077176485154073</v>
      </c>
      <c r="AD47" s="32">
        <v>0.70910830355384225</v>
      </c>
      <c r="AE47" s="32">
        <v>0.73901271901319043</v>
      </c>
      <c r="AF47" s="32">
        <v>0.75698767211695772</v>
      </c>
      <c r="AG47" s="32">
        <v>0.64956425605558055</v>
      </c>
    </row>
    <row r="48" spans="1:33" x14ac:dyDescent="0.25">
      <c r="A48" s="12" t="s">
        <v>44</v>
      </c>
      <c r="B48" s="33">
        <v>0.26520671681962005</v>
      </c>
      <c r="C48" s="34">
        <v>0.26847050772510728</v>
      </c>
      <c r="D48" s="34">
        <v>0.2966453408931285</v>
      </c>
      <c r="E48" s="34">
        <v>0.27646223064172387</v>
      </c>
      <c r="F48" s="34" t="s">
        <v>1</v>
      </c>
      <c r="G48" s="34">
        <v>0.28407522714992312</v>
      </c>
      <c r="H48" s="34" t="s">
        <v>1</v>
      </c>
      <c r="I48" s="34">
        <v>0.38501395807851929</v>
      </c>
      <c r="J48" s="34" t="s">
        <v>1</v>
      </c>
      <c r="K48" s="34">
        <v>0.3304807072393115</v>
      </c>
      <c r="L48" s="34" t="s">
        <v>1</v>
      </c>
      <c r="M48" s="34">
        <v>0.338585368885574</v>
      </c>
      <c r="N48" s="34" t="s">
        <v>1</v>
      </c>
      <c r="O48" s="34">
        <v>0.36117147167513253</v>
      </c>
      <c r="P48" s="34" t="s">
        <v>1</v>
      </c>
      <c r="Q48" s="34">
        <v>0.36388297317368062</v>
      </c>
      <c r="R48" s="34" t="s">
        <v>1</v>
      </c>
      <c r="S48" s="34">
        <v>0.34980956003278463</v>
      </c>
      <c r="T48" s="34" t="s">
        <v>1</v>
      </c>
      <c r="U48" s="34">
        <v>0.41275102158451099</v>
      </c>
      <c r="V48" s="34" t="s">
        <v>1</v>
      </c>
      <c r="W48" s="34">
        <v>0.39244220161952825</v>
      </c>
      <c r="X48" s="34" t="s">
        <v>1</v>
      </c>
      <c r="Y48" s="34">
        <v>0.35095707756280281</v>
      </c>
      <c r="Z48" s="34" t="s">
        <v>1</v>
      </c>
      <c r="AA48" s="34">
        <v>0.34346361713793372</v>
      </c>
      <c r="AB48" s="34" t="s">
        <v>1</v>
      </c>
      <c r="AC48" s="34">
        <v>0.33011925558107863</v>
      </c>
      <c r="AD48" s="34" t="s">
        <v>1</v>
      </c>
      <c r="AE48" s="34">
        <v>0.33398463423743774</v>
      </c>
      <c r="AF48" s="34" t="s">
        <v>1</v>
      </c>
      <c r="AG48" s="34" t="s">
        <v>1</v>
      </c>
    </row>
    <row r="49" spans="1:33" s="5" customFormat="1" x14ac:dyDescent="0.25">
      <c r="A49" s="9" t="s">
        <v>45</v>
      </c>
      <c r="B49" s="31" t="s">
        <v>1</v>
      </c>
      <c r="C49" s="32" t="s">
        <v>1</v>
      </c>
      <c r="D49" s="32" t="s">
        <v>1</v>
      </c>
      <c r="E49" s="32" t="s">
        <v>1</v>
      </c>
      <c r="F49" s="32" t="s">
        <v>1</v>
      </c>
      <c r="G49" s="32" t="s">
        <v>1</v>
      </c>
      <c r="H49" s="32" t="s">
        <v>1</v>
      </c>
      <c r="I49" s="32" t="s">
        <v>1</v>
      </c>
      <c r="J49" s="32" t="s">
        <v>1</v>
      </c>
      <c r="K49" s="32">
        <v>4.4298089793614631E-2</v>
      </c>
      <c r="L49" s="32">
        <v>4.4513536032077805E-2</v>
      </c>
      <c r="M49" s="32">
        <v>5.7186204814316202E-2</v>
      </c>
      <c r="N49" s="32">
        <v>6.3015243085273925E-2</v>
      </c>
      <c r="O49" s="32">
        <v>7.2586130116611497E-2</v>
      </c>
      <c r="P49" s="32">
        <v>5.8484476201353046E-2</v>
      </c>
      <c r="Q49" s="32">
        <v>5.7464391751456519E-2</v>
      </c>
      <c r="R49" s="32">
        <v>6.1010858435031144E-2</v>
      </c>
      <c r="S49" s="32">
        <v>6.5727518231373919E-2</v>
      </c>
      <c r="T49" s="32">
        <v>6.5114444439326777E-2</v>
      </c>
      <c r="U49" s="32">
        <v>8.3109582927405348E-2</v>
      </c>
      <c r="V49" s="32">
        <v>8.7885575903579913E-2</v>
      </c>
      <c r="W49" s="32">
        <v>9.1717236028649091E-2</v>
      </c>
      <c r="X49" s="32">
        <v>9.5515425990991221E-2</v>
      </c>
      <c r="Y49" s="32">
        <v>9.2518533058251334E-2</v>
      </c>
      <c r="Z49" s="32">
        <v>0.10488505370250978</v>
      </c>
      <c r="AA49" s="32">
        <v>0.1055886237021027</v>
      </c>
      <c r="AB49" s="32">
        <v>0.10037015965451108</v>
      </c>
      <c r="AC49" s="32">
        <v>0.10009956735566906</v>
      </c>
      <c r="AD49" s="32">
        <v>9.5798592595260607E-2</v>
      </c>
      <c r="AE49" s="32">
        <v>0.11038273899633656</v>
      </c>
      <c r="AF49" s="32">
        <v>0.10813363302148316</v>
      </c>
      <c r="AG49" s="32" t="s">
        <v>1</v>
      </c>
    </row>
    <row r="50" spans="1:33" x14ac:dyDescent="0.25">
      <c r="A50" s="12" t="s">
        <v>46</v>
      </c>
      <c r="B50" s="33" t="s">
        <v>1</v>
      </c>
      <c r="C50" s="34" t="s">
        <v>1</v>
      </c>
      <c r="D50" s="34" t="s">
        <v>1</v>
      </c>
      <c r="E50" s="34" t="s">
        <v>1</v>
      </c>
      <c r="F50" s="34" t="s">
        <v>1</v>
      </c>
      <c r="G50" s="34" t="s">
        <v>1</v>
      </c>
      <c r="H50" s="34" t="s">
        <v>1</v>
      </c>
      <c r="I50" s="34" t="s">
        <v>1</v>
      </c>
      <c r="J50" s="34" t="s">
        <v>1</v>
      </c>
      <c r="K50" s="34" t="s">
        <v>1</v>
      </c>
      <c r="L50" s="34" t="s">
        <v>1</v>
      </c>
      <c r="M50" s="34" t="s">
        <v>1</v>
      </c>
      <c r="N50" s="34" t="s">
        <v>1</v>
      </c>
      <c r="O50" s="34" t="s">
        <v>1</v>
      </c>
      <c r="P50" s="34" t="s">
        <v>1</v>
      </c>
      <c r="Q50" s="34" t="s">
        <v>1</v>
      </c>
      <c r="R50" s="34" t="s">
        <v>1</v>
      </c>
      <c r="S50" s="34" t="s">
        <v>1</v>
      </c>
      <c r="T50" s="34" t="s">
        <v>1</v>
      </c>
      <c r="U50" s="34" t="s">
        <v>1</v>
      </c>
      <c r="V50" s="34" t="s">
        <v>1</v>
      </c>
      <c r="W50" s="34" t="s">
        <v>1</v>
      </c>
      <c r="X50" s="34" t="s">
        <v>1</v>
      </c>
      <c r="Y50" s="34" t="s">
        <v>1</v>
      </c>
      <c r="Z50" s="34" t="s">
        <v>1</v>
      </c>
      <c r="AA50" s="34">
        <v>0.30150982120877295</v>
      </c>
      <c r="AB50" s="34">
        <v>0.27483423277502883</v>
      </c>
      <c r="AC50" s="34">
        <v>0.21557808497093134</v>
      </c>
      <c r="AD50" s="34">
        <v>0.21094658592158136</v>
      </c>
      <c r="AE50" s="34">
        <v>0.22718909330661979</v>
      </c>
      <c r="AF50" s="34">
        <v>0.24174806244805092</v>
      </c>
      <c r="AG50" s="34" t="s">
        <v>1</v>
      </c>
    </row>
    <row r="51" spans="1:33" s="5" customFormat="1" x14ac:dyDescent="0.25">
      <c r="A51" s="9" t="s">
        <v>47</v>
      </c>
      <c r="B51" s="31" t="s">
        <v>1</v>
      </c>
      <c r="C51" s="32" t="s">
        <v>1</v>
      </c>
      <c r="D51" s="32" t="s">
        <v>1</v>
      </c>
      <c r="E51" s="32" t="s">
        <v>1</v>
      </c>
      <c r="F51" s="32" t="s">
        <v>1</v>
      </c>
      <c r="G51" s="32" t="s">
        <v>1</v>
      </c>
      <c r="H51" s="32" t="s">
        <v>1</v>
      </c>
      <c r="I51" s="32" t="s">
        <v>1</v>
      </c>
      <c r="J51" s="32" t="s">
        <v>1</v>
      </c>
      <c r="K51" s="32">
        <v>0.46535272901317931</v>
      </c>
      <c r="L51" s="32">
        <v>0.43449832279191752</v>
      </c>
      <c r="M51" s="32">
        <v>0.47397653985191951</v>
      </c>
      <c r="N51" s="32">
        <v>0.52159318664486798</v>
      </c>
      <c r="O51" s="32">
        <v>0.53343005057081005</v>
      </c>
      <c r="P51" s="32">
        <v>0.52960659970272539</v>
      </c>
      <c r="Q51" s="32">
        <v>0.5208886674219525</v>
      </c>
      <c r="R51" s="32">
        <v>0.50747632525233022</v>
      </c>
      <c r="S51" s="32">
        <v>0.48891886103874765</v>
      </c>
      <c r="T51" s="32">
        <v>0.53425985684540078</v>
      </c>
      <c r="U51" s="32">
        <v>0.57965009941765866</v>
      </c>
      <c r="V51" s="32">
        <v>0.57331929374295265</v>
      </c>
      <c r="W51" s="32">
        <v>0.58831498267200844</v>
      </c>
      <c r="X51" s="32">
        <v>0.5725213920310871</v>
      </c>
      <c r="Y51" s="32">
        <v>0.57687745715894412</v>
      </c>
      <c r="Z51" s="32">
        <v>0.58804169667267325</v>
      </c>
      <c r="AA51" s="32">
        <v>0.64005851067472663</v>
      </c>
      <c r="AB51" s="32">
        <v>0.63931147334005189</v>
      </c>
      <c r="AC51" s="32">
        <v>0.56259756333430444</v>
      </c>
      <c r="AD51" s="32">
        <v>0.52179358929839426</v>
      </c>
      <c r="AE51" s="32">
        <v>0.52138102956154797</v>
      </c>
      <c r="AF51" s="32" t="s">
        <v>1</v>
      </c>
      <c r="AG51" s="32" t="s">
        <v>1</v>
      </c>
    </row>
    <row r="52" spans="1:33" x14ac:dyDescent="0.25">
      <c r="A52" s="12" t="s">
        <v>48</v>
      </c>
      <c r="B52" s="33">
        <v>0.28406156215580236</v>
      </c>
      <c r="C52" s="34">
        <v>0.29564174443244046</v>
      </c>
      <c r="D52" s="34">
        <v>0.29734705023229663</v>
      </c>
      <c r="E52" s="34">
        <v>0.29882370334643177</v>
      </c>
      <c r="F52" s="34">
        <v>0.29650473787317994</v>
      </c>
      <c r="G52" s="34">
        <v>0.29604375745852379</v>
      </c>
      <c r="H52" s="34">
        <v>0.29378968879697348</v>
      </c>
      <c r="I52" s="34">
        <v>0.2871098886955159</v>
      </c>
      <c r="J52" s="34">
        <v>0.28228529826873916</v>
      </c>
      <c r="K52" s="34">
        <v>0.28527161595701961</v>
      </c>
      <c r="L52" s="34">
        <v>0.29183630944716155</v>
      </c>
      <c r="M52" s="34">
        <v>0.30948988601227623</v>
      </c>
      <c r="N52" s="34">
        <v>0.33565410827672298</v>
      </c>
      <c r="O52" s="34">
        <v>0.35418476054973402</v>
      </c>
      <c r="P52" s="34">
        <v>0.35438573630152126</v>
      </c>
      <c r="Q52" s="34">
        <v>0.34887117665297945</v>
      </c>
      <c r="R52" s="34">
        <v>0.34286645739090421</v>
      </c>
      <c r="S52" s="34">
        <v>0.3415035330381696</v>
      </c>
      <c r="T52" s="34">
        <v>0.35243389545548898</v>
      </c>
      <c r="U52" s="34">
        <v>0.37925642974300372</v>
      </c>
      <c r="V52" s="34">
        <v>0.38596661432642898</v>
      </c>
      <c r="W52" s="34">
        <v>0.38518612917107353</v>
      </c>
      <c r="X52" s="34">
        <v>0.37464693241097402</v>
      </c>
      <c r="Y52" s="34">
        <v>0.36541758464367446</v>
      </c>
      <c r="Z52" s="34">
        <v>0.35526244642161303</v>
      </c>
      <c r="AA52" s="34">
        <v>0.35501987446681799</v>
      </c>
      <c r="AB52" s="34">
        <v>0.36261896562661911</v>
      </c>
      <c r="AC52" s="34">
        <v>0.36507380045291432</v>
      </c>
      <c r="AD52" s="34">
        <v>0.36495064904013264</v>
      </c>
      <c r="AE52" s="34">
        <v>0.36577705024128576</v>
      </c>
      <c r="AF52" s="34">
        <v>0.38820707402109705</v>
      </c>
      <c r="AG52" s="34" t="s">
        <v>1</v>
      </c>
    </row>
    <row r="53" spans="1:33" s="5" customFormat="1" x14ac:dyDescent="0.25">
      <c r="A53" s="9" t="s">
        <v>49</v>
      </c>
      <c r="B53" s="31" t="s">
        <v>1</v>
      </c>
      <c r="C53" s="32" t="s">
        <v>1</v>
      </c>
      <c r="D53" s="32" t="s">
        <v>1</v>
      </c>
      <c r="E53" s="32" t="s">
        <v>1</v>
      </c>
      <c r="F53" s="32" t="s">
        <v>1</v>
      </c>
      <c r="G53" s="32" t="s">
        <v>1</v>
      </c>
      <c r="H53" s="32" t="s">
        <v>1</v>
      </c>
      <c r="I53" s="32" t="s">
        <v>1</v>
      </c>
      <c r="J53" s="32" t="s">
        <v>1</v>
      </c>
      <c r="K53" s="32" t="s">
        <v>1</v>
      </c>
      <c r="L53" s="32" t="s">
        <v>1</v>
      </c>
      <c r="M53" s="32" t="s">
        <v>1</v>
      </c>
      <c r="N53" s="32" t="s">
        <v>1</v>
      </c>
      <c r="O53" s="32" t="s">
        <v>1</v>
      </c>
      <c r="P53" s="32" t="s">
        <v>1</v>
      </c>
      <c r="Q53" s="32" t="s">
        <v>1</v>
      </c>
      <c r="R53" s="32" t="s">
        <v>1</v>
      </c>
      <c r="S53" s="32" t="s">
        <v>1</v>
      </c>
      <c r="T53" s="32" t="s">
        <v>1</v>
      </c>
      <c r="U53" s="32">
        <v>0.44774801118757673</v>
      </c>
      <c r="V53" s="32">
        <v>0.36308668852552622</v>
      </c>
      <c r="W53" s="32">
        <v>0.38754108016279859</v>
      </c>
      <c r="X53" s="32">
        <v>0.39427143613749283</v>
      </c>
      <c r="Y53" s="32">
        <v>0.36466537102468355</v>
      </c>
      <c r="Z53" s="32">
        <v>0.3315965431000264</v>
      </c>
      <c r="AA53" s="32">
        <v>0.33048974693143973</v>
      </c>
      <c r="AB53" s="32">
        <v>0.304295849299143</v>
      </c>
      <c r="AC53" s="32">
        <v>0.31592927440043095</v>
      </c>
      <c r="AD53" s="32">
        <v>0.30064208230498329</v>
      </c>
      <c r="AE53" s="32">
        <v>0.30748353426808289</v>
      </c>
      <c r="AF53" s="32">
        <v>0.28685470210124914</v>
      </c>
      <c r="AG53" s="32">
        <v>0.28082038094180006</v>
      </c>
    </row>
    <row r="54" spans="1:33" x14ac:dyDescent="0.25">
      <c r="A54" s="12" t="s">
        <v>50</v>
      </c>
      <c r="B54" s="33" t="s">
        <v>1</v>
      </c>
      <c r="C54" s="34" t="s">
        <v>1</v>
      </c>
      <c r="D54" s="34">
        <v>0.57669028048233661</v>
      </c>
      <c r="E54" s="34" t="s">
        <v>1</v>
      </c>
      <c r="F54" s="34">
        <v>0.56527233632393936</v>
      </c>
      <c r="G54" s="34" t="s">
        <v>1</v>
      </c>
      <c r="H54" s="34">
        <v>0.57806424601272466</v>
      </c>
      <c r="I54" s="34" t="s">
        <v>1</v>
      </c>
      <c r="J54" s="34">
        <v>0.54323750002557081</v>
      </c>
      <c r="K54" s="34" t="s">
        <v>1</v>
      </c>
      <c r="L54" s="34">
        <v>0.51745345039657287</v>
      </c>
      <c r="M54" s="34" t="s">
        <v>1</v>
      </c>
      <c r="N54" s="34">
        <v>0.57252240927386733</v>
      </c>
      <c r="O54" s="34" t="s">
        <v>1</v>
      </c>
      <c r="P54" s="34">
        <v>0.59729342457587686</v>
      </c>
      <c r="Q54" s="34" t="s">
        <v>1</v>
      </c>
      <c r="R54" s="34">
        <v>0.58332562789676257</v>
      </c>
      <c r="S54" s="34" t="s">
        <v>1</v>
      </c>
      <c r="T54" s="34">
        <v>0.64126800494199532</v>
      </c>
      <c r="U54" s="34" t="s">
        <v>1</v>
      </c>
      <c r="V54" s="34">
        <v>0.70931626875304932</v>
      </c>
      <c r="W54" s="34" t="s">
        <v>1</v>
      </c>
      <c r="X54" s="34">
        <v>0.80851978169352834</v>
      </c>
      <c r="Y54" s="34" t="s">
        <v>1</v>
      </c>
      <c r="Z54" s="34">
        <v>0.8502135758266296</v>
      </c>
      <c r="AA54" s="34">
        <v>0.88092075165746908</v>
      </c>
      <c r="AB54" s="34" t="s">
        <v>1</v>
      </c>
      <c r="AC54" s="34">
        <v>0.90822858820685148</v>
      </c>
      <c r="AD54" s="34" t="s">
        <v>1</v>
      </c>
      <c r="AE54" s="34">
        <v>0.92150567753033785</v>
      </c>
      <c r="AF54" s="34" t="s">
        <v>1</v>
      </c>
      <c r="AG54" s="34" t="s">
        <v>1</v>
      </c>
    </row>
    <row r="55" spans="1:33" s="5" customFormat="1" x14ac:dyDescent="0.25">
      <c r="A55" s="9" t="s">
        <v>51</v>
      </c>
      <c r="B55" s="31" t="s">
        <v>1</v>
      </c>
      <c r="C55" s="32" t="s">
        <v>1</v>
      </c>
      <c r="D55" s="32" t="s">
        <v>1</v>
      </c>
      <c r="E55" s="32" t="s">
        <v>1</v>
      </c>
      <c r="F55" s="32" t="s">
        <v>1</v>
      </c>
      <c r="G55" s="32" t="s">
        <v>1</v>
      </c>
      <c r="H55" s="32" t="s">
        <v>1</v>
      </c>
      <c r="I55" s="32" t="s">
        <v>1</v>
      </c>
      <c r="J55" s="32" t="s">
        <v>1</v>
      </c>
      <c r="K55" s="32">
        <v>0.22779323821921418</v>
      </c>
      <c r="L55" s="32">
        <v>0.23282348753924678</v>
      </c>
      <c r="M55" s="32">
        <v>0.2522009016911923</v>
      </c>
      <c r="N55" s="32">
        <v>0.25996683485545125</v>
      </c>
      <c r="O55" s="32">
        <v>0.26446385988173404</v>
      </c>
      <c r="P55" s="32">
        <v>0.26172477332956429</v>
      </c>
      <c r="Q55" s="32">
        <v>0.26661993660209321</v>
      </c>
      <c r="R55" s="32">
        <v>0.29878244086121653</v>
      </c>
      <c r="S55" s="32">
        <v>0.30263766381281776</v>
      </c>
      <c r="T55" s="32">
        <v>0.326218979714407</v>
      </c>
      <c r="U55" s="32">
        <v>0.36534223127204768</v>
      </c>
      <c r="V55" s="32">
        <v>0.34691043070202759</v>
      </c>
      <c r="W55" s="32">
        <v>0.35611806192199225</v>
      </c>
      <c r="X55" s="32">
        <v>0.34309229688426679</v>
      </c>
      <c r="Y55" s="32">
        <v>0.33328358593422658</v>
      </c>
      <c r="Z55" s="32">
        <v>0.30943358446094416</v>
      </c>
      <c r="AA55" s="32">
        <v>0.29763045508689495</v>
      </c>
      <c r="AB55" s="32">
        <v>0.28996335439899296</v>
      </c>
      <c r="AC55" s="32">
        <v>0.28671076920861838</v>
      </c>
      <c r="AD55" s="32">
        <v>0.29800426007993353</v>
      </c>
      <c r="AE55" s="32">
        <v>0.29247194015552264</v>
      </c>
      <c r="AF55" s="32">
        <v>0.28198757088721493</v>
      </c>
      <c r="AG55" s="32" t="s">
        <v>1</v>
      </c>
    </row>
    <row r="56" spans="1:33" x14ac:dyDescent="0.25">
      <c r="A56" s="12" t="s">
        <v>52</v>
      </c>
      <c r="B56" s="33" t="s">
        <v>1</v>
      </c>
      <c r="C56" s="34" t="s">
        <v>1</v>
      </c>
      <c r="D56" s="34" t="s">
        <v>1</v>
      </c>
      <c r="E56" s="34" t="s">
        <v>1</v>
      </c>
      <c r="F56" s="34" t="s">
        <v>1</v>
      </c>
      <c r="G56" s="34" t="s">
        <v>1</v>
      </c>
      <c r="H56" s="34" t="s">
        <v>1</v>
      </c>
      <c r="I56" s="34" t="s">
        <v>1</v>
      </c>
      <c r="J56" s="34">
        <v>0.22126577774318332</v>
      </c>
      <c r="K56" s="34">
        <v>0.25183866157916746</v>
      </c>
      <c r="L56" s="34">
        <v>0.28106781453833424</v>
      </c>
      <c r="M56" s="34">
        <v>0.3077387851635201</v>
      </c>
      <c r="N56" s="34">
        <v>0.32725892934072998</v>
      </c>
      <c r="O56" s="34">
        <v>0.30866138130231419</v>
      </c>
      <c r="P56" s="34">
        <v>0.33737952361213669</v>
      </c>
      <c r="Q56" s="34">
        <v>0.30791761223903596</v>
      </c>
      <c r="R56" s="34">
        <v>0.28362800658643195</v>
      </c>
      <c r="S56" s="34">
        <v>0.33060745663244845</v>
      </c>
      <c r="T56" s="34">
        <v>0.30125907934777785</v>
      </c>
      <c r="U56" s="34">
        <v>0.38113700443921111</v>
      </c>
      <c r="V56" s="34">
        <v>0.36517321542275194</v>
      </c>
      <c r="W56" s="34">
        <v>0.36111284311020714</v>
      </c>
      <c r="X56" s="34">
        <v>0.36257983269208766</v>
      </c>
      <c r="Y56" s="34">
        <v>0.34179092306010772</v>
      </c>
      <c r="Z56" s="34">
        <v>0.34710718946703828</v>
      </c>
      <c r="AA56" s="34">
        <v>0.34776470173883123</v>
      </c>
      <c r="AB56" s="34">
        <v>0.34051645580338419</v>
      </c>
      <c r="AC56" s="34">
        <v>0.31962833889591946</v>
      </c>
      <c r="AD56" s="34">
        <v>0.3108750601293182</v>
      </c>
      <c r="AE56" s="34">
        <v>0.31097694643786833</v>
      </c>
      <c r="AF56" s="34">
        <v>0.3093519238592628</v>
      </c>
      <c r="AG56" s="34" t="s">
        <v>1</v>
      </c>
    </row>
    <row r="57" spans="1:33" s="5" customFormat="1" x14ac:dyDescent="0.25">
      <c r="A57" s="9" t="s">
        <v>53</v>
      </c>
      <c r="B57" s="31">
        <v>0.30421993493299204</v>
      </c>
      <c r="C57" s="32">
        <v>0.31174475203945889</v>
      </c>
      <c r="D57" s="32">
        <v>0.31680973563235493</v>
      </c>
      <c r="E57" s="32">
        <v>0.32667640667256342</v>
      </c>
      <c r="F57" s="32">
        <v>0.35198793337591716</v>
      </c>
      <c r="G57" s="32">
        <v>0.31715599384131143</v>
      </c>
      <c r="H57" s="32">
        <v>0.30774911409566108</v>
      </c>
      <c r="I57" s="32">
        <v>0.30399789860782772</v>
      </c>
      <c r="J57" s="32">
        <v>0.30483761796225006</v>
      </c>
      <c r="K57" s="32">
        <v>0.31968815640652776</v>
      </c>
      <c r="L57" s="32">
        <v>0.33285993247559081</v>
      </c>
      <c r="M57" s="32">
        <v>0.36446689359833095</v>
      </c>
      <c r="N57" s="32">
        <v>0.38884505894309113</v>
      </c>
      <c r="O57" s="32">
        <v>0.38087451878222056</v>
      </c>
      <c r="P57" s="32">
        <v>0.37985242804519909</v>
      </c>
      <c r="Q57" s="32">
        <v>0.40057055155710042</v>
      </c>
      <c r="R57" s="32">
        <v>0.41213855263989918</v>
      </c>
      <c r="S57" s="32">
        <v>0.42167105948249933</v>
      </c>
      <c r="T57" s="32">
        <v>0.4275103051170388</v>
      </c>
      <c r="U57" s="32">
        <v>0.46677037906688545</v>
      </c>
      <c r="V57" s="32">
        <v>0.44393288531263797</v>
      </c>
      <c r="W57" s="32">
        <v>0.42927679034491645</v>
      </c>
      <c r="X57" s="32">
        <v>0.42128907505097068</v>
      </c>
      <c r="Y57" s="32">
        <v>0.42847529904467474</v>
      </c>
      <c r="Z57" s="32">
        <v>0.42342813342723168</v>
      </c>
      <c r="AA57" s="32">
        <v>0.41722384550027847</v>
      </c>
      <c r="AB57" s="32">
        <v>0.40282506948371494</v>
      </c>
      <c r="AC57" s="32">
        <v>0.39507781725934943</v>
      </c>
      <c r="AD57" s="32">
        <v>0.40806950441499457</v>
      </c>
      <c r="AE57" s="32">
        <v>0.40526885584594013</v>
      </c>
      <c r="AF57" s="32" t="s">
        <v>1</v>
      </c>
      <c r="AG57" s="32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312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452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>
        <v>26.21003448499291</v>
      </c>
      <c r="D5" s="11" t="s">
        <v>1</v>
      </c>
      <c r="E5" s="11">
        <v>21.950508169385564</v>
      </c>
      <c r="F5" s="11">
        <v>22.248949322392367</v>
      </c>
      <c r="G5" s="11">
        <v>22.519726823865994</v>
      </c>
      <c r="H5" s="11">
        <v>21.547045641353794</v>
      </c>
      <c r="I5" s="11">
        <v>21.619489101489297</v>
      </c>
      <c r="J5" s="11">
        <v>21.736303876563593</v>
      </c>
      <c r="K5" s="11">
        <v>21.000579314676155</v>
      </c>
      <c r="L5" s="11">
        <v>20.240735704428932</v>
      </c>
      <c r="M5" s="11">
        <v>19.716759178304596</v>
      </c>
      <c r="N5" s="11">
        <v>21.159078030671424</v>
      </c>
      <c r="O5" s="11">
        <v>22.211944735664932</v>
      </c>
      <c r="P5" s="11">
        <v>21.757778169696337</v>
      </c>
      <c r="Q5" s="11">
        <v>22.315233232935004</v>
      </c>
      <c r="R5" s="11">
        <v>21.311958650896404</v>
      </c>
      <c r="S5" s="11">
        <v>21.134050377454155</v>
      </c>
      <c r="T5" s="11">
        <v>21.830408183305913</v>
      </c>
      <c r="U5" s="11">
        <v>23.724087097707287</v>
      </c>
      <c r="V5" s="11">
        <v>23.512520868113523</v>
      </c>
      <c r="W5" s="11">
        <v>22.341206706645451</v>
      </c>
      <c r="X5" s="11">
        <v>21.317969374702866</v>
      </c>
      <c r="Y5" s="11">
        <v>21.740419547856149</v>
      </c>
      <c r="Z5" s="11">
        <v>20.649823206275538</v>
      </c>
      <c r="AA5" s="11">
        <v>20.328279733549444</v>
      </c>
      <c r="AB5" s="11">
        <v>21.157283449221818</v>
      </c>
      <c r="AC5" s="11">
        <v>19.83344934576488</v>
      </c>
      <c r="AD5" s="11">
        <v>18.418272508543872</v>
      </c>
      <c r="AE5" s="11">
        <v>16.701045897199307</v>
      </c>
      <c r="AF5" s="11">
        <v>16.874383201919375</v>
      </c>
      <c r="AG5" s="11">
        <v>15.341234834261897</v>
      </c>
    </row>
    <row r="6" spans="1:33" x14ac:dyDescent="0.25">
      <c r="A6" s="12" t="s">
        <v>2</v>
      </c>
      <c r="B6" s="13">
        <v>4.995374653098982</v>
      </c>
      <c r="C6" s="14">
        <v>8.9242643511818631</v>
      </c>
      <c r="D6" s="14">
        <v>8.1138359067514383</v>
      </c>
      <c r="E6" s="14">
        <v>8.1096354902514829</v>
      </c>
      <c r="F6" s="14">
        <v>8.1938708976309513</v>
      </c>
      <c r="G6" s="14">
        <v>8.2981457683128319</v>
      </c>
      <c r="H6" s="14">
        <v>7.9033668561434194</v>
      </c>
      <c r="I6" s="14">
        <v>7.2490433565486345</v>
      </c>
      <c r="J6" s="14">
        <v>5.1105816705590987</v>
      </c>
      <c r="K6" s="14">
        <v>6.0989215321680925</v>
      </c>
      <c r="L6" s="14">
        <v>9.8510034825692028</v>
      </c>
      <c r="M6" s="14">
        <v>12.261529244472676</v>
      </c>
      <c r="N6" s="14">
        <v>10.033664504474915</v>
      </c>
      <c r="O6" s="14">
        <v>9.6757412866308297</v>
      </c>
      <c r="P6" s="14">
        <v>9.2783505154639183</v>
      </c>
      <c r="Q6" s="14">
        <v>10.485630002594382</v>
      </c>
      <c r="R6" s="14">
        <v>9.5660574765014594</v>
      </c>
      <c r="S6" s="14">
        <v>9.6642702538390832</v>
      </c>
      <c r="T6" s="14">
        <v>9.6036580687729209</v>
      </c>
      <c r="U6" s="14">
        <v>14.035340386639339</v>
      </c>
      <c r="V6" s="14">
        <v>11.75156304849008</v>
      </c>
      <c r="W6" s="14">
        <v>10.241965146217346</v>
      </c>
      <c r="X6" s="14">
        <v>8.0346489955177187</v>
      </c>
      <c r="Y6" s="14">
        <v>8.6462634325125265</v>
      </c>
      <c r="Z6" s="14">
        <v>8.8057229753816397</v>
      </c>
      <c r="AA6" s="14">
        <v>5.3916894093410956</v>
      </c>
      <c r="AB6" s="14">
        <v>5.2333325161996749</v>
      </c>
      <c r="AC6" s="14">
        <v>5.7142932307684209</v>
      </c>
      <c r="AD6" s="14">
        <v>5.4458658662523041</v>
      </c>
      <c r="AE6" s="14">
        <v>7.3138069635537022</v>
      </c>
      <c r="AF6" s="14">
        <v>6.0769298391271649</v>
      </c>
      <c r="AG6" s="14">
        <v>6.4245810055865906</v>
      </c>
    </row>
    <row r="7" spans="1:33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>
        <v>3.1574675324675319</v>
      </c>
      <c r="F7" s="18">
        <v>4.4673804205499499</v>
      </c>
      <c r="G7" s="18">
        <v>8.4812552744124847</v>
      </c>
      <c r="H7" s="18">
        <v>8.8555916946932847</v>
      </c>
      <c r="I7" s="18">
        <v>9.1285284483555298</v>
      </c>
      <c r="J7" s="18">
        <v>9.4917996938552385</v>
      </c>
      <c r="K7" s="18">
        <v>12.339142459624387</v>
      </c>
      <c r="L7" s="18">
        <v>14.210637590987346</v>
      </c>
      <c r="M7" s="18">
        <v>15.65797367399513</v>
      </c>
      <c r="N7" s="18">
        <v>15.629293250587098</v>
      </c>
      <c r="O7" s="18">
        <v>15.262479177647153</v>
      </c>
      <c r="P7" s="18">
        <v>14.768369980719175</v>
      </c>
      <c r="Q7" s="18">
        <v>18.561611524430838</v>
      </c>
      <c r="R7" s="18">
        <v>18.721122881454843</v>
      </c>
      <c r="S7" s="18">
        <v>18.615596891496569</v>
      </c>
      <c r="T7" s="18">
        <v>18.511732550726833</v>
      </c>
      <c r="U7" s="18">
        <v>19.99629520567024</v>
      </c>
      <c r="V7" s="18">
        <v>20.040298210609485</v>
      </c>
      <c r="W7" s="18">
        <v>24.362664443870873</v>
      </c>
      <c r="X7" s="18">
        <v>27.471598482853317</v>
      </c>
      <c r="Y7" s="18">
        <v>27.227795846926938</v>
      </c>
      <c r="Z7" s="18">
        <v>25.413163095187475</v>
      </c>
      <c r="AA7" s="18">
        <v>24.906217774889949</v>
      </c>
      <c r="AB7" s="18">
        <v>20.449883151310651</v>
      </c>
      <c r="AC7" s="18">
        <v>19.628313115882683</v>
      </c>
      <c r="AD7" s="18">
        <v>21.481126767855532</v>
      </c>
      <c r="AE7" s="18">
        <v>21.793454477680381</v>
      </c>
      <c r="AF7" s="18">
        <v>21.610340840411489</v>
      </c>
      <c r="AG7" s="18">
        <v>20.296810230193191</v>
      </c>
    </row>
    <row r="8" spans="1:33" x14ac:dyDescent="0.25">
      <c r="A8" s="12" t="s">
        <v>4</v>
      </c>
      <c r="B8" s="13">
        <v>23.599569098184055</v>
      </c>
      <c r="C8" s="14">
        <v>22.567375886524825</v>
      </c>
      <c r="D8" s="14">
        <v>22.715983083842385</v>
      </c>
      <c r="E8" s="14">
        <v>22.848040777317621</v>
      </c>
      <c r="F8" s="14" t="s">
        <v>1</v>
      </c>
      <c r="G8" s="14">
        <v>24.526775602653295</v>
      </c>
      <c r="H8" s="14">
        <v>21.634023503077788</v>
      </c>
      <c r="I8" s="14">
        <v>22.178089783853686</v>
      </c>
      <c r="J8" s="14">
        <v>20.060403965176519</v>
      </c>
      <c r="K8" s="14">
        <v>19.432059908135908</v>
      </c>
      <c r="L8" s="14">
        <v>19.773173842600571</v>
      </c>
      <c r="M8" s="14">
        <v>18.913364894186248</v>
      </c>
      <c r="N8" s="14">
        <v>23.048996543812265</v>
      </c>
      <c r="O8" s="14">
        <v>23.211180986997579</v>
      </c>
      <c r="P8" s="14">
        <v>24.4082370251779</v>
      </c>
      <c r="Q8" s="14">
        <v>24.626490261802918</v>
      </c>
      <c r="R8" s="14">
        <v>25.909187283426345</v>
      </c>
      <c r="S8" s="14">
        <v>26.412459507082104</v>
      </c>
      <c r="T8" s="14">
        <v>27.183850049036291</v>
      </c>
      <c r="U8" s="14">
        <v>27.724422633562611</v>
      </c>
      <c r="V8" s="14">
        <v>30.315773134011913</v>
      </c>
      <c r="W8" s="14">
        <v>30.880011179882093</v>
      </c>
      <c r="X8" s="14">
        <v>31.642260247421444</v>
      </c>
      <c r="Y8" s="14">
        <v>33.88653662638454</v>
      </c>
      <c r="Z8" s="14">
        <v>33.529065336381905</v>
      </c>
      <c r="AA8" s="14">
        <v>33.94148850667095</v>
      </c>
      <c r="AB8" s="14">
        <v>32.366430949057381</v>
      </c>
      <c r="AC8" s="14">
        <v>33.219769449759653</v>
      </c>
      <c r="AD8" s="14">
        <v>33.623604752072303</v>
      </c>
      <c r="AE8" s="14">
        <v>34.119619406167736</v>
      </c>
      <c r="AF8" s="14">
        <v>34.597266310098419</v>
      </c>
      <c r="AG8" s="14">
        <v>34.101912455809064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>
        <v>56.044833090429591</v>
      </c>
      <c r="K9" s="11">
        <v>51.238766423557045</v>
      </c>
      <c r="L9" s="11">
        <v>52.416959222252224</v>
      </c>
      <c r="M9" s="11">
        <v>50.529745681086958</v>
      </c>
      <c r="N9" s="11">
        <v>47.871595540314907</v>
      </c>
      <c r="O9" s="11">
        <v>47.257118927973195</v>
      </c>
      <c r="P9" s="11">
        <v>45.478948513941624</v>
      </c>
      <c r="Q9" s="11">
        <v>41.429299289580186</v>
      </c>
      <c r="R9" s="11">
        <v>40.618314998907209</v>
      </c>
      <c r="S9" s="11">
        <v>41.800078319358704</v>
      </c>
      <c r="T9" s="11">
        <v>42.941948384677872</v>
      </c>
      <c r="U9" s="11">
        <v>42.159043127162562</v>
      </c>
      <c r="V9" s="11">
        <v>38.036174600446813</v>
      </c>
      <c r="W9" s="11">
        <v>27.834005727707588</v>
      </c>
      <c r="X9" s="11">
        <v>32.131233664744748</v>
      </c>
      <c r="Y9" s="11">
        <v>42.303056326580688</v>
      </c>
      <c r="Z9" s="11">
        <v>44.291961944087944</v>
      </c>
      <c r="AA9" s="11">
        <v>41.35129780067367</v>
      </c>
      <c r="AB9" s="11">
        <v>35.52933343197455</v>
      </c>
      <c r="AC9" s="11">
        <v>39.629337539432171</v>
      </c>
      <c r="AD9" s="11">
        <v>44.541078656602132</v>
      </c>
      <c r="AE9" s="11">
        <v>35.278274499414977</v>
      </c>
      <c r="AF9" s="11">
        <v>33.577325375865584</v>
      </c>
      <c r="AG9" s="11">
        <v>33.616292956683033</v>
      </c>
    </row>
    <row r="10" spans="1:33" x14ac:dyDescent="0.25">
      <c r="A10" s="12" t="s">
        <v>6</v>
      </c>
      <c r="B10" s="13">
        <v>18.683349904619465</v>
      </c>
      <c r="C10" s="14">
        <v>22.098116551768086</v>
      </c>
      <c r="D10" s="14">
        <v>21.977281676984507</v>
      </c>
      <c r="E10" s="14">
        <v>20.46622068997009</v>
      </c>
      <c r="F10" s="14">
        <v>18.854352766375278</v>
      </c>
      <c r="G10" s="14">
        <v>19.544159570388832</v>
      </c>
      <c r="H10" s="14">
        <v>18.070692929708486</v>
      </c>
      <c r="I10" s="14">
        <v>19.950559246457097</v>
      </c>
      <c r="J10" s="14">
        <v>19.610923569119525</v>
      </c>
      <c r="K10" s="14">
        <v>19.716587604413739</v>
      </c>
      <c r="L10" s="14">
        <v>17.847605825519324</v>
      </c>
      <c r="M10" s="14">
        <v>18.058318889426282</v>
      </c>
      <c r="N10" s="14">
        <v>19.16120210377477</v>
      </c>
      <c r="O10" s="14">
        <v>19.214556271326096</v>
      </c>
      <c r="P10" s="14">
        <v>19.793764705904746</v>
      </c>
      <c r="Q10" s="14">
        <v>19.038310466412113</v>
      </c>
      <c r="R10" s="14">
        <v>18.732898516210874</v>
      </c>
      <c r="S10" s="14">
        <v>18.656248047710353</v>
      </c>
      <c r="T10" s="14">
        <v>17.182785501926041</v>
      </c>
      <c r="U10" s="14">
        <v>18.902428242538981</v>
      </c>
      <c r="V10" s="14">
        <v>20.438523598392894</v>
      </c>
      <c r="W10" s="14">
        <v>19.987472939930974</v>
      </c>
      <c r="X10" s="14">
        <v>21.584692254908163</v>
      </c>
      <c r="Y10" s="14">
        <v>21.515237653536001</v>
      </c>
      <c r="Z10" s="14">
        <v>22.872806007278758</v>
      </c>
      <c r="AA10" s="14">
        <v>24.38682897099277</v>
      </c>
      <c r="AB10" s="14">
        <v>25.139636523177128</v>
      </c>
      <c r="AC10" s="14">
        <v>25.387157390008426</v>
      </c>
      <c r="AD10" s="14">
        <v>25.223294033583421</v>
      </c>
      <c r="AE10" s="14">
        <v>25.384581018897705</v>
      </c>
      <c r="AF10" s="14">
        <v>24.561859015967805</v>
      </c>
      <c r="AG10" s="14">
        <v>23.111926656451882</v>
      </c>
    </row>
    <row r="11" spans="1:33" x14ac:dyDescent="0.25">
      <c r="A11" s="9" t="s">
        <v>7</v>
      </c>
      <c r="B11" s="10">
        <v>14.574294892016182</v>
      </c>
      <c r="C11" s="11">
        <v>15.083359338905705</v>
      </c>
      <c r="D11" s="11">
        <v>15.276877736374905</v>
      </c>
      <c r="E11" s="11">
        <v>15.82825459201235</v>
      </c>
      <c r="F11" s="11">
        <v>16.180515413623773</v>
      </c>
      <c r="G11" s="11">
        <v>16.705694893010016</v>
      </c>
      <c r="H11" s="11">
        <v>16.839551676732341</v>
      </c>
      <c r="I11" s="11">
        <v>17.414565461907525</v>
      </c>
      <c r="J11" s="11">
        <v>17.607654522440718</v>
      </c>
      <c r="K11" s="11">
        <v>17.162674481606675</v>
      </c>
      <c r="L11" s="11">
        <v>18.751809159516178</v>
      </c>
      <c r="M11" s="11">
        <v>18.904795366731967</v>
      </c>
      <c r="N11" s="11">
        <v>18.860844860096755</v>
      </c>
      <c r="O11" s="11">
        <v>19.361021745000844</v>
      </c>
      <c r="P11" s="11">
        <v>18.633245584988327</v>
      </c>
      <c r="Q11" s="11">
        <v>18.827420850221451</v>
      </c>
      <c r="R11" s="11">
        <v>19.20326148676391</v>
      </c>
      <c r="S11" s="11">
        <v>19.496161192024459</v>
      </c>
      <c r="T11" s="11">
        <v>20.035998840217569</v>
      </c>
      <c r="U11" s="11">
        <v>20.802757712825727</v>
      </c>
      <c r="V11" s="11">
        <v>21.579033915611078</v>
      </c>
      <c r="W11" s="11">
        <v>20.946716618732854</v>
      </c>
      <c r="X11" s="11">
        <v>20.828444922451855</v>
      </c>
      <c r="Y11" s="11">
        <v>20.879790980309231</v>
      </c>
      <c r="Z11" s="11">
        <v>20.626180109880611</v>
      </c>
      <c r="AA11" s="11">
        <v>20.787426721757971</v>
      </c>
      <c r="AB11" s="11">
        <v>20.541411921470942</v>
      </c>
      <c r="AC11" s="11">
        <v>20.635532634202775</v>
      </c>
      <c r="AD11" s="11">
        <v>20.449090607892312</v>
      </c>
      <c r="AE11" s="11">
        <v>20.105708993125493</v>
      </c>
      <c r="AF11" s="11">
        <v>20.308338030893317</v>
      </c>
      <c r="AG11" s="11">
        <v>20.264249401540862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>
        <v>35.094715852442675</v>
      </c>
      <c r="O12" s="14">
        <v>38.931643277501131</v>
      </c>
      <c r="P12" s="14">
        <v>37.432327919566895</v>
      </c>
      <c r="Q12" s="14">
        <v>34.602240775187092</v>
      </c>
      <c r="R12" s="14">
        <v>36.643568445688587</v>
      </c>
      <c r="S12" s="14">
        <v>33.738006657528878</v>
      </c>
      <c r="T12" s="14">
        <v>30.341574495770985</v>
      </c>
      <c r="U12" s="14">
        <v>32.306946248796606</v>
      </c>
      <c r="V12" s="14">
        <v>28.226399678087649</v>
      </c>
      <c r="W12" s="14">
        <v>27.759367871489797</v>
      </c>
      <c r="X12" s="14">
        <v>26.532326520844567</v>
      </c>
      <c r="Y12" s="14">
        <v>24.364509874241261</v>
      </c>
      <c r="Z12" s="14">
        <v>25.688467295972721</v>
      </c>
      <c r="AA12" s="14">
        <v>24.24133049255698</v>
      </c>
      <c r="AB12" s="14">
        <v>32.604185843037811</v>
      </c>
      <c r="AC12" s="14">
        <v>29.285131287567225</v>
      </c>
      <c r="AD12" s="14">
        <v>32.037685958761777</v>
      </c>
      <c r="AE12" s="14">
        <v>32.345464145554494</v>
      </c>
      <c r="AF12" s="14">
        <v>32.178798554703846</v>
      </c>
      <c r="AG12" s="14">
        <v>32.331928924711484</v>
      </c>
    </row>
    <row r="13" spans="1:33" x14ac:dyDescent="0.25">
      <c r="A13" s="9" t="s">
        <v>9</v>
      </c>
      <c r="B13" s="10">
        <v>23.463702035963248</v>
      </c>
      <c r="C13" s="11">
        <v>23.210459063886461</v>
      </c>
      <c r="D13" s="11">
        <v>22.341559399852425</v>
      </c>
      <c r="E13" s="11">
        <v>21.079707743533906</v>
      </c>
      <c r="F13" s="11">
        <v>20.521186440677965</v>
      </c>
      <c r="G13" s="11">
        <v>20.436959761549925</v>
      </c>
      <c r="H13" s="11">
        <v>20.016997574576855</v>
      </c>
      <c r="I13" s="11">
        <v>20.683218002708571</v>
      </c>
      <c r="J13" s="11">
        <v>20.962195775881497</v>
      </c>
      <c r="K13" s="11">
        <v>20.675776862598276</v>
      </c>
      <c r="L13" s="11">
        <v>20.24832043541117</v>
      </c>
      <c r="M13" s="11">
        <v>21.82511874172701</v>
      </c>
      <c r="N13" s="11">
        <v>22.447416074662211</v>
      </c>
      <c r="O13" s="11">
        <v>24.706744868035191</v>
      </c>
      <c r="P13" s="11">
        <v>26.733318843729627</v>
      </c>
      <c r="Q13" s="11">
        <v>27.093596059113302</v>
      </c>
      <c r="R13" s="11">
        <v>27.087374261355947</v>
      </c>
      <c r="S13" s="11">
        <v>27.138157894736842</v>
      </c>
      <c r="T13" s="11">
        <v>28.776481424623885</v>
      </c>
      <c r="U13" s="11">
        <v>26.649061470501788</v>
      </c>
      <c r="V13" s="11">
        <v>26.540500954296771</v>
      </c>
      <c r="W13" s="11">
        <v>25.297272965977719</v>
      </c>
      <c r="X13" s="11">
        <v>23.417164979450543</v>
      </c>
      <c r="Y13" s="11">
        <v>23.540954236191588</v>
      </c>
      <c r="Z13" s="11">
        <v>24.605688864923163</v>
      </c>
      <c r="AA13" s="11">
        <v>23.784861839354072</v>
      </c>
      <c r="AB13" s="11">
        <v>23.583509180813202</v>
      </c>
      <c r="AC13" s="11">
        <v>21.863406591313506</v>
      </c>
      <c r="AD13" s="11">
        <v>22.979557405876356</v>
      </c>
      <c r="AE13" s="11">
        <v>21.728134059090152</v>
      </c>
      <c r="AF13" s="11">
        <v>22.606253451907016</v>
      </c>
      <c r="AG13" s="11">
        <v>16.53970282196509</v>
      </c>
    </row>
    <row r="14" spans="1:33" x14ac:dyDescent="0.25">
      <c r="A14" s="12" t="s">
        <v>10</v>
      </c>
      <c r="B14" s="13">
        <v>20.738007380073803</v>
      </c>
      <c r="C14" s="14">
        <v>21.450080160364593</v>
      </c>
      <c r="D14" s="14">
        <v>22.219718346306166</v>
      </c>
      <c r="E14" s="14">
        <v>24.967679805814996</v>
      </c>
      <c r="F14" s="14">
        <v>25.801171413936707</v>
      </c>
      <c r="G14" s="14">
        <v>25.463638393486193</v>
      </c>
      <c r="H14" s="14">
        <v>26.528386376156753</v>
      </c>
      <c r="I14" s="14">
        <v>30.761601987190772</v>
      </c>
      <c r="J14" s="14">
        <v>31.417336595595945</v>
      </c>
      <c r="K14" s="14">
        <v>31.477512343697121</v>
      </c>
      <c r="L14" s="14">
        <v>31.019317351909663</v>
      </c>
      <c r="M14" s="14">
        <v>32.551833895757504</v>
      </c>
      <c r="N14" s="14">
        <v>32.823041884996066</v>
      </c>
      <c r="O14" s="14">
        <v>33.854695646286146</v>
      </c>
      <c r="P14" s="14">
        <v>32.813217072051401</v>
      </c>
      <c r="Q14" s="14">
        <v>30.205528630407468</v>
      </c>
      <c r="R14" s="14">
        <v>30.263259522437362</v>
      </c>
      <c r="S14" s="14">
        <v>30.141404390227844</v>
      </c>
      <c r="T14" s="14">
        <v>30.46575544416832</v>
      </c>
      <c r="U14" s="14">
        <v>30.256650528398151</v>
      </c>
      <c r="V14" s="14">
        <v>28.777216699193371</v>
      </c>
      <c r="W14" s="14">
        <v>28.617003018586011</v>
      </c>
      <c r="X14" s="14">
        <v>28.034629923180098</v>
      </c>
      <c r="Y14" s="14">
        <v>28.299917552697174</v>
      </c>
      <c r="Z14" s="14">
        <v>26.701471791711</v>
      </c>
      <c r="AA14" s="14">
        <v>25.513381775511125</v>
      </c>
      <c r="AB14" s="14">
        <v>24.154176239443334</v>
      </c>
      <c r="AC14" s="14">
        <v>23.571814328612888</v>
      </c>
      <c r="AD14" s="14">
        <v>22.801940358611798</v>
      </c>
      <c r="AE14" s="14">
        <v>22.458515363164818</v>
      </c>
      <c r="AF14" s="14">
        <v>23.085466958406254</v>
      </c>
      <c r="AG14" s="14">
        <v>23.345518510107393</v>
      </c>
    </row>
    <row r="15" spans="1:33" x14ac:dyDescent="0.25">
      <c r="A15" s="9" t="s">
        <v>11</v>
      </c>
      <c r="B15" s="10" t="s">
        <v>1</v>
      </c>
      <c r="C15" s="11">
        <v>0.20556227327690452</v>
      </c>
      <c r="D15" s="11">
        <v>0.17830920914621357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>
        <v>24.952494706553015</v>
      </c>
      <c r="K15" s="11">
        <v>23.995099194194427</v>
      </c>
      <c r="L15" s="11">
        <v>24.804492512479204</v>
      </c>
      <c r="M15" s="11">
        <v>26.132120808842558</v>
      </c>
      <c r="N15" s="11">
        <v>29.478881295722069</v>
      </c>
      <c r="O15" s="11">
        <v>32.786364080993835</v>
      </c>
      <c r="P15" s="11">
        <v>35.206846133998447</v>
      </c>
      <c r="Q15" s="11">
        <v>38.941548183254341</v>
      </c>
      <c r="R15" s="11">
        <v>41.249816634883381</v>
      </c>
      <c r="S15" s="11">
        <v>45.276770675725821</v>
      </c>
      <c r="T15" s="11">
        <v>43.710216043072307</v>
      </c>
      <c r="U15" s="11">
        <v>46.124740926398992</v>
      </c>
      <c r="V15" s="11">
        <v>49.820181442724895</v>
      </c>
      <c r="W15" s="11">
        <v>52.858716331230603</v>
      </c>
      <c r="X15" s="11">
        <v>54.699842947891518</v>
      </c>
      <c r="Y15" s="11">
        <v>53.88423327121609</v>
      </c>
      <c r="Z15" s="11">
        <v>48.741636040705529</v>
      </c>
      <c r="AA15" s="11">
        <v>49.921440799193299</v>
      </c>
      <c r="AB15" s="11">
        <v>39.808733491878769</v>
      </c>
      <c r="AC15" s="11">
        <v>41.182608380060614</v>
      </c>
      <c r="AD15" s="11">
        <v>40.109844699730267</v>
      </c>
      <c r="AE15" s="11">
        <v>38.302672788639889</v>
      </c>
      <c r="AF15" s="11">
        <v>36.064384836872982</v>
      </c>
      <c r="AG15" s="11">
        <v>33.653846153846153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>
        <v>31.369633507853401</v>
      </c>
      <c r="I16" s="14">
        <v>36.893389073452973</v>
      </c>
      <c r="J16" s="14">
        <v>38.725303280656412</v>
      </c>
      <c r="K16" s="14">
        <v>37.328214369662312</v>
      </c>
      <c r="L16" s="14">
        <v>36.54655461324942</v>
      </c>
      <c r="M16" s="14">
        <v>31.333995435719718</v>
      </c>
      <c r="N16" s="14">
        <v>49.753586024521198</v>
      </c>
      <c r="O16" s="14">
        <v>52.566989518615991</v>
      </c>
      <c r="P16" s="14">
        <v>53.924311373746377</v>
      </c>
      <c r="Q16" s="14">
        <v>54.631340221947589</v>
      </c>
      <c r="R16" s="14">
        <v>49.209498614260518</v>
      </c>
      <c r="S16" s="14">
        <v>50.628993009277977</v>
      </c>
      <c r="T16" s="14">
        <v>53.128697278027559</v>
      </c>
      <c r="U16" s="14">
        <v>52.203194150471433</v>
      </c>
      <c r="V16" s="14">
        <v>53.059793251058785</v>
      </c>
      <c r="W16" s="14">
        <v>54.205547969918435</v>
      </c>
      <c r="X16" s="14">
        <v>53.494521847255228</v>
      </c>
      <c r="Y16" s="14">
        <v>54.71322941045527</v>
      </c>
      <c r="Z16" s="14">
        <v>52.131880146592465</v>
      </c>
      <c r="AA16" s="14">
        <v>55.532630174250009</v>
      </c>
      <c r="AB16" s="14">
        <v>38.933860786540173</v>
      </c>
      <c r="AC16" s="14">
        <v>35.272072756831506</v>
      </c>
      <c r="AD16" s="14">
        <v>35.932874507982532</v>
      </c>
      <c r="AE16" s="14">
        <v>36.370520043292359</v>
      </c>
      <c r="AF16" s="14">
        <v>36.330590631928096</v>
      </c>
      <c r="AG16" s="14">
        <v>35.174032785199422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>
        <v>24.697419502169446</v>
      </c>
      <c r="H17" s="11">
        <v>29.096486035623958</v>
      </c>
      <c r="I17" s="11">
        <v>38.084395871281117</v>
      </c>
      <c r="J17" s="11">
        <v>47.533868209917138</v>
      </c>
      <c r="K17" s="11">
        <v>49.386016584349086</v>
      </c>
      <c r="L17" s="11">
        <v>37.638116922252728</v>
      </c>
      <c r="M17" s="11">
        <v>42.101063829787236</v>
      </c>
      <c r="N17" s="11">
        <v>40.11475505329993</v>
      </c>
      <c r="O17" s="11">
        <v>42.284318571719346</v>
      </c>
      <c r="P17" s="11">
        <v>36.046958764052569</v>
      </c>
      <c r="Q17" s="11">
        <v>40.573531453964726</v>
      </c>
      <c r="R17" s="11">
        <v>34.527136938410521</v>
      </c>
      <c r="S17" s="11">
        <v>43.191355015066378</v>
      </c>
      <c r="T17" s="11">
        <v>47.4374187715432</v>
      </c>
      <c r="U17" s="11">
        <v>38.898275255191834</v>
      </c>
      <c r="V17" s="11">
        <v>40.000547640127415</v>
      </c>
      <c r="W17" s="11">
        <v>48.893476816041407</v>
      </c>
      <c r="X17" s="11">
        <v>50.325367672348563</v>
      </c>
      <c r="Y17" s="11">
        <v>42.867383512544798</v>
      </c>
      <c r="Z17" s="11">
        <v>40.54054054054054</v>
      </c>
      <c r="AA17" s="11">
        <v>49.67148488830486</v>
      </c>
      <c r="AB17" s="11">
        <v>43.749999999999993</v>
      </c>
      <c r="AC17" s="11">
        <v>46.700507614213201</v>
      </c>
      <c r="AD17" s="11">
        <v>52.363050483351238</v>
      </c>
      <c r="AE17" s="11">
        <v>54.81557377049181</v>
      </c>
      <c r="AF17" s="11">
        <v>50.232915526100939</v>
      </c>
      <c r="AG17" s="11">
        <v>47.545219638242898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>
        <v>0.24732069249793903</v>
      </c>
      <c r="M18" s="14" t="s">
        <v>1</v>
      </c>
      <c r="N18" s="14" t="s">
        <v>1</v>
      </c>
      <c r="O18" s="14">
        <v>0.35227806481916396</v>
      </c>
      <c r="P18" s="14">
        <v>1.2285012285012287</v>
      </c>
      <c r="Q18" s="14">
        <v>1.504237288135593</v>
      </c>
      <c r="R18" s="14">
        <v>2.1295474711623781</v>
      </c>
      <c r="S18" s="14">
        <v>2.9749830966869508</v>
      </c>
      <c r="T18" s="14">
        <v>6.1085972850678729</v>
      </c>
      <c r="U18" s="14">
        <v>8.012510479138454</v>
      </c>
      <c r="V18" s="14">
        <v>12.444757329799568</v>
      </c>
      <c r="W18" s="14">
        <v>10.680392777953756</v>
      </c>
      <c r="X18" s="14">
        <v>16.882346549626561</v>
      </c>
      <c r="Y18" s="14">
        <v>18.552459755237884</v>
      </c>
      <c r="Z18" s="14">
        <v>17.51546882436935</v>
      </c>
      <c r="AA18" s="14">
        <v>18.171091445427727</v>
      </c>
      <c r="AB18" s="14">
        <v>19.056312315685997</v>
      </c>
      <c r="AC18" s="14">
        <v>20.369085611211325</v>
      </c>
      <c r="AD18" s="14">
        <v>20.709723207948901</v>
      </c>
      <c r="AE18" s="14">
        <v>21.862293304418547</v>
      </c>
      <c r="AF18" s="14">
        <v>23.313953488372093</v>
      </c>
      <c r="AG18" s="14">
        <v>25.200861734368896</v>
      </c>
    </row>
    <row r="19" spans="1:33" x14ac:dyDescent="0.25">
      <c r="A19" s="9" t="s">
        <v>15</v>
      </c>
      <c r="B19" s="10">
        <v>14.415116976604677</v>
      </c>
      <c r="C19" s="11">
        <v>20.291047847068945</v>
      </c>
      <c r="D19" s="11">
        <v>21.388924745062607</v>
      </c>
      <c r="E19" s="11">
        <v>22.611428241941994</v>
      </c>
      <c r="F19" s="11">
        <v>26.436219499639662</v>
      </c>
      <c r="G19" s="11">
        <v>24.757894225868306</v>
      </c>
      <c r="H19" s="11">
        <v>24.788034591685339</v>
      </c>
      <c r="I19" s="11">
        <v>22.994268760941416</v>
      </c>
      <c r="J19" s="11">
        <v>25.186679179952321</v>
      </c>
      <c r="K19" s="11">
        <v>22.346168652694342</v>
      </c>
      <c r="L19" s="11">
        <v>24.016487708231328</v>
      </c>
      <c r="M19" s="11">
        <v>25.740655395390778</v>
      </c>
      <c r="N19" s="11">
        <v>25.156149581676583</v>
      </c>
      <c r="O19" s="11">
        <v>26.723232079575403</v>
      </c>
      <c r="P19" s="11">
        <v>24.577662409778466</v>
      </c>
      <c r="Q19" s="11">
        <v>25.146704915192235</v>
      </c>
      <c r="R19" s="11">
        <v>24.350712661145131</v>
      </c>
      <c r="S19" s="11">
        <v>23.348221844514779</v>
      </c>
      <c r="T19" s="11">
        <v>22.037141312671739</v>
      </c>
      <c r="U19" s="11">
        <v>20.936479534106816</v>
      </c>
      <c r="V19" s="11">
        <v>19.928081093322113</v>
      </c>
      <c r="W19" s="11">
        <v>20.183290232613146</v>
      </c>
      <c r="X19" s="11">
        <v>18.411096024729201</v>
      </c>
      <c r="Y19" s="11">
        <v>14.39268193809907</v>
      </c>
      <c r="Z19" s="11">
        <v>13.497679962982787</v>
      </c>
      <c r="AA19" s="11">
        <v>12.114271513656256</v>
      </c>
      <c r="AB19" s="11">
        <v>11.145204566192515</v>
      </c>
      <c r="AC19" s="11">
        <v>13.290852920592819</v>
      </c>
      <c r="AD19" s="11">
        <v>12.708344448043615</v>
      </c>
      <c r="AE19" s="11">
        <v>14.197550467509723</v>
      </c>
      <c r="AF19" s="11">
        <v>12.962870789184974</v>
      </c>
      <c r="AG19" s="11">
        <v>13.775895381593845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58.762612851832188</v>
      </c>
      <c r="O20" s="14">
        <v>62.294360869182718</v>
      </c>
      <c r="P20" s="14">
        <v>31.329773921748561</v>
      </c>
      <c r="Q20" s="14">
        <v>28.820960698689959</v>
      </c>
      <c r="R20" s="14">
        <v>29.446773109781461</v>
      </c>
      <c r="S20" s="14">
        <v>31.972767574414185</v>
      </c>
      <c r="T20" s="14">
        <v>30.368670644026309</v>
      </c>
      <c r="U20" s="14">
        <v>31.907055823179377</v>
      </c>
      <c r="V20" s="14">
        <v>35.696980293228762</v>
      </c>
      <c r="W20" s="14">
        <v>30.914381256378519</v>
      </c>
      <c r="X20" s="14">
        <v>35.126785292230814</v>
      </c>
      <c r="Y20" s="14">
        <v>38.74862416391499</v>
      </c>
      <c r="Z20" s="14">
        <v>34.749500322106407</v>
      </c>
      <c r="AA20" s="14">
        <v>32.115930676588661</v>
      </c>
      <c r="AB20" s="14">
        <v>36.748322033320839</v>
      </c>
      <c r="AC20" s="14">
        <v>33.745904623225343</v>
      </c>
      <c r="AD20" s="14">
        <v>35.876236164339502</v>
      </c>
      <c r="AE20" s="14">
        <v>37.08806995627733</v>
      </c>
      <c r="AF20" s="14">
        <v>35.6545443999768</v>
      </c>
      <c r="AG20" s="14">
        <v>35.866933361406467</v>
      </c>
    </row>
    <row r="21" spans="1:33" x14ac:dyDescent="0.25">
      <c r="A21" s="9" t="s">
        <v>17</v>
      </c>
      <c r="B21" s="10">
        <v>14.598254181802266</v>
      </c>
      <c r="C21" s="11">
        <v>16.236326741986286</v>
      </c>
      <c r="D21" s="11">
        <v>17.083944087763573</v>
      </c>
      <c r="E21" s="11">
        <v>17.648290910747903</v>
      </c>
      <c r="F21" s="11">
        <v>18.146781170601194</v>
      </c>
      <c r="G21" s="11">
        <v>18.221451167467421</v>
      </c>
      <c r="H21" s="11">
        <v>18.662235158375442</v>
      </c>
      <c r="I21" s="11">
        <v>18.021473584501056</v>
      </c>
      <c r="J21" s="11">
        <v>17.384515871905098</v>
      </c>
      <c r="K21" s="11">
        <v>16.748327701544959</v>
      </c>
      <c r="L21" s="11">
        <v>16.433411391042362</v>
      </c>
      <c r="M21" s="11">
        <v>16.766522858307955</v>
      </c>
      <c r="N21" s="11">
        <v>17.306234137919322</v>
      </c>
      <c r="O21" s="11">
        <v>17.160227363714739</v>
      </c>
      <c r="P21" s="11">
        <v>16.732827708877913</v>
      </c>
      <c r="Q21" s="11">
        <v>16.752213881704055</v>
      </c>
      <c r="R21" s="11">
        <v>16.386573561465248</v>
      </c>
      <c r="S21" s="11">
        <v>16.140796672675357</v>
      </c>
      <c r="T21" s="11">
        <v>16.780346655629451</v>
      </c>
      <c r="U21" s="11">
        <v>17.697858590880923</v>
      </c>
      <c r="V21" s="11">
        <v>18.184136282738496</v>
      </c>
      <c r="W21" s="11">
        <v>17.887705199189092</v>
      </c>
      <c r="X21" s="11">
        <v>17.67117204268699</v>
      </c>
      <c r="Y21" s="11">
        <v>17.937785342912189</v>
      </c>
      <c r="Z21" s="11">
        <v>17.722099860782787</v>
      </c>
      <c r="AA21" s="11">
        <v>17.283056568147131</v>
      </c>
      <c r="AB21" s="11">
        <v>18.038465392395189</v>
      </c>
      <c r="AC21" s="11">
        <v>17.359798362321669</v>
      </c>
      <c r="AD21" s="11">
        <v>17.57894991780999</v>
      </c>
      <c r="AE21" s="11">
        <v>17.42580191248549</v>
      </c>
      <c r="AF21" s="11">
        <v>18.728992833198465</v>
      </c>
      <c r="AG21" s="11">
        <v>18.265839610101906</v>
      </c>
    </row>
    <row r="22" spans="1:33" x14ac:dyDescent="0.25">
      <c r="A22" s="12" t="s">
        <v>18</v>
      </c>
      <c r="B22" s="13">
        <v>28.006840469072074</v>
      </c>
      <c r="C22" s="14">
        <v>29.716660355250134</v>
      </c>
      <c r="D22" s="14">
        <v>30.225236850348409</v>
      </c>
      <c r="E22" s="14">
        <v>30.042072376748713</v>
      </c>
      <c r="F22" s="14">
        <v>28.848303005700775</v>
      </c>
      <c r="G22" s="14">
        <v>28.80561986811702</v>
      </c>
      <c r="H22" s="14">
        <v>28.624556117372109</v>
      </c>
      <c r="I22" s="14">
        <v>27.341190191339244</v>
      </c>
      <c r="J22" s="14">
        <v>27.145407156430799</v>
      </c>
      <c r="K22" s="14">
        <v>29.361757781846716</v>
      </c>
      <c r="L22" s="14">
        <v>31.928306551297897</v>
      </c>
      <c r="M22" s="14">
        <v>31.935297515886766</v>
      </c>
      <c r="N22" s="14">
        <v>34.754773065050877</v>
      </c>
      <c r="O22" s="14">
        <v>34.171403585483169</v>
      </c>
      <c r="P22" s="14">
        <v>33.213644524236983</v>
      </c>
      <c r="Q22" s="14">
        <v>34.660253786328283</v>
      </c>
      <c r="R22" s="14">
        <v>33.759213759213758</v>
      </c>
      <c r="S22" s="14">
        <v>34.693482885321984</v>
      </c>
      <c r="T22" s="14">
        <v>37.897543325080932</v>
      </c>
      <c r="U22" s="14">
        <v>40.171022290545736</v>
      </c>
      <c r="V22" s="14">
        <v>40.350716121924343</v>
      </c>
      <c r="W22" s="14">
        <v>32.644675651598249</v>
      </c>
      <c r="X22" s="14">
        <v>31.594935863132058</v>
      </c>
      <c r="Y22" s="14">
        <v>28.735955056179773</v>
      </c>
      <c r="Z22" s="14">
        <v>29.201781431997258</v>
      </c>
      <c r="AA22" s="14">
        <v>29.666396542409508</v>
      </c>
      <c r="AB22" s="14">
        <v>28.250738431243843</v>
      </c>
      <c r="AC22" s="14">
        <v>28.020645482246131</v>
      </c>
      <c r="AD22" s="14">
        <v>27.697233297088321</v>
      </c>
      <c r="AE22" s="14">
        <v>27.59009009009009</v>
      </c>
      <c r="AF22" s="14">
        <v>27.80361198226452</v>
      </c>
      <c r="AG22" s="14">
        <v>26.920687512942639</v>
      </c>
    </row>
    <row r="23" spans="1:33" x14ac:dyDescent="0.25">
      <c r="A23" s="9" t="s">
        <v>19</v>
      </c>
      <c r="B23" s="10">
        <v>25.783713596735303</v>
      </c>
      <c r="C23" s="11">
        <v>18.648731274839498</v>
      </c>
      <c r="D23" s="11">
        <v>20.920502092050206</v>
      </c>
      <c r="E23" s="11">
        <v>20.617760617760617</v>
      </c>
      <c r="F23" s="11">
        <v>23.649041255084253</v>
      </c>
      <c r="G23" s="11">
        <v>26.303450862715678</v>
      </c>
      <c r="H23" s="11">
        <v>27.830086188165421</v>
      </c>
      <c r="I23" s="11">
        <v>28.619458494495685</v>
      </c>
      <c r="J23" s="11">
        <v>27.632268857207059</v>
      </c>
      <c r="K23" s="11">
        <v>27.759503322078206</v>
      </c>
      <c r="L23" s="11">
        <v>31.533954671503928</v>
      </c>
      <c r="M23" s="11">
        <v>32.727459860024702</v>
      </c>
      <c r="N23" s="11">
        <v>33.91419725785051</v>
      </c>
      <c r="O23" s="11">
        <v>31.720854723355714</v>
      </c>
      <c r="P23" s="11">
        <v>31.953523558279826</v>
      </c>
      <c r="Q23" s="11">
        <v>31.577719974885639</v>
      </c>
      <c r="R23" s="11">
        <v>31.002240021721423</v>
      </c>
      <c r="S23" s="11">
        <v>33.906788550876662</v>
      </c>
      <c r="T23" s="11">
        <v>33.643040668552594</v>
      </c>
      <c r="U23" s="11">
        <v>37.065458274071382</v>
      </c>
      <c r="V23" s="11">
        <v>37.193026247575887</v>
      </c>
      <c r="W23" s="11">
        <v>35.102295772117017</v>
      </c>
      <c r="X23" s="11">
        <v>34.433459440252491</v>
      </c>
      <c r="Y23" s="11">
        <v>29.259279801439291</v>
      </c>
      <c r="Z23" s="11">
        <v>29.160945559802578</v>
      </c>
      <c r="AA23" s="11">
        <v>28.875957188813278</v>
      </c>
      <c r="AB23" s="11">
        <v>31.379367998662431</v>
      </c>
      <c r="AC23" s="11">
        <v>32.873630245158786</v>
      </c>
      <c r="AD23" s="11">
        <v>31.666273650378944</v>
      </c>
      <c r="AE23" s="11">
        <v>35.593522722372278</v>
      </c>
      <c r="AF23" s="11">
        <v>34.949746604300735</v>
      </c>
      <c r="AG23" s="11">
        <v>34.66132285805287</v>
      </c>
    </row>
    <row r="24" spans="1:33" x14ac:dyDescent="0.25">
      <c r="A24" s="12" t="s">
        <v>20</v>
      </c>
      <c r="B24" s="13">
        <v>36.032981428681509</v>
      </c>
      <c r="C24" s="14">
        <v>40.274918251180821</v>
      </c>
      <c r="D24" s="14">
        <v>43.020298239489307</v>
      </c>
      <c r="E24" s="14">
        <v>40.929013816102902</v>
      </c>
      <c r="F24" s="14">
        <v>38.93869749237701</v>
      </c>
      <c r="G24" s="14">
        <v>37.046778540996435</v>
      </c>
      <c r="H24" s="14">
        <v>38.712726150522705</v>
      </c>
      <c r="I24" s="14">
        <v>40.041256413812235</v>
      </c>
      <c r="J24" s="14">
        <v>39.189422247772356</v>
      </c>
      <c r="K24" s="14">
        <v>38.583614605707275</v>
      </c>
      <c r="L24" s="14">
        <v>37.504182000669118</v>
      </c>
      <c r="M24" s="14">
        <v>36.656131552186373</v>
      </c>
      <c r="N24" s="14">
        <v>37.533600387169756</v>
      </c>
      <c r="O24" s="14">
        <v>38.427255902179425</v>
      </c>
      <c r="P24" s="14">
        <v>36.789613327737477</v>
      </c>
      <c r="Q24" s="14">
        <v>35.399446512898045</v>
      </c>
      <c r="R24" s="14">
        <v>31.890414273669403</v>
      </c>
      <c r="S24" s="14">
        <v>29.753899792825489</v>
      </c>
      <c r="T24" s="14">
        <v>34.477374931094843</v>
      </c>
      <c r="U24" s="14">
        <v>36.575552027709627</v>
      </c>
      <c r="V24" s="14">
        <v>36.866862129676477</v>
      </c>
      <c r="W24" s="14">
        <v>36.385357205478385</v>
      </c>
      <c r="X24" s="14">
        <v>36.463469982108791</v>
      </c>
      <c r="Y24" s="14">
        <v>44.643787766147987</v>
      </c>
      <c r="Z24" s="14">
        <v>45.605351374331448</v>
      </c>
      <c r="AA24" s="14">
        <v>45.543173243464601</v>
      </c>
      <c r="AB24" s="14">
        <v>44.720735099124255</v>
      </c>
      <c r="AC24" s="14">
        <v>42.53796758345905</v>
      </c>
      <c r="AD24" s="14">
        <v>41.628422807352067</v>
      </c>
      <c r="AE24" s="14">
        <v>40.464840647836937</v>
      </c>
      <c r="AF24" s="14">
        <v>36.00233853653593</v>
      </c>
      <c r="AG24" s="14">
        <v>33.793680527855059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>
        <v>34.963511160257845</v>
      </c>
      <c r="F25" s="11" t="s">
        <v>1</v>
      </c>
      <c r="G25" s="11" t="s">
        <v>1</v>
      </c>
      <c r="H25" s="11" t="s">
        <v>1</v>
      </c>
      <c r="I25" s="11" t="s">
        <v>1</v>
      </c>
      <c r="J25" s="11">
        <v>29.699117751302634</v>
      </c>
      <c r="K25" s="11" t="s">
        <v>1</v>
      </c>
      <c r="L25" s="11" t="s">
        <v>1</v>
      </c>
      <c r="M25" s="11" t="s">
        <v>1</v>
      </c>
      <c r="N25" s="11">
        <v>27.028595228371806</v>
      </c>
      <c r="O25" s="11" t="s">
        <v>1</v>
      </c>
      <c r="P25" s="11">
        <v>26.700385138067173</v>
      </c>
      <c r="Q25" s="11">
        <v>24.716151918551329</v>
      </c>
      <c r="R25" s="11">
        <v>24.106022438244498</v>
      </c>
      <c r="S25" s="11">
        <v>23.8398529954578</v>
      </c>
      <c r="T25" s="11">
        <v>24.967475086313566</v>
      </c>
      <c r="U25" s="11">
        <v>26.095074096777367</v>
      </c>
      <c r="V25" s="11">
        <v>25.840358324118203</v>
      </c>
      <c r="W25" s="11">
        <v>25.585636637472991</v>
      </c>
      <c r="X25" s="11">
        <v>24.565722493066204</v>
      </c>
      <c r="Y25" s="11">
        <v>24.320190336049027</v>
      </c>
      <c r="Z25" s="11">
        <v>23.69111781983381</v>
      </c>
      <c r="AA25" s="11">
        <v>23.508645369823412</v>
      </c>
      <c r="AB25" s="11">
        <v>22.219699919784798</v>
      </c>
      <c r="AC25" s="11">
        <v>22.437831167849932</v>
      </c>
      <c r="AD25" s="11">
        <v>22.437793821356614</v>
      </c>
      <c r="AE25" s="11">
        <v>21.793741970248604</v>
      </c>
      <c r="AF25" s="11">
        <v>22.351795472095297</v>
      </c>
      <c r="AG25" s="11">
        <v>22.351771225091241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>
        <v>2.3479305449382983</v>
      </c>
      <c r="F26" s="14">
        <v>1.8911486977275085</v>
      </c>
      <c r="G26" s="14">
        <v>2.5452655288919694</v>
      </c>
      <c r="H26" s="14">
        <v>3.3370208889178112</v>
      </c>
      <c r="I26" s="14">
        <v>2.8505119453924919</v>
      </c>
      <c r="J26" s="14">
        <v>4.5636771227071167</v>
      </c>
      <c r="K26" s="14">
        <v>7.0484240439746619</v>
      </c>
      <c r="L26" s="14">
        <v>11.768538680981077</v>
      </c>
      <c r="M26" s="14">
        <v>11.313767707355941</v>
      </c>
      <c r="N26" s="14">
        <v>15.564272109696267</v>
      </c>
      <c r="O26" s="14">
        <v>9.4242617099591239</v>
      </c>
      <c r="P26" s="14">
        <v>10.102825982923203</v>
      </c>
      <c r="Q26" s="14">
        <v>13.668621056722369</v>
      </c>
      <c r="R26" s="14">
        <v>17.715011221086705</v>
      </c>
      <c r="S26" s="14">
        <v>24.100195881662671</v>
      </c>
      <c r="T26" s="14">
        <v>28.852283020766933</v>
      </c>
      <c r="U26" s="14">
        <v>24.738141980146008</v>
      </c>
      <c r="V26" s="14">
        <v>24.501018659049404</v>
      </c>
      <c r="W26" s="14">
        <v>22.864975617457826</v>
      </c>
      <c r="X26" s="14">
        <v>19.724805132960725</v>
      </c>
      <c r="Y26" s="14">
        <v>19.716290994040442</v>
      </c>
      <c r="Z26" s="14">
        <v>15.2195399861171</v>
      </c>
      <c r="AA26" s="14">
        <v>17.443764375097253</v>
      </c>
      <c r="AB26" s="14">
        <v>11.31662395629883</v>
      </c>
      <c r="AC26" s="14">
        <v>10.63731168725578</v>
      </c>
      <c r="AD26" s="14">
        <v>9.8069939278046157</v>
      </c>
      <c r="AE26" s="14">
        <v>10.205569940923912</v>
      </c>
      <c r="AF26" s="14">
        <v>8.7582860260975206</v>
      </c>
      <c r="AG26" s="14">
        <v>9.1719821657039837</v>
      </c>
    </row>
    <row r="27" spans="1:33" x14ac:dyDescent="0.25">
      <c r="A27" s="9" t="s">
        <v>23</v>
      </c>
      <c r="B27" s="10" t="s">
        <v>1</v>
      </c>
      <c r="C27" s="11">
        <v>33.764746306265032</v>
      </c>
      <c r="D27" s="11" t="s">
        <v>1</v>
      </c>
      <c r="E27" s="11">
        <v>40.655315107523236</v>
      </c>
      <c r="F27" s="11" t="s">
        <v>1</v>
      </c>
      <c r="G27" s="11">
        <v>44.309759110562069</v>
      </c>
      <c r="H27" s="11" t="s">
        <v>1</v>
      </c>
      <c r="I27" s="11">
        <v>50.5962659732239</v>
      </c>
      <c r="J27" s="11" t="s">
        <v>1</v>
      </c>
      <c r="K27" s="11">
        <v>49.502124357102453</v>
      </c>
      <c r="L27" s="11" t="s">
        <v>1</v>
      </c>
      <c r="M27" s="11">
        <v>44.920728126834994</v>
      </c>
      <c r="N27" s="11" t="s">
        <v>1</v>
      </c>
      <c r="O27" s="11">
        <v>46.715007465892121</v>
      </c>
      <c r="P27" s="11">
        <v>48.165878586742636</v>
      </c>
      <c r="Q27" s="11">
        <v>47.482241405915424</v>
      </c>
      <c r="R27" s="11">
        <v>47.807950269916574</v>
      </c>
      <c r="S27" s="11">
        <v>49.232259988073949</v>
      </c>
      <c r="T27" s="11">
        <v>33.752505354121269</v>
      </c>
      <c r="U27" s="11">
        <v>36.672409383958971</v>
      </c>
      <c r="V27" s="11">
        <v>35.728861680418774</v>
      </c>
      <c r="W27" s="11">
        <v>40.220363496257796</v>
      </c>
      <c r="X27" s="11">
        <v>39.944677033492823</v>
      </c>
      <c r="Y27" s="11">
        <v>37.429980827880769</v>
      </c>
      <c r="Z27" s="11">
        <v>37.158939774574471</v>
      </c>
      <c r="AA27" s="11">
        <v>37.783920836708099</v>
      </c>
      <c r="AB27" s="11">
        <v>31.886693497816644</v>
      </c>
      <c r="AC27" s="11">
        <v>28.29873971635033</v>
      </c>
      <c r="AD27" s="11">
        <v>28.384213351932498</v>
      </c>
      <c r="AE27" s="11">
        <v>30.631913965247303</v>
      </c>
      <c r="AF27" s="11">
        <v>31.77852618073932</v>
      </c>
      <c r="AG27" s="11">
        <v>30.199542203494794</v>
      </c>
    </row>
    <row r="28" spans="1:33" x14ac:dyDescent="0.25">
      <c r="A28" s="12" t="s">
        <v>24</v>
      </c>
      <c r="B28" s="13">
        <v>4.4045161170321601</v>
      </c>
      <c r="C28" s="14">
        <v>3.9111439089635969</v>
      </c>
      <c r="D28" s="14">
        <v>4.2300024618295735</v>
      </c>
      <c r="E28" s="14">
        <v>2.6491933767505218</v>
      </c>
      <c r="F28" s="14">
        <v>4.8964142352972866</v>
      </c>
      <c r="G28" s="14">
        <v>5.861512243250516</v>
      </c>
      <c r="H28" s="14">
        <v>5.1145349727054752</v>
      </c>
      <c r="I28" s="14">
        <v>6.7149314929936903</v>
      </c>
      <c r="J28" s="14">
        <v>9.4250397748133636</v>
      </c>
      <c r="K28" s="14">
        <v>9.924413841003183</v>
      </c>
      <c r="L28" s="14">
        <v>9.5135086972448004</v>
      </c>
      <c r="M28" s="14">
        <v>8.9842312440313989</v>
      </c>
      <c r="N28" s="14">
        <v>9.0953633626205299</v>
      </c>
      <c r="O28" s="14">
        <v>13.15562349445444</v>
      </c>
      <c r="P28" s="14">
        <v>20.114967386979014</v>
      </c>
      <c r="Q28" s="14">
        <v>20.418463465754417</v>
      </c>
      <c r="R28" s="14">
        <v>24.104704295551265</v>
      </c>
      <c r="S28" s="14">
        <v>24.99380815907724</v>
      </c>
      <c r="T28" s="14">
        <v>24.256538761735328</v>
      </c>
      <c r="U28" s="14">
        <v>25.008746047776526</v>
      </c>
      <c r="V28" s="14">
        <v>27.639185434074104</v>
      </c>
      <c r="W28" s="14">
        <v>34.948413774258761</v>
      </c>
      <c r="X28" s="14">
        <v>34.026570976974668</v>
      </c>
      <c r="Y28" s="14">
        <v>33.103117490292625</v>
      </c>
      <c r="Z28" s="14">
        <v>34.41561932524133</v>
      </c>
      <c r="AA28" s="14">
        <v>43.791789248462152</v>
      </c>
      <c r="AB28" s="14">
        <v>27.714622328680544</v>
      </c>
      <c r="AC28" s="14">
        <v>24.669172380183053</v>
      </c>
      <c r="AD28" s="14">
        <v>24.275880987606318</v>
      </c>
      <c r="AE28" s="14">
        <v>25.186649325899126</v>
      </c>
      <c r="AF28" s="14">
        <v>26.180704638186636</v>
      </c>
      <c r="AG28" s="14">
        <v>25.417324549463711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>
        <v>27.502710140093395</v>
      </c>
      <c r="F29" s="11">
        <v>27.562167125803487</v>
      </c>
      <c r="G29" s="11">
        <v>27.591759322314367</v>
      </c>
      <c r="H29" s="11">
        <v>21.610362559395956</v>
      </c>
      <c r="I29" s="11">
        <v>17.399674133002442</v>
      </c>
      <c r="J29" s="11">
        <v>16.646786083258885</v>
      </c>
      <c r="K29" s="11">
        <v>15.885939087616913</v>
      </c>
      <c r="L29" s="11">
        <v>16.609327217125383</v>
      </c>
      <c r="M29" s="11">
        <v>16.247555408065622</v>
      </c>
      <c r="N29" s="11">
        <v>15.544995807158724</v>
      </c>
      <c r="O29" s="11">
        <v>13.703571607348449</v>
      </c>
      <c r="P29" s="11">
        <v>12.914873777996139</v>
      </c>
      <c r="Q29" s="11">
        <v>16.747786270638258</v>
      </c>
      <c r="R29" s="11">
        <v>15.090879772428451</v>
      </c>
      <c r="S29" s="11">
        <v>15.558130706679188</v>
      </c>
      <c r="T29" s="11">
        <v>13.426393429602774</v>
      </c>
      <c r="U29" s="11">
        <v>14.564107404373997</v>
      </c>
      <c r="V29" s="11">
        <v>13.911403299452235</v>
      </c>
      <c r="W29" s="11">
        <v>11.790143958989638</v>
      </c>
      <c r="X29" s="11">
        <v>11.125964929667589</v>
      </c>
      <c r="Y29" s="11">
        <v>10.420467890045625</v>
      </c>
      <c r="Z29" s="11">
        <v>10.453567160021208</v>
      </c>
      <c r="AA29" s="11">
        <v>10.190758756346218</v>
      </c>
      <c r="AB29" s="11">
        <v>10.832030918045749</v>
      </c>
      <c r="AC29" s="11">
        <v>11.203540859862567</v>
      </c>
      <c r="AD29" s="11">
        <v>11.915104780424857</v>
      </c>
      <c r="AE29" s="11">
        <v>11.783207395190058</v>
      </c>
      <c r="AF29" s="11">
        <v>12.231648259590886</v>
      </c>
      <c r="AG29" s="11">
        <v>12.264995523724261</v>
      </c>
    </row>
    <row r="30" spans="1:33" x14ac:dyDescent="0.25">
      <c r="A30" s="12" t="s">
        <v>26</v>
      </c>
      <c r="B30" s="13">
        <v>20.365101971839795</v>
      </c>
      <c r="C30" s="14">
        <v>22.21809568898373</v>
      </c>
      <c r="D30" s="14">
        <v>28.911188639433416</v>
      </c>
      <c r="E30" s="14">
        <v>31.27756486240666</v>
      </c>
      <c r="F30" s="14">
        <v>31.577217194769286</v>
      </c>
      <c r="G30" s="14">
        <v>32.024715867798953</v>
      </c>
      <c r="H30" s="14">
        <v>32.255931915671198</v>
      </c>
      <c r="I30" s="14">
        <v>32.729967879876234</v>
      </c>
      <c r="J30" s="14">
        <v>30.512452131657664</v>
      </c>
      <c r="K30" s="14">
        <v>30.120043448337437</v>
      </c>
      <c r="L30" s="14">
        <v>29.618516556245073</v>
      </c>
      <c r="M30" s="14">
        <v>30.918716197455755</v>
      </c>
      <c r="N30" s="14">
        <v>29.776043443434929</v>
      </c>
      <c r="O30" s="14">
        <v>30.341508304602584</v>
      </c>
      <c r="P30" s="14">
        <v>29.529662149480629</v>
      </c>
      <c r="Q30" s="14">
        <v>29.027806667359034</v>
      </c>
      <c r="R30" s="14">
        <v>27.640107867666934</v>
      </c>
      <c r="S30" s="14">
        <v>26.371587178920446</v>
      </c>
      <c r="T30" s="14">
        <v>26.74857409770625</v>
      </c>
      <c r="U30" s="14">
        <v>27.831910405909444</v>
      </c>
      <c r="V30" s="14">
        <v>28.263102569806055</v>
      </c>
      <c r="W30" s="14">
        <v>28.214472414737568</v>
      </c>
      <c r="X30" s="14">
        <v>27.745534945880657</v>
      </c>
      <c r="Y30" s="14">
        <v>28.031537224909268</v>
      </c>
      <c r="Z30" s="14">
        <v>28.12760027567797</v>
      </c>
      <c r="AA30" s="14">
        <v>28.120255086547218</v>
      </c>
      <c r="AB30" s="14">
        <v>27.518853695324285</v>
      </c>
      <c r="AC30" s="14">
        <v>27.085259190784328</v>
      </c>
      <c r="AD30" s="14">
        <v>26.40171283286498</v>
      </c>
      <c r="AE30" s="14">
        <v>26.592602106344721</v>
      </c>
      <c r="AF30" s="14">
        <v>26.648909183155762</v>
      </c>
      <c r="AG30" s="14">
        <v>26.592419960288133</v>
      </c>
    </row>
    <row r="31" spans="1:33" x14ac:dyDescent="0.25">
      <c r="A31" s="9" t="s">
        <v>27</v>
      </c>
      <c r="B31" s="10" t="s">
        <v>1</v>
      </c>
      <c r="C31" s="11">
        <v>27.375478927203062</v>
      </c>
      <c r="D31" s="11" t="s">
        <v>1</v>
      </c>
      <c r="E31" s="11">
        <v>25.687118692485058</v>
      </c>
      <c r="F31" s="11" t="s">
        <v>1</v>
      </c>
      <c r="G31" s="11">
        <v>21.567863375294376</v>
      </c>
      <c r="H31" s="11" t="s">
        <v>1</v>
      </c>
      <c r="I31" s="11">
        <v>21.561640772829957</v>
      </c>
      <c r="J31" s="11" t="s">
        <v>1</v>
      </c>
      <c r="K31" s="11">
        <v>22.178478214745081</v>
      </c>
      <c r="L31" s="11" t="s">
        <v>1</v>
      </c>
      <c r="M31" s="11">
        <v>19.602101466527326</v>
      </c>
      <c r="N31" s="11" t="s">
        <v>1</v>
      </c>
      <c r="O31" s="11">
        <v>21.764335093466151</v>
      </c>
      <c r="P31" s="11">
        <v>22.948355425676176</v>
      </c>
      <c r="Q31" s="11">
        <v>21.99508489722967</v>
      </c>
      <c r="R31" s="11">
        <v>20.627099564952584</v>
      </c>
      <c r="S31" s="11">
        <v>21.919122303766343</v>
      </c>
      <c r="T31" s="11">
        <v>21.311600016891177</v>
      </c>
      <c r="U31" s="11">
        <v>24.6249184605349</v>
      </c>
      <c r="V31" s="11">
        <v>26.347310678668283</v>
      </c>
      <c r="W31" s="11">
        <v>26.300196113089076</v>
      </c>
      <c r="X31" s="11">
        <v>27.116639511706957</v>
      </c>
      <c r="Y31" s="11">
        <v>27.144060657118786</v>
      </c>
      <c r="Z31" s="11">
        <v>28.970189264259417</v>
      </c>
      <c r="AA31" s="11">
        <v>26.70803377422601</v>
      </c>
      <c r="AB31" s="11">
        <v>26.819741651089473</v>
      </c>
      <c r="AC31" s="11">
        <v>24.934418640536997</v>
      </c>
      <c r="AD31" s="11">
        <v>25.319455444618367</v>
      </c>
      <c r="AE31" s="11">
        <v>23.670641880042091</v>
      </c>
      <c r="AF31" s="11">
        <v>23.13891653632874</v>
      </c>
      <c r="AG31" s="11">
        <v>23.490360759395433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>
        <v>22.088147522552546</v>
      </c>
      <c r="Q32" s="21">
        <v>21.971364304288137</v>
      </c>
      <c r="R32" s="21">
        <v>21.730913388199305</v>
      </c>
      <c r="S32" s="21">
        <v>21.874896796298057</v>
      </c>
      <c r="T32" s="21">
        <v>22.392288736400005</v>
      </c>
      <c r="U32" s="21">
        <v>23.392401435999897</v>
      </c>
      <c r="V32" s="21">
        <v>23.817139682693213</v>
      </c>
      <c r="W32" s="21">
        <v>23.098096085979208</v>
      </c>
      <c r="X32" s="21">
        <v>22.886532056385985</v>
      </c>
      <c r="Y32" s="21">
        <v>22.967753770617669</v>
      </c>
      <c r="Z32" s="21">
        <v>22.705050468182336</v>
      </c>
      <c r="AA32" s="21">
        <v>22.421089425178469</v>
      </c>
      <c r="AB32" s="21">
        <v>22.181020178544291</v>
      </c>
      <c r="AC32" s="21">
        <v>21.678312266987348</v>
      </c>
      <c r="AD32" s="21">
        <v>21.599886590176201</v>
      </c>
      <c r="AE32" s="21">
        <v>21.390000339513353</v>
      </c>
      <c r="AF32" s="21">
        <v>21.986280339792692</v>
      </c>
      <c r="AG32" s="21">
        <v>21.565277185722231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>
        <v>33.483001924310457</v>
      </c>
      <c r="M33" s="11">
        <v>34.998685248488037</v>
      </c>
      <c r="N33" s="11">
        <v>33.887289181406828</v>
      </c>
      <c r="O33" s="11">
        <v>27.404812868910945</v>
      </c>
      <c r="P33" s="11">
        <v>25.011487210905191</v>
      </c>
      <c r="Q33" s="11">
        <v>25.830273357813137</v>
      </c>
      <c r="R33" s="11">
        <v>26.472042014210682</v>
      </c>
      <c r="S33" s="11">
        <v>28.824484454891326</v>
      </c>
      <c r="T33" s="11">
        <v>29.028024253179534</v>
      </c>
      <c r="U33" s="11">
        <v>29.140069600944319</v>
      </c>
      <c r="V33" s="11">
        <v>29.324847021479911</v>
      </c>
      <c r="W33" s="11">
        <v>30.196501608048433</v>
      </c>
      <c r="X33" s="11">
        <v>29.641357294005942</v>
      </c>
      <c r="Y33" s="11">
        <v>29.135135391411378</v>
      </c>
      <c r="Z33" s="11">
        <v>30.468554928068198</v>
      </c>
      <c r="AA33" s="11">
        <v>25.977390299200231</v>
      </c>
      <c r="AB33" s="11">
        <v>25.806407670943869</v>
      </c>
      <c r="AC33" s="11">
        <v>25.223233669648735</v>
      </c>
      <c r="AD33" s="11">
        <v>26.443829370243595</v>
      </c>
      <c r="AE33" s="11">
        <v>23.702465634991025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>
        <v>25.52278820375335</v>
      </c>
      <c r="C34" s="14" t="s">
        <v>1</v>
      </c>
      <c r="D34" s="14">
        <v>26.14879143593145</v>
      </c>
      <c r="E34" s="14" t="s">
        <v>1</v>
      </c>
      <c r="F34" s="14">
        <v>24.503668786898306</v>
      </c>
      <c r="G34" s="14" t="s">
        <v>1</v>
      </c>
      <c r="H34" s="14">
        <v>26.245049361386428</v>
      </c>
      <c r="I34" s="14" t="s">
        <v>1</v>
      </c>
      <c r="J34" s="14">
        <v>28.650400304994278</v>
      </c>
      <c r="K34" s="14" t="s">
        <v>1</v>
      </c>
      <c r="L34" s="14">
        <v>26.780965911818065</v>
      </c>
      <c r="M34" s="14" t="s">
        <v>1</v>
      </c>
      <c r="N34" s="14">
        <v>25.95900572224409</v>
      </c>
      <c r="O34" s="14" t="s">
        <v>1</v>
      </c>
      <c r="P34" s="14">
        <v>27.098349876318998</v>
      </c>
      <c r="Q34" s="14" t="s">
        <v>1</v>
      </c>
      <c r="R34" s="14">
        <v>24.950406847528608</v>
      </c>
      <c r="S34" s="14" t="s">
        <v>1</v>
      </c>
      <c r="T34" s="14">
        <v>24.182747861239406</v>
      </c>
      <c r="U34" s="14" t="s">
        <v>1</v>
      </c>
      <c r="V34" s="14">
        <v>26.397865114022313</v>
      </c>
      <c r="W34" s="14">
        <v>28.02927537146282</v>
      </c>
      <c r="X34" s="14" t="s">
        <v>1</v>
      </c>
      <c r="Y34" s="14">
        <v>29.632971333821313</v>
      </c>
      <c r="Z34" s="14" t="s">
        <v>1</v>
      </c>
      <c r="AA34" s="14">
        <v>30.626383142499758</v>
      </c>
      <c r="AB34" s="14" t="s">
        <v>1</v>
      </c>
      <c r="AC34" s="14">
        <v>33.981610307906358</v>
      </c>
      <c r="AD34" s="14" t="s">
        <v>1</v>
      </c>
      <c r="AE34" s="14">
        <v>35.711476883321161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>
        <v>26.738721129108754</v>
      </c>
      <c r="Y35" s="11">
        <v>35.64140111103363</v>
      </c>
      <c r="Z35" s="11">
        <v>61.087108013937275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57.780098243962705</v>
      </c>
      <c r="AF35" s="11">
        <v>56.484472401677429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>
        <v>44.303920614845808</v>
      </c>
      <c r="X36" s="14" t="s">
        <v>1</v>
      </c>
      <c r="Y36" s="14">
        <v>32.019704433497537</v>
      </c>
      <c r="Z36" s="14">
        <v>37.375587228282505</v>
      </c>
      <c r="AA36" s="14">
        <v>46.744696415508415</v>
      </c>
      <c r="AB36" s="14">
        <v>57.289799735058054</v>
      </c>
      <c r="AC36" s="14">
        <v>49.603412650803172</v>
      </c>
      <c r="AD36" s="14">
        <v>33.282247765006382</v>
      </c>
      <c r="AE36" s="14">
        <v>36.469279955518488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>
        <v>8.5674889607163394</v>
      </c>
      <c r="M37" s="11">
        <v>9.820811910060625</v>
      </c>
      <c r="N37" s="11">
        <v>10.135135135135135</v>
      </c>
      <c r="O37" s="11">
        <v>10.542143242207544</v>
      </c>
      <c r="P37" s="11">
        <v>10.219037496249358</v>
      </c>
      <c r="Q37" s="11">
        <v>9.8900718542583164</v>
      </c>
      <c r="R37" s="11">
        <v>9.2175289998996384</v>
      </c>
      <c r="S37" s="11">
        <v>8.4816030868067376</v>
      </c>
      <c r="T37" s="11">
        <v>8.4524059223463794</v>
      </c>
      <c r="U37" s="11">
        <v>8.0690500216231786</v>
      </c>
      <c r="V37" s="11">
        <v>8.457224607958258</v>
      </c>
      <c r="W37" s="11">
        <v>7.9296691900629126</v>
      </c>
      <c r="X37" s="11">
        <v>7.5793824075155696</v>
      </c>
      <c r="Y37" s="11">
        <v>7.2317298486524573</v>
      </c>
      <c r="Z37" s="11">
        <v>6.9005119389659821</v>
      </c>
      <c r="AA37" s="11">
        <v>7.047258799096177</v>
      </c>
      <c r="AB37" s="11">
        <v>6.8396843015993758</v>
      </c>
      <c r="AC37" s="11">
        <v>7.19045665726272</v>
      </c>
      <c r="AD37" s="11">
        <v>7.408716601161375</v>
      </c>
      <c r="AE37" s="11">
        <v>8.1134881160229728</v>
      </c>
      <c r="AF37" s="11">
        <v>7.7172770515421956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>
        <v>43.039077014369397</v>
      </c>
      <c r="T38" s="14">
        <v>40.814436476544095</v>
      </c>
      <c r="U38" s="14">
        <v>39.811080454532195</v>
      </c>
      <c r="V38" s="14">
        <v>38.528341481545155</v>
      </c>
      <c r="W38" s="14">
        <v>32.409969819678039</v>
      </c>
      <c r="X38" s="14">
        <v>34.268236768464618</v>
      </c>
      <c r="Y38" s="14">
        <v>39.323470491687871</v>
      </c>
      <c r="Z38" s="14">
        <v>38.95903083146478</v>
      </c>
      <c r="AA38" s="14">
        <v>38.53253806924549</v>
      </c>
      <c r="AB38" s="14">
        <v>43.059262501285986</v>
      </c>
      <c r="AC38" s="14">
        <v>45.854346620671379</v>
      </c>
      <c r="AD38" s="14">
        <v>47.024314372097741</v>
      </c>
      <c r="AE38" s="14">
        <v>49.118768377971818</v>
      </c>
      <c r="AF38" s="14">
        <v>47.593436486314175</v>
      </c>
      <c r="AG38" s="14" t="s">
        <v>1</v>
      </c>
    </row>
    <row r="39" spans="1:33" s="5" customFormat="1" x14ac:dyDescent="0.25">
      <c r="A39" s="9" t="s">
        <v>35</v>
      </c>
      <c r="B39" s="10">
        <v>24.977036297180067</v>
      </c>
      <c r="C39" s="11">
        <v>29.369160137971257</v>
      </c>
      <c r="D39" s="11">
        <v>30.560072624677701</v>
      </c>
      <c r="E39" s="11">
        <v>24.01564519608517</v>
      </c>
      <c r="F39" s="11">
        <v>24.015647643923995</v>
      </c>
      <c r="G39" s="11">
        <v>27.527170800391893</v>
      </c>
      <c r="H39" s="11" t="s">
        <v>1</v>
      </c>
      <c r="I39" s="11">
        <v>28.300098086169523</v>
      </c>
      <c r="J39" s="11">
        <v>24.939530434231582</v>
      </c>
      <c r="K39" s="11">
        <v>20.887366471730061</v>
      </c>
      <c r="L39" s="11">
        <v>16.235616438356164</v>
      </c>
      <c r="M39" s="11">
        <v>18.787900015085281</v>
      </c>
      <c r="N39" s="11">
        <v>16.076669362296126</v>
      </c>
      <c r="O39" s="11">
        <v>21.302698145025296</v>
      </c>
      <c r="P39" s="11" t="s">
        <v>1</v>
      </c>
      <c r="Q39" s="11">
        <v>21.961001245613552</v>
      </c>
      <c r="R39" s="11">
        <v>23.718366401049401</v>
      </c>
      <c r="S39" s="11">
        <v>25.141196806485517</v>
      </c>
      <c r="T39" s="11">
        <v>25.141195852776381</v>
      </c>
      <c r="U39" s="11">
        <v>25.134131425951541</v>
      </c>
      <c r="V39" s="11" t="s">
        <v>1</v>
      </c>
      <c r="W39" s="11">
        <v>26.370480543265863</v>
      </c>
      <c r="X39" s="11" t="s">
        <v>1</v>
      </c>
      <c r="Y39" s="11">
        <v>37.356151195328451</v>
      </c>
      <c r="Z39" s="11">
        <v>32.846175588991038</v>
      </c>
      <c r="AA39" s="11">
        <v>29.356101934987283</v>
      </c>
      <c r="AB39" s="11">
        <v>30.849405842330292</v>
      </c>
      <c r="AC39" s="11">
        <v>31.497870562916013</v>
      </c>
      <c r="AD39" s="11">
        <v>31.508676595161351</v>
      </c>
      <c r="AE39" s="11">
        <v>28.082984973449328</v>
      </c>
      <c r="AF39" s="11">
        <v>28.683439481684246</v>
      </c>
      <c r="AG39" s="11">
        <v>25.758227456921006</v>
      </c>
    </row>
    <row r="40" spans="1:33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>
        <v>15.557785724718601</v>
      </c>
      <c r="M40" s="14">
        <v>15.414830843566143</v>
      </c>
      <c r="N40" s="14">
        <v>16.1169070590568</v>
      </c>
      <c r="O40" s="14">
        <v>17.483185400396266</v>
      </c>
      <c r="P40" s="14">
        <v>15.806189652166887</v>
      </c>
      <c r="Q40" s="14">
        <v>14.859442404019571</v>
      </c>
      <c r="R40" s="14">
        <v>14.818059631123026</v>
      </c>
      <c r="S40" s="14">
        <v>12.931752619238681</v>
      </c>
      <c r="T40" s="14">
        <v>13.829809351545769</v>
      </c>
      <c r="U40" s="14">
        <v>13.318267017818592</v>
      </c>
      <c r="V40" s="14">
        <v>13.709408064221012</v>
      </c>
      <c r="W40" s="14">
        <v>12.916432634742492</v>
      </c>
      <c r="X40" s="14">
        <v>12.800263643170599</v>
      </c>
      <c r="Y40" s="14">
        <v>12.818557796723736</v>
      </c>
      <c r="Z40" s="14">
        <v>12.36426562837984</v>
      </c>
      <c r="AA40" s="14">
        <v>12.115725092547883</v>
      </c>
      <c r="AB40" s="14">
        <v>10.905110761357967</v>
      </c>
      <c r="AC40" s="14">
        <v>9.5800813212578184</v>
      </c>
      <c r="AD40" s="14">
        <v>9.2080783405612845</v>
      </c>
      <c r="AE40" s="14">
        <v>8.1331035637492022</v>
      </c>
      <c r="AF40" s="14">
        <v>7.6438843975715001</v>
      </c>
      <c r="AG40" s="14" t="s">
        <v>1</v>
      </c>
    </row>
    <row r="41" spans="1:33" s="5" customFormat="1" x14ac:dyDescent="0.25">
      <c r="A41" s="9" t="s">
        <v>37</v>
      </c>
      <c r="B41" s="10">
        <v>12.186593507154075</v>
      </c>
      <c r="C41" s="11">
        <v>12.072949851329614</v>
      </c>
      <c r="D41" s="11">
        <v>12.82890263540534</v>
      </c>
      <c r="E41" s="11">
        <v>14.025500879284621</v>
      </c>
      <c r="F41" s="11">
        <v>14.123943255595769</v>
      </c>
      <c r="G41" s="11">
        <v>14.533599976985656</v>
      </c>
      <c r="H41" s="11">
        <v>14.756993577843341</v>
      </c>
      <c r="I41" s="11">
        <v>14.274203851148062</v>
      </c>
      <c r="J41" s="11">
        <v>14.846910546322045</v>
      </c>
      <c r="K41" s="11">
        <v>14.842077183944824</v>
      </c>
      <c r="L41" s="11">
        <v>14.52853204593208</v>
      </c>
      <c r="M41" s="11">
        <v>14.464651271178427</v>
      </c>
      <c r="N41" s="11">
        <v>13.881581811364594</v>
      </c>
      <c r="O41" s="11">
        <v>13.660026462369167</v>
      </c>
      <c r="P41" s="11">
        <v>13.426848552244689</v>
      </c>
      <c r="Q41" s="11">
        <v>13.404104402952097</v>
      </c>
      <c r="R41" s="11">
        <v>12.694290214503171</v>
      </c>
      <c r="S41" s="11">
        <v>12.593596684162492</v>
      </c>
      <c r="T41" s="11">
        <v>11.636780796928392</v>
      </c>
      <c r="U41" s="11">
        <v>13.410320369651064</v>
      </c>
      <c r="V41" s="11">
        <v>12.872364560230357</v>
      </c>
      <c r="W41" s="11">
        <v>13.210858185652258</v>
      </c>
      <c r="X41" s="11">
        <v>13.356185427074685</v>
      </c>
      <c r="Y41" s="11">
        <v>13.465819595830212</v>
      </c>
      <c r="Z41" s="11">
        <v>12.578118798434629</v>
      </c>
      <c r="AA41" s="11">
        <v>12.278060423311423</v>
      </c>
      <c r="AB41" s="11">
        <v>12.317608250651126</v>
      </c>
      <c r="AC41" s="11">
        <v>12.012583640684662</v>
      </c>
      <c r="AD41" s="11">
        <v>11.559681799456154</v>
      </c>
      <c r="AE41" s="11">
        <v>11.692422132929329</v>
      </c>
      <c r="AF41" s="11">
        <v>11.70066723987496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>
        <v>12.088715573970266</v>
      </c>
      <c r="J42" s="14" t="s">
        <v>1</v>
      </c>
      <c r="K42" s="14" t="s">
        <v>1</v>
      </c>
      <c r="L42" s="14" t="s">
        <v>1</v>
      </c>
      <c r="M42" s="14">
        <v>25.322270771759747</v>
      </c>
      <c r="N42" s="14" t="s">
        <v>1</v>
      </c>
      <c r="O42" s="14">
        <v>20.54430387626434</v>
      </c>
      <c r="P42" s="14">
        <v>21.098876009878783</v>
      </c>
      <c r="Q42" s="14">
        <v>19.309943100120087</v>
      </c>
      <c r="R42" s="14">
        <v>19.967882464103841</v>
      </c>
      <c r="S42" s="14">
        <v>19.447221467672541</v>
      </c>
      <c r="T42" s="14">
        <v>19.919950747695719</v>
      </c>
      <c r="U42" s="14">
        <v>24.344084346615524</v>
      </c>
      <c r="V42" s="14">
        <v>26.783131367167794</v>
      </c>
      <c r="W42" s="14">
        <v>29.758921441176252</v>
      </c>
      <c r="X42" s="14">
        <v>30.719641925282492</v>
      </c>
      <c r="Y42" s="14">
        <v>28.420460447239428</v>
      </c>
      <c r="Z42" s="14">
        <v>28.548582607510653</v>
      </c>
      <c r="AA42" s="14">
        <v>30.543096277759378</v>
      </c>
      <c r="AB42" s="14">
        <v>32.665414633554313</v>
      </c>
      <c r="AC42" s="14">
        <v>33.595904110123207</v>
      </c>
      <c r="AD42" s="14">
        <v>35.839306232720766</v>
      </c>
      <c r="AE42" s="14">
        <v>41.116476786502744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>
        <v>11.159184437473717</v>
      </c>
      <c r="K43" s="11">
        <v>12.006800678289565</v>
      </c>
      <c r="L43" s="11">
        <v>11.278217043129793</v>
      </c>
      <c r="M43" s="11">
        <v>10.407962597857635</v>
      </c>
      <c r="N43" s="11">
        <v>10.372799988640745</v>
      </c>
      <c r="O43" s="11">
        <v>10.135273645827942</v>
      </c>
      <c r="P43" s="11">
        <v>10.061853932533531</v>
      </c>
      <c r="Q43" s="11">
        <v>9.9285553115099638</v>
      </c>
      <c r="R43" s="11">
        <v>9.9535707328888989</v>
      </c>
      <c r="S43" s="11">
        <v>10.651667312609488</v>
      </c>
      <c r="T43" s="11">
        <v>11.144829844117373</v>
      </c>
      <c r="U43" s="11">
        <v>11.084696604671411</v>
      </c>
      <c r="V43" s="11">
        <v>10.820833713284699</v>
      </c>
      <c r="W43" s="11">
        <v>10.089745898996904</v>
      </c>
      <c r="X43" s="11">
        <v>9.5165327924706791</v>
      </c>
      <c r="Y43" s="11">
        <v>9.2415426598028141</v>
      </c>
      <c r="Z43" s="11">
        <v>9.0484661204041057</v>
      </c>
      <c r="AA43" s="11">
        <v>9.0947993013468995</v>
      </c>
      <c r="AB43" s="11">
        <v>9.1345573462292666</v>
      </c>
      <c r="AC43" s="11">
        <v>8.4815229571243496</v>
      </c>
      <c r="AD43" s="11">
        <v>8.2240997428619629</v>
      </c>
      <c r="AE43" s="11">
        <v>8.2783727872746695</v>
      </c>
      <c r="AF43" s="11">
        <v>8.9751789887276328</v>
      </c>
      <c r="AG43" s="11" t="s">
        <v>1</v>
      </c>
    </row>
    <row r="44" spans="1:33" x14ac:dyDescent="0.25">
      <c r="A44" s="12" t="s">
        <v>40</v>
      </c>
      <c r="B44" s="13">
        <v>29.561403508771928</v>
      </c>
      <c r="C44" s="14">
        <v>30.566388115134636</v>
      </c>
      <c r="D44" s="14">
        <v>31.037219968248369</v>
      </c>
      <c r="E44" s="14">
        <v>30.03939592908733</v>
      </c>
      <c r="F44" s="14">
        <v>27.544596012591814</v>
      </c>
      <c r="G44" s="14">
        <v>26.835829576850372</v>
      </c>
      <c r="H44" s="14">
        <v>26.758830341632887</v>
      </c>
      <c r="I44" s="14">
        <v>26.503142935228201</v>
      </c>
      <c r="J44" s="14">
        <v>27.163102933863755</v>
      </c>
      <c r="K44" s="14">
        <v>28.81442422180643</v>
      </c>
      <c r="L44" s="14">
        <v>28.18155283129013</v>
      </c>
      <c r="M44" s="14">
        <v>27.769852591535905</v>
      </c>
      <c r="N44" s="14">
        <v>31.674881033310676</v>
      </c>
      <c r="O44" s="14">
        <v>32.979628204608971</v>
      </c>
      <c r="P44" s="14">
        <v>33.955545560178422</v>
      </c>
      <c r="Q44" s="14">
        <v>33.961388859151413</v>
      </c>
      <c r="R44" s="14">
        <v>33.10292651054025</v>
      </c>
      <c r="S44" s="14">
        <v>33.920484816196058</v>
      </c>
      <c r="T44" s="14">
        <v>35.533803778738907</v>
      </c>
      <c r="U44" s="14">
        <v>35.905605894652993</v>
      </c>
      <c r="V44" s="14">
        <v>36.991121341663927</v>
      </c>
      <c r="W44" s="14">
        <v>37.31903485254692</v>
      </c>
      <c r="X44" s="14">
        <v>39.392910079051383</v>
      </c>
      <c r="Y44" s="14">
        <v>39.465491199408156</v>
      </c>
      <c r="Z44" s="14">
        <v>37.700315826412442</v>
      </c>
      <c r="AA44" s="14">
        <v>39.299172180518056</v>
      </c>
      <c r="AB44" s="14">
        <v>39.449488892696024</v>
      </c>
      <c r="AC44" s="14">
        <v>39.777919308836154</v>
      </c>
      <c r="AD44" s="14">
        <v>38.892321952726711</v>
      </c>
      <c r="AE44" s="14">
        <v>39.164704424340066</v>
      </c>
      <c r="AF44" s="14">
        <v>39.3175220193869</v>
      </c>
      <c r="AG44" s="14">
        <v>40.28602805371137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>
        <v>57.451715956514789</v>
      </c>
      <c r="M45" s="11">
        <v>58.152411609871237</v>
      </c>
      <c r="N45" s="11">
        <v>50.706747950296759</v>
      </c>
      <c r="O45" s="11">
        <v>46.3022388080675</v>
      </c>
      <c r="P45" s="11">
        <v>47.509580567971781</v>
      </c>
      <c r="Q45" s="11">
        <v>48.274093545877172</v>
      </c>
      <c r="R45" s="11">
        <v>46.054896420595888</v>
      </c>
      <c r="S45" s="11">
        <v>42.200303279371582</v>
      </c>
      <c r="T45" s="11">
        <v>40.318859813186606</v>
      </c>
      <c r="U45" s="11">
        <v>42.740869721530125</v>
      </c>
      <c r="V45" s="11">
        <v>40.850321626812161</v>
      </c>
      <c r="W45" s="11">
        <v>38.605364349123818</v>
      </c>
      <c r="X45" s="11">
        <v>39.428164399232642</v>
      </c>
      <c r="Y45" s="11">
        <v>40.462498733620848</v>
      </c>
      <c r="Z45" s="11">
        <v>34.036514032532104</v>
      </c>
      <c r="AA45" s="11">
        <v>27.947040429379083</v>
      </c>
      <c r="AB45" s="11">
        <v>29.031877882960138</v>
      </c>
      <c r="AC45" s="11">
        <v>29.105396775776114</v>
      </c>
      <c r="AD45" s="11">
        <v>29.144901874484091</v>
      </c>
      <c r="AE45" s="11">
        <v>24.066421184430688</v>
      </c>
      <c r="AF45" s="11">
        <v>21.305079761017005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>
        <v>26.344905555966136</v>
      </c>
      <c r="L46" s="14">
        <v>28.271446488090302</v>
      </c>
      <c r="M46" s="14">
        <v>30.415184902367187</v>
      </c>
      <c r="N46" s="14">
        <v>39.722483339682782</v>
      </c>
      <c r="O46" s="14">
        <v>39.667752940206327</v>
      </c>
      <c r="P46" s="14">
        <v>30.305451251247</v>
      </c>
      <c r="Q46" s="14">
        <v>28.748350372904863</v>
      </c>
      <c r="R46" s="14">
        <v>25.847442991208247</v>
      </c>
      <c r="S46" s="14">
        <v>27.912410201749555</v>
      </c>
      <c r="T46" s="14">
        <v>30.074434584456228</v>
      </c>
      <c r="U46" s="14">
        <v>29.892686156801538</v>
      </c>
      <c r="V46" s="14">
        <v>29.351835904364449</v>
      </c>
      <c r="W46" s="14">
        <v>30.901598847158695</v>
      </c>
      <c r="X46" s="14">
        <v>33.749635650058003</v>
      </c>
      <c r="Y46" s="14">
        <v>31.771867809604469</v>
      </c>
      <c r="Z46" s="14">
        <v>48.810328324994124</v>
      </c>
      <c r="AA46" s="14">
        <v>50.337638512384288</v>
      </c>
      <c r="AB46" s="14">
        <v>50.405844972269861</v>
      </c>
      <c r="AC46" s="14">
        <v>50.221509075007319</v>
      </c>
      <c r="AD46" s="14">
        <v>51.189853316109193</v>
      </c>
      <c r="AE46" s="14">
        <v>50.782640788915757</v>
      </c>
      <c r="AF46" s="14">
        <v>50.895398418658779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>
        <v>26.652172878101414</v>
      </c>
      <c r="D47" s="11" t="s">
        <v>1</v>
      </c>
      <c r="E47" s="11">
        <v>27.300071515712421</v>
      </c>
      <c r="F47" s="11" t="s">
        <v>1</v>
      </c>
      <c r="G47" s="11">
        <v>26.019638411828311</v>
      </c>
      <c r="H47" s="11" t="s">
        <v>1</v>
      </c>
      <c r="I47" s="11">
        <v>26.644013372041869</v>
      </c>
      <c r="J47" s="11" t="s">
        <v>1</v>
      </c>
      <c r="K47" s="11">
        <v>28.640611850167573</v>
      </c>
      <c r="L47" s="11" t="s">
        <v>1</v>
      </c>
      <c r="M47" s="11">
        <v>25.667963524343694</v>
      </c>
      <c r="N47" s="11">
        <v>26.768867924528301</v>
      </c>
      <c r="O47" s="11">
        <v>27.540023442695844</v>
      </c>
      <c r="P47" s="11">
        <v>29.873568520341266</v>
      </c>
      <c r="Q47" s="11">
        <v>30.835646947554686</v>
      </c>
      <c r="R47" s="11">
        <v>30.662483258098121</v>
      </c>
      <c r="S47" s="11">
        <v>31.881523625109466</v>
      </c>
      <c r="T47" s="11">
        <v>32.038137820251841</v>
      </c>
      <c r="U47" s="11">
        <v>32.040969809834188</v>
      </c>
      <c r="V47" s="11">
        <v>32.343992272989844</v>
      </c>
      <c r="W47" s="11">
        <v>31.380445594669059</v>
      </c>
      <c r="X47" s="11">
        <v>31.302881763401917</v>
      </c>
      <c r="Y47" s="11">
        <v>31.530576453943198</v>
      </c>
      <c r="Z47" s="11">
        <v>31.03946950724842</v>
      </c>
      <c r="AA47" s="11">
        <v>31.072826079735329</v>
      </c>
      <c r="AB47" s="11">
        <v>32.57725969613923</v>
      </c>
      <c r="AC47" s="11">
        <v>33.713907384331613</v>
      </c>
      <c r="AD47" s="11">
        <v>34.627650730793064</v>
      </c>
      <c r="AE47" s="11">
        <v>34.276276057393943</v>
      </c>
      <c r="AF47" s="11">
        <v>33.229759699730856</v>
      </c>
      <c r="AG47" s="11">
        <v>32.961930983478929</v>
      </c>
    </row>
    <row r="48" spans="1:33" x14ac:dyDescent="0.25">
      <c r="A48" s="12" t="s">
        <v>44</v>
      </c>
      <c r="B48" s="13">
        <v>27.877449627380624</v>
      </c>
      <c r="C48" s="14">
        <v>28.551434569629109</v>
      </c>
      <c r="D48" s="14">
        <v>30.755990996954857</v>
      </c>
      <c r="E48" s="14">
        <v>28.309893307468482</v>
      </c>
      <c r="F48" s="14" t="s">
        <v>1</v>
      </c>
      <c r="G48" s="14">
        <v>30.739682047122464</v>
      </c>
      <c r="H48" s="14" t="s">
        <v>1</v>
      </c>
      <c r="I48" s="14">
        <v>36.442910884987342</v>
      </c>
      <c r="J48" s="14" t="s">
        <v>1</v>
      </c>
      <c r="K48" s="14">
        <v>34.286866169436856</v>
      </c>
      <c r="L48" s="14" t="s">
        <v>1</v>
      </c>
      <c r="M48" s="14">
        <v>30.772489761333144</v>
      </c>
      <c r="N48" s="14" t="s">
        <v>1</v>
      </c>
      <c r="O48" s="14">
        <v>31.435971569690402</v>
      </c>
      <c r="P48" s="14" t="s">
        <v>1</v>
      </c>
      <c r="Q48" s="14">
        <v>32.476993865030678</v>
      </c>
      <c r="R48" s="14" t="s">
        <v>1</v>
      </c>
      <c r="S48" s="14">
        <v>30.217491901897269</v>
      </c>
      <c r="T48" s="14" t="s">
        <v>1</v>
      </c>
      <c r="U48" s="14">
        <v>32.963419646526923</v>
      </c>
      <c r="V48" s="14" t="s">
        <v>1</v>
      </c>
      <c r="W48" s="14">
        <v>31.847619047619048</v>
      </c>
      <c r="X48" s="14" t="s">
        <v>1</v>
      </c>
      <c r="Y48" s="14">
        <v>30.428305400372434</v>
      </c>
      <c r="Z48" s="14" t="s">
        <v>1</v>
      </c>
      <c r="AA48" s="14">
        <v>27.965561224489793</v>
      </c>
      <c r="AB48" s="14" t="s">
        <v>1</v>
      </c>
      <c r="AC48" s="14">
        <v>24.477307496175417</v>
      </c>
      <c r="AD48" s="14" t="s">
        <v>1</v>
      </c>
      <c r="AE48" s="14">
        <v>23.785447351066168</v>
      </c>
      <c r="AF48" s="14" t="s">
        <v>1</v>
      </c>
      <c r="AG48" s="14" t="s">
        <v>1</v>
      </c>
    </row>
    <row r="49" spans="1:33" s="5" customFormat="1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>
        <v>4.7710363206229278</v>
      </c>
      <c r="L49" s="11">
        <v>4.5494549337589039</v>
      </c>
      <c r="M49" s="11">
        <v>5.2134367337477334</v>
      </c>
      <c r="N49" s="11">
        <v>5.4241895640515683</v>
      </c>
      <c r="O49" s="11">
        <v>6.0623775479446893</v>
      </c>
      <c r="P49" s="11">
        <v>5.456083174904701</v>
      </c>
      <c r="Q49" s="11">
        <v>5.7794000655154658</v>
      </c>
      <c r="R49" s="11">
        <v>6.1076462612169031</v>
      </c>
      <c r="S49" s="11">
        <v>6.325288623513563</v>
      </c>
      <c r="T49" s="11">
        <v>6.696913656427725</v>
      </c>
      <c r="U49" s="11">
        <v>7.1304557953195156</v>
      </c>
      <c r="V49" s="11">
        <v>8.3522935274979506</v>
      </c>
      <c r="W49" s="11">
        <v>9.0321901057080254</v>
      </c>
      <c r="X49" s="11">
        <v>9.294485917237747</v>
      </c>
      <c r="Y49" s="11">
        <v>9.0058036995583866</v>
      </c>
      <c r="Z49" s="11">
        <v>9.78030198447955</v>
      </c>
      <c r="AA49" s="11">
        <v>9.5915342499271059</v>
      </c>
      <c r="AB49" s="11">
        <v>9.1048544248916539</v>
      </c>
      <c r="AC49" s="11">
        <v>9.0206920966874051</v>
      </c>
      <c r="AD49" s="11">
        <v>9.676463139811851</v>
      </c>
      <c r="AE49" s="11">
        <v>10.626120309658194</v>
      </c>
      <c r="AF49" s="11">
        <v>9.8479712342159775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>
        <v>67.889945214308739</v>
      </c>
      <c r="AB50" s="14">
        <v>63.057398549606546</v>
      </c>
      <c r="AC50" s="14">
        <v>60.830860534124639</v>
      </c>
      <c r="AD50" s="14">
        <v>58.007739358382217</v>
      </c>
      <c r="AE50" s="14">
        <v>61.76459044703482</v>
      </c>
      <c r="AF50" s="14">
        <v>63.580593424218122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>
        <v>25.621729473327559</v>
      </c>
      <c r="L51" s="11">
        <v>23.913115712804696</v>
      </c>
      <c r="M51" s="11">
        <v>23.589096353489978</v>
      </c>
      <c r="N51" s="11">
        <v>25.658633035857427</v>
      </c>
      <c r="O51" s="11">
        <v>26.714357208042628</v>
      </c>
      <c r="P51" s="11">
        <v>25.479095477635617</v>
      </c>
      <c r="Q51" s="11">
        <v>24.249301332119465</v>
      </c>
      <c r="R51" s="11">
        <v>23.97643269413518</v>
      </c>
      <c r="S51" s="11">
        <v>21.075369099933607</v>
      </c>
      <c r="T51" s="11">
        <v>20.574285095746987</v>
      </c>
      <c r="U51" s="11">
        <v>27.240442796567866</v>
      </c>
      <c r="V51" s="11">
        <v>29.718264310308751</v>
      </c>
      <c r="W51" s="11">
        <v>28.427210581250957</v>
      </c>
      <c r="X51" s="11">
        <v>29.844718521398029</v>
      </c>
      <c r="Y51" s="11">
        <v>30.029444742754119</v>
      </c>
      <c r="Z51" s="11">
        <v>28.240253658865427</v>
      </c>
      <c r="AA51" s="11">
        <v>29.435421685176781</v>
      </c>
      <c r="AB51" s="11">
        <v>30.814451111261913</v>
      </c>
      <c r="AC51" s="11">
        <v>29.630320824071642</v>
      </c>
      <c r="AD51" s="11">
        <v>28.766268497058295</v>
      </c>
      <c r="AE51" s="11">
        <v>27.576968603623992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>
        <v>11.115412882566014</v>
      </c>
      <c r="C52" s="14">
        <v>11.28067860041762</v>
      </c>
      <c r="D52" s="14">
        <v>11.690927290488307</v>
      </c>
      <c r="E52" s="14">
        <v>12.335016520917467</v>
      </c>
      <c r="F52" s="14">
        <v>12.738399136899323</v>
      </c>
      <c r="G52" s="14">
        <v>12.286105407255304</v>
      </c>
      <c r="H52" s="14">
        <v>11.990778657445324</v>
      </c>
      <c r="I52" s="14">
        <v>11.590376415440657</v>
      </c>
      <c r="J52" s="14">
        <v>11.308552913666361</v>
      </c>
      <c r="K52" s="14">
        <v>11.215201240917626</v>
      </c>
      <c r="L52" s="14">
        <v>11.139493144870011</v>
      </c>
      <c r="M52" s="14">
        <v>11.735785365923581</v>
      </c>
      <c r="N52" s="14">
        <v>13.17606154862902</v>
      </c>
      <c r="O52" s="14">
        <v>13.888765287157248</v>
      </c>
      <c r="P52" s="14">
        <v>14.250355468955711</v>
      </c>
      <c r="Q52" s="14">
        <v>13.944107089761548</v>
      </c>
      <c r="R52" s="14">
        <v>13.469768447033999</v>
      </c>
      <c r="S52" s="14">
        <v>13.058617155054897</v>
      </c>
      <c r="T52" s="14">
        <v>12.839999506666173</v>
      </c>
      <c r="U52" s="14">
        <v>13.584577969871429</v>
      </c>
      <c r="V52" s="14">
        <v>14.218988680427715</v>
      </c>
      <c r="W52" s="14">
        <v>14.067979940345474</v>
      </c>
      <c r="X52" s="14">
        <v>14.016830785237158</v>
      </c>
      <c r="Y52" s="14">
        <v>13.52322863018755</v>
      </c>
      <c r="Z52" s="14">
        <v>13.071406259499415</v>
      </c>
      <c r="AA52" s="14">
        <v>12.73844552927566</v>
      </c>
      <c r="AB52" s="14">
        <v>12.707862746384487</v>
      </c>
      <c r="AC52" s="14">
        <v>12.566063940883044</v>
      </c>
      <c r="AD52" s="14">
        <v>12.111599903642665</v>
      </c>
      <c r="AE52" s="14">
        <v>11.520137694646207</v>
      </c>
      <c r="AF52" s="14">
        <v>11.251664632116304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54.78410353415596</v>
      </c>
      <c r="V53" s="11">
        <v>51.701007471624173</v>
      </c>
      <c r="W53" s="11">
        <v>56.71293768042058</v>
      </c>
      <c r="X53" s="11">
        <v>46.21325005620541</v>
      </c>
      <c r="Y53" s="11">
        <v>53.339534976165318</v>
      </c>
      <c r="Z53" s="11">
        <v>45.858454752626344</v>
      </c>
      <c r="AA53" s="11">
        <v>40.755802987087968</v>
      </c>
      <c r="AB53" s="11">
        <v>36.302537391684645</v>
      </c>
      <c r="AC53" s="11">
        <v>36.214837722976853</v>
      </c>
      <c r="AD53" s="11">
        <v>32.717260057654009</v>
      </c>
      <c r="AE53" s="11">
        <v>34.678340312143128</v>
      </c>
      <c r="AF53" s="11">
        <v>31.676281796914619</v>
      </c>
      <c r="AG53" s="11">
        <v>28.248960741030828</v>
      </c>
    </row>
    <row r="54" spans="1:33" x14ac:dyDescent="0.25">
      <c r="A54" s="12" t="s">
        <v>50</v>
      </c>
      <c r="B54" s="13" t="s">
        <v>1</v>
      </c>
      <c r="C54" s="14" t="s">
        <v>1</v>
      </c>
      <c r="D54" s="14">
        <v>24.97249724972497</v>
      </c>
      <c r="E54" s="14" t="s">
        <v>1</v>
      </c>
      <c r="F54" s="14" t="s">
        <v>1</v>
      </c>
      <c r="G54" s="14" t="s">
        <v>1</v>
      </c>
      <c r="H54" s="14">
        <v>24.324324324324326</v>
      </c>
      <c r="I54" s="14" t="s">
        <v>1</v>
      </c>
      <c r="J54" s="14" t="s">
        <v>1</v>
      </c>
      <c r="K54" s="14" t="s">
        <v>1</v>
      </c>
      <c r="L54" s="14">
        <v>22.857142857142858</v>
      </c>
      <c r="M54" s="14" t="s">
        <v>1</v>
      </c>
      <c r="N54" s="14" t="s">
        <v>1</v>
      </c>
      <c r="O54" s="14" t="s">
        <v>1</v>
      </c>
      <c r="P54" s="14">
        <v>22.900763358778626</v>
      </c>
      <c r="Q54" s="14" t="s">
        <v>1</v>
      </c>
      <c r="R54" s="14" t="s">
        <v>1</v>
      </c>
      <c r="S54" s="14" t="s">
        <v>1</v>
      </c>
      <c r="T54" s="14">
        <v>24.171779141104295</v>
      </c>
      <c r="U54" s="14" t="s">
        <v>1</v>
      </c>
      <c r="V54" s="14" t="s">
        <v>1</v>
      </c>
      <c r="W54" s="14" t="s">
        <v>1</v>
      </c>
      <c r="X54" s="14">
        <v>28.126678533482902</v>
      </c>
      <c r="Y54" s="14" t="s">
        <v>1</v>
      </c>
      <c r="Z54" s="14" t="s">
        <v>1</v>
      </c>
      <c r="AA54" s="14">
        <v>28.616926235712526</v>
      </c>
      <c r="AB54" s="14" t="s">
        <v>1</v>
      </c>
      <c r="AC54" s="14">
        <v>29.539555675833412</v>
      </c>
      <c r="AD54" s="14" t="s">
        <v>1</v>
      </c>
      <c r="AE54" s="14">
        <v>28.867247299713743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>
        <v>11.722627443935822</v>
      </c>
      <c r="L55" s="11">
        <v>12.167785890807595</v>
      </c>
      <c r="M55" s="11">
        <v>12.450987590146639</v>
      </c>
      <c r="N55" s="11">
        <v>12.314329673845407</v>
      </c>
      <c r="O55" s="11">
        <v>11.891780812421763</v>
      </c>
      <c r="P55" s="11">
        <v>11.528142219066069</v>
      </c>
      <c r="Q55" s="11">
        <v>11.421498248399846</v>
      </c>
      <c r="R55" s="11">
        <v>12.234567748022778</v>
      </c>
      <c r="S55" s="11">
        <v>12.18856264124245</v>
      </c>
      <c r="T55" s="11">
        <v>12.207377289540604</v>
      </c>
      <c r="U55" s="11">
        <v>12.85923175672124</v>
      </c>
      <c r="V55" s="11">
        <v>12.321126530379265</v>
      </c>
      <c r="W55" s="11">
        <v>12.228109789962009</v>
      </c>
      <c r="X55" s="11">
        <v>11.60337056065377</v>
      </c>
      <c r="Y55" s="11">
        <v>11.101907977236818</v>
      </c>
      <c r="Z55" s="11">
        <v>10.382577754004124</v>
      </c>
      <c r="AA55" s="11">
        <v>9.9216760185828541</v>
      </c>
      <c r="AB55" s="11">
        <v>9.3960661769080982</v>
      </c>
      <c r="AC55" s="11">
        <v>8.9747682196487659</v>
      </c>
      <c r="AD55" s="11">
        <v>8.8895452788546194</v>
      </c>
      <c r="AE55" s="11">
        <v>8.3726718208516377</v>
      </c>
      <c r="AF55" s="11">
        <v>7.767146979036049</v>
      </c>
      <c r="AG55" s="11" t="s">
        <v>1</v>
      </c>
    </row>
    <row r="56" spans="1:33" x14ac:dyDescent="0.25">
      <c r="A56" s="12" t="s">
        <v>52</v>
      </c>
      <c r="B56" s="13">
        <v>69.749216300940432</v>
      </c>
      <c r="C56" s="14">
        <v>71.051051051051047</v>
      </c>
      <c r="D56" s="14">
        <v>67.761806981519513</v>
      </c>
      <c r="E56" s="14">
        <v>67.160437556973577</v>
      </c>
      <c r="F56" s="14">
        <v>66.657136730755482</v>
      </c>
      <c r="G56" s="14">
        <v>69.03317631908908</v>
      </c>
      <c r="H56" s="14">
        <v>62.15802965117151</v>
      </c>
      <c r="I56" s="14">
        <v>57.190616580383967</v>
      </c>
      <c r="J56" s="14">
        <v>61.127324112402171</v>
      </c>
      <c r="K56" s="14">
        <v>55.280141793226392</v>
      </c>
      <c r="L56" s="14">
        <v>60.369746930882549</v>
      </c>
      <c r="M56" s="14">
        <v>58.900789617699942</v>
      </c>
      <c r="N56" s="14">
        <v>64.289248343178059</v>
      </c>
      <c r="O56" s="14">
        <v>66.333741448916527</v>
      </c>
      <c r="P56" s="14">
        <v>67.865923777470073</v>
      </c>
      <c r="Q56" s="14">
        <v>54.614032649700519</v>
      </c>
      <c r="R56" s="14">
        <v>51.296614612986112</v>
      </c>
      <c r="S56" s="14">
        <v>48.181969369148398</v>
      </c>
      <c r="T56" s="14">
        <v>43.825242476187604</v>
      </c>
      <c r="U56" s="14">
        <v>47.427267892623306</v>
      </c>
      <c r="V56" s="14">
        <v>46.009782478508434</v>
      </c>
      <c r="W56" s="14">
        <v>45.484183017083325</v>
      </c>
      <c r="X56" s="14">
        <v>43.898404127983028</v>
      </c>
      <c r="Y56" s="14">
        <v>42.089373081776706</v>
      </c>
      <c r="Z56" s="14">
        <v>40.531029541399235</v>
      </c>
      <c r="AA56" s="14">
        <v>39.658722514519354</v>
      </c>
      <c r="AB56" s="14">
        <v>36.296321307050469</v>
      </c>
      <c r="AC56" s="14">
        <v>33.548975501246368</v>
      </c>
      <c r="AD56" s="14">
        <v>30.324363082986906</v>
      </c>
      <c r="AE56" s="14">
        <v>29.178276452265827</v>
      </c>
      <c r="AF56" s="14">
        <v>28.41642586097629</v>
      </c>
      <c r="AG56" s="14" t="s">
        <v>1</v>
      </c>
    </row>
    <row r="57" spans="1:33" s="5" customFormat="1" x14ac:dyDescent="0.25">
      <c r="A57" s="9" t="s">
        <v>53</v>
      </c>
      <c r="B57" s="10">
        <v>15.620048369610542</v>
      </c>
      <c r="C57" s="11">
        <v>16.65018133860864</v>
      </c>
      <c r="D57" s="11">
        <v>17.220604884360345</v>
      </c>
      <c r="E57" s="11">
        <v>17.529493828283744</v>
      </c>
      <c r="F57" s="11">
        <v>19.16809166776282</v>
      </c>
      <c r="G57" s="11">
        <v>19.214023586418215</v>
      </c>
      <c r="H57" s="11">
        <v>19.476143973214285</v>
      </c>
      <c r="I57" s="11">
        <v>19.740594680894613</v>
      </c>
      <c r="J57" s="11">
        <v>19.670550197243593</v>
      </c>
      <c r="K57" s="11">
        <v>19.635153164714136</v>
      </c>
      <c r="L57" s="11">
        <v>20.588170222372728</v>
      </c>
      <c r="M57" s="11">
        <v>22.689489226730835</v>
      </c>
      <c r="N57" s="11">
        <v>24.018348432998053</v>
      </c>
      <c r="O57" s="11">
        <v>24.045009322498132</v>
      </c>
      <c r="P57" s="11">
        <v>24.715405396061854</v>
      </c>
      <c r="Q57" s="11">
        <v>25.737044075051195</v>
      </c>
      <c r="R57" s="11">
        <v>26.123233533450268</v>
      </c>
      <c r="S57" s="11">
        <v>26.080871751894051</v>
      </c>
      <c r="T57" s="11">
        <v>26.497367850527809</v>
      </c>
      <c r="U57" s="11">
        <v>27.946612227222818</v>
      </c>
      <c r="V57" s="11">
        <v>27.04530005310674</v>
      </c>
      <c r="W57" s="11">
        <v>26.028773142145457</v>
      </c>
      <c r="X57" s="11">
        <v>26.703325186995485</v>
      </c>
      <c r="Y57" s="11">
        <v>26.418263486533377</v>
      </c>
      <c r="Z57" s="11">
        <v>25.779748754885684</v>
      </c>
      <c r="AA57" s="11">
        <v>25.324732814772656</v>
      </c>
      <c r="AB57" s="11">
        <v>24.253839466821212</v>
      </c>
      <c r="AC57" s="11">
        <v>23.480404267910803</v>
      </c>
      <c r="AD57" s="11">
        <v>23.575808091843147</v>
      </c>
      <c r="AE57" s="11">
        <v>23.07988598721208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B57"/>
  <sheetViews>
    <sheetView showGridLines="0" workbookViewId="0"/>
  </sheetViews>
  <sheetFormatPr defaultRowHeight="15" x14ac:dyDescent="0.25"/>
  <sheetData>
    <row r="2" spans="1:2" s="60" customFormat="1" x14ac:dyDescent="0.25">
      <c r="B2" s="93" t="s">
        <v>446</v>
      </c>
    </row>
    <row r="3" spans="1:2" s="60" customFormat="1" ht="15" customHeight="1" x14ac:dyDescent="0.25">
      <c r="A3" s="94"/>
    </row>
    <row r="5" spans="1:2" x14ac:dyDescent="0.25">
      <c r="A5" s="41"/>
    </row>
    <row r="6" spans="1:2" x14ac:dyDescent="0.25">
      <c r="A6" s="41"/>
    </row>
    <row r="7" spans="1:2" x14ac:dyDescent="0.25">
      <c r="A7" s="41"/>
    </row>
    <row r="8" spans="1:2" x14ac:dyDescent="0.25">
      <c r="A8" s="41"/>
    </row>
    <row r="9" spans="1:2" x14ac:dyDescent="0.25">
      <c r="A9" s="41"/>
    </row>
    <row r="10" spans="1:2" x14ac:dyDescent="0.25">
      <c r="A10" s="41"/>
    </row>
    <row r="11" spans="1:2" x14ac:dyDescent="0.25">
      <c r="A11" s="41"/>
    </row>
    <row r="12" spans="1:2" x14ac:dyDescent="0.25">
      <c r="A12" s="41"/>
    </row>
    <row r="13" spans="1:2" x14ac:dyDescent="0.25">
      <c r="A13" s="41"/>
    </row>
    <row r="14" spans="1:2" x14ac:dyDescent="0.25">
      <c r="A14" s="41"/>
    </row>
    <row r="15" spans="1:2" x14ac:dyDescent="0.25">
      <c r="A15" s="41"/>
    </row>
    <row r="16" spans="1:2" x14ac:dyDescent="0.25">
      <c r="A16" s="41"/>
    </row>
    <row r="17" spans="1:1" x14ac:dyDescent="0.25">
      <c r="A17" s="41"/>
    </row>
    <row r="18" spans="1:1" x14ac:dyDescent="0.25">
      <c r="A18" s="41"/>
    </row>
    <row r="19" spans="1:1" x14ac:dyDescent="0.25">
      <c r="A19" s="41"/>
    </row>
    <row r="20" spans="1:1" x14ac:dyDescent="0.25">
      <c r="A20" s="41"/>
    </row>
    <row r="21" spans="1:1" x14ac:dyDescent="0.25">
      <c r="A21" s="41"/>
    </row>
    <row r="22" spans="1:1" x14ac:dyDescent="0.25">
      <c r="A22" s="41"/>
    </row>
    <row r="23" spans="1:1" x14ac:dyDescent="0.25">
      <c r="A23" s="41"/>
    </row>
    <row r="24" spans="1:1" x14ac:dyDescent="0.25">
      <c r="A24" s="41"/>
    </row>
    <row r="25" spans="1:1" x14ac:dyDescent="0.25">
      <c r="A25" s="41"/>
    </row>
    <row r="26" spans="1:1" x14ac:dyDescent="0.25">
      <c r="A26" s="41"/>
    </row>
    <row r="27" spans="1:1" x14ac:dyDescent="0.25">
      <c r="A27" s="41"/>
    </row>
    <row r="28" spans="1:1" x14ac:dyDescent="0.25">
      <c r="A28" s="41"/>
    </row>
    <row r="29" spans="1:1" x14ac:dyDescent="0.25">
      <c r="A29" s="41"/>
    </row>
    <row r="30" spans="1:1" x14ac:dyDescent="0.25">
      <c r="A30" s="41"/>
    </row>
    <row r="31" spans="1:1" x14ac:dyDescent="0.25">
      <c r="A31" s="41"/>
    </row>
    <row r="32" spans="1:1" x14ac:dyDescent="0.25">
      <c r="A32" s="41"/>
    </row>
    <row r="33" spans="1:1" x14ac:dyDescent="0.25">
      <c r="A33" s="41"/>
    </row>
    <row r="34" spans="1:1" x14ac:dyDescent="0.25">
      <c r="A34" s="41"/>
    </row>
    <row r="35" spans="1:1" x14ac:dyDescent="0.25">
      <c r="A35" s="41"/>
    </row>
    <row r="36" spans="1:1" x14ac:dyDescent="0.25">
      <c r="A36" s="41"/>
    </row>
    <row r="37" spans="1:1" x14ac:dyDescent="0.25">
      <c r="A37" s="41"/>
    </row>
    <row r="38" spans="1:1" x14ac:dyDescent="0.25">
      <c r="A38" s="41"/>
    </row>
    <row r="39" spans="1:1" x14ac:dyDescent="0.25">
      <c r="A39" s="41"/>
    </row>
    <row r="40" spans="1:1" x14ac:dyDescent="0.25">
      <c r="A40" s="41"/>
    </row>
    <row r="41" spans="1:1" x14ac:dyDescent="0.25">
      <c r="A41" s="41"/>
    </row>
    <row r="42" spans="1:1" x14ac:dyDescent="0.25">
      <c r="A42" s="41"/>
    </row>
    <row r="43" spans="1:1" x14ac:dyDescent="0.25">
      <c r="A43" s="41"/>
    </row>
    <row r="44" spans="1:1" x14ac:dyDescent="0.25">
      <c r="A44" s="41"/>
    </row>
    <row r="45" spans="1:1" x14ac:dyDescent="0.25">
      <c r="A45" s="41"/>
    </row>
    <row r="46" spans="1:1" x14ac:dyDescent="0.25">
      <c r="A46" s="41"/>
    </row>
    <row r="47" spans="1:1" x14ac:dyDescent="0.25">
      <c r="A47" s="41"/>
    </row>
    <row r="48" spans="1:1" x14ac:dyDescent="0.25">
      <c r="A48" s="41"/>
    </row>
    <row r="49" spans="1:1" x14ac:dyDescent="0.25">
      <c r="A49" s="41"/>
    </row>
    <row r="50" spans="1:1" x14ac:dyDescent="0.25">
      <c r="A50" s="41"/>
    </row>
    <row r="51" spans="1:1" x14ac:dyDescent="0.25">
      <c r="A51" s="41"/>
    </row>
    <row r="52" spans="1:1" x14ac:dyDescent="0.25">
      <c r="A52" s="41"/>
    </row>
    <row r="53" spans="1:1" x14ac:dyDescent="0.25">
      <c r="A53" s="41"/>
    </row>
    <row r="54" spans="1:1" x14ac:dyDescent="0.25">
      <c r="A54" s="41"/>
    </row>
    <row r="55" spans="1:1" x14ac:dyDescent="0.25">
      <c r="A55" s="41"/>
    </row>
    <row r="56" spans="1:1" x14ac:dyDescent="0.25">
      <c r="A56" s="41"/>
    </row>
    <row r="57" spans="1:1" x14ac:dyDescent="0.25">
      <c r="A57" s="41"/>
    </row>
  </sheetData>
  <pageMargins left="0.7" right="0.7" top="0.78740157499999996" bottom="0.78740157499999996" header="0.3" footer="0.3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99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2"/>
      <c r="N1" s="4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 t="s">
        <v>1</v>
      </c>
      <c r="K5" s="23" t="s">
        <v>1</v>
      </c>
      <c r="L5" s="23">
        <v>119.10000000000001</v>
      </c>
      <c r="M5" s="23" t="s">
        <v>1</v>
      </c>
      <c r="N5" s="23" t="s">
        <v>1</v>
      </c>
      <c r="O5" s="23" t="s">
        <v>1</v>
      </c>
      <c r="P5" s="23">
        <v>118.86499999999999</v>
      </c>
      <c r="Q5" s="23">
        <v>136.00700000000001</v>
      </c>
      <c r="R5" s="23">
        <v>144.27099999999999</v>
      </c>
      <c r="S5" s="23">
        <v>151.922</v>
      </c>
      <c r="T5" s="23">
        <v>159.71699999999998</v>
      </c>
      <c r="U5" s="23">
        <v>182.76300000000001</v>
      </c>
      <c r="V5" s="23">
        <v>199.387</v>
      </c>
      <c r="W5" s="23">
        <v>218.1</v>
      </c>
      <c r="X5" s="23">
        <v>214.76599999999999</v>
      </c>
      <c r="Y5" s="23">
        <v>242.941</v>
      </c>
      <c r="Z5" s="23">
        <v>233.422</v>
      </c>
      <c r="AA5" s="23">
        <v>275.44900000000001</v>
      </c>
      <c r="AB5" s="23">
        <v>290.55700000000002</v>
      </c>
      <c r="AC5" s="23">
        <v>289.661</v>
      </c>
      <c r="AD5" s="23">
        <v>284.75</v>
      </c>
      <c r="AE5" s="23">
        <v>308.92099999999999</v>
      </c>
      <c r="AF5" s="23" t="s">
        <v>1</v>
      </c>
      <c r="AG5" s="23" t="s">
        <v>1</v>
      </c>
    </row>
    <row r="6" spans="1:33" x14ac:dyDescent="0.25">
      <c r="A6" s="12" t="s">
        <v>2</v>
      </c>
      <c r="B6" s="24" t="s">
        <v>1</v>
      </c>
      <c r="C6" s="25" t="s">
        <v>1</v>
      </c>
      <c r="D6" s="25" t="s">
        <v>1</v>
      </c>
      <c r="E6" s="25" t="s">
        <v>1</v>
      </c>
      <c r="F6" s="25" t="s">
        <v>1</v>
      </c>
      <c r="G6" s="25" t="s">
        <v>1</v>
      </c>
      <c r="H6" s="25" t="s">
        <v>1</v>
      </c>
      <c r="I6" s="25" t="s">
        <v>1</v>
      </c>
      <c r="J6" s="25" t="s">
        <v>1</v>
      </c>
      <c r="K6" s="25" t="s">
        <v>1</v>
      </c>
      <c r="L6" s="25" t="s">
        <v>1</v>
      </c>
      <c r="M6" s="25" t="s">
        <v>1</v>
      </c>
      <c r="N6" s="25" t="s">
        <v>1</v>
      </c>
      <c r="O6" s="25" t="s">
        <v>1</v>
      </c>
      <c r="P6" s="25" t="s">
        <v>1</v>
      </c>
      <c r="Q6" s="25" t="s">
        <v>1</v>
      </c>
      <c r="R6" s="25" t="s">
        <v>1</v>
      </c>
      <c r="S6" s="25" t="s">
        <v>1</v>
      </c>
      <c r="T6" s="25" t="s">
        <v>1</v>
      </c>
      <c r="U6" s="25" t="s">
        <v>1</v>
      </c>
      <c r="V6" s="25">
        <v>4.9227937416913798</v>
      </c>
      <c r="W6" s="25">
        <v>4.2703752939973416</v>
      </c>
      <c r="X6" s="25">
        <v>4.6921975662133137</v>
      </c>
      <c r="Y6" s="25">
        <v>3.8736067082523773</v>
      </c>
      <c r="Z6" s="25">
        <v>5.4197770733203798</v>
      </c>
      <c r="AA6" s="25">
        <v>6.638204315369669</v>
      </c>
      <c r="AB6" s="25" t="s">
        <v>1</v>
      </c>
      <c r="AC6" s="25">
        <v>6.3125063912465489</v>
      </c>
      <c r="AD6" s="25">
        <v>6.0067491563554549</v>
      </c>
      <c r="AE6" s="25">
        <v>6.4019838429287246</v>
      </c>
      <c r="AF6" s="25">
        <v>8.5264341957255354</v>
      </c>
      <c r="AG6" s="25" t="s">
        <v>1</v>
      </c>
    </row>
    <row r="7" spans="1:33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 t="s">
        <v>1</v>
      </c>
      <c r="H7" s="27" t="s">
        <v>1</v>
      </c>
      <c r="I7" s="27" t="s">
        <v>1</v>
      </c>
      <c r="J7" s="27" t="s">
        <v>1</v>
      </c>
      <c r="K7" s="27" t="s">
        <v>1</v>
      </c>
      <c r="L7" s="27" t="s">
        <v>1</v>
      </c>
      <c r="M7" s="27" t="s">
        <v>1</v>
      </c>
      <c r="N7" s="27" t="s">
        <v>1</v>
      </c>
      <c r="O7" s="27" t="s">
        <v>1</v>
      </c>
      <c r="P7" s="27" t="s">
        <v>1</v>
      </c>
      <c r="Q7" s="27">
        <v>2.2406487139883149</v>
      </c>
      <c r="R7" s="27">
        <v>2.6709829934373017</v>
      </c>
      <c r="S7" s="27">
        <v>2.5912987106533172</v>
      </c>
      <c r="T7" s="27">
        <v>2.4092038803816243</v>
      </c>
      <c r="U7" s="27">
        <v>4.0229998108568186</v>
      </c>
      <c r="V7" s="27">
        <v>4.7176079734219272</v>
      </c>
      <c r="W7" s="27">
        <v>6.5266368442456288</v>
      </c>
      <c r="X7" s="27">
        <v>6.4183466539425025</v>
      </c>
      <c r="Y7" s="27">
        <v>16.7</v>
      </c>
      <c r="Z7" s="27">
        <v>19.665419814061593</v>
      </c>
      <c r="AA7" s="27">
        <v>34.097071007001723</v>
      </c>
      <c r="AB7" s="27">
        <v>32.191610564474367</v>
      </c>
      <c r="AC7" s="27">
        <v>36.712071716174123</v>
      </c>
      <c r="AD7" s="27">
        <v>43.406012399111013</v>
      </c>
      <c r="AE7" s="27">
        <v>39.752473704713672</v>
      </c>
      <c r="AF7" s="27">
        <v>37.668682668682671</v>
      </c>
      <c r="AG7" s="27" t="s">
        <v>1</v>
      </c>
    </row>
    <row r="8" spans="1:33" x14ac:dyDescent="0.25">
      <c r="A8" s="12" t="s">
        <v>4</v>
      </c>
      <c r="B8" s="24" t="s">
        <v>1</v>
      </c>
      <c r="C8" s="25" t="s">
        <v>1</v>
      </c>
      <c r="D8" s="25" t="s">
        <v>1</v>
      </c>
      <c r="E8" s="25" t="s">
        <v>1</v>
      </c>
      <c r="F8" s="25" t="s">
        <v>1</v>
      </c>
      <c r="G8" s="25" t="s">
        <v>1</v>
      </c>
      <c r="H8" s="25" t="s">
        <v>1</v>
      </c>
      <c r="I8" s="25" t="s">
        <v>1</v>
      </c>
      <c r="J8" s="25" t="s">
        <v>1</v>
      </c>
      <c r="K8" s="25" t="s">
        <v>1</v>
      </c>
      <c r="L8" s="25" t="s">
        <v>1</v>
      </c>
      <c r="M8" s="25" t="s">
        <v>1</v>
      </c>
      <c r="N8" s="25" t="s">
        <v>1</v>
      </c>
      <c r="O8" s="25">
        <v>39.291049295490332</v>
      </c>
      <c r="P8" s="25">
        <v>52.006075350475136</v>
      </c>
      <c r="Q8" s="25">
        <v>47.400628036179178</v>
      </c>
      <c r="R8" s="25">
        <v>52.653671354452946</v>
      </c>
      <c r="S8" s="25">
        <v>45.244678280943823</v>
      </c>
      <c r="T8" s="25" t="s">
        <v>1</v>
      </c>
      <c r="U8" s="25">
        <v>95.114420778383604</v>
      </c>
      <c r="V8" s="25">
        <v>97.448739811743849</v>
      </c>
      <c r="W8" s="25">
        <v>101.94722572678711</v>
      </c>
      <c r="X8" s="25">
        <v>82.539597243306417</v>
      </c>
      <c r="Y8" s="25">
        <v>92.11708389761192</v>
      </c>
      <c r="Z8" s="25">
        <v>74.046252079197302</v>
      </c>
      <c r="AA8" s="25">
        <v>115.16752249051443</v>
      </c>
      <c r="AB8" s="25">
        <v>132.03137592005586</v>
      </c>
      <c r="AC8" s="25">
        <v>131.20748527948808</v>
      </c>
      <c r="AD8" s="25">
        <v>136.58562764986851</v>
      </c>
      <c r="AE8" s="25">
        <v>112.24066112160298</v>
      </c>
      <c r="AF8" s="25">
        <v>134.823321080733</v>
      </c>
      <c r="AG8" s="25" t="s">
        <v>1</v>
      </c>
    </row>
    <row r="9" spans="1:33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 t="s">
        <v>1</v>
      </c>
      <c r="K9" s="23" t="s">
        <v>1</v>
      </c>
      <c r="L9" s="23" t="s">
        <v>1</v>
      </c>
      <c r="M9" s="23" t="s">
        <v>1</v>
      </c>
      <c r="N9" s="23" t="s">
        <v>1</v>
      </c>
      <c r="O9" s="23">
        <v>2.339</v>
      </c>
      <c r="P9" s="23">
        <v>2.8759999999999999</v>
      </c>
      <c r="Q9" s="23">
        <v>2.6909999999999998</v>
      </c>
      <c r="R9" s="23">
        <v>3.5860000000000003</v>
      </c>
      <c r="S9" s="23">
        <v>4.4799999999999995</v>
      </c>
      <c r="T9" s="23">
        <v>4.4669999999999996</v>
      </c>
      <c r="U9" s="23">
        <v>3.8150000000000004</v>
      </c>
      <c r="V9" s="23">
        <v>4.3959999999999999</v>
      </c>
      <c r="W9" s="23">
        <v>4.8380000000000001</v>
      </c>
      <c r="X9" s="23">
        <v>5.1370000000000005</v>
      </c>
      <c r="Y9" s="23">
        <v>7.62</v>
      </c>
      <c r="Z9" s="23">
        <v>7.1669999999999998</v>
      </c>
      <c r="AA9" s="23">
        <v>8.26</v>
      </c>
      <c r="AB9" s="23">
        <v>9.3000000000000007</v>
      </c>
      <c r="AC9" s="23">
        <v>8.16</v>
      </c>
      <c r="AD9" s="23">
        <v>12.959999999999999</v>
      </c>
      <c r="AE9" s="23">
        <v>14.219999999999999</v>
      </c>
      <c r="AF9" s="23">
        <v>14.24</v>
      </c>
      <c r="AG9" s="23" t="s">
        <v>1</v>
      </c>
    </row>
    <row r="10" spans="1:33" x14ac:dyDescent="0.25">
      <c r="A10" s="12" t="s">
        <v>6</v>
      </c>
      <c r="B10" s="24" t="s">
        <v>1</v>
      </c>
      <c r="C10" s="25" t="s">
        <v>1</v>
      </c>
      <c r="D10" s="25" t="s">
        <v>1</v>
      </c>
      <c r="E10" s="25" t="s">
        <v>1</v>
      </c>
      <c r="F10" s="25" t="s">
        <v>1</v>
      </c>
      <c r="G10" s="25" t="s">
        <v>1</v>
      </c>
      <c r="H10" s="25" t="s">
        <v>1</v>
      </c>
      <c r="I10" s="25" t="s">
        <v>1</v>
      </c>
      <c r="J10" s="25" t="s">
        <v>1</v>
      </c>
      <c r="K10" s="25" t="s">
        <v>1</v>
      </c>
      <c r="L10" s="25" t="s">
        <v>1</v>
      </c>
      <c r="M10" s="25" t="s">
        <v>1</v>
      </c>
      <c r="N10" s="25" t="s">
        <v>1</v>
      </c>
      <c r="O10" s="25">
        <v>70.308999999999997</v>
      </c>
      <c r="P10" s="25">
        <v>74.67</v>
      </c>
      <c r="Q10" s="25">
        <v>78.85199999999999</v>
      </c>
      <c r="R10" s="25">
        <v>82.388999999999996</v>
      </c>
      <c r="S10" s="25">
        <v>93.307000000000002</v>
      </c>
      <c r="T10" s="25">
        <v>101.57</v>
      </c>
      <c r="U10" s="25">
        <v>99.722000000000008</v>
      </c>
      <c r="V10" s="25">
        <v>100.40299999999999</v>
      </c>
      <c r="W10" s="25">
        <v>95.745000000000005</v>
      </c>
      <c r="X10" s="25">
        <v>92.7</v>
      </c>
      <c r="Y10" s="25">
        <v>89.9</v>
      </c>
      <c r="Z10" s="25">
        <v>77.599999999999994</v>
      </c>
      <c r="AA10" s="25">
        <v>74</v>
      </c>
      <c r="AB10" s="25">
        <v>75.7</v>
      </c>
      <c r="AC10" s="25">
        <v>74.3</v>
      </c>
      <c r="AD10" s="25">
        <v>72.900000000000006</v>
      </c>
      <c r="AE10" s="25">
        <v>77.400000000000006</v>
      </c>
      <c r="AF10" s="25">
        <v>73.099999999999994</v>
      </c>
      <c r="AG10" s="25" t="s">
        <v>1</v>
      </c>
    </row>
    <row r="11" spans="1:33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>
        <v>196.62100000000001</v>
      </c>
      <c r="N11" s="23">
        <v>189.05599999999998</v>
      </c>
      <c r="O11" s="23">
        <v>182.85599999999999</v>
      </c>
      <c r="P11" s="23">
        <v>123.74</v>
      </c>
      <c r="Q11" s="23">
        <v>117.765</v>
      </c>
      <c r="R11" s="23">
        <v>136.53199999999998</v>
      </c>
      <c r="S11" s="23">
        <v>137.84800000000001</v>
      </c>
      <c r="T11" s="23">
        <v>200.50399999999999</v>
      </c>
      <c r="U11" s="23">
        <v>176.24199999999999</v>
      </c>
      <c r="V11" s="23">
        <v>206.072</v>
      </c>
      <c r="W11" s="23">
        <v>267.322</v>
      </c>
      <c r="X11" s="23">
        <v>288.06099999999998</v>
      </c>
      <c r="Y11" s="23">
        <v>322.50200000000001</v>
      </c>
      <c r="Z11" s="23">
        <v>309.80500000000001</v>
      </c>
      <c r="AA11" s="23" t="s">
        <v>1</v>
      </c>
      <c r="AB11" s="23">
        <v>322.16300000000001</v>
      </c>
      <c r="AC11" s="23">
        <v>348.54300000000001</v>
      </c>
      <c r="AD11" s="23">
        <v>362.78300000000002</v>
      </c>
      <c r="AE11" s="23">
        <v>400.93499999999995</v>
      </c>
      <c r="AF11" s="23">
        <v>421.12599999999998</v>
      </c>
      <c r="AG11" s="23" t="s">
        <v>1</v>
      </c>
    </row>
    <row r="12" spans="1:33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 t="s">
        <v>1</v>
      </c>
      <c r="O12" s="25" t="s">
        <v>1</v>
      </c>
      <c r="P12" s="25" t="s">
        <v>1</v>
      </c>
      <c r="Q12" s="25">
        <v>7.0397794832991023</v>
      </c>
      <c r="R12" s="25">
        <v>9.6113151391865888</v>
      </c>
      <c r="S12" s="25">
        <v>13.287723506323593</v>
      </c>
      <c r="T12" s="25">
        <v>13.912152715292294</v>
      </c>
      <c r="U12" s="25">
        <v>12.916621253405996</v>
      </c>
      <c r="V12" s="25">
        <v>9.9246820595135201</v>
      </c>
      <c r="W12" s="25">
        <v>9.9388358650356228</v>
      </c>
      <c r="X12" s="25">
        <v>8.5700041214087239</v>
      </c>
      <c r="Y12" s="25">
        <v>8.6647929696777766</v>
      </c>
      <c r="Z12" s="25">
        <v>6.9862726605889129</v>
      </c>
      <c r="AA12" s="25">
        <v>8.055216254908915</v>
      </c>
      <c r="AB12" s="25">
        <v>7.2276426001884966</v>
      </c>
      <c r="AC12" s="25">
        <v>1.6854911103072203</v>
      </c>
      <c r="AD12" s="25">
        <v>1.4283788520126177</v>
      </c>
      <c r="AE12" s="25">
        <v>2.0953087085467783</v>
      </c>
      <c r="AF12" s="25">
        <v>7.1489971346704877</v>
      </c>
      <c r="AG12" s="25" t="s">
        <v>1</v>
      </c>
    </row>
    <row r="13" spans="1:33" x14ac:dyDescent="0.25">
      <c r="A13" s="9" t="s">
        <v>9</v>
      </c>
      <c r="B13" s="22" t="s">
        <v>1</v>
      </c>
      <c r="C13" s="23" t="s">
        <v>1</v>
      </c>
      <c r="D13" s="23" t="s">
        <v>1</v>
      </c>
      <c r="E13" s="23" t="s">
        <v>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 t="s">
        <v>1</v>
      </c>
      <c r="M13" s="23" t="s">
        <v>1</v>
      </c>
      <c r="N13" s="23" t="s">
        <v>1</v>
      </c>
      <c r="O13" s="23" t="s">
        <v>1</v>
      </c>
      <c r="P13" s="23" t="s">
        <v>1</v>
      </c>
      <c r="Q13" s="23" t="s">
        <v>1</v>
      </c>
      <c r="R13" s="23">
        <v>16</v>
      </c>
      <c r="S13" s="23">
        <v>16</v>
      </c>
      <c r="T13" s="23">
        <v>28.8</v>
      </c>
      <c r="U13" s="23">
        <v>29</v>
      </c>
      <c r="V13" s="23">
        <v>27.5</v>
      </c>
      <c r="W13" s="23">
        <v>24.6</v>
      </c>
      <c r="X13" s="23">
        <v>21.6</v>
      </c>
      <c r="Y13" s="23">
        <v>22.344000000000001</v>
      </c>
      <c r="Z13" s="23">
        <v>29.019999999999996</v>
      </c>
      <c r="AA13" s="23">
        <v>35.5</v>
      </c>
      <c r="AB13" s="23" t="s">
        <v>1</v>
      </c>
      <c r="AC13" s="23">
        <v>36.018999999999998</v>
      </c>
      <c r="AD13" s="23" t="s">
        <v>1</v>
      </c>
      <c r="AE13" s="23">
        <v>53.006</v>
      </c>
      <c r="AF13" s="23" t="s">
        <v>1</v>
      </c>
      <c r="AG13" s="23" t="s">
        <v>1</v>
      </c>
    </row>
    <row r="14" spans="1:33" x14ac:dyDescent="0.25">
      <c r="A14" s="12" t="s">
        <v>10</v>
      </c>
      <c r="B14" s="24" t="s">
        <v>1</v>
      </c>
      <c r="C14" s="25" t="s">
        <v>1</v>
      </c>
      <c r="D14" s="25" t="s">
        <v>1</v>
      </c>
      <c r="E14" s="25" t="s">
        <v>1</v>
      </c>
      <c r="F14" s="25" t="s">
        <v>1</v>
      </c>
      <c r="G14" s="25" t="s">
        <v>1</v>
      </c>
      <c r="H14" s="25" t="s">
        <v>1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 t="s">
        <v>1</v>
      </c>
      <c r="P14" s="25" t="s">
        <v>1</v>
      </c>
      <c r="Q14" s="25" t="s">
        <v>1</v>
      </c>
      <c r="R14" s="25" t="s">
        <v>1</v>
      </c>
      <c r="S14" s="25">
        <v>88.8</v>
      </c>
      <c r="T14" s="25">
        <v>86.5</v>
      </c>
      <c r="U14" s="25">
        <v>74.400000000000006</v>
      </c>
      <c r="V14" s="25">
        <v>70.5</v>
      </c>
      <c r="W14" s="25">
        <v>81.600000000000009</v>
      </c>
      <c r="X14" s="25">
        <v>74.300000000000011</v>
      </c>
      <c r="Y14" s="25">
        <v>86.399999999999991</v>
      </c>
      <c r="Z14" s="25">
        <v>83.251999999999995</v>
      </c>
      <c r="AA14" s="25">
        <v>82.3</v>
      </c>
      <c r="AB14" s="25">
        <v>81.432999999999993</v>
      </c>
      <c r="AC14" s="25">
        <v>353.87599999999998</v>
      </c>
      <c r="AD14" s="25">
        <v>363.01499999999999</v>
      </c>
      <c r="AE14" s="25">
        <v>372.10600000000005</v>
      </c>
      <c r="AF14" s="25">
        <v>364.55799999999999</v>
      </c>
      <c r="AG14" s="25" t="s">
        <v>1</v>
      </c>
    </row>
    <row r="15" spans="1:33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 t="s">
        <v>1</v>
      </c>
      <c r="K15" s="23" t="s">
        <v>1</v>
      </c>
      <c r="L15" s="23" t="s">
        <v>1</v>
      </c>
      <c r="M15" s="23">
        <v>0.13900000000000001</v>
      </c>
      <c r="N15" s="23">
        <v>0.33</v>
      </c>
      <c r="O15" s="23">
        <v>0.50800000000000001</v>
      </c>
      <c r="P15" s="23">
        <v>0.47</v>
      </c>
      <c r="Q15" s="23">
        <v>0.35699999999999998</v>
      </c>
      <c r="R15" s="23">
        <v>0.63200000000000001</v>
      </c>
      <c r="S15" s="23">
        <v>0.83499999999999996</v>
      </c>
      <c r="T15" s="23">
        <v>0.76900000000000002</v>
      </c>
      <c r="U15" s="23">
        <v>1.006</v>
      </c>
      <c r="V15" s="23">
        <v>0.748</v>
      </c>
      <c r="W15" s="23">
        <v>0.66600000000000004</v>
      </c>
      <c r="X15" s="23">
        <v>0.67399999999999993</v>
      </c>
      <c r="Y15" s="23">
        <v>0.42799999999999999</v>
      </c>
      <c r="Z15" s="23">
        <v>0.26900000000000002</v>
      </c>
      <c r="AA15" s="23">
        <v>0.34500000000000003</v>
      </c>
      <c r="AB15" s="23">
        <v>0.47799999999999998</v>
      </c>
      <c r="AC15" s="23">
        <v>0.753</v>
      </c>
      <c r="AD15" s="23">
        <v>0.81300000000000006</v>
      </c>
      <c r="AE15" s="23">
        <v>1.6180000000000001</v>
      </c>
      <c r="AF15" s="23">
        <v>1.7530000000000001</v>
      </c>
      <c r="AG15" s="23" t="s">
        <v>1</v>
      </c>
    </row>
    <row r="16" spans="1:33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 t="s">
        <v>1</v>
      </c>
      <c r="M16" s="25" t="s">
        <v>1</v>
      </c>
      <c r="N16" s="25" t="s">
        <v>1</v>
      </c>
      <c r="O16" s="25" t="s">
        <v>1</v>
      </c>
      <c r="P16" s="25">
        <v>3.91</v>
      </c>
      <c r="Q16" s="25">
        <v>4.1420000000000003</v>
      </c>
      <c r="R16" s="25">
        <v>4.2279999999999998</v>
      </c>
      <c r="S16" s="25">
        <v>21.809000000000001</v>
      </c>
      <c r="T16" s="25">
        <v>22.242999999999999</v>
      </c>
      <c r="U16" s="25">
        <v>21.923999999999999</v>
      </c>
      <c r="V16" s="25">
        <v>18.536000000000001</v>
      </c>
      <c r="W16" s="25">
        <v>18.738</v>
      </c>
      <c r="X16" s="25">
        <v>27.165999999999997</v>
      </c>
      <c r="Y16" s="25">
        <v>31.916</v>
      </c>
      <c r="Z16" s="25">
        <v>28.936</v>
      </c>
      <c r="AA16" s="25">
        <v>26.440999999999999</v>
      </c>
      <c r="AB16" s="25">
        <v>17.126000000000001</v>
      </c>
      <c r="AC16" s="25">
        <v>12</v>
      </c>
      <c r="AD16" s="25">
        <v>10.782</v>
      </c>
      <c r="AE16" s="25">
        <v>10.966000000000001</v>
      </c>
      <c r="AF16" s="25">
        <v>12.186</v>
      </c>
      <c r="AG16" s="25" t="s">
        <v>1</v>
      </c>
    </row>
    <row r="17" spans="1:33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 t="s">
        <v>1</v>
      </c>
      <c r="M17" s="23" t="s">
        <v>1</v>
      </c>
      <c r="N17" s="23" t="s">
        <v>1</v>
      </c>
      <c r="O17" s="23" t="s">
        <v>1</v>
      </c>
      <c r="P17" s="23" t="s">
        <v>1</v>
      </c>
      <c r="Q17" s="23" t="s">
        <v>1</v>
      </c>
      <c r="R17" s="23" t="s">
        <v>1</v>
      </c>
      <c r="S17" s="23" t="s">
        <v>1</v>
      </c>
      <c r="T17" s="23" t="s">
        <v>1</v>
      </c>
      <c r="U17" s="23" t="s">
        <v>1</v>
      </c>
      <c r="V17" s="23" t="s">
        <v>1</v>
      </c>
      <c r="W17" s="23" t="s">
        <v>1</v>
      </c>
      <c r="X17" s="23">
        <v>5.1319999999999997</v>
      </c>
      <c r="Y17" s="23">
        <v>5.5</v>
      </c>
      <c r="Z17" s="23">
        <v>5.3</v>
      </c>
      <c r="AA17" s="23">
        <v>6.9</v>
      </c>
      <c r="AB17" s="23">
        <v>3.4000000000000004</v>
      </c>
      <c r="AC17" s="23">
        <v>4.7</v>
      </c>
      <c r="AD17" s="23">
        <v>5.0999999999999996</v>
      </c>
      <c r="AE17" s="23">
        <v>7.4</v>
      </c>
      <c r="AF17" s="23">
        <v>9.9</v>
      </c>
      <c r="AG17" s="23" t="s">
        <v>1</v>
      </c>
    </row>
    <row r="18" spans="1:33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 t="s">
        <v>1</v>
      </c>
      <c r="V18" s="25">
        <v>0.3</v>
      </c>
      <c r="W18" s="25">
        <v>0.46800000000000003</v>
      </c>
      <c r="X18" s="25">
        <v>0.84199999999999997</v>
      </c>
      <c r="Y18" s="25">
        <v>1.498</v>
      </c>
      <c r="Z18" s="25">
        <v>1.2</v>
      </c>
      <c r="AA18" s="25">
        <v>1.4000000000000001</v>
      </c>
      <c r="AB18" s="25" t="s">
        <v>1</v>
      </c>
      <c r="AC18" s="25">
        <v>2.2999999999999998</v>
      </c>
      <c r="AD18" s="25" t="s">
        <v>1</v>
      </c>
      <c r="AE18" s="25">
        <v>1.7</v>
      </c>
      <c r="AF18" s="25" t="s">
        <v>1</v>
      </c>
      <c r="AG18" s="25" t="s">
        <v>1</v>
      </c>
    </row>
    <row r="19" spans="1:33" x14ac:dyDescent="0.25">
      <c r="A19" s="9" t="s">
        <v>15</v>
      </c>
      <c r="B19" s="22" t="s">
        <v>1</v>
      </c>
      <c r="C19" s="23" t="s">
        <v>1</v>
      </c>
      <c r="D19" s="23" t="s">
        <v>1</v>
      </c>
      <c r="E19" s="23" t="s">
        <v>1</v>
      </c>
      <c r="F19" s="23" t="s">
        <v>1</v>
      </c>
      <c r="G19" s="23" t="s">
        <v>1</v>
      </c>
      <c r="H19" s="23" t="s">
        <v>1</v>
      </c>
      <c r="I19" s="23" t="s">
        <v>1</v>
      </c>
      <c r="J19" s="23" t="s">
        <v>1</v>
      </c>
      <c r="K19" s="23" t="s">
        <v>1</v>
      </c>
      <c r="L19" s="23" t="s">
        <v>1</v>
      </c>
      <c r="M19" s="23" t="s">
        <v>1</v>
      </c>
      <c r="N19" s="23" t="s">
        <v>1</v>
      </c>
      <c r="O19" s="23" t="s">
        <v>1</v>
      </c>
      <c r="P19" s="23" t="s">
        <v>1</v>
      </c>
      <c r="Q19" s="23" t="s">
        <v>1</v>
      </c>
      <c r="R19" s="23" t="s">
        <v>1</v>
      </c>
      <c r="S19" s="23" t="s">
        <v>1</v>
      </c>
      <c r="T19" s="23" t="s">
        <v>1</v>
      </c>
      <c r="U19" s="23">
        <v>36.113509078585949</v>
      </c>
      <c r="V19" s="23">
        <v>32.352983882677506</v>
      </c>
      <c r="W19" s="23">
        <v>29.743351111429284</v>
      </c>
      <c r="X19" s="23">
        <v>23.774243733794297</v>
      </c>
      <c r="Y19" s="23">
        <v>19.880755886414928</v>
      </c>
      <c r="Z19" s="23">
        <v>20.245861812056624</v>
      </c>
      <c r="AA19" s="23">
        <v>18.696774193548386</v>
      </c>
      <c r="AB19" s="23">
        <v>19.629142049833035</v>
      </c>
      <c r="AC19" s="23">
        <v>17.711439567903234</v>
      </c>
      <c r="AD19" s="23">
        <v>17.999937282448492</v>
      </c>
      <c r="AE19" s="23">
        <v>11.270826928988626</v>
      </c>
      <c r="AF19" s="23">
        <v>11.625622775800712</v>
      </c>
      <c r="AG19" s="23" t="s">
        <v>1</v>
      </c>
    </row>
    <row r="20" spans="1:33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 t="s">
        <v>54</v>
      </c>
      <c r="O20" s="25" t="s">
        <v>1</v>
      </c>
      <c r="P20" s="25">
        <v>0.18099999999999999</v>
      </c>
      <c r="Q20" s="25">
        <v>6.0999999999999999E-2</v>
      </c>
      <c r="R20" s="25" t="s">
        <v>54</v>
      </c>
      <c r="S20" s="25" t="s">
        <v>54</v>
      </c>
      <c r="T20" s="25">
        <v>4.2999999999999997E-2</v>
      </c>
      <c r="U20" s="25">
        <v>0.02</v>
      </c>
      <c r="V20" s="25">
        <v>2.4E-2</v>
      </c>
      <c r="W20" s="25">
        <v>6.8000000000000005E-2</v>
      </c>
      <c r="X20" s="25">
        <v>5.0999999999999997E-2</v>
      </c>
      <c r="Y20" s="25">
        <v>3.6999999999999998E-2</v>
      </c>
      <c r="Z20" s="25">
        <v>5.1999999999999998E-2</v>
      </c>
      <c r="AA20" s="25">
        <v>5.0999999999999997E-2</v>
      </c>
      <c r="AB20" s="25">
        <v>9.2999999999999999E-2</v>
      </c>
      <c r="AC20" s="25">
        <v>0.16400000000000001</v>
      </c>
      <c r="AD20" s="25">
        <v>0.31</v>
      </c>
      <c r="AE20" s="25">
        <v>0.41199999999999998</v>
      </c>
      <c r="AF20" s="25">
        <v>0.52100000000000002</v>
      </c>
      <c r="AG20" s="25" t="s">
        <v>1</v>
      </c>
    </row>
    <row r="21" spans="1:33" x14ac:dyDescent="0.25">
      <c r="A21" s="9" t="s">
        <v>17</v>
      </c>
      <c r="B21" s="22" t="s">
        <v>1</v>
      </c>
      <c r="C21" s="23" t="s">
        <v>1</v>
      </c>
      <c r="D21" s="23" t="s">
        <v>1</v>
      </c>
      <c r="E21" s="23" t="s">
        <v>1</v>
      </c>
      <c r="F21" s="23" t="s">
        <v>1</v>
      </c>
      <c r="G21" s="23" t="s">
        <v>1</v>
      </c>
      <c r="H21" s="23" t="s">
        <v>1</v>
      </c>
      <c r="I21" s="23" t="s">
        <v>1</v>
      </c>
      <c r="J21" s="23" t="s">
        <v>1</v>
      </c>
      <c r="K21" s="23" t="s">
        <v>1</v>
      </c>
      <c r="L21" s="23" t="s">
        <v>1</v>
      </c>
      <c r="M21" s="23" t="s">
        <v>1</v>
      </c>
      <c r="N21" s="23" t="s">
        <v>1</v>
      </c>
      <c r="O21" s="23" t="s">
        <v>1</v>
      </c>
      <c r="P21" s="23" t="s">
        <v>1</v>
      </c>
      <c r="Q21" s="23" t="s">
        <v>1</v>
      </c>
      <c r="R21" s="23" t="s">
        <v>1</v>
      </c>
      <c r="S21" s="23" t="s">
        <v>1</v>
      </c>
      <c r="T21" s="23" t="s">
        <v>1</v>
      </c>
      <c r="U21" s="23" t="s">
        <v>1</v>
      </c>
      <c r="V21" s="23" t="s">
        <v>1</v>
      </c>
      <c r="W21" s="23" t="s">
        <v>1</v>
      </c>
      <c r="X21" s="23" t="s">
        <v>1</v>
      </c>
      <c r="Y21" s="23" t="s">
        <v>1</v>
      </c>
      <c r="Z21" s="23" t="s">
        <v>1</v>
      </c>
      <c r="AA21" s="23" t="s">
        <v>1</v>
      </c>
      <c r="AB21" s="23" t="s">
        <v>1</v>
      </c>
      <c r="AC21" s="23" t="s">
        <v>1</v>
      </c>
      <c r="AD21" s="23" t="s">
        <v>1</v>
      </c>
      <c r="AE21" s="23" t="s">
        <v>1</v>
      </c>
      <c r="AF21" s="23" t="s">
        <v>1</v>
      </c>
      <c r="AG21" s="23" t="s">
        <v>1</v>
      </c>
    </row>
    <row r="22" spans="1:33" x14ac:dyDescent="0.25">
      <c r="A22" s="12" t="s">
        <v>18</v>
      </c>
      <c r="B22" s="24" t="s">
        <v>1</v>
      </c>
      <c r="C22" s="25" t="s">
        <v>1</v>
      </c>
      <c r="D22" s="25" t="s">
        <v>1</v>
      </c>
      <c r="E22" s="25" t="s">
        <v>1</v>
      </c>
      <c r="F22" s="25" t="s">
        <v>1</v>
      </c>
      <c r="G22" s="25" t="s">
        <v>1</v>
      </c>
      <c r="H22" s="25" t="s">
        <v>1</v>
      </c>
      <c r="I22" s="25" t="s">
        <v>1</v>
      </c>
      <c r="J22" s="25" t="s">
        <v>1</v>
      </c>
      <c r="K22" s="25" t="s">
        <v>1</v>
      </c>
      <c r="L22" s="25" t="s">
        <v>1</v>
      </c>
      <c r="M22" s="25" t="s">
        <v>1</v>
      </c>
      <c r="N22" s="25" t="s">
        <v>1</v>
      </c>
      <c r="O22" s="25" t="s">
        <v>1</v>
      </c>
      <c r="P22" s="25" t="s">
        <v>1</v>
      </c>
      <c r="Q22" s="25" t="s">
        <v>1</v>
      </c>
      <c r="R22" s="25" t="s">
        <v>1</v>
      </c>
      <c r="S22" s="25" t="s">
        <v>1</v>
      </c>
      <c r="T22" s="25" t="s">
        <v>1</v>
      </c>
      <c r="U22" s="25" t="s">
        <v>1</v>
      </c>
      <c r="V22" s="25" t="s">
        <v>1</v>
      </c>
      <c r="W22" s="25" t="s">
        <v>1</v>
      </c>
      <c r="X22" s="25" t="s">
        <v>1</v>
      </c>
      <c r="Y22" s="25">
        <v>311</v>
      </c>
      <c r="Z22" s="25">
        <v>329</v>
      </c>
      <c r="AA22" s="25">
        <v>345</v>
      </c>
      <c r="AB22" s="25">
        <v>336</v>
      </c>
      <c r="AC22" s="25">
        <v>376</v>
      </c>
      <c r="AD22" s="25">
        <v>399</v>
      </c>
      <c r="AE22" s="25">
        <v>408</v>
      </c>
      <c r="AF22" s="25">
        <v>402</v>
      </c>
      <c r="AG22" s="25" t="s">
        <v>1</v>
      </c>
    </row>
    <row r="23" spans="1:33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 t="s">
        <v>1</v>
      </c>
      <c r="G23" s="23" t="s">
        <v>1</v>
      </c>
      <c r="H23" s="23" t="s">
        <v>1</v>
      </c>
      <c r="I23" s="23" t="s">
        <v>1</v>
      </c>
      <c r="J23" s="23" t="s">
        <v>1</v>
      </c>
      <c r="K23" s="23" t="s">
        <v>1</v>
      </c>
      <c r="L23" s="23" t="s">
        <v>1</v>
      </c>
      <c r="M23" s="23" t="s">
        <v>1</v>
      </c>
      <c r="N23" s="23" t="s">
        <v>1</v>
      </c>
      <c r="O23" s="23" t="s">
        <v>1</v>
      </c>
      <c r="P23" s="23" t="s">
        <v>1</v>
      </c>
      <c r="Q23" s="23" t="s">
        <v>1</v>
      </c>
      <c r="R23" s="23" t="s">
        <v>1</v>
      </c>
      <c r="S23" s="23" t="s">
        <v>1</v>
      </c>
      <c r="T23" s="23">
        <v>30.636940861592777</v>
      </c>
      <c r="U23" s="23">
        <v>28.191145207505311</v>
      </c>
      <c r="V23" s="23">
        <v>31.717025058202118</v>
      </c>
      <c r="W23" s="23">
        <v>28.660874629908271</v>
      </c>
      <c r="X23" s="23">
        <v>28.484718139890553</v>
      </c>
      <c r="Y23" s="23">
        <v>36.998213222156053</v>
      </c>
      <c r="Z23" s="23" t="s">
        <v>1</v>
      </c>
      <c r="AA23" s="23">
        <v>36.351903635190368</v>
      </c>
      <c r="AB23" s="23">
        <v>44.096076274294099</v>
      </c>
      <c r="AC23" s="23">
        <v>61.804087385482745</v>
      </c>
      <c r="AD23" s="23">
        <v>79.681567523172589</v>
      </c>
      <c r="AE23" s="23">
        <v>88.516381236038725</v>
      </c>
      <c r="AF23" s="23">
        <v>77.752194463200553</v>
      </c>
      <c r="AG23" s="23" t="s">
        <v>1</v>
      </c>
    </row>
    <row r="24" spans="1:33" x14ac:dyDescent="0.25">
      <c r="A24" s="12" t="s">
        <v>20</v>
      </c>
      <c r="B24" s="24" t="s">
        <v>1</v>
      </c>
      <c r="C24" s="25" t="s">
        <v>1</v>
      </c>
      <c r="D24" s="25" t="s">
        <v>1</v>
      </c>
      <c r="E24" s="25" t="s">
        <v>1</v>
      </c>
      <c r="F24" s="25" t="s">
        <v>1</v>
      </c>
      <c r="G24" s="25" t="s">
        <v>1</v>
      </c>
      <c r="H24" s="25" t="s">
        <v>1</v>
      </c>
      <c r="I24" s="25" t="s">
        <v>1</v>
      </c>
      <c r="J24" s="25" t="s">
        <v>1</v>
      </c>
      <c r="K24" s="25" t="s">
        <v>1</v>
      </c>
      <c r="L24" s="25">
        <v>3.5500000000000003</v>
      </c>
      <c r="M24" s="25">
        <v>3.1630000000000003</v>
      </c>
      <c r="N24" s="25">
        <v>4.7990000000000004</v>
      </c>
      <c r="O24" s="25">
        <v>6.4470000000000001</v>
      </c>
      <c r="P24" s="25">
        <v>5.9379999999999997</v>
      </c>
      <c r="Q24" s="25">
        <v>5.4279999999999999</v>
      </c>
      <c r="R24" s="25">
        <v>7.1080000000000005</v>
      </c>
      <c r="S24" s="25">
        <v>8.7889999999999997</v>
      </c>
      <c r="T24" s="25">
        <v>8.9340000000000011</v>
      </c>
      <c r="U24" s="25">
        <v>10.062999999999999</v>
      </c>
      <c r="V24" s="25">
        <v>7.024</v>
      </c>
      <c r="W24" s="25">
        <v>18.722999999999999</v>
      </c>
      <c r="X24" s="25">
        <v>11.7</v>
      </c>
      <c r="Y24" s="25">
        <v>20.332000000000001</v>
      </c>
      <c r="Z24" s="25">
        <v>18.844999999999999</v>
      </c>
      <c r="AA24" s="25">
        <v>21.75</v>
      </c>
      <c r="AB24" s="25">
        <v>23.62</v>
      </c>
      <c r="AC24" s="25">
        <v>27.34</v>
      </c>
      <c r="AD24" s="25">
        <v>31.427</v>
      </c>
      <c r="AE24" s="25">
        <v>32.156999999999996</v>
      </c>
      <c r="AF24" s="25">
        <v>35.58</v>
      </c>
      <c r="AG24" s="25" t="s">
        <v>1</v>
      </c>
    </row>
    <row r="25" spans="1:33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 t="s">
        <v>1</v>
      </c>
      <c r="F25" s="23" t="s">
        <v>1</v>
      </c>
      <c r="G25" s="23" t="s">
        <v>1</v>
      </c>
      <c r="H25" s="23" t="s">
        <v>1</v>
      </c>
      <c r="I25" s="23" t="s">
        <v>1</v>
      </c>
      <c r="J25" s="23" t="s">
        <v>1</v>
      </c>
      <c r="K25" s="23" t="s">
        <v>1</v>
      </c>
      <c r="L25" s="23" t="s">
        <v>1</v>
      </c>
      <c r="M25" s="23" t="s">
        <v>1</v>
      </c>
      <c r="N25" s="23" t="s">
        <v>1</v>
      </c>
      <c r="O25" s="23" t="s">
        <v>1</v>
      </c>
      <c r="P25" s="23" t="s">
        <v>1</v>
      </c>
      <c r="Q25" s="23" t="s">
        <v>1</v>
      </c>
      <c r="R25" s="23">
        <v>91.846000000000004</v>
      </c>
      <c r="S25" s="23">
        <v>108.97399999999999</v>
      </c>
      <c r="T25" s="23" t="s">
        <v>1</v>
      </c>
      <c r="U25" s="23">
        <v>119.111</v>
      </c>
      <c r="V25" s="23" t="s">
        <v>1</v>
      </c>
      <c r="W25" s="23">
        <v>132.227</v>
      </c>
      <c r="X25" s="23" t="s">
        <v>1</v>
      </c>
      <c r="Y25" s="23">
        <v>145.18099999999998</v>
      </c>
      <c r="Z25" s="23" t="s">
        <v>1</v>
      </c>
      <c r="AA25" s="23">
        <v>154.46</v>
      </c>
      <c r="AB25" s="23" t="s">
        <v>1</v>
      </c>
      <c r="AC25" s="23">
        <v>160.84700000000001</v>
      </c>
      <c r="AD25" s="23" t="s">
        <v>1</v>
      </c>
      <c r="AE25" s="23">
        <v>174.37200000000001</v>
      </c>
      <c r="AF25" s="23" t="s">
        <v>1</v>
      </c>
      <c r="AG25" s="23" t="s">
        <v>1</v>
      </c>
    </row>
    <row r="26" spans="1:33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 t="s">
        <v>1</v>
      </c>
      <c r="H26" s="25" t="s">
        <v>1</v>
      </c>
      <c r="I26" s="25" t="s">
        <v>1</v>
      </c>
      <c r="J26" s="25" t="s">
        <v>1</v>
      </c>
      <c r="K26" s="25" t="s">
        <v>1</v>
      </c>
      <c r="L26" s="25" t="s">
        <v>1</v>
      </c>
      <c r="M26" s="25" t="s">
        <v>1</v>
      </c>
      <c r="N26" s="25">
        <v>1.8010873041253599</v>
      </c>
      <c r="O26" s="25">
        <v>2.6505286144177251</v>
      </c>
      <c r="P26" s="25">
        <v>2.2794371760059242</v>
      </c>
      <c r="Q26" s="25">
        <v>3.9316192106934742</v>
      </c>
      <c r="R26" s="25">
        <v>4.6080322196380967</v>
      </c>
      <c r="S26" s="25" t="s">
        <v>1</v>
      </c>
      <c r="T26" s="25">
        <v>6.1426709390104817</v>
      </c>
      <c r="U26" s="25">
        <v>5.5723012335196582</v>
      </c>
      <c r="V26" s="25">
        <v>6.2508902711172301</v>
      </c>
      <c r="W26" s="25">
        <v>8.6022976575216443</v>
      </c>
      <c r="X26" s="25">
        <v>9.5183100486623466</v>
      </c>
      <c r="Y26" s="25">
        <v>5.2806064720525017</v>
      </c>
      <c r="Z26" s="25">
        <v>6.15703130274321</v>
      </c>
      <c r="AA26" s="25">
        <v>6.9674270031943122</v>
      </c>
      <c r="AB26" s="25">
        <v>5.8081685373240699</v>
      </c>
      <c r="AC26" s="25">
        <v>6.7313080021012075</v>
      </c>
      <c r="AD26" s="25">
        <v>6.3304684142672976</v>
      </c>
      <c r="AE26" s="25">
        <v>5.9766505805744625</v>
      </c>
      <c r="AF26" s="25">
        <v>4.9482256164355247</v>
      </c>
      <c r="AG26" s="25" t="s">
        <v>1</v>
      </c>
    </row>
    <row r="27" spans="1:33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 t="s">
        <v>1</v>
      </c>
      <c r="H27" s="23" t="s">
        <v>1</v>
      </c>
      <c r="I27" s="23" t="s">
        <v>1</v>
      </c>
      <c r="J27" s="23" t="s">
        <v>1</v>
      </c>
      <c r="K27" s="23" t="s">
        <v>1</v>
      </c>
      <c r="L27" s="23" t="s">
        <v>1</v>
      </c>
      <c r="M27" s="23" t="s">
        <v>1</v>
      </c>
      <c r="N27" s="23" t="s">
        <v>1</v>
      </c>
      <c r="O27" s="23">
        <v>35.200000000000003</v>
      </c>
      <c r="P27" s="23" t="s">
        <v>1</v>
      </c>
      <c r="Q27" s="23">
        <v>50.69</v>
      </c>
      <c r="R27" s="23" t="s">
        <v>1</v>
      </c>
      <c r="S27" s="23" t="s">
        <v>1</v>
      </c>
      <c r="T27" s="23" t="s">
        <v>1</v>
      </c>
      <c r="U27" s="23" t="s">
        <v>1</v>
      </c>
      <c r="V27" s="23" t="s">
        <v>1</v>
      </c>
      <c r="W27" s="23">
        <v>52.756999999999998</v>
      </c>
      <c r="X27" s="23" t="s">
        <v>1</v>
      </c>
      <c r="Y27" s="23">
        <v>34.380000000000003</v>
      </c>
      <c r="Z27" s="23" t="s">
        <v>1</v>
      </c>
      <c r="AA27" s="23">
        <v>54.660000000000004</v>
      </c>
      <c r="AB27" s="23" t="s">
        <v>1</v>
      </c>
      <c r="AC27" s="23">
        <v>51.940000000000005</v>
      </c>
      <c r="AD27" s="23" t="s">
        <v>1</v>
      </c>
      <c r="AE27" s="23">
        <v>66.09</v>
      </c>
      <c r="AF27" s="23">
        <v>58.739999999999995</v>
      </c>
      <c r="AG27" s="23" t="s">
        <v>1</v>
      </c>
    </row>
    <row r="28" spans="1:33" x14ac:dyDescent="0.25">
      <c r="A28" s="12" t="s">
        <v>24</v>
      </c>
      <c r="B28" s="24" t="s">
        <v>1</v>
      </c>
      <c r="C28" s="25" t="s">
        <v>1</v>
      </c>
      <c r="D28" s="25" t="s">
        <v>1</v>
      </c>
      <c r="E28" s="25" t="s">
        <v>1</v>
      </c>
      <c r="F28" s="25" t="s">
        <v>1</v>
      </c>
      <c r="G28" s="25" t="s">
        <v>1</v>
      </c>
      <c r="H28" s="25" t="s">
        <v>1</v>
      </c>
      <c r="I28" s="25" t="s">
        <v>1</v>
      </c>
      <c r="J28" s="25" t="s">
        <v>1</v>
      </c>
      <c r="K28" s="25" t="s">
        <v>1</v>
      </c>
      <c r="L28" s="25" t="s">
        <v>1</v>
      </c>
      <c r="M28" s="25" t="s">
        <v>1</v>
      </c>
      <c r="N28" s="25" t="s">
        <v>1</v>
      </c>
      <c r="O28" s="25" t="s">
        <v>1</v>
      </c>
      <c r="P28" s="25" t="s">
        <v>1</v>
      </c>
      <c r="Q28" s="25" t="s">
        <v>1</v>
      </c>
      <c r="R28" s="25">
        <v>3.048</v>
      </c>
      <c r="S28" s="25">
        <v>4.83</v>
      </c>
      <c r="T28" s="25">
        <v>1.8889999999999998</v>
      </c>
      <c r="U28" s="25">
        <v>1.6500000000000001</v>
      </c>
      <c r="V28" s="25">
        <v>2.7949999999999999</v>
      </c>
      <c r="W28" s="25">
        <v>5.8109999999999999</v>
      </c>
      <c r="X28" s="25">
        <v>6.516</v>
      </c>
      <c r="Y28" s="25">
        <v>5.2439999999999998</v>
      </c>
      <c r="Z28" s="25">
        <v>5.6309999999999993</v>
      </c>
      <c r="AA28" s="25">
        <v>6.6419999999999995</v>
      </c>
      <c r="AB28" s="25">
        <v>3.4160000000000004</v>
      </c>
      <c r="AC28" s="25">
        <v>3.97</v>
      </c>
      <c r="AD28" s="25">
        <v>1.3199999999999998</v>
      </c>
      <c r="AE28" s="25">
        <v>1.593</v>
      </c>
      <c r="AF28" s="25">
        <v>1.4129999999999998</v>
      </c>
      <c r="AG28" s="25" t="s">
        <v>1</v>
      </c>
    </row>
    <row r="29" spans="1:33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 t="s">
        <v>1</v>
      </c>
      <c r="F29" s="23" t="s">
        <v>1</v>
      </c>
      <c r="G29" s="23" t="s">
        <v>1</v>
      </c>
      <c r="H29" s="23" t="s">
        <v>1</v>
      </c>
      <c r="I29" s="23" t="s">
        <v>1</v>
      </c>
      <c r="J29" s="23" t="s">
        <v>1</v>
      </c>
      <c r="K29" s="23" t="s">
        <v>1</v>
      </c>
      <c r="L29" s="23" t="s">
        <v>1</v>
      </c>
      <c r="M29" s="23" t="s">
        <v>1</v>
      </c>
      <c r="N29" s="23" t="s">
        <v>1</v>
      </c>
      <c r="O29" s="23">
        <v>4.5570000000000004</v>
      </c>
      <c r="P29" s="23">
        <v>4.944</v>
      </c>
      <c r="Q29" s="23">
        <v>6.8449999999999998</v>
      </c>
      <c r="R29" s="23">
        <v>7.5940000000000003</v>
      </c>
      <c r="S29" s="23">
        <v>8.6150000000000002</v>
      </c>
      <c r="T29" s="23">
        <v>9.25</v>
      </c>
      <c r="U29" s="23">
        <v>9.9060000000000006</v>
      </c>
      <c r="V29" s="23">
        <v>13.263</v>
      </c>
      <c r="W29" s="23">
        <v>14.225</v>
      </c>
      <c r="X29" s="23">
        <v>12.818</v>
      </c>
      <c r="Y29" s="23">
        <v>12.56</v>
      </c>
      <c r="Z29" s="23">
        <v>12.868</v>
      </c>
      <c r="AA29" s="23">
        <v>10.734999999999999</v>
      </c>
      <c r="AB29" s="23">
        <v>10.152000000000001</v>
      </c>
      <c r="AC29" s="23">
        <v>8.5790000000000006</v>
      </c>
      <c r="AD29" s="23">
        <v>9.4489999999999998</v>
      </c>
      <c r="AE29" s="23" t="s">
        <v>1</v>
      </c>
      <c r="AF29" s="23" t="s">
        <v>1</v>
      </c>
      <c r="AG29" s="23" t="s">
        <v>1</v>
      </c>
    </row>
    <row r="30" spans="1:33" x14ac:dyDescent="0.25">
      <c r="A30" s="12" t="s">
        <v>26</v>
      </c>
      <c r="B30" s="24" t="s">
        <v>1</v>
      </c>
      <c r="C30" s="25" t="s">
        <v>1</v>
      </c>
      <c r="D30" s="25" t="s">
        <v>1</v>
      </c>
      <c r="E30" s="25" t="s">
        <v>1</v>
      </c>
      <c r="F30" s="25" t="s">
        <v>1</v>
      </c>
      <c r="G30" s="25" t="s">
        <v>1</v>
      </c>
      <c r="H30" s="25" t="s">
        <v>1</v>
      </c>
      <c r="I30" s="25" t="s">
        <v>1</v>
      </c>
      <c r="J30" s="25" t="s">
        <v>1</v>
      </c>
      <c r="K30" s="25" t="s">
        <v>1</v>
      </c>
      <c r="L30" s="25" t="s">
        <v>1</v>
      </c>
      <c r="M30" s="25" t="s">
        <v>1</v>
      </c>
      <c r="N30" s="25" t="s">
        <v>1</v>
      </c>
      <c r="O30" s="25" t="s">
        <v>1</v>
      </c>
      <c r="P30" s="25" t="s">
        <v>1</v>
      </c>
      <c r="Q30" s="25">
        <v>211.72499999999999</v>
      </c>
      <c r="R30" s="25">
        <v>267.64099999999996</v>
      </c>
      <c r="S30" s="25">
        <v>327.529</v>
      </c>
      <c r="T30" s="25">
        <v>356.62599999999998</v>
      </c>
      <c r="U30" s="25">
        <v>333.863</v>
      </c>
      <c r="V30" s="25">
        <v>335.584</v>
      </c>
      <c r="W30" s="25">
        <v>331.96799999999996</v>
      </c>
      <c r="X30" s="25">
        <v>283.09999999999997</v>
      </c>
      <c r="Y30" s="25">
        <v>251.727</v>
      </c>
      <c r="Z30" s="25">
        <v>232.88799999999998</v>
      </c>
      <c r="AA30" s="25">
        <v>234</v>
      </c>
      <c r="AB30" s="25">
        <v>210</v>
      </c>
      <c r="AC30" s="25">
        <v>217</v>
      </c>
      <c r="AD30" s="25">
        <v>240</v>
      </c>
      <c r="AE30" s="25">
        <v>262</v>
      </c>
      <c r="AF30" s="25">
        <v>237</v>
      </c>
      <c r="AG30" s="25" t="s">
        <v>1</v>
      </c>
    </row>
    <row r="31" spans="1:33" x14ac:dyDescent="0.25">
      <c r="A31" s="9" t="s">
        <v>27</v>
      </c>
      <c r="B31" s="22" t="s">
        <v>1</v>
      </c>
      <c r="C31" s="23" t="s">
        <v>1</v>
      </c>
      <c r="D31" s="23" t="s">
        <v>1</v>
      </c>
      <c r="E31" s="23" t="s">
        <v>1</v>
      </c>
      <c r="F31" s="23" t="s">
        <v>1</v>
      </c>
      <c r="G31" s="23">
        <v>70.939465703661639</v>
      </c>
      <c r="H31" s="23" t="s">
        <v>1</v>
      </c>
      <c r="I31" s="23">
        <v>91.201220639911227</v>
      </c>
      <c r="J31" s="23" t="s">
        <v>1</v>
      </c>
      <c r="K31" s="23">
        <v>95.9409594095941</v>
      </c>
      <c r="L31" s="23" t="s">
        <v>1</v>
      </c>
      <c r="M31" s="23">
        <v>145.00113450962172</v>
      </c>
      <c r="N31" s="23" t="s">
        <v>1</v>
      </c>
      <c r="O31" s="23">
        <v>155.41088533789264</v>
      </c>
      <c r="P31" s="23" t="s">
        <v>1</v>
      </c>
      <c r="Q31" s="23">
        <v>150.50311348602702</v>
      </c>
      <c r="R31" s="23">
        <v>149.91614799446748</v>
      </c>
      <c r="S31" s="23">
        <v>156.43074128928336</v>
      </c>
      <c r="T31" s="23" t="s">
        <v>1</v>
      </c>
      <c r="U31" s="23">
        <v>142.00826812065054</v>
      </c>
      <c r="V31" s="23" t="s">
        <v>1</v>
      </c>
      <c r="W31" s="23">
        <v>168.77450220381405</v>
      </c>
      <c r="X31" s="23" t="s">
        <v>1</v>
      </c>
      <c r="Y31" s="23">
        <v>177.77264058255793</v>
      </c>
      <c r="Z31" s="23" t="s">
        <v>1</v>
      </c>
      <c r="AA31" s="23">
        <v>185.81279734858609</v>
      </c>
      <c r="AB31" s="23" t="s">
        <v>1</v>
      </c>
      <c r="AC31" s="23">
        <v>186.40180174570062</v>
      </c>
      <c r="AD31" s="23" t="s">
        <v>1</v>
      </c>
      <c r="AE31" s="23">
        <v>165.45315465903619</v>
      </c>
      <c r="AF31" s="23" t="s">
        <v>1</v>
      </c>
      <c r="AG31" s="23" t="s">
        <v>1</v>
      </c>
    </row>
    <row r="32" spans="1:33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 t="s">
        <v>1</v>
      </c>
      <c r="AF32" s="29" t="s">
        <v>1</v>
      </c>
      <c r="AG32" s="29" t="s">
        <v>1</v>
      </c>
    </row>
    <row r="33" spans="1:33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</row>
    <row r="34" spans="1:33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</row>
    <row r="35" spans="1:33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 t="s">
        <v>1</v>
      </c>
      <c r="Y35" s="23" t="s">
        <v>1</v>
      </c>
      <c r="Z35" s="23" t="s">
        <v>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2.931747646779117</v>
      </c>
      <c r="AF35" s="23">
        <v>2.8724377885603558</v>
      </c>
      <c r="AG35" s="23" t="s">
        <v>1</v>
      </c>
    </row>
    <row r="36" spans="1:33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>
        <v>0.104</v>
      </c>
      <c r="AD36" s="25">
        <v>0.26400000000000001</v>
      </c>
      <c r="AE36" s="25" t="s">
        <v>54</v>
      </c>
      <c r="AF36" s="25" t="s">
        <v>1</v>
      </c>
      <c r="AG36" s="25" t="s">
        <v>1</v>
      </c>
    </row>
    <row r="37" spans="1:33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</row>
    <row r="38" spans="1:33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</row>
    <row r="39" spans="1:33" s="5" customFormat="1" x14ac:dyDescent="0.25">
      <c r="A39" s="9" t="s">
        <v>35</v>
      </c>
      <c r="B39" s="22" t="s">
        <v>1</v>
      </c>
      <c r="C39" s="23" t="s">
        <v>1</v>
      </c>
      <c r="D39" s="23" t="s">
        <v>1</v>
      </c>
      <c r="E39" s="23" t="s">
        <v>1</v>
      </c>
      <c r="F39" s="23" t="s">
        <v>1</v>
      </c>
      <c r="G39" s="23" t="s">
        <v>1</v>
      </c>
      <c r="H39" s="23" t="s">
        <v>1</v>
      </c>
      <c r="I39" s="23" t="s">
        <v>1</v>
      </c>
      <c r="J39" s="23" t="s">
        <v>1</v>
      </c>
      <c r="K39" s="23" t="s">
        <v>1</v>
      </c>
      <c r="L39" s="23" t="s">
        <v>1</v>
      </c>
      <c r="M39" s="23" t="s">
        <v>1</v>
      </c>
      <c r="N39" s="23" t="s">
        <v>1</v>
      </c>
      <c r="O39" s="23" t="s">
        <v>1</v>
      </c>
      <c r="P39" s="23" t="s">
        <v>1</v>
      </c>
      <c r="Q39" s="23" t="s">
        <v>1</v>
      </c>
      <c r="R39" s="23" t="s">
        <v>1</v>
      </c>
      <c r="S39" s="23" t="s">
        <v>1</v>
      </c>
      <c r="T39" s="23" t="s">
        <v>1</v>
      </c>
      <c r="U39" s="23" t="s">
        <v>1</v>
      </c>
      <c r="V39" s="23" t="s">
        <v>1</v>
      </c>
      <c r="W39" s="23" t="s">
        <v>1</v>
      </c>
      <c r="X39" s="23" t="s">
        <v>1</v>
      </c>
      <c r="Y39" s="23">
        <v>4.6286488483803421</v>
      </c>
      <c r="Z39" s="23">
        <v>3.5896939170864002</v>
      </c>
      <c r="AA39" s="23">
        <v>2.5153793574846204</v>
      </c>
      <c r="AB39" s="23">
        <v>3.7218354667265512</v>
      </c>
      <c r="AC39" s="23">
        <v>2.1478347436535588</v>
      </c>
      <c r="AD39" s="23">
        <v>1.3331769489404957</v>
      </c>
      <c r="AE39" s="23">
        <v>5.310314685314685</v>
      </c>
      <c r="AF39" s="23">
        <v>3.958858917135649</v>
      </c>
      <c r="AG39" s="23" t="s">
        <v>1</v>
      </c>
    </row>
    <row r="40" spans="1:33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</row>
    <row r="41" spans="1:33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</row>
    <row r="42" spans="1:33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</row>
    <row r="43" spans="1:33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</row>
    <row r="44" spans="1:33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</row>
    <row r="45" spans="1:33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</row>
    <row r="46" spans="1:33" x14ac:dyDescent="0.25">
      <c r="A46" s="12" t="s">
        <v>42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</row>
    <row r="47" spans="1:33" s="5" customFormat="1" x14ac:dyDescent="0.25">
      <c r="A47" s="9" t="s">
        <v>43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 t="s">
        <v>1</v>
      </c>
      <c r="L47" s="23" t="s">
        <v>1</v>
      </c>
      <c r="M47" s="23" t="s">
        <v>1</v>
      </c>
      <c r="N47" s="23" t="s">
        <v>1</v>
      </c>
      <c r="O47" s="23">
        <v>47.218022565691655</v>
      </c>
      <c r="P47" s="23" t="s">
        <v>1</v>
      </c>
      <c r="Q47" s="23">
        <v>55.586076012585529</v>
      </c>
      <c r="R47" s="23" t="s">
        <v>1</v>
      </c>
      <c r="S47" s="23">
        <v>59.839081893594454</v>
      </c>
      <c r="T47" s="23" t="s">
        <v>1</v>
      </c>
      <c r="U47" s="23">
        <v>60.759870757808379</v>
      </c>
      <c r="V47" s="23" t="s">
        <v>1</v>
      </c>
      <c r="W47" s="23">
        <v>73.921523340262269</v>
      </c>
      <c r="X47" s="23" t="s">
        <v>1</v>
      </c>
      <c r="Y47" s="23">
        <v>85.900572585087176</v>
      </c>
      <c r="Z47" s="23" t="s">
        <v>1</v>
      </c>
      <c r="AA47" s="23">
        <v>66.840976133011523</v>
      </c>
      <c r="AB47" s="23" t="s">
        <v>1</v>
      </c>
      <c r="AC47" s="23">
        <v>61.681140774096704</v>
      </c>
      <c r="AD47" s="23">
        <v>64.787705131544683</v>
      </c>
      <c r="AE47" s="23">
        <v>67.058501081097546</v>
      </c>
      <c r="AF47" s="23">
        <v>60.394673033162988</v>
      </c>
      <c r="AG47" s="23" t="s">
        <v>1</v>
      </c>
    </row>
    <row r="48" spans="1:33" x14ac:dyDescent="0.25">
      <c r="A48" s="12" t="s">
        <v>44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 t="s">
        <v>1</v>
      </c>
      <c r="L48" s="25" t="s">
        <v>1</v>
      </c>
      <c r="M48" s="25" t="s">
        <v>1</v>
      </c>
      <c r="N48" s="25" t="s">
        <v>1</v>
      </c>
      <c r="O48" s="25" t="s">
        <v>1</v>
      </c>
      <c r="P48" s="25" t="s">
        <v>1</v>
      </c>
      <c r="Q48" s="25" t="s">
        <v>1</v>
      </c>
      <c r="R48" s="25" t="s">
        <v>1</v>
      </c>
      <c r="S48" s="25" t="s">
        <v>1</v>
      </c>
      <c r="T48" s="25" t="s">
        <v>1</v>
      </c>
      <c r="U48" s="25" t="s">
        <v>1</v>
      </c>
      <c r="V48" s="25" t="s">
        <v>1</v>
      </c>
      <c r="W48" s="25" t="s">
        <v>1</v>
      </c>
      <c r="X48" s="25" t="s">
        <v>1</v>
      </c>
      <c r="Y48" s="25" t="s">
        <v>1</v>
      </c>
      <c r="Z48" s="25" t="s">
        <v>1</v>
      </c>
      <c r="AA48" s="25" t="s">
        <v>1</v>
      </c>
      <c r="AB48" s="25" t="s">
        <v>1</v>
      </c>
      <c r="AC48" s="25" t="s">
        <v>1</v>
      </c>
      <c r="AD48" s="25" t="s">
        <v>1</v>
      </c>
      <c r="AE48" s="25" t="s">
        <v>1</v>
      </c>
      <c r="AF48" s="25" t="s">
        <v>1</v>
      </c>
      <c r="AG48" s="25" t="s">
        <v>1</v>
      </c>
    </row>
    <row r="49" spans="1:33" s="5" customFormat="1" x14ac:dyDescent="0.25">
      <c r="A49" s="9" t="s">
        <v>45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</row>
    <row r="50" spans="1:33" x14ac:dyDescent="0.25">
      <c r="A50" s="12" t="s">
        <v>46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>
        <v>7.19189755076204E-2</v>
      </c>
      <c r="AB50" s="25">
        <v>1.016957407602828</v>
      </c>
      <c r="AC50" s="25">
        <v>0.8639912171719879</v>
      </c>
      <c r="AD50" s="25" t="s">
        <v>1</v>
      </c>
      <c r="AE50" s="25">
        <v>0.57880531980619776</v>
      </c>
      <c r="AF50" s="25">
        <v>0.55451876040736059</v>
      </c>
      <c r="AG50" s="25" t="s">
        <v>1</v>
      </c>
    </row>
    <row r="51" spans="1:33" s="5" customFormat="1" x14ac:dyDescent="0.25">
      <c r="A51" s="9" t="s">
        <v>47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 t="s">
        <v>1</v>
      </c>
      <c r="AB51" s="23" t="s">
        <v>1</v>
      </c>
      <c r="AC51" s="23" t="s">
        <v>1</v>
      </c>
      <c r="AD51" s="23" t="s">
        <v>1</v>
      </c>
      <c r="AE51" s="23" t="s">
        <v>1</v>
      </c>
      <c r="AF51" s="23" t="s">
        <v>1</v>
      </c>
      <c r="AG51" s="23" t="s">
        <v>1</v>
      </c>
    </row>
    <row r="52" spans="1:33" x14ac:dyDescent="0.25">
      <c r="A52" s="12" t="s">
        <v>48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</row>
    <row r="53" spans="1:33" s="5" customFormat="1" x14ac:dyDescent="0.25">
      <c r="A53" s="9" t="s">
        <v>49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>
        <v>3.6586884537480429</v>
      </c>
      <c r="V53" s="23">
        <v>4.5100448259029484</v>
      </c>
      <c r="W53" s="23">
        <v>6.171934925090877</v>
      </c>
      <c r="X53" s="23" t="s">
        <v>1</v>
      </c>
      <c r="Y53" s="23" t="s">
        <v>1</v>
      </c>
      <c r="Z53" s="23" t="s">
        <v>1</v>
      </c>
      <c r="AA53" s="23">
        <v>3.0124373823849031</v>
      </c>
      <c r="AB53" s="23">
        <v>1.7820316948226049</v>
      </c>
      <c r="AC53" s="23">
        <v>2.3415421714946922</v>
      </c>
      <c r="AD53" s="23">
        <v>2.2957075071276618</v>
      </c>
      <c r="AE53" s="23">
        <v>2.5039795540862975</v>
      </c>
      <c r="AF53" s="23">
        <v>3.675050626096616</v>
      </c>
      <c r="AG53" s="23" t="s">
        <v>1</v>
      </c>
    </row>
    <row r="54" spans="1:33" x14ac:dyDescent="0.25">
      <c r="A54" s="12" t="s">
        <v>50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 t="s">
        <v>1</v>
      </c>
      <c r="V54" s="25" t="s">
        <v>1</v>
      </c>
      <c r="W54" s="25" t="s">
        <v>1</v>
      </c>
      <c r="X54" s="25" t="s">
        <v>1</v>
      </c>
      <c r="Y54" s="25" t="s">
        <v>1</v>
      </c>
      <c r="Z54" s="25" t="s">
        <v>1</v>
      </c>
      <c r="AA54" s="25" t="s">
        <v>1</v>
      </c>
      <c r="AB54" s="25" t="s">
        <v>1</v>
      </c>
      <c r="AC54" s="25" t="s">
        <v>1</v>
      </c>
      <c r="AD54" s="25" t="s">
        <v>1</v>
      </c>
      <c r="AE54" s="25" t="s">
        <v>1</v>
      </c>
      <c r="AF54" s="25" t="s">
        <v>1</v>
      </c>
      <c r="AG54" s="25" t="s">
        <v>1</v>
      </c>
    </row>
    <row r="55" spans="1:33" s="5" customFormat="1" x14ac:dyDescent="0.25">
      <c r="A55" s="9" t="s">
        <v>51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</row>
    <row r="56" spans="1:33" x14ac:dyDescent="0.25">
      <c r="A56" s="12" t="s">
        <v>52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>
        <v>178.45477609298484</v>
      </c>
      <c r="P56" s="25">
        <v>238.54313206910138</v>
      </c>
      <c r="Q56" s="25" t="s">
        <v>1</v>
      </c>
      <c r="R56" s="25" t="s">
        <v>1</v>
      </c>
      <c r="S56" s="25">
        <v>383.25888609012037</v>
      </c>
      <c r="T56" s="25">
        <v>18.124737725556024</v>
      </c>
      <c r="U56" s="25">
        <v>24.997919652350792</v>
      </c>
      <c r="V56" s="25">
        <v>25.480090157776107</v>
      </c>
      <c r="W56" s="25">
        <v>19.108563606809824</v>
      </c>
      <c r="X56" s="25">
        <v>24.497082342770696</v>
      </c>
      <c r="Y56" s="25">
        <v>20.86402210380896</v>
      </c>
      <c r="Z56" s="25">
        <v>26.249440908308962</v>
      </c>
      <c r="AA56" s="25">
        <v>32.443563047430175</v>
      </c>
      <c r="AB56" s="25" t="s">
        <v>1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</row>
    <row r="57" spans="1:33" s="5" customFormat="1" x14ac:dyDescent="0.25">
      <c r="A57" s="9" t="s">
        <v>53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 t="s">
        <v>1</v>
      </c>
      <c r="N57" s="23" t="s">
        <v>1</v>
      </c>
      <c r="O57" s="23" t="s">
        <v>1</v>
      </c>
      <c r="P57" s="23" t="s">
        <v>1</v>
      </c>
      <c r="Q57" s="23" t="s">
        <v>1</v>
      </c>
      <c r="R57" s="23" t="s">
        <v>1</v>
      </c>
      <c r="S57" s="23">
        <v>557.49481252009241</v>
      </c>
      <c r="T57" s="23">
        <v>511.82247450645508</v>
      </c>
      <c r="U57" s="23">
        <v>435.76671829752848</v>
      </c>
      <c r="V57" s="23">
        <v>474.97901706611952</v>
      </c>
      <c r="W57" s="23">
        <v>478.40715306263536</v>
      </c>
      <c r="X57" s="23">
        <v>542.50373056100239</v>
      </c>
      <c r="Y57" s="23">
        <v>536.5847914655111</v>
      </c>
      <c r="Z57" s="23">
        <v>610.82717213318119</v>
      </c>
      <c r="AA57" s="23">
        <v>735.69932767552075</v>
      </c>
      <c r="AB57" s="23">
        <v>675.91643481231995</v>
      </c>
      <c r="AC57" s="23">
        <v>700.14942908962325</v>
      </c>
      <c r="AD57" s="23">
        <v>766.35281617705232</v>
      </c>
      <c r="AE57" s="23" t="s">
        <v>1</v>
      </c>
      <c r="AF57" s="23" t="s">
        <v>1</v>
      </c>
      <c r="AG57" s="23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116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11.583312366338447</v>
      </c>
      <c r="M5" s="11" t="s">
        <v>1</v>
      </c>
      <c r="N5" s="11" t="s">
        <v>1</v>
      </c>
      <c r="O5" s="11" t="s">
        <v>1</v>
      </c>
      <c r="P5" s="11">
        <v>11.341953529717273</v>
      </c>
      <c r="Q5" s="11">
        <v>12.895465069026061</v>
      </c>
      <c r="R5" s="11">
        <v>13.585511524816432</v>
      </c>
      <c r="S5" s="11">
        <v>14.201540312138119</v>
      </c>
      <c r="T5" s="11">
        <v>14.817755440840214</v>
      </c>
      <c r="U5" s="11">
        <v>16.82909850330665</v>
      </c>
      <c r="V5" s="11">
        <v>18.227603748475943</v>
      </c>
      <c r="W5" s="11">
        <v>19.802334387430086</v>
      </c>
      <c r="X5" s="11">
        <v>19.373844308862196</v>
      </c>
      <c r="Y5" s="11">
        <v>21.780599244630338</v>
      </c>
      <c r="Z5" s="11">
        <v>20.801817554598067</v>
      </c>
      <c r="AA5" s="11">
        <v>24.402060960635865</v>
      </c>
      <c r="AB5" s="11">
        <v>25.589770327326278</v>
      </c>
      <c r="AC5" s="11">
        <v>25.36492048686188</v>
      </c>
      <c r="AD5" s="11">
        <v>24.799302013955892</v>
      </c>
      <c r="AE5" s="11">
        <v>26.771142998968397</v>
      </c>
      <c r="AF5" s="11" t="s">
        <v>1</v>
      </c>
      <c r="AG5" s="11" t="s">
        <v>1</v>
      </c>
    </row>
    <row r="6" spans="1:33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 t="s">
        <v>1</v>
      </c>
      <c r="V6" s="14">
        <v>0.66300180978813483</v>
      </c>
      <c r="W6" s="14">
        <v>0.57874750719946622</v>
      </c>
      <c r="X6" s="14">
        <v>0.63978669850739267</v>
      </c>
      <c r="Y6" s="14">
        <v>0.53135253075852817</v>
      </c>
      <c r="Z6" s="14">
        <v>0.74800467388558312</v>
      </c>
      <c r="AA6" s="14">
        <v>0.92200598818341784</v>
      </c>
      <c r="AB6" s="14" t="s">
        <v>1</v>
      </c>
      <c r="AC6" s="14">
        <v>0.88877946679291642</v>
      </c>
      <c r="AD6" s="14">
        <v>0.85182686790806506</v>
      </c>
      <c r="AE6" s="14">
        <v>0.91455357300764817</v>
      </c>
      <c r="AF6" s="14">
        <v>1.2270996166373247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0.21842583709041927</v>
      </c>
      <c r="R7" s="18">
        <v>0.25935363665803007</v>
      </c>
      <c r="S7" s="18">
        <v>0.25018481328799541</v>
      </c>
      <c r="T7" s="18">
        <v>0.23109279709329469</v>
      </c>
      <c r="U7" s="18">
        <v>0.38357554887936135</v>
      </c>
      <c r="V7" s="18">
        <v>0.44773880454832682</v>
      </c>
      <c r="W7" s="18">
        <v>0.61767154155391313</v>
      </c>
      <c r="X7" s="18">
        <v>0.60657489155082489</v>
      </c>
      <c r="Y7" s="18">
        <v>1.5774758365179611</v>
      </c>
      <c r="Z7" s="18">
        <v>1.8567858824649501</v>
      </c>
      <c r="AA7" s="18">
        <v>3.2162809304284825</v>
      </c>
      <c r="AB7" s="18">
        <v>3.0315513773727591</v>
      </c>
      <c r="AC7" s="18">
        <v>3.450047402928524</v>
      </c>
      <c r="AD7" s="18">
        <v>4.0696912534582674</v>
      </c>
      <c r="AE7" s="18">
        <v>3.7189350217320731</v>
      </c>
      <c r="AF7" s="18">
        <v>3.5174852461389809</v>
      </c>
      <c r="AG7" s="18" t="s">
        <v>1</v>
      </c>
    </row>
    <row r="8" spans="1:33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7.2937224233539775</v>
      </c>
      <c r="P8" s="14">
        <v>9.62583304174942</v>
      </c>
      <c r="Q8" s="14">
        <v>8.7427579081585787</v>
      </c>
      <c r="R8" s="14">
        <v>9.6713639501034567</v>
      </c>
      <c r="S8" s="14">
        <v>8.27154145022274</v>
      </c>
      <c r="T8" s="14" t="s">
        <v>1</v>
      </c>
      <c r="U8" s="14">
        <v>17.210956012929895</v>
      </c>
      <c r="V8" s="14">
        <v>17.543020076125242</v>
      </c>
      <c r="W8" s="14">
        <v>18.260366730226611</v>
      </c>
      <c r="X8" s="14">
        <v>14.710572833518315</v>
      </c>
      <c r="Y8" s="14">
        <v>16.338189936160195</v>
      </c>
      <c r="Z8" s="14">
        <v>13.072685351848225</v>
      </c>
      <c r="AA8" s="14">
        <v>20.244981052862638</v>
      </c>
      <c r="AB8" s="14">
        <v>23.117371381096806</v>
      </c>
      <c r="AC8" s="14">
        <v>22.889255691456494</v>
      </c>
      <c r="AD8" s="14">
        <v>23.745242654606056</v>
      </c>
      <c r="AE8" s="14">
        <v>19.446131746697777</v>
      </c>
      <c r="AF8" s="14">
        <v>23.276695301844274</v>
      </c>
      <c r="AG8" s="14" t="s">
        <v>1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1.703681744383641</v>
      </c>
      <c r="P9" s="11">
        <v>2.1091770469321229</v>
      </c>
      <c r="Q9" s="11">
        <v>1.9850285619865924</v>
      </c>
      <c r="R9" s="11">
        <v>2.6575502663108446</v>
      </c>
      <c r="S9" s="11">
        <v>3.3325993679963339</v>
      </c>
      <c r="T9" s="11">
        <v>3.3334004938536927</v>
      </c>
      <c r="U9" s="11">
        <v>2.8552504050863123</v>
      </c>
      <c r="V9" s="11">
        <v>3.3000500712783789</v>
      </c>
      <c r="W9" s="11">
        <v>3.643870757824192</v>
      </c>
      <c r="X9" s="11">
        <v>3.8823754363610123</v>
      </c>
      <c r="Y9" s="11">
        <v>5.7768323247883728</v>
      </c>
      <c r="Z9" s="11">
        <v>5.4449025547054308</v>
      </c>
      <c r="AA9" s="11">
        <v>6.279816775321688</v>
      </c>
      <c r="AB9" s="11">
        <v>7.0641316814912152</v>
      </c>
      <c r="AC9" s="11">
        <v>6.184676251904289</v>
      </c>
      <c r="AD9" s="11">
        <v>9.7965107489492933</v>
      </c>
      <c r="AE9" s="11">
        <v>10.726829444920522</v>
      </c>
      <c r="AF9" s="11">
        <v>10.734733723573068</v>
      </c>
      <c r="AG9" s="11" t="s">
        <v>1</v>
      </c>
    </row>
    <row r="10" spans="1:33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13.450879867643449</v>
      </c>
      <c r="P10" s="14">
        <v>14.244101202364671</v>
      </c>
      <c r="Q10" s="14">
        <v>14.993933173059826</v>
      </c>
      <c r="R10" s="14">
        <v>15.611395642361112</v>
      </c>
      <c r="S10" s="14">
        <v>17.612607944634494</v>
      </c>
      <c r="T10" s="14">
        <v>19.094082864597443</v>
      </c>
      <c r="U10" s="14">
        <v>18.666624736862403</v>
      </c>
      <c r="V10" s="14">
        <v>18.711718068307654</v>
      </c>
      <c r="W10" s="14">
        <v>17.763325601786111</v>
      </c>
      <c r="X10" s="14">
        <v>17.119840731923979</v>
      </c>
      <c r="Y10" s="14">
        <v>16.528828372662385</v>
      </c>
      <c r="Z10" s="14">
        <v>14.20878230918713</v>
      </c>
      <c r="AA10" s="14">
        <v>13.500885402660257</v>
      </c>
      <c r="AB10" s="14">
        <v>13.769361914672519</v>
      </c>
      <c r="AC10" s="14">
        <v>13.481219101381489</v>
      </c>
      <c r="AD10" s="14">
        <v>13.200361570397584</v>
      </c>
      <c r="AE10" s="14">
        <v>13.990928672293409</v>
      </c>
      <c r="AF10" s="14">
        <v>13.193231204608786</v>
      </c>
      <c r="AG10" s="14" t="s">
        <v>1</v>
      </c>
    </row>
    <row r="11" spans="1:33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3.3110023398169734</v>
      </c>
      <c r="N11" s="11">
        <v>3.1612896655896439</v>
      </c>
      <c r="O11" s="11">
        <v>3.0348743671287135</v>
      </c>
      <c r="P11" s="11">
        <v>2.0386180555165416</v>
      </c>
      <c r="Q11" s="11">
        <v>1.9267793733478336</v>
      </c>
      <c r="R11" s="11">
        <v>2.2197103555344144</v>
      </c>
      <c r="S11" s="11">
        <v>2.2280543443673544</v>
      </c>
      <c r="T11" s="11">
        <v>3.2230598920831768</v>
      </c>
      <c r="U11" s="11">
        <v>2.8179377675163764</v>
      </c>
      <c r="V11" s="11">
        <v>3.2772509590959094</v>
      </c>
      <c r="W11" s="11">
        <v>4.228291420357591</v>
      </c>
      <c r="X11" s="11">
        <v>4.5318104346783388</v>
      </c>
      <c r="Y11" s="11">
        <v>5.0474911190140164</v>
      </c>
      <c r="Z11" s="11">
        <v>4.8261079189420117</v>
      </c>
      <c r="AA11" s="11" t="s">
        <v>1</v>
      </c>
      <c r="AB11" s="11">
        <v>4.9818304673023563</v>
      </c>
      <c r="AC11" s="11">
        <v>5.3752238365730109</v>
      </c>
      <c r="AD11" s="11">
        <v>5.5820918226046876</v>
      </c>
      <c r="AE11" s="11">
        <v>6.1559446402109943</v>
      </c>
      <c r="AF11" s="11">
        <v>6.4517136208591568</v>
      </c>
      <c r="AG11" s="11" t="s">
        <v>1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1.6079685292655104</v>
      </c>
      <c r="R12" s="14">
        <v>2.1989946270849754</v>
      </c>
      <c r="S12" s="14">
        <v>3.0459481734070888</v>
      </c>
      <c r="T12" s="14">
        <v>3.1962591669260405</v>
      </c>
      <c r="U12" s="14">
        <v>2.97531346939647</v>
      </c>
      <c r="V12" s="14">
        <v>2.2930461429990583</v>
      </c>
      <c r="W12" s="14">
        <v>2.304337522750028</v>
      </c>
      <c r="X12" s="14">
        <v>1.9949365697556412</v>
      </c>
      <c r="Y12" s="14">
        <v>2.0260948000438144</v>
      </c>
      <c r="Z12" s="14">
        <v>1.6416996734091955</v>
      </c>
      <c r="AA12" s="14">
        <v>1.9030134738026494</v>
      </c>
      <c r="AB12" s="14">
        <v>1.7173499894236843</v>
      </c>
      <c r="AC12" s="14">
        <v>0.40295212346662107</v>
      </c>
      <c r="AD12" s="14">
        <v>0.3436572836411797</v>
      </c>
      <c r="AE12" s="14">
        <v>0.50730132904182801</v>
      </c>
      <c r="AF12" s="14">
        <v>1.7414207491669815</v>
      </c>
      <c r="AG12" s="14" t="s">
        <v>1</v>
      </c>
    </row>
    <row r="13" spans="1:33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>
        <v>3.7819488997246982</v>
      </c>
      <c r="S13" s="11">
        <v>3.6997290642159664</v>
      </c>
      <c r="T13" s="11">
        <v>6.5219281718310675</v>
      </c>
      <c r="U13" s="11">
        <v>6.452221522119105</v>
      </c>
      <c r="V13" s="11">
        <v>6.0382217239408469</v>
      </c>
      <c r="W13" s="11">
        <v>5.3581871902298035</v>
      </c>
      <c r="X13" s="11">
        <v>4.6872985926385979</v>
      </c>
      <c r="Y13" s="11">
        <v>4.8411607865976292</v>
      </c>
      <c r="Z13" s="11">
        <v>6.2720938938075275</v>
      </c>
      <c r="AA13" s="11">
        <v>7.630429292250815</v>
      </c>
      <c r="AB13" s="11" t="s">
        <v>1</v>
      </c>
      <c r="AC13" s="11">
        <v>7.5777163511756829</v>
      </c>
      <c r="AD13" s="11" t="s">
        <v>1</v>
      </c>
      <c r="AE13" s="11">
        <v>10.856334722308985</v>
      </c>
      <c r="AF13" s="11" t="s">
        <v>1</v>
      </c>
      <c r="AG13" s="11" t="s">
        <v>1</v>
      </c>
    </row>
    <row r="14" spans="1:33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 t="s">
        <v>1</v>
      </c>
      <c r="R14" s="14" t="s">
        <v>1</v>
      </c>
      <c r="S14" s="14">
        <v>1.5115443947823053</v>
      </c>
      <c r="T14" s="14">
        <v>1.4680397811286763</v>
      </c>
      <c r="U14" s="14">
        <v>1.2587634425657457</v>
      </c>
      <c r="V14" s="14">
        <v>1.1883645657735262</v>
      </c>
      <c r="W14" s="14">
        <v>1.3693785082353016</v>
      </c>
      <c r="X14" s="14">
        <v>1.2408259251321712</v>
      </c>
      <c r="Y14" s="14">
        <v>1.4360071820303646</v>
      </c>
      <c r="Z14" s="14">
        <v>1.3781248748129851</v>
      </c>
      <c r="AA14" s="14">
        <v>1.3585679432704285</v>
      </c>
      <c r="AB14" s="14">
        <v>1.3423820031498575</v>
      </c>
      <c r="AC14" s="14">
        <v>5.8324446039644089</v>
      </c>
      <c r="AD14" s="14">
        <v>5.9876500172174936</v>
      </c>
      <c r="AE14" s="14">
        <v>6.1454259140058873</v>
      </c>
      <c r="AF14" s="14">
        <v>6.0295565668162254</v>
      </c>
      <c r="AG14" s="14" t="s">
        <v>1</v>
      </c>
    </row>
    <row r="15" spans="1:33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0.19702338766832037</v>
      </c>
      <c r="N15" s="11">
        <v>0.4623791509037411</v>
      </c>
      <c r="O15" s="11">
        <v>0.70272513487342647</v>
      </c>
      <c r="P15" s="11">
        <v>0.64120054570259211</v>
      </c>
      <c r="Q15" s="11">
        <v>0.47983870967741932</v>
      </c>
      <c r="R15" s="11">
        <v>0.83388309803404137</v>
      </c>
      <c r="S15" s="11">
        <v>1.0754765584750128</v>
      </c>
      <c r="T15" s="11">
        <v>0.96498933366796336</v>
      </c>
      <c r="U15" s="11">
        <v>1.2281772677328775</v>
      </c>
      <c r="V15" s="11">
        <v>0.89068825910931171</v>
      </c>
      <c r="W15" s="11">
        <v>0.77262180974477968</v>
      </c>
      <c r="X15" s="11">
        <v>0.77838087538976775</v>
      </c>
      <c r="Y15" s="11">
        <v>0.49883449883449882</v>
      </c>
      <c r="Z15" s="11">
        <v>0.31759149940968123</v>
      </c>
      <c r="AA15" s="11">
        <v>0.40669574443003653</v>
      </c>
      <c r="AB15" s="11">
        <v>0.55919513336452964</v>
      </c>
      <c r="AC15" s="11">
        <v>0.87132608192548022</v>
      </c>
      <c r="AD15" s="11">
        <v>0.92818814933211558</v>
      </c>
      <c r="AE15" s="11">
        <v>1.8220720720720722</v>
      </c>
      <c r="AF15" s="11">
        <v>1.9740990990990992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1.1564177785480658</v>
      </c>
      <c r="Q16" s="14">
        <v>1.2385371028876873</v>
      </c>
      <c r="R16" s="14">
        <v>1.2799186276898951</v>
      </c>
      <c r="S16" s="14">
        <v>6.6919711075244397</v>
      </c>
      <c r="T16" s="14">
        <v>6.9231044566142677</v>
      </c>
      <c r="U16" s="14">
        <v>6.9220605159340947</v>
      </c>
      <c r="V16" s="14">
        <v>5.9337681860903464</v>
      </c>
      <c r="W16" s="14">
        <v>6.0770518806656151</v>
      </c>
      <c r="X16" s="14">
        <v>8.9198673085188567</v>
      </c>
      <c r="Y16" s="14">
        <v>10.607078786041834</v>
      </c>
      <c r="Z16" s="14">
        <v>9.7378526715658804</v>
      </c>
      <c r="AA16" s="14">
        <v>9.0184455025444414</v>
      </c>
      <c r="AB16" s="14">
        <v>5.9268600688617674</v>
      </c>
      <c r="AC16" s="14">
        <v>4.2173124895006495</v>
      </c>
      <c r="AD16" s="14">
        <v>3.8489767476396368</v>
      </c>
      <c r="AE16" s="14">
        <v>3.973725434633014</v>
      </c>
      <c r="AF16" s="14">
        <v>4.4763799875766317</v>
      </c>
      <c r="AG16" s="14" t="s">
        <v>1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2.4804061447567345</v>
      </c>
      <c r="Y17" s="11">
        <v>2.6895431053073486</v>
      </c>
      <c r="Z17" s="11">
        <v>2.6221799814864197</v>
      </c>
      <c r="AA17" s="11">
        <v>3.4540170217963495</v>
      </c>
      <c r="AB17" s="11">
        <v>1.7221590201117785</v>
      </c>
      <c r="AC17" s="11">
        <v>2.4089012488871644</v>
      </c>
      <c r="AD17" s="11">
        <v>2.6445986147488747</v>
      </c>
      <c r="AE17" s="11">
        <v>3.880963506880581</v>
      </c>
      <c r="AF17" s="11">
        <v>5.2486536408160758</v>
      </c>
      <c r="AG17" s="11" t="s">
        <v>1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>
        <v>0.59068024706185795</v>
      </c>
      <c r="W18" s="14">
        <v>0.90120102367193211</v>
      </c>
      <c r="X18" s="14">
        <v>1.586114528017903</v>
      </c>
      <c r="Y18" s="14">
        <v>2.7609849601887348</v>
      </c>
      <c r="Z18" s="14">
        <v>2.1640493691796086</v>
      </c>
      <c r="AA18" s="14">
        <v>2.4702641947556292</v>
      </c>
      <c r="AB18" s="14" t="s">
        <v>1</v>
      </c>
      <c r="AC18" s="14">
        <v>3.8857258704870667</v>
      </c>
      <c r="AD18" s="14" t="s">
        <v>1</v>
      </c>
      <c r="AE18" s="14">
        <v>2.7609549006137439</v>
      </c>
      <c r="AF18" s="14" t="s">
        <v>1</v>
      </c>
      <c r="AG18" s="14" t="s">
        <v>1</v>
      </c>
    </row>
    <row r="19" spans="1:33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3.6260585640000356</v>
      </c>
      <c r="V19" s="11">
        <v>3.2589682748479714</v>
      </c>
      <c r="W19" s="11">
        <v>3.0056904741694641</v>
      </c>
      <c r="X19" s="11">
        <v>2.4101156642727584</v>
      </c>
      <c r="Y19" s="11">
        <v>2.0216505545563992</v>
      </c>
      <c r="Z19" s="11">
        <v>2.064852666571201</v>
      </c>
      <c r="AA19" s="11">
        <v>1.9121416883266913</v>
      </c>
      <c r="AB19" s="11">
        <v>2.0126312278902629</v>
      </c>
      <c r="AC19" s="11">
        <v>1.8203249501972683</v>
      </c>
      <c r="AD19" s="11">
        <v>1.8542301454214409</v>
      </c>
      <c r="AE19" s="11">
        <v>1.1637790915928785</v>
      </c>
      <c r="AF19" s="11">
        <v>1.203436891247607</v>
      </c>
      <c r="AG19" s="11" t="s">
        <v>1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 t="s">
        <v>54</v>
      </c>
      <c r="O20" s="14" t="s">
        <v>1</v>
      </c>
      <c r="P20" s="14">
        <v>0.44933555435843076</v>
      </c>
      <c r="Q20" s="14">
        <v>0.15074644201328052</v>
      </c>
      <c r="R20" s="14" t="s">
        <v>54</v>
      </c>
      <c r="S20" s="14" t="s">
        <v>54</v>
      </c>
      <c r="T20" s="14">
        <v>0.10500841288331123</v>
      </c>
      <c r="U20" s="14">
        <v>4.8596532151465678E-2</v>
      </c>
      <c r="V20" s="14">
        <v>5.7935609398121445E-2</v>
      </c>
      <c r="W20" s="14">
        <v>0.16279080902244122</v>
      </c>
      <c r="X20" s="14">
        <v>0.1209078042431527</v>
      </c>
      <c r="Y20" s="14">
        <v>8.6823684562514228E-2</v>
      </c>
      <c r="Z20" s="14">
        <v>0.1208748550082869</v>
      </c>
      <c r="AA20" s="14">
        <v>0.11763104906137341</v>
      </c>
      <c r="AB20" s="14">
        <v>0.21325530787875174</v>
      </c>
      <c r="AC20" s="14">
        <v>0.37448650821016</v>
      </c>
      <c r="AD20" s="14">
        <v>0.70575164827159143</v>
      </c>
      <c r="AE20" s="14">
        <v>0.93557265221222052</v>
      </c>
      <c r="AF20" s="14">
        <v>1.179953028357374</v>
      </c>
      <c r="AG20" s="14" t="s">
        <v>1</v>
      </c>
    </row>
    <row r="21" spans="1:33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 t="s">
        <v>1</v>
      </c>
      <c r="Z21" s="11" t="s">
        <v>1</v>
      </c>
      <c r="AA21" s="11" t="s">
        <v>1</v>
      </c>
      <c r="AB21" s="11" t="s">
        <v>1</v>
      </c>
      <c r="AC21" s="11" t="s">
        <v>1</v>
      </c>
      <c r="AD21" s="11" t="s">
        <v>1</v>
      </c>
      <c r="AE21" s="11" t="s">
        <v>1</v>
      </c>
      <c r="AF21" s="11" t="s">
        <v>1</v>
      </c>
      <c r="AG21" s="11" t="s">
        <v>1</v>
      </c>
    </row>
    <row r="22" spans="1:33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 t="s">
        <v>1</v>
      </c>
      <c r="X22" s="14" t="s">
        <v>1</v>
      </c>
      <c r="Y22" s="14">
        <v>18.464093749625224</v>
      </c>
      <c r="Z22" s="14">
        <v>19.476072342775556</v>
      </c>
      <c r="AA22" s="14">
        <v>20.367802365487048</v>
      </c>
      <c r="AB22" s="14">
        <v>19.786476826414006</v>
      </c>
      <c r="AC22" s="14">
        <v>22.08990863061543</v>
      </c>
      <c r="AD22" s="14">
        <v>23.388645428135309</v>
      </c>
      <c r="AE22" s="14">
        <v>23.863654309232018</v>
      </c>
      <c r="AF22" s="14">
        <v>23.460928100309122</v>
      </c>
      <c r="AG22" s="14" t="s">
        <v>1</v>
      </c>
    </row>
    <row r="23" spans="1:33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>
        <v>0.79873587066426199</v>
      </c>
      <c r="U23" s="11">
        <v>0.73506484545662099</v>
      </c>
      <c r="V23" s="11">
        <v>0.82747733565715187</v>
      </c>
      <c r="W23" s="11">
        <v>0.74858309975845927</v>
      </c>
      <c r="X23" s="11">
        <v>0.74514571777746019</v>
      </c>
      <c r="Y23" s="11">
        <v>0.9696046299168255</v>
      </c>
      <c r="Z23" s="11" t="s">
        <v>1</v>
      </c>
      <c r="AA23" s="11">
        <v>0.95577189170770693</v>
      </c>
      <c r="AB23" s="11">
        <v>1.1607523469630094</v>
      </c>
      <c r="AC23" s="11">
        <v>1.6284297491141122</v>
      </c>
      <c r="AD23" s="11">
        <v>2.101218944689152</v>
      </c>
      <c r="AE23" s="11">
        <v>2.336278590917225</v>
      </c>
      <c r="AF23" s="11">
        <v>2.0544030867968743</v>
      </c>
      <c r="AG23" s="11" t="s">
        <v>1</v>
      </c>
    </row>
    <row r="24" spans="1:33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0.34475685998171141</v>
      </c>
      <c r="M24" s="14">
        <v>0.30585641052022278</v>
      </c>
      <c r="N24" s="14">
        <v>0.46206489570996001</v>
      </c>
      <c r="O24" s="14">
        <v>0.61814380055557194</v>
      </c>
      <c r="P24" s="14">
        <v>0.56709433678279109</v>
      </c>
      <c r="Q24" s="14">
        <v>0.51653447996121238</v>
      </c>
      <c r="R24" s="14">
        <v>0.67420227775654162</v>
      </c>
      <c r="S24" s="14">
        <v>0.83125708221292383</v>
      </c>
      <c r="T24" s="14">
        <v>0.84320294802022866</v>
      </c>
      <c r="U24" s="14">
        <v>0.94897650483928031</v>
      </c>
      <c r="V24" s="14">
        <v>0.66288802873672459</v>
      </c>
      <c r="W24" s="14">
        <v>1.7714378705278833</v>
      </c>
      <c r="X24" s="14">
        <v>1.1115008225106087</v>
      </c>
      <c r="Y24" s="14">
        <v>1.9413691617729023</v>
      </c>
      <c r="Z24" s="14">
        <v>1.8088506114961311</v>
      </c>
      <c r="AA24" s="14">
        <v>2.0977299090279637</v>
      </c>
      <c r="AB24" s="14">
        <v>2.2875321363400145</v>
      </c>
      <c r="AC24" s="14">
        <v>2.6573288868270453</v>
      </c>
      <c r="AD24" s="14">
        <v>3.0641974073615814</v>
      </c>
      <c r="AE24" s="14">
        <v>3.1445738279575757</v>
      </c>
      <c r="AF24" s="14">
        <v>3.4893611262221955</v>
      </c>
      <c r="AG24" s="14" t="s">
        <v>1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 t="s">
        <v>1</v>
      </c>
      <c r="O25" s="11" t="s">
        <v>1</v>
      </c>
      <c r="P25" s="11" t="s">
        <v>1</v>
      </c>
      <c r="Q25" s="11" t="s">
        <v>1</v>
      </c>
      <c r="R25" s="11">
        <v>11.085358807716229</v>
      </c>
      <c r="S25" s="11">
        <v>13.107703551363244</v>
      </c>
      <c r="T25" s="11" t="s">
        <v>1</v>
      </c>
      <c r="U25" s="11">
        <v>14.226178696073163</v>
      </c>
      <c r="V25" s="11" t="s">
        <v>1</v>
      </c>
      <c r="W25" s="11">
        <v>15.641685024938191</v>
      </c>
      <c r="X25" s="11" t="s">
        <v>1</v>
      </c>
      <c r="Y25" s="11">
        <v>16.967951502707571</v>
      </c>
      <c r="Z25" s="11" t="s">
        <v>1</v>
      </c>
      <c r="AA25" s="11">
        <v>17.797678443446337</v>
      </c>
      <c r="AB25" s="11" t="s">
        <v>1</v>
      </c>
      <c r="AC25" s="11">
        <v>18.236826014260252</v>
      </c>
      <c r="AD25" s="11" t="s">
        <v>1</v>
      </c>
      <c r="AE25" s="11">
        <v>19.471805011266206</v>
      </c>
      <c r="AF25" s="11" t="s">
        <v>1</v>
      </c>
      <c r="AG25" s="11" t="s">
        <v>1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8.2417279284680137E-2</v>
      </c>
      <c r="O26" s="14">
        <v>0.12202941751587458</v>
      </c>
      <c r="P26" s="14">
        <v>0.10563765521995896</v>
      </c>
      <c r="Q26" s="14">
        <v>0.18357219924282087</v>
      </c>
      <c r="R26" s="14">
        <v>0.21700885522921975</v>
      </c>
      <c r="S26" s="14" t="s">
        <v>1</v>
      </c>
      <c r="T26" s="14">
        <v>0.29490222644195169</v>
      </c>
      <c r="U26" s="14">
        <v>0.27000211568653454</v>
      </c>
      <c r="V26" s="14">
        <v>0.30534055282495187</v>
      </c>
      <c r="W26" s="14">
        <v>0.4229934081557134</v>
      </c>
      <c r="X26" s="14">
        <v>0.47056357118442982</v>
      </c>
      <c r="Y26" s="14">
        <v>0.26228903912965118</v>
      </c>
      <c r="Z26" s="14">
        <v>0.30729950158256741</v>
      </c>
      <c r="AA26" s="14">
        <v>0.3496795889217692</v>
      </c>
      <c r="AB26" s="14">
        <v>0.29339689428213778</v>
      </c>
      <c r="AC26" s="14">
        <v>0.34249102571094964</v>
      </c>
      <c r="AD26" s="14">
        <v>0.32453765082411073</v>
      </c>
      <c r="AE26" s="14">
        <v>0.3086386422666143</v>
      </c>
      <c r="AF26" s="14">
        <v>0.25721515209052503</v>
      </c>
      <c r="AG26" s="14" t="s">
        <v>1</v>
      </c>
    </row>
    <row r="27" spans="1:33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 t="s">
        <v>1</v>
      </c>
      <c r="N27" s="11" t="s">
        <v>1</v>
      </c>
      <c r="O27" s="11">
        <v>3.1375669808155613</v>
      </c>
      <c r="P27" s="11" t="s">
        <v>1</v>
      </c>
      <c r="Q27" s="11">
        <v>4.5158969997748732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4.8717901125294221</v>
      </c>
      <c r="X27" s="11" t="s">
        <v>1</v>
      </c>
      <c r="Y27" s="11">
        <v>3.2009682975652902</v>
      </c>
      <c r="Z27" s="11" t="s">
        <v>1</v>
      </c>
      <c r="AA27" s="11">
        <v>5.127699992964188</v>
      </c>
      <c r="AB27" s="11" t="s">
        <v>1</v>
      </c>
      <c r="AC27" s="11">
        <v>4.9141629886134099</v>
      </c>
      <c r="AD27" s="11" t="s">
        <v>1</v>
      </c>
      <c r="AE27" s="11">
        <v>6.3102385984376701</v>
      </c>
      <c r="AF27" s="11">
        <v>5.635584349846023</v>
      </c>
      <c r="AG27" s="11" t="s">
        <v>1</v>
      </c>
    </row>
    <row r="28" spans="1:33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0.56458318553466758</v>
      </c>
      <c r="S28" s="14">
        <v>0.89466115125663781</v>
      </c>
      <c r="T28" s="14">
        <v>0.34985556650950633</v>
      </c>
      <c r="U28" s="14">
        <v>0.30549032771336049</v>
      </c>
      <c r="V28" s="14">
        <v>0.5171813376548352</v>
      </c>
      <c r="W28" s="14">
        <v>1.0743330898474137</v>
      </c>
      <c r="X28" s="14">
        <v>1.2033487667060212</v>
      </c>
      <c r="Y28" s="14">
        <v>0.96721984239333414</v>
      </c>
      <c r="Z28" s="14">
        <v>1.0372452269865013</v>
      </c>
      <c r="AA28" s="14">
        <v>1.221941746751193</v>
      </c>
      <c r="AB28" s="14">
        <v>0.62771005455160545</v>
      </c>
      <c r="AC28" s="14">
        <v>0.72872115861157516</v>
      </c>
      <c r="AD28" s="14">
        <v>0.24206796461553187</v>
      </c>
      <c r="AE28" s="14">
        <v>0.29191794118870523</v>
      </c>
      <c r="AF28" s="14">
        <v>0.25880817826516828</v>
      </c>
      <c r="AG28" s="14" t="s">
        <v>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2.2924126523873389</v>
      </c>
      <c r="P29" s="11">
        <v>2.4841449848308379</v>
      </c>
      <c r="Q29" s="11">
        <v>3.4311189708547869</v>
      </c>
      <c r="R29" s="11">
        <v>3.7923922434242399</v>
      </c>
      <c r="S29" s="11">
        <v>4.2815580398366295</v>
      </c>
      <c r="T29" s="11">
        <v>4.5722996739579607</v>
      </c>
      <c r="U29" s="11">
        <v>4.8706758370029757</v>
      </c>
      <c r="V29" s="11">
        <v>6.4908529527924168</v>
      </c>
      <c r="W29" s="11">
        <v>6.9346707701067674</v>
      </c>
      <c r="X29" s="11">
        <v>6.2289127879317121</v>
      </c>
      <c r="Y29" s="11">
        <v>6.0878964282079</v>
      </c>
      <c r="Z29" s="11">
        <v>6.2239780835487322</v>
      </c>
      <c r="AA29" s="11">
        <v>5.1829882111762311</v>
      </c>
      <c r="AB29" s="11">
        <v>4.8943935281384245</v>
      </c>
      <c r="AC29" s="11">
        <v>4.1316821373978154</v>
      </c>
      <c r="AD29" s="11">
        <v>4.5475174424172824</v>
      </c>
      <c r="AE29" s="11" t="s">
        <v>1</v>
      </c>
      <c r="AF29" s="11" t="s">
        <v>1</v>
      </c>
      <c r="AG29" s="11" t="s">
        <v>1</v>
      </c>
    </row>
    <row r="30" spans="1:33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4.8098413955225778</v>
      </c>
      <c r="R30" s="14">
        <v>5.9836706140695535</v>
      </c>
      <c r="S30" s="14">
        <v>7.2096777843335396</v>
      </c>
      <c r="T30" s="14">
        <v>7.7411591977053629</v>
      </c>
      <c r="U30" s="14">
        <v>7.1669697241935006</v>
      </c>
      <c r="V30" s="14">
        <v>7.1505804849948378</v>
      </c>
      <c r="W30" s="14">
        <v>7.0505120184588295</v>
      </c>
      <c r="X30" s="14">
        <v>6.0153334696043981</v>
      </c>
      <c r="Y30" s="14">
        <v>5.3638189448217695</v>
      </c>
      <c r="Z30" s="14">
        <v>4.9785876564640255</v>
      </c>
      <c r="AA30" s="14">
        <v>5.0137206679664343</v>
      </c>
      <c r="AB30" s="14">
        <v>4.5031386876653023</v>
      </c>
      <c r="AC30" s="14">
        <v>4.6519177863354013</v>
      </c>
      <c r="AD30" s="14">
        <v>5.1399723700785245</v>
      </c>
      <c r="AE30" s="14">
        <v>5.6058637848703983</v>
      </c>
      <c r="AF30" s="14">
        <v>5.0690006484470951</v>
      </c>
      <c r="AG30" s="14" t="s">
        <v>1</v>
      </c>
    </row>
    <row r="31" spans="1:33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>
        <v>8.028077626873964</v>
      </c>
      <c r="H31" s="11" t="s">
        <v>1</v>
      </c>
      <c r="I31" s="11">
        <v>10.283316302560346</v>
      </c>
      <c r="J31" s="11" t="s">
        <v>1</v>
      </c>
      <c r="K31" s="11">
        <v>10.812563749940166</v>
      </c>
      <c r="L31" s="11" t="s">
        <v>1</v>
      </c>
      <c r="M31" s="11">
        <v>16.296303421491341</v>
      </c>
      <c r="N31" s="11" t="s">
        <v>1</v>
      </c>
      <c r="O31" s="11">
        <v>17.361559121675299</v>
      </c>
      <c r="P31" s="11" t="s">
        <v>1</v>
      </c>
      <c r="Q31" s="11">
        <v>16.651110847971758</v>
      </c>
      <c r="R31" s="11">
        <v>16.481247646064851</v>
      </c>
      <c r="S31" s="11">
        <v>17.072114229864823</v>
      </c>
      <c r="T31" s="11" t="s">
        <v>1</v>
      </c>
      <c r="U31" s="11">
        <v>15.248248848169307</v>
      </c>
      <c r="V31" s="11" t="s">
        <v>1</v>
      </c>
      <c r="W31" s="11">
        <v>17.828210878310841</v>
      </c>
      <c r="X31" s="11" t="s">
        <v>1</v>
      </c>
      <c r="Y31" s="11">
        <v>18.483296407757891</v>
      </c>
      <c r="Z31" s="11" t="s">
        <v>1</v>
      </c>
      <c r="AA31" s="11">
        <v>19.028545701574107</v>
      </c>
      <c r="AB31" s="11" t="s">
        <v>1</v>
      </c>
      <c r="AC31" s="11">
        <v>18.819157893803286</v>
      </c>
      <c r="AD31" s="11" t="s">
        <v>1</v>
      </c>
      <c r="AE31" s="11">
        <v>16.485343435021353</v>
      </c>
      <c r="AF31" s="11" t="s">
        <v>1</v>
      </c>
      <c r="AG31" s="11" t="s">
        <v>1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0.8881392447073968</v>
      </c>
      <c r="AF35" s="11">
        <v>0.87552461399435799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>
        <v>0.16572041372738672</v>
      </c>
      <c r="AD36" s="14">
        <v>0.42051005958818688</v>
      </c>
      <c r="AE36" s="14" t="s">
        <v>54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</row>
    <row r="39" spans="1:33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14.146799378888348</v>
      </c>
      <c r="Z39" s="11">
        <v>10.924404940706161</v>
      </c>
      <c r="AA39" s="11">
        <v>7.616752989418762</v>
      </c>
      <c r="AB39" s="11">
        <v>11.203396286420327</v>
      </c>
      <c r="AC39" s="11">
        <v>6.4230852429732641</v>
      </c>
      <c r="AD39" s="11">
        <v>3.9593866258222752</v>
      </c>
      <c r="AE39" s="11">
        <v>15.663212760233385</v>
      </c>
      <c r="AF39" s="11">
        <v>11.601289747000374</v>
      </c>
      <c r="AG39" s="11" t="s">
        <v>1</v>
      </c>
    </row>
    <row r="40" spans="1:33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</row>
    <row r="41" spans="1:33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</row>
    <row r="44" spans="1:33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>
        <v>10.331931593204109</v>
      </c>
      <c r="P47" s="11" t="s">
        <v>1</v>
      </c>
      <c r="Q47" s="11">
        <v>11.999505222945677</v>
      </c>
      <c r="R47" s="11" t="s">
        <v>1</v>
      </c>
      <c r="S47" s="11">
        <v>12.679378000347175</v>
      </c>
      <c r="T47" s="11" t="s">
        <v>1</v>
      </c>
      <c r="U47" s="11">
        <v>12.587898097849441</v>
      </c>
      <c r="V47" s="11" t="s">
        <v>1</v>
      </c>
      <c r="W47" s="11">
        <v>14.938680997480414</v>
      </c>
      <c r="X47" s="11" t="s">
        <v>1</v>
      </c>
      <c r="Y47" s="11">
        <v>16.911375843488557</v>
      </c>
      <c r="Z47" s="11" t="s">
        <v>1</v>
      </c>
      <c r="AA47" s="11">
        <v>12.854439280971846</v>
      </c>
      <c r="AB47" s="11" t="s">
        <v>1</v>
      </c>
      <c r="AC47" s="11">
        <v>11.646024201323089</v>
      </c>
      <c r="AD47" s="11">
        <v>12.137161173411254</v>
      </c>
      <c r="AE47" s="11">
        <v>12.467054075075346</v>
      </c>
      <c r="AF47" s="11">
        <v>11.140377827357792</v>
      </c>
      <c r="AG47" s="11" t="s">
        <v>1</v>
      </c>
    </row>
    <row r="48" spans="1:33" x14ac:dyDescent="0.25">
      <c r="A48" s="12" t="s">
        <v>44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 t="s">
        <v>1</v>
      </c>
      <c r="P48" s="14" t="s">
        <v>1</v>
      </c>
      <c r="Q48" s="14" t="s">
        <v>1</v>
      </c>
      <c r="R48" s="14" t="s">
        <v>1</v>
      </c>
      <c r="S48" s="14" t="s">
        <v>1</v>
      </c>
      <c r="T48" s="14" t="s">
        <v>1</v>
      </c>
      <c r="U48" s="14" t="s">
        <v>1</v>
      </c>
      <c r="V48" s="14" t="s">
        <v>1</v>
      </c>
      <c r="W48" s="14" t="s">
        <v>1</v>
      </c>
      <c r="X48" s="14" t="s">
        <v>1</v>
      </c>
      <c r="Y48" s="14" t="s">
        <v>1</v>
      </c>
      <c r="Z48" s="14" t="s">
        <v>1</v>
      </c>
      <c r="AA48" s="14" t="s">
        <v>1</v>
      </c>
      <c r="AB48" s="14" t="s">
        <v>1</v>
      </c>
      <c r="AC48" s="14" t="s">
        <v>1</v>
      </c>
      <c r="AD48" s="14" t="s">
        <v>1</v>
      </c>
      <c r="AE48" s="14" t="s">
        <v>1</v>
      </c>
      <c r="AF48" s="14" t="s">
        <v>1</v>
      </c>
      <c r="AG48" s="14" t="s">
        <v>1</v>
      </c>
    </row>
    <row r="49" spans="1:33" s="5" customFormat="1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>
        <v>3.4587604989506422E-2</v>
      </c>
      <c r="AB50" s="14">
        <v>0.48874724442318346</v>
      </c>
      <c r="AC50" s="14">
        <v>0.41498216959686179</v>
      </c>
      <c r="AD50" s="14" t="s">
        <v>1</v>
      </c>
      <c r="AE50" s="14">
        <v>0.27780979602007899</v>
      </c>
      <c r="AF50" s="14">
        <v>0.26616380947797208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 t="s">
        <v>1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0.4994843574291748</v>
      </c>
      <c r="V53" s="11">
        <v>0.61867109205102633</v>
      </c>
      <c r="W53" s="11">
        <v>0.85494887569170996</v>
      </c>
      <c r="X53" s="11" t="s">
        <v>1</v>
      </c>
      <c r="Y53" s="11" t="s">
        <v>1</v>
      </c>
      <c r="Z53" s="11" t="s">
        <v>1</v>
      </c>
      <c r="AA53" s="11">
        <v>0.42570364904288571</v>
      </c>
      <c r="AB53" s="11">
        <v>0.25311972247984238</v>
      </c>
      <c r="AC53" s="11">
        <v>0.33443703491661037</v>
      </c>
      <c r="AD53" s="11">
        <v>0.32966474842163829</v>
      </c>
      <c r="AE53" s="11">
        <v>0.36149649134563944</v>
      </c>
      <c r="AF53" s="11">
        <v>0.53482143483797995</v>
      </c>
      <c r="AG53" s="11" t="s">
        <v>1</v>
      </c>
    </row>
    <row r="54" spans="1:33" x14ac:dyDescent="0.25">
      <c r="A54" s="12" t="s">
        <v>50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 t="s">
        <v>1</v>
      </c>
      <c r="V54" s="14" t="s">
        <v>1</v>
      </c>
      <c r="W54" s="14" t="s">
        <v>1</v>
      </c>
      <c r="X54" s="14" t="s">
        <v>1</v>
      </c>
      <c r="Y54" s="14" t="s">
        <v>1</v>
      </c>
      <c r="Z54" s="14" t="s">
        <v>1</v>
      </c>
      <c r="AA54" s="14" t="s">
        <v>1</v>
      </c>
      <c r="AB54" s="14" t="s">
        <v>1</v>
      </c>
      <c r="AC54" s="14" t="s">
        <v>1</v>
      </c>
      <c r="AD54" s="14" t="s">
        <v>1</v>
      </c>
      <c r="AE54" s="14" t="s">
        <v>1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</row>
    <row r="56" spans="1:33" x14ac:dyDescent="0.25">
      <c r="A56" s="12" t="s">
        <v>52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>
        <v>2.7002026148305114</v>
      </c>
      <c r="P56" s="14">
        <v>3.5597645349661819</v>
      </c>
      <c r="Q56" s="14" t="s">
        <v>1</v>
      </c>
      <c r="R56" s="14" t="s">
        <v>1</v>
      </c>
      <c r="S56" s="14">
        <v>5.5080297104227585</v>
      </c>
      <c r="T56" s="14">
        <v>0.25738564379316614</v>
      </c>
      <c r="U56" s="14">
        <v>0.35049676538665192</v>
      </c>
      <c r="V56" s="14">
        <v>0.35229021506849018</v>
      </c>
      <c r="W56" s="14">
        <v>0.260181345553333</v>
      </c>
      <c r="X56" s="14">
        <v>0.32815455834540436</v>
      </c>
      <c r="Y56" s="14">
        <v>0.27479611653609642</v>
      </c>
      <c r="Z56" s="14">
        <v>0.33988985868657029</v>
      </c>
      <c r="AA56" s="14">
        <v>0.413139019643331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</row>
    <row r="57" spans="1:33" s="5" customFormat="1" x14ac:dyDescent="0.25">
      <c r="A57" s="9" t="s">
        <v>53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 t="s">
        <v>1</v>
      </c>
      <c r="P57" s="11" t="s">
        <v>1</v>
      </c>
      <c r="Q57" s="11" t="s">
        <v>1</v>
      </c>
      <c r="R57" s="11" t="s">
        <v>1</v>
      </c>
      <c r="S57" s="11">
        <v>9.0715701395448676</v>
      </c>
      <c r="T57" s="11">
        <v>8.2359268745924563</v>
      </c>
      <c r="U57" s="11">
        <v>6.9358000548273813</v>
      </c>
      <c r="V57" s="11">
        <v>7.4847219371687901</v>
      </c>
      <c r="W57" s="11">
        <v>7.4725525341193757</v>
      </c>
      <c r="X57" s="11">
        <v>8.4076111179594513</v>
      </c>
      <c r="Y57" s="11">
        <v>8.2571808881610096</v>
      </c>
      <c r="Z57" s="11">
        <v>9.3365748026560311</v>
      </c>
      <c r="AA57" s="11">
        <v>11.17063007536486</v>
      </c>
      <c r="AB57" s="11">
        <v>10.195134178102416</v>
      </c>
      <c r="AC57" s="11">
        <v>10.492673010436036</v>
      </c>
      <c r="AD57" s="11">
        <v>11.413964775995971</v>
      </c>
      <c r="AE57" s="11" t="s">
        <v>1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187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2"/>
      <c r="N1" s="42"/>
      <c r="O1" s="42"/>
      <c r="P1" s="4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 t="s">
        <v>1</v>
      </c>
      <c r="K5" s="23" t="s">
        <v>1</v>
      </c>
      <c r="L5" s="23">
        <v>119.10000000000001</v>
      </c>
      <c r="M5" s="23" t="s">
        <v>1</v>
      </c>
      <c r="N5" s="23" t="s">
        <v>1</v>
      </c>
      <c r="O5" s="23" t="s">
        <v>1</v>
      </c>
      <c r="P5" s="23">
        <v>118.86499999999999</v>
      </c>
      <c r="Q5" s="23">
        <v>136.00700000000001</v>
      </c>
      <c r="R5" s="23">
        <v>144.27099999999999</v>
      </c>
      <c r="S5" s="23">
        <v>151.922</v>
      </c>
      <c r="T5" s="23">
        <v>159.71699999999998</v>
      </c>
      <c r="U5" s="23">
        <v>182.76300000000001</v>
      </c>
      <c r="V5" s="23">
        <v>199.387</v>
      </c>
      <c r="W5" s="23">
        <v>218.1</v>
      </c>
      <c r="X5" s="23">
        <v>214.76599999999999</v>
      </c>
      <c r="Y5" s="23">
        <v>242.941</v>
      </c>
      <c r="Z5" s="23">
        <v>233.422</v>
      </c>
      <c r="AA5" s="23">
        <v>275.44900000000001</v>
      </c>
      <c r="AB5" s="23">
        <v>290.55700000000002</v>
      </c>
      <c r="AC5" s="23">
        <v>289.661</v>
      </c>
      <c r="AD5" s="23">
        <v>284.75</v>
      </c>
      <c r="AE5" s="23">
        <v>308.92099999999999</v>
      </c>
      <c r="AF5" s="23" t="s">
        <v>1</v>
      </c>
      <c r="AG5" s="23" t="s">
        <v>1</v>
      </c>
    </row>
    <row r="6" spans="1:33" x14ac:dyDescent="0.25">
      <c r="A6" s="12" t="s">
        <v>2</v>
      </c>
      <c r="B6" s="24" t="s">
        <v>1</v>
      </c>
      <c r="C6" s="25" t="s">
        <v>1</v>
      </c>
      <c r="D6" s="25" t="s">
        <v>1</v>
      </c>
      <c r="E6" s="25" t="s">
        <v>1</v>
      </c>
      <c r="F6" s="25" t="s">
        <v>1</v>
      </c>
      <c r="G6" s="25" t="s">
        <v>1</v>
      </c>
      <c r="H6" s="25" t="s">
        <v>1</v>
      </c>
      <c r="I6" s="25" t="s">
        <v>1</v>
      </c>
      <c r="J6" s="25" t="s">
        <v>1</v>
      </c>
      <c r="K6" s="25" t="s">
        <v>1</v>
      </c>
      <c r="L6" s="25" t="s">
        <v>1</v>
      </c>
      <c r="M6" s="25" t="s">
        <v>1</v>
      </c>
      <c r="N6" s="25" t="s">
        <v>1</v>
      </c>
      <c r="O6" s="25" t="s">
        <v>1</v>
      </c>
      <c r="P6" s="25" t="s">
        <v>1</v>
      </c>
      <c r="Q6" s="25" t="s">
        <v>1</v>
      </c>
      <c r="R6" s="25" t="s">
        <v>1</v>
      </c>
      <c r="S6" s="25" t="s">
        <v>1</v>
      </c>
      <c r="T6" s="25" t="s">
        <v>1</v>
      </c>
      <c r="U6" s="25" t="s">
        <v>1</v>
      </c>
      <c r="V6" s="25">
        <v>9.6280000000000001</v>
      </c>
      <c r="W6" s="25">
        <v>8.3520000000000003</v>
      </c>
      <c r="X6" s="25">
        <v>9.1769999999999996</v>
      </c>
      <c r="Y6" s="25">
        <v>7.5759999999999996</v>
      </c>
      <c r="Z6" s="25">
        <v>10.6</v>
      </c>
      <c r="AA6" s="25">
        <v>12.982999999999999</v>
      </c>
      <c r="AB6" s="25" t="s">
        <v>1</v>
      </c>
      <c r="AC6" s="25">
        <v>12.346</v>
      </c>
      <c r="AD6" s="25">
        <v>11.747999999999999</v>
      </c>
      <c r="AE6" s="25">
        <v>12.520999999999999</v>
      </c>
      <c r="AF6" s="25">
        <v>16.676000000000002</v>
      </c>
      <c r="AG6" s="25" t="s">
        <v>1</v>
      </c>
    </row>
    <row r="7" spans="1:33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 t="s">
        <v>1</v>
      </c>
      <c r="H7" s="27" t="s">
        <v>1</v>
      </c>
      <c r="I7" s="27" t="s">
        <v>1</v>
      </c>
      <c r="J7" s="27" t="s">
        <v>1</v>
      </c>
      <c r="K7" s="27" t="s">
        <v>1</v>
      </c>
      <c r="L7" s="27" t="s">
        <v>1</v>
      </c>
      <c r="M7" s="27" t="s">
        <v>1</v>
      </c>
      <c r="N7" s="27" t="s">
        <v>1</v>
      </c>
      <c r="O7" s="27" t="s">
        <v>1</v>
      </c>
      <c r="P7" s="27" t="s">
        <v>1</v>
      </c>
      <c r="Q7" s="27">
        <v>66.730999999999995</v>
      </c>
      <c r="R7" s="27">
        <v>75.701000000000008</v>
      </c>
      <c r="S7" s="27">
        <v>71.95</v>
      </c>
      <c r="T7" s="27">
        <v>60.1</v>
      </c>
      <c r="U7" s="27">
        <v>106.348</v>
      </c>
      <c r="V7" s="27">
        <v>119.28</v>
      </c>
      <c r="W7" s="27">
        <v>160.49</v>
      </c>
      <c r="X7" s="27">
        <v>161.41499999999999</v>
      </c>
      <c r="Y7" s="27">
        <v>433.86599999999999</v>
      </c>
      <c r="Z7" s="27">
        <v>541.50700000000006</v>
      </c>
      <c r="AA7" s="27">
        <v>930.13400000000001</v>
      </c>
      <c r="AB7" s="27">
        <v>870.26800000000003</v>
      </c>
      <c r="AC7" s="27">
        <v>966.48199999999997</v>
      </c>
      <c r="AD7" s="27">
        <v>1113.2340000000002</v>
      </c>
      <c r="AE7" s="27">
        <v>1020.446</v>
      </c>
      <c r="AF7" s="27">
        <v>996.52499999999998</v>
      </c>
      <c r="AG7" s="27" t="s">
        <v>1</v>
      </c>
    </row>
    <row r="8" spans="1:33" x14ac:dyDescent="0.25">
      <c r="A8" s="12" t="s">
        <v>4</v>
      </c>
      <c r="B8" s="24" t="s">
        <v>1</v>
      </c>
      <c r="C8" s="25" t="s">
        <v>1</v>
      </c>
      <c r="D8" s="25" t="s">
        <v>1</v>
      </c>
      <c r="E8" s="25" t="s">
        <v>1</v>
      </c>
      <c r="F8" s="25" t="s">
        <v>1</v>
      </c>
      <c r="G8" s="25" t="s">
        <v>1</v>
      </c>
      <c r="H8" s="25" t="s">
        <v>1</v>
      </c>
      <c r="I8" s="25" t="s">
        <v>1</v>
      </c>
      <c r="J8" s="25" t="s">
        <v>1</v>
      </c>
      <c r="K8" s="25" t="s">
        <v>1</v>
      </c>
      <c r="L8" s="25" t="s">
        <v>1</v>
      </c>
      <c r="M8" s="25" t="s">
        <v>1</v>
      </c>
      <c r="N8" s="25" t="s">
        <v>1</v>
      </c>
      <c r="O8" s="25">
        <v>291.95999999999998</v>
      </c>
      <c r="P8" s="25">
        <v>386.91999999999996</v>
      </c>
      <c r="Q8" s="25">
        <v>353.22</v>
      </c>
      <c r="R8" s="25">
        <v>392.74899999999997</v>
      </c>
      <c r="S8" s="25">
        <v>337.1</v>
      </c>
      <c r="T8" s="25" t="s">
        <v>1</v>
      </c>
      <c r="U8" s="25">
        <v>708.24099999999999</v>
      </c>
      <c r="V8" s="25">
        <v>725.73</v>
      </c>
      <c r="W8" s="25">
        <v>759.56799999999998</v>
      </c>
      <c r="X8" s="25">
        <v>614.4</v>
      </c>
      <c r="Y8" s="25">
        <v>687</v>
      </c>
      <c r="Z8" s="25">
        <v>552</v>
      </c>
      <c r="AA8" s="25">
        <v>859</v>
      </c>
      <c r="AB8" s="25">
        <v>983</v>
      </c>
      <c r="AC8" s="25">
        <v>976</v>
      </c>
      <c r="AD8" s="25">
        <v>1018</v>
      </c>
      <c r="AE8" s="25">
        <v>838</v>
      </c>
      <c r="AF8" s="25">
        <v>1005</v>
      </c>
      <c r="AG8" s="25" t="s">
        <v>1</v>
      </c>
    </row>
    <row r="9" spans="1:33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 t="s">
        <v>1</v>
      </c>
      <c r="K9" s="23" t="s">
        <v>1</v>
      </c>
      <c r="L9" s="23" t="s">
        <v>1</v>
      </c>
      <c r="M9" s="23" t="s">
        <v>1</v>
      </c>
      <c r="N9" s="23" t="s">
        <v>1</v>
      </c>
      <c r="O9" s="23">
        <v>2.339</v>
      </c>
      <c r="P9" s="23">
        <v>2.8759999999999999</v>
      </c>
      <c r="Q9" s="23">
        <v>2.6909999999999998</v>
      </c>
      <c r="R9" s="23">
        <v>3.5860000000000003</v>
      </c>
      <c r="S9" s="23">
        <v>4.4799999999999995</v>
      </c>
      <c r="T9" s="23">
        <v>4.4669999999999996</v>
      </c>
      <c r="U9" s="23">
        <v>3.8150000000000004</v>
      </c>
      <c r="V9" s="23">
        <v>4.3959999999999999</v>
      </c>
      <c r="W9" s="23">
        <v>4.8380000000000001</v>
      </c>
      <c r="X9" s="23">
        <v>5.1370000000000005</v>
      </c>
      <c r="Y9" s="23">
        <v>7.62</v>
      </c>
      <c r="Z9" s="23">
        <v>7.1669999999999998</v>
      </c>
      <c r="AA9" s="23">
        <v>8.26</v>
      </c>
      <c r="AB9" s="23">
        <v>9.3000000000000007</v>
      </c>
      <c r="AC9" s="23">
        <v>8.16</v>
      </c>
      <c r="AD9" s="23">
        <v>12.959999999999999</v>
      </c>
      <c r="AE9" s="23">
        <v>14.219999999999999</v>
      </c>
      <c r="AF9" s="23">
        <v>14.24</v>
      </c>
      <c r="AG9" s="23" t="s">
        <v>1</v>
      </c>
    </row>
    <row r="10" spans="1:33" x14ac:dyDescent="0.25">
      <c r="A10" s="12" t="s">
        <v>6</v>
      </c>
      <c r="B10" s="24" t="s">
        <v>1</v>
      </c>
      <c r="C10" s="25" t="s">
        <v>1</v>
      </c>
      <c r="D10" s="25" t="s">
        <v>1</v>
      </c>
      <c r="E10" s="25" t="s">
        <v>1</v>
      </c>
      <c r="F10" s="25" t="s">
        <v>1</v>
      </c>
      <c r="G10" s="25" t="s">
        <v>1</v>
      </c>
      <c r="H10" s="25" t="s">
        <v>1</v>
      </c>
      <c r="I10" s="25" t="s">
        <v>1</v>
      </c>
      <c r="J10" s="25" t="s">
        <v>1</v>
      </c>
      <c r="K10" s="25" t="s">
        <v>1</v>
      </c>
      <c r="L10" s="25" t="s">
        <v>1</v>
      </c>
      <c r="M10" s="25" t="s">
        <v>1</v>
      </c>
      <c r="N10" s="25" t="s">
        <v>1</v>
      </c>
      <c r="O10" s="25">
        <v>70.308999999999997</v>
      </c>
      <c r="P10" s="25">
        <v>74.67</v>
      </c>
      <c r="Q10" s="25">
        <v>78.85199999999999</v>
      </c>
      <c r="R10" s="25">
        <v>82.388999999999996</v>
      </c>
      <c r="S10" s="25">
        <v>93.307000000000002</v>
      </c>
      <c r="T10" s="25">
        <v>101.57</v>
      </c>
      <c r="U10" s="25">
        <v>99.722000000000008</v>
      </c>
      <c r="V10" s="25">
        <v>100.40299999999999</v>
      </c>
      <c r="W10" s="25">
        <v>95.745000000000005</v>
      </c>
      <c r="X10" s="25">
        <v>92.7</v>
      </c>
      <c r="Y10" s="25">
        <v>89.9</v>
      </c>
      <c r="Z10" s="25">
        <v>77.599999999999994</v>
      </c>
      <c r="AA10" s="25">
        <v>74</v>
      </c>
      <c r="AB10" s="25">
        <v>75.7</v>
      </c>
      <c r="AC10" s="25">
        <v>74.3</v>
      </c>
      <c r="AD10" s="25">
        <v>72.900000000000006</v>
      </c>
      <c r="AE10" s="25">
        <v>77.400000000000006</v>
      </c>
      <c r="AF10" s="25">
        <v>73.099999999999994</v>
      </c>
      <c r="AG10" s="25" t="s">
        <v>1</v>
      </c>
    </row>
    <row r="11" spans="1:33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>
        <v>196.62100000000001</v>
      </c>
      <c r="N11" s="23">
        <v>189.05599999999998</v>
      </c>
      <c r="O11" s="23">
        <v>182.85599999999999</v>
      </c>
      <c r="P11" s="23">
        <v>123.74</v>
      </c>
      <c r="Q11" s="23">
        <v>117.765</v>
      </c>
      <c r="R11" s="23">
        <v>136.53199999999998</v>
      </c>
      <c r="S11" s="23">
        <v>137.84800000000001</v>
      </c>
      <c r="T11" s="23">
        <v>200.50399999999999</v>
      </c>
      <c r="U11" s="23">
        <v>176.24199999999999</v>
      </c>
      <c r="V11" s="23">
        <v>206.072</v>
      </c>
      <c r="W11" s="23">
        <v>267.322</v>
      </c>
      <c r="X11" s="23">
        <v>288.06099999999998</v>
      </c>
      <c r="Y11" s="23">
        <v>322.50200000000001</v>
      </c>
      <c r="Z11" s="23">
        <v>309.80500000000001</v>
      </c>
      <c r="AA11" s="23" t="s">
        <v>1</v>
      </c>
      <c r="AB11" s="23">
        <v>322.16300000000001</v>
      </c>
      <c r="AC11" s="23">
        <v>348.54300000000001</v>
      </c>
      <c r="AD11" s="23">
        <v>362.78300000000002</v>
      </c>
      <c r="AE11" s="23">
        <v>400.93499999999995</v>
      </c>
      <c r="AF11" s="23">
        <v>421.12599999999998</v>
      </c>
      <c r="AG11" s="23" t="s">
        <v>1</v>
      </c>
    </row>
    <row r="12" spans="1:33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 t="s">
        <v>1</v>
      </c>
      <c r="O12" s="25" t="s">
        <v>1</v>
      </c>
      <c r="P12" s="25" t="s">
        <v>1</v>
      </c>
      <c r="Q12" s="25">
        <v>52.1</v>
      </c>
      <c r="R12" s="25">
        <v>70.400000000000006</v>
      </c>
      <c r="S12" s="25">
        <v>97.5</v>
      </c>
      <c r="T12" s="25">
        <v>100.5</v>
      </c>
      <c r="U12" s="25">
        <v>94.808000000000007</v>
      </c>
      <c r="V12" s="25">
        <v>72.341999999999999</v>
      </c>
      <c r="W12" s="25">
        <v>73.935000000000002</v>
      </c>
      <c r="X12" s="25">
        <v>64.460999999999999</v>
      </c>
      <c r="Y12" s="25">
        <v>65.667000000000002</v>
      </c>
      <c r="Z12" s="25">
        <v>53.335999999999999</v>
      </c>
      <c r="AA12" s="25">
        <v>61.33</v>
      </c>
      <c r="AB12" s="25">
        <v>54.448</v>
      </c>
      <c r="AC12" s="25">
        <v>12.58</v>
      </c>
      <c r="AD12" s="25">
        <v>10.596</v>
      </c>
      <c r="AE12" s="25">
        <v>15.543000000000001</v>
      </c>
      <c r="AF12" s="25">
        <v>53.892000000000003</v>
      </c>
      <c r="AG12" s="25" t="s">
        <v>1</v>
      </c>
    </row>
    <row r="13" spans="1:33" x14ac:dyDescent="0.25">
      <c r="A13" s="9" t="s">
        <v>9</v>
      </c>
      <c r="B13" s="22" t="s">
        <v>1</v>
      </c>
      <c r="C13" s="23" t="s">
        <v>1</v>
      </c>
      <c r="D13" s="23" t="s">
        <v>1</v>
      </c>
      <c r="E13" s="23" t="s">
        <v>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 t="s">
        <v>1</v>
      </c>
      <c r="M13" s="23" t="s">
        <v>1</v>
      </c>
      <c r="N13" s="23" t="s">
        <v>1</v>
      </c>
      <c r="O13" s="23" t="s">
        <v>1</v>
      </c>
      <c r="P13" s="23" t="s">
        <v>1</v>
      </c>
      <c r="Q13" s="23" t="s">
        <v>1</v>
      </c>
      <c r="R13" s="23">
        <v>16</v>
      </c>
      <c r="S13" s="23">
        <v>16</v>
      </c>
      <c r="T13" s="23">
        <v>28.8</v>
      </c>
      <c r="U13" s="23">
        <v>29</v>
      </c>
      <c r="V13" s="23">
        <v>27.5</v>
      </c>
      <c r="W13" s="23">
        <v>24.6</v>
      </c>
      <c r="X13" s="23">
        <v>21.6</v>
      </c>
      <c r="Y13" s="23">
        <v>22.344000000000001</v>
      </c>
      <c r="Z13" s="23">
        <v>29.019999999999996</v>
      </c>
      <c r="AA13" s="23">
        <v>35.5</v>
      </c>
      <c r="AB13" s="23" t="s">
        <v>1</v>
      </c>
      <c r="AC13" s="23">
        <v>36.018999999999998</v>
      </c>
      <c r="AD13" s="23" t="s">
        <v>1</v>
      </c>
      <c r="AE13" s="23">
        <v>53.006</v>
      </c>
      <c r="AF13" s="23" t="s">
        <v>1</v>
      </c>
      <c r="AG13" s="23" t="s">
        <v>1</v>
      </c>
    </row>
    <row r="14" spans="1:33" x14ac:dyDescent="0.25">
      <c r="A14" s="12" t="s">
        <v>10</v>
      </c>
      <c r="B14" s="24" t="s">
        <v>1</v>
      </c>
      <c r="C14" s="25" t="s">
        <v>1</v>
      </c>
      <c r="D14" s="25" t="s">
        <v>1</v>
      </c>
      <c r="E14" s="25" t="s">
        <v>1</v>
      </c>
      <c r="F14" s="25" t="s">
        <v>1</v>
      </c>
      <c r="G14" s="25" t="s">
        <v>1</v>
      </c>
      <c r="H14" s="25" t="s">
        <v>1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 t="s">
        <v>1</v>
      </c>
      <c r="P14" s="25" t="s">
        <v>1</v>
      </c>
      <c r="Q14" s="25" t="s">
        <v>1</v>
      </c>
      <c r="R14" s="25" t="s">
        <v>1</v>
      </c>
      <c r="S14" s="25">
        <v>88.8</v>
      </c>
      <c r="T14" s="25">
        <v>86.5</v>
      </c>
      <c r="U14" s="25">
        <v>74.400000000000006</v>
      </c>
      <c r="V14" s="25">
        <v>70.5</v>
      </c>
      <c r="W14" s="25">
        <v>81.600000000000009</v>
      </c>
      <c r="X14" s="25">
        <v>74.300000000000011</v>
      </c>
      <c r="Y14" s="25">
        <v>86.399999999999991</v>
      </c>
      <c r="Z14" s="25">
        <v>83.251999999999995</v>
      </c>
      <c r="AA14" s="25">
        <v>82.3</v>
      </c>
      <c r="AB14" s="25">
        <v>81.432999999999993</v>
      </c>
      <c r="AC14" s="25">
        <v>353.87599999999998</v>
      </c>
      <c r="AD14" s="25">
        <v>363.01499999999999</v>
      </c>
      <c r="AE14" s="25">
        <v>372.10600000000005</v>
      </c>
      <c r="AF14" s="25">
        <v>364.55799999999999</v>
      </c>
      <c r="AG14" s="25" t="s">
        <v>1</v>
      </c>
    </row>
    <row r="15" spans="1:33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 t="s">
        <v>1</v>
      </c>
      <c r="K15" s="23" t="s">
        <v>1</v>
      </c>
      <c r="L15" s="23" t="s">
        <v>1</v>
      </c>
      <c r="M15" s="23">
        <v>0.13900000000000001</v>
      </c>
      <c r="N15" s="23">
        <v>0.33</v>
      </c>
      <c r="O15" s="23">
        <v>0.50800000000000001</v>
      </c>
      <c r="P15" s="23">
        <v>0.47</v>
      </c>
      <c r="Q15" s="23">
        <v>0.35699999999999998</v>
      </c>
      <c r="R15" s="23">
        <v>0.63200000000000001</v>
      </c>
      <c r="S15" s="23">
        <v>0.83499999999999996</v>
      </c>
      <c r="T15" s="23">
        <v>0.76900000000000002</v>
      </c>
      <c r="U15" s="23">
        <v>1.006</v>
      </c>
      <c r="V15" s="23">
        <v>0.748</v>
      </c>
      <c r="W15" s="23">
        <v>0.66600000000000004</v>
      </c>
      <c r="X15" s="23">
        <v>0.67399999999999993</v>
      </c>
      <c r="Y15" s="23">
        <v>0.42799999999999999</v>
      </c>
      <c r="Z15" s="23">
        <v>0.26900000000000002</v>
      </c>
      <c r="AA15" s="23">
        <v>0.34500000000000003</v>
      </c>
      <c r="AB15" s="23">
        <v>0.47799999999999998</v>
      </c>
      <c r="AC15" s="23">
        <v>0.753</v>
      </c>
      <c r="AD15" s="23">
        <v>0.81300000000000006</v>
      </c>
      <c r="AE15" s="23">
        <v>1.6180000000000001</v>
      </c>
      <c r="AF15" s="23">
        <v>1.7530000000000001</v>
      </c>
      <c r="AG15" s="23" t="s">
        <v>1</v>
      </c>
    </row>
    <row r="16" spans="1:33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 t="s">
        <v>1</v>
      </c>
      <c r="M16" s="25" t="s">
        <v>1</v>
      </c>
      <c r="N16" s="25" t="s">
        <v>1</v>
      </c>
      <c r="O16" s="25" t="s">
        <v>1</v>
      </c>
      <c r="P16" s="25">
        <v>3.91</v>
      </c>
      <c r="Q16" s="25">
        <v>4.1420000000000003</v>
      </c>
      <c r="R16" s="25">
        <v>4.2279999999999998</v>
      </c>
      <c r="S16" s="25">
        <v>21.809000000000001</v>
      </c>
      <c r="T16" s="25">
        <v>22.242999999999999</v>
      </c>
      <c r="U16" s="25">
        <v>21.923999999999999</v>
      </c>
      <c r="V16" s="25">
        <v>18.536000000000001</v>
      </c>
      <c r="W16" s="25">
        <v>18.738</v>
      </c>
      <c r="X16" s="25">
        <v>27.165999999999997</v>
      </c>
      <c r="Y16" s="25">
        <v>31.916</v>
      </c>
      <c r="Z16" s="25">
        <v>28.936</v>
      </c>
      <c r="AA16" s="25">
        <v>26.440999999999999</v>
      </c>
      <c r="AB16" s="25">
        <v>17.126000000000001</v>
      </c>
      <c r="AC16" s="25">
        <v>12</v>
      </c>
      <c r="AD16" s="25">
        <v>10.782</v>
      </c>
      <c r="AE16" s="25">
        <v>10.966000000000001</v>
      </c>
      <c r="AF16" s="25">
        <v>12.186</v>
      </c>
      <c r="AG16" s="25" t="s">
        <v>1</v>
      </c>
    </row>
    <row r="17" spans="1:33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 t="s">
        <v>1</v>
      </c>
      <c r="M17" s="23" t="s">
        <v>1</v>
      </c>
      <c r="N17" s="23" t="s">
        <v>1</v>
      </c>
      <c r="O17" s="23" t="s">
        <v>1</v>
      </c>
      <c r="P17" s="23" t="s">
        <v>1</v>
      </c>
      <c r="Q17" s="23" t="s">
        <v>1</v>
      </c>
      <c r="R17" s="23" t="s">
        <v>1</v>
      </c>
      <c r="S17" s="23" t="s">
        <v>1</v>
      </c>
      <c r="T17" s="23" t="s">
        <v>1</v>
      </c>
      <c r="U17" s="23" t="s">
        <v>1</v>
      </c>
      <c r="V17" s="23" t="s">
        <v>1</v>
      </c>
      <c r="W17" s="23" t="s">
        <v>1</v>
      </c>
      <c r="X17" s="23">
        <v>5.1319999999999997</v>
      </c>
      <c r="Y17" s="23">
        <v>5.5</v>
      </c>
      <c r="Z17" s="23">
        <v>5.3</v>
      </c>
      <c r="AA17" s="23">
        <v>6.9</v>
      </c>
      <c r="AB17" s="23">
        <v>3.4000000000000004</v>
      </c>
      <c r="AC17" s="23">
        <v>4.7</v>
      </c>
      <c r="AD17" s="23">
        <v>5.0999999999999996</v>
      </c>
      <c r="AE17" s="23">
        <v>7.4</v>
      </c>
      <c r="AF17" s="23">
        <v>9.9</v>
      </c>
      <c r="AG17" s="23" t="s">
        <v>1</v>
      </c>
    </row>
    <row r="18" spans="1:33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 t="s">
        <v>1</v>
      </c>
      <c r="V18" s="25">
        <v>0.3</v>
      </c>
      <c r="W18" s="25">
        <v>0.46800000000000003</v>
      </c>
      <c r="X18" s="25">
        <v>0.84199999999999997</v>
      </c>
      <c r="Y18" s="25">
        <v>1.498</v>
      </c>
      <c r="Z18" s="25">
        <v>1.2</v>
      </c>
      <c r="AA18" s="25">
        <v>1.4000000000000001</v>
      </c>
      <c r="AB18" s="25" t="s">
        <v>1</v>
      </c>
      <c r="AC18" s="25">
        <v>2.2999999999999998</v>
      </c>
      <c r="AD18" s="25" t="s">
        <v>1</v>
      </c>
      <c r="AE18" s="25">
        <v>1.7</v>
      </c>
      <c r="AF18" s="25" t="s">
        <v>1</v>
      </c>
      <c r="AG18" s="25" t="s">
        <v>1</v>
      </c>
    </row>
    <row r="19" spans="1:33" x14ac:dyDescent="0.25">
      <c r="A19" s="9" t="s">
        <v>15</v>
      </c>
      <c r="B19" s="22" t="s">
        <v>1</v>
      </c>
      <c r="C19" s="23" t="s">
        <v>1</v>
      </c>
      <c r="D19" s="23" t="s">
        <v>1</v>
      </c>
      <c r="E19" s="23" t="s">
        <v>1</v>
      </c>
      <c r="F19" s="23" t="s">
        <v>1</v>
      </c>
      <c r="G19" s="23" t="s">
        <v>1</v>
      </c>
      <c r="H19" s="23" t="s">
        <v>1</v>
      </c>
      <c r="I19" s="23" t="s">
        <v>1</v>
      </c>
      <c r="J19" s="23" t="s">
        <v>1</v>
      </c>
      <c r="K19" s="23" t="s">
        <v>1</v>
      </c>
      <c r="L19" s="23" t="s">
        <v>1</v>
      </c>
      <c r="M19" s="23" t="s">
        <v>1</v>
      </c>
      <c r="N19" s="23" t="s">
        <v>1</v>
      </c>
      <c r="O19" s="23" t="s">
        <v>1</v>
      </c>
      <c r="P19" s="23" t="s">
        <v>1</v>
      </c>
      <c r="Q19" s="23" t="s">
        <v>1</v>
      </c>
      <c r="R19" s="23" t="s">
        <v>1</v>
      </c>
      <c r="S19" s="23" t="s">
        <v>1</v>
      </c>
      <c r="T19" s="23" t="s">
        <v>1</v>
      </c>
      <c r="U19" s="23">
        <v>10123.699999999999</v>
      </c>
      <c r="V19" s="23">
        <v>8912.6</v>
      </c>
      <c r="W19" s="23">
        <v>8309.4</v>
      </c>
      <c r="X19" s="23">
        <v>6876.7</v>
      </c>
      <c r="Y19" s="23">
        <v>5902</v>
      </c>
      <c r="Z19" s="23">
        <v>6250.1</v>
      </c>
      <c r="AA19" s="23">
        <v>5796</v>
      </c>
      <c r="AB19" s="23">
        <v>6113.3</v>
      </c>
      <c r="AC19" s="23">
        <v>5476.2000000000007</v>
      </c>
      <c r="AD19" s="23">
        <v>5740</v>
      </c>
      <c r="AE19" s="23">
        <v>3666.4</v>
      </c>
      <c r="AF19" s="23">
        <v>4083.5</v>
      </c>
      <c r="AG19" s="23" t="s">
        <v>1</v>
      </c>
    </row>
    <row r="20" spans="1:33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 t="s">
        <v>54</v>
      </c>
      <c r="O20" s="25" t="s">
        <v>1</v>
      </c>
      <c r="P20" s="25">
        <v>0.18099999999999999</v>
      </c>
      <c r="Q20" s="25">
        <v>6.0999999999999999E-2</v>
      </c>
      <c r="R20" s="25" t="s">
        <v>54</v>
      </c>
      <c r="S20" s="25" t="s">
        <v>54</v>
      </c>
      <c r="T20" s="25">
        <v>4.2999999999999997E-2</v>
      </c>
      <c r="U20" s="25">
        <v>0.02</v>
      </c>
      <c r="V20" s="25">
        <v>2.4E-2</v>
      </c>
      <c r="W20" s="25">
        <v>6.8000000000000005E-2</v>
      </c>
      <c r="X20" s="25">
        <v>5.0999999999999997E-2</v>
      </c>
      <c r="Y20" s="25">
        <v>3.6999999999999998E-2</v>
      </c>
      <c r="Z20" s="25">
        <v>5.1999999999999998E-2</v>
      </c>
      <c r="AA20" s="25">
        <v>5.0999999999999997E-2</v>
      </c>
      <c r="AB20" s="25">
        <v>9.2999999999999999E-2</v>
      </c>
      <c r="AC20" s="25">
        <v>0.16400000000000001</v>
      </c>
      <c r="AD20" s="25">
        <v>0.31</v>
      </c>
      <c r="AE20" s="25">
        <v>0.41199999999999998</v>
      </c>
      <c r="AF20" s="25">
        <v>0.52100000000000002</v>
      </c>
      <c r="AG20" s="25" t="s">
        <v>1</v>
      </c>
    </row>
    <row r="21" spans="1:33" x14ac:dyDescent="0.25">
      <c r="A21" s="9" t="s">
        <v>17</v>
      </c>
      <c r="B21" s="22" t="s">
        <v>1</v>
      </c>
      <c r="C21" s="23" t="s">
        <v>1</v>
      </c>
      <c r="D21" s="23" t="s">
        <v>1</v>
      </c>
      <c r="E21" s="23" t="s">
        <v>1</v>
      </c>
      <c r="F21" s="23" t="s">
        <v>1</v>
      </c>
      <c r="G21" s="23" t="s">
        <v>1</v>
      </c>
      <c r="H21" s="23" t="s">
        <v>1</v>
      </c>
      <c r="I21" s="23" t="s">
        <v>1</v>
      </c>
      <c r="J21" s="23" t="s">
        <v>1</v>
      </c>
      <c r="K21" s="23" t="s">
        <v>1</v>
      </c>
      <c r="L21" s="23" t="s">
        <v>1</v>
      </c>
      <c r="M21" s="23" t="s">
        <v>1</v>
      </c>
      <c r="N21" s="23" t="s">
        <v>1</v>
      </c>
      <c r="O21" s="23" t="s">
        <v>1</v>
      </c>
      <c r="P21" s="23" t="s">
        <v>1</v>
      </c>
      <c r="Q21" s="23" t="s">
        <v>1</v>
      </c>
      <c r="R21" s="23" t="s">
        <v>1</v>
      </c>
      <c r="S21" s="23" t="s">
        <v>1</v>
      </c>
      <c r="T21" s="23" t="s">
        <v>1</v>
      </c>
      <c r="U21" s="23" t="s">
        <v>1</v>
      </c>
      <c r="V21" s="23" t="s">
        <v>1</v>
      </c>
      <c r="W21" s="23" t="s">
        <v>1</v>
      </c>
      <c r="X21" s="23" t="s">
        <v>1</v>
      </c>
      <c r="Y21" s="23" t="s">
        <v>1</v>
      </c>
      <c r="Z21" s="23" t="s">
        <v>1</v>
      </c>
      <c r="AA21" s="23" t="s">
        <v>1</v>
      </c>
      <c r="AB21" s="23" t="s">
        <v>1</v>
      </c>
      <c r="AC21" s="23" t="s">
        <v>1</v>
      </c>
      <c r="AD21" s="23" t="s">
        <v>1</v>
      </c>
      <c r="AE21" s="23" t="s">
        <v>1</v>
      </c>
      <c r="AF21" s="23" t="s">
        <v>1</v>
      </c>
      <c r="AG21" s="23" t="s">
        <v>1</v>
      </c>
    </row>
    <row r="22" spans="1:33" x14ac:dyDescent="0.25">
      <c r="A22" s="12" t="s">
        <v>18</v>
      </c>
      <c r="B22" s="24" t="s">
        <v>1</v>
      </c>
      <c r="C22" s="25" t="s">
        <v>1</v>
      </c>
      <c r="D22" s="25" t="s">
        <v>1</v>
      </c>
      <c r="E22" s="25" t="s">
        <v>1</v>
      </c>
      <c r="F22" s="25" t="s">
        <v>1</v>
      </c>
      <c r="G22" s="25" t="s">
        <v>1</v>
      </c>
      <c r="H22" s="25" t="s">
        <v>1</v>
      </c>
      <c r="I22" s="25" t="s">
        <v>1</v>
      </c>
      <c r="J22" s="25" t="s">
        <v>1</v>
      </c>
      <c r="K22" s="25" t="s">
        <v>1</v>
      </c>
      <c r="L22" s="25" t="s">
        <v>1</v>
      </c>
      <c r="M22" s="25" t="s">
        <v>1</v>
      </c>
      <c r="N22" s="25" t="s">
        <v>1</v>
      </c>
      <c r="O22" s="25" t="s">
        <v>1</v>
      </c>
      <c r="P22" s="25" t="s">
        <v>1</v>
      </c>
      <c r="Q22" s="25" t="s">
        <v>1</v>
      </c>
      <c r="R22" s="25" t="s">
        <v>1</v>
      </c>
      <c r="S22" s="25" t="s">
        <v>1</v>
      </c>
      <c r="T22" s="25" t="s">
        <v>1</v>
      </c>
      <c r="U22" s="25" t="s">
        <v>1</v>
      </c>
      <c r="V22" s="25" t="s">
        <v>1</v>
      </c>
      <c r="W22" s="25" t="s">
        <v>1</v>
      </c>
      <c r="X22" s="25" t="s">
        <v>1</v>
      </c>
      <c r="Y22" s="25">
        <v>311</v>
      </c>
      <c r="Z22" s="25">
        <v>329</v>
      </c>
      <c r="AA22" s="25">
        <v>345</v>
      </c>
      <c r="AB22" s="25">
        <v>336</v>
      </c>
      <c r="AC22" s="25">
        <v>376</v>
      </c>
      <c r="AD22" s="25">
        <v>399</v>
      </c>
      <c r="AE22" s="25">
        <v>408</v>
      </c>
      <c r="AF22" s="25">
        <v>402</v>
      </c>
      <c r="AG22" s="25" t="s">
        <v>1</v>
      </c>
    </row>
    <row r="23" spans="1:33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 t="s">
        <v>1</v>
      </c>
      <c r="G23" s="23" t="s">
        <v>1</v>
      </c>
      <c r="H23" s="23" t="s">
        <v>1</v>
      </c>
      <c r="I23" s="23" t="s">
        <v>1</v>
      </c>
      <c r="J23" s="23" t="s">
        <v>1</v>
      </c>
      <c r="K23" s="23" t="s">
        <v>1</v>
      </c>
      <c r="L23" s="23" t="s">
        <v>1</v>
      </c>
      <c r="M23" s="23" t="s">
        <v>1</v>
      </c>
      <c r="N23" s="23" t="s">
        <v>1</v>
      </c>
      <c r="O23" s="23" t="s">
        <v>1</v>
      </c>
      <c r="P23" s="23" t="s">
        <v>1</v>
      </c>
      <c r="Q23" s="23" t="s">
        <v>1</v>
      </c>
      <c r="R23" s="23" t="s">
        <v>1</v>
      </c>
      <c r="S23" s="23" t="s">
        <v>1</v>
      </c>
      <c r="T23" s="23">
        <v>107.6</v>
      </c>
      <c r="U23" s="23">
        <v>122</v>
      </c>
      <c r="V23" s="23">
        <v>126.7</v>
      </c>
      <c r="W23" s="23">
        <v>118.10000000000001</v>
      </c>
      <c r="X23" s="23">
        <v>119.2</v>
      </c>
      <c r="Y23" s="23">
        <v>155.30000000000001</v>
      </c>
      <c r="Z23" s="23" t="s">
        <v>1</v>
      </c>
      <c r="AA23" s="23">
        <v>152.10000000000002</v>
      </c>
      <c r="AB23" s="23">
        <v>192.4</v>
      </c>
      <c r="AC23" s="23">
        <v>263.10000000000002</v>
      </c>
      <c r="AD23" s="23">
        <v>339.56299999999999</v>
      </c>
      <c r="AE23" s="23">
        <v>380.40800000000002</v>
      </c>
      <c r="AF23" s="23">
        <v>345.45300000000003</v>
      </c>
      <c r="AG23" s="23" t="s">
        <v>1</v>
      </c>
    </row>
    <row r="24" spans="1:33" x14ac:dyDescent="0.25">
      <c r="A24" s="12" t="s">
        <v>20</v>
      </c>
      <c r="B24" s="24" t="s">
        <v>1</v>
      </c>
      <c r="C24" s="25" t="s">
        <v>1</v>
      </c>
      <c r="D24" s="25" t="s">
        <v>1</v>
      </c>
      <c r="E24" s="25" t="s">
        <v>1</v>
      </c>
      <c r="F24" s="25" t="s">
        <v>1</v>
      </c>
      <c r="G24" s="25" t="s">
        <v>1</v>
      </c>
      <c r="H24" s="25" t="s">
        <v>1</v>
      </c>
      <c r="I24" s="25" t="s">
        <v>1</v>
      </c>
      <c r="J24" s="25" t="s">
        <v>1</v>
      </c>
      <c r="K24" s="25" t="s">
        <v>1</v>
      </c>
      <c r="L24" s="25">
        <v>3.5500000000000003</v>
      </c>
      <c r="M24" s="25">
        <v>3.1630000000000003</v>
      </c>
      <c r="N24" s="25">
        <v>4.7990000000000004</v>
      </c>
      <c r="O24" s="25">
        <v>6.4470000000000001</v>
      </c>
      <c r="P24" s="25">
        <v>5.9379999999999997</v>
      </c>
      <c r="Q24" s="25">
        <v>5.4279999999999999</v>
      </c>
      <c r="R24" s="25">
        <v>7.1080000000000005</v>
      </c>
      <c r="S24" s="25">
        <v>8.7889999999999997</v>
      </c>
      <c r="T24" s="25">
        <v>8.9340000000000011</v>
      </c>
      <c r="U24" s="25">
        <v>10.062999999999999</v>
      </c>
      <c r="V24" s="25">
        <v>7.024</v>
      </c>
      <c r="W24" s="25">
        <v>18.722999999999999</v>
      </c>
      <c r="X24" s="25">
        <v>11.7</v>
      </c>
      <c r="Y24" s="25">
        <v>20.332000000000001</v>
      </c>
      <c r="Z24" s="25">
        <v>18.844999999999999</v>
      </c>
      <c r="AA24" s="25">
        <v>21.75</v>
      </c>
      <c r="AB24" s="25">
        <v>23.62</v>
      </c>
      <c r="AC24" s="25">
        <v>27.34</v>
      </c>
      <c r="AD24" s="25">
        <v>31.427</v>
      </c>
      <c r="AE24" s="25">
        <v>32.156999999999996</v>
      </c>
      <c r="AF24" s="25">
        <v>35.58</v>
      </c>
      <c r="AG24" s="25" t="s">
        <v>1</v>
      </c>
    </row>
    <row r="25" spans="1:33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 t="s">
        <v>1</v>
      </c>
      <c r="F25" s="23" t="s">
        <v>1</v>
      </c>
      <c r="G25" s="23" t="s">
        <v>1</v>
      </c>
      <c r="H25" s="23" t="s">
        <v>1</v>
      </c>
      <c r="I25" s="23" t="s">
        <v>1</v>
      </c>
      <c r="J25" s="23" t="s">
        <v>1</v>
      </c>
      <c r="K25" s="23" t="s">
        <v>1</v>
      </c>
      <c r="L25" s="23" t="s">
        <v>1</v>
      </c>
      <c r="M25" s="23" t="s">
        <v>1</v>
      </c>
      <c r="N25" s="23" t="s">
        <v>1</v>
      </c>
      <c r="O25" s="23" t="s">
        <v>1</v>
      </c>
      <c r="P25" s="23" t="s">
        <v>1</v>
      </c>
      <c r="Q25" s="23" t="s">
        <v>1</v>
      </c>
      <c r="R25" s="23">
        <v>91.846000000000004</v>
      </c>
      <c r="S25" s="23">
        <v>108.97399999999999</v>
      </c>
      <c r="T25" s="23" t="s">
        <v>1</v>
      </c>
      <c r="U25" s="23">
        <v>119.111</v>
      </c>
      <c r="V25" s="23" t="s">
        <v>1</v>
      </c>
      <c r="W25" s="23">
        <v>132.227</v>
      </c>
      <c r="X25" s="23" t="s">
        <v>1</v>
      </c>
      <c r="Y25" s="23">
        <v>145.18099999999998</v>
      </c>
      <c r="Z25" s="23" t="s">
        <v>1</v>
      </c>
      <c r="AA25" s="23">
        <v>154.46</v>
      </c>
      <c r="AB25" s="23" t="s">
        <v>1</v>
      </c>
      <c r="AC25" s="23">
        <v>160.84700000000001</v>
      </c>
      <c r="AD25" s="23" t="s">
        <v>1</v>
      </c>
      <c r="AE25" s="23">
        <v>174.37200000000001</v>
      </c>
      <c r="AF25" s="23" t="s">
        <v>1</v>
      </c>
      <c r="AG25" s="23" t="s">
        <v>1</v>
      </c>
    </row>
    <row r="26" spans="1:33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 t="s">
        <v>1</v>
      </c>
      <c r="H26" s="25" t="s">
        <v>1</v>
      </c>
      <c r="I26" s="25" t="s">
        <v>1</v>
      </c>
      <c r="J26" s="25" t="s">
        <v>1</v>
      </c>
      <c r="K26" s="25" t="s">
        <v>1</v>
      </c>
      <c r="L26" s="25" t="s">
        <v>1</v>
      </c>
      <c r="M26" s="25" t="s">
        <v>1</v>
      </c>
      <c r="N26" s="25">
        <v>5.6319999999999997</v>
      </c>
      <c r="O26" s="25">
        <v>9.9529999999999994</v>
      </c>
      <c r="P26" s="25">
        <v>9.234</v>
      </c>
      <c r="Q26" s="25">
        <v>14.236000000000001</v>
      </c>
      <c r="R26" s="25">
        <v>16.247</v>
      </c>
      <c r="S26" s="25" t="s">
        <v>1</v>
      </c>
      <c r="T26" s="25">
        <v>22.620999999999999</v>
      </c>
      <c r="U26" s="25">
        <v>23.625999999999998</v>
      </c>
      <c r="V26" s="25">
        <v>26.33</v>
      </c>
      <c r="W26" s="25">
        <v>36.466000000000001</v>
      </c>
      <c r="X26" s="25">
        <v>42.445</v>
      </c>
      <c r="Y26" s="25">
        <v>23.335000000000001</v>
      </c>
      <c r="Z26" s="25">
        <v>27.36</v>
      </c>
      <c r="AA26" s="25">
        <v>30.972999999999999</v>
      </c>
      <c r="AB26" s="25">
        <v>26.081000000000003</v>
      </c>
      <c r="AC26" s="25">
        <v>30.754000000000001</v>
      </c>
      <c r="AD26" s="25">
        <v>29.462000000000003</v>
      </c>
      <c r="AE26" s="25">
        <v>28.361000000000001</v>
      </c>
      <c r="AF26" s="25">
        <v>23.940999999999999</v>
      </c>
      <c r="AG26" s="25" t="s">
        <v>1</v>
      </c>
    </row>
    <row r="27" spans="1:33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 t="s">
        <v>1</v>
      </c>
      <c r="H27" s="23" t="s">
        <v>1</v>
      </c>
      <c r="I27" s="23" t="s">
        <v>1</v>
      </c>
      <c r="J27" s="23" t="s">
        <v>1</v>
      </c>
      <c r="K27" s="23" t="s">
        <v>1</v>
      </c>
      <c r="L27" s="23" t="s">
        <v>1</v>
      </c>
      <c r="M27" s="23" t="s">
        <v>1</v>
      </c>
      <c r="N27" s="23" t="s">
        <v>1</v>
      </c>
      <c r="O27" s="23">
        <v>35.200000000000003</v>
      </c>
      <c r="P27" s="23" t="s">
        <v>1</v>
      </c>
      <c r="Q27" s="23">
        <v>50.69</v>
      </c>
      <c r="R27" s="23" t="s">
        <v>1</v>
      </c>
      <c r="S27" s="23" t="s">
        <v>1</v>
      </c>
      <c r="T27" s="23" t="s">
        <v>1</v>
      </c>
      <c r="U27" s="23" t="s">
        <v>1</v>
      </c>
      <c r="V27" s="23" t="s">
        <v>1</v>
      </c>
      <c r="W27" s="23">
        <v>52.756999999999998</v>
      </c>
      <c r="X27" s="23" t="s">
        <v>1</v>
      </c>
      <c r="Y27" s="23">
        <v>34.380000000000003</v>
      </c>
      <c r="Z27" s="23" t="s">
        <v>1</v>
      </c>
      <c r="AA27" s="23">
        <v>54.660000000000004</v>
      </c>
      <c r="AB27" s="23" t="s">
        <v>1</v>
      </c>
      <c r="AC27" s="23">
        <v>51.940000000000005</v>
      </c>
      <c r="AD27" s="23" t="s">
        <v>1</v>
      </c>
      <c r="AE27" s="23">
        <v>66.09</v>
      </c>
      <c r="AF27" s="23">
        <v>58.739999999999995</v>
      </c>
      <c r="AG27" s="23" t="s">
        <v>1</v>
      </c>
    </row>
    <row r="28" spans="1:33" x14ac:dyDescent="0.25">
      <c r="A28" s="12" t="s">
        <v>24</v>
      </c>
      <c r="B28" s="24" t="s">
        <v>1</v>
      </c>
      <c r="C28" s="25" t="s">
        <v>1</v>
      </c>
      <c r="D28" s="25" t="s">
        <v>1</v>
      </c>
      <c r="E28" s="25" t="s">
        <v>1</v>
      </c>
      <c r="F28" s="25" t="s">
        <v>1</v>
      </c>
      <c r="G28" s="25" t="s">
        <v>1</v>
      </c>
      <c r="H28" s="25" t="s">
        <v>1</v>
      </c>
      <c r="I28" s="25" t="s">
        <v>1</v>
      </c>
      <c r="J28" s="25" t="s">
        <v>1</v>
      </c>
      <c r="K28" s="25" t="s">
        <v>1</v>
      </c>
      <c r="L28" s="25" t="s">
        <v>1</v>
      </c>
      <c r="M28" s="25" t="s">
        <v>1</v>
      </c>
      <c r="N28" s="25" t="s">
        <v>1</v>
      </c>
      <c r="O28" s="25" t="s">
        <v>1</v>
      </c>
      <c r="P28" s="25" t="s">
        <v>1</v>
      </c>
      <c r="Q28" s="25" t="s">
        <v>1</v>
      </c>
      <c r="R28" s="25">
        <v>3.048</v>
      </c>
      <c r="S28" s="25">
        <v>4.83</v>
      </c>
      <c r="T28" s="25">
        <v>1.8889999999999998</v>
      </c>
      <c r="U28" s="25">
        <v>1.6500000000000001</v>
      </c>
      <c r="V28" s="25">
        <v>2.7949999999999999</v>
      </c>
      <c r="W28" s="25">
        <v>5.8109999999999999</v>
      </c>
      <c r="X28" s="25">
        <v>6.516</v>
      </c>
      <c r="Y28" s="25">
        <v>5.2439999999999998</v>
      </c>
      <c r="Z28" s="25">
        <v>5.6309999999999993</v>
      </c>
      <c r="AA28" s="25">
        <v>6.6419999999999995</v>
      </c>
      <c r="AB28" s="25">
        <v>3.4160000000000004</v>
      </c>
      <c r="AC28" s="25">
        <v>3.97</v>
      </c>
      <c r="AD28" s="25">
        <v>1.3199999999999998</v>
      </c>
      <c r="AE28" s="25">
        <v>1.593</v>
      </c>
      <c r="AF28" s="25">
        <v>1.4129999999999998</v>
      </c>
      <c r="AG28" s="25" t="s">
        <v>1</v>
      </c>
    </row>
    <row r="29" spans="1:33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 t="s">
        <v>1</v>
      </c>
      <c r="F29" s="23" t="s">
        <v>1</v>
      </c>
      <c r="G29" s="23" t="s">
        <v>1</v>
      </c>
      <c r="H29" s="23" t="s">
        <v>1</v>
      </c>
      <c r="I29" s="23" t="s">
        <v>1</v>
      </c>
      <c r="J29" s="23" t="s">
        <v>1</v>
      </c>
      <c r="K29" s="23" t="s">
        <v>1</v>
      </c>
      <c r="L29" s="23" t="s">
        <v>1</v>
      </c>
      <c r="M29" s="23" t="s">
        <v>1</v>
      </c>
      <c r="N29" s="23" t="s">
        <v>1</v>
      </c>
      <c r="O29" s="23">
        <v>4.5570000000000004</v>
      </c>
      <c r="P29" s="23">
        <v>4.944</v>
      </c>
      <c r="Q29" s="23">
        <v>6.8449999999999998</v>
      </c>
      <c r="R29" s="23">
        <v>7.5940000000000003</v>
      </c>
      <c r="S29" s="23">
        <v>8.6150000000000002</v>
      </c>
      <c r="T29" s="23">
        <v>9.25</v>
      </c>
      <c r="U29" s="23">
        <v>9.9060000000000006</v>
      </c>
      <c r="V29" s="23">
        <v>13.263</v>
      </c>
      <c r="W29" s="23">
        <v>14.225</v>
      </c>
      <c r="X29" s="23">
        <v>12.818</v>
      </c>
      <c r="Y29" s="23">
        <v>12.56</v>
      </c>
      <c r="Z29" s="23">
        <v>12.868</v>
      </c>
      <c r="AA29" s="23">
        <v>10.734999999999999</v>
      </c>
      <c r="AB29" s="23">
        <v>10.152000000000001</v>
      </c>
      <c r="AC29" s="23">
        <v>8.5790000000000006</v>
      </c>
      <c r="AD29" s="23">
        <v>9.4489999999999998</v>
      </c>
      <c r="AE29" s="23" t="s">
        <v>1</v>
      </c>
      <c r="AF29" s="23" t="s">
        <v>1</v>
      </c>
      <c r="AG29" s="23" t="s">
        <v>1</v>
      </c>
    </row>
    <row r="30" spans="1:33" x14ac:dyDescent="0.25">
      <c r="A30" s="12" t="s">
        <v>26</v>
      </c>
      <c r="B30" s="24" t="s">
        <v>1</v>
      </c>
      <c r="C30" s="25" t="s">
        <v>1</v>
      </c>
      <c r="D30" s="25" t="s">
        <v>1</v>
      </c>
      <c r="E30" s="25" t="s">
        <v>1</v>
      </c>
      <c r="F30" s="25" t="s">
        <v>1</v>
      </c>
      <c r="G30" s="25" t="s">
        <v>1</v>
      </c>
      <c r="H30" s="25" t="s">
        <v>1</v>
      </c>
      <c r="I30" s="25" t="s">
        <v>1</v>
      </c>
      <c r="J30" s="25" t="s">
        <v>1</v>
      </c>
      <c r="K30" s="25" t="s">
        <v>1</v>
      </c>
      <c r="L30" s="25" t="s">
        <v>1</v>
      </c>
      <c r="M30" s="25" t="s">
        <v>1</v>
      </c>
      <c r="N30" s="25" t="s">
        <v>1</v>
      </c>
      <c r="O30" s="25" t="s">
        <v>1</v>
      </c>
      <c r="P30" s="25" t="s">
        <v>1</v>
      </c>
      <c r="Q30" s="25">
        <v>211.72499999999999</v>
      </c>
      <c r="R30" s="25">
        <v>267.64099999999996</v>
      </c>
      <c r="S30" s="25">
        <v>327.529</v>
      </c>
      <c r="T30" s="25">
        <v>356.62599999999998</v>
      </c>
      <c r="U30" s="25">
        <v>333.863</v>
      </c>
      <c r="V30" s="25">
        <v>335.584</v>
      </c>
      <c r="W30" s="25">
        <v>331.96799999999996</v>
      </c>
      <c r="X30" s="25">
        <v>283.09999999999997</v>
      </c>
      <c r="Y30" s="25">
        <v>251.727</v>
      </c>
      <c r="Z30" s="25">
        <v>232.88799999999998</v>
      </c>
      <c r="AA30" s="25">
        <v>234</v>
      </c>
      <c r="AB30" s="25">
        <v>210</v>
      </c>
      <c r="AC30" s="25">
        <v>217</v>
      </c>
      <c r="AD30" s="25">
        <v>240</v>
      </c>
      <c r="AE30" s="25">
        <v>262</v>
      </c>
      <c r="AF30" s="25">
        <v>237</v>
      </c>
      <c r="AG30" s="25" t="s">
        <v>1</v>
      </c>
    </row>
    <row r="31" spans="1:33" x14ac:dyDescent="0.25">
      <c r="A31" s="9" t="s">
        <v>27</v>
      </c>
      <c r="B31" s="22" t="s">
        <v>1</v>
      </c>
      <c r="C31" s="23" t="s">
        <v>1</v>
      </c>
      <c r="D31" s="23" t="s">
        <v>1</v>
      </c>
      <c r="E31" s="23" t="s">
        <v>1</v>
      </c>
      <c r="F31" s="23" t="s">
        <v>1</v>
      </c>
      <c r="G31" s="23">
        <v>662</v>
      </c>
      <c r="H31" s="23" t="s">
        <v>1</v>
      </c>
      <c r="I31" s="23">
        <v>789</v>
      </c>
      <c r="J31" s="23" t="s">
        <v>1</v>
      </c>
      <c r="K31" s="23">
        <v>845</v>
      </c>
      <c r="L31" s="23" t="s">
        <v>1</v>
      </c>
      <c r="M31" s="23">
        <v>1342</v>
      </c>
      <c r="N31" s="23" t="s">
        <v>1</v>
      </c>
      <c r="O31" s="23">
        <v>1418</v>
      </c>
      <c r="P31" s="23" t="s">
        <v>1</v>
      </c>
      <c r="Q31" s="23">
        <v>1397</v>
      </c>
      <c r="R31" s="23">
        <v>1387.384</v>
      </c>
      <c r="S31" s="23">
        <v>1447</v>
      </c>
      <c r="T31" s="23" t="s">
        <v>1</v>
      </c>
      <c r="U31" s="23">
        <v>1508</v>
      </c>
      <c r="V31" s="23" t="s">
        <v>1</v>
      </c>
      <c r="W31" s="23">
        <v>1524</v>
      </c>
      <c r="X31" s="23" t="s">
        <v>1</v>
      </c>
      <c r="Y31" s="23">
        <v>1538</v>
      </c>
      <c r="Z31" s="23" t="s">
        <v>1</v>
      </c>
      <c r="AA31" s="23">
        <v>1738</v>
      </c>
      <c r="AB31" s="23" t="s">
        <v>1</v>
      </c>
      <c r="AC31" s="23">
        <v>1796</v>
      </c>
      <c r="AD31" s="23" t="s">
        <v>1</v>
      </c>
      <c r="AE31" s="23">
        <v>1752</v>
      </c>
      <c r="AF31" s="23" t="s">
        <v>1</v>
      </c>
      <c r="AG31" s="23" t="s">
        <v>1</v>
      </c>
    </row>
    <row r="32" spans="1:33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 t="s">
        <v>1</v>
      </c>
      <c r="AF32" s="29" t="s">
        <v>1</v>
      </c>
      <c r="AG32" s="29" t="s">
        <v>1</v>
      </c>
    </row>
    <row r="33" spans="1:33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</row>
    <row r="34" spans="1:33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</row>
    <row r="35" spans="1:33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 t="s">
        <v>1</v>
      </c>
      <c r="Y35" s="23" t="s">
        <v>1</v>
      </c>
      <c r="Z35" s="23" t="s">
        <v>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5.734</v>
      </c>
      <c r="AF35" s="23">
        <v>5.6180000000000003</v>
      </c>
      <c r="AG35" s="23" t="s">
        <v>1</v>
      </c>
    </row>
    <row r="36" spans="1:33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>
        <v>0.104</v>
      </c>
      <c r="AD36" s="25">
        <v>0.26400000000000001</v>
      </c>
      <c r="AE36" s="25" t="s">
        <v>54</v>
      </c>
      <c r="AF36" s="25" t="s">
        <v>1</v>
      </c>
      <c r="AG36" s="25" t="s">
        <v>1</v>
      </c>
    </row>
    <row r="37" spans="1:33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</row>
    <row r="38" spans="1:33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</row>
    <row r="39" spans="1:33" s="5" customFormat="1" x14ac:dyDescent="0.25">
      <c r="A39" s="9" t="s">
        <v>35</v>
      </c>
      <c r="B39" s="22" t="s">
        <v>1</v>
      </c>
      <c r="C39" s="23" t="s">
        <v>1</v>
      </c>
      <c r="D39" s="23" t="s">
        <v>1</v>
      </c>
      <c r="E39" s="23" t="s">
        <v>1</v>
      </c>
      <c r="F39" s="23" t="s">
        <v>1</v>
      </c>
      <c r="G39" s="23" t="s">
        <v>1</v>
      </c>
      <c r="H39" s="23" t="s">
        <v>1</v>
      </c>
      <c r="I39" s="23" t="s">
        <v>1</v>
      </c>
      <c r="J39" s="23" t="s">
        <v>1</v>
      </c>
      <c r="K39" s="23" t="s">
        <v>1</v>
      </c>
      <c r="L39" s="23" t="s">
        <v>1</v>
      </c>
      <c r="M39" s="23" t="s">
        <v>1</v>
      </c>
      <c r="N39" s="23" t="s">
        <v>1</v>
      </c>
      <c r="O39" s="23" t="s">
        <v>1</v>
      </c>
      <c r="P39" s="23" t="s">
        <v>1</v>
      </c>
      <c r="Q39" s="23" t="s">
        <v>1</v>
      </c>
      <c r="R39" s="23" t="s">
        <v>1</v>
      </c>
      <c r="S39" s="23" t="s">
        <v>1</v>
      </c>
      <c r="T39" s="23" t="s">
        <v>1</v>
      </c>
      <c r="U39" s="23" t="s">
        <v>1</v>
      </c>
      <c r="V39" s="23" t="s">
        <v>1</v>
      </c>
      <c r="W39" s="23" t="s">
        <v>1</v>
      </c>
      <c r="X39" s="23" t="s">
        <v>1</v>
      </c>
      <c r="Y39" s="23">
        <v>751.59999999999991</v>
      </c>
      <c r="Z39" s="23">
        <v>555.9</v>
      </c>
      <c r="AA39" s="23">
        <v>368</v>
      </c>
      <c r="AB39" s="23">
        <v>497.2</v>
      </c>
      <c r="AC39" s="23">
        <v>258.89999999999998</v>
      </c>
      <c r="AD39" s="23">
        <v>170.5</v>
      </c>
      <c r="AE39" s="23">
        <v>729</v>
      </c>
      <c r="AF39" s="23">
        <v>612</v>
      </c>
      <c r="AG39" s="23" t="s">
        <v>1</v>
      </c>
    </row>
    <row r="40" spans="1:33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</row>
    <row r="41" spans="1:33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</row>
    <row r="42" spans="1:33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</row>
    <row r="43" spans="1:33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</row>
    <row r="44" spans="1:33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</row>
    <row r="45" spans="1:33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</row>
    <row r="46" spans="1:33" x14ac:dyDescent="0.25">
      <c r="A46" s="12" t="s">
        <v>42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</row>
    <row r="47" spans="1:33" s="5" customFormat="1" x14ac:dyDescent="0.25">
      <c r="A47" s="9" t="s">
        <v>43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 t="s">
        <v>1</v>
      </c>
      <c r="L47" s="23" t="s">
        <v>1</v>
      </c>
      <c r="M47" s="23" t="s">
        <v>1</v>
      </c>
      <c r="N47" s="23" t="s">
        <v>1</v>
      </c>
      <c r="O47" s="23">
        <v>377.9</v>
      </c>
      <c r="P47" s="23" t="s">
        <v>1</v>
      </c>
      <c r="Q47" s="23">
        <v>445.2</v>
      </c>
      <c r="R47" s="23" t="s">
        <v>1</v>
      </c>
      <c r="S47" s="23">
        <v>479.7</v>
      </c>
      <c r="T47" s="23" t="s">
        <v>1</v>
      </c>
      <c r="U47" s="23">
        <v>530.29999999999995</v>
      </c>
      <c r="V47" s="23" t="s">
        <v>1</v>
      </c>
      <c r="W47" s="23">
        <v>576.1</v>
      </c>
      <c r="X47" s="23" t="s">
        <v>1</v>
      </c>
      <c r="Y47" s="23">
        <v>670.6</v>
      </c>
      <c r="Z47" s="23" t="s">
        <v>1</v>
      </c>
      <c r="AA47" s="23">
        <v>598.19999999999993</v>
      </c>
      <c r="AB47" s="23" t="s">
        <v>1</v>
      </c>
      <c r="AC47" s="23">
        <v>575.29999999999995</v>
      </c>
      <c r="AD47" s="23">
        <v>621.80000000000007</v>
      </c>
      <c r="AE47" s="23">
        <v>660.6</v>
      </c>
      <c r="AF47" s="23">
        <v>647.6</v>
      </c>
      <c r="AG47" s="23" t="s">
        <v>1</v>
      </c>
    </row>
    <row r="48" spans="1:33" x14ac:dyDescent="0.25">
      <c r="A48" s="12" t="s">
        <v>44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 t="s">
        <v>1</v>
      </c>
      <c r="L48" s="25" t="s">
        <v>1</v>
      </c>
      <c r="M48" s="25" t="s">
        <v>1</v>
      </c>
      <c r="N48" s="25" t="s">
        <v>1</v>
      </c>
      <c r="O48" s="25" t="s">
        <v>1</v>
      </c>
      <c r="P48" s="25" t="s">
        <v>1</v>
      </c>
      <c r="Q48" s="25" t="s">
        <v>1</v>
      </c>
      <c r="R48" s="25" t="s">
        <v>1</v>
      </c>
      <c r="S48" s="25" t="s">
        <v>1</v>
      </c>
      <c r="T48" s="25" t="s">
        <v>1</v>
      </c>
      <c r="U48" s="25" t="s">
        <v>1</v>
      </c>
      <c r="V48" s="25" t="s">
        <v>1</v>
      </c>
      <c r="W48" s="25" t="s">
        <v>1</v>
      </c>
      <c r="X48" s="25" t="s">
        <v>1</v>
      </c>
      <c r="Y48" s="25" t="s">
        <v>1</v>
      </c>
      <c r="Z48" s="25" t="s">
        <v>1</v>
      </c>
      <c r="AA48" s="25" t="s">
        <v>1</v>
      </c>
      <c r="AB48" s="25" t="s">
        <v>1</v>
      </c>
      <c r="AC48" s="25" t="s">
        <v>1</v>
      </c>
      <c r="AD48" s="25" t="s">
        <v>1</v>
      </c>
      <c r="AE48" s="25" t="s">
        <v>1</v>
      </c>
      <c r="AF48" s="25" t="s">
        <v>1</v>
      </c>
      <c r="AG48" s="25" t="s">
        <v>1</v>
      </c>
    </row>
    <row r="49" spans="1:33" s="5" customFormat="1" x14ac:dyDescent="0.25">
      <c r="A49" s="9" t="s">
        <v>45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</row>
    <row r="50" spans="1:33" x14ac:dyDescent="0.25">
      <c r="A50" s="12" t="s">
        <v>46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>
        <v>4.431</v>
      </c>
      <c r="AB50" s="25">
        <v>62.64</v>
      </c>
      <c r="AC50" s="25">
        <v>53.2</v>
      </c>
      <c r="AD50" s="25" t="s">
        <v>1</v>
      </c>
      <c r="AE50" s="25">
        <v>35.6</v>
      </c>
      <c r="AF50" s="25">
        <v>34.200000000000003</v>
      </c>
      <c r="AG50" s="25" t="s">
        <v>1</v>
      </c>
    </row>
    <row r="51" spans="1:33" s="5" customFormat="1" x14ac:dyDescent="0.25">
      <c r="A51" s="9" t="s">
        <v>47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 t="s">
        <v>1</v>
      </c>
      <c r="AB51" s="23" t="s">
        <v>1</v>
      </c>
      <c r="AC51" s="23" t="s">
        <v>1</v>
      </c>
      <c r="AD51" s="23" t="s">
        <v>1</v>
      </c>
      <c r="AE51" s="23" t="s">
        <v>1</v>
      </c>
      <c r="AF51" s="23" t="s">
        <v>1</v>
      </c>
      <c r="AG51" s="23" t="s">
        <v>1</v>
      </c>
    </row>
    <row r="52" spans="1:33" x14ac:dyDescent="0.25">
      <c r="A52" s="12" t="s">
        <v>48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</row>
    <row r="53" spans="1:33" s="5" customFormat="1" x14ac:dyDescent="0.25">
      <c r="A53" s="9" t="s">
        <v>49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>
        <v>343.74</v>
      </c>
      <c r="V53" s="23">
        <v>464.72900000000004</v>
      </c>
      <c r="W53" s="23">
        <v>629.2299999999999</v>
      </c>
      <c r="X53" s="23" t="s">
        <v>1</v>
      </c>
      <c r="Y53" s="23" t="s">
        <v>1</v>
      </c>
      <c r="Z53" s="23" t="s">
        <v>1</v>
      </c>
      <c r="AA53" s="23">
        <v>363.70000000000005</v>
      </c>
      <c r="AB53" s="23">
        <v>219.4</v>
      </c>
      <c r="AC53" s="23">
        <v>284.11500000000001</v>
      </c>
      <c r="AD53" s="23">
        <v>271.517</v>
      </c>
      <c r="AE53" s="23">
        <v>295.09999999999997</v>
      </c>
      <c r="AF53" s="23">
        <v>432.10400000000004</v>
      </c>
      <c r="AG53" s="23" t="s">
        <v>1</v>
      </c>
    </row>
    <row r="54" spans="1:33" x14ac:dyDescent="0.25">
      <c r="A54" s="12" t="s">
        <v>50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 t="s">
        <v>1</v>
      </c>
      <c r="V54" s="25" t="s">
        <v>1</v>
      </c>
      <c r="W54" s="25" t="s">
        <v>1</v>
      </c>
      <c r="X54" s="25" t="s">
        <v>1</v>
      </c>
      <c r="Y54" s="25" t="s">
        <v>1</v>
      </c>
      <c r="Z54" s="25" t="s">
        <v>1</v>
      </c>
      <c r="AA54" s="25" t="s">
        <v>1</v>
      </c>
      <c r="AB54" s="25" t="s">
        <v>1</v>
      </c>
      <c r="AC54" s="25" t="s">
        <v>1</v>
      </c>
      <c r="AD54" s="25" t="s">
        <v>1</v>
      </c>
      <c r="AE54" s="25" t="s">
        <v>1</v>
      </c>
      <c r="AF54" s="25" t="s">
        <v>1</v>
      </c>
      <c r="AG54" s="25" t="s">
        <v>1</v>
      </c>
    </row>
    <row r="55" spans="1:33" s="5" customFormat="1" x14ac:dyDescent="0.25">
      <c r="A55" s="9" t="s">
        <v>51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</row>
    <row r="56" spans="1:33" x14ac:dyDescent="0.25">
      <c r="A56" s="12" t="s">
        <v>52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>
        <v>302.46300000000002</v>
      </c>
      <c r="P56" s="25">
        <v>423.91500000000002</v>
      </c>
      <c r="Q56" s="25" t="s">
        <v>1</v>
      </c>
      <c r="R56" s="25" t="s">
        <v>1</v>
      </c>
      <c r="S56" s="25">
        <v>684.69200000000001</v>
      </c>
      <c r="T56" s="25">
        <v>34.553000000000004</v>
      </c>
      <c r="U56" s="25">
        <v>54.073</v>
      </c>
      <c r="V56" s="25">
        <v>50.870999999999995</v>
      </c>
      <c r="W56" s="25">
        <v>44.672000000000004</v>
      </c>
      <c r="X56" s="25">
        <v>56.673999999999999</v>
      </c>
      <c r="Y56" s="25">
        <v>52.859000000000002</v>
      </c>
      <c r="Z56" s="25">
        <v>76.293999999999997</v>
      </c>
      <c r="AA56" s="25">
        <v>98.158000000000001</v>
      </c>
      <c r="AB56" s="25" t="s">
        <v>1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</row>
    <row r="57" spans="1:33" s="5" customFormat="1" x14ac:dyDescent="0.25">
      <c r="A57" s="9" t="s">
        <v>53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 t="s">
        <v>1</v>
      </c>
      <c r="N57" s="23" t="s">
        <v>1</v>
      </c>
      <c r="O57" s="23" t="s">
        <v>1</v>
      </c>
      <c r="P57" s="23" t="s">
        <v>1</v>
      </c>
      <c r="Q57" s="23" t="s">
        <v>1</v>
      </c>
      <c r="R57" s="23" t="s">
        <v>1</v>
      </c>
      <c r="S57" s="23">
        <v>381.51600000000002</v>
      </c>
      <c r="T57" s="23">
        <v>407.55400000000003</v>
      </c>
      <c r="U57" s="23">
        <v>388.24200000000002</v>
      </c>
      <c r="V57" s="23">
        <v>407.45600000000002</v>
      </c>
      <c r="W57" s="23">
        <v>415.2</v>
      </c>
      <c r="X57" s="23">
        <v>439.90000000000003</v>
      </c>
      <c r="Y57" s="23">
        <v>455.7</v>
      </c>
      <c r="Z57" s="23">
        <v>492.4</v>
      </c>
      <c r="AA57" s="23">
        <v>534</v>
      </c>
      <c r="AB57" s="23">
        <v>553.9</v>
      </c>
      <c r="AC57" s="23">
        <v>613.79999999999995</v>
      </c>
      <c r="AD57" s="23">
        <v>678</v>
      </c>
      <c r="AE57" s="23" t="s">
        <v>1</v>
      </c>
      <c r="AF57" s="23" t="s">
        <v>1</v>
      </c>
      <c r="AG57" s="23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217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 t="s">
        <v>1</v>
      </c>
      <c r="K5" s="23" t="s">
        <v>1</v>
      </c>
      <c r="L5" s="23">
        <v>132.31657323405705</v>
      </c>
      <c r="M5" s="23" t="s">
        <v>1</v>
      </c>
      <c r="N5" s="23" t="s">
        <v>1</v>
      </c>
      <c r="O5" s="23" t="s">
        <v>1</v>
      </c>
      <c r="P5" s="23">
        <v>133.80785882660194</v>
      </c>
      <c r="Q5" s="23">
        <v>152.51046212777027</v>
      </c>
      <c r="R5" s="23">
        <v>165.01900444828766</v>
      </c>
      <c r="S5" s="23">
        <v>172.84034890719056</v>
      </c>
      <c r="T5" s="23">
        <v>184.23074261194543</v>
      </c>
      <c r="U5" s="23">
        <v>214.98747220947877</v>
      </c>
      <c r="V5" s="23">
        <v>238.33812271986153</v>
      </c>
      <c r="W5" s="23">
        <v>262.16746743341537</v>
      </c>
      <c r="X5" s="23">
        <v>261.22896792140483</v>
      </c>
      <c r="Y5" s="23">
        <v>301.35356737942305</v>
      </c>
      <c r="Z5" s="23">
        <v>291.69947039167022</v>
      </c>
      <c r="AA5" s="23">
        <v>344.31211078027695</v>
      </c>
      <c r="AB5" s="23">
        <v>372.02677042960983</v>
      </c>
      <c r="AC5" s="23">
        <v>373.4506223296039</v>
      </c>
      <c r="AD5" s="23">
        <v>371.53888208223572</v>
      </c>
      <c r="AE5" s="23">
        <v>402.81993907909282</v>
      </c>
      <c r="AF5" s="23" t="s">
        <v>1</v>
      </c>
      <c r="AG5" s="23" t="s">
        <v>1</v>
      </c>
    </row>
    <row r="6" spans="1:33" x14ac:dyDescent="0.25">
      <c r="A6" s="12" t="s">
        <v>2</v>
      </c>
      <c r="B6" s="24" t="s">
        <v>1</v>
      </c>
      <c r="C6" s="25" t="s">
        <v>1</v>
      </c>
      <c r="D6" s="25" t="s">
        <v>1</v>
      </c>
      <c r="E6" s="25" t="s">
        <v>1</v>
      </c>
      <c r="F6" s="25" t="s">
        <v>1</v>
      </c>
      <c r="G6" s="25" t="s">
        <v>1</v>
      </c>
      <c r="H6" s="25" t="s">
        <v>1</v>
      </c>
      <c r="I6" s="25" t="s">
        <v>1</v>
      </c>
      <c r="J6" s="25" t="s">
        <v>1</v>
      </c>
      <c r="K6" s="25" t="s">
        <v>1</v>
      </c>
      <c r="L6" s="25" t="s">
        <v>1</v>
      </c>
      <c r="M6" s="25" t="s">
        <v>1</v>
      </c>
      <c r="N6" s="25" t="s">
        <v>1</v>
      </c>
      <c r="O6" s="25" t="s">
        <v>1</v>
      </c>
      <c r="P6" s="25" t="s">
        <v>1</v>
      </c>
      <c r="Q6" s="25" t="s">
        <v>1</v>
      </c>
      <c r="R6" s="25" t="s">
        <v>1</v>
      </c>
      <c r="S6" s="25" t="s">
        <v>1</v>
      </c>
      <c r="T6" s="25" t="s">
        <v>1</v>
      </c>
      <c r="U6" s="25" t="s">
        <v>1</v>
      </c>
      <c r="V6" s="25">
        <v>14.222851552788487</v>
      </c>
      <c r="W6" s="25">
        <v>11.913173235766561</v>
      </c>
      <c r="X6" s="25">
        <v>13.245916269829175</v>
      </c>
      <c r="Y6" s="25">
        <v>11.141044090736282</v>
      </c>
      <c r="Z6" s="25">
        <v>16.030756427802118</v>
      </c>
      <c r="AA6" s="25">
        <v>19.129269692884318</v>
      </c>
      <c r="AB6" s="25" t="s">
        <v>1</v>
      </c>
      <c r="AC6" s="25">
        <v>18.255743024129966</v>
      </c>
      <c r="AD6" s="25">
        <v>17.27382433182953</v>
      </c>
      <c r="AE6" s="25">
        <v>17.772369859407721</v>
      </c>
      <c r="AF6" s="25">
        <v>23.679701638531171</v>
      </c>
      <c r="AG6" s="25" t="s">
        <v>1</v>
      </c>
    </row>
    <row r="7" spans="1:33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 t="s">
        <v>1</v>
      </c>
      <c r="H7" s="27" t="s">
        <v>1</v>
      </c>
      <c r="I7" s="27" t="s">
        <v>1</v>
      </c>
      <c r="J7" s="27" t="s">
        <v>1</v>
      </c>
      <c r="K7" s="27" t="s">
        <v>1</v>
      </c>
      <c r="L7" s="27" t="s">
        <v>1</v>
      </c>
      <c r="M7" s="27" t="s">
        <v>1</v>
      </c>
      <c r="N7" s="27" t="s">
        <v>1</v>
      </c>
      <c r="O7" s="27" t="s">
        <v>1</v>
      </c>
      <c r="P7" s="27" t="s">
        <v>1</v>
      </c>
      <c r="Q7" s="27">
        <v>4.58238846878759</v>
      </c>
      <c r="R7" s="27">
        <v>5.2517067474590959</v>
      </c>
      <c r="S7" s="27">
        <v>5.0460141082206267</v>
      </c>
      <c r="T7" s="27">
        <v>4.3185484963295577</v>
      </c>
      <c r="U7" s="27">
        <v>7.7976688674323702</v>
      </c>
      <c r="V7" s="27">
        <v>8.7243976815688473</v>
      </c>
      <c r="W7" s="27">
        <v>12.025952198170069</v>
      </c>
      <c r="X7" s="27">
        <v>12.138566228638503</v>
      </c>
      <c r="Y7" s="27">
        <v>33.934830165117347</v>
      </c>
      <c r="Z7" s="27">
        <v>42.627572086110526</v>
      </c>
      <c r="AA7" s="27">
        <v>71.891748170889116</v>
      </c>
      <c r="AB7" s="27">
        <v>69.198812405164205</v>
      </c>
      <c r="AC7" s="27">
        <v>77.78535927525391</v>
      </c>
      <c r="AD7" s="27">
        <v>89.983549323899211</v>
      </c>
      <c r="AE7" s="27">
        <v>80.583542587872302</v>
      </c>
      <c r="AF7" s="27">
        <v>77.895999372782924</v>
      </c>
      <c r="AG7" s="27" t="s">
        <v>1</v>
      </c>
    </row>
    <row r="8" spans="1:33" x14ac:dyDescent="0.25">
      <c r="A8" s="12" t="s">
        <v>4</v>
      </c>
      <c r="B8" s="24" t="s">
        <v>1</v>
      </c>
      <c r="C8" s="25" t="s">
        <v>1</v>
      </c>
      <c r="D8" s="25" t="s">
        <v>1</v>
      </c>
      <c r="E8" s="25" t="s">
        <v>1</v>
      </c>
      <c r="F8" s="25" t="s">
        <v>1</v>
      </c>
      <c r="G8" s="25" t="s">
        <v>1</v>
      </c>
      <c r="H8" s="25" t="s">
        <v>1</v>
      </c>
      <c r="I8" s="25" t="s">
        <v>1</v>
      </c>
      <c r="J8" s="25" t="s">
        <v>1</v>
      </c>
      <c r="K8" s="25" t="s">
        <v>1</v>
      </c>
      <c r="L8" s="25" t="s">
        <v>1</v>
      </c>
      <c r="M8" s="25" t="s">
        <v>1</v>
      </c>
      <c r="N8" s="25" t="s">
        <v>1</v>
      </c>
      <c r="O8" s="25">
        <v>33.760969192826515</v>
      </c>
      <c r="P8" s="25">
        <v>45.736159852914241</v>
      </c>
      <c r="Q8" s="25">
        <v>41.218572326446619</v>
      </c>
      <c r="R8" s="25">
        <v>47.392763869764472</v>
      </c>
      <c r="S8" s="25">
        <v>41.298900023216085</v>
      </c>
      <c r="T8" s="25" t="s">
        <v>1</v>
      </c>
      <c r="U8" s="25">
        <v>91.6089411980183</v>
      </c>
      <c r="V8" s="25">
        <v>95.606057671901013</v>
      </c>
      <c r="W8" s="25">
        <v>101.73023690375615</v>
      </c>
      <c r="X8" s="25">
        <v>81.225403668046155</v>
      </c>
      <c r="Y8" s="25">
        <v>93.407802148406645</v>
      </c>
      <c r="Z8" s="25">
        <v>75.32058323238283</v>
      </c>
      <c r="AA8" s="25">
        <v>117.58494485621989</v>
      </c>
      <c r="AB8" s="25">
        <v>138.84463186821878</v>
      </c>
      <c r="AC8" s="25">
        <v>142.03224568551587</v>
      </c>
      <c r="AD8" s="25">
        <v>150.45823993123261</v>
      </c>
      <c r="AE8" s="25">
        <v>123.38847728312119</v>
      </c>
      <c r="AF8" s="25">
        <v>151.52255288815556</v>
      </c>
      <c r="AG8" s="25" t="s">
        <v>1</v>
      </c>
    </row>
    <row r="9" spans="1:33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 t="s">
        <v>1</v>
      </c>
      <c r="K9" s="23" t="s">
        <v>1</v>
      </c>
      <c r="L9" s="23" t="s">
        <v>1</v>
      </c>
      <c r="M9" s="23" t="s">
        <v>1</v>
      </c>
      <c r="N9" s="23" t="s">
        <v>1</v>
      </c>
      <c r="O9" s="23">
        <v>4.8150160980871686</v>
      </c>
      <c r="P9" s="23">
        <v>5.8260018758267513</v>
      </c>
      <c r="Q9" s="23">
        <v>5.3464142666412355</v>
      </c>
      <c r="R9" s="23">
        <v>6.8856796680434194</v>
      </c>
      <c r="S9" s="23">
        <v>8.1279867629929861</v>
      </c>
      <c r="T9" s="23">
        <v>8.1955032060984667</v>
      </c>
      <c r="U9" s="23">
        <v>7.3773978960396045</v>
      </c>
      <c r="V9" s="23">
        <v>8.5843111754218437</v>
      </c>
      <c r="W9" s="23">
        <v>9.4566067240031266</v>
      </c>
      <c r="X9" s="23">
        <v>9.8586927108622184</v>
      </c>
      <c r="Y9" s="23">
        <v>14.585853636126977</v>
      </c>
      <c r="Z9" s="23">
        <v>13.602459716449355</v>
      </c>
      <c r="AA9" s="23">
        <v>15.365154953681314</v>
      </c>
      <c r="AB9" s="23">
        <v>17.61867503774754</v>
      </c>
      <c r="AC9" s="23">
        <v>15.254959731393061</v>
      </c>
      <c r="AD9" s="23">
        <v>24.055371902360431</v>
      </c>
      <c r="AE9" s="23">
        <v>25.752425382256902</v>
      </c>
      <c r="AF9" s="23">
        <v>26.558740697912974</v>
      </c>
      <c r="AG9" s="23" t="s">
        <v>1</v>
      </c>
    </row>
    <row r="10" spans="1:33" x14ac:dyDescent="0.25">
      <c r="A10" s="12" t="s">
        <v>6</v>
      </c>
      <c r="B10" s="24" t="s">
        <v>1</v>
      </c>
      <c r="C10" s="25" t="s">
        <v>1</v>
      </c>
      <c r="D10" s="25" t="s">
        <v>1</v>
      </c>
      <c r="E10" s="25" t="s">
        <v>1</v>
      </c>
      <c r="F10" s="25" t="s">
        <v>1</v>
      </c>
      <c r="G10" s="25" t="s">
        <v>1</v>
      </c>
      <c r="H10" s="25" t="s">
        <v>1</v>
      </c>
      <c r="I10" s="25" t="s">
        <v>1</v>
      </c>
      <c r="J10" s="25" t="s">
        <v>1</v>
      </c>
      <c r="K10" s="25" t="s">
        <v>1</v>
      </c>
      <c r="L10" s="25" t="s">
        <v>1</v>
      </c>
      <c r="M10" s="25" t="s">
        <v>1</v>
      </c>
      <c r="N10" s="25" t="s">
        <v>1</v>
      </c>
      <c r="O10" s="25">
        <v>70.168522617719319</v>
      </c>
      <c r="P10" s="25">
        <v>76.725396650880441</v>
      </c>
      <c r="Q10" s="25">
        <v>80.508543797170574</v>
      </c>
      <c r="R10" s="25">
        <v>86.464595157336191</v>
      </c>
      <c r="S10" s="25">
        <v>99.813225276418038</v>
      </c>
      <c r="T10" s="25">
        <v>111.35535151432094</v>
      </c>
      <c r="U10" s="25">
        <v>111.23455385487149</v>
      </c>
      <c r="V10" s="25">
        <v>111.4999178212412</v>
      </c>
      <c r="W10" s="25">
        <v>106.61219417683294</v>
      </c>
      <c r="X10" s="25">
        <v>102.03688517823433</v>
      </c>
      <c r="Y10" s="25">
        <v>99.297846043052644</v>
      </c>
      <c r="Z10" s="25">
        <v>85.536976003350929</v>
      </c>
      <c r="AA10" s="25">
        <v>81.520421967330137</v>
      </c>
      <c r="AB10" s="25">
        <v>85.935327138875806</v>
      </c>
      <c r="AC10" s="25">
        <v>86.029523294548639</v>
      </c>
      <c r="AD10" s="25">
        <v>85.388394206239326</v>
      </c>
      <c r="AE10" s="25">
        <v>89.663760896637612</v>
      </c>
      <c r="AF10" s="25">
        <v>86.51143524956359</v>
      </c>
      <c r="AG10" s="25" t="s">
        <v>1</v>
      </c>
    </row>
    <row r="11" spans="1:33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>
        <v>215.60549505015638</v>
      </c>
      <c r="N11" s="23">
        <v>209.90409447105401</v>
      </c>
      <c r="O11" s="23">
        <v>196.64197923847152</v>
      </c>
      <c r="P11" s="23">
        <v>132.32427253196624</v>
      </c>
      <c r="Q11" s="23">
        <v>128.50016040014927</v>
      </c>
      <c r="R11" s="23">
        <v>152.60291855931897</v>
      </c>
      <c r="S11" s="23">
        <v>155.09957008048195</v>
      </c>
      <c r="T11" s="23">
        <v>227.36127836856511</v>
      </c>
      <c r="U11" s="23">
        <v>204.22820829557594</v>
      </c>
      <c r="V11" s="23">
        <v>241.12366492244618</v>
      </c>
      <c r="W11" s="23">
        <v>317.72568493191386</v>
      </c>
      <c r="X11" s="23">
        <v>341.18282460875918</v>
      </c>
      <c r="Y11" s="23">
        <v>397.344645367483</v>
      </c>
      <c r="Z11" s="23">
        <v>383.62856240674125</v>
      </c>
      <c r="AA11" s="23" t="s">
        <v>1</v>
      </c>
      <c r="AB11" s="23">
        <v>413.00618939444445</v>
      </c>
      <c r="AC11" s="23">
        <v>452.58917893441054</v>
      </c>
      <c r="AD11" s="23">
        <v>479.76634760092361</v>
      </c>
      <c r="AE11" s="23">
        <v>542.78473403974476</v>
      </c>
      <c r="AF11" s="23">
        <v>579.0169830829135</v>
      </c>
      <c r="AG11" s="23" t="s">
        <v>1</v>
      </c>
    </row>
    <row r="12" spans="1:33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 t="s">
        <v>1</v>
      </c>
      <c r="O12" s="25" t="s">
        <v>1</v>
      </c>
      <c r="P12" s="25" t="s">
        <v>1</v>
      </c>
      <c r="Q12" s="25">
        <v>12.727502790465962</v>
      </c>
      <c r="R12" s="25">
        <v>17.986342683853788</v>
      </c>
      <c r="S12" s="25">
        <v>25.222837342565438</v>
      </c>
      <c r="T12" s="25">
        <v>25.952918311458902</v>
      </c>
      <c r="U12" s="25">
        <v>24.67307163832232</v>
      </c>
      <c r="V12" s="25">
        <v>18.676038862149085</v>
      </c>
      <c r="W12" s="25">
        <v>19.702204604076712</v>
      </c>
      <c r="X12" s="25">
        <v>17.592347228555759</v>
      </c>
      <c r="Y12" s="25">
        <v>18.367768912253592</v>
      </c>
      <c r="Z12" s="25">
        <v>15.051882593631095</v>
      </c>
      <c r="AA12" s="25">
        <v>17.461136989546457</v>
      </c>
      <c r="AB12" s="25">
        <v>16.099324971811889</v>
      </c>
      <c r="AC12" s="25">
        <v>3.7838450750665782</v>
      </c>
      <c r="AD12" s="25">
        <v>3.2001847732808049</v>
      </c>
      <c r="AE12" s="25">
        <v>4.6817742434998522</v>
      </c>
      <c r="AF12" s="25">
        <v>16.593267410117399</v>
      </c>
      <c r="AG12" s="25" t="s">
        <v>1</v>
      </c>
    </row>
    <row r="13" spans="1:33" x14ac:dyDescent="0.25">
      <c r="A13" s="9" t="s">
        <v>9</v>
      </c>
      <c r="B13" s="22" t="s">
        <v>1</v>
      </c>
      <c r="C13" s="23" t="s">
        <v>1</v>
      </c>
      <c r="D13" s="23" t="s">
        <v>1</v>
      </c>
      <c r="E13" s="23" t="s">
        <v>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 t="s">
        <v>1</v>
      </c>
      <c r="M13" s="23" t="s">
        <v>1</v>
      </c>
      <c r="N13" s="23" t="s">
        <v>1</v>
      </c>
      <c r="O13" s="23" t="s">
        <v>1</v>
      </c>
      <c r="P13" s="23" t="s">
        <v>1</v>
      </c>
      <c r="Q13" s="23" t="s">
        <v>1</v>
      </c>
      <c r="R13" s="23">
        <v>16.356038240417405</v>
      </c>
      <c r="S13" s="23">
        <v>16.705088369917476</v>
      </c>
      <c r="T13" s="23">
        <v>30.494035133787285</v>
      </c>
      <c r="U13" s="23">
        <v>32.176317342813142</v>
      </c>
      <c r="V13" s="23">
        <v>32.371869198813897</v>
      </c>
      <c r="W13" s="23">
        <v>29.584624654094409</v>
      </c>
      <c r="X13" s="23">
        <v>26.243147622565221</v>
      </c>
      <c r="Y13" s="23">
        <v>27.543427988185815</v>
      </c>
      <c r="Z13" s="23">
        <v>35.431681686264781</v>
      </c>
      <c r="AA13" s="23">
        <v>43.844156870688145</v>
      </c>
      <c r="AB13" s="23" t="s">
        <v>1</v>
      </c>
      <c r="AC13" s="23">
        <v>45.340852587785825</v>
      </c>
      <c r="AD13" s="23" t="s">
        <v>1</v>
      </c>
      <c r="AE13" s="23">
        <v>64.102223006948861</v>
      </c>
      <c r="AF13" s="23" t="s">
        <v>1</v>
      </c>
      <c r="AG13" s="23" t="s">
        <v>1</v>
      </c>
    </row>
    <row r="14" spans="1:33" x14ac:dyDescent="0.25">
      <c r="A14" s="12" t="s">
        <v>10</v>
      </c>
      <c r="B14" s="24" t="s">
        <v>1</v>
      </c>
      <c r="C14" s="25" t="s">
        <v>1</v>
      </c>
      <c r="D14" s="25" t="s">
        <v>1</v>
      </c>
      <c r="E14" s="25" t="s">
        <v>1</v>
      </c>
      <c r="F14" s="25" t="s">
        <v>1</v>
      </c>
      <c r="G14" s="25" t="s">
        <v>1</v>
      </c>
      <c r="H14" s="25" t="s">
        <v>1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 t="s">
        <v>1</v>
      </c>
      <c r="P14" s="25" t="s">
        <v>1</v>
      </c>
      <c r="Q14" s="25" t="s">
        <v>1</v>
      </c>
      <c r="R14" s="25" t="s">
        <v>1</v>
      </c>
      <c r="S14" s="25">
        <v>109.71347239433591</v>
      </c>
      <c r="T14" s="25">
        <v>110.37471257914441</v>
      </c>
      <c r="U14" s="25">
        <v>96.457644851767682</v>
      </c>
      <c r="V14" s="25">
        <v>91.187887144318736</v>
      </c>
      <c r="W14" s="25">
        <v>107.55423514571886</v>
      </c>
      <c r="X14" s="25">
        <v>99.367285828727191</v>
      </c>
      <c r="Y14" s="25">
        <v>117.18448010915516</v>
      </c>
      <c r="Z14" s="25">
        <v>112.5568516745894</v>
      </c>
      <c r="AA14" s="25">
        <v>111.41284483155407</v>
      </c>
      <c r="AB14" s="25">
        <v>116.24252009866616</v>
      </c>
      <c r="AC14" s="25">
        <v>512.94182448053687</v>
      </c>
      <c r="AD14" s="25">
        <v>532.89030399915441</v>
      </c>
      <c r="AE14" s="25">
        <v>548.96250562452519</v>
      </c>
      <c r="AF14" s="25">
        <v>549.19441703512325</v>
      </c>
      <c r="AG14" s="25" t="s">
        <v>1</v>
      </c>
    </row>
    <row r="15" spans="1:33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 t="s">
        <v>1</v>
      </c>
      <c r="K15" s="23" t="s">
        <v>1</v>
      </c>
      <c r="L15" s="23" t="s">
        <v>1</v>
      </c>
      <c r="M15" s="23">
        <v>0.19526927111272022</v>
      </c>
      <c r="N15" s="23">
        <v>0.46445845882991804</v>
      </c>
      <c r="O15" s="23">
        <v>0.6897200970137517</v>
      </c>
      <c r="P15" s="23">
        <v>0.64064406998366463</v>
      </c>
      <c r="Q15" s="23">
        <v>0.49385022915564258</v>
      </c>
      <c r="R15" s="23">
        <v>0.89034975432907193</v>
      </c>
      <c r="S15" s="23">
        <v>1.2027615340174409</v>
      </c>
      <c r="T15" s="23">
        <v>1.1083627929659821</v>
      </c>
      <c r="U15" s="23">
        <v>1.4748981446502003</v>
      </c>
      <c r="V15" s="23">
        <v>1.0683577378544673</v>
      </c>
      <c r="W15" s="23">
        <v>0.95330661604971312</v>
      </c>
      <c r="X15" s="23">
        <v>0.9535218624563</v>
      </c>
      <c r="Y15" s="23">
        <v>0.62271142641521116</v>
      </c>
      <c r="Z15" s="23">
        <v>0.39575686917591868</v>
      </c>
      <c r="AA15" s="23">
        <v>0.52025329216996941</v>
      </c>
      <c r="AB15" s="23">
        <v>0.76808590733510629</v>
      </c>
      <c r="AC15" s="23">
        <v>1.2240224631069232</v>
      </c>
      <c r="AD15" s="23">
        <v>1.3274704081310593</v>
      </c>
      <c r="AE15" s="23">
        <v>2.6257221241025026</v>
      </c>
      <c r="AF15" s="23">
        <v>2.8638916508423251</v>
      </c>
      <c r="AG15" s="23" t="s">
        <v>1</v>
      </c>
    </row>
    <row r="16" spans="1:33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 t="s">
        <v>1</v>
      </c>
      <c r="M16" s="25" t="s">
        <v>1</v>
      </c>
      <c r="N16" s="25" t="s">
        <v>1</v>
      </c>
      <c r="O16" s="25" t="s">
        <v>1</v>
      </c>
      <c r="P16" s="25">
        <v>9.4435092176861719</v>
      </c>
      <c r="Q16" s="25">
        <v>9.5182724634217521</v>
      </c>
      <c r="R16" s="25">
        <v>9.4744673413228391</v>
      </c>
      <c r="S16" s="25">
        <v>46.38288369718947</v>
      </c>
      <c r="T16" s="25">
        <v>45.133301814625355</v>
      </c>
      <c r="U16" s="25">
        <v>46.707130272500869</v>
      </c>
      <c r="V16" s="25">
        <v>41.156631000250904</v>
      </c>
      <c r="W16" s="25">
        <v>41.462999063995696</v>
      </c>
      <c r="X16" s="25">
        <v>60.014536392897931</v>
      </c>
      <c r="Y16" s="25">
        <v>71.9887582412873</v>
      </c>
      <c r="Z16" s="25">
        <v>65.374361755004287</v>
      </c>
      <c r="AA16" s="25">
        <v>59.303634789551829</v>
      </c>
      <c r="AB16" s="25">
        <v>39.061217042240678</v>
      </c>
      <c r="AC16" s="25">
        <v>27.105168052041922</v>
      </c>
      <c r="AD16" s="25">
        <v>24.141328198468496</v>
      </c>
      <c r="AE16" s="25">
        <v>24.169304146205999</v>
      </c>
      <c r="AF16" s="25">
        <v>26.747851128651327</v>
      </c>
      <c r="AG16" s="25" t="s">
        <v>1</v>
      </c>
    </row>
    <row r="17" spans="1:33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 t="s">
        <v>1</v>
      </c>
      <c r="M17" s="23" t="s">
        <v>1</v>
      </c>
      <c r="N17" s="23" t="s">
        <v>1</v>
      </c>
      <c r="O17" s="23" t="s">
        <v>1</v>
      </c>
      <c r="P17" s="23" t="s">
        <v>1</v>
      </c>
      <c r="Q17" s="23" t="s">
        <v>1</v>
      </c>
      <c r="R17" s="23" t="s">
        <v>1</v>
      </c>
      <c r="S17" s="23" t="s">
        <v>1</v>
      </c>
      <c r="T17" s="23" t="s">
        <v>1</v>
      </c>
      <c r="U17" s="23" t="s">
        <v>1</v>
      </c>
      <c r="V17" s="23" t="s">
        <v>1</v>
      </c>
      <c r="W17" s="23" t="s">
        <v>1</v>
      </c>
      <c r="X17" s="23">
        <v>10.138225178436318</v>
      </c>
      <c r="Y17" s="23">
        <v>11.016061417546783</v>
      </c>
      <c r="Z17" s="23">
        <v>10.652024487597425</v>
      </c>
      <c r="AA17" s="23">
        <v>13.867423412632219</v>
      </c>
      <c r="AB17" s="23">
        <v>7.0170369529548955</v>
      </c>
      <c r="AC17" s="23">
        <v>9.6999816319496759</v>
      </c>
      <c r="AD17" s="23">
        <v>10.409629111038084</v>
      </c>
      <c r="AE17" s="23">
        <v>14.733463678030018</v>
      </c>
      <c r="AF17" s="23">
        <v>20.071486932245556</v>
      </c>
      <c r="AG17" s="23" t="s">
        <v>1</v>
      </c>
    </row>
    <row r="18" spans="1:33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 t="s">
        <v>1</v>
      </c>
      <c r="V18" s="25">
        <v>0.32410078237928869</v>
      </c>
      <c r="W18" s="25">
        <v>0.51707050830903589</v>
      </c>
      <c r="X18" s="25">
        <v>0.92855016045611438</v>
      </c>
      <c r="Y18" s="25">
        <v>1.673268145129762</v>
      </c>
      <c r="Z18" s="25">
        <v>1.3572541843015458</v>
      </c>
      <c r="AA18" s="25">
        <v>1.5886326525285928</v>
      </c>
      <c r="AB18" s="25" t="s">
        <v>1</v>
      </c>
      <c r="AC18" s="25">
        <v>2.7112730016149755</v>
      </c>
      <c r="AD18" s="25" t="s">
        <v>1</v>
      </c>
      <c r="AE18" s="25">
        <v>1.9724140491571991</v>
      </c>
      <c r="AF18" s="25" t="s">
        <v>1</v>
      </c>
      <c r="AG18" s="25" t="s">
        <v>1</v>
      </c>
    </row>
    <row r="19" spans="1:33" x14ac:dyDescent="0.25">
      <c r="A19" s="9" t="s">
        <v>15</v>
      </c>
      <c r="B19" s="22" t="s">
        <v>1</v>
      </c>
      <c r="C19" s="23" t="s">
        <v>1</v>
      </c>
      <c r="D19" s="23" t="s">
        <v>1</v>
      </c>
      <c r="E19" s="23" t="s">
        <v>1</v>
      </c>
      <c r="F19" s="23" t="s">
        <v>1</v>
      </c>
      <c r="G19" s="23" t="s">
        <v>1</v>
      </c>
      <c r="H19" s="23" t="s">
        <v>1</v>
      </c>
      <c r="I19" s="23" t="s">
        <v>1</v>
      </c>
      <c r="J19" s="23" t="s">
        <v>1</v>
      </c>
      <c r="K19" s="23" t="s">
        <v>1</v>
      </c>
      <c r="L19" s="23" t="s">
        <v>1</v>
      </c>
      <c r="M19" s="23" t="s">
        <v>1</v>
      </c>
      <c r="N19" s="23" t="s">
        <v>1</v>
      </c>
      <c r="O19" s="23" t="s">
        <v>1</v>
      </c>
      <c r="P19" s="23" t="s">
        <v>1</v>
      </c>
      <c r="Q19" s="23" t="s">
        <v>1</v>
      </c>
      <c r="R19" s="23" t="s">
        <v>1</v>
      </c>
      <c r="S19" s="23" t="s">
        <v>1</v>
      </c>
      <c r="T19" s="23" t="s">
        <v>1</v>
      </c>
      <c r="U19" s="23">
        <v>79.283239480727318</v>
      </c>
      <c r="V19" s="23">
        <v>70.505147715902496</v>
      </c>
      <c r="W19" s="23">
        <v>66.864707784634319</v>
      </c>
      <c r="X19" s="23">
        <v>54.740507055011506</v>
      </c>
      <c r="Y19" s="23">
        <v>47.223770388074733</v>
      </c>
      <c r="Z19" s="23">
        <v>48.295029599897774</v>
      </c>
      <c r="AA19" s="23">
        <v>43.725737628524513</v>
      </c>
      <c r="AB19" s="23">
        <v>46.301023971915313</v>
      </c>
      <c r="AC19" s="23">
        <v>40.255366128810621</v>
      </c>
      <c r="AD19" s="23">
        <v>41.267516380166448</v>
      </c>
      <c r="AE19" s="23">
        <v>25.260980641134768</v>
      </c>
      <c r="AF19" s="23">
        <v>27.442193240028484</v>
      </c>
      <c r="AG19" s="23" t="s">
        <v>1</v>
      </c>
    </row>
    <row r="20" spans="1:33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 t="s">
        <v>54</v>
      </c>
      <c r="O20" s="25" t="s">
        <v>1</v>
      </c>
      <c r="P20" s="25">
        <v>0.31964417622273011</v>
      </c>
      <c r="Q20" s="25">
        <v>0.10650736892103833</v>
      </c>
      <c r="R20" s="25" t="s">
        <v>54</v>
      </c>
      <c r="S20" s="25" t="s">
        <v>54</v>
      </c>
      <c r="T20" s="25">
        <v>7.5233655516739689E-2</v>
      </c>
      <c r="U20" s="25">
        <v>3.5121317387461569E-2</v>
      </c>
      <c r="V20" s="25">
        <v>4.1923003194965641E-2</v>
      </c>
      <c r="W20" s="25">
        <v>0.11843632544263108</v>
      </c>
      <c r="X20" s="25">
        <v>8.7971999190214645E-2</v>
      </c>
      <c r="Y20" s="25">
        <v>6.4071697250491527E-2</v>
      </c>
      <c r="Z20" s="25">
        <v>8.8682820729604109E-2</v>
      </c>
      <c r="AA20" s="25">
        <v>8.5042691500584813E-2</v>
      </c>
      <c r="AB20" s="25">
        <v>0.15951531225853521</v>
      </c>
      <c r="AC20" s="25">
        <v>0.27966107172699911</v>
      </c>
      <c r="AD20" s="25">
        <v>0.52835977894382191</v>
      </c>
      <c r="AE20" s="25">
        <v>0.70112771901280513</v>
      </c>
      <c r="AF20" s="25">
        <v>0.88899928508933268</v>
      </c>
      <c r="AG20" s="25" t="s">
        <v>1</v>
      </c>
    </row>
    <row r="21" spans="1:33" x14ac:dyDescent="0.25">
      <c r="A21" s="9" t="s">
        <v>17</v>
      </c>
      <c r="B21" s="22" t="s">
        <v>1</v>
      </c>
      <c r="C21" s="23" t="s">
        <v>1</v>
      </c>
      <c r="D21" s="23" t="s">
        <v>1</v>
      </c>
      <c r="E21" s="23" t="s">
        <v>1</v>
      </c>
      <c r="F21" s="23" t="s">
        <v>1</v>
      </c>
      <c r="G21" s="23" t="s">
        <v>1</v>
      </c>
      <c r="H21" s="23" t="s">
        <v>1</v>
      </c>
      <c r="I21" s="23" t="s">
        <v>1</v>
      </c>
      <c r="J21" s="23" t="s">
        <v>1</v>
      </c>
      <c r="K21" s="23" t="s">
        <v>1</v>
      </c>
      <c r="L21" s="23" t="s">
        <v>1</v>
      </c>
      <c r="M21" s="23" t="s">
        <v>1</v>
      </c>
      <c r="N21" s="23" t="s">
        <v>1</v>
      </c>
      <c r="O21" s="23" t="s">
        <v>1</v>
      </c>
      <c r="P21" s="23" t="s">
        <v>1</v>
      </c>
      <c r="Q21" s="23" t="s">
        <v>1</v>
      </c>
      <c r="R21" s="23" t="s">
        <v>1</v>
      </c>
      <c r="S21" s="23" t="s">
        <v>1</v>
      </c>
      <c r="T21" s="23" t="s">
        <v>1</v>
      </c>
      <c r="U21" s="23" t="s">
        <v>1</v>
      </c>
      <c r="V21" s="23" t="s">
        <v>1</v>
      </c>
      <c r="W21" s="23" t="s">
        <v>1</v>
      </c>
      <c r="X21" s="23" t="s">
        <v>1</v>
      </c>
      <c r="Y21" s="23" t="s">
        <v>1</v>
      </c>
      <c r="Z21" s="23" t="s">
        <v>1</v>
      </c>
      <c r="AA21" s="23" t="s">
        <v>1</v>
      </c>
      <c r="AB21" s="23" t="s">
        <v>1</v>
      </c>
      <c r="AC21" s="23" t="s">
        <v>1</v>
      </c>
      <c r="AD21" s="23" t="s">
        <v>1</v>
      </c>
      <c r="AE21" s="23" t="s">
        <v>1</v>
      </c>
      <c r="AF21" s="23" t="s">
        <v>1</v>
      </c>
      <c r="AG21" s="23" t="s">
        <v>1</v>
      </c>
    </row>
    <row r="22" spans="1:33" x14ac:dyDescent="0.25">
      <c r="A22" s="12" t="s">
        <v>18</v>
      </c>
      <c r="B22" s="24" t="s">
        <v>1</v>
      </c>
      <c r="C22" s="25" t="s">
        <v>1</v>
      </c>
      <c r="D22" s="25" t="s">
        <v>1</v>
      </c>
      <c r="E22" s="25" t="s">
        <v>1</v>
      </c>
      <c r="F22" s="25" t="s">
        <v>1</v>
      </c>
      <c r="G22" s="25" t="s">
        <v>1</v>
      </c>
      <c r="H22" s="25" t="s">
        <v>1</v>
      </c>
      <c r="I22" s="25" t="s">
        <v>1</v>
      </c>
      <c r="J22" s="25" t="s">
        <v>1</v>
      </c>
      <c r="K22" s="25" t="s">
        <v>1</v>
      </c>
      <c r="L22" s="25" t="s">
        <v>1</v>
      </c>
      <c r="M22" s="25" t="s">
        <v>1</v>
      </c>
      <c r="N22" s="25" t="s">
        <v>1</v>
      </c>
      <c r="O22" s="25" t="s">
        <v>1</v>
      </c>
      <c r="P22" s="25" t="s">
        <v>1</v>
      </c>
      <c r="Q22" s="25" t="s">
        <v>1</v>
      </c>
      <c r="R22" s="25" t="s">
        <v>1</v>
      </c>
      <c r="S22" s="25" t="s">
        <v>1</v>
      </c>
      <c r="T22" s="25" t="s">
        <v>1</v>
      </c>
      <c r="U22" s="25" t="s">
        <v>1</v>
      </c>
      <c r="V22" s="25" t="s">
        <v>1</v>
      </c>
      <c r="W22" s="25" t="s">
        <v>1</v>
      </c>
      <c r="X22" s="25" t="s">
        <v>1</v>
      </c>
      <c r="Y22" s="25">
        <v>389.64325716705548</v>
      </c>
      <c r="Z22" s="25">
        <v>406.7764757083969</v>
      </c>
      <c r="AA22" s="25">
        <v>425.93749459861874</v>
      </c>
      <c r="AB22" s="25">
        <v>422.4034757771721</v>
      </c>
      <c r="AC22" s="25">
        <v>480.72620341366746</v>
      </c>
      <c r="AD22" s="25">
        <v>513.68077379120871</v>
      </c>
      <c r="AE22" s="25">
        <v>513.56478153986359</v>
      </c>
      <c r="AF22" s="25">
        <v>519.37447674959435</v>
      </c>
      <c r="AG22" s="25" t="s">
        <v>1</v>
      </c>
    </row>
    <row r="23" spans="1:33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 t="s">
        <v>1</v>
      </c>
      <c r="G23" s="23" t="s">
        <v>1</v>
      </c>
      <c r="H23" s="23" t="s">
        <v>1</v>
      </c>
      <c r="I23" s="23" t="s">
        <v>1</v>
      </c>
      <c r="J23" s="23" t="s">
        <v>1</v>
      </c>
      <c r="K23" s="23" t="s">
        <v>1</v>
      </c>
      <c r="L23" s="23" t="s">
        <v>1</v>
      </c>
      <c r="M23" s="23" t="s">
        <v>1</v>
      </c>
      <c r="N23" s="23" t="s">
        <v>1</v>
      </c>
      <c r="O23" s="23" t="s">
        <v>1</v>
      </c>
      <c r="P23" s="23" t="s">
        <v>1</v>
      </c>
      <c r="Q23" s="23" t="s">
        <v>1</v>
      </c>
      <c r="R23" s="23" t="s">
        <v>1</v>
      </c>
      <c r="S23" s="23" t="s">
        <v>1</v>
      </c>
      <c r="T23" s="23">
        <v>58.407061392009624</v>
      </c>
      <c r="U23" s="23">
        <v>65.270065596415932</v>
      </c>
      <c r="V23" s="23">
        <v>70.201100943864049</v>
      </c>
      <c r="W23" s="23">
        <v>65.559246462798328</v>
      </c>
      <c r="X23" s="23">
        <v>66.363502745845608</v>
      </c>
      <c r="Y23" s="23">
        <v>88.136228075900448</v>
      </c>
      <c r="Z23" s="23" t="s">
        <v>1</v>
      </c>
      <c r="AA23" s="23">
        <v>86.169974098019637</v>
      </c>
      <c r="AB23" s="23">
        <v>111.03140907745249</v>
      </c>
      <c r="AC23" s="23">
        <v>150.95712324263476</v>
      </c>
      <c r="AD23" s="23">
        <v>194.21067863323927</v>
      </c>
      <c r="AE23" s="23">
        <v>212.85543704390079</v>
      </c>
      <c r="AF23" s="23">
        <v>192.93660988550687</v>
      </c>
      <c r="AG23" s="23" t="s">
        <v>1</v>
      </c>
    </row>
    <row r="24" spans="1:33" x14ac:dyDescent="0.25">
      <c r="A24" s="12" t="s">
        <v>20</v>
      </c>
      <c r="B24" s="24" t="s">
        <v>1</v>
      </c>
      <c r="C24" s="25" t="s">
        <v>1</v>
      </c>
      <c r="D24" s="25" t="s">
        <v>1</v>
      </c>
      <c r="E24" s="25" t="s">
        <v>1</v>
      </c>
      <c r="F24" s="25" t="s">
        <v>1</v>
      </c>
      <c r="G24" s="25" t="s">
        <v>1</v>
      </c>
      <c r="H24" s="25" t="s">
        <v>1</v>
      </c>
      <c r="I24" s="25" t="s">
        <v>1</v>
      </c>
      <c r="J24" s="25" t="s">
        <v>1</v>
      </c>
      <c r="K24" s="25" t="s">
        <v>1</v>
      </c>
      <c r="L24" s="25">
        <v>5.3697081903932142</v>
      </c>
      <c r="M24" s="25">
        <v>4.7134805842748868</v>
      </c>
      <c r="N24" s="25">
        <v>7.1405083613433504</v>
      </c>
      <c r="O24" s="25">
        <v>9.6253043832683645</v>
      </c>
      <c r="P24" s="25">
        <v>8.7821139485940183</v>
      </c>
      <c r="Q24" s="25">
        <v>8.1715114134697462</v>
      </c>
      <c r="R24" s="25">
        <v>11.10354351126913</v>
      </c>
      <c r="S24" s="25">
        <v>13.588099243061396</v>
      </c>
      <c r="T24" s="25">
        <v>14.043901733558858</v>
      </c>
      <c r="U24" s="25">
        <v>16.041024725463032</v>
      </c>
      <c r="V24" s="25">
        <v>11.272270919659393</v>
      </c>
      <c r="W24" s="25">
        <v>30.048966189095189</v>
      </c>
      <c r="X24" s="25">
        <v>19.326129257116804</v>
      </c>
      <c r="Y24" s="25">
        <v>34.838512903375047</v>
      </c>
      <c r="Z24" s="25">
        <v>32.554917528693927</v>
      </c>
      <c r="AA24" s="25">
        <v>37.182855882669713</v>
      </c>
      <c r="AB24" s="25">
        <v>41.335909390006577</v>
      </c>
      <c r="AC24" s="25">
        <v>47.491002070566005</v>
      </c>
      <c r="AD24" s="25">
        <v>55.016657125801125</v>
      </c>
      <c r="AE24" s="25">
        <v>55.812718364201544</v>
      </c>
      <c r="AF24" s="25">
        <v>62.579917791305299</v>
      </c>
      <c r="AG24" s="25" t="s">
        <v>1</v>
      </c>
    </row>
    <row r="25" spans="1:33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 t="s">
        <v>1</v>
      </c>
      <c r="F25" s="23" t="s">
        <v>1</v>
      </c>
      <c r="G25" s="23" t="s">
        <v>1</v>
      </c>
      <c r="H25" s="23" t="s">
        <v>1</v>
      </c>
      <c r="I25" s="23" t="s">
        <v>1</v>
      </c>
      <c r="J25" s="23" t="s">
        <v>1</v>
      </c>
      <c r="K25" s="23" t="s">
        <v>1</v>
      </c>
      <c r="L25" s="23" t="s">
        <v>1</v>
      </c>
      <c r="M25" s="23" t="s">
        <v>1</v>
      </c>
      <c r="N25" s="23" t="s">
        <v>1</v>
      </c>
      <c r="O25" s="23" t="s">
        <v>1</v>
      </c>
      <c r="P25" s="23" t="s">
        <v>1</v>
      </c>
      <c r="Q25" s="23" t="s">
        <v>1</v>
      </c>
      <c r="R25" s="23">
        <v>106.79469410155995</v>
      </c>
      <c r="S25" s="23">
        <v>125.52019802367943</v>
      </c>
      <c r="T25" s="23" t="s">
        <v>1</v>
      </c>
      <c r="U25" s="23">
        <v>141.17177157174504</v>
      </c>
      <c r="V25" s="23" t="s">
        <v>1</v>
      </c>
      <c r="W25" s="23">
        <v>159.0463497775971</v>
      </c>
      <c r="X25" s="23" t="s">
        <v>1</v>
      </c>
      <c r="Y25" s="23">
        <v>182.14083637672957</v>
      </c>
      <c r="Z25" s="23" t="s">
        <v>1</v>
      </c>
      <c r="AA25" s="23">
        <v>193.3619007201936</v>
      </c>
      <c r="AB25" s="23" t="s">
        <v>1</v>
      </c>
      <c r="AC25" s="23">
        <v>207.54210596264045</v>
      </c>
      <c r="AD25" s="23" t="s">
        <v>1</v>
      </c>
      <c r="AE25" s="23">
        <v>226.21829159601617</v>
      </c>
      <c r="AF25" s="23" t="s">
        <v>1</v>
      </c>
      <c r="AG25" s="23" t="s">
        <v>1</v>
      </c>
    </row>
    <row r="26" spans="1:33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 t="s">
        <v>1</v>
      </c>
      <c r="H26" s="25" t="s">
        <v>1</v>
      </c>
      <c r="I26" s="25" t="s">
        <v>1</v>
      </c>
      <c r="J26" s="25" t="s">
        <v>1</v>
      </c>
      <c r="K26" s="25" t="s">
        <v>1</v>
      </c>
      <c r="L26" s="25" t="s">
        <v>1</v>
      </c>
      <c r="M26" s="25" t="s">
        <v>1</v>
      </c>
      <c r="N26" s="25">
        <v>5.756654379733642</v>
      </c>
      <c r="O26" s="25">
        <v>8.4585674419739636</v>
      </c>
      <c r="P26" s="25">
        <v>7.2780456661561734</v>
      </c>
      <c r="Q26" s="25">
        <v>10.159266014759103</v>
      </c>
      <c r="R26" s="25">
        <v>11.609640101980739</v>
      </c>
      <c r="S26" s="25" t="s">
        <v>1</v>
      </c>
      <c r="T26" s="25">
        <v>14.442960854288739</v>
      </c>
      <c r="U26" s="25">
        <v>15.075102595620324</v>
      </c>
      <c r="V26" s="25">
        <v>17.123552229754019</v>
      </c>
      <c r="W26" s="25">
        <v>23.525902885637521</v>
      </c>
      <c r="X26" s="25">
        <v>27.145797319911555</v>
      </c>
      <c r="Y26" s="25">
        <v>14.527818943587359</v>
      </c>
      <c r="Z26" s="25">
        <v>16.802103595808852</v>
      </c>
      <c r="AA26" s="25">
        <v>18.626218128776664</v>
      </c>
      <c r="AB26" s="25">
        <v>16.332051545969055</v>
      </c>
      <c r="AC26" s="25">
        <v>19.059580062778721</v>
      </c>
      <c r="AD26" s="25">
        <v>17.688620681645858</v>
      </c>
      <c r="AE26" s="25">
        <v>16.532922461154218</v>
      </c>
      <c r="AF26" s="25">
        <v>14.020429563036966</v>
      </c>
      <c r="AG26" s="25" t="s">
        <v>1</v>
      </c>
    </row>
    <row r="27" spans="1:33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 t="s">
        <v>1</v>
      </c>
      <c r="H27" s="23" t="s">
        <v>1</v>
      </c>
      <c r="I27" s="23" t="s">
        <v>1</v>
      </c>
      <c r="J27" s="23" t="s">
        <v>1</v>
      </c>
      <c r="K27" s="23" t="s">
        <v>1</v>
      </c>
      <c r="L27" s="23" t="s">
        <v>1</v>
      </c>
      <c r="M27" s="23" t="s">
        <v>1</v>
      </c>
      <c r="N27" s="23" t="s">
        <v>1</v>
      </c>
      <c r="O27" s="23">
        <v>51.380710630260324</v>
      </c>
      <c r="P27" s="23" t="s">
        <v>1</v>
      </c>
      <c r="Q27" s="23">
        <v>71.497483694793615</v>
      </c>
      <c r="R27" s="23" t="s">
        <v>1</v>
      </c>
      <c r="S27" s="23" t="s">
        <v>1</v>
      </c>
      <c r="T27" s="23" t="s">
        <v>1</v>
      </c>
      <c r="U27" s="23" t="s">
        <v>1</v>
      </c>
      <c r="V27" s="23" t="s">
        <v>1</v>
      </c>
      <c r="W27" s="23">
        <v>73.976075595621197</v>
      </c>
      <c r="X27" s="23" t="s">
        <v>1</v>
      </c>
      <c r="Y27" s="23">
        <v>54.460260484154567</v>
      </c>
      <c r="Z27" s="23" t="s">
        <v>1</v>
      </c>
      <c r="AA27" s="23">
        <v>89.743379250332481</v>
      </c>
      <c r="AB27" s="23" t="s">
        <v>1</v>
      </c>
      <c r="AC27" s="23">
        <v>90.32399428910287</v>
      </c>
      <c r="AD27" s="23" t="s">
        <v>1</v>
      </c>
      <c r="AE27" s="23">
        <v>117.38106486595932</v>
      </c>
      <c r="AF27" s="23">
        <v>106.2573149134692</v>
      </c>
      <c r="AG27" s="23" t="s">
        <v>1</v>
      </c>
    </row>
    <row r="28" spans="1:33" x14ac:dyDescent="0.25">
      <c r="A28" s="12" t="s">
        <v>24</v>
      </c>
      <c r="B28" s="24" t="s">
        <v>1</v>
      </c>
      <c r="C28" s="25" t="s">
        <v>1</v>
      </c>
      <c r="D28" s="25" t="s">
        <v>1</v>
      </c>
      <c r="E28" s="25" t="s">
        <v>1</v>
      </c>
      <c r="F28" s="25" t="s">
        <v>1</v>
      </c>
      <c r="G28" s="25" t="s">
        <v>1</v>
      </c>
      <c r="H28" s="25" t="s">
        <v>1</v>
      </c>
      <c r="I28" s="25" t="s">
        <v>1</v>
      </c>
      <c r="J28" s="25" t="s">
        <v>1</v>
      </c>
      <c r="K28" s="25" t="s">
        <v>1</v>
      </c>
      <c r="L28" s="25" t="s">
        <v>1</v>
      </c>
      <c r="M28" s="25" t="s">
        <v>1</v>
      </c>
      <c r="N28" s="25" t="s">
        <v>1</v>
      </c>
      <c r="O28" s="25" t="s">
        <v>1</v>
      </c>
      <c r="P28" s="25" t="s">
        <v>1</v>
      </c>
      <c r="Q28" s="25" t="s">
        <v>1</v>
      </c>
      <c r="R28" s="25">
        <v>5.4958925055355614</v>
      </c>
      <c r="S28" s="25">
        <v>8.7221586168787315</v>
      </c>
      <c r="T28" s="25">
        <v>3.5148763559905474</v>
      </c>
      <c r="U28" s="25">
        <v>3.2003848220295099</v>
      </c>
      <c r="V28" s="25">
        <v>5.5667754129770595</v>
      </c>
      <c r="W28" s="25">
        <v>11.474959864298873</v>
      </c>
      <c r="X28" s="25">
        <v>12.914683019451303</v>
      </c>
      <c r="Y28" s="25">
        <v>10.677547829061499</v>
      </c>
      <c r="Z28" s="25">
        <v>11.6004548713258</v>
      </c>
      <c r="AA28" s="25">
        <v>13.512413843612423</v>
      </c>
      <c r="AB28" s="25">
        <v>6.788634204700374</v>
      </c>
      <c r="AC28" s="25">
        <v>7.6873476327035641</v>
      </c>
      <c r="AD28" s="25">
        <v>2.5095009325077324</v>
      </c>
      <c r="AE28" s="25">
        <v>2.9531719254013571</v>
      </c>
      <c r="AF28" s="25">
        <v>2.6266772254257891</v>
      </c>
      <c r="AG28" s="25" t="s">
        <v>1</v>
      </c>
    </row>
    <row r="29" spans="1:33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 t="s">
        <v>1</v>
      </c>
      <c r="F29" s="23" t="s">
        <v>1</v>
      </c>
      <c r="G29" s="23" t="s">
        <v>1</v>
      </c>
      <c r="H29" s="23" t="s">
        <v>1</v>
      </c>
      <c r="I29" s="23" t="s">
        <v>1</v>
      </c>
      <c r="J29" s="23" t="s">
        <v>1</v>
      </c>
      <c r="K29" s="23" t="s">
        <v>1</v>
      </c>
      <c r="L29" s="23" t="s">
        <v>1</v>
      </c>
      <c r="M29" s="23" t="s">
        <v>1</v>
      </c>
      <c r="N29" s="23" t="s">
        <v>1</v>
      </c>
      <c r="O29" s="23">
        <v>7.4964097181896108</v>
      </c>
      <c r="P29" s="23">
        <v>8.1338665973489253</v>
      </c>
      <c r="Q29" s="23">
        <v>11.218828619895596</v>
      </c>
      <c r="R29" s="23">
        <v>12.455653183703664</v>
      </c>
      <c r="S29" s="23">
        <v>13.666685174462415</v>
      </c>
      <c r="T29" s="23">
        <v>14.594762610269347</v>
      </c>
      <c r="U29" s="23">
        <v>15.346861376290914</v>
      </c>
      <c r="V29" s="23">
        <v>20.79166013481737</v>
      </c>
      <c r="W29" s="23">
        <v>22.797570396012627</v>
      </c>
      <c r="X29" s="23">
        <v>21.124172493749928</v>
      </c>
      <c r="Y29" s="23">
        <v>21.273460511138925</v>
      </c>
      <c r="Z29" s="23">
        <v>21.764500928560071</v>
      </c>
      <c r="AA29" s="23">
        <v>18.03298516037346</v>
      </c>
      <c r="AB29" s="23">
        <v>17.591222409747949</v>
      </c>
      <c r="AC29" s="23">
        <v>15.04694386905879</v>
      </c>
      <c r="AD29" s="23">
        <v>16.646934878050498</v>
      </c>
      <c r="AE29" s="23" t="s">
        <v>1</v>
      </c>
      <c r="AF29" s="23" t="s">
        <v>1</v>
      </c>
      <c r="AG29" s="23" t="s">
        <v>1</v>
      </c>
    </row>
    <row r="30" spans="1:33" x14ac:dyDescent="0.25">
      <c r="A30" s="12" t="s">
        <v>26</v>
      </c>
      <c r="B30" s="24" t="s">
        <v>1</v>
      </c>
      <c r="C30" s="25" t="s">
        <v>1</v>
      </c>
      <c r="D30" s="25" t="s">
        <v>1</v>
      </c>
      <c r="E30" s="25" t="s">
        <v>1</v>
      </c>
      <c r="F30" s="25" t="s">
        <v>1</v>
      </c>
      <c r="G30" s="25" t="s">
        <v>1</v>
      </c>
      <c r="H30" s="25" t="s">
        <v>1</v>
      </c>
      <c r="I30" s="25" t="s">
        <v>1</v>
      </c>
      <c r="J30" s="25" t="s">
        <v>1</v>
      </c>
      <c r="K30" s="25" t="s">
        <v>1</v>
      </c>
      <c r="L30" s="25" t="s">
        <v>1</v>
      </c>
      <c r="M30" s="25" t="s">
        <v>1</v>
      </c>
      <c r="N30" s="25" t="s">
        <v>1</v>
      </c>
      <c r="O30" s="25" t="s">
        <v>1</v>
      </c>
      <c r="P30" s="25" t="s">
        <v>1</v>
      </c>
      <c r="Q30" s="25">
        <v>275.14333834086193</v>
      </c>
      <c r="R30" s="25">
        <v>363.64414528863563</v>
      </c>
      <c r="S30" s="25">
        <v>447.19351183080516</v>
      </c>
      <c r="T30" s="25">
        <v>491.31377589679579</v>
      </c>
      <c r="U30" s="25">
        <v>464.54964024372424</v>
      </c>
      <c r="V30" s="25">
        <v>461.64936086853646</v>
      </c>
      <c r="W30" s="25">
        <v>464.85718966741297</v>
      </c>
      <c r="X30" s="25">
        <v>407.3521963348374</v>
      </c>
      <c r="Y30" s="25">
        <v>373.03941908713693</v>
      </c>
      <c r="Z30" s="25">
        <v>351.60388852570884</v>
      </c>
      <c r="AA30" s="25">
        <v>352.01733008394257</v>
      </c>
      <c r="AB30" s="25">
        <v>326.77501073689319</v>
      </c>
      <c r="AC30" s="25">
        <v>343.98634199851307</v>
      </c>
      <c r="AD30" s="25">
        <v>379.86824902896183</v>
      </c>
      <c r="AE30" s="25">
        <v>413.78765744067596</v>
      </c>
      <c r="AF30" s="25">
        <v>377.75365679884857</v>
      </c>
      <c r="AG30" s="25" t="s">
        <v>1</v>
      </c>
    </row>
    <row r="31" spans="1:33" x14ac:dyDescent="0.25">
      <c r="A31" s="9" t="s">
        <v>27</v>
      </c>
      <c r="B31" s="22" t="s">
        <v>1</v>
      </c>
      <c r="C31" s="23" t="s">
        <v>1</v>
      </c>
      <c r="D31" s="23" t="s">
        <v>1</v>
      </c>
      <c r="E31" s="23" t="s">
        <v>1</v>
      </c>
      <c r="F31" s="23" t="s">
        <v>1</v>
      </c>
      <c r="G31" s="23">
        <v>70.773269598903724</v>
      </c>
      <c r="H31" s="23" t="s">
        <v>1</v>
      </c>
      <c r="I31" s="23">
        <v>84.567937690257764</v>
      </c>
      <c r="J31" s="23" t="s">
        <v>1</v>
      </c>
      <c r="K31" s="23">
        <v>90.802609097454308</v>
      </c>
      <c r="L31" s="23" t="s">
        <v>1</v>
      </c>
      <c r="M31" s="23">
        <v>142.70183270836594</v>
      </c>
      <c r="N31" s="23" t="s">
        <v>1</v>
      </c>
      <c r="O31" s="23">
        <v>149.48371718566227</v>
      </c>
      <c r="P31" s="23" t="s">
        <v>1</v>
      </c>
      <c r="Q31" s="23">
        <v>147.37558578366784</v>
      </c>
      <c r="R31" s="23">
        <v>152.2680061957133</v>
      </c>
      <c r="S31" s="23">
        <v>163.08069462683486</v>
      </c>
      <c r="T31" s="23" t="s">
        <v>1</v>
      </c>
      <c r="U31" s="23">
        <v>169.04425316237743</v>
      </c>
      <c r="V31" s="23" t="s">
        <v>1</v>
      </c>
      <c r="W31" s="23">
        <v>172.31939875455137</v>
      </c>
      <c r="X31" s="23" t="s">
        <v>1</v>
      </c>
      <c r="Y31" s="23">
        <v>178.88544597083796</v>
      </c>
      <c r="Z31" s="23" t="s">
        <v>1</v>
      </c>
      <c r="AA31" s="23">
        <v>196.28696883791903</v>
      </c>
      <c r="AB31" s="23" t="s">
        <v>1</v>
      </c>
      <c r="AC31" s="23">
        <v>202.88634060933907</v>
      </c>
      <c r="AD31" s="23" t="s">
        <v>1</v>
      </c>
      <c r="AE31" s="23">
        <v>194.71729316288904</v>
      </c>
      <c r="AF31" s="23" t="s">
        <v>1</v>
      </c>
      <c r="AG31" s="23" t="s">
        <v>1</v>
      </c>
    </row>
    <row r="32" spans="1:33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 t="s">
        <v>1</v>
      </c>
      <c r="AF32" s="29" t="s">
        <v>1</v>
      </c>
      <c r="AG32" s="29" t="s">
        <v>1</v>
      </c>
    </row>
    <row r="33" spans="1:33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</row>
    <row r="34" spans="1:33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</row>
    <row r="35" spans="1:33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 t="s">
        <v>1</v>
      </c>
      <c r="Y35" s="23" t="s">
        <v>1</v>
      </c>
      <c r="Z35" s="23" t="s">
        <v>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8.4254916132115518</v>
      </c>
      <c r="AF35" s="23">
        <v>8.3930410797319457</v>
      </c>
      <c r="AG35" s="23" t="s">
        <v>1</v>
      </c>
    </row>
    <row r="36" spans="1:33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>
        <v>0.29633471015633128</v>
      </c>
      <c r="AD36" s="25">
        <v>0.75784830679782655</v>
      </c>
      <c r="AE36" s="25" t="s">
        <v>54</v>
      </c>
      <c r="AF36" s="25" t="s">
        <v>1</v>
      </c>
      <c r="AG36" s="25" t="s">
        <v>1</v>
      </c>
    </row>
    <row r="37" spans="1:33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</row>
    <row r="38" spans="1:33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</row>
    <row r="39" spans="1:33" s="5" customFormat="1" x14ac:dyDescent="0.25">
      <c r="A39" s="9" t="s">
        <v>35</v>
      </c>
      <c r="B39" s="22" t="s">
        <v>1</v>
      </c>
      <c r="C39" s="23" t="s">
        <v>1</v>
      </c>
      <c r="D39" s="23" t="s">
        <v>1</v>
      </c>
      <c r="E39" s="23" t="s">
        <v>1</v>
      </c>
      <c r="F39" s="23" t="s">
        <v>1</v>
      </c>
      <c r="G39" s="23" t="s">
        <v>1</v>
      </c>
      <c r="H39" s="23" t="s">
        <v>1</v>
      </c>
      <c r="I39" s="23" t="s">
        <v>1</v>
      </c>
      <c r="J39" s="23" t="s">
        <v>1</v>
      </c>
      <c r="K39" s="23" t="s">
        <v>1</v>
      </c>
      <c r="L39" s="23" t="s">
        <v>1</v>
      </c>
      <c r="M39" s="23" t="s">
        <v>1</v>
      </c>
      <c r="N39" s="23" t="s">
        <v>1</v>
      </c>
      <c r="O39" s="23" t="s">
        <v>1</v>
      </c>
      <c r="P39" s="23" t="s">
        <v>1</v>
      </c>
      <c r="Q39" s="23" t="s">
        <v>1</v>
      </c>
      <c r="R39" s="23" t="s">
        <v>1</v>
      </c>
      <c r="S39" s="23" t="s">
        <v>1</v>
      </c>
      <c r="T39" s="23" t="s">
        <v>1</v>
      </c>
      <c r="U39" s="23" t="s">
        <v>1</v>
      </c>
      <c r="V39" s="23" t="s">
        <v>1</v>
      </c>
      <c r="W39" s="23" t="s">
        <v>1</v>
      </c>
      <c r="X39" s="23" t="s">
        <v>1</v>
      </c>
      <c r="Y39" s="23">
        <v>5.4852258441392925</v>
      </c>
      <c r="Z39" s="23">
        <v>4.012331651236007</v>
      </c>
      <c r="AA39" s="23">
        <v>2.5920069857969144</v>
      </c>
      <c r="AB39" s="23">
        <v>3.5506689818856603</v>
      </c>
      <c r="AC39" s="23">
        <v>1.8723263618887207</v>
      </c>
      <c r="AD39" s="23">
        <v>1.2094748085834093</v>
      </c>
      <c r="AE39" s="23">
        <v>5.0272137423639025</v>
      </c>
      <c r="AF39" s="23">
        <v>4.088574066904223</v>
      </c>
      <c r="AG39" s="23" t="s">
        <v>1</v>
      </c>
    </row>
    <row r="40" spans="1:33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</row>
    <row r="41" spans="1:33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</row>
    <row r="42" spans="1:33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</row>
    <row r="43" spans="1:33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</row>
    <row r="44" spans="1:33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</row>
    <row r="45" spans="1:33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</row>
    <row r="46" spans="1:33" x14ac:dyDescent="0.25">
      <c r="A46" s="12" t="s">
        <v>42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</row>
    <row r="47" spans="1:33" s="5" customFormat="1" x14ac:dyDescent="0.25">
      <c r="A47" s="9" t="s">
        <v>43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 t="s">
        <v>1</v>
      </c>
      <c r="L47" s="23" t="s">
        <v>1</v>
      </c>
      <c r="M47" s="23" t="s">
        <v>1</v>
      </c>
      <c r="N47" s="23" t="s">
        <v>1</v>
      </c>
      <c r="O47" s="23">
        <v>41.087318979046984</v>
      </c>
      <c r="P47" s="23" t="s">
        <v>1</v>
      </c>
      <c r="Q47" s="23">
        <v>49.438080469914944</v>
      </c>
      <c r="R47" s="23" t="s">
        <v>1</v>
      </c>
      <c r="S47" s="23">
        <v>53.760295651366995</v>
      </c>
      <c r="T47" s="23" t="s">
        <v>1</v>
      </c>
      <c r="U47" s="23">
        <v>58.377925900435187</v>
      </c>
      <c r="V47" s="23" t="s">
        <v>1</v>
      </c>
      <c r="W47" s="23">
        <v>63.428024330994539</v>
      </c>
      <c r="X47" s="23" t="s">
        <v>1</v>
      </c>
      <c r="Y47" s="23">
        <v>74.268920162461328</v>
      </c>
      <c r="Z47" s="23" t="s">
        <v>1</v>
      </c>
      <c r="AA47" s="23">
        <v>60.226432054073705</v>
      </c>
      <c r="AB47" s="23" t="s">
        <v>1</v>
      </c>
      <c r="AC47" s="23">
        <v>59.006157030430273</v>
      </c>
      <c r="AD47" s="23">
        <v>64.878971711078023</v>
      </c>
      <c r="AE47" s="23">
        <v>66.224355605742332</v>
      </c>
      <c r="AF47" s="23">
        <v>63.992177065049589</v>
      </c>
      <c r="AG47" s="23" t="s">
        <v>1</v>
      </c>
    </row>
    <row r="48" spans="1:33" x14ac:dyDescent="0.25">
      <c r="A48" s="12" t="s">
        <v>44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 t="s">
        <v>1</v>
      </c>
      <c r="L48" s="25" t="s">
        <v>1</v>
      </c>
      <c r="M48" s="25" t="s">
        <v>1</v>
      </c>
      <c r="N48" s="25" t="s">
        <v>1</v>
      </c>
      <c r="O48" s="25" t="s">
        <v>1</v>
      </c>
      <c r="P48" s="25" t="s">
        <v>1</v>
      </c>
      <c r="Q48" s="25" t="s">
        <v>1</v>
      </c>
      <c r="R48" s="25" t="s">
        <v>1</v>
      </c>
      <c r="S48" s="25" t="s">
        <v>1</v>
      </c>
      <c r="T48" s="25" t="s">
        <v>1</v>
      </c>
      <c r="U48" s="25" t="s">
        <v>1</v>
      </c>
      <c r="V48" s="25" t="s">
        <v>1</v>
      </c>
      <c r="W48" s="25" t="s">
        <v>1</v>
      </c>
      <c r="X48" s="25" t="s">
        <v>1</v>
      </c>
      <c r="Y48" s="25" t="s">
        <v>1</v>
      </c>
      <c r="Z48" s="25" t="s">
        <v>1</v>
      </c>
      <c r="AA48" s="25" t="s">
        <v>1</v>
      </c>
      <c r="AB48" s="25" t="s">
        <v>1</v>
      </c>
      <c r="AC48" s="25" t="s">
        <v>1</v>
      </c>
      <c r="AD48" s="25" t="s">
        <v>1</v>
      </c>
      <c r="AE48" s="25" t="s">
        <v>1</v>
      </c>
      <c r="AF48" s="25" t="s">
        <v>1</v>
      </c>
      <c r="AG48" s="25" t="s">
        <v>1</v>
      </c>
    </row>
    <row r="49" spans="1:33" s="5" customFormat="1" x14ac:dyDescent="0.25">
      <c r="A49" s="9" t="s">
        <v>45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</row>
    <row r="50" spans="1:33" x14ac:dyDescent="0.25">
      <c r="A50" s="12" t="s">
        <v>46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>
        <v>0.22792522130947188</v>
      </c>
      <c r="AB50" s="25">
        <v>3.3040397597240929</v>
      </c>
      <c r="AC50" s="25">
        <v>2.8044028886239154</v>
      </c>
      <c r="AD50" s="25" t="s">
        <v>1</v>
      </c>
      <c r="AE50" s="25">
        <v>1.8727421080928957</v>
      </c>
      <c r="AF50" s="25">
        <v>1.8067348214255903</v>
      </c>
      <c r="AG50" s="25" t="s">
        <v>1</v>
      </c>
    </row>
    <row r="51" spans="1:33" s="5" customFormat="1" x14ac:dyDescent="0.25">
      <c r="A51" s="9" t="s">
        <v>47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 t="s">
        <v>1</v>
      </c>
      <c r="AB51" s="23" t="s">
        <v>1</v>
      </c>
      <c r="AC51" s="23" t="s">
        <v>1</v>
      </c>
      <c r="AD51" s="23" t="s">
        <v>1</v>
      </c>
      <c r="AE51" s="23" t="s">
        <v>1</v>
      </c>
      <c r="AF51" s="23" t="s">
        <v>1</v>
      </c>
      <c r="AG51" s="23" t="s">
        <v>1</v>
      </c>
    </row>
    <row r="52" spans="1:33" x14ac:dyDescent="0.25">
      <c r="A52" s="12" t="s">
        <v>48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</row>
    <row r="53" spans="1:33" s="5" customFormat="1" x14ac:dyDescent="0.25">
      <c r="A53" s="9" t="s">
        <v>49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>
        <v>10.334125080148729</v>
      </c>
      <c r="V53" s="23">
        <v>13.341453597605751</v>
      </c>
      <c r="W53" s="23">
        <v>17.322861643657134</v>
      </c>
      <c r="X53" s="23" t="s">
        <v>1</v>
      </c>
      <c r="Y53" s="23" t="s">
        <v>1</v>
      </c>
      <c r="Z53" s="23" t="s">
        <v>1</v>
      </c>
      <c r="AA53" s="23">
        <v>8.9279449651602896</v>
      </c>
      <c r="AB53" s="23">
        <v>5.4233085892352682</v>
      </c>
      <c r="AC53" s="23">
        <v>6.9600310517054345</v>
      </c>
      <c r="AD53" s="23">
        <v>6.6216626529497811</v>
      </c>
      <c r="AE53" s="23">
        <v>7.1151501656596778</v>
      </c>
      <c r="AF53" s="23">
        <v>10.345192098927692</v>
      </c>
      <c r="AG53" s="23" t="s">
        <v>1</v>
      </c>
    </row>
    <row r="54" spans="1:33" x14ac:dyDescent="0.25">
      <c r="A54" s="12" t="s">
        <v>50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 t="s">
        <v>1</v>
      </c>
      <c r="V54" s="25" t="s">
        <v>1</v>
      </c>
      <c r="W54" s="25" t="s">
        <v>1</v>
      </c>
      <c r="X54" s="25" t="s">
        <v>1</v>
      </c>
      <c r="Y54" s="25" t="s">
        <v>1</v>
      </c>
      <c r="Z54" s="25" t="s">
        <v>1</v>
      </c>
      <c r="AA54" s="25" t="s">
        <v>1</v>
      </c>
      <c r="AB54" s="25" t="s">
        <v>1</v>
      </c>
      <c r="AC54" s="25" t="s">
        <v>1</v>
      </c>
      <c r="AD54" s="25" t="s">
        <v>1</v>
      </c>
      <c r="AE54" s="25" t="s">
        <v>1</v>
      </c>
      <c r="AF54" s="25" t="s">
        <v>1</v>
      </c>
      <c r="AG54" s="25" t="s">
        <v>1</v>
      </c>
    </row>
    <row r="55" spans="1:33" s="5" customFormat="1" x14ac:dyDescent="0.25">
      <c r="A55" s="9" t="s">
        <v>51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</row>
    <row r="56" spans="1:33" x14ac:dyDescent="0.25">
      <c r="A56" s="12" t="s">
        <v>52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>
        <v>410.65052284582362</v>
      </c>
      <c r="P56" s="25">
        <v>535.12932149921801</v>
      </c>
      <c r="Q56" s="25" t="s">
        <v>1</v>
      </c>
      <c r="R56" s="25" t="s">
        <v>1</v>
      </c>
      <c r="S56" s="25">
        <v>804.28140663378394</v>
      </c>
      <c r="T56" s="25">
        <v>39.266557570798682</v>
      </c>
      <c r="U56" s="25">
        <v>59.773741250547189</v>
      </c>
      <c r="V56" s="25">
        <v>55.275999691407989</v>
      </c>
      <c r="W56" s="25">
        <v>46.235882489318719</v>
      </c>
      <c r="X56" s="25">
        <v>55.570590357854435</v>
      </c>
      <c r="Y56" s="25">
        <v>49.387364593279976</v>
      </c>
      <c r="Z56" s="25">
        <v>69.075349659213543</v>
      </c>
      <c r="AA56" s="25">
        <v>84.440475821797378</v>
      </c>
      <c r="AB56" s="25" t="s">
        <v>1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</row>
    <row r="57" spans="1:33" s="5" customFormat="1" x14ac:dyDescent="0.25">
      <c r="A57" s="9" t="s">
        <v>53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 t="s">
        <v>1</v>
      </c>
      <c r="N57" s="23" t="s">
        <v>1</v>
      </c>
      <c r="O57" s="23" t="s">
        <v>1</v>
      </c>
      <c r="P57" s="23" t="s">
        <v>1</v>
      </c>
      <c r="Q57" s="23" t="s">
        <v>1</v>
      </c>
      <c r="R57" s="23" t="s">
        <v>1</v>
      </c>
      <c r="S57" s="23">
        <v>537.92304145711114</v>
      </c>
      <c r="T57" s="23">
        <v>580.81691228760246</v>
      </c>
      <c r="U57" s="23">
        <v>546.76273177161818</v>
      </c>
      <c r="V57" s="23">
        <v>580.22080675777477</v>
      </c>
      <c r="W57" s="23">
        <v>588.05866989966739</v>
      </c>
      <c r="X57" s="23">
        <v>626.96505585533203</v>
      </c>
      <c r="Y57" s="23">
        <v>655.44956619796108</v>
      </c>
      <c r="Z57" s="23">
        <v>704.99567610288011</v>
      </c>
      <c r="AA57" s="23">
        <v>771.06234775489452</v>
      </c>
      <c r="AB57" s="23">
        <v>804.3822057121447</v>
      </c>
      <c r="AC57" s="23">
        <v>896.58063602010509</v>
      </c>
      <c r="AD57" s="23">
        <v>985.87494219980977</v>
      </c>
      <c r="AE57" s="23" t="s">
        <v>1</v>
      </c>
      <c r="AF57" s="23" t="s">
        <v>1</v>
      </c>
      <c r="AG57" s="23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241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12.868717036218133</v>
      </c>
      <c r="M5" s="11" t="s">
        <v>1</v>
      </c>
      <c r="N5" s="11" t="s">
        <v>1</v>
      </c>
      <c r="O5" s="11" t="s">
        <v>1</v>
      </c>
      <c r="P5" s="11">
        <v>12.767782919465684</v>
      </c>
      <c r="Q5" s="11">
        <v>14.460236142475633</v>
      </c>
      <c r="R5" s="11">
        <v>15.539280844701613</v>
      </c>
      <c r="S5" s="11">
        <v>16.15696990935799</v>
      </c>
      <c r="T5" s="11">
        <v>17.092019564030053</v>
      </c>
      <c r="U5" s="11">
        <v>19.796377531503744</v>
      </c>
      <c r="V5" s="11">
        <v>21.788445882094958</v>
      </c>
      <c r="W5" s="11">
        <v>23.803428957460699</v>
      </c>
      <c r="X5" s="11">
        <v>23.565226122729175</v>
      </c>
      <c r="Y5" s="11">
        <v>27.017511585244645</v>
      </c>
      <c r="Z5" s="11">
        <v>25.995318195630251</v>
      </c>
      <c r="AA5" s="11">
        <v>30.502652457425974</v>
      </c>
      <c r="AB5" s="11">
        <v>32.764929466199931</v>
      </c>
      <c r="AC5" s="11">
        <v>32.702177169724223</v>
      </c>
      <c r="AD5" s="11">
        <v>32.357875142001433</v>
      </c>
      <c r="AE5" s="11">
        <v>34.908439995733964</v>
      </c>
      <c r="AF5" s="11" t="s">
        <v>1</v>
      </c>
      <c r="AG5" s="11" t="s">
        <v>1</v>
      </c>
    </row>
    <row r="6" spans="1:33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 t="s">
        <v>1</v>
      </c>
      <c r="V6" s="14">
        <v>1.9155334987906394</v>
      </c>
      <c r="W6" s="14">
        <v>1.61454645982213</v>
      </c>
      <c r="X6" s="14">
        <v>1.8060963800845424</v>
      </c>
      <c r="Y6" s="14">
        <v>1.5282454876726155</v>
      </c>
      <c r="Z6" s="14">
        <v>2.2124675188108993</v>
      </c>
      <c r="AA6" s="14">
        <v>2.6569385888859496</v>
      </c>
      <c r="AB6" s="14" t="s">
        <v>1</v>
      </c>
      <c r="AC6" s="14">
        <v>2.5703466333743661</v>
      </c>
      <c r="AD6" s="14">
        <v>2.4496291245669823</v>
      </c>
      <c r="AE6" s="14">
        <v>2.538866819179463</v>
      </c>
      <c r="AF6" s="14">
        <v>3.4079138049637248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0.44670636272421671</v>
      </c>
      <c r="R7" s="18">
        <v>0.50994306102346354</v>
      </c>
      <c r="S7" s="18">
        <v>0.48718277531017762</v>
      </c>
      <c r="T7" s="18">
        <v>0.41423868669917463</v>
      </c>
      <c r="U7" s="18">
        <v>0.74347383952967605</v>
      </c>
      <c r="V7" s="18">
        <v>0.82801525907978779</v>
      </c>
      <c r="W7" s="18">
        <v>1.1381188520465231</v>
      </c>
      <c r="X7" s="18">
        <v>1.1471723000807654</v>
      </c>
      <c r="Y7" s="18">
        <v>3.2054715330427204</v>
      </c>
      <c r="Z7" s="18">
        <v>4.0248453784165479</v>
      </c>
      <c r="AA7" s="18">
        <v>6.7813466631698738</v>
      </c>
      <c r="AB7" s="18">
        <v>6.51659706926689</v>
      </c>
      <c r="AC7" s="18">
        <v>7.3099436835982212</v>
      </c>
      <c r="AD7" s="18">
        <v>8.4367405204469641</v>
      </c>
      <c r="AE7" s="18">
        <v>7.538775094384655</v>
      </c>
      <c r="AF7" s="18">
        <v>7.2738946285162829</v>
      </c>
      <c r="AG7" s="18" t="s">
        <v>1</v>
      </c>
    </row>
    <row r="8" spans="1:33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6.2671560686505865</v>
      </c>
      <c r="P8" s="14">
        <v>8.4653309396647831</v>
      </c>
      <c r="Q8" s="14">
        <v>7.6025152851349302</v>
      </c>
      <c r="R8" s="14">
        <v>8.7050466984586183</v>
      </c>
      <c r="S8" s="14">
        <v>7.5501821732372516</v>
      </c>
      <c r="T8" s="14" t="s">
        <v>1</v>
      </c>
      <c r="U8" s="14">
        <v>16.576639424886256</v>
      </c>
      <c r="V8" s="14">
        <v>17.211294803580625</v>
      </c>
      <c r="W8" s="14">
        <v>18.221500586919053</v>
      </c>
      <c r="X8" s="14">
        <v>14.476351430072155</v>
      </c>
      <c r="Y8" s="14">
        <v>16.567115983786625</v>
      </c>
      <c r="Z8" s="14">
        <v>13.297665411363385</v>
      </c>
      <c r="AA8" s="14">
        <v>20.669933061311934</v>
      </c>
      <c r="AB8" s="14">
        <v>24.310304250049992</v>
      </c>
      <c r="AC8" s="14">
        <v>24.777644209874801</v>
      </c>
      <c r="AD8" s="14">
        <v>26.156979164092132</v>
      </c>
      <c r="AE8" s="14">
        <v>21.377534320404873</v>
      </c>
      <c r="AF8" s="14">
        <v>26.159749416224706</v>
      </c>
      <c r="AG8" s="14" t="s">
        <v>1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3.5071633284414108</v>
      </c>
      <c r="P9" s="11">
        <v>4.2726249763133781</v>
      </c>
      <c r="Q9" s="11">
        <v>3.9438071436252153</v>
      </c>
      <c r="R9" s="11">
        <v>5.1029112759453303</v>
      </c>
      <c r="S9" s="11">
        <v>6.0462775779984366</v>
      </c>
      <c r="T9" s="11">
        <v>6.1157139992362106</v>
      </c>
      <c r="U9" s="11">
        <v>5.5214464826081224</v>
      </c>
      <c r="V9" s="11">
        <v>6.4441894236411832</v>
      </c>
      <c r="W9" s="11">
        <v>7.1224995266305537</v>
      </c>
      <c r="X9" s="11">
        <v>7.4508752998409253</v>
      </c>
      <c r="Y9" s="11">
        <v>11.057746820185084</v>
      </c>
      <c r="Z9" s="11">
        <v>10.33404041584663</v>
      </c>
      <c r="AA9" s="11">
        <v>11.681641384206422</v>
      </c>
      <c r="AB9" s="11">
        <v>13.382864572048476</v>
      </c>
      <c r="AC9" s="11">
        <v>11.562130781189079</v>
      </c>
      <c r="AD9" s="11">
        <v>18.183542392858548</v>
      </c>
      <c r="AE9" s="11">
        <v>19.42629218484613</v>
      </c>
      <c r="AF9" s="11">
        <v>20.021138302353858</v>
      </c>
      <c r="AG9" s="11" t="s">
        <v>1</v>
      </c>
    </row>
    <row r="10" spans="1:33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13.4240050096142</v>
      </c>
      <c r="P10" s="14">
        <v>14.636190098924766</v>
      </c>
      <c r="Q10" s="14">
        <v>15.308929710789021</v>
      </c>
      <c r="R10" s="14">
        <v>16.38365563434143</v>
      </c>
      <c r="S10" s="14">
        <v>18.840721537323383</v>
      </c>
      <c r="T10" s="14">
        <v>20.933625177028851</v>
      </c>
      <c r="U10" s="14">
        <v>20.821620851779919</v>
      </c>
      <c r="V10" s="14">
        <v>20.779807644298852</v>
      </c>
      <c r="W10" s="14">
        <v>19.779488414892985</v>
      </c>
      <c r="X10" s="14">
        <v>18.844177163246883</v>
      </c>
      <c r="Y10" s="14">
        <v>18.256696941275525</v>
      </c>
      <c r="Z10" s="14">
        <v>15.662065353321866</v>
      </c>
      <c r="AA10" s="14">
        <v>14.872944256181515</v>
      </c>
      <c r="AB10" s="14">
        <v>15.631104631848881</v>
      </c>
      <c r="AC10" s="14">
        <v>15.609459659774064</v>
      </c>
      <c r="AD10" s="14">
        <v>15.461696535500703</v>
      </c>
      <c r="AE10" s="14">
        <v>16.207742676930589</v>
      </c>
      <c r="AF10" s="14">
        <v>15.613753311765183</v>
      </c>
      <c r="AG10" s="14" t="s">
        <v>1</v>
      </c>
    </row>
    <row r="11" spans="1:33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3.6306920348714766</v>
      </c>
      <c r="N11" s="11">
        <v>3.5098999482497004</v>
      </c>
      <c r="O11" s="11">
        <v>3.2636812699189193</v>
      </c>
      <c r="P11" s="11">
        <v>2.1800440533922578</v>
      </c>
      <c r="Q11" s="11">
        <v>2.1024197217415677</v>
      </c>
      <c r="R11" s="11">
        <v>2.4809881830698681</v>
      </c>
      <c r="S11" s="11">
        <v>2.5068936141788543</v>
      </c>
      <c r="T11" s="11">
        <v>3.6547850283409837</v>
      </c>
      <c r="U11" s="11">
        <v>3.2654099553358722</v>
      </c>
      <c r="V11" s="11">
        <v>3.8346925449736373</v>
      </c>
      <c r="W11" s="11">
        <v>5.0255376947084427</v>
      </c>
      <c r="X11" s="11">
        <v>5.3675293937568931</v>
      </c>
      <c r="Y11" s="11">
        <v>6.2188562200548967</v>
      </c>
      <c r="Z11" s="11">
        <v>5.976123183820512</v>
      </c>
      <c r="AA11" s="11" t="s">
        <v>1</v>
      </c>
      <c r="AB11" s="11">
        <v>6.3866018677181753</v>
      </c>
      <c r="AC11" s="11">
        <v>6.9798221246252288</v>
      </c>
      <c r="AD11" s="11">
        <v>7.3820984051183043</v>
      </c>
      <c r="AE11" s="11">
        <v>8.3339014411321468</v>
      </c>
      <c r="AF11" s="11">
        <v>8.8706272148117407</v>
      </c>
      <c r="AG11" s="11" t="s">
        <v>1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2.9071115070805278</v>
      </c>
      <c r="R12" s="14">
        <v>4.1151362066410133</v>
      </c>
      <c r="S12" s="14">
        <v>5.7818372947908889</v>
      </c>
      <c r="T12" s="14">
        <v>5.9625749342372991</v>
      </c>
      <c r="U12" s="14">
        <v>5.6833842950629867</v>
      </c>
      <c r="V12" s="14">
        <v>4.3150015912399562</v>
      </c>
      <c r="W12" s="14">
        <v>4.5679926670073447</v>
      </c>
      <c r="X12" s="14">
        <v>4.0951691897571951</v>
      </c>
      <c r="Y12" s="14">
        <v>4.29494867468338</v>
      </c>
      <c r="Z12" s="14">
        <v>3.5370321112080272</v>
      </c>
      <c r="AA12" s="14">
        <v>4.125125621397296</v>
      </c>
      <c r="AB12" s="14">
        <v>3.8253379558846117</v>
      </c>
      <c r="AC12" s="14">
        <v>0.90460780157356036</v>
      </c>
      <c r="AD12" s="14">
        <v>0.7699405551867069</v>
      </c>
      <c r="AE12" s="14">
        <v>1.1335180760302033</v>
      </c>
      <c r="AF12" s="14">
        <v>4.0419459708996754</v>
      </c>
      <c r="AG12" s="14" t="s">
        <v>1</v>
      </c>
    </row>
    <row r="13" spans="1:33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>
        <v>3.8661063017001056</v>
      </c>
      <c r="S13" s="11">
        <v>3.862768810154988</v>
      </c>
      <c r="T13" s="11">
        <v>6.9055523198560289</v>
      </c>
      <c r="U13" s="11">
        <v>7.1589216297183853</v>
      </c>
      <c r="V13" s="11">
        <v>7.1079463214854419</v>
      </c>
      <c r="W13" s="11">
        <v>6.44390068493193</v>
      </c>
      <c r="X13" s="11">
        <v>5.6948828202618946</v>
      </c>
      <c r="Y13" s="11">
        <v>5.9676943924490145</v>
      </c>
      <c r="Z13" s="11">
        <v>7.6578509425138996</v>
      </c>
      <c r="AA13" s="11">
        <v>9.4239363064827799</v>
      </c>
      <c r="AB13" s="11" t="s">
        <v>1</v>
      </c>
      <c r="AC13" s="11">
        <v>9.5388578258894174</v>
      </c>
      <c r="AD13" s="11" t="s">
        <v>1</v>
      </c>
      <c r="AE13" s="11">
        <v>13.128988971201991</v>
      </c>
      <c r="AF13" s="11" t="s">
        <v>1</v>
      </c>
      <c r="AG13" s="11" t="s">
        <v>1</v>
      </c>
    </row>
    <row r="14" spans="1:33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 t="s">
        <v>1</v>
      </c>
      <c r="R14" s="14" t="s">
        <v>1</v>
      </c>
      <c r="S14" s="14">
        <v>1.8675313539387572</v>
      </c>
      <c r="T14" s="14">
        <v>1.8732308542985863</v>
      </c>
      <c r="U14" s="14">
        <v>1.6319537244004725</v>
      </c>
      <c r="V14" s="14">
        <v>1.5370844526250163</v>
      </c>
      <c r="W14" s="14">
        <v>1.8049320842920751</v>
      </c>
      <c r="X14" s="14">
        <v>1.659454971282682</v>
      </c>
      <c r="Y14" s="14">
        <v>1.9476592020745511</v>
      </c>
      <c r="Z14" s="14">
        <v>1.863227275301341</v>
      </c>
      <c r="AA14" s="14">
        <v>1.8391484745651496</v>
      </c>
      <c r="AB14" s="14">
        <v>1.9161994152399526</v>
      </c>
      <c r="AC14" s="14">
        <v>8.4541047608178186</v>
      </c>
      <c r="AD14" s="14">
        <v>8.7896110020676073</v>
      </c>
      <c r="AE14" s="14">
        <v>9.0662564104920627</v>
      </c>
      <c r="AF14" s="14">
        <v>9.0833250228850719</v>
      </c>
      <c r="AG14" s="14" t="s">
        <v>1</v>
      </c>
    </row>
    <row r="15" spans="1:33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0.27678139066296276</v>
      </c>
      <c r="N15" s="11">
        <v>0.65077547825405357</v>
      </c>
      <c r="O15" s="11">
        <v>0.95410166968287691</v>
      </c>
      <c r="P15" s="11">
        <v>0.87400282398862839</v>
      </c>
      <c r="Q15" s="11">
        <v>0.66377718972532607</v>
      </c>
      <c r="R15" s="11">
        <v>1.1747588789141996</v>
      </c>
      <c r="S15" s="11">
        <v>1.5491518985283885</v>
      </c>
      <c r="T15" s="11">
        <v>1.3908430078629463</v>
      </c>
      <c r="U15" s="11">
        <v>1.800632578012697</v>
      </c>
      <c r="V15" s="11">
        <v>1.272157344432564</v>
      </c>
      <c r="W15" s="11">
        <v>1.1059241485495512</v>
      </c>
      <c r="X15" s="11">
        <v>1.1011916646914193</v>
      </c>
      <c r="Y15" s="11">
        <v>0.72577089325782185</v>
      </c>
      <c r="Z15" s="11">
        <v>0.46724541815338688</v>
      </c>
      <c r="AA15" s="11">
        <v>0.61328927522099419</v>
      </c>
      <c r="AB15" s="11">
        <v>0.89855627905370417</v>
      </c>
      <c r="AC15" s="11">
        <v>1.4163648034100014</v>
      </c>
      <c r="AD15" s="11">
        <v>1.5155501862439311</v>
      </c>
      <c r="AE15" s="11">
        <v>2.9568942838992145</v>
      </c>
      <c r="AF15" s="11">
        <v>3.2251032104080237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2.7930030565766817</v>
      </c>
      <c r="Q16" s="14">
        <v>2.8461452441675585</v>
      </c>
      <c r="R16" s="14">
        <v>2.8681521375588122</v>
      </c>
      <c r="S16" s="14">
        <v>14.232331495495359</v>
      </c>
      <c r="T16" s="14">
        <v>14.047680750552967</v>
      </c>
      <c r="U16" s="14">
        <v>14.746833710630739</v>
      </c>
      <c r="V16" s="14">
        <v>13.175113707161659</v>
      </c>
      <c r="W16" s="14">
        <v>13.447155322867525</v>
      </c>
      <c r="X16" s="14">
        <v>19.705576868398936</v>
      </c>
      <c r="Y16" s="14">
        <v>23.925004084930844</v>
      </c>
      <c r="Z16" s="14">
        <v>22.000480483407621</v>
      </c>
      <c r="AA16" s="14">
        <v>20.22716986696312</v>
      </c>
      <c r="AB16" s="14">
        <v>13.518064202312216</v>
      </c>
      <c r="AC16" s="14">
        <v>9.5259136463241987</v>
      </c>
      <c r="AD16" s="14">
        <v>8.6180125109480912</v>
      </c>
      <c r="AE16" s="14">
        <v>8.7581778791865705</v>
      </c>
      <c r="AF16" s="14">
        <v>9.8255002053974891</v>
      </c>
      <c r="AG16" s="14" t="s">
        <v>1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4.9000226090258936</v>
      </c>
      <c r="Y17" s="11">
        <v>5.3869403696736819</v>
      </c>
      <c r="Z17" s="11">
        <v>5.2700991271096429</v>
      </c>
      <c r="AA17" s="11">
        <v>6.9417850022737539</v>
      </c>
      <c r="AB17" s="11">
        <v>3.5542510244085119</v>
      </c>
      <c r="AC17" s="11">
        <v>4.9715527377417299</v>
      </c>
      <c r="AD17" s="11">
        <v>5.3979001425687994</v>
      </c>
      <c r="AE17" s="11">
        <v>7.7270317384304112</v>
      </c>
      <c r="AF17" s="11">
        <v>10.641240703386153</v>
      </c>
      <c r="AG17" s="11" t="s">
        <v>1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>
        <v>0.63813310069579898</v>
      </c>
      <c r="W18" s="14">
        <v>0.99569331495442182</v>
      </c>
      <c r="X18" s="14">
        <v>1.7491530872836081</v>
      </c>
      <c r="Y18" s="14">
        <v>3.0840241542497822</v>
      </c>
      <c r="Z18" s="14">
        <v>2.4476375511284538</v>
      </c>
      <c r="AA18" s="14">
        <v>2.8031016858293163</v>
      </c>
      <c r="AB18" s="14" t="s">
        <v>1</v>
      </c>
      <c r="AC18" s="14">
        <v>4.5805494105775795</v>
      </c>
      <c r="AD18" s="14" t="s">
        <v>1</v>
      </c>
      <c r="AE18" s="14">
        <v>3.2033801382705689</v>
      </c>
      <c r="AF18" s="14" t="s">
        <v>1</v>
      </c>
      <c r="AG18" s="14" t="s">
        <v>1</v>
      </c>
    </row>
    <row r="19" spans="1:33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7.9606129904231873</v>
      </c>
      <c r="V19" s="11">
        <v>7.1020973043114637</v>
      </c>
      <c r="W19" s="11">
        <v>6.7569593787020512</v>
      </c>
      <c r="X19" s="11">
        <v>5.5493228302350248</v>
      </c>
      <c r="Y19" s="11">
        <v>4.8021293626231092</v>
      </c>
      <c r="Z19" s="11">
        <v>4.9255557297194636</v>
      </c>
      <c r="AA19" s="11">
        <v>4.4718840216398226</v>
      </c>
      <c r="AB19" s="11">
        <v>4.7473744136445868</v>
      </c>
      <c r="AC19" s="11">
        <v>4.1373174135655519</v>
      </c>
      <c r="AD19" s="11">
        <v>4.2510966398416778</v>
      </c>
      <c r="AE19" s="11">
        <v>2.6083446484013328</v>
      </c>
      <c r="AF19" s="11">
        <v>2.8407035355163059</v>
      </c>
      <c r="AG19" s="11" t="s">
        <v>1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 t="s">
        <v>54</v>
      </c>
      <c r="O20" s="14" t="s">
        <v>1</v>
      </c>
      <c r="P20" s="14">
        <v>0.79352206143914017</v>
      </c>
      <c r="Q20" s="14">
        <v>0.26320667070561282</v>
      </c>
      <c r="R20" s="14" t="s">
        <v>54</v>
      </c>
      <c r="S20" s="14" t="s">
        <v>54</v>
      </c>
      <c r="T20" s="14">
        <v>0.18372480840052574</v>
      </c>
      <c r="U20" s="14">
        <v>8.5338711481080326E-2</v>
      </c>
      <c r="V20" s="14">
        <v>0.10120144741248861</v>
      </c>
      <c r="W20" s="14">
        <v>0.28353448877133897</v>
      </c>
      <c r="X20" s="14">
        <v>0.20855884817586787</v>
      </c>
      <c r="Y20" s="14">
        <v>0.15034975220166449</v>
      </c>
      <c r="Z20" s="14">
        <v>0.20614467495032301</v>
      </c>
      <c r="AA20" s="14">
        <v>0.19615021600424581</v>
      </c>
      <c r="AB20" s="14">
        <v>0.36577943039859301</v>
      </c>
      <c r="AC20" s="14">
        <v>0.63859328191070119</v>
      </c>
      <c r="AD20" s="14">
        <v>1.2028734995806967</v>
      </c>
      <c r="AE20" s="14">
        <v>1.5921260184862007</v>
      </c>
      <c r="AF20" s="14">
        <v>2.0133923198631449</v>
      </c>
      <c r="AG20" s="14" t="s">
        <v>1</v>
      </c>
    </row>
    <row r="21" spans="1:33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 t="s">
        <v>1</v>
      </c>
      <c r="Z21" s="11" t="s">
        <v>1</v>
      </c>
      <c r="AA21" s="11" t="s">
        <v>1</v>
      </c>
      <c r="AB21" s="11" t="s">
        <v>1</v>
      </c>
      <c r="AC21" s="11" t="s">
        <v>1</v>
      </c>
      <c r="AD21" s="11" t="s">
        <v>1</v>
      </c>
      <c r="AE21" s="11" t="s">
        <v>1</v>
      </c>
      <c r="AF21" s="11" t="s">
        <v>1</v>
      </c>
      <c r="AG21" s="11" t="s">
        <v>1</v>
      </c>
    </row>
    <row r="22" spans="1:33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 t="s">
        <v>1</v>
      </c>
      <c r="X22" s="14" t="s">
        <v>1</v>
      </c>
      <c r="Y22" s="14">
        <v>23.133149933253517</v>
      </c>
      <c r="Z22" s="14">
        <v>24.080267684607971</v>
      </c>
      <c r="AA22" s="14">
        <v>25.146118000102533</v>
      </c>
      <c r="AB22" s="14">
        <v>24.874632693040908</v>
      </c>
      <c r="AC22" s="14">
        <v>28.242547632315322</v>
      </c>
      <c r="AD22" s="14">
        <v>30.111021256773835</v>
      </c>
      <c r="AE22" s="14">
        <v>30.0380696374107</v>
      </c>
      <c r="AF22" s="14">
        <v>30.310963323775884</v>
      </c>
      <c r="AG22" s="14" t="s">
        <v>1</v>
      </c>
    </row>
    <row r="23" spans="1:33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>
        <v>1.5227308511200501</v>
      </c>
      <c r="U23" s="11">
        <v>1.7018723548626862</v>
      </c>
      <c r="V23" s="11">
        <v>1.8315027926682925</v>
      </c>
      <c r="W23" s="11">
        <v>1.7123184330089458</v>
      </c>
      <c r="X23" s="11">
        <v>1.7360354294160336</v>
      </c>
      <c r="Y23" s="11">
        <v>2.3097681580639962</v>
      </c>
      <c r="Z23" s="11" t="s">
        <v>1</v>
      </c>
      <c r="AA23" s="11">
        <v>2.2655990722956547</v>
      </c>
      <c r="AB23" s="11">
        <v>2.9227083124489655</v>
      </c>
      <c r="AC23" s="11">
        <v>3.9774565199183507</v>
      </c>
      <c r="AD23" s="11">
        <v>5.1213746151068573</v>
      </c>
      <c r="AE23" s="11">
        <v>5.6180516372434708</v>
      </c>
      <c r="AF23" s="11">
        <v>5.0978569755032188</v>
      </c>
      <c r="AG23" s="11" t="s">
        <v>1</v>
      </c>
    </row>
    <row r="24" spans="1:33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0.5214771083769133</v>
      </c>
      <c r="M24" s="14">
        <v>0.45578509407621853</v>
      </c>
      <c r="N24" s="14">
        <v>0.68751370104192799</v>
      </c>
      <c r="O24" s="14">
        <v>0.92288230696102247</v>
      </c>
      <c r="P24" s="14">
        <v>0.83871456470677386</v>
      </c>
      <c r="Q24" s="14">
        <v>0.77761005866870059</v>
      </c>
      <c r="R24" s="14">
        <v>1.053184345310427</v>
      </c>
      <c r="S24" s="14">
        <v>1.2851523187628691</v>
      </c>
      <c r="T24" s="14">
        <v>1.3254823531948989</v>
      </c>
      <c r="U24" s="14">
        <v>1.512725387857536</v>
      </c>
      <c r="V24" s="14">
        <v>1.0638174045158486</v>
      </c>
      <c r="W24" s="14">
        <v>2.8430207059539145</v>
      </c>
      <c r="X24" s="14">
        <v>1.8359836380539885</v>
      </c>
      <c r="Y24" s="14">
        <v>3.3265008160849718</v>
      </c>
      <c r="Z24" s="14">
        <v>3.124806711540681</v>
      </c>
      <c r="AA24" s="14">
        <v>3.5861879948575921</v>
      </c>
      <c r="AB24" s="14">
        <v>4.0032693105198565</v>
      </c>
      <c r="AC24" s="14">
        <v>4.6159184954820063</v>
      </c>
      <c r="AD24" s="14">
        <v>5.3642376977306423</v>
      </c>
      <c r="AE24" s="14">
        <v>5.4578229758757146</v>
      </c>
      <c r="AF24" s="14">
        <v>6.1372662288690689</v>
      </c>
      <c r="AG24" s="14" t="s">
        <v>1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 t="s">
        <v>1</v>
      </c>
      <c r="O25" s="11" t="s">
        <v>1</v>
      </c>
      <c r="P25" s="11" t="s">
        <v>1</v>
      </c>
      <c r="Q25" s="11" t="s">
        <v>1</v>
      </c>
      <c r="R25" s="11">
        <v>12.889592392440477</v>
      </c>
      <c r="S25" s="11">
        <v>15.097927445104341</v>
      </c>
      <c r="T25" s="11" t="s">
        <v>1</v>
      </c>
      <c r="U25" s="11">
        <v>16.861035917932568</v>
      </c>
      <c r="V25" s="11" t="s">
        <v>1</v>
      </c>
      <c r="W25" s="11">
        <v>18.814258113602531</v>
      </c>
      <c r="X25" s="11" t="s">
        <v>1</v>
      </c>
      <c r="Y25" s="11">
        <v>21.2876125546934</v>
      </c>
      <c r="Z25" s="11" t="s">
        <v>1</v>
      </c>
      <c r="AA25" s="11">
        <v>22.280156236123272</v>
      </c>
      <c r="AB25" s="11" t="s">
        <v>1</v>
      </c>
      <c r="AC25" s="11">
        <v>23.531115140934173</v>
      </c>
      <c r="AD25" s="11" t="s">
        <v>1</v>
      </c>
      <c r="AE25" s="11">
        <v>25.261386369023622</v>
      </c>
      <c r="AF25" s="11" t="s">
        <v>1</v>
      </c>
      <c r="AG25" s="11" t="s">
        <v>1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0.26342298381270585</v>
      </c>
      <c r="O26" s="14">
        <v>0.38942950939979915</v>
      </c>
      <c r="P26" s="14">
        <v>0.3372918924239412</v>
      </c>
      <c r="Q26" s="14">
        <v>0.47434878737740938</v>
      </c>
      <c r="R26" s="14">
        <v>0.54673982039820657</v>
      </c>
      <c r="S26" s="14" t="s">
        <v>1</v>
      </c>
      <c r="T26" s="14">
        <v>0.69338913880186182</v>
      </c>
      <c r="U26" s="14">
        <v>0.73045397663078371</v>
      </c>
      <c r="V26" s="14">
        <v>0.83644323886452243</v>
      </c>
      <c r="W26" s="14">
        <v>1.1568190543645007</v>
      </c>
      <c r="X26" s="14">
        <v>1.3420263958833187</v>
      </c>
      <c r="Y26" s="14">
        <v>0.72160038653325098</v>
      </c>
      <c r="Z26" s="14">
        <v>0.83859863733846407</v>
      </c>
      <c r="AA26" s="14">
        <v>0.93480825783345267</v>
      </c>
      <c r="AB26" s="14">
        <v>0.82500588095034266</v>
      </c>
      <c r="AC26" s="14">
        <v>0.96975730768572599</v>
      </c>
      <c r="AD26" s="14">
        <v>0.90682442856869683</v>
      </c>
      <c r="AE26" s="14">
        <v>0.85377230479138855</v>
      </c>
      <c r="AF26" s="14">
        <v>0.72880001882954482</v>
      </c>
      <c r="AG26" s="14" t="s">
        <v>1</v>
      </c>
    </row>
    <row r="27" spans="1:33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 t="s">
        <v>1</v>
      </c>
      <c r="N27" s="11" t="s">
        <v>1</v>
      </c>
      <c r="O27" s="11">
        <v>4.5798415092143143</v>
      </c>
      <c r="P27" s="11" t="s">
        <v>1</v>
      </c>
      <c r="Q27" s="11">
        <v>6.3696048946295409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6.8312435060840535</v>
      </c>
      <c r="X27" s="11" t="s">
        <v>1</v>
      </c>
      <c r="Y27" s="11">
        <v>5.07055169537308</v>
      </c>
      <c r="Z27" s="11" t="s">
        <v>1</v>
      </c>
      <c r="AA27" s="11">
        <v>8.4189009357942233</v>
      </c>
      <c r="AB27" s="11" t="s">
        <v>1</v>
      </c>
      <c r="AC27" s="11">
        <v>8.5457610650604217</v>
      </c>
      <c r="AD27" s="11" t="s">
        <v>1</v>
      </c>
      <c r="AE27" s="11">
        <v>11.207482618291607</v>
      </c>
      <c r="AF27" s="11">
        <v>10.194451157354571</v>
      </c>
      <c r="AG27" s="11" t="s">
        <v>1</v>
      </c>
    </row>
    <row r="28" spans="1:33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1.0180080374446761</v>
      </c>
      <c r="S28" s="14">
        <v>1.6156058943312068</v>
      </c>
      <c r="T28" s="14">
        <v>0.65097885586868309</v>
      </c>
      <c r="U28" s="14">
        <v>0.59253733823676347</v>
      </c>
      <c r="V28" s="14">
        <v>1.0300652431153929</v>
      </c>
      <c r="W28" s="14">
        <v>2.1214815155545117</v>
      </c>
      <c r="X28" s="14">
        <v>2.3850319035997423</v>
      </c>
      <c r="Y28" s="14">
        <v>1.9694004821457189</v>
      </c>
      <c r="Z28" s="14">
        <v>2.1368347444778895</v>
      </c>
      <c r="AA28" s="14">
        <v>2.4859052356050539</v>
      </c>
      <c r="AB28" s="14">
        <v>1.2474513896262782</v>
      </c>
      <c r="AC28" s="14">
        <v>1.4110662150009297</v>
      </c>
      <c r="AD28" s="14">
        <v>0.4602043810097925</v>
      </c>
      <c r="AE28" s="14">
        <v>0.54117003668515307</v>
      </c>
      <c r="AF28" s="14">
        <v>0.481107960087088</v>
      </c>
      <c r="AG28" s="14" t="s">
        <v>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3.7710916141007829</v>
      </c>
      <c r="P29" s="11">
        <v>4.0869142223073229</v>
      </c>
      <c r="Q29" s="11">
        <v>5.623540644045641</v>
      </c>
      <c r="R29" s="11">
        <v>6.2202689650592848</v>
      </c>
      <c r="S29" s="11">
        <v>6.7921887158021619</v>
      </c>
      <c r="T29" s="11">
        <v>7.2142300891273923</v>
      </c>
      <c r="U29" s="11">
        <v>7.5458900544452234</v>
      </c>
      <c r="V29" s="11">
        <v>10.175345591460131</v>
      </c>
      <c r="W29" s="11">
        <v>11.113788756040783</v>
      </c>
      <c r="X29" s="11">
        <v>10.265300997097382</v>
      </c>
      <c r="Y29" s="11">
        <v>10.311355434823604</v>
      </c>
      <c r="Z29" s="11">
        <v>10.527026482649511</v>
      </c>
      <c r="AA29" s="11">
        <v>8.7065439681911112</v>
      </c>
      <c r="AB29" s="11">
        <v>8.4809264296999576</v>
      </c>
      <c r="AC29" s="11">
        <v>7.2466708481428812</v>
      </c>
      <c r="AD29" s="11">
        <v>8.0116654376885652</v>
      </c>
      <c r="AE29" s="11" t="s">
        <v>1</v>
      </c>
      <c r="AF29" s="11" t="s">
        <v>1</v>
      </c>
      <c r="AG29" s="11" t="s">
        <v>1</v>
      </c>
    </row>
    <row r="30" spans="1:33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6.2505411191600055</v>
      </c>
      <c r="R30" s="14">
        <v>8.1300203860471623</v>
      </c>
      <c r="S30" s="14">
        <v>9.8437730019163308</v>
      </c>
      <c r="T30" s="14">
        <v>10.664780905606525</v>
      </c>
      <c r="U30" s="14">
        <v>9.9723934877831759</v>
      </c>
      <c r="V30" s="14">
        <v>9.8367648956353584</v>
      </c>
      <c r="W30" s="14">
        <v>9.8728829363585984</v>
      </c>
      <c r="X30" s="14">
        <v>8.6554549647820895</v>
      </c>
      <c r="Y30" s="14">
        <v>7.948753623031668</v>
      </c>
      <c r="Z30" s="14">
        <v>7.5164490200390208</v>
      </c>
      <c r="AA30" s="14">
        <v>7.5423784757445533</v>
      </c>
      <c r="AB30" s="14">
        <v>7.0072056810073731</v>
      </c>
      <c r="AC30" s="14">
        <v>7.3741759566789638</v>
      </c>
      <c r="AD30" s="14">
        <v>8.1354679344957166</v>
      </c>
      <c r="AE30" s="14">
        <v>8.8535772651642883</v>
      </c>
      <c r="AF30" s="14">
        <v>8.0794663766524266</v>
      </c>
      <c r="AG30" s="14" t="s">
        <v>1</v>
      </c>
    </row>
    <row r="31" spans="1:33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>
        <v>8.0092695456874754</v>
      </c>
      <c r="H31" s="11" t="s">
        <v>1</v>
      </c>
      <c r="I31" s="11">
        <v>9.5353861080184519</v>
      </c>
      <c r="J31" s="11" t="s">
        <v>1</v>
      </c>
      <c r="K31" s="11">
        <v>10.233470725840382</v>
      </c>
      <c r="L31" s="11" t="s">
        <v>1</v>
      </c>
      <c r="M31" s="11">
        <v>16.037890823979154</v>
      </c>
      <c r="N31" s="11" t="s">
        <v>1</v>
      </c>
      <c r="O31" s="11">
        <v>16.699411936326449</v>
      </c>
      <c r="P31" s="11" t="s">
        <v>1</v>
      </c>
      <c r="Q31" s="11">
        <v>16.305092687643665</v>
      </c>
      <c r="R31" s="11">
        <v>16.739802564675696</v>
      </c>
      <c r="S31" s="11">
        <v>17.797858812203689</v>
      </c>
      <c r="T31" s="11" t="s">
        <v>1</v>
      </c>
      <c r="U31" s="11">
        <v>18.151258885735466</v>
      </c>
      <c r="V31" s="11" t="s">
        <v>1</v>
      </c>
      <c r="W31" s="11">
        <v>18.202670067483989</v>
      </c>
      <c r="X31" s="11" t="s">
        <v>1</v>
      </c>
      <c r="Y31" s="11">
        <v>18.59899650518755</v>
      </c>
      <c r="Z31" s="11" t="s">
        <v>1</v>
      </c>
      <c r="AA31" s="11">
        <v>20.101175002219062</v>
      </c>
      <c r="AB31" s="11" t="s">
        <v>1</v>
      </c>
      <c r="AC31" s="11">
        <v>20.483439766489123</v>
      </c>
      <c r="AD31" s="11" t="s">
        <v>1</v>
      </c>
      <c r="AE31" s="11">
        <v>19.401149873165316</v>
      </c>
      <c r="AF31" s="11" t="s">
        <v>1</v>
      </c>
      <c r="AG31" s="11" t="s">
        <v>1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2.5524058204215545</v>
      </c>
      <c r="AF35" s="11">
        <v>2.5582152138633512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>
        <v>0.47219914200858126</v>
      </c>
      <c r="AD36" s="14">
        <v>1.2071319570089416</v>
      </c>
      <c r="AE36" s="14" t="s">
        <v>54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</row>
    <row r="39" spans="1:33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16.76480374874091</v>
      </c>
      <c r="Z39" s="11">
        <v>12.210605340438374</v>
      </c>
      <c r="AA39" s="11">
        <v>7.8487870622448144</v>
      </c>
      <c r="AB39" s="11">
        <v>10.688154283443588</v>
      </c>
      <c r="AC39" s="11">
        <v>5.5991792946883479</v>
      </c>
      <c r="AD39" s="11">
        <v>3.5920050861814343</v>
      </c>
      <c r="AE39" s="11">
        <v>14.828183093474939</v>
      </c>
      <c r="AF39" s="11">
        <v>11.981415199445037</v>
      </c>
      <c r="AG39" s="11" t="s">
        <v>1</v>
      </c>
    </row>
    <row r="40" spans="1:33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</row>
    <row r="41" spans="1:33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</row>
    <row r="44" spans="1:33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>
        <v>8.990452076833007</v>
      </c>
      <c r="P47" s="11" t="s">
        <v>1</v>
      </c>
      <c r="Q47" s="11">
        <v>10.672322051962009</v>
      </c>
      <c r="R47" s="11" t="s">
        <v>1</v>
      </c>
      <c r="S47" s="11">
        <v>11.3913363708722</v>
      </c>
      <c r="T47" s="11" t="s">
        <v>1</v>
      </c>
      <c r="U47" s="11">
        <v>12.094419774651115</v>
      </c>
      <c r="V47" s="11" t="s">
        <v>1</v>
      </c>
      <c r="W47" s="11">
        <v>12.818066768181293</v>
      </c>
      <c r="X47" s="11" t="s">
        <v>1</v>
      </c>
      <c r="Y47" s="11">
        <v>14.621434811896419</v>
      </c>
      <c r="Z47" s="11" t="s">
        <v>1</v>
      </c>
      <c r="AA47" s="11">
        <v>11.582371454421581</v>
      </c>
      <c r="AB47" s="11" t="s">
        <v>1</v>
      </c>
      <c r="AC47" s="11">
        <v>11.140960173227683</v>
      </c>
      <c r="AD47" s="11">
        <v>12.154258818455062</v>
      </c>
      <c r="AE47" s="11">
        <v>12.311975500695098</v>
      </c>
      <c r="AF47" s="11">
        <v>11.803972017670786</v>
      </c>
      <c r="AG47" s="11" t="s">
        <v>1</v>
      </c>
    </row>
    <row r="48" spans="1:33" x14ac:dyDescent="0.25">
      <c r="A48" s="12" t="s">
        <v>44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 t="s">
        <v>1</v>
      </c>
      <c r="P48" s="14" t="s">
        <v>1</v>
      </c>
      <c r="Q48" s="14" t="s">
        <v>1</v>
      </c>
      <c r="R48" s="14" t="s">
        <v>1</v>
      </c>
      <c r="S48" s="14" t="s">
        <v>1</v>
      </c>
      <c r="T48" s="14" t="s">
        <v>1</v>
      </c>
      <c r="U48" s="14" t="s">
        <v>1</v>
      </c>
      <c r="V48" s="14" t="s">
        <v>1</v>
      </c>
      <c r="W48" s="14" t="s">
        <v>1</v>
      </c>
      <c r="X48" s="14" t="s">
        <v>1</v>
      </c>
      <c r="Y48" s="14" t="s">
        <v>1</v>
      </c>
      <c r="Z48" s="14" t="s">
        <v>1</v>
      </c>
      <c r="AA48" s="14" t="s">
        <v>1</v>
      </c>
      <c r="AB48" s="14" t="s">
        <v>1</v>
      </c>
      <c r="AC48" s="14" t="s">
        <v>1</v>
      </c>
      <c r="AD48" s="14" t="s">
        <v>1</v>
      </c>
      <c r="AE48" s="14" t="s">
        <v>1</v>
      </c>
      <c r="AF48" s="14" t="s">
        <v>1</v>
      </c>
      <c r="AG48" s="14" t="s">
        <v>1</v>
      </c>
    </row>
    <row r="49" spans="1:33" s="5" customFormat="1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>
        <v>0.10961484734946669</v>
      </c>
      <c r="AB50" s="14">
        <v>1.5879134327132629</v>
      </c>
      <c r="AC50" s="14">
        <v>1.34697803868207</v>
      </c>
      <c r="AD50" s="14" t="s">
        <v>1</v>
      </c>
      <c r="AE50" s="14">
        <v>0.89886199252920063</v>
      </c>
      <c r="AF50" s="14">
        <v>0.86721578623213602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 t="s">
        <v>1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1.410815348315053</v>
      </c>
      <c r="V53" s="11">
        <v>1.8301307382518821</v>
      </c>
      <c r="W53" s="11">
        <v>2.3995977381096001</v>
      </c>
      <c r="X53" s="11" t="s">
        <v>1</v>
      </c>
      <c r="Y53" s="11" t="s">
        <v>1</v>
      </c>
      <c r="Z53" s="11" t="s">
        <v>1</v>
      </c>
      <c r="AA53" s="11">
        <v>1.2616556853088403</v>
      </c>
      <c r="AB53" s="11">
        <v>0.77032657108067248</v>
      </c>
      <c r="AC53" s="11">
        <v>0.99408508469187706</v>
      </c>
      <c r="AD53" s="11">
        <v>0.9508740751337611</v>
      </c>
      <c r="AE53" s="11">
        <v>1.0272056000161227</v>
      </c>
      <c r="AF53" s="11">
        <v>1.5055113643154434</v>
      </c>
      <c r="AG53" s="11" t="s">
        <v>1</v>
      </c>
    </row>
    <row r="54" spans="1:33" x14ac:dyDescent="0.25">
      <c r="A54" s="12" t="s">
        <v>50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 t="s">
        <v>1</v>
      </c>
      <c r="V54" s="14" t="s">
        <v>1</v>
      </c>
      <c r="W54" s="14" t="s">
        <v>1</v>
      </c>
      <c r="X54" s="14" t="s">
        <v>1</v>
      </c>
      <c r="Y54" s="14" t="s">
        <v>1</v>
      </c>
      <c r="Z54" s="14" t="s">
        <v>1</v>
      </c>
      <c r="AA54" s="14" t="s">
        <v>1</v>
      </c>
      <c r="AB54" s="14" t="s">
        <v>1</v>
      </c>
      <c r="AC54" s="14" t="s">
        <v>1</v>
      </c>
      <c r="AD54" s="14" t="s">
        <v>1</v>
      </c>
      <c r="AE54" s="14" t="s">
        <v>1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</row>
    <row r="56" spans="1:33" x14ac:dyDescent="0.25">
      <c r="A56" s="12" t="s">
        <v>52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>
        <v>6.2135608799399273</v>
      </c>
      <c r="P56" s="14">
        <v>7.9857020563543584</v>
      </c>
      <c r="Q56" s="14" t="s">
        <v>1</v>
      </c>
      <c r="R56" s="14" t="s">
        <v>1</v>
      </c>
      <c r="S56" s="14">
        <v>11.558781920160902</v>
      </c>
      <c r="T56" s="14">
        <v>0.55761624542853305</v>
      </c>
      <c r="U56" s="14">
        <v>0.83808985926576107</v>
      </c>
      <c r="V56" s="14">
        <v>0.76425137033783286</v>
      </c>
      <c r="W56" s="14">
        <v>0.62954570351010763</v>
      </c>
      <c r="X56" s="14">
        <v>0.74440467157333268</v>
      </c>
      <c r="Y56" s="14">
        <v>0.65047170333030013</v>
      </c>
      <c r="Z56" s="14">
        <v>0.89441946273849304</v>
      </c>
      <c r="AA56" s="14">
        <v>1.0752720146129888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</row>
    <row r="57" spans="1:33" s="5" customFormat="1" x14ac:dyDescent="0.25">
      <c r="A57" s="9" t="s">
        <v>53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 t="s">
        <v>1</v>
      </c>
      <c r="P57" s="11" t="s">
        <v>1</v>
      </c>
      <c r="Q57" s="11" t="s">
        <v>1</v>
      </c>
      <c r="R57" s="11" t="s">
        <v>1</v>
      </c>
      <c r="S57" s="11">
        <v>8.7530977699987371</v>
      </c>
      <c r="T57" s="11">
        <v>9.3461421789655024</v>
      </c>
      <c r="U57" s="11">
        <v>8.7024474925823316</v>
      </c>
      <c r="V57" s="11">
        <v>9.1431226321670369</v>
      </c>
      <c r="W57" s="11">
        <v>9.185270905417056</v>
      </c>
      <c r="X57" s="11">
        <v>9.7165753472890142</v>
      </c>
      <c r="Y57" s="11">
        <v>10.086319473165863</v>
      </c>
      <c r="Z57" s="11">
        <v>10.775952946717387</v>
      </c>
      <c r="AA57" s="11">
        <v>11.707571188118752</v>
      </c>
      <c r="AB57" s="11">
        <v>12.132837870690903</v>
      </c>
      <c r="AC57" s="11">
        <v>13.436456633950227</v>
      </c>
      <c r="AD57" s="11">
        <v>14.68350037511436</v>
      </c>
      <c r="AE57" s="11" t="s">
        <v>1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258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31" t="s">
        <v>1</v>
      </c>
      <c r="C5" s="32" t="s">
        <v>1</v>
      </c>
      <c r="D5" s="32" t="s">
        <v>1</v>
      </c>
      <c r="E5" s="32" t="s">
        <v>1</v>
      </c>
      <c r="F5" s="32" t="s">
        <v>1</v>
      </c>
      <c r="G5" s="32" t="s">
        <v>1</v>
      </c>
      <c r="H5" s="32" t="s">
        <v>1</v>
      </c>
      <c r="I5" s="32" t="s">
        <v>1</v>
      </c>
      <c r="J5" s="32" t="s">
        <v>1</v>
      </c>
      <c r="K5" s="32" t="s">
        <v>1</v>
      </c>
      <c r="L5" s="32">
        <v>4.64551339358849E-2</v>
      </c>
      <c r="M5" s="32" t="s">
        <v>1</v>
      </c>
      <c r="N5" s="32" t="s">
        <v>1</v>
      </c>
      <c r="O5" s="32" t="s">
        <v>1</v>
      </c>
      <c r="P5" s="32">
        <v>4.0046196394646308E-2</v>
      </c>
      <c r="Q5" s="32">
        <v>4.386790505409667E-2</v>
      </c>
      <c r="R5" s="32">
        <v>4.4370393493494566E-2</v>
      </c>
      <c r="S5" s="32">
        <v>4.4212352696548413E-2</v>
      </c>
      <c r="T5" s="32">
        <v>4.5407287307128411E-2</v>
      </c>
      <c r="U5" s="32">
        <v>5.2749595350630701E-2</v>
      </c>
      <c r="V5" s="32">
        <v>5.4906357078163499E-2</v>
      </c>
      <c r="W5" s="32">
        <v>5.8010287051178319E-2</v>
      </c>
      <c r="X5" s="32">
        <v>5.5613689866270362E-2</v>
      </c>
      <c r="Y5" s="32">
        <v>6.1835929545917323E-2</v>
      </c>
      <c r="Z5" s="32">
        <v>5.7920617523479337E-2</v>
      </c>
      <c r="AA5" s="32">
        <v>6.6102249716463626E-2</v>
      </c>
      <c r="AB5" s="32">
        <v>6.7557993728220897E-2</v>
      </c>
      <c r="AC5" s="32">
        <v>6.5085031999768117E-2</v>
      </c>
      <c r="AD5" s="32">
        <v>6.1895338514790108E-2</v>
      </c>
      <c r="AE5" s="32">
        <v>6.454073478256328E-2</v>
      </c>
      <c r="AF5" s="32" t="s">
        <v>1</v>
      </c>
      <c r="AG5" s="32" t="s">
        <v>1</v>
      </c>
    </row>
    <row r="6" spans="1:33" x14ac:dyDescent="0.25">
      <c r="A6" s="12" t="s">
        <v>2</v>
      </c>
      <c r="B6" s="33" t="s">
        <v>1</v>
      </c>
      <c r="C6" s="34" t="s">
        <v>1</v>
      </c>
      <c r="D6" s="34" t="s">
        <v>1</v>
      </c>
      <c r="E6" s="34" t="s">
        <v>1</v>
      </c>
      <c r="F6" s="34" t="s">
        <v>1</v>
      </c>
      <c r="G6" s="34" t="s">
        <v>1</v>
      </c>
      <c r="H6" s="34" t="s">
        <v>1</v>
      </c>
      <c r="I6" s="34" t="s">
        <v>1</v>
      </c>
      <c r="J6" s="34" t="s">
        <v>1</v>
      </c>
      <c r="K6" s="34" t="s">
        <v>1</v>
      </c>
      <c r="L6" s="34" t="s">
        <v>1</v>
      </c>
      <c r="M6" s="34" t="s">
        <v>1</v>
      </c>
      <c r="N6" s="34" t="s">
        <v>1</v>
      </c>
      <c r="O6" s="34" t="s">
        <v>1</v>
      </c>
      <c r="P6" s="34" t="s">
        <v>1</v>
      </c>
      <c r="Q6" s="34" t="s">
        <v>1</v>
      </c>
      <c r="R6" s="34" t="s">
        <v>1</v>
      </c>
      <c r="S6" s="34" t="s">
        <v>1</v>
      </c>
      <c r="T6" s="34" t="s">
        <v>1</v>
      </c>
      <c r="U6" s="34" t="s">
        <v>1</v>
      </c>
      <c r="V6" s="34">
        <v>1.2858300936059735E-2</v>
      </c>
      <c r="W6" s="34">
        <v>1.0295299564619279E-2</v>
      </c>
      <c r="X6" s="34">
        <v>1.1103999109453705E-2</v>
      </c>
      <c r="Y6" s="34">
        <v>9.2118606353460159E-3</v>
      </c>
      <c r="Z6" s="34">
        <v>1.2596508865684376E-2</v>
      </c>
      <c r="AA6" s="34">
        <v>1.4489987700865401E-2</v>
      </c>
      <c r="AB6" s="34" t="s">
        <v>1</v>
      </c>
      <c r="AC6" s="34">
        <v>1.2016671111517744E-2</v>
      </c>
      <c r="AD6" s="34">
        <v>1.0683457555354279E-2</v>
      </c>
      <c r="AE6" s="34">
        <v>1.0399847171002358E-2</v>
      </c>
      <c r="AF6" s="34">
        <v>1.3832874062448677E-2</v>
      </c>
      <c r="AG6" s="34" t="s">
        <v>1</v>
      </c>
    </row>
    <row r="7" spans="1:33" s="15" customFormat="1" x14ac:dyDescent="0.25">
      <c r="A7" s="16" t="s">
        <v>3</v>
      </c>
      <c r="B7" s="35" t="s">
        <v>1</v>
      </c>
      <c r="C7" s="36" t="s">
        <v>1</v>
      </c>
      <c r="D7" s="36" t="s">
        <v>1</v>
      </c>
      <c r="E7" s="36" t="s">
        <v>1</v>
      </c>
      <c r="F7" s="36" t="s">
        <v>1</v>
      </c>
      <c r="G7" s="36" t="s">
        <v>1</v>
      </c>
      <c r="H7" s="36" t="s">
        <v>1</v>
      </c>
      <c r="I7" s="36" t="s">
        <v>1</v>
      </c>
      <c r="J7" s="36" t="s">
        <v>1</v>
      </c>
      <c r="K7" s="36" t="s">
        <v>1</v>
      </c>
      <c r="L7" s="36" t="s">
        <v>1</v>
      </c>
      <c r="M7" s="36" t="s">
        <v>1</v>
      </c>
      <c r="N7" s="36" t="s">
        <v>1</v>
      </c>
      <c r="O7" s="36" t="s">
        <v>1</v>
      </c>
      <c r="P7" s="36" t="s">
        <v>1</v>
      </c>
      <c r="Q7" s="36">
        <v>2.0310135040742926E-3</v>
      </c>
      <c r="R7" s="36">
        <v>2.1439691680348334E-3</v>
      </c>
      <c r="S7" s="36">
        <v>1.8642151783648437E-3</v>
      </c>
      <c r="T7" s="36">
        <v>1.4865713875820584E-3</v>
      </c>
      <c r="U7" s="36">
        <v>2.6894130975742979E-3</v>
      </c>
      <c r="V7" s="36">
        <v>2.9873249066460967E-3</v>
      </c>
      <c r="W7" s="36">
        <v>3.9506952056741927E-3</v>
      </c>
      <c r="X7" s="36">
        <v>3.9476271438465783E-3</v>
      </c>
      <c r="Y7" s="36">
        <v>1.0472744230909882E-2</v>
      </c>
      <c r="Z7" s="36">
        <v>1.246056506493907E-2</v>
      </c>
      <c r="AA7" s="36">
        <v>2.0109361872694513E-2</v>
      </c>
      <c r="AB7" s="36">
        <v>1.8142402352532578E-2</v>
      </c>
      <c r="AC7" s="36">
        <v>1.8910792422941244E-2</v>
      </c>
      <c r="AD7" s="36">
        <v>2.0574444149353482E-2</v>
      </c>
      <c r="AE7" s="36">
        <v>1.7619724637736214E-2</v>
      </c>
      <c r="AF7" s="36">
        <v>1.7454933158829251E-2</v>
      </c>
      <c r="AG7" s="36" t="s">
        <v>1</v>
      </c>
    </row>
    <row r="8" spans="1:33" x14ac:dyDescent="0.25">
      <c r="A8" s="12" t="s">
        <v>4</v>
      </c>
      <c r="B8" s="33" t="s">
        <v>1</v>
      </c>
      <c r="C8" s="34" t="s">
        <v>1</v>
      </c>
      <c r="D8" s="34" t="s">
        <v>1</v>
      </c>
      <c r="E8" s="34" t="s">
        <v>1</v>
      </c>
      <c r="F8" s="34" t="s">
        <v>1</v>
      </c>
      <c r="G8" s="34" t="s">
        <v>1</v>
      </c>
      <c r="H8" s="34" t="s">
        <v>1</v>
      </c>
      <c r="I8" s="34" t="s">
        <v>1</v>
      </c>
      <c r="J8" s="34" t="s">
        <v>1</v>
      </c>
      <c r="K8" s="34" t="s">
        <v>1</v>
      </c>
      <c r="L8" s="34" t="s">
        <v>1</v>
      </c>
      <c r="M8" s="34" t="s">
        <v>1</v>
      </c>
      <c r="N8" s="34" t="s">
        <v>1</v>
      </c>
      <c r="O8" s="34">
        <v>2.0320846086643259E-2</v>
      </c>
      <c r="P8" s="34">
        <v>2.5691885422637221E-2</v>
      </c>
      <c r="Q8" s="34">
        <v>2.2271344191196862E-2</v>
      </c>
      <c r="R8" s="34">
        <v>2.3346507276341671E-2</v>
      </c>
      <c r="S8" s="34">
        <v>1.9386428453411007E-2</v>
      </c>
      <c r="T8" s="34" t="s">
        <v>1</v>
      </c>
      <c r="U8" s="34">
        <v>4.1125574683860369E-2</v>
      </c>
      <c r="V8" s="34">
        <v>4.0075086464071187E-2</v>
      </c>
      <c r="W8" s="34">
        <v>4.1127677905817762E-2</v>
      </c>
      <c r="X8" s="34">
        <v>3.2422124236999604E-2</v>
      </c>
      <c r="Y8" s="34">
        <v>3.5601813153185738E-2</v>
      </c>
      <c r="Z8" s="34">
        <v>2.7862394096402874E-2</v>
      </c>
      <c r="AA8" s="34">
        <v>4.2183189758255454E-2</v>
      </c>
      <c r="AB8" s="34">
        <v>4.663612182550575E-2</v>
      </c>
      <c r="AC8" s="34">
        <v>4.4506055742010803E-2</v>
      </c>
      <c r="AD8" s="34">
        <v>4.517785830501729E-2</v>
      </c>
      <c r="AE8" s="34">
        <v>3.6262067955634615E-2</v>
      </c>
      <c r="AF8" s="34">
        <v>4.3245907893617479E-2</v>
      </c>
      <c r="AG8" s="34" t="s">
        <v>1</v>
      </c>
    </row>
    <row r="9" spans="1:33" x14ac:dyDescent="0.25">
      <c r="A9" s="9" t="s">
        <v>5</v>
      </c>
      <c r="B9" s="31" t="s">
        <v>1</v>
      </c>
      <c r="C9" s="32" t="s">
        <v>1</v>
      </c>
      <c r="D9" s="32" t="s">
        <v>1</v>
      </c>
      <c r="E9" s="32" t="s">
        <v>1</v>
      </c>
      <c r="F9" s="32" t="s">
        <v>1</v>
      </c>
      <c r="G9" s="32" t="s">
        <v>1</v>
      </c>
      <c r="H9" s="32" t="s">
        <v>1</v>
      </c>
      <c r="I9" s="32" t="s">
        <v>1</v>
      </c>
      <c r="J9" s="32" t="s">
        <v>1</v>
      </c>
      <c r="K9" s="32" t="s">
        <v>1</v>
      </c>
      <c r="L9" s="32" t="s">
        <v>1</v>
      </c>
      <c r="M9" s="32" t="s">
        <v>1</v>
      </c>
      <c r="N9" s="32" t="s">
        <v>1</v>
      </c>
      <c r="O9" s="32">
        <v>2.6748547641919401E-2</v>
      </c>
      <c r="P9" s="32">
        <v>2.9414472002045514E-2</v>
      </c>
      <c r="Q9" s="32">
        <v>2.372325513739388E-2</v>
      </c>
      <c r="R9" s="32">
        <v>2.6428081863673552E-2</v>
      </c>
      <c r="S9" s="32">
        <v>2.7314907964612563E-2</v>
      </c>
      <c r="T9" s="32">
        <v>2.6880329279520519E-2</v>
      </c>
      <c r="U9" s="32">
        <v>2.699566229594039E-2</v>
      </c>
      <c r="V9" s="32">
        <v>2.9821383750195031E-2</v>
      </c>
      <c r="W9" s="32">
        <v>2.900949194413964E-2</v>
      </c>
      <c r="X9" s="32">
        <v>2.8671574564512442E-2</v>
      </c>
      <c r="Y9" s="32">
        <v>4.0294434926073992E-2</v>
      </c>
      <c r="Z9" s="32">
        <v>3.5748845282868286E-2</v>
      </c>
      <c r="AA9" s="32">
        <v>4.0036061537268436E-2</v>
      </c>
      <c r="AB9" s="32">
        <v>4.276274950684894E-2</v>
      </c>
      <c r="AC9" s="32">
        <v>3.4237379162191196E-2</v>
      </c>
      <c r="AD9" s="32">
        <v>4.9976477121108122E-2</v>
      </c>
      <c r="AE9" s="32">
        <v>5.1216112545786549E-2</v>
      </c>
      <c r="AF9" s="32">
        <v>5.1847806298925908E-2</v>
      </c>
      <c r="AG9" s="32" t="s">
        <v>1</v>
      </c>
    </row>
    <row r="10" spans="1:33" x14ac:dyDescent="0.25">
      <c r="A10" s="12" t="s">
        <v>6</v>
      </c>
      <c r="B10" s="33" t="s">
        <v>1</v>
      </c>
      <c r="C10" s="34" t="s">
        <v>1</v>
      </c>
      <c r="D10" s="34" t="s">
        <v>1</v>
      </c>
      <c r="E10" s="34" t="s">
        <v>1</v>
      </c>
      <c r="F10" s="34" t="s">
        <v>1</v>
      </c>
      <c r="G10" s="34" t="s">
        <v>1</v>
      </c>
      <c r="H10" s="34" t="s">
        <v>1</v>
      </c>
      <c r="I10" s="34" t="s">
        <v>1</v>
      </c>
      <c r="J10" s="34" t="s">
        <v>1</v>
      </c>
      <c r="K10" s="34" t="s">
        <v>1</v>
      </c>
      <c r="L10" s="34" t="s">
        <v>1</v>
      </c>
      <c r="M10" s="34" t="s">
        <v>1</v>
      </c>
      <c r="N10" s="34" t="s">
        <v>1</v>
      </c>
      <c r="O10" s="34">
        <v>4.6332430526725053E-2</v>
      </c>
      <c r="P10" s="34">
        <v>4.7033850262663927E-2</v>
      </c>
      <c r="Q10" s="34">
        <v>4.7879917661989096E-2</v>
      </c>
      <c r="R10" s="34">
        <v>4.7652070307755479E-2</v>
      </c>
      <c r="S10" s="34">
        <v>4.9877587239137877E-2</v>
      </c>
      <c r="T10" s="34">
        <v>5.2284250894396825E-2</v>
      </c>
      <c r="U10" s="34">
        <v>5.4868581049480877E-2</v>
      </c>
      <c r="V10" s="34">
        <v>5.3365259403751399E-2</v>
      </c>
      <c r="W10" s="34">
        <v>4.8356549056051079E-2</v>
      </c>
      <c r="X10" s="34">
        <v>4.6110914906211296E-2</v>
      </c>
      <c r="Y10" s="34">
        <v>4.3999393111819149E-2</v>
      </c>
      <c r="Z10" s="34">
        <v>3.750658540239829E-2</v>
      </c>
      <c r="AA10" s="34">
        <v>3.5007214324573648E-2</v>
      </c>
      <c r="AB10" s="34">
        <v>3.4801717559006615E-2</v>
      </c>
      <c r="AC10" s="34">
        <v>3.2832378115872224E-2</v>
      </c>
      <c r="AD10" s="34">
        <v>3.1225638433663723E-2</v>
      </c>
      <c r="AE10" s="34">
        <v>3.2269092546423302E-2</v>
      </c>
      <c r="AF10" s="34">
        <v>3.0708737497006838E-2</v>
      </c>
      <c r="AG10" s="34" t="s">
        <v>1</v>
      </c>
    </row>
    <row r="11" spans="1:33" x14ac:dyDescent="0.25">
      <c r="A11" s="9" t="s">
        <v>7</v>
      </c>
      <c r="B11" s="31" t="s">
        <v>1</v>
      </c>
      <c r="C11" s="32" t="s">
        <v>1</v>
      </c>
      <c r="D11" s="32" t="s">
        <v>1</v>
      </c>
      <c r="E11" s="32" t="s">
        <v>1</v>
      </c>
      <c r="F11" s="32" t="s">
        <v>1</v>
      </c>
      <c r="G11" s="32" t="s">
        <v>1</v>
      </c>
      <c r="H11" s="32" t="s">
        <v>1</v>
      </c>
      <c r="I11" s="32" t="s">
        <v>1</v>
      </c>
      <c r="J11" s="32" t="s">
        <v>1</v>
      </c>
      <c r="K11" s="32" t="s">
        <v>1</v>
      </c>
      <c r="L11" s="32" t="s">
        <v>1</v>
      </c>
      <c r="M11" s="32">
        <v>1.2782538031465351E-2</v>
      </c>
      <c r="N11" s="32">
        <v>1.1906571803386888E-2</v>
      </c>
      <c r="O11" s="32">
        <v>1.1213577765158529E-2</v>
      </c>
      <c r="P11" s="32">
        <v>7.2616561200315247E-3</v>
      </c>
      <c r="Q11" s="32">
        <v>6.6688185378035629E-3</v>
      </c>
      <c r="R11" s="32">
        <v>7.387491606475876E-3</v>
      </c>
      <c r="S11" s="32">
        <v>7.1005892776198135E-3</v>
      </c>
      <c r="T11" s="32">
        <v>1.0063542095383409E-2</v>
      </c>
      <c r="U11" s="32">
        <v>9.1014252058693821E-3</v>
      </c>
      <c r="V11" s="32">
        <v>1.0327927433068594E-2</v>
      </c>
      <c r="W11" s="32">
        <v>1.2987078604467905E-2</v>
      </c>
      <c r="X11" s="32">
        <v>1.379071468649045E-2</v>
      </c>
      <c r="Y11" s="32">
        <v>1.5232555997598702E-2</v>
      </c>
      <c r="Z11" s="32">
        <v>1.4411110051563777E-2</v>
      </c>
      <c r="AA11" s="32" t="s">
        <v>1</v>
      </c>
      <c r="AB11" s="32">
        <v>1.4420071535708101E-2</v>
      </c>
      <c r="AC11" s="32">
        <v>1.5172236969374579E-2</v>
      </c>
      <c r="AD11" s="32">
        <v>1.5350657087994532E-2</v>
      </c>
      <c r="AE11" s="32">
        <v>1.64477044348313E-2</v>
      </c>
      <c r="AF11" s="32">
        <v>1.8226862165214075E-2</v>
      </c>
      <c r="AG11" s="32" t="s">
        <v>1</v>
      </c>
    </row>
    <row r="12" spans="1:33" x14ac:dyDescent="0.25">
      <c r="A12" s="12" t="s">
        <v>8</v>
      </c>
      <c r="B12" s="33" t="s">
        <v>1</v>
      </c>
      <c r="C12" s="34" t="s">
        <v>1</v>
      </c>
      <c r="D12" s="34" t="s">
        <v>1</v>
      </c>
      <c r="E12" s="34" t="s">
        <v>1</v>
      </c>
      <c r="F12" s="34" t="s">
        <v>1</v>
      </c>
      <c r="G12" s="34" t="s">
        <v>1</v>
      </c>
      <c r="H12" s="34" t="s">
        <v>1</v>
      </c>
      <c r="I12" s="34" t="s">
        <v>1</v>
      </c>
      <c r="J12" s="34" t="s">
        <v>1</v>
      </c>
      <c r="K12" s="34" t="s">
        <v>1</v>
      </c>
      <c r="L12" s="34" t="s">
        <v>1</v>
      </c>
      <c r="M12" s="34" t="s">
        <v>1</v>
      </c>
      <c r="N12" s="34" t="s">
        <v>1</v>
      </c>
      <c r="O12" s="34" t="s">
        <v>1</v>
      </c>
      <c r="P12" s="34" t="s">
        <v>1</v>
      </c>
      <c r="Q12" s="34">
        <v>1.9106371883341845E-2</v>
      </c>
      <c r="R12" s="34">
        <v>2.3685257911935927E-2</v>
      </c>
      <c r="S12" s="34">
        <v>2.9970868315996848E-2</v>
      </c>
      <c r="T12" s="34">
        <v>2.870542803934786E-2</v>
      </c>
      <c r="U12" s="34">
        <v>2.8334499392862044E-2</v>
      </c>
      <c r="V12" s="34">
        <v>2.1686825003492463E-2</v>
      </c>
      <c r="W12" s="34">
        <v>2.1819666001368761E-2</v>
      </c>
      <c r="X12" s="34">
        <v>1.9206113920939138E-2</v>
      </c>
      <c r="Y12" s="34">
        <v>1.9499012533446325E-2</v>
      </c>
      <c r="Z12" s="34">
        <v>1.5881811877234569E-2</v>
      </c>
      <c r="AA12" s="34">
        <v>1.7798463812353754E-2</v>
      </c>
      <c r="AB12" s="34">
        <v>1.5267929048771681E-2</v>
      </c>
      <c r="AC12" s="34">
        <v>3.3719345683870146E-3</v>
      </c>
      <c r="AD12" s="34">
        <v>2.7079728793807135E-3</v>
      </c>
      <c r="AE12" s="34">
        <v>3.7655361982547667E-3</v>
      </c>
      <c r="AF12" s="34">
        <v>1.417751249529429E-2</v>
      </c>
      <c r="AG12" s="34" t="s">
        <v>1</v>
      </c>
    </row>
    <row r="13" spans="1:33" x14ac:dyDescent="0.25">
      <c r="A13" s="9" t="s">
        <v>9</v>
      </c>
      <c r="B13" s="31" t="s">
        <v>1</v>
      </c>
      <c r="C13" s="32" t="s">
        <v>1</v>
      </c>
      <c r="D13" s="32" t="s">
        <v>1</v>
      </c>
      <c r="E13" s="32" t="s">
        <v>1</v>
      </c>
      <c r="F13" s="32" t="s">
        <v>1</v>
      </c>
      <c r="G13" s="32" t="s">
        <v>1</v>
      </c>
      <c r="H13" s="32" t="s">
        <v>1</v>
      </c>
      <c r="I13" s="32" t="s">
        <v>1</v>
      </c>
      <c r="J13" s="32" t="s">
        <v>1</v>
      </c>
      <c r="K13" s="32" t="s">
        <v>1</v>
      </c>
      <c r="L13" s="32" t="s">
        <v>1</v>
      </c>
      <c r="M13" s="32" t="s">
        <v>1</v>
      </c>
      <c r="N13" s="32" t="s">
        <v>1</v>
      </c>
      <c r="O13" s="32" t="s">
        <v>1</v>
      </c>
      <c r="P13" s="32" t="s">
        <v>1</v>
      </c>
      <c r="Q13" s="32" t="s">
        <v>1</v>
      </c>
      <c r="R13" s="32">
        <v>8.6525680281121925E-3</v>
      </c>
      <c r="S13" s="32">
        <v>8.1189672267739186E-3</v>
      </c>
      <c r="T13" s="32">
        <v>1.5377797237336009E-2</v>
      </c>
      <c r="U13" s="32">
        <v>1.7107156277412005E-2</v>
      </c>
      <c r="V13" s="32">
        <v>1.6428562040821694E-2</v>
      </c>
      <c r="W13" s="32">
        <v>1.4327048068993473E-2</v>
      </c>
      <c r="X13" s="32">
        <v>1.2299604704371029E-2</v>
      </c>
      <c r="Y13" s="32">
        <v>1.2450851900393186E-2</v>
      </c>
      <c r="Z13" s="32">
        <v>1.4875551810183445E-2</v>
      </c>
      <c r="AA13" s="32">
        <v>1.3499335870701458E-2</v>
      </c>
      <c r="AB13" s="32" t="s">
        <v>1</v>
      </c>
      <c r="AC13" s="32">
        <v>1.2096525023911618E-2</v>
      </c>
      <c r="AD13" s="32" t="s">
        <v>1</v>
      </c>
      <c r="AE13" s="32">
        <v>1.4859914898770582E-2</v>
      </c>
      <c r="AF13" s="32" t="s">
        <v>1</v>
      </c>
      <c r="AG13" s="32" t="s">
        <v>1</v>
      </c>
    </row>
    <row r="14" spans="1:33" x14ac:dyDescent="0.25">
      <c r="A14" s="12" t="s">
        <v>10</v>
      </c>
      <c r="B14" s="33" t="s">
        <v>1</v>
      </c>
      <c r="C14" s="34" t="s">
        <v>1</v>
      </c>
      <c r="D14" s="34" t="s">
        <v>1</v>
      </c>
      <c r="E14" s="34" t="s">
        <v>1</v>
      </c>
      <c r="F14" s="34" t="s">
        <v>1</v>
      </c>
      <c r="G14" s="34" t="s">
        <v>1</v>
      </c>
      <c r="H14" s="34" t="s">
        <v>1</v>
      </c>
      <c r="I14" s="34" t="s">
        <v>1</v>
      </c>
      <c r="J14" s="34" t="s">
        <v>1</v>
      </c>
      <c r="K14" s="34" t="s">
        <v>1</v>
      </c>
      <c r="L14" s="34" t="s">
        <v>1</v>
      </c>
      <c r="M14" s="34" t="s">
        <v>1</v>
      </c>
      <c r="N14" s="34" t="s">
        <v>1</v>
      </c>
      <c r="O14" s="34" t="s">
        <v>1</v>
      </c>
      <c r="P14" s="34" t="s">
        <v>1</v>
      </c>
      <c r="Q14" s="34" t="s">
        <v>1</v>
      </c>
      <c r="R14" s="34" t="s">
        <v>1</v>
      </c>
      <c r="S14" s="34">
        <v>5.4989974856948657E-3</v>
      </c>
      <c r="T14" s="34">
        <v>5.2817995781154958E-3</v>
      </c>
      <c r="U14" s="34">
        <v>4.7170532061411221E-3</v>
      </c>
      <c r="V14" s="34">
        <v>4.3754050352781777E-3</v>
      </c>
      <c r="W14" s="34">
        <v>4.9491865320504102E-3</v>
      </c>
      <c r="X14" s="34">
        <v>4.574112848350553E-3</v>
      </c>
      <c r="Y14" s="34">
        <v>5.3573046259519363E-3</v>
      </c>
      <c r="Z14" s="34">
        <v>5.1156269832179505E-3</v>
      </c>
      <c r="AA14" s="34">
        <v>4.9717432212425736E-3</v>
      </c>
      <c r="AB14" s="34">
        <v>4.8020777140145212E-3</v>
      </c>
      <c r="AC14" s="34">
        <v>2.0377603776774843E-2</v>
      </c>
      <c r="AD14" s="34">
        <v>2.0493214598785406E-2</v>
      </c>
      <c r="AE14" s="34">
        <v>2.0711118507599012E-2</v>
      </c>
      <c r="AF14" s="34">
        <v>2.1953107433157253E-2</v>
      </c>
      <c r="AG14" s="34" t="s">
        <v>1</v>
      </c>
    </row>
    <row r="15" spans="1:33" x14ac:dyDescent="0.25">
      <c r="A15" s="9" t="s">
        <v>11</v>
      </c>
      <c r="B15" s="31" t="s">
        <v>1</v>
      </c>
      <c r="C15" s="32" t="s">
        <v>1</v>
      </c>
      <c r="D15" s="32" t="s">
        <v>1</v>
      </c>
      <c r="E15" s="32" t="s">
        <v>1</v>
      </c>
      <c r="F15" s="32" t="s">
        <v>1</v>
      </c>
      <c r="G15" s="32" t="s">
        <v>1</v>
      </c>
      <c r="H15" s="32" t="s">
        <v>1</v>
      </c>
      <c r="I15" s="32" t="s">
        <v>1</v>
      </c>
      <c r="J15" s="32" t="s">
        <v>1</v>
      </c>
      <c r="K15" s="32" t="s">
        <v>1</v>
      </c>
      <c r="L15" s="32" t="s">
        <v>1</v>
      </c>
      <c r="M15" s="32">
        <v>1.2174933650991077E-3</v>
      </c>
      <c r="N15" s="32">
        <v>2.7784794139934328E-3</v>
      </c>
      <c r="O15" s="32">
        <v>3.9547538788506304E-3</v>
      </c>
      <c r="P15" s="32">
        <v>3.3919344129788396E-3</v>
      </c>
      <c r="Q15" s="32">
        <v>2.4085330886569564E-3</v>
      </c>
      <c r="R15" s="32">
        <v>3.9499999999999995E-3</v>
      </c>
      <c r="S15" s="32">
        <v>4.7682678909979678E-3</v>
      </c>
      <c r="T15" s="32">
        <v>4.0453244676374048E-3</v>
      </c>
      <c r="U15" s="32">
        <v>5.3867366335573347E-3</v>
      </c>
      <c r="V15" s="32">
        <v>3.843564855018473E-3</v>
      </c>
      <c r="W15" s="32">
        <v>3.3537951767792489E-3</v>
      </c>
      <c r="X15" s="32">
        <v>3.4572258071134719E-3</v>
      </c>
      <c r="Y15" s="32">
        <v>2.3724660898100363E-3</v>
      </c>
      <c r="Z15" s="32">
        <v>1.5386551353330133E-3</v>
      </c>
      <c r="AA15" s="32">
        <v>1.9226268097769753E-3</v>
      </c>
      <c r="AB15" s="32">
        <v>2.5139635422692995E-3</v>
      </c>
      <c r="AC15" s="32">
        <v>3.7070951733916228E-3</v>
      </c>
      <c r="AD15" s="32">
        <v>3.7508477469538788E-3</v>
      </c>
      <c r="AE15" s="32">
        <v>6.9812997816725789E-3</v>
      </c>
      <c r="AF15" s="32">
        <v>8.0064307213095296E-3</v>
      </c>
      <c r="AG15" s="32" t="s">
        <v>1</v>
      </c>
    </row>
    <row r="16" spans="1:33" x14ac:dyDescent="0.25">
      <c r="A16" s="12" t="s">
        <v>12</v>
      </c>
      <c r="B16" s="33" t="s">
        <v>1</v>
      </c>
      <c r="C16" s="34" t="s">
        <v>1</v>
      </c>
      <c r="D16" s="34" t="s">
        <v>1</v>
      </c>
      <c r="E16" s="34" t="s">
        <v>1</v>
      </c>
      <c r="F16" s="34" t="s">
        <v>1</v>
      </c>
      <c r="G16" s="34" t="s">
        <v>1</v>
      </c>
      <c r="H16" s="34" t="s">
        <v>1</v>
      </c>
      <c r="I16" s="34" t="s">
        <v>1</v>
      </c>
      <c r="J16" s="34" t="s">
        <v>1</v>
      </c>
      <c r="K16" s="34" t="s">
        <v>1</v>
      </c>
      <c r="L16" s="34" t="s">
        <v>1</v>
      </c>
      <c r="M16" s="34" t="s">
        <v>1</v>
      </c>
      <c r="N16" s="34" t="s">
        <v>1</v>
      </c>
      <c r="O16" s="34" t="s">
        <v>1</v>
      </c>
      <c r="P16" s="34">
        <v>2.1460287491012475E-2</v>
      </c>
      <c r="Q16" s="34">
        <v>1.9742706113947159E-2</v>
      </c>
      <c r="R16" s="34">
        <v>1.7577629680750665E-2</v>
      </c>
      <c r="S16" s="34">
        <v>7.5174415398191044E-2</v>
      </c>
      <c r="T16" s="34">
        <v>6.8104506722269684E-2</v>
      </c>
      <c r="U16" s="34">
        <v>8.1510949176488087E-2</v>
      </c>
      <c r="V16" s="34">
        <v>6.6120183492783716E-2</v>
      </c>
      <c r="W16" s="34">
        <v>5.9832935256025441E-2</v>
      </c>
      <c r="X16" s="34">
        <v>8.13104979916313E-2</v>
      </c>
      <c r="Y16" s="34">
        <v>9.1085774625779478E-2</v>
      </c>
      <c r="Z16" s="34">
        <v>7.9100524038238113E-2</v>
      </c>
      <c r="AA16" s="34">
        <v>7.080065442607851E-2</v>
      </c>
      <c r="AB16" s="34">
        <v>4.4037140748626254E-2</v>
      </c>
      <c r="AC16" s="34">
        <v>2.8384697809410941E-2</v>
      </c>
      <c r="AD16" s="34">
        <v>2.3688789679052275E-2</v>
      </c>
      <c r="AE16" s="34">
        <v>2.2421598014238927E-2</v>
      </c>
      <c r="AF16" s="34">
        <v>2.4484826078570054E-2</v>
      </c>
      <c r="AG16" s="34" t="s">
        <v>1</v>
      </c>
    </row>
    <row r="17" spans="1:33" x14ac:dyDescent="0.25">
      <c r="A17" s="9" t="s">
        <v>13</v>
      </c>
      <c r="B17" s="31" t="s">
        <v>1</v>
      </c>
      <c r="C17" s="32" t="s">
        <v>1</v>
      </c>
      <c r="D17" s="32" t="s">
        <v>1</v>
      </c>
      <c r="E17" s="32" t="s">
        <v>1</v>
      </c>
      <c r="F17" s="32" t="s">
        <v>1</v>
      </c>
      <c r="G17" s="32" t="s">
        <v>1</v>
      </c>
      <c r="H17" s="32" t="s">
        <v>1</v>
      </c>
      <c r="I17" s="32" t="s">
        <v>1</v>
      </c>
      <c r="J17" s="32" t="s">
        <v>1</v>
      </c>
      <c r="K17" s="32" t="s">
        <v>1</v>
      </c>
      <c r="L17" s="32" t="s">
        <v>1</v>
      </c>
      <c r="M17" s="32" t="s">
        <v>1</v>
      </c>
      <c r="N17" s="32" t="s">
        <v>1</v>
      </c>
      <c r="O17" s="32" t="s">
        <v>1</v>
      </c>
      <c r="P17" s="32" t="s">
        <v>1</v>
      </c>
      <c r="Q17" s="32" t="s">
        <v>1</v>
      </c>
      <c r="R17" s="32" t="s">
        <v>1</v>
      </c>
      <c r="S17" s="32" t="s">
        <v>1</v>
      </c>
      <c r="T17" s="32" t="s">
        <v>1</v>
      </c>
      <c r="U17" s="32" t="s">
        <v>1</v>
      </c>
      <c r="V17" s="32" t="s">
        <v>1</v>
      </c>
      <c r="W17" s="32" t="s">
        <v>1</v>
      </c>
      <c r="X17" s="32">
        <v>2.3407603366097287E-2</v>
      </c>
      <c r="Y17" s="32">
        <v>2.4176886896127302E-2</v>
      </c>
      <c r="Z17" s="32">
        <v>2.2433102794402731E-2</v>
      </c>
      <c r="AA17" s="32">
        <v>2.8080628029350366E-2</v>
      </c>
      <c r="AB17" s="32">
        <v>1.3400968811215825E-2</v>
      </c>
      <c r="AC17" s="32">
        <v>1.7417470835000962E-2</v>
      </c>
      <c r="AD17" s="32">
        <v>1.7493551396740026E-2</v>
      </c>
      <c r="AE17" s="32">
        <v>2.4121048548499606E-2</v>
      </c>
      <c r="AF17" s="32">
        <v>3.2679738562091505E-2</v>
      </c>
      <c r="AG17" s="32" t="s">
        <v>1</v>
      </c>
    </row>
    <row r="18" spans="1:33" x14ac:dyDescent="0.25">
      <c r="A18" s="12" t="s">
        <v>14</v>
      </c>
      <c r="B18" s="33" t="s">
        <v>1</v>
      </c>
      <c r="C18" s="34" t="s">
        <v>1</v>
      </c>
      <c r="D18" s="34" t="s">
        <v>1</v>
      </c>
      <c r="E18" s="34" t="s">
        <v>1</v>
      </c>
      <c r="F18" s="34" t="s">
        <v>1</v>
      </c>
      <c r="G18" s="34" t="s">
        <v>1</v>
      </c>
      <c r="H18" s="34" t="s">
        <v>1</v>
      </c>
      <c r="I18" s="34" t="s">
        <v>1</v>
      </c>
      <c r="J18" s="34" t="s">
        <v>1</v>
      </c>
      <c r="K18" s="34" t="s">
        <v>1</v>
      </c>
      <c r="L18" s="34" t="s">
        <v>1</v>
      </c>
      <c r="M18" s="34" t="s">
        <v>1</v>
      </c>
      <c r="N18" s="34" t="s">
        <v>1</v>
      </c>
      <c r="O18" s="34" t="s">
        <v>1</v>
      </c>
      <c r="P18" s="34" t="s">
        <v>1</v>
      </c>
      <c r="Q18" s="34" t="s">
        <v>1</v>
      </c>
      <c r="R18" s="34" t="s">
        <v>1</v>
      </c>
      <c r="S18" s="34" t="s">
        <v>1</v>
      </c>
      <c r="T18" s="34" t="s">
        <v>1</v>
      </c>
      <c r="U18" s="34" t="s">
        <v>1</v>
      </c>
      <c r="V18" s="34">
        <v>7.0750211661049886E-4</v>
      </c>
      <c r="W18" s="34">
        <v>1.0558732952045756E-3</v>
      </c>
      <c r="X18" s="34">
        <v>1.8097330106477641E-3</v>
      </c>
      <c r="Y18" s="34">
        <v>3.0512582875882226E-3</v>
      </c>
      <c r="Z18" s="34">
        <v>2.3169914638172819E-3</v>
      </c>
      <c r="AA18" s="34">
        <v>2.5857785871675198E-3</v>
      </c>
      <c r="AB18" s="34" t="s">
        <v>1</v>
      </c>
      <c r="AC18" s="34">
        <v>3.9540097096725383E-3</v>
      </c>
      <c r="AD18" s="34" t="s">
        <v>1</v>
      </c>
      <c r="AE18" s="34">
        <v>2.7255120756217374E-3</v>
      </c>
      <c r="AF18" s="34" t="s">
        <v>1</v>
      </c>
      <c r="AG18" s="34" t="s">
        <v>1</v>
      </c>
    </row>
    <row r="19" spans="1:33" x14ac:dyDescent="0.25">
      <c r="A19" s="9" t="s">
        <v>15</v>
      </c>
      <c r="B19" s="31" t="s">
        <v>1</v>
      </c>
      <c r="C19" s="32" t="s">
        <v>1</v>
      </c>
      <c r="D19" s="32" t="s">
        <v>1</v>
      </c>
      <c r="E19" s="32" t="s">
        <v>1</v>
      </c>
      <c r="F19" s="32" t="s">
        <v>1</v>
      </c>
      <c r="G19" s="32" t="s">
        <v>1</v>
      </c>
      <c r="H19" s="32" t="s">
        <v>1</v>
      </c>
      <c r="I19" s="32" t="s">
        <v>1</v>
      </c>
      <c r="J19" s="32" t="s">
        <v>1</v>
      </c>
      <c r="K19" s="32" t="s">
        <v>1</v>
      </c>
      <c r="L19" s="32" t="s">
        <v>1</v>
      </c>
      <c r="M19" s="32" t="s">
        <v>1</v>
      </c>
      <c r="N19" s="32" t="s">
        <v>1</v>
      </c>
      <c r="O19" s="32" t="s">
        <v>1</v>
      </c>
      <c r="P19" s="32" t="s">
        <v>1</v>
      </c>
      <c r="Q19" s="32" t="s">
        <v>1</v>
      </c>
      <c r="R19" s="32" t="s">
        <v>1</v>
      </c>
      <c r="S19" s="32" t="s">
        <v>1</v>
      </c>
      <c r="T19" s="32" t="s">
        <v>1</v>
      </c>
      <c r="U19" s="32">
        <v>3.8172714101578319E-2</v>
      </c>
      <c r="V19" s="32">
        <v>3.2427032355320753E-2</v>
      </c>
      <c r="W19" s="32">
        <v>2.9116760754584328E-2</v>
      </c>
      <c r="X19" s="32">
        <v>2.3715513709161595E-2</v>
      </c>
      <c r="Y19" s="32">
        <v>1.9445238738407932E-2</v>
      </c>
      <c r="Z19" s="32">
        <v>1.9052448784255258E-2</v>
      </c>
      <c r="AA19" s="32">
        <v>1.6576475595901561E-2</v>
      </c>
      <c r="AB19" s="32">
        <v>1.6884459894760818E-2</v>
      </c>
      <c r="AC19" s="32">
        <v>1.3943307147641935E-2</v>
      </c>
      <c r="AD19" s="32">
        <v>1.3229941265514408E-2</v>
      </c>
      <c r="AE19" s="32">
        <v>7.6920293066652257E-3</v>
      </c>
      <c r="AF19" s="32">
        <v>8.4349712773064498E-3</v>
      </c>
      <c r="AG19" s="32" t="s">
        <v>1</v>
      </c>
    </row>
    <row r="20" spans="1:33" x14ac:dyDescent="0.25">
      <c r="A20" s="12" t="s">
        <v>16</v>
      </c>
      <c r="B20" s="33" t="s">
        <v>1</v>
      </c>
      <c r="C20" s="34" t="s">
        <v>1</v>
      </c>
      <c r="D20" s="34" t="s">
        <v>1</v>
      </c>
      <c r="E20" s="34" t="s">
        <v>1</v>
      </c>
      <c r="F20" s="34" t="s">
        <v>1</v>
      </c>
      <c r="G20" s="34" t="s">
        <v>1</v>
      </c>
      <c r="H20" s="34" t="s">
        <v>1</v>
      </c>
      <c r="I20" s="34" t="s">
        <v>1</v>
      </c>
      <c r="J20" s="34" t="s">
        <v>1</v>
      </c>
      <c r="K20" s="34" t="s">
        <v>1</v>
      </c>
      <c r="L20" s="34" t="s">
        <v>1</v>
      </c>
      <c r="M20" s="34" t="s">
        <v>1</v>
      </c>
      <c r="N20" s="34" t="s">
        <v>54</v>
      </c>
      <c r="O20" s="34" t="s">
        <v>1</v>
      </c>
      <c r="P20" s="34">
        <v>3.6972730058216731E-3</v>
      </c>
      <c r="Q20" s="34">
        <v>1.1823309363673366E-3</v>
      </c>
      <c r="R20" s="34" t="s">
        <v>54</v>
      </c>
      <c r="S20" s="34" t="s">
        <v>54</v>
      </c>
      <c r="T20" s="34">
        <v>6.9287786013535286E-4</v>
      </c>
      <c r="U20" s="34">
        <v>3.1950923381685725E-4</v>
      </c>
      <c r="V20" s="34">
        <v>3.5212300830423423E-4</v>
      </c>
      <c r="W20" s="34">
        <v>9.8200618086243256E-4</v>
      </c>
      <c r="X20" s="34">
        <v>6.9251137212302254E-4</v>
      </c>
      <c r="Y20" s="34">
        <v>4.6574273378397087E-4</v>
      </c>
      <c r="Z20" s="34">
        <v>5.9421101347259195E-4</v>
      </c>
      <c r="AA20" s="34">
        <v>5.1016835555733387E-4</v>
      </c>
      <c r="AB20" s="34">
        <v>8.8226086461564725E-4</v>
      </c>
      <c r="AC20" s="34">
        <v>1.3734423154227523E-3</v>
      </c>
      <c r="AD20" s="34">
        <v>2.3928984947896564E-3</v>
      </c>
      <c r="AE20" s="34">
        <v>2.9328226994782135E-3</v>
      </c>
      <c r="AF20" s="34">
        <v>3.985038894285562E-3</v>
      </c>
      <c r="AG20" s="34" t="s">
        <v>1</v>
      </c>
    </row>
    <row r="21" spans="1:33" x14ac:dyDescent="0.25">
      <c r="A21" s="9" t="s">
        <v>17</v>
      </c>
      <c r="B21" s="31" t="s">
        <v>1</v>
      </c>
      <c r="C21" s="32" t="s">
        <v>1</v>
      </c>
      <c r="D21" s="32" t="s">
        <v>1</v>
      </c>
      <c r="E21" s="32" t="s">
        <v>1</v>
      </c>
      <c r="F21" s="32" t="s">
        <v>1</v>
      </c>
      <c r="G21" s="32" t="s">
        <v>1</v>
      </c>
      <c r="H21" s="32" t="s">
        <v>1</v>
      </c>
      <c r="I21" s="32" t="s">
        <v>1</v>
      </c>
      <c r="J21" s="32" t="s">
        <v>1</v>
      </c>
      <c r="K21" s="32" t="s">
        <v>1</v>
      </c>
      <c r="L21" s="32" t="s">
        <v>1</v>
      </c>
      <c r="M21" s="32" t="s">
        <v>1</v>
      </c>
      <c r="N21" s="32" t="s">
        <v>1</v>
      </c>
      <c r="O21" s="32" t="s">
        <v>1</v>
      </c>
      <c r="P21" s="32" t="s">
        <v>1</v>
      </c>
      <c r="Q21" s="32" t="s">
        <v>1</v>
      </c>
      <c r="R21" s="32" t="s">
        <v>1</v>
      </c>
      <c r="S21" s="32" t="s">
        <v>1</v>
      </c>
      <c r="T21" s="32" t="s">
        <v>1</v>
      </c>
      <c r="U21" s="32" t="s">
        <v>1</v>
      </c>
      <c r="V21" s="32" t="s">
        <v>1</v>
      </c>
      <c r="W21" s="32" t="s">
        <v>1</v>
      </c>
      <c r="X21" s="32" t="s">
        <v>1</v>
      </c>
      <c r="Y21" s="32" t="s">
        <v>1</v>
      </c>
      <c r="Z21" s="32" t="s">
        <v>1</v>
      </c>
      <c r="AA21" s="32" t="s">
        <v>1</v>
      </c>
      <c r="AB21" s="32" t="s">
        <v>1</v>
      </c>
      <c r="AC21" s="32" t="s">
        <v>1</v>
      </c>
      <c r="AD21" s="32" t="s">
        <v>1</v>
      </c>
      <c r="AE21" s="32" t="s">
        <v>1</v>
      </c>
      <c r="AF21" s="32" t="s">
        <v>1</v>
      </c>
      <c r="AG21" s="32" t="s">
        <v>1</v>
      </c>
    </row>
    <row r="22" spans="1:33" x14ac:dyDescent="0.25">
      <c r="A22" s="12" t="s">
        <v>18</v>
      </c>
      <c r="B22" s="33" t="s">
        <v>1</v>
      </c>
      <c r="C22" s="34" t="s">
        <v>1</v>
      </c>
      <c r="D22" s="34" t="s">
        <v>1</v>
      </c>
      <c r="E22" s="34" t="s">
        <v>1</v>
      </c>
      <c r="F22" s="34" t="s">
        <v>1</v>
      </c>
      <c r="G22" s="34" t="s">
        <v>1</v>
      </c>
      <c r="H22" s="34" t="s">
        <v>1</v>
      </c>
      <c r="I22" s="34" t="s">
        <v>1</v>
      </c>
      <c r="J22" s="34" t="s">
        <v>1</v>
      </c>
      <c r="K22" s="34" t="s">
        <v>1</v>
      </c>
      <c r="L22" s="34" t="s">
        <v>1</v>
      </c>
      <c r="M22" s="34" t="s">
        <v>1</v>
      </c>
      <c r="N22" s="34" t="s">
        <v>1</v>
      </c>
      <c r="O22" s="34" t="s">
        <v>1</v>
      </c>
      <c r="P22" s="34" t="s">
        <v>1</v>
      </c>
      <c r="Q22" s="34" t="s">
        <v>1</v>
      </c>
      <c r="R22" s="34" t="s">
        <v>1</v>
      </c>
      <c r="S22" s="34" t="s">
        <v>1</v>
      </c>
      <c r="T22" s="34" t="s">
        <v>1</v>
      </c>
      <c r="U22" s="34" t="s">
        <v>1</v>
      </c>
      <c r="V22" s="34" t="s">
        <v>1</v>
      </c>
      <c r="W22" s="34" t="s">
        <v>1</v>
      </c>
      <c r="X22" s="34" t="s">
        <v>1</v>
      </c>
      <c r="Y22" s="34">
        <v>4.7088179050151183E-2</v>
      </c>
      <c r="Z22" s="34">
        <v>4.8990410387753883E-2</v>
      </c>
      <c r="AA22" s="34">
        <v>4.9999420296576273E-2</v>
      </c>
      <c r="AB22" s="34">
        <v>4.7435048571513282E-2</v>
      </c>
      <c r="AC22" s="34">
        <v>5.093843223427344E-2</v>
      </c>
      <c r="AD22" s="34">
        <v>5.15512534448253E-2</v>
      </c>
      <c r="AE22" s="34">
        <v>5.018110705917804E-2</v>
      </c>
      <c r="AF22" s="34">
        <v>5.046890889232044E-2</v>
      </c>
      <c r="AG22" s="34" t="s">
        <v>1</v>
      </c>
    </row>
    <row r="23" spans="1:33" x14ac:dyDescent="0.25">
      <c r="A23" s="9" t="s">
        <v>19</v>
      </c>
      <c r="B23" s="31" t="s">
        <v>1</v>
      </c>
      <c r="C23" s="32" t="s">
        <v>1</v>
      </c>
      <c r="D23" s="32" t="s">
        <v>1</v>
      </c>
      <c r="E23" s="32" t="s">
        <v>1</v>
      </c>
      <c r="F23" s="32" t="s">
        <v>1</v>
      </c>
      <c r="G23" s="32" t="s">
        <v>1</v>
      </c>
      <c r="H23" s="32" t="s">
        <v>1</v>
      </c>
      <c r="I23" s="32" t="s">
        <v>1</v>
      </c>
      <c r="J23" s="32" t="s">
        <v>1</v>
      </c>
      <c r="K23" s="32" t="s">
        <v>1</v>
      </c>
      <c r="L23" s="32" t="s">
        <v>1</v>
      </c>
      <c r="M23" s="32" t="s">
        <v>1</v>
      </c>
      <c r="N23" s="32" t="s">
        <v>1</v>
      </c>
      <c r="O23" s="32" t="s">
        <v>1</v>
      </c>
      <c r="P23" s="32" t="s">
        <v>1</v>
      </c>
      <c r="Q23" s="32" t="s">
        <v>1</v>
      </c>
      <c r="R23" s="32" t="s">
        <v>1</v>
      </c>
      <c r="S23" s="32" t="s">
        <v>1</v>
      </c>
      <c r="T23" s="32">
        <v>8.3698216590137771E-3</v>
      </c>
      <c r="U23" s="32">
        <v>8.8919662542592138E-3</v>
      </c>
      <c r="V23" s="32">
        <v>8.8331585757629831E-3</v>
      </c>
      <c r="W23" s="32">
        <v>7.601498673116892E-3</v>
      </c>
      <c r="X23" s="32">
        <v>7.3911525671543883E-3</v>
      </c>
      <c r="Y23" s="32">
        <v>9.5268709289956753E-3</v>
      </c>
      <c r="Z23" s="32" t="s">
        <v>1</v>
      </c>
      <c r="AA23" s="32">
        <v>8.4571839078862003E-3</v>
      </c>
      <c r="AB23" s="32">
        <v>1.0382013862470693E-2</v>
      </c>
      <c r="AC23" s="32">
        <v>1.3269154536477316E-2</v>
      </c>
      <c r="AD23" s="32">
        <v>1.5968118594539588E-2</v>
      </c>
      <c r="AE23" s="32">
        <v>1.6622649325407298E-2</v>
      </c>
      <c r="AF23" s="32">
        <v>1.4777650585710915E-2</v>
      </c>
      <c r="AG23" s="32" t="s">
        <v>1</v>
      </c>
    </row>
    <row r="24" spans="1:33" x14ac:dyDescent="0.25">
      <c r="A24" s="12" t="s">
        <v>20</v>
      </c>
      <c r="B24" s="33" t="s">
        <v>1</v>
      </c>
      <c r="C24" s="34" t="s">
        <v>1</v>
      </c>
      <c r="D24" s="34" t="s">
        <v>1</v>
      </c>
      <c r="E24" s="34" t="s">
        <v>1</v>
      </c>
      <c r="F24" s="34" t="s">
        <v>1</v>
      </c>
      <c r="G24" s="34" t="s">
        <v>1</v>
      </c>
      <c r="H24" s="34" t="s">
        <v>1</v>
      </c>
      <c r="I24" s="34" t="s">
        <v>1</v>
      </c>
      <c r="J24" s="34" t="s">
        <v>1</v>
      </c>
      <c r="K24" s="34" t="s">
        <v>1</v>
      </c>
      <c r="L24" s="34">
        <v>2.764487471810015E-3</v>
      </c>
      <c r="M24" s="34">
        <v>2.3295893942183762E-3</v>
      </c>
      <c r="N24" s="34">
        <v>3.3664365087549102E-3</v>
      </c>
      <c r="O24" s="34">
        <v>4.4137007514998168E-3</v>
      </c>
      <c r="P24" s="34">
        <v>3.9002051909905128E-3</v>
      </c>
      <c r="Q24" s="34">
        <v>3.4234674023211203E-3</v>
      </c>
      <c r="R24" s="34">
        <v>4.2752187079913755E-3</v>
      </c>
      <c r="S24" s="34">
        <v>5.008450941798484E-3</v>
      </c>
      <c r="T24" s="34">
        <v>4.9881967227759713E-3</v>
      </c>
      <c r="U24" s="34">
        <v>5.7366357991613095E-3</v>
      </c>
      <c r="V24" s="34">
        <v>3.9106779770481511E-3</v>
      </c>
      <c r="W24" s="34">
        <v>1.0632256686969961E-2</v>
      </c>
      <c r="X24" s="34">
        <v>6.9520534107843576E-3</v>
      </c>
      <c r="Y24" s="34">
        <v>1.1925465255615652E-2</v>
      </c>
      <c r="Z24" s="34">
        <v>1.088968337573828E-2</v>
      </c>
      <c r="AA24" s="34">
        <v>1.2102616836158946E-2</v>
      </c>
      <c r="AB24" s="34">
        <v>1.2665572058096475E-2</v>
      </c>
      <c r="AC24" s="34">
        <v>1.3952738288681849E-2</v>
      </c>
      <c r="AD24" s="34">
        <v>1.5316488948217721E-2</v>
      </c>
      <c r="AE24" s="34">
        <v>1.500037784327061E-2</v>
      </c>
      <c r="AF24" s="34">
        <v>1.7743963287251224E-2</v>
      </c>
      <c r="AG24" s="34" t="s">
        <v>1</v>
      </c>
    </row>
    <row r="25" spans="1:33" x14ac:dyDescent="0.25">
      <c r="A25" s="9" t="s">
        <v>21</v>
      </c>
      <c r="B25" s="31" t="s">
        <v>1</v>
      </c>
      <c r="C25" s="32" t="s">
        <v>1</v>
      </c>
      <c r="D25" s="32" t="s">
        <v>1</v>
      </c>
      <c r="E25" s="32" t="s">
        <v>1</v>
      </c>
      <c r="F25" s="32" t="s">
        <v>1</v>
      </c>
      <c r="G25" s="32" t="s">
        <v>1</v>
      </c>
      <c r="H25" s="32" t="s">
        <v>1</v>
      </c>
      <c r="I25" s="32" t="s">
        <v>1</v>
      </c>
      <c r="J25" s="32" t="s">
        <v>1</v>
      </c>
      <c r="K25" s="32" t="s">
        <v>1</v>
      </c>
      <c r="L25" s="32" t="s">
        <v>1</v>
      </c>
      <c r="M25" s="32" t="s">
        <v>1</v>
      </c>
      <c r="N25" s="32" t="s">
        <v>1</v>
      </c>
      <c r="O25" s="32" t="s">
        <v>1</v>
      </c>
      <c r="P25" s="32" t="s">
        <v>1</v>
      </c>
      <c r="Q25" s="32" t="s">
        <v>1</v>
      </c>
      <c r="R25" s="32">
        <v>3.4293352549897418E-2</v>
      </c>
      <c r="S25" s="32">
        <v>3.8374099402066354E-2</v>
      </c>
      <c r="T25" s="32" t="s">
        <v>1</v>
      </c>
      <c r="U25" s="32">
        <v>4.1351668495091032E-2</v>
      </c>
      <c r="V25" s="32" t="s">
        <v>1</v>
      </c>
      <c r="W25" s="32">
        <v>4.2636170080356965E-2</v>
      </c>
      <c r="X25" s="32" t="s">
        <v>1</v>
      </c>
      <c r="Y25" s="32">
        <v>4.4821373331250448E-2</v>
      </c>
      <c r="Z25" s="32" t="s">
        <v>1</v>
      </c>
      <c r="AA25" s="32">
        <v>4.4866052496128031E-2</v>
      </c>
      <c r="AB25" s="32" t="s">
        <v>1</v>
      </c>
      <c r="AC25" s="32">
        <v>4.3547263537468267E-2</v>
      </c>
      <c r="AD25" s="32" t="s">
        <v>1</v>
      </c>
      <c r="AE25" s="32">
        <v>4.3903673368675088E-2</v>
      </c>
      <c r="AF25" s="32" t="s">
        <v>1</v>
      </c>
      <c r="AG25" s="32" t="s">
        <v>1</v>
      </c>
    </row>
    <row r="26" spans="1:33" x14ac:dyDescent="0.25">
      <c r="A26" s="12" t="s">
        <v>22</v>
      </c>
      <c r="B26" s="33" t="s">
        <v>1</v>
      </c>
      <c r="C26" s="34" t="s">
        <v>1</v>
      </c>
      <c r="D26" s="34" t="s">
        <v>1</v>
      </c>
      <c r="E26" s="34" t="s">
        <v>1</v>
      </c>
      <c r="F26" s="34" t="s">
        <v>1</v>
      </c>
      <c r="G26" s="34" t="s">
        <v>1</v>
      </c>
      <c r="H26" s="34" t="s">
        <v>1</v>
      </c>
      <c r="I26" s="34" t="s">
        <v>1</v>
      </c>
      <c r="J26" s="34" t="s">
        <v>1</v>
      </c>
      <c r="K26" s="34" t="s">
        <v>1</v>
      </c>
      <c r="L26" s="34" t="s">
        <v>1</v>
      </c>
      <c r="M26" s="34" t="s">
        <v>1</v>
      </c>
      <c r="N26" s="34">
        <v>3.698656675740371E-3</v>
      </c>
      <c r="O26" s="34">
        <v>5.1860798592729381E-3</v>
      </c>
      <c r="P26" s="34">
        <v>3.7737807651612269E-3</v>
      </c>
      <c r="Q26" s="34">
        <v>4.9626667047802438E-3</v>
      </c>
      <c r="R26" s="34">
        <v>4.7400153925778368E-3</v>
      </c>
      <c r="S26" s="34" t="s">
        <v>1</v>
      </c>
      <c r="T26" s="34">
        <v>4.1903575650764141E-3</v>
      </c>
      <c r="U26" s="34">
        <v>4.4502258829627874E-3</v>
      </c>
      <c r="V26" s="34">
        <v>4.8728911975745469E-3</v>
      </c>
      <c r="W26" s="34">
        <v>6.2101149635909736E-3</v>
      </c>
      <c r="X26" s="34">
        <v>6.831987512005676E-3</v>
      </c>
      <c r="Y26" s="34">
        <v>3.6945682168337103E-3</v>
      </c>
      <c r="Z26" s="34">
        <v>4.0904418215383289E-3</v>
      </c>
      <c r="AA26" s="34">
        <v>4.3468217243127294E-3</v>
      </c>
      <c r="AB26" s="34">
        <v>3.4676813323044151E-3</v>
      </c>
      <c r="AC26" s="34">
        <v>3.6112363300191391E-3</v>
      </c>
      <c r="AD26" s="34">
        <v>3.0719707846840645E-3</v>
      </c>
      <c r="AE26" s="34">
        <v>2.6660221813496702E-3</v>
      </c>
      <c r="AF26" s="34">
        <v>2.2442292486598695E-3</v>
      </c>
      <c r="AG26" s="34" t="s">
        <v>1</v>
      </c>
    </row>
    <row r="27" spans="1:33" x14ac:dyDescent="0.25">
      <c r="A27" s="9" t="s">
        <v>23</v>
      </c>
      <c r="B27" s="31" t="s">
        <v>1</v>
      </c>
      <c r="C27" s="32" t="s">
        <v>1</v>
      </c>
      <c r="D27" s="32" t="s">
        <v>1</v>
      </c>
      <c r="E27" s="32" t="s">
        <v>1</v>
      </c>
      <c r="F27" s="32" t="s">
        <v>1</v>
      </c>
      <c r="G27" s="32" t="s">
        <v>1</v>
      </c>
      <c r="H27" s="32" t="s">
        <v>1</v>
      </c>
      <c r="I27" s="32" t="s">
        <v>1</v>
      </c>
      <c r="J27" s="32" t="s">
        <v>1</v>
      </c>
      <c r="K27" s="32" t="s">
        <v>1</v>
      </c>
      <c r="L27" s="32" t="s">
        <v>1</v>
      </c>
      <c r="M27" s="32" t="s">
        <v>1</v>
      </c>
      <c r="N27" s="32" t="s">
        <v>1</v>
      </c>
      <c r="O27" s="32">
        <v>1.967525763687859E-2</v>
      </c>
      <c r="P27" s="32" t="s">
        <v>1</v>
      </c>
      <c r="Q27" s="32">
        <v>2.5441384685882466E-2</v>
      </c>
      <c r="R27" s="32" t="s">
        <v>1</v>
      </c>
      <c r="S27" s="32" t="s">
        <v>1</v>
      </c>
      <c r="T27" s="32" t="s">
        <v>1</v>
      </c>
      <c r="U27" s="32" t="s">
        <v>1</v>
      </c>
      <c r="V27" s="32" t="s">
        <v>1</v>
      </c>
      <c r="W27" s="32">
        <v>2.5949273074081611E-2</v>
      </c>
      <c r="X27" s="32" t="s">
        <v>1</v>
      </c>
      <c r="Y27" s="32">
        <v>1.9112274327290193E-2</v>
      </c>
      <c r="Z27" s="32" t="s">
        <v>1</v>
      </c>
      <c r="AA27" s="32">
        <v>3.0991858541953826E-2</v>
      </c>
      <c r="AB27" s="32" t="s">
        <v>1</v>
      </c>
      <c r="AC27" s="32">
        <v>2.9360656719995212E-2</v>
      </c>
      <c r="AD27" s="32" t="s">
        <v>1</v>
      </c>
      <c r="AE27" s="32">
        <v>3.6045578103661172E-2</v>
      </c>
      <c r="AF27" s="32">
        <v>3.5512638908285613E-2</v>
      </c>
      <c r="AG27" s="32" t="s">
        <v>1</v>
      </c>
    </row>
    <row r="28" spans="1:33" x14ac:dyDescent="0.25">
      <c r="A28" s="12" t="s">
        <v>24</v>
      </c>
      <c r="B28" s="33" t="s">
        <v>1</v>
      </c>
      <c r="C28" s="34" t="s">
        <v>1</v>
      </c>
      <c r="D28" s="34" t="s">
        <v>1</v>
      </c>
      <c r="E28" s="34" t="s">
        <v>1</v>
      </c>
      <c r="F28" s="34" t="s">
        <v>1</v>
      </c>
      <c r="G28" s="34" t="s">
        <v>1</v>
      </c>
      <c r="H28" s="34" t="s">
        <v>1</v>
      </c>
      <c r="I28" s="34" t="s">
        <v>1</v>
      </c>
      <c r="J28" s="34" t="s">
        <v>1</v>
      </c>
      <c r="K28" s="34" t="s">
        <v>1</v>
      </c>
      <c r="L28" s="34" t="s">
        <v>1</v>
      </c>
      <c r="M28" s="34" t="s">
        <v>1</v>
      </c>
      <c r="N28" s="34" t="s">
        <v>1</v>
      </c>
      <c r="O28" s="34" t="s">
        <v>1</v>
      </c>
      <c r="P28" s="34" t="s">
        <v>1</v>
      </c>
      <c r="Q28" s="34" t="s">
        <v>1</v>
      </c>
      <c r="R28" s="34">
        <v>5.4079565092421409E-3</v>
      </c>
      <c r="S28" s="34">
        <v>7.6468334510175207E-3</v>
      </c>
      <c r="T28" s="34">
        <v>2.754025703267945E-3</v>
      </c>
      <c r="U28" s="34">
        <v>2.5742836860622041E-3</v>
      </c>
      <c r="V28" s="34">
        <v>4.0645736414944254E-3</v>
      </c>
      <c r="W28" s="34">
        <v>8.0949157075633337E-3</v>
      </c>
      <c r="X28" s="34">
        <v>8.8473345978848407E-3</v>
      </c>
      <c r="Y28" s="34">
        <v>7.0396065123072291E-3</v>
      </c>
      <c r="Z28" s="34">
        <v>7.3748109148773153E-3</v>
      </c>
      <c r="AA28" s="34">
        <v>8.2894441255023342E-3</v>
      </c>
      <c r="AB28" s="34">
        <v>4.2035213104748411E-3</v>
      </c>
      <c r="AC28" s="34">
        <v>4.6887973175827541E-3</v>
      </c>
      <c r="AD28" s="34">
        <v>1.4687114393705904E-3</v>
      </c>
      <c r="AE28" s="34">
        <v>1.6868299139642621E-3</v>
      </c>
      <c r="AF28" s="34">
        <v>1.5126244730435971E-3</v>
      </c>
      <c r="AG28" s="34" t="s">
        <v>1</v>
      </c>
    </row>
    <row r="29" spans="1:33" x14ac:dyDescent="0.25">
      <c r="A29" s="9" t="s">
        <v>25</v>
      </c>
      <c r="B29" s="31" t="s">
        <v>1</v>
      </c>
      <c r="C29" s="32" t="s">
        <v>1</v>
      </c>
      <c r="D29" s="32" t="s">
        <v>1</v>
      </c>
      <c r="E29" s="32" t="s">
        <v>1</v>
      </c>
      <c r="F29" s="32" t="s">
        <v>1</v>
      </c>
      <c r="G29" s="32" t="s">
        <v>1</v>
      </c>
      <c r="H29" s="32" t="s">
        <v>1</v>
      </c>
      <c r="I29" s="32" t="s">
        <v>1</v>
      </c>
      <c r="J29" s="32" t="s">
        <v>1</v>
      </c>
      <c r="K29" s="32" t="s">
        <v>1</v>
      </c>
      <c r="L29" s="32" t="s">
        <v>1</v>
      </c>
      <c r="M29" s="32" t="s">
        <v>1</v>
      </c>
      <c r="N29" s="32" t="s">
        <v>1</v>
      </c>
      <c r="O29" s="32">
        <v>1.7791537990028621E-2</v>
      </c>
      <c r="P29" s="32">
        <v>1.7894759702043562E-2</v>
      </c>
      <c r="Q29" s="32">
        <v>2.3511348648054518E-2</v>
      </c>
      <c r="R29" s="32">
        <v>2.4130688299762001E-2</v>
      </c>
      <c r="S29" s="32">
        <v>2.4562704035810515E-2</v>
      </c>
      <c r="T29" s="32">
        <v>2.4389793728263422E-2</v>
      </c>
      <c r="U29" s="32">
        <v>2.73232032083939E-2</v>
      </c>
      <c r="V29" s="32">
        <v>3.6472985570854613E-2</v>
      </c>
      <c r="W29" s="32">
        <v>3.838515216440988E-2</v>
      </c>
      <c r="X29" s="32">
        <v>3.5356781313701097E-2</v>
      </c>
      <c r="Y29" s="32">
        <v>3.4454097321852291E-2</v>
      </c>
      <c r="Z29" s="32">
        <v>3.4192212954671668E-2</v>
      </c>
      <c r="AA29" s="32">
        <v>2.763006851536319E-2</v>
      </c>
      <c r="AB29" s="32">
        <v>2.510187126636864E-2</v>
      </c>
      <c r="AC29" s="32">
        <v>1.9945921188152881E-2</v>
      </c>
      <c r="AD29" s="32">
        <v>2.0596691537896471E-2</v>
      </c>
      <c r="AE29" s="32" t="s">
        <v>1</v>
      </c>
      <c r="AF29" s="32" t="s">
        <v>1</v>
      </c>
      <c r="AG29" s="32" t="s">
        <v>1</v>
      </c>
    </row>
    <row r="30" spans="1:33" x14ac:dyDescent="0.25">
      <c r="A30" s="12" t="s">
        <v>26</v>
      </c>
      <c r="B30" s="33" t="s">
        <v>1</v>
      </c>
      <c r="C30" s="34" t="s">
        <v>1</v>
      </c>
      <c r="D30" s="34" t="s">
        <v>1</v>
      </c>
      <c r="E30" s="34" t="s">
        <v>1</v>
      </c>
      <c r="F30" s="34" t="s">
        <v>1</v>
      </c>
      <c r="G30" s="34" t="s">
        <v>1</v>
      </c>
      <c r="H30" s="34" t="s">
        <v>1</v>
      </c>
      <c r="I30" s="34" t="s">
        <v>1</v>
      </c>
      <c r="J30" s="34" t="s">
        <v>1</v>
      </c>
      <c r="K30" s="34" t="s">
        <v>1</v>
      </c>
      <c r="L30" s="34" t="s">
        <v>1</v>
      </c>
      <c r="M30" s="34" t="s">
        <v>1</v>
      </c>
      <c r="N30" s="34" t="s">
        <v>1</v>
      </c>
      <c r="O30" s="34" t="s">
        <v>1</v>
      </c>
      <c r="P30" s="34" t="s">
        <v>1</v>
      </c>
      <c r="Q30" s="34">
        <v>2.2831013299085465E-2</v>
      </c>
      <c r="R30" s="34">
        <v>2.6662170522094034E-2</v>
      </c>
      <c r="S30" s="34">
        <v>3.0452545188970365E-2</v>
      </c>
      <c r="T30" s="34">
        <v>3.2141759520378239E-2</v>
      </c>
      <c r="U30" s="34">
        <v>3.1221903952313754E-2</v>
      </c>
      <c r="V30" s="34">
        <v>3.1283787122136572E-2</v>
      </c>
      <c r="W30" s="34">
        <v>3.1206951172394599E-2</v>
      </c>
      <c r="X30" s="34">
        <v>2.7456008317298736E-2</v>
      </c>
      <c r="Y30" s="34">
        <v>2.4662748352319096E-2</v>
      </c>
      <c r="Z30" s="34">
        <v>2.2553379404381912E-2</v>
      </c>
      <c r="AA30" s="34">
        <v>2.1705012188199153E-2</v>
      </c>
      <c r="AB30" s="34">
        <v>1.8843882916674146E-2</v>
      </c>
      <c r="AC30" s="34">
        <v>1.8666795126332052E-2</v>
      </c>
      <c r="AD30" s="34">
        <v>1.9935889502009786E-2</v>
      </c>
      <c r="AE30" s="34">
        <v>2.1035509063333745E-2</v>
      </c>
      <c r="AF30" s="34">
        <v>2.1198777447720866E-2</v>
      </c>
      <c r="AG30" s="34" t="s">
        <v>1</v>
      </c>
    </row>
    <row r="31" spans="1:33" x14ac:dyDescent="0.25">
      <c r="A31" s="9" t="s">
        <v>27</v>
      </c>
      <c r="B31" s="31" t="s">
        <v>1</v>
      </c>
      <c r="C31" s="32" t="s">
        <v>1</v>
      </c>
      <c r="D31" s="32" t="s">
        <v>1</v>
      </c>
      <c r="E31" s="32" t="s">
        <v>1</v>
      </c>
      <c r="F31" s="32" t="s">
        <v>1</v>
      </c>
      <c r="G31" s="32">
        <v>3.4718343504968864E-2</v>
      </c>
      <c r="H31" s="32" t="s">
        <v>1</v>
      </c>
      <c r="I31" s="32">
        <v>3.8539146541074959E-2</v>
      </c>
      <c r="J31" s="32" t="s">
        <v>1</v>
      </c>
      <c r="K31" s="32">
        <v>3.7315179461725224E-2</v>
      </c>
      <c r="L31" s="32" t="s">
        <v>1</v>
      </c>
      <c r="M31" s="32">
        <v>5.3600007349032301E-2</v>
      </c>
      <c r="N31" s="32" t="s">
        <v>1</v>
      </c>
      <c r="O31" s="32">
        <v>5.2449537663613516E-2</v>
      </c>
      <c r="P31" s="32" t="s">
        <v>1</v>
      </c>
      <c r="Q31" s="32">
        <v>4.7661531480663301E-2</v>
      </c>
      <c r="R31" s="32">
        <v>4.4443675624698073E-2</v>
      </c>
      <c r="S31" s="32">
        <v>4.3580688123102944E-2</v>
      </c>
      <c r="T31" s="32" t="s">
        <v>1</v>
      </c>
      <c r="U31" s="32">
        <v>4.5133930749345963E-2</v>
      </c>
      <c r="V31" s="32" t="s">
        <v>1</v>
      </c>
      <c r="W31" s="32">
        <v>4.0880870086549954E-2</v>
      </c>
      <c r="X31" s="32" t="s">
        <v>1</v>
      </c>
      <c r="Y31" s="32">
        <v>4.023364814811424E-2</v>
      </c>
      <c r="Z31" s="32" t="s">
        <v>1</v>
      </c>
      <c r="AA31" s="32">
        <v>4.0793621361023553E-2</v>
      </c>
      <c r="AB31" s="32" t="s">
        <v>1</v>
      </c>
      <c r="AC31" s="32">
        <v>3.8831643205521876E-2</v>
      </c>
      <c r="AD31" s="32" t="s">
        <v>1</v>
      </c>
      <c r="AE31" s="32">
        <v>3.4695686941925721E-2</v>
      </c>
      <c r="AF31" s="32" t="s">
        <v>1</v>
      </c>
      <c r="AG31" s="32" t="s">
        <v>1</v>
      </c>
    </row>
    <row r="32" spans="1:33" s="15" customFormat="1" ht="15.75" thickBot="1" x14ac:dyDescent="0.3">
      <c r="A32" s="19" t="s">
        <v>28</v>
      </c>
      <c r="B32" s="37" t="s">
        <v>1</v>
      </c>
      <c r="C32" s="38" t="s">
        <v>1</v>
      </c>
      <c r="D32" s="38" t="s">
        <v>1</v>
      </c>
      <c r="E32" s="38" t="s">
        <v>1</v>
      </c>
      <c r="F32" s="38" t="s">
        <v>1</v>
      </c>
      <c r="G32" s="38" t="s">
        <v>1</v>
      </c>
      <c r="H32" s="38" t="s">
        <v>1</v>
      </c>
      <c r="I32" s="38" t="s">
        <v>1</v>
      </c>
      <c r="J32" s="38" t="s">
        <v>1</v>
      </c>
      <c r="K32" s="38" t="s">
        <v>1</v>
      </c>
      <c r="L32" s="38" t="s">
        <v>1</v>
      </c>
      <c r="M32" s="38" t="s">
        <v>1</v>
      </c>
      <c r="N32" s="38" t="s">
        <v>1</v>
      </c>
      <c r="O32" s="38" t="s">
        <v>1</v>
      </c>
      <c r="P32" s="38" t="s">
        <v>1</v>
      </c>
      <c r="Q32" s="38" t="s">
        <v>1</v>
      </c>
      <c r="R32" s="38" t="s">
        <v>1</v>
      </c>
      <c r="S32" s="38" t="s">
        <v>1</v>
      </c>
      <c r="T32" s="38" t="s">
        <v>1</v>
      </c>
      <c r="U32" s="38" t="s">
        <v>1</v>
      </c>
      <c r="V32" s="38" t="s">
        <v>1</v>
      </c>
      <c r="W32" s="38" t="s">
        <v>1</v>
      </c>
      <c r="X32" s="38" t="s">
        <v>1</v>
      </c>
      <c r="Y32" s="38" t="s">
        <v>1</v>
      </c>
      <c r="Z32" s="38" t="s">
        <v>1</v>
      </c>
      <c r="AA32" s="38" t="s">
        <v>1</v>
      </c>
      <c r="AB32" s="38" t="s">
        <v>1</v>
      </c>
      <c r="AC32" s="38" t="s">
        <v>1</v>
      </c>
      <c r="AD32" s="38" t="s">
        <v>1</v>
      </c>
      <c r="AE32" s="38" t="s">
        <v>1</v>
      </c>
      <c r="AF32" s="38" t="s">
        <v>1</v>
      </c>
      <c r="AG32" s="38" t="s">
        <v>1</v>
      </c>
    </row>
    <row r="33" spans="1:33" x14ac:dyDescent="0.25">
      <c r="A33" s="9" t="s">
        <v>29</v>
      </c>
      <c r="B33" s="31" t="s">
        <v>1</v>
      </c>
      <c r="C33" s="32" t="s">
        <v>1</v>
      </c>
      <c r="D33" s="32" t="s">
        <v>1</v>
      </c>
      <c r="E33" s="32" t="s">
        <v>1</v>
      </c>
      <c r="F33" s="32" t="s">
        <v>1</v>
      </c>
      <c r="G33" s="32" t="s">
        <v>1</v>
      </c>
      <c r="H33" s="32" t="s">
        <v>1</v>
      </c>
      <c r="I33" s="32" t="s">
        <v>1</v>
      </c>
      <c r="J33" s="32" t="s">
        <v>1</v>
      </c>
      <c r="K33" s="32" t="s">
        <v>1</v>
      </c>
      <c r="L33" s="32" t="s">
        <v>1</v>
      </c>
      <c r="M33" s="32" t="s">
        <v>1</v>
      </c>
      <c r="N33" s="32" t="s">
        <v>1</v>
      </c>
      <c r="O33" s="32" t="s">
        <v>1</v>
      </c>
      <c r="P33" s="32" t="s">
        <v>1</v>
      </c>
      <c r="Q33" s="32" t="s">
        <v>1</v>
      </c>
      <c r="R33" s="32" t="s">
        <v>1</v>
      </c>
      <c r="S33" s="32" t="s">
        <v>1</v>
      </c>
      <c r="T33" s="32" t="s">
        <v>1</v>
      </c>
      <c r="U33" s="32" t="s">
        <v>1</v>
      </c>
      <c r="V33" s="32" t="s">
        <v>1</v>
      </c>
      <c r="W33" s="32" t="s">
        <v>1</v>
      </c>
      <c r="X33" s="32" t="s">
        <v>1</v>
      </c>
      <c r="Y33" s="32" t="s">
        <v>1</v>
      </c>
      <c r="Z33" s="32" t="s">
        <v>1</v>
      </c>
      <c r="AA33" s="32" t="s">
        <v>1</v>
      </c>
      <c r="AB33" s="32" t="s">
        <v>1</v>
      </c>
      <c r="AC33" s="32" t="s">
        <v>1</v>
      </c>
      <c r="AD33" s="32" t="s">
        <v>1</v>
      </c>
      <c r="AE33" s="32" t="s">
        <v>1</v>
      </c>
      <c r="AF33" s="32" t="s">
        <v>1</v>
      </c>
      <c r="AG33" s="32" t="s">
        <v>1</v>
      </c>
    </row>
    <row r="34" spans="1:33" x14ac:dyDescent="0.25">
      <c r="A34" s="12" t="s">
        <v>30</v>
      </c>
      <c r="B34" s="33" t="s">
        <v>1</v>
      </c>
      <c r="C34" s="34" t="s">
        <v>1</v>
      </c>
      <c r="D34" s="34" t="s">
        <v>1</v>
      </c>
      <c r="E34" s="34" t="s">
        <v>1</v>
      </c>
      <c r="F34" s="34" t="s">
        <v>1</v>
      </c>
      <c r="G34" s="34" t="s">
        <v>1</v>
      </c>
      <c r="H34" s="34" t="s">
        <v>1</v>
      </c>
      <c r="I34" s="34" t="s">
        <v>1</v>
      </c>
      <c r="J34" s="34" t="s">
        <v>1</v>
      </c>
      <c r="K34" s="34" t="s">
        <v>1</v>
      </c>
      <c r="L34" s="34" t="s">
        <v>1</v>
      </c>
      <c r="M34" s="34" t="s">
        <v>1</v>
      </c>
      <c r="N34" s="34" t="s">
        <v>1</v>
      </c>
      <c r="O34" s="34" t="s">
        <v>1</v>
      </c>
      <c r="P34" s="34" t="s">
        <v>1</v>
      </c>
      <c r="Q34" s="34" t="s">
        <v>1</v>
      </c>
      <c r="R34" s="34" t="s">
        <v>1</v>
      </c>
      <c r="S34" s="34" t="s">
        <v>1</v>
      </c>
      <c r="T34" s="34" t="s">
        <v>1</v>
      </c>
      <c r="U34" s="34" t="s">
        <v>1</v>
      </c>
      <c r="V34" s="34" t="s">
        <v>1</v>
      </c>
      <c r="W34" s="34" t="s">
        <v>1</v>
      </c>
      <c r="X34" s="34" t="s">
        <v>1</v>
      </c>
      <c r="Y34" s="34" t="s">
        <v>1</v>
      </c>
      <c r="Z34" s="34" t="s">
        <v>1</v>
      </c>
      <c r="AA34" s="34" t="s">
        <v>1</v>
      </c>
      <c r="AB34" s="34" t="s">
        <v>1</v>
      </c>
      <c r="AC34" s="34" t="s">
        <v>1</v>
      </c>
      <c r="AD34" s="34" t="s">
        <v>1</v>
      </c>
      <c r="AE34" s="34" t="s">
        <v>1</v>
      </c>
      <c r="AF34" s="34" t="s">
        <v>1</v>
      </c>
      <c r="AG34" s="34" t="s">
        <v>1</v>
      </c>
    </row>
    <row r="35" spans="1:33" x14ac:dyDescent="0.25">
      <c r="A35" s="9" t="s">
        <v>31</v>
      </c>
      <c r="B35" s="31" t="s">
        <v>1</v>
      </c>
      <c r="C35" s="32" t="s">
        <v>1</v>
      </c>
      <c r="D35" s="32" t="s">
        <v>1</v>
      </c>
      <c r="E35" s="32" t="s">
        <v>1</v>
      </c>
      <c r="F35" s="32" t="s">
        <v>1</v>
      </c>
      <c r="G35" s="32" t="s">
        <v>1</v>
      </c>
      <c r="H35" s="32" t="s">
        <v>1</v>
      </c>
      <c r="I35" s="32" t="s">
        <v>1</v>
      </c>
      <c r="J35" s="32" t="s">
        <v>1</v>
      </c>
      <c r="K35" s="32" t="s">
        <v>1</v>
      </c>
      <c r="L35" s="32" t="s">
        <v>1</v>
      </c>
      <c r="M35" s="32" t="s">
        <v>1</v>
      </c>
      <c r="N35" s="32" t="s">
        <v>1</v>
      </c>
      <c r="O35" s="32" t="s">
        <v>1</v>
      </c>
      <c r="P35" s="32" t="s">
        <v>1</v>
      </c>
      <c r="Q35" s="32" t="s">
        <v>1</v>
      </c>
      <c r="R35" s="32" t="s">
        <v>1</v>
      </c>
      <c r="S35" s="32" t="s">
        <v>1</v>
      </c>
      <c r="T35" s="32" t="s">
        <v>1</v>
      </c>
      <c r="U35" s="32" t="s">
        <v>1</v>
      </c>
      <c r="V35" s="32" t="s">
        <v>1</v>
      </c>
      <c r="W35" s="32" t="s">
        <v>1</v>
      </c>
      <c r="X35" s="32" t="s">
        <v>1</v>
      </c>
      <c r="Y35" s="32" t="s">
        <v>1</v>
      </c>
      <c r="Z35" s="32" t="s">
        <v>1</v>
      </c>
      <c r="AA35" s="32" t="s">
        <v>1</v>
      </c>
      <c r="AB35" s="32" t="s">
        <v>1</v>
      </c>
      <c r="AC35" s="32" t="s">
        <v>1</v>
      </c>
      <c r="AD35" s="32" t="s">
        <v>1</v>
      </c>
      <c r="AE35" s="32">
        <v>1.6245558961689492E-2</v>
      </c>
      <c r="AF35" s="32">
        <v>1.6400525470734201E-2</v>
      </c>
      <c r="AG35" s="32" t="s">
        <v>1</v>
      </c>
    </row>
    <row r="36" spans="1:33" x14ac:dyDescent="0.25">
      <c r="A36" s="12" t="s">
        <v>32</v>
      </c>
      <c r="B36" s="33" t="s">
        <v>1</v>
      </c>
      <c r="C36" s="34" t="s">
        <v>1</v>
      </c>
      <c r="D36" s="34" t="s">
        <v>1</v>
      </c>
      <c r="E36" s="34" t="s">
        <v>1</v>
      </c>
      <c r="F36" s="34" t="s">
        <v>1</v>
      </c>
      <c r="G36" s="34" t="s">
        <v>1</v>
      </c>
      <c r="H36" s="34" t="s">
        <v>1</v>
      </c>
      <c r="I36" s="34" t="s">
        <v>1</v>
      </c>
      <c r="J36" s="34" t="s">
        <v>1</v>
      </c>
      <c r="K36" s="34" t="s">
        <v>1</v>
      </c>
      <c r="L36" s="34" t="s">
        <v>1</v>
      </c>
      <c r="M36" s="34" t="s">
        <v>1</v>
      </c>
      <c r="N36" s="34" t="s">
        <v>1</v>
      </c>
      <c r="O36" s="34" t="s">
        <v>1</v>
      </c>
      <c r="P36" s="34" t="s">
        <v>1</v>
      </c>
      <c r="Q36" s="34" t="s">
        <v>1</v>
      </c>
      <c r="R36" s="34" t="s">
        <v>1</v>
      </c>
      <c r="S36" s="34" t="s">
        <v>1</v>
      </c>
      <c r="T36" s="34" t="s">
        <v>1</v>
      </c>
      <c r="U36" s="34" t="s">
        <v>1</v>
      </c>
      <c r="V36" s="34" t="s">
        <v>1</v>
      </c>
      <c r="W36" s="34" t="s">
        <v>1</v>
      </c>
      <c r="X36" s="34" t="s">
        <v>1</v>
      </c>
      <c r="Y36" s="34" t="s">
        <v>1</v>
      </c>
      <c r="Z36" s="34" t="s">
        <v>1</v>
      </c>
      <c r="AA36" s="34" t="s">
        <v>1</v>
      </c>
      <c r="AB36" s="34" t="s">
        <v>1</v>
      </c>
      <c r="AC36" s="34">
        <v>2.4191109767160565E-3</v>
      </c>
      <c r="AD36" s="34">
        <v>5.6614698376616411E-3</v>
      </c>
      <c r="AE36" s="34" t="s">
        <v>54</v>
      </c>
      <c r="AF36" s="34" t="s">
        <v>1</v>
      </c>
      <c r="AG36" s="34" t="s">
        <v>1</v>
      </c>
    </row>
    <row r="37" spans="1:33" s="5" customFormat="1" x14ac:dyDescent="0.25">
      <c r="A37" s="9" t="s">
        <v>33</v>
      </c>
      <c r="B37" s="31" t="s">
        <v>1</v>
      </c>
      <c r="C37" s="32" t="s">
        <v>1</v>
      </c>
      <c r="D37" s="32" t="s">
        <v>1</v>
      </c>
      <c r="E37" s="32" t="s">
        <v>1</v>
      </c>
      <c r="F37" s="32" t="s">
        <v>1</v>
      </c>
      <c r="G37" s="32" t="s">
        <v>1</v>
      </c>
      <c r="H37" s="32" t="s">
        <v>1</v>
      </c>
      <c r="I37" s="32" t="s">
        <v>1</v>
      </c>
      <c r="J37" s="32" t="s">
        <v>1</v>
      </c>
      <c r="K37" s="32" t="s">
        <v>1</v>
      </c>
      <c r="L37" s="32" t="s">
        <v>1</v>
      </c>
      <c r="M37" s="32" t="s">
        <v>1</v>
      </c>
      <c r="N37" s="32" t="s">
        <v>1</v>
      </c>
      <c r="O37" s="32" t="s">
        <v>1</v>
      </c>
      <c r="P37" s="32" t="s">
        <v>1</v>
      </c>
      <c r="Q37" s="32" t="s">
        <v>1</v>
      </c>
      <c r="R37" s="32" t="s">
        <v>1</v>
      </c>
      <c r="S37" s="32" t="s">
        <v>1</v>
      </c>
      <c r="T37" s="32" t="s">
        <v>1</v>
      </c>
      <c r="U37" s="32" t="s">
        <v>1</v>
      </c>
      <c r="V37" s="32" t="s">
        <v>1</v>
      </c>
      <c r="W37" s="32" t="s">
        <v>1</v>
      </c>
      <c r="X37" s="32" t="s">
        <v>1</v>
      </c>
      <c r="Y37" s="32" t="s">
        <v>1</v>
      </c>
      <c r="Z37" s="32" t="s">
        <v>1</v>
      </c>
      <c r="AA37" s="32" t="s">
        <v>1</v>
      </c>
      <c r="AB37" s="32" t="s">
        <v>1</v>
      </c>
      <c r="AC37" s="32" t="s">
        <v>1</v>
      </c>
      <c r="AD37" s="32" t="s">
        <v>1</v>
      </c>
      <c r="AE37" s="32" t="s">
        <v>1</v>
      </c>
      <c r="AF37" s="32" t="s">
        <v>1</v>
      </c>
      <c r="AG37" s="32" t="s">
        <v>1</v>
      </c>
    </row>
    <row r="38" spans="1:33" x14ac:dyDescent="0.25">
      <c r="A38" s="12" t="s">
        <v>34</v>
      </c>
      <c r="B38" s="33" t="s">
        <v>1</v>
      </c>
      <c r="C38" s="34" t="s">
        <v>1</v>
      </c>
      <c r="D38" s="34" t="s">
        <v>1</v>
      </c>
      <c r="E38" s="34" t="s">
        <v>1</v>
      </c>
      <c r="F38" s="34" t="s">
        <v>1</v>
      </c>
      <c r="G38" s="34" t="s">
        <v>1</v>
      </c>
      <c r="H38" s="34" t="s">
        <v>1</v>
      </c>
      <c r="I38" s="34" t="s">
        <v>1</v>
      </c>
      <c r="J38" s="34" t="s">
        <v>1</v>
      </c>
      <c r="K38" s="34" t="s">
        <v>1</v>
      </c>
      <c r="L38" s="34" t="s">
        <v>1</v>
      </c>
      <c r="M38" s="34" t="s">
        <v>1</v>
      </c>
      <c r="N38" s="34" t="s">
        <v>1</v>
      </c>
      <c r="O38" s="34" t="s">
        <v>1</v>
      </c>
      <c r="P38" s="34" t="s">
        <v>1</v>
      </c>
      <c r="Q38" s="34" t="s">
        <v>1</v>
      </c>
      <c r="R38" s="34" t="s">
        <v>1</v>
      </c>
      <c r="S38" s="34" t="s">
        <v>1</v>
      </c>
      <c r="T38" s="34" t="s">
        <v>1</v>
      </c>
      <c r="U38" s="34" t="s">
        <v>1</v>
      </c>
      <c r="V38" s="34" t="s">
        <v>1</v>
      </c>
      <c r="W38" s="34" t="s">
        <v>1</v>
      </c>
      <c r="X38" s="34" t="s">
        <v>1</v>
      </c>
      <c r="Y38" s="34" t="s">
        <v>1</v>
      </c>
      <c r="Z38" s="34" t="s">
        <v>1</v>
      </c>
      <c r="AA38" s="34" t="s">
        <v>1</v>
      </c>
      <c r="AB38" s="34" t="s">
        <v>1</v>
      </c>
      <c r="AC38" s="34" t="s">
        <v>1</v>
      </c>
      <c r="AD38" s="34" t="s">
        <v>1</v>
      </c>
      <c r="AE38" s="34" t="s">
        <v>1</v>
      </c>
      <c r="AF38" s="34" t="s">
        <v>1</v>
      </c>
      <c r="AG38" s="34" t="s">
        <v>1</v>
      </c>
    </row>
    <row r="39" spans="1:33" s="5" customFormat="1" x14ac:dyDescent="0.25">
      <c r="A39" s="9" t="s">
        <v>35</v>
      </c>
      <c r="B39" s="31" t="s">
        <v>1</v>
      </c>
      <c r="C39" s="32" t="s">
        <v>1</v>
      </c>
      <c r="D39" s="32" t="s">
        <v>1</v>
      </c>
      <c r="E39" s="32" t="s">
        <v>1</v>
      </c>
      <c r="F39" s="32" t="s">
        <v>1</v>
      </c>
      <c r="G39" s="32" t="s">
        <v>1</v>
      </c>
      <c r="H39" s="32" t="s">
        <v>1</v>
      </c>
      <c r="I39" s="32" t="s">
        <v>1</v>
      </c>
      <c r="J39" s="32" t="s">
        <v>1</v>
      </c>
      <c r="K39" s="32" t="s">
        <v>1</v>
      </c>
      <c r="L39" s="32" t="s">
        <v>1</v>
      </c>
      <c r="M39" s="32" t="s">
        <v>1</v>
      </c>
      <c r="N39" s="32" t="s">
        <v>1</v>
      </c>
      <c r="O39" s="32" t="s">
        <v>1</v>
      </c>
      <c r="P39" s="32" t="s">
        <v>1</v>
      </c>
      <c r="Q39" s="32" t="s">
        <v>1</v>
      </c>
      <c r="R39" s="32" t="s">
        <v>1</v>
      </c>
      <c r="S39" s="32" t="s">
        <v>1</v>
      </c>
      <c r="T39" s="32" t="s">
        <v>1</v>
      </c>
      <c r="U39" s="32" t="s">
        <v>1</v>
      </c>
      <c r="V39" s="32" t="s">
        <v>1</v>
      </c>
      <c r="W39" s="32" t="s">
        <v>1</v>
      </c>
      <c r="X39" s="32" t="s">
        <v>1</v>
      </c>
      <c r="Y39" s="32">
        <v>3.8149462752932434E-2</v>
      </c>
      <c r="Z39" s="32">
        <v>2.6644495991966097E-2</v>
      </c>
      <c r="AA39" s="32">
        <v>1.5924891288816169E-2</v>
      </c>
      <c r="AB39" s="32">
        <v>1.9792561850163461E-2</v>
      </c>
      <c r="AC39" s="32">
        <v>9.7995449892227717E-3</v>
      </c>
      <c r="AD39" s="32">
        <v>5.9942138433855003E-3</v>
      </c>
      <c r="AE39" s="32">
        <v>2.3949945205876393E-2</v>
      </c>
      <c r="AF39" s="32">
        <v>2.0830993250349737E-2</v>
      </c>
      <c r="AG39" s="32" t="s">
        <v>1</v>
      </c>
    </row>
    <row r="40" spans="1:33" x14ac:dyDescent="0.25">
      <c r="A40" s="12" t="s">
        <v>36</v>
      </c>
      <c r="B40" s="33" t="s">
        <v>1</v>
      </c>
      <c r="C40" s="34" t="s">
        <v>1</v>
      </c>
      <c r="D40" s="34" t="s">
        <v>1</v>
      </c>
      <c r="E40" s="34" t="s">
        <v>1</v>
      </c>
      <c r="F40" s="34" t="s">
        <v>1</v>
      </c>
      <c r="G40" s="34" t="s">
        <v>1</v>
      </c>
      <c r="H40" s="34" t="s">
        <v>1</v>
      </c>
      <c r="I40" s="34" t="s">
        <v>1</v>
      </c>
      <c r="J40" s="34" t="s">
        <v>1</v>
      </c>
      <c r="K40" s="34" t="s">
        <v>1</v>
      </c>
      <c r="L40" s="34" t="s">
        <v>1</v>
      </c>
      <c r="M40" s="34" t="s">
        <v>1</v>
      </c>
      <c r="N40" s="34" t="s">
        <v>1</v>
      </c>
      <c r="O40" s="34" t="s">
        <v>1</v>
      </c>
      <c r="P40" s="34" t="s">
        <v>1</v>
      </c>
      <c r="Q40" s="34" t="s">
        <v>1</v>
      </c>
      <c r="R40" s="34" t="s">
        <v>1</v>
      </c>
      <c r="S40" s="34" t="s">
        <v>1</v>
      </c>
      <c r="T40" s="34" t="s">
        <v>1</v>
      </c>
      <c r="U40" s="34" t="s">
        <v>1</v>
      </c>
      <c r="V40" s="34" t="s">
        <v>1</v>
      </c>
      <c r="W40" s="34" t="s">
        <v>1</v>
      </c>
      <c r="X40" s="34" t="s">
        <v>1</v>
      </c>
      <c r="Y40" s="34" t="s">
        <v>1</v>
      </c>
      <c r="Z40" s="34" t="s">
        <v>1</v>
      </c>
      <c r="AA40" s="34" t="s">
        <v>1</v>
      </c>
      <c r="AB40" s="34" t="s">
        <v>1</v>
      </c>
      <c r="AC40" s="34" t="s">
        <v>1</v>
      </c>
      <c r="AD40" s="34" t="s">
        <v>1</v>
      </c>
      <c r="AE40" s="34" t="s">
        <v>1</v>
      </c>
      <c r="AF40" s="34" t="s">
        <v>1</v>
      </c>
      <c r="AG40" s="34" t="s">
        <v>1</v>
      </c>
    </row>
    <row r="41" spans="1:33" s="5" customFormat="1" x14ac:dyDescent="0.25">
      <c r="A41" s="9" t="s">
        <v>37</v>
      </c>
      <c r="B41" s="31" t="s">
        <v>1</v>
      </c>
      <c r="C41" s="32" t="s">
        <v>1</v>
      </c>
      <c r="D41" s="32" t="s">
        <v>1</v>
      </c>
      <c r="E41" s="32" t="s">
        <v>1</v>
      </c>
      <c r="F41" s="32" t="s">
        <v>1</v>
      </c>
      <c r="G41" s="32" t="s">
        <v>1</v>
      </c>
      <c r="H41" s="32" t="s">
        <v>1</v>
      </c>
      <c r="I41" s="32" t="s">
        <v>1</v>
      </c>
      <c r="J41" s="32" t="s">
        <v>1</v>
      </c>
      <c r="K41" s="32" t="s">
        <v>1</v>
      </c>
      <c r="L41" s="32" t="s">
        <v>1</v>
      </c>
      <c r="M41" s="32" t="s">
        <v>1</v>
      </c>
      <c r="N41" s="32" t="s">
        <v>1</v>
      </c>
      <c r="O41" s="32" t="s">
        <v>1</v>
      </c>
      <c r="P41" s="32" t="s">
        <v>1</v>
      </c>
      <c r="Q41" s="32" t="s">
        <v>1</v>
      </c>
      <c r="R41" s="32" t="s">
        <v>1</v>
      </c>
      <c r="S41" s="32" t="s">
        <v>1</v>
      </c>
      <c r="T41" s="32" t="s">
        <v>1</v>
      </c>
      <c r="U41" s="32" t="s">
        <v>1</v>
      </c>
      <c r="V41" s="32" t="s">
        <v>1</v>
      </c>
      <c r="W41" s="32" t="s">
        <v>1</v>
      </c>
      <c r="X41" s="32" t="s">
        <v>1</v>
      </c>
      <c r="Y41" s="32" t="s">
        <v>1</v>
      </c>
      <c r="Z41" s="32" t="s">
        <v>1</v>
      </c>
      <c r="AA41" s="32" t="s">
        <v>1</v>
      </c>
      <c r="AB41" s="32" t="s">
        <v>1</v>
      </c>
      <c r="AC41" s="32" t="s">
        <v>1</v>
      </c>
      <c r="AD41" s="32" t="s">
        <v>1</v>
      </c>
      <c r="AE41" s="32" t="s">
        <v>1</v>
      </c>
      <c r="AF41" s="32" t="s">
        <v>1</v>
      </c>
      <c r="AG41" s="32" t="s">
        <v>1</v>
      </c>
    </row>
    <row r="42" spans="1:33" x14ac:dyDescent="0.25">
      <c r="A42" s="12" t="s">
        <v>38</v>
      </c>
      <c r="B42" s="33" t="s">
        <v>1</v>
      </c>
      <c r="C42" s="34" t="s">
        <v>1</v>
      </c>
      <c r="D42" s="34" t="s">
        <v>1</v>
      </c>
      <c r="E42" s="34" t="s">
        <v>1</v>
      </c>
      <c r="F42" s="34" t="s">
        <v>1</v>
      </c>
      <c r="G42" s="34" t="s">
        <v>1</v>
      </c>
      <c r="H42" s="34" t="s">
        <v>1</v>
      </c>
      <c r="I42" s="34" t="s">
        <v>1</v>
      </c>
      <c r="J42" s="34" t="s">
        <v>1</v>
      </c>
      <c r="K42" s="34" t="s">
        <v>1</v>
      </c>
      <c r="L42" s="34" t="s">
        <v>1</v>
      </c>
      <c r="M42" s="34" t="s">
        <v>1</v>
      </c>
      <c r="N42" s="34" t="s">
        <v>1</v>
      </c>
      <c r="O42" s="34" t="s">
        <v>1</v>
      </c>
      <c r="P42" s="34" t="s">
        <v>1</v>
      </c>
      <c r="Q42" s="34" t="s">
        <v>1</v>
      </c>
      <c r="R42" s="34" t="s">
        <v>1</v>
      </c>
      <c r="S42" s="34" t="s">
        <v>1</v>
      </c>
      <c r="T42" s="34" t="s">
        <v>1</v>
      </c>
      <c r="U42" s="34" t="s">
        <v>1</v>
      </c>
      <c r="V42" s="34" t="s">
        <v>1</v>
      </c>
      <c r="W42" s="34" t="s">
        <v>1</v>
      </c>
      <c r="X42" s="34" t="s">
        <v>1</v>
      </c>
      <c r="Y42" s="34" t="s">
        <v>1</v>
      </c>
      <c r="Z42" s="34" t="s">
        <v>1</v>
      </c>
      <c r="AA42" s="34" t="s">
        <v>1</v>
      </c>
      <c r="AB42" s="34" t="s">
        <v>1</v>
      </c>
      <c r="AC42" s="34" t="s">
        <v>1</v>
      </c>
      <c r="AD42" s="34" t="s">
        <v>1</v>
      </c>
      <c r="AE42" s="34" t="s">
        <v>1</v>
      </c>
      <c r="AF42" s="34" t="s">
        <v>1</v>
      </c>
      <c r="AG42" s="34" t="s">
        <v>1</v>
      </c>
    </row>
    <row r="43" spans="1:33" s="5" customFormat="1" x14ac:dyDescent="0.25">
      <c r="A43" s="9" t="s">
        <v>39</v>
      </c>
      <c r="B43" s="31" t="s">
        <v>1</v>
      </c>
      <c r="C43" s="32" t="s">
        <v>1</v>
      </c>
      <c r="D43" s="32" t="s">
        <v>1</v>
      </c>
      <c r="E43" s="32" t="s">
        <v>1</v>
      </c>
      <c r="F43" s="32" t="s">
        <v>1</v>
      </c>
      <c r="G43" s="32" t="s">
        <v>1</v>
      </c>
      <c r="H43" s="32" t="s">
        <v>1</v>
      </c>
      <c r="I43" s="32" t="s">
        <v>1</v>
      </c>
      <c r="J43" s="32" t="s">
        <v>1</v>
      </c>
      <c r="K43" s="32" t="s">
        <v>1</v>
      </c>
      <c r="L43" s="32" t="s">
        <v>1</v>
      </c>
      <c r="M43" s="32" t="s">
        <v>1</v>
      </c>
      <c r="N43" s="32" t="s">
        <v>1</v>
      </c>
      <c r="O43" s="32" t="s">
        <v>1</v>
      </c>
      <c r="P43" s="32" t="s">
        <v>1</v>
      </c>
      <c r="Q43" s="32" t="s">
        <v>1</v>
      </c>
      <c r="R43" s="32" t="s">
        <v>1</v>
      </c>
      <c r="S43" s="32" t="s">
        <v>1</v>
      </c>
      <c r="T43" s="32" t="s">
        <v>1</v>
      </c>
      <c r="U43" s="32" t="s">
        <v>1</v>
      </c>
      <c r="V43" s="32" t="s">
        <v>1</v>
      </c>
      <c r="W43" s="32" t="s">
        <v>1</v>
      </c>
      <c r="X43" s="32" t="s">
        <v>1</v>
      </c>
      <c r="Y43" s="32" t="s">
        <v>1</v>
      </c>
      <c r="Z43" s="32" t="s">
        <v>1</v>
      </c>
      <c r="AA43" s="32" t="s">
        <v>1</v>
      </c>
      <c r="AB43" s="32" t="s">
        <v>1</v>
      </c>
      <c r="AC43" s="32" t="s">
        <v>1</v>
      </c>
      <c r="AD43" s="32" t="s">
        <v>1</v>
      </c>
      <c r="AE43" s="32" t="s">
        <v>1</v>
      </c>
      <c r="AF43" s="32" t="s">
        <v>1</v>
      </c>
      <c r="AG43" s="32" t="s">
        <v>1</v>
      </c>
    </row>
    <row r="44" spans="1:33" x14ac:dyDescent="0.25">
      <c r="A44" s="12" t="s">
        <v>40</v>
      </c>
      <c r="B44" s="33" t="s">
        <v>1</v>
      </c>
      <c r="C44" s="34" t="s">
        <v>1</v>
      </c>
      <c r="D44" s="34" t="s">
        <v>1</v>
      </c>
      <c r="E44" s="34" t="s">
        <v>1</v>
      </c>
      <c r="F44" s="34" t="s">
        <v>1</v>
      </c>
      <c r="G44" s="34" t="s">
        <v>1</v>
      </c>
      <c r="H44" s="34" t="s">
        <v>1</v>
      </c>
      <c r="I44" s="34" t="s">
        <v>1</v>
      </c>
      <c r="J44" s="34" t="s">
        <v>1</v>
      </c>
      <c r="K44" s="34" t="s">
        <v>1</v>
      </c>
      <c r="L44" s="34" t="s">
        <v>1</v>
      </c>
      <c r="M44" s="34" t="s">
        <v>1</v>
      </c>
      <c r="N44" s="34" t="s">
        <v>1</v>
      </c>
      <c r="O44" s="34" t="s">
        <v>1</v>
      </c>
      <c r="P44" s="34" t="s">
        <v>1</v>
      </c>
      <c r="Q44" s="34" t="s">
        <v>1</v>
      </c>
      <c r="R44" s="34" t="s">
        <v>1</v>
      </c>
      <c r="S44" s="34" t="s">
        <v>1</v>
      </c>
      <c r="T44" s="34" t="s">
        <v>1</v>
      </c>
      <c r="U44" s="34" t="s">
        <v>1</v>
      </c>
      <c r="V44" s="34" t="s">
        <v>1</v>
      </c>
      <c r="W44" s="34" t="s">
        <v>1</v>
      </c>
      <c r="X44" s="34" t="s">
        <v>1</v>
      </c>
      <c r="Y44" s="34" t="s">
        <v>1</v>
      </c>
      <c r="Z44" s="34" t="s">
        <v>1</v>
      </c>
      <c r="AA44" s="34" t="s">
        <v>1</v>
      </c>
      <c r="AB44" s="34" t="s">
        <v>1</v>
      </c>
      <c r="AC44" s="34" t="s">
        <v>1</v>
      </c>
      <c r="AD44" s="34" t="s">
        <v>1</v>
      </c>
      <c r="AE44" s="34" t="s">
        <v>1</v>
      </c>
      <c r="AF44" s="34" t="s">
        <v>1</v>
      </c>
      <c r="AG44" s="34" t="s">
        <v>1</v>
      </c>
    </row>
    <row r="45" spans="1:33" s="5" customFormat="1" x14ac:dyDescent="0.25">
      <c r="A45" s="9" t="s">
        <v>41</v>
      </c>
      <c r="B45" s="31" t="s">
        <v>1</v>
      </c>
      <c r="C45" s="32" t="s">
        <v>1</v>
      </c>
      <c r="D45" s="32" t="s">
        <v>1</v>
      </c>
      <c r="E45" s="32" t="s">
        <v>1</v>
      </c>
      <c r="F45" s="32" t="s">
        <v>1</v>
      </c>
      <c r="G45" s="32" t="s">
        <v>1</v>
      </c>
      <c r="H45" s="32" t="s">
        <v>1</v>
      </c>
      <c r="I45" s="32" t="s">
        <v>1</v>
      </c>
      <c r="J45" s="32" t="s">
        <v>1</v>
      </c>
      <c r="K45" s="32" t="s">
        <v>1</v>
      </c>
      <c r="L45" s="32" t="s">
        <v>1</v>
      </c>
      <c r="M45" s="32" t="s">
        <v>1</v>
      </c>
      <c r="N45" s="32" t="s">
        <v>1</v>
      </c>
      <c r="O45" s="32" t="s">
        <v>1</v>
      </c>
      <c r="P45" s="32" t="s">
        <v>1</v>
      </c>
      <c r="Q45" s="32" t="s">
        <v>1</v>
      </c>
      <c r="R45" s="32" t="s">
        <v>1</v>
      </c>
      <c r="S45" s="32" t="s">
        <v>1</v>
      </c>
      <c r="T45" s="32" t="s">
        <v>1</v>
      </c>
      <c r="U45" s="32" t="s">
        <v>1</v>
      </c>
      <c r="V45" s="32" t="s">
        <v>1</v>
      </c>
      <c r="W45" s="32" t="s">
        <v>1</v>
      </c>
      <c r="X45" s="32" t="s">
        <v>1</v>
      </c>
      <c r="Y45" s="32" t="s">
        <v>1</v>
      </c>
      <c r="Z45" s="32" t="s">
        <v>1</v>
      </c>
      <c r="AA45" s="32" t="s">
        <v>1</v>
      </c>
      <c r="AB45" s="32" t="s">
        <v>1</v>
      </c>
      <c r="AC45" s="32" t="s">
        <v>1</v>
      </c>
      <c r="AD45" s="32" t="s">
        <v>1</v>
      </c>
      <c r="AE45" s="32" t="s">
        <v>1</v>
      </c>
      <c r="AF45" s="32" t="s">
        <v>1</v>
      </c>
      <c r="AG45" s="32" t="s">
        <v>1</v>
      </c>
    </row>
    <row r="46" spans="1:33" x14ac:dyDescent="0.25">
      <c r="A46" s="12" t="s">
        <v>42</v>
      </c>
      <c r="B46" s="33" t="s">
        <v>1</v>
      </c>
      <c r="C46" s="34" t="s">
        <v>1</v>
      </c>
      <c r="D46" s="34" t="s">
        <v>1</v>
      </c>
      <c r="E46" s="34" t="s">
        <v>1</v>
      </c>
      <c r="F46" s="34" t="s">
        <v>1</v>
      </c>
      <c r="G46" s="34" t="s">
        <v>1</v>
      </c>
      <c r="H46" s="34" t="s">
        <v>1</v>
      </c>
      <c r="I46" s="34" t="s">
        <v>1</v>
      </c>
      <c r="J46" s="34" t="s">
        <v>1</v>
      </c>
      <c r="K46" s="34" t="s">
        <v>1</v>
      </c>
      <c r="L46" s="34" t="s">
        <v>1</v>
      </c>
      <c r="M46" s="34" t="s">
        <v>1</v>
      </c>
      <c r="N46" s="34" t="s">
        <v>1</v>
      </c>
      <c r="O46" s="34" t="s">
        <v>1</v>
      </c>
      <c r="P46" s="34" t="s">
        <v>1</v>
      </c>
      <c r="Q46" s="34" t="s">
        <v>1</v>
      </c>
      <c r="R46" s="34" t="s">
        <v>1</v>
      </c>
      <c r="S46" s="34" t="s">
        <v>1</v>
      </c>
      <c r="T46" s="34" t="s">
        <v>1</v>
      </c>
      <c r="U46" s="34" t="s">
        <v>1</v>
      </c>
      <c r="V46" s="34" t="s">
        <v>1</v>
      </c>
      <c r="W46" s="34" t="s">
        <v>1</v>
      </c>
      <c r="X46" s="34" t="s">
        <v>1</v>
      </c>
      <c r="Y46" s="34" t="s">
        <v>1</v>
      </c>
      <c r="Z46" s="34" t="s">
        <v>1</v>
      </c>
      <c r="AA46" s="34" t="s">
        <v>1</v>
      </c>
      <c r="AB46" s="34" t="s">
        <v>1</v>
      </c>
      <c r="AC46" s="34" t="s">
        <v>1</v>
      </c>
      <c r="AD46" s="34" t="s">
        <v>1</v>
      </c>
      <c r="AE46" s="34" t="s">
        <v>1</v>
      </c>
      <c r="AF46" s="34" t="s">
        <v>1</v>
      </c>
      <c r="AG46" s="34" t="s">
        <v>1</v>
      </c>
    </row>
    <row r="47" spans="1:33" s="5" customFormat="1" x14ac:dyDescent="0.25">
      <c r="A47" s="9" t="s">
        <v>43</v>
      </c>
      <c r="B47" s="31" t="s">
        <v>1</v>
      </c>
      <c r="C47" s="32" t="s">
        <v>1</v>
      </c>
      <c r="D47" s="32" t="s">
        <v>1</v>
      </c>
      <c r="E47" s="32" t="s">
        <v>1</v>
      </c>
      <c r="F47" s="32" t="s">
        <v>1</v>
      </c>
      <c r="G47" s="32" t="s">
        <v>1</v>
      </c>
      <c r="H47" s="32" t="s">
        <v>1</v>
      </c>
      <c r="I47" s="32" t="s">
        <v>1</v>
      </c>
      <c r="J47" s="32" t="s">
        <v>1</v>
      </c>
      <c r="K47" s="32" t="s">
        <v>1</v>
      </c>
      <c r="L47" s="32" t="s">
        <v>1</v>
      </c>
      <c r="M47" s="32" t="s">
        <v>1</v>
      </c>
      <c r="N47" s="32" t="s">
        <v>1</v>
      </c>
      <c r="O47" s="32">
        <v>2.3321920259892222E-2</v>
      </c>
      <c r="P47" s="32" t="s">
        <v>1</v>
      </c>
      <c r="Q47" s="32">
        <v>2.2372005445261703E-2</v>
      </c>
      <c r="R47" s="32" t="s">
        <v>1</v>
      </c>
      <c r="S47" s="32">
        <v>2.0411263341039151E-2</v>
      </c>
      <c r="T47" s="32" t="s">
        <v>1</v>
      </c>
      <c r="U47" s="32">
        <v>2.1836695448718767E-2</v>
      </c>
      <c r="V47" s="32" t="s">
        <v>1</v>
      </c>
      <c r="W47" s="32">
        <v>2.062890775644783E-2</v>
      </c>
      <c r="X47" s="32" t="s">
        <v>1</v>
      </c>
      <c r="Y47" s="32">
        <v>2.1834942680833441E-2</v>
      </c>
      <c r="Z47" s="32" t="s">
        <v>1</v>
      </c>
      <c r="AA47" s="32">
        <v>1.9227505554184149E-2</v>
      </c>
      <c r="AB47" s="32" t="s">
        <v>1</v>
      </c>
      <c r="AC47" s="32">
        <v>1.745776362194125E-2</v>
      </c>
      <c r="AD47" s="32">
        <v>1.749627170151102E-2</v>
      </c>
      <c r="AE47" s="32">
        <v>1.8538037493643862E-2</v>
      </c>
      <c r="AF47" s="32">
        <v>1.8988980468267792E-2</v>
      </c>
      <c r="AG47" s="32" t="s">
        <v>1</v>
      </c>
    </row>
    <row r="48" spans="1:33" x14ac:dyDescent="0.25">
      <c r="A48" s="12" t="s">
        <v>44</v>
      </c>
      <c r="B48" s="33" t="s">
        <v>1</v>
      </c>
      <c r="C48" s="34" t="s">
        <v>1</v>
      </c>
      <c r="D48" s="34" t="s">
        <v>1</v>
      </c>
      <c r="E48" s="34" t="s">
        <v>1</v>
      </c>
      <c r="F48" s="34" t="s">
        <v>1</v>
      </c>
      <c r="G48" s="34" t="s">
        <v>1</v>
      </c>
      <c r="H48" s="34" t="s">
        <v>1</v>
      </c>
      <c r="I48" s="34" t="s">
        <v>1</v>
      </c>
      <c r="J48" s="34" t="s">
        <v>1</v>
      </c>
      <c r="K48" s="34" t="s">
        <v>1</v>
      </c>
      <c r="L48" s="34" t="s">
        <v>1</v>
      </c>
      <c r="M48" s="34" t="s">
        <v>1</v>
      </c>
      <c r="N48" s="34" t="s">
        <v>1</v>
      </c>
      <c r="O48" s="34" t="s">
        <v>1</v>
      </c>
      <c r="P48" s="34" t="s">
        <v>1</v>
      </c>
      <c r="Q48" s="34" t="s">
        <v>1</v>
      </c>
      <c r="R48" s="34" t="s">
        <v>1</v>
      </c>
      <c r="S48" s="34" t="s">
        <v>1</v>
      </c>
      <c r="T48" s="34" t="s">
        <v>1</v>
      </c>
      <c r="U48" s="34" t="s">
        <v>1</v>
      </c>
      <c r="V48" s="34" t="s">
        <v>1</v>
      </c>
      <c r="W48" s="34" t="s">
        <v>1</v>
      </c>
      <c r="X48" s="34" t="s">
        <v>1</v>
      </c>
      <c r="Y48" s="34" t="s">
        <v>1</v>
      </c>
      <c r="Z48" s="34" t="s">
        <v>1</v>
      </c>
      <c r="AA48" s="34" t="s">
        <v>1</v>
      </c>
      <c r="AB48" s="34" t="s">
        <v>1</v>
      </c>
      <c r="AC48" s="34" t="s">
        <v>1</v>
      </c>
      <c r="AD48" s="34" t="s">
        <v>1</v>
      </c>
      <c r="AE48" s="34" t="s">
        <v>1</v>
      </c>
      <c r="AF48" s="34" t="s">
        <v>1</v>
      </c>
      <c r="AG48" s="34" t="s">
        <v>1</v>
      </c>
    </row>
    <row r="49" spans="1:33" s="5" customFormat="1" x14ac:dyDescent="0.25">
      <c r="A49" s="9" t="s">
        <v>45</v>
      </c>
      <c r="B49" s="31" t="s">
        <v>1</v>
      </c>
      <c r="C49" s="32" t="s">
        <v>1</v>
      </c>
      <c r="D49" s="32" t="s">
        <v>1</v>
      </c>
      <c r="E49" s="32" t="s">
        <v>1</v>
      </c>
      <c r="F49" s="32" t="s">
        <v>1</v>
      </c>
      <c r="G49" s="32" t="s">
        <v>1</v>
      </c>
      <c r="H49" s="32" t="s">
        <v>1</v>
      </c>
      <c r="I49" s="32" t="s">
        <v>1</v>
      </c>
      <c r="J49" s="32" t="s">
        <v>1</v>
      </c>
      <c r="K49" s="32" t="s">
        <v>1</v>
      </c>
      <c r="L49" s="32" t="s">
        <v>1</v>
      </c>
      <c r="M49" s="32" t="s">
        <v>1</v>
      </c>
      <c r="N49" s="32" t="s">
        <v>1</v>
      </c>
      <c r="O49" s="32" t="s">
        <v>1</v>
      </c>
      <c r="P49" s="32" t="s">
        <v>1</v>
      </c>
      <c r="Q49" s="32" t="s">
        <v>1</v>
      </c>
      <c r="R49" s="32" t="s">
        <v>1</v>
      </c>
      <c r="S49" s="32" t="s">
        <v>1</v>
      </c>
      <c r="T49" s="32" t="s">
        <v>1</v>
      </c>
      <c r="U49" s="32" t="s">
        <v>1</v>
      </c>
      <c r="V49" s="32" t="s">
        <v>1</v>
      </c>
      <c r="W49" s="32" t="s">
        <v>1</v>
      </c>
      <c r="X49" s="32" t="s">
        <v>1</v>
      </c>
      <c r="Y49" s="32" t="s">
        <v>1</v>
      </c>
      <c r="Z49" s="32" t="s">
        <v>1</v>
      </c>
      <c r="AA49" s="32" t="s">
        <v>1</v>
      </c>
      <c r="AB49" s="32" t="s">
        <v>1</v>
      </c>
      <c r="AC49" s="32" t="s">
        <v>1</v>
      </c>
      <c r="AD49" s="32" t="s">
        <v>1</v>
      </c>
      <c r="AE49" s="32" t="s">
        <v>1</v>
      </c>
      <c r="AF49" s="32" t="s">
        <v>1</v>
      </c>
      <c r="AG49" s="32" t="s">
        <v>1</v>
      </c>
    </row>
    <row r="50" spans="1:33" x14ac:dyDescent="0.25">
      <c r="A50" s="12" t="s">
        <v>46</v>
      </c>
      <c r="B50" s="33" t="s">
        <v>1</v>
      </c>
      <c r="C50" s="34" t="s">
        <v>1</v>
      </c>
      <c r="D50" s="34" t="s">
        <v>1</v>
      </c>
      <c r="E50" s="34" t="s">
        <v>1</v>
      </c>
      <c r="F50" s="34" t="s">
        <v>1</v>
      </c>
      <c r="G50" s="34" t="s">
        <v>1</v>
      </c>
      <c r="H50" s="34" t="s">
        <v>1</v>
      </c>
      <c r="I50" s="34" t="s">
        <v>1</v>
      </c>
      <c r="J50" s="34" t="s">
        <v>1</v>
      </c>
      <c r="K50" s="34" t="s">
        <v>1</v>
      </c>
      <c r="L50" s="34" t="s">
        <v>1</v>
      </c>
      <c r="M50" s="34" t="s">
        <v>1</v>
      </c>
      <c r="N50" s="34" t="s">
        <v>1</v>
      </c>
      <c r="O50" s="34" t="s">
        <v>1</v>
      </c>
      <c r="P50" s="34" t="s">
        <v>1</v>
      </c>
      <c r="Q50" s="34" t="s">
        <v>1</v>
      </c>
      <c r="R50" s="34" t="s">
        <v>1</v>
      </c>
      <c r="S50" s="34" t="s">
        <v>1</v>
      </c>
      <c r="T50" s="34" t="s">
        <v>1</v>
      </c>
      <c r="U50" s="34" t="s">
        <v>1</v>
      </c>
      <c r="V50" s="34" t="s">
        <v>1</v>
      </c>
      <c r="W50" s="34" t="s">
        <v>1</v>
      </c>
      <c r="X50" s="34" t="s">
        <v>1</v>
      </c>
      <c r="Y50" s="34" t="s">
        <v>1</v>
      </c>
      <c r="Z50" s="34" t="s">
        <v>1</v>
      </c>
      <c r="AA50" s="34">
        <v>7.9273127501102065E-4</v>
      </c>
      <c r="AB50" s="34">
        <v>1.0531361314631312E-2</v>
      </c>
      <c r="AC50" s="34">
        <v>8.6069449309219871E-3</v>
      </c>
      <c r="AD50" s="34" t="s">
        <v>1</v>
      </c>
      <c r="AE50" s="34">
        <v>5.1394368187810029E-3</v>
      </c>
      <c r="AF50" s="34">
        <v>5.2139646438313317E-3</v>
      </c>
      <c r="AG50" s="34" t="s">
        <v>1</v>
      </c>
    </row>
    <row r="51" spans="1:33" s="5" customFormat="1" x14ac:dyDescent="0.25">
      <c r="A51" s="9" t="s">
        <v>47</v>
      </c>
      <c r="B51" s="31" t="s">
        <v>1</v>
      </c>
      <c r="C51" s="32" t="s">
        <v>1</v>
      </c>
      <c r="D51" s="32" t="s">
        <v>1</v>
      </c>
      <c r="E51" s="32" t="s">
        <v>1</v>
      </c>
      <c r="F51" s="32" t="s">
        <v>1</v>
      </c>
      <c r="G51" s="32" t="s">
        <v>1</v>
      </c>
      <c r="H51" s="32" t="s">
        <v>1</v>
      </c>
      <c r="I51" s="32" t="s">
        <v>1</v>
      </c>
      <c r="J51" s="32" t="s">
        <v>1</v>
      </c>
      <c r="K51" s="32" t="s">
        <v>1</v>
      </c>
      <c r="L51" s="32" t="s">
        <v>1</v>
      </c>
      <c r="M51" s="32" t="s">
        <v>1</v>
      </c>
      <c r="N51" s="32" t="s">
        <v>1</v>
      </c>
      <c r="O51" s="32" t="s">
        <v>1</v>
      </c>
      <c r="P51" s="32" t="s">
        <v>1</v>
      </c>
      <c r="Q51" s="32" t="s">
        <v>1</v>
      </c>
      <c r="R51" s="32" t="s">
        <v>1</v>
      </c>
      <c r="S51" s="32" t="s">
        <v>1</v>
      </c>
      <c r="T51" s="32" t="s">
        <v>1</v>
      </c>
      <c r="U51" s="32" t="s">
        <v>1</v>
      </c>
      <c r="V51" s="32" t="s">
        <v>1</v>
      </c>
      <c r="W51" s="32" t="s">
        <v>1</v>
      </c>
      <c r="X51" s="32" t="s">
        <v>1</v>
      </c>
      <c r="Y51" s="32" t="s">
        <v>1</v>
      </c>
      <c r="Z51" s="32" t="s">
        <v>1</v>
      </c>
      <c r="AA51" s="32" t="s">
        <v>1</v>
      </c>
      <c r="AB51" s="32" t="s">
        <v>1</v>
      </c>
      <c r="AC51" s="32" t="s">
        <v>1</v>
      </c>
      <c r="AD51" s="32" t="s">
        <v>1</v>
      </c>
      <c r="AE51" s="32" t="s">
        <v>1</v>
      </c>
      <c r="AF51" s="32" t="s">
        <v>1</v>
      </c>
      <c r="AG51" s="32" t="s">
        <v>1</v>
      </c>
    </row>
    <row r="52" spans="1:33" x14ac:dyDescent="0.25">
      <c r="A52" s="12" t="s">
        <v>48</v>
      </c>
      <c r="B52" s="33" t="s">
        <v>1</v>
      </c>
      <c r="C52" s="34" t="s">
        <v>1</v>
      </c>
      <c r="D52" s="34" t="s">
        <v>1</v>
      </c>
      <c r="E52" s="34" t="s">
        <v>1</v>
      </c>
      <c r="F52" s="34" t="s">
        <v>1</v>
      </c>
      <c r="G52" s="34" t="s">
        <v>1</v>
      </c>
      <c r="H52" s="34" t="s">
        <v>1</v>
      </c>
      <c r="I52" s="34" t="s">
        <v>1</v>
      </c>
      <c r="J52" s="34" t="s">
        <v>1</v>
      </c>
      <c r="K52" s="34" t="s">
        <v>1</v>
      </c>
      <c r="L52" s="34" t="s">
        <v>1</v>
      </c>
      <c r="M52" s="34" t="s">
        <v>1</v>
      </c>
      <c r="N52" s="34" t="s">
        <v>1</v>
      </c>
      <c r="O52" s="34" t="s">
        <v>1</v>
      </c>
      <c r="P52" s="34" t="s">
        <v>1</v>
      </c>
      <c r="Q52" s="34" t="s">
        <v>1</v>
      </c>
      <c r="R52" s="34" t="s">
        <v>1</v>
      </c>
      <c r="S52" s="34" t="s">
        <v>1</v>
      </c>
      <c r="T52" s="34" t="s">
        <v>1</v>
      </c>
      <c r="U52" s="34" t="s">
        <v>1</v>
      </c>
      <c r="V52" s="34" t="s">
        <v>1</v>
      </c>
      <c r="W52" s="34" t="s">
        <v>1</v>
      </c>
      <c r="X52" s="34" t="s">
        <v>1</v>
      </c>
      <c r="Y52" s="34" t="s">
        <v>1</v>
      </c>
      <c r="Z52" s="34" t="s">
        <v>1</v>
      </c>
      <c r="AA52" s="34" t="s">
        <v>1</v>
      </c>
      <c r="AB52" s="34" t="s">
        <v>1</v>
      </c>
      <c r="AC52" s="34" t="s">
        <v>1</v>
      </c>
      <c r="AD52" s="34" t="s">
        <v>1</v>
      </c>
      <c r="AE52" s="34" t="s">
        <v>1</v>
      </c>
      <c r="AF52" s="34" t="s">
        <v>1</v>
      </c>
      <c r="AG52" s="34" t="s">
        <v>1</v>
      </c>
    </row>
    <row r="53" spans="1:33" s="5" customFormat="1" x14ac:dyDescent="0.25">
      <c r="A53" s="9" t="s">
        <v>49</v>
      </c>
      <c r="B53" s="31" t="s">
        <v>1</v>
      </c>
      <c r="C53" s="32" t="s">
        <v>1</v>
      </c>
      <c r="D53" s="32" t="s">
        <v>1</v>
      </c>
      <c r="E53" s="32" t="s">
        <v>1</v>
      </c>
      <c r="F53" s="32" t="s">
        <v>1</v>
      </c>
      <c r="G53" s="32" t="s">
        <v>1</v>
      </c>
      <c r="H53" s="32" t="s">
        <v>1</v>
      </c>
      <c r="I53" s="32" t="s">
        <v>1</v>
      </c>
      <c r="J53" s="32" t="s">
        <v>1</v>
      </c>
      <c r="K53" s="32" t="s">
        <v>1</v>
      </c>
      <c r="L53" s="32" t="s">
        <v>1</v>
      </c>
      <c r="M53" s="32" t="s">
        <v>1</v>
      </c>
      <c r="N53" s="32" t="s">
        <v>1</v>
      </c>
      <c r="O53" s="32" t="s">
        <v>1</v>
      </c>
      <c r="P53" s="32" t="s">
        <v>1</v>
      </c>
      <c r="Q53" s="32" t="s">
        <v>1</v>
      </c>
      <c r="R53" s="32" t="s">
        <v>1</v>
      </c>
      <c r="S53" s="32" t="s">
        <v>1</v>
      </c>
      <c r="T53" s="32" t="s">
        <v>1</v>
      </c>
      <c r="U53" s="32">
        <v>1.1262278493205822E-2</v>
      </c>
      <c r="V53" s="32">
        <v>1.4296796699101177E-2</v>
      </c>
      <c r="W53" s="32">
        <v>1.7419256928599896E-2</v>
      </c>
      <c r="X53" s="32" t="s">
        <v>1</v>
      </c>
      <c r="Y53" s="32" t="s">
        <v>1</v>
      </c>
      <c r="Z53" s="32" t="s">
        <v>1</v>
      </c>
      <c r="AA53" s="32">
        <v>8.4286971157772495E-3</v>
      </c>
      <c r="AB53" s="32">
        <v>4.8452010172095397E-3</v>
      </c>
      <c r="AC53" s="32">
        <v>5.9679419337514009E-3</v>
      </c>
      <c r="AD53" s="32">
        <v>5.3522694429072003E-3</v>
      </c>
      <c r="AE53" s="32">
        <v>5.4427903620300321E-3</v>
      </c>
      <c r="AF53" s="32">
        <v>7.8501125983857466E-3</v>
      </c>
      <c r="AG53" s="32" t="s">
        <v>1</v>
      </c>
    </row>
    <row r="54" spans="1:33" x14ac:dyDescent="0.25">
      <c r="A54" s="12" t="s">
        <v>50</v>
      </c>
      <c r="B54" s="33" t="s">
        <v>1</v>
      </c>
      <c r="C54" s="34" t="s">
        <v>1</v>
      </c>
      <c r="D54" s="34" t="s">
        <v>1</v>
      </c>
      <c r="E54" s="34" t="s">
        <v>1</v>
      </c>
      <c r="F54" s="34" t="s">
        <v>1</v>
      </c>
      <c r="G54" s="34" t="s">
        <v>1</v>
      </c>
      <c r="H54" s="34" t="s">
        <v>1</v>
      </c>
      <c r="I54" s="34" t="s">
        <v>1</v>
      </c>
      <c r="J54" s="34" t="s">
        <v>1</v>
      </c>
      <c r="K54" s="34" t="s">
        <v>1</v>
      </c>
      <c r="L54" s="34" t="s">
        <v>1</v>
      </c>
      <c r="M54" s="34" t="s">
        <v>1</v>
      </c>
      <c r="N54" s="34" t="s">
        <v>1</v>
      </c>
      <c r="O54" s="34" t="s">
        <v>1</v>
      </c>
      <c r="P54" s="34" t="s">
        <v>1</v>
      </c>
      <c r="Q54" s="34" t="s">
        <v>1</v>
      </c>
      <c r="R54" s="34" t="s">
        <v>1</v>
      </c>
      <c r="S54" s="34" t="s">
        <v>1</v>
      </c>
      <c r="T54" s="34" t="s">
        <v>1</v>
      </c>
      <c r="U54" s="34" t="s">
        <v>1</v>
      </c>
      <c r="V54" s="34" t="s">
        <v>1</v>
      </c>
      <c r="W54" s="34" t="s">
        <v>1</v>
      </c>
      <c r="X54" s="34" t="s">
        <v>1</v>
      </c>
      <c r="Y54" s="34" t="s">
        <v>1</v>
      </c>
      <c r="Z54" s="34" t="s">
        <v>1</v>
      </c>
      <c r="AA54" s="34" t="s">
        <v>1</v>
      </c>
      <c r="AB54" s="34" t="s">
        <v>1</v>
      </c>
      <c r="AC54" s="34" t="s">
        <v>1</v>
      </c>
      <c r="AD54" s="34" t="s">
        <v>1</v>
      </c>
      <c r="AE54" s="34" t="s">
        <v>1</v>
      </c>
      <c r="AF54" s="34" t="s">
        <v>1</v>
      </c>
      <c r="AG54" s="34" t="s">
        <v>1</v>
      </c>
    </row>
    <row r="55" spans="1:33" s="5" customFormat="1" x14ac:dyDescent="0.25">
      <c r="A55" s="9" t="s">
        <v>51</v>
      </c>
      <c r="B55" s="31" t="s">
        <v>1</v>
      </c>
      <c r="C55" s="32" t="s">
        <v>1</v>
      </c>
      <c r="D55" s="32" t="s">
        <v>1</v>
      </c>
      <c r="E55" s="32" t="s">
        <v>1</v>
      </c>
      <c r="F55" s="32" t="s">
        <v>1</v>
      </c>
      <c r="G55" s="32" t="s">
        <v>1</v>
      </c>
      <c r="H55" s="32" t="s">
        <v>1</v>
      </c>
      <c r="I55" s="32" t="s">
        <v>1</v>
      </c>
      <c r="J55" s="32" t="s">
        <v>1</v>
      </c>
      <c r="K55" s="32" t="s">
        <v>1</v>
      </c>
      <c r="L55" s="32" t="s">
        <v>1</v>
      </c>
      <c r="M55" s="32" t="s">
        <v>1</v>
      </c>
      <c r="N55" s="32" t="s">
        <v>1</v>
      </c>
      <c r="O55" s="32" t="s">
        <v>1</v>
      </c>
      <c r="P55" s="32" t="s">
        <v>1</v>
      </c>
      <c r="Q55" s="32" t="s">
        <v>1</v>
      </c>
      <c r="R55" s="32" t="s">
        <v>1</v>
      </c>
      <c r="S55" s="32" t="s">
        <v>1</v>
      </c>
      <c r="T55" s="32" t="s">
        <v>1</v>
      </c>
      <c r="U55" s="32" t="s">
        <v>1</v>
      </c>
      <c r="V55" s="32" t="s">
        <v>1</v>
      </c>
      <c r="W55" s="32" t="s">
        <v>1</v>
      </c>
      <c r="X55" s="32" t="s">
        <v>1</v>
      </c>
      <c r="Y55" s="32" t="s">
        <v>1</v>
      </c>
      <c r="Z55" s="32" t="s">
        <v>1</v>
      </c>
      <c r="AA55" s="32" t="s">
        <v>1</v>
      </c>
      <c r="AB55" s="32" t="s">
        <v>1</v>
      </c>
      <c r="AC55" s="32" t="s">
        <v>1</v>
      </c>
      <c r="AD55" s="32" t="s">
        <v>1</v>
      </c>
      <c r="AE55" s="32" t="s">
        <v>1</v>
      </c>
      <c r="AF55" s="32" t="s">
        <v>1</v>
      </c>
      <c r="AG55" s="32" t="s">
        <v>1</v>
      </c>
    </row>
    <row r="56" spans="1:33" x14ac:dyDescent="0.25">
      <c r="A56" s="12" t="s">
        <v>52</v>
      </c>
      <c r="B56" s="33" t="s">
        <v>1</v>
      </c>
      <c r="C56" s="34" t="s">
        <v>1</v>
      </c>
      <c r="D56" s="34" t="s">
        <v>1</v>
      </c>
      <c r="E56" s="34" t="s">
        <v>1</v>
      </c>
      <c r="F56" s="34" t="s">
        <v>1</v>
      </c>
      <c r="G56" s="34" t="s">
        <v>1</v>
      </c>
      <c r="H56" s="34" t="s">
        <v>1</v>
      </c>
      <c r="I56" s="34" t="s">
        <v>1</v>
      </c>
      <c r="J56" s="34" t="s">
        <v>1</v>
      </c>
      <c r="K56" s="34" t="s">
        <v>1</v>
      </c>
      <c r="L56" s="34" t="s">
        <v>1</v>
      </c>
      <c r="M56" s="34" t="s">
        <v>1</v>
      </c>
      <c r="N56" s="34" t="s">
        <v>1</v>
      </c>
      <c r="O56" s="34">
        <v>6.4057828104092635E-2</v>
      </c>
      <c r="P56" s="34">
        <v>7.2731056623559151E-2</v>
      </c>
      <c r="Q56" s="34" t="s">
        <v>1</v>
      </c>
      <c r="R56" s="34" t="s">
        <v>1</v>
      </c>
      <c r="S56" s="34">
        <v>7.7129761553941231E-2</v>
      </c>
      <c r="T56" s="34">
        <v>3.4458016477579554E-3</v>
      </c>
      <c r="U56" s="34">
        <v>5.3730601740409238E-3</v>
      </c>
      <c r="V56" s="34">
        <v>4.3566452521250753E-3</v>
      </c>
      <c r="W56" s="34">
        <v>3.1796656283213454E-3</v>
      </c>
      <c r="X56" s="34">
        <v>3.5836068167316511E-3</v>
      </c>
      <c r="Y56" s="34">
        <v>2.8988816828617188E-3</v>
      </c>
      <c r="Z56" s="34">
        <v>3.712788052038403E-3</v>
      </c>
      <c r="AA56" s="34">
        <v>4.1752637549903951E-3</v>
      </c>
      <c r="AB56" s="34" t="s">
        <v>1</v>
      </c>
      <c r="AC56" s="34" t="s">
        <v>1</v>
      </c>
      <c r="AD56" s="34" t="s">
        <v>1</v>
      </c>
      <c r="AE56" s="34" t="s">
        <v>1</v>
      </c>
      <c r="AF56" s="34" t="s">
        <v>1</v>
      </c>
      <c r="AG56" s="34" t="s">
        <v>1</v>
      </c>
    </row>
    <row r="57" spans="1:33" s="5" customFormat="1" x14ac:dyDescent="0.25">
      <c r="A57" s="9" t="s">
        <v>53</v>
      </c>
      <c r="B57" s="31" t="s">
        <v>1</v>
      </c>
      <c r="C57" s="32" t="s">
        <v>1</v>
      </c>
      <c r="D57" s="32" t="s">
        <v>1</v>
      </c>
      <c r="E57" s="32" t="s">
        <v>1</v>
      </c>
      <c r="F57" s="32" t="s">
        <v>1</v>
      </c>
      <c r="G57" s="32" t="s">
        <v>1</v>
      </c>
      <c r="H57" s="32" t="s">
        <v>1</v>
      </c>
      <c r="I57" s="32" t="s">
        <v>1</v>
      </c>
      <c r="J57" s="32" t="s">
        <v>1</v>
      </c>
      <c r="K57" s="32" t="s">
        <v>1</v>
      </c>
      <c r="L57" s="32" t="s">
        <v>1</v>
      </c>
      <c r="M57" s="32" t="s">
        <v>1</v>
      </c>
      <c r="N57" s="32" t="s">
        <v>1</v>
      </c>
      <c r="O57" s="32" t="s">
        <v>1</v>
      </c>
      <c r="P57" s="32" t="s">
        <v>1</v>
      </c>
      <c r="Q57" s="32" t="s">
        <v>1</v>
      </c>
      <c r="R57" s="32" t="s">
        <v>1</v>
      </c>
      <c r="S57" s="32">
        <v>2.467626294802679E-2</v>
      </c>
      <c r="T57" s="32">
        <v>2.5644278245396127E-2</v>
      </c>
      <c r="U57" s="32">
        <v>2.5071923839192826E-2</v>
      </c>
      <c r="V57" s="32">
        <v>2.5370432751130583E-2</v>
      </c>
      <c r="W57" s="32">
        <v>2.5009923855865254E-2</v>
      </c>
      <c r="X57" s="32">
        <v>2.5698545949514245E-2</v>
      </c>
      <c r="Y57" s="32">
        <v>2.5596291935904233E-2</v>
      </c>
      <c r="Z57" s="32">
        <v>2.6430374963499891E-2</v>
      </c>
      <c r="AA57" s="32">
        <v>2.7817701330613381E-2</v>
      </c>
      <c r="AB57" s="32">
        <v>2.776841970169127E-2</v>
      </c>
      <c r="AC57" s="32">
        <v>2.9669990240516402E-2</v>
      </c>
      <c r="AD57" s="32">
        <v>3.165573501068264E-2</v>
      </c>
      <c r="AE57" s="32" t="s">
        <v>1</v>
      </c>
      <c r="AF57" s="32" t="s">
        <v>1</v>
      </c>
      <c r="AG57" s="32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413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453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 t="s">
        <v>1</v>
      </c>
      <c r="K5" s="23" t="s">
        <v>1</v>
      </c>
      <c r="L5" s="23">
        <v>1570.269</v>
      </c>
      <c r="M5" s="23">
        <v>1700</v>
      </c>
      <c r="N5" s="23">
        <v>1649.79</v>
      </c>
      <c r="O5" s="23">
        <v>1652.4949999999999</v>
      </c>
      <c r="P5" s="23">
        <v>1669.354</v>
      </c>
      <c r="Q5" s="23">
        <v>1687.249</v>
      </c>
      <c r="R5" s="23">
        <v>1744.085</v>
      </c>
      <c r="S5" s="23">
        <v>1855.067</v>
      </c>
      <c r="T5" s="23">
        <v>2085.9569999999999</v>
      </c>
      <c r="U5" s="23">
        <v>2120.5880000000002</v>
      </c>
      <c r="V5" s="23">
        <v>2236.6529999999998</v>
      </c>
      <c r="W5" s="23">
        <v>2593.7539999999999</v>
      </c>
      <c r="X5" s="23">
        <v>3055.9520000000002</v>
      </c>
      <c r="Y5" s="23">
        <v>3154.9389999999999</v>
      </c>
      <c r="Z5" s="23" t="s">
        <v>1</v>
      </c>
      <c r="AA5" s="23">
        <v>3543.49</v>
      </c>
      <c r="AB5" s="23" t="s">
        <v>1</v>
      </c>
      <c r="AC5" s="23">
        <v>4340.4880000000003</v>
      </c>
      <c r="AD5" s="23" t="s">
        <v>1</v>
      </c>
      <c r="AE5" s="23">
        <v>6088.1689999999999</v>
      </c>
      <c r="AF5" s="23" t="s">
        <v>1</v>
      </c>
      <c r="AG5" s="23" t="s">
        <v>1</v>
      </c>
    </row>
    <row r="6" spans="1:33" x14ac:dyDescent="0.25">
      <c r="A6" s="12" t="s">
        <v>2</v>
      </c>
      <c r="B6" s="24">
        <v>110.22222222222223</v>
      </c>
      <c r="C6" s="25">
        <v>25.76923076923077</v>
      </c>
      <c r="D6" s="25">
        <v>28.238747553816047</v>
      </c>
      <c r="E6" s="25">
        <v>44.67492260061919</v>
      </c>
      <c r="F6" s="25">
        <v>27.158385093167706</v>
      </c>
      <c r="G6" s="25">
        <v>23.344709897610919</v>
      </c>
      <c r="H6" s="25">
        <v>14.476404494382022</v>
      </c>
      <c r="I6" s="25">
        <v>21.819143310417768</v>
      </c>
      <c r="J6" s="25">
        <v>29.464222233507694</v>
      </c>
      <c r="K6" s="25">
        <v>30.911136107986504</v>
      </c>
      <c r="L6" s="25">
        <v>27.882117369204703</v>
      </c>
      <c r="M6" s="25">
        <v>32.273893850734012</v>
      </c>
      <c r="N6" s="25">
        <v>37.507695464806076</v>
      </c>
      <c r="O6" s="25">
        <v>41.081067213955869</v>
      </c>
      <c r="P6" s="25">
        <v>41.327497056263752</v>
      </c>
      <c r="Q6" s="25">
        <v>40.375805297065142</v>
      </c>
      <c r="R6" s="25">
        <v>43.101544125166171</v>
      </c>
      <c r="S6" s="25">
        <v>47.360159525513858</v>
      </c>
      <c r="T6" s="25">
        <v>59.312301871356993</v>
      </c>
      <c r="U6" s="25">
        <v>67.87657224665098</v>
      </c>
      <c r="V6" s="25">
        <v>109.6415788935474</v>
      </c>
      <c r="W6" s="25">
        <v>128.59597095817568</v>
      </c>
      <c r="X6" s="25">
        <v>141.38971264955515</v>
      </c>
      <c r="Y6" s="25">
        <v>141.06248082626036</v>
      </c>
      <c r="Z6" s="25">
        <v>159.63953369465182</v>
      </c>
      <c r="AA6" s="25">
        <v>194.46569178852644</v>
      </c>
      <c r="AB6" s="25">
        <v>126.18979445751098</v>
      </c>
      <c r="AC6" s="25">
        <v>111.65456590653442</v>
      </c>
      <c r="AD6" s="25">
        <v>104.90285305245936</v>
      </c>
      <c r="AE6" s="25">
        <v>120.26945495449434</v>
      </c>
      <c r="AF6" s="25">
        <v>117.46497596891298</v>
      </c>
      <c r="AG6" s="25" t="s">
        <v>1</v>
      </c>
    </row>
    <row r="7" spans="1:33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>
        <v>233.22861424948124</v>
      </c>
      <c r="H7" s="27">
        <v>260.96874365150768</v>
      </c>
      <c r="I7" s="27">
        <v>318.78931255218481</v>
      </c>
      <c r="J7" s="27">
        <v>398.27179672112953</v>
      </c>
      <c r="K7" s="27">
        <v>370.71087734519028</v>
      </c>
      <c r="L7" s="27">
        <v>432.73628472709908</v>
      </c>
      <c r="M7" s="27">
        <v>488.88241164729368</v>
      </c>
      <c r="N7" s="27">
        <v>554.89001428385927</v>
      </c>
      <c r="O7" s="27">
        <v>555.27064623500598</v>
      </c>
      <c r="P7" s="27">
        <v>593.02702956947098</v>
      </c>
      <c r="Q7" s="27">
        <v>611.9239809280773</v>
      </c>
      <c r="R7" s="27">
        <v>721.77228141980106</v>
      </c>
      <c r="S7" s="27">
        <v>830.40891738096957</v>
      </c>
      <c r="T7" s="27">
        <v>907.54493706405833</v>
      </c>
      <c r="U7" s="27">
        <v>875.76882920370724</v>
      </c>
      <c r="V7" s="27">
        <v>910.50553709856047</v>
      </c>
      <c r="W7" s="27">
        <v>1020.8551443676291</v>
      </c>
      <c r="X7" s="27">
        <v>1031.514533381049</v>
      </c>
      <c r="Y7" s="27">
        <v>1094.2585835257889</v>
      </c>
      <c r="Z7" s="27">
        <v>1123.3028399186519</v>
      </c>
      <c r="AA7" s="27">
        <v>1185.4755672861909</v>
      </c>
      <c r="AB7" s="27">
        <v>1185.1510690241919</v>
      </c>
      <c r="AC7" s="27">
        <v>1358.8804983666337</v>
      </c>
      <c r="AD7" s="27">
        <v>1511.9889655710219</v>
      </c>
      <c r="AE7" s="27">
        <v>1627.8317101675107</v>
      </c>
      <c r="AF7" s="27">
        <v>1493.557323757324</v>
      </c>
      <c r="AG7" s="27" t="s">
        <v>1</v>
      </c>
    </row>
    <row r="8" spans="1:33" x14ac:dyDescent="0.25">
      <c r="A8" s="12" t="s">
        <v>4</v>
      </c>
      <c r="B8" s="24">
        <v>532.04353083434103</v>
      </c>
      <c r="C8" s="25">
        <v>578.73707103659308</v>
      </c>
      <c r="D8" s="25">
        <v>633.66755022857365</v>
      </c>
      <c r="E8" s="25">
        <v>700.58997050147491</v>
      </c>
      <c r="F8" s="25" t="s">
        <v>1</v>
      </c>
      <c r="G8" s="25">
        <v>959.60698689956325</v>
      </c>
      <c r="H8" s="25" t="s">
        <v>1</v>
      </c>
      <c r="I8" s="25">
        <v>1022.7697899406703</v>
      </c>
      <c r="J8" s="25" t="s">
        <v>1</v>
      </c>
      <c r="K8" s="25" t="s">
        <v>1</v>
      </c>
      <c r="L8" s="25" t="s">
        <v>1</v>
      </c>
      <c r="M8" s="25">
        <v>1559.2745669006054</v>
      </c>
      <c r="N8" s="25">
        <v>1684.5434358387724</v>
      </c>
      <c r="O8" s="25">
        <v>1784.8930787139839</v>
      </c>
      <c r="P8" s="25">
        <v>1847.9966128576998</v>
      </c>
      <c r="Q8" s="25">
        <v>1883.8638986553583</v>
      </c>
      <c r="R8" s="25">
        <v>2011.1583166869998</v>
      </c>
      <c r="S8" s="25">
        <v>1882.9758677153518</v>
      </c>
      <c r="T8" s="25" t="s">
        <v>1</v>
      </c>
      <c r="U8" s="25">
        <v>2458.9647068303293</v>
      </c>
      <c r="V8" s="25">
        <v>2448.6458179474439</v>
      </c>
      <c r="W8" s="25">
        <v>2517.9180200252331</v>
      </c>
      <c r="X8" s="25">
        <v>2638.5937101172808</v>
      </c>
      <c r="Y8" s="25">
        <v>2687.2175813566819</v>
      </c>
      <c r="Z8" s="25">
        <v>2643.2634007619254</v>
      </c>
      <c r="AA8" s="25">
        <v>2865.7809001568635</v>
      </c>
      <c r="AB8" s="25">
        <v>2940.5523021544082</v>
      </c>
      <c r="AC8" s="25">
        <v>3036.0551716720888</v>
      </c>
      <c r="AD8" s="25">
        <v>3108.8659904470564</v>
      </c>
      <c r="AE8" s="25">
        <v>2948.1255273837746</v>
      </c>
      <c r="AF8" s="25">
        <v>2949.8806042231226</v>
      </c>
      <c r="AG8" s="25" t="s">
        <v>1</v>
      </c>
    </row>
    <row r="9" spans="1:33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>
        <v>10.085000000000001</v>
      </c>
      <c r="K9" s="23">
        <v>13.281000000000001</v>
      </c>
      <c r="L9" s="23">
        <v>13.548999999999999</v>
      </c>
      <c r="M9" s="23">
        <v>17.696999999999999</v>
      </c>
      <c r="N9" s="23">
        <v>19.678000000000001</v>
      </c>
      <c r="O9" s="23">
        <v>21.704000000000001</v>
      </c>
      <c r="P9" s="23">
        <v>29.577999999999999</v>
      </c>
      <c r="Q9" s="23">
        <v>39.683</v>
      </c>
      <c r="R9" s="23">
        <v>54.433999999999997</v>
      </c>
      <c r="S9" s="23">
        <v>54.107999999999997</v>
      </c>
      <c r="T9" s="23">
        <v>76.63</v>
      </c>
      <c r="U9" s="23">
        <v>69.974000000000004</v>
      </c>
      <c r="V9" s="23">
        <v>72.92</v>
      </c>
      <c r="W9" s="23">
        <v>77.98</v>
      </c>
      <c r="X9" s="23">
        <v>94.119</v>
      </c>
      <c r="Y9" s="23">
        <v>91.799000000000007</v>
      </c>
      <c r="Z9" s="23">
        <v>88.540999999999997</v>
      </c>
      <c r="AA9" s="23">
        <v>92.08</v>
      </c>
      <c r="AB9" s="23">
        <v>88.53</v>
      </c>
      <c r="AC9" s="23">
        <v>99.16</v>
      </c>
      <c r="AD9" s="23">
        <v>122.89</v>
      </c>
      <c r="AE9" s="23">
        <v>127.05</v>
      </c>
      <c r="AF9" s="23">
        <v>143.15</v>
      </c>
      <c r="AG9" s="23" t="s">
        <v>1</v>
      </c>
    </row>
    <row r="10" spans="1:33" x14ac:dyDescent="0.25">
      <c r="A10" s="12" t="s">
        <v>6</v>
      </c>
      <c r="B10" s="24" t="s">
        <v>1</v>
      </c>
      <c r="C10" s="25">
        <v>552.649</v>
      </c>
      <c r="D10" s="25" t="s">
        <v>1</v>
      </c>
      <c r="E10" s="25">
        <v>602.78599999999994</v>
      </c>
      <c r="F10" s="25" t="s">
        <v>1</v>
      </c>
      <c r="G10" s="25">
        <v>771.327</v>
      </c>
      <c r="H10" s="25" t="s">
        <v>1</v>
      </c>
      <c r="I10" s="25">
        <v>1149.5640000000001</v>
      </c>
      <c r="J10" s="25">
        <v>1368.1079999999999</v>
      </c>
      <c r="K10" s="25">
        <v>1570.2190000000001</v>
      </c>
      <c r="L10" s="25">
        <v>1987.7370000000001</v>
      </c>
      <c r="M10" s="25">
        <v>1995.9760000000001</v>
      </c>
      <c r="N10" s="25">
        <v>1994.91</v>
      </c>
      <c r="O10" s="25">
        <v>2038.6959999999999</v>
      </c>
      <c r="P10" s="25">
        <v>2180.2840000000001</v>
      </c>
      <c r="Q10" s="25">
        <v>2233.1329999999998</v>
      </c>
      <c r="R10" s="25">
        <v>2410.2150000000001</v>
      </c>
      <c r="S10" s="25">
        <v>2504.1320000000001</v>
      </c>
      <c r="T10" s="25">
        <v>3133.8560000000002</v>
      </c>
      <c r="U10" s="25">
        <v>3058.4079999999999</v>
      </c>
      <c r="V10" s="25">
        <v>3205.3670000000002</v>
      </c>
      <c r="W10" s="25">
        <v>3393.893</v>
      </c>
      <c r="X10" s="25">
        <v>3206.5030000000002</v>
      </c>
      <c r="Y10" s="25">
        <v>3023.4</v>
      </c>
      <c r="Z10" s="25">
        <v>2837.1</v>
      </c>
      <c r="AA10" s="25">
        <v>2403.1</v>
      </c>
      <c r="AB10" s="25">
        <v>2413.3200000000002</v>
      </c>
      <c r="AC10" s="25">
        <v>2603.6999999999998</v>
      </c>
      <c r="AD10" s="25">
        <v>2656.7</v>
      </c>
      <c r="AE10" s="25">
        <v>2819.6</v>
      </c>
      <c r="AF10" s="25">
        <v>2763.8</v>
      </c>
      <c r="AG10" s="25" t="s">
        <v>1</v>
      </c>
    </row>
    <row r="11" spans="1:33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 t="s">
        <v>1</v>
      </c>
      <c r="N11" s="23">
        <v>12293.66</v>
      </c>
      <c r="O11" s="23">
        <v>11636.948</v>
      </c>
      <c r="P11" s="23">
        <v>11801.254000000001</v>
      </c>
      <c r="Q11" s="23">
        <v>12366.31</v>
      </c>
      <c r="R11" s="23">
        <v>11849.441000000001</v>
      </c>
      <c r="S11" s="23">
        <v>12371.915999999999</v>
      </c>
      <c r="T11" s="23">
        <v>12734.375</v>
      </c>
      <c r="U11" s="23">
        <v>12848.428</v>
      </c>
      <c r="V11" s="23">
        <v>12354.621999999999</v>
      </c>
      <c r="W11" s="23">
        <v>12804.8</v>
      </c>
      <c r="X11" s="23">
        <v>12880.290999999999</v>
      </c>
      <c r="Y11" s="23">
        <v>13152.775</v>
      </c>
      <c r="Z11" s="23">
        <v>13323.436</v>
      </c>
      <c r="AA11" s="23" t="s">
        <v>1</v>
      </c>
      <c r="AB11" s="23">
        <v>13227.732</v>
      </c>
      <c r="AC11" s="23">
        <v>13071.473</v>
      </c>
      <c r="AD11" s="23">
        <v>13368.666999999999</v>
      </c>
      <c r="AE11" s="23">
        <v>14235.294</v>
      </c>
      <c r="AF11" s="23" t="s">
        <v>1</v>
      </c>
      <c r="AG11" s="23" t="s">
        <v>1</v>
      </c>
    </row>
    <row r="12" spans="1:33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>
        <v>87.683798731957367</v>
      </c>
      <c r="O12" s="25">
        <v>103.71525208751717</v>
      </c>
      <c r="P12" s="25">
        <v>120.71978337135006</v>
      </c>
      <c r="Q12" s="25">
        <v>93.6385255648038</v>
      </c>
      <c r="R12" s="25">
        <v>93.778584788455504</v>
      </c>
      <c r="S12" s="25">
        <v>106.24727431312691</v>
      </c>
      <c r="T12" s="25">
        <v>147.28886058777113</v>
      </c>
      <c r="U12" s="25">
        <v>109.18474114441418</v>
      </c>
      <c r="V12" s="25">
        <v>102.34226447709592</v>
      </c>
      <c r="W12" s="25">
        <v>101.25312542008334</v>
      </c>
      <c r="X12" s="25">
        <v>101.3277583525001</v>
      </c>
      <c r="Y12" s="25">
        <v>114.65903992821895</v>
      </c>
      <c r="Z12" s="25">
        <v>114.81124908309755</v>
      </c>
      <c r="AA12" s="25">
        <v>131.33430526550825</v>
      </c>
      <c r="AB12" s="25">
        <v>117.56388302603109</v>
      </c>
      <c r="AC12" s="25">
        <v>112.09038412583571</v>
      </c>
      <c r="AD12" s="25">
        <v>117.87266452778303</v>
      </c>
      <c r="AE12" s="25">
        <v>155.02291722836344</v>
      </c>
      <c r="AF12" s="25">
        <v>151.45773638968481</v>
      </c>
      <c r="AG12" s="25" t="s">
        <v>1</v>
      </c>
    </row>
    <row r="13" spans="1:33" x14ac:dyDescent="0.25">
      <c r="A13" s="9" t="s">
        <v>9</v>
      </c>
      <c r="B13" s="22">
        <v>95.04</v>
      </c>
      <c r="C13" s="23">
        <v>123.02500000000001</v>
      </c>
      <c r="D13" s="23">
        <v>146.137</v>
      </c>
      <c r="E13" s="23">
        <v>191.91300000000001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 t="s">
        <v>1</v>
      </c>
      <c r="M13" s="23" t="s">
        <v>1</v>
      </c>
      <c r="N13" s="23" t="s">
        <v>1</v>
      </c>
      <c r="O13" s="23" t="s">
        <v>1</v>
      </c>
      <c r="P13" s="23" t="s">
        <v>1</v>
      </c>
      <c r="Q13" s="23" t="s">
        <v>1</v>
      </c>
      <c r="R13" s="23" t="s">
        <v>1</v>
      </c>
      <c r="S13" s="23" t="s">
        <v>1</v>
      </c>
      <c r="T13" s="23" t="s">
        <v>1</v>
      </c>
      <c r="U13" s="23" t="s">
        <v>1</v>
      </c>
      <c r="V13" s="23" t="s">
        <v>1</v>
      </c>
      <c r="W13" s="23" t="s">
        <v>1</v>
      </c>
      <c r="X13" s="23" t="s">
        <v>1</v>
      </c>
      <c r="Y13" s="23" t="s">
        <v>1</v>
      </c>
      <c r="Z13" s="23" t="s">
        <v>1</v>
      </c>
      <c r="AA13" s="23" t="s">
        <v>1</v>
      </c>
      <c r="AB13" s="23" t="s">
        <v>1</v>
      </c>
      <c r="AC13" s="23" t="s">
        <v>1</v>
      </c>
      <c r="AD13" s="23" t="s">
        <v>1</v>
      </c>
      <c r="AE13" s="23" t="s">
        <v>1</v>
      </c>
      <c r="AF13" s="23" t="s">
        <v>1</v>
      </c>
      <c r="AG13" s="23" t="s">
        <v>1</v>
      </c>
    </row>
    <row r="14" spans="1:33" x14ac:dyDescent="0.25">
      <c r="A14" s="12" t="s">
        <v>10</v>
      </c>
      <c r="B14" s="24" t="s">
        <v>1</v>
      </c>
      <c r="C14" s="25">
        <v>3383.36</v>
      </c>
      <c r="D14" s="25">
        <v>3284.22</v>
      </c>
      <c r="E14" s="25">
        <v>2972.38</v>
      </c>
      <c r="F14" s="25" t="s">
        <v>1</v>
      </c>
      <c r="G14" s="25" t="s">
        <v>1</v>
      </c>
      <c r="H14" s="25" t="s">
        <v>1</v>
      </c>
      <c r="I14" s="25" t="s">
        <v>1</v>
      </c>
      <c r="J14" s="25">
        <v>3499.3</v>
      </c>
      <c r="K14" s="25">
        <v>3580.3</v>
      </c>
      <c r="L14" s="25">
        <v>3906.5</v>
      </c>
      <c r="M14" s="25" t="s">
        <v>1</v>
      </c>
      <c r="N14" s="25" t="s">
        <v>1</v>
      </c>
      <c r="O14" s="25">
        <v>4526</v>
      </c>
      <c r="P14" s="25">
        <v>5067</v>
      </c>
      <c r="Q14" s="25">
        <v>4715.1000000000004</v>
      </c>
      <c r="R14" s="25">
        <v>4445.7</v>
      </c>
      <c r="S14" s="25">
        <v>5242.3999999999996</v>
      </c>
      <c r="T14" s="25">
        <v>5345.3</v>
      </c>
      <c r="U14" s="25">
        <v>5403.8</v>
      </c>
      <c r="V14" s="25">
        <v>5548.1</v>
      </c>
      <c r="W14" s="25">
        <v>5597.8</v>
      </c>
      <c r="X14" s="25">
        <v>5941.7</v>
      </c>
      <c r="Y14" s="25">
        <v>5864.8</v>
      </c>
      <c r="Z14" s="25">
        <v>6149.7359999999999</v>
      </c>
      <c r="AA14" s="25">
        <v>5160.2</v>
      </c>
      <c r="AB14" s="25">
        <v>5039.4120000000003</v>
      </c>
      <c r="AC14" s="25" t="s">
        <v>1</v>
      </c>
      <c r="AD14" s="25" t="s">
        <v>1</v>
      </c>
      <c r="AE14" s="25">
        <v>6261.384</v>
      </c>
      <c r="AF14" s="25">
        <v>5890.4369999999999</v>
      </c>
      <c r="AG14" s="25" t="s">
        <v>1</v>
      </c>
    </row>
    <row r="15" spans="1:33" x14ac:dyDescent="0.25">
      <c r="A15" s="9" t="s">
        <v>11</v>
      </c>
      <c r="B15" s="22" t="s">
        <v>1</v>
      </c>
      <c r="C15" s="23">
        <v>1.1279999999999999</v>
      </c>
      <c r="D15" s="23">
        <v>1.6739999999999999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>
        <v>3.6909999999999998</v>
      </c>
      <c r="K15" s="23">
        <v>4.4770000000000003</v>
      </c>
      <c r="L15" s="23">
        <v>4.9550000000000001</v>
      </c>
      <c r="M15" s="23">
        <v>6.1289999999999996</v>
      </c>
      <c r="N15" s="23">
        <v>7.32</v>
      </c>
      <c r="O15" s="23">
        <v>9.83</v>
      </c>
      <c r="P15" s="23">
        <v>12.765000000000001</v>
      </c>
      <c r="Q15" s="23">
        <v>16.545999999999999</v>
      </c>
      <c r="R15" s="23">
        <v>21.402000000000001</v>
      </c>
      <c r="S15" s="23">
        <v>26.077999999999999</v>
      </c>
      <c r="T15" s="23">
        <v>24.869</v>
      </c>
      <c r="U15" s="23">
        <v>26.771999999999998</v>
      </c>
      <c r="V15" s="23">
        <v>28.103000000000002</v>
      </c>
      <c r="W15" s="23">
        <v>30.504000000000001</v>
      </c>
      <c r="X15" s="23">
        <v>30.654</v>
      </c>
      <c r="Y15" s="23">
        <v>32.484999999999999</v>
      </c>
      <c r="Z15" s="23">
        <v>33.807000000000002</v>
      </c>
      <c r="AA15" s="23">
        <v>32.186999999999998</v>
      </c>
      <c r="AB15" s="23">
        <v>35.299999999999997</v>
      </c>
      <c r="AC15" s="23">
        <v>38.259</v>
      </c>
      <c r="AD15" s="23">
        <v>49.658999999999999</v>
      </c>
      <c r="AE15" s="23">
        <v>65.022000000000006</v>
      </c>
      <c r="AF15" s="23">
        <v>72.918000000000006</v>
      </c>
      <c r="AG15" s="23" t="s">
        <v>1</v>
      </c>
    </row>
    <row r="16" spans="1:33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>
        <v>18.081</v>
      </c>
      <c r="I16" s="25">
        <v>21.695</v>
      </c>
      <c r="J16" s="25">
        <v>23.7</v>
      </c>
      <c r="K16" s="25">
        <v>21.411999999999999</v>
      </c>
      <c r="L16" s="25">
        <v>25.878</v>
      </c>
      <c r="M16" s="25">
        <v>27.059000000000001</v>
      </c>
      <c r="N16" s="25">
        <v>40.054000000000002</v>
      </c>
      <c r="O16" s="25">
        <v>39.445999999999998</v>
      </c>
      <c r="P16" s="25">
        <v>45.441000000000003</v>
      </c>
      <c r="Q16" s="25">
        <v>49.466999999999999</v>
      </c>
      <c r="R16" s="25">
        <v>64.527000000000001</v>
      </c>
      <c r="S16" s="25">
        <v>73.477000000000004</v>
      </c>
      <c r="T16" s="25">
        <v>77.501999999999995</v>
      </c>
      <c r="U16" s="25">
        <v>62.124000000000002</v>
      </c>
      <c r="V16" s="25">
        <v>59.777999999999999</v>
      </c>
      <c r="W16" s="25">
        <v>65.308999999999997</v>
      </c>
      <c r="X16" s="25">
        <v>70.349000000000004</v>
      </c>
      <c r="Y16" s="25">
        <v>92.736000000000004</v>
      </c>
      <c r="Z16" s="25">
        <v>88.393000000000001</v>
      </c>
      <c r="AA16" s="25">
        <v>90.935000000000002</v>
      </c>
      <c r="AB16" s="25">
        <v>105.893</v>
      </c>
      <c r="AC16" s="25">
        <v>105.67400000000001</v>
      </c>
      <c r="AD16" s="25">
        <v>126.75700000000001</v>
      </c>
      <c r="AE16" s="25">
        <v>139.42099999999999</v>
      </c>
      <c r="AF16" s="25">
        <v>161.29499999999999</v>
      </c>
      <c r="AG16" s="25" t="s">
        <v>1</v>
      </c>
    </row>
    <row r="17" spans="1:33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>
        <v>14.528</v>
      </c>
      <c r="M17" s="23">
        <v>15.04</v>
      </c>
      <c r="N17" s="23">
        <v>17.486999999999998</v>
      </c>
      <c r="O17" s="23">
        <v>15.577999999999999</v>
      </c>
      <c r="P17" s="23">
        <v>16.757000000000001</v>
      </c>
      <c r="Q17" s="23">
        <v>23.335000000000001</v>
      </c>
      <c r="R17" s="23">
        <v>44.536000000000001</v>
      </c>
      <c r="S17" s="23">
        <v>44.441000000000003</v>
      </c>
      <c r="T17" s="23">
        <v>48.661999999999999</v>
      </c>
      <c r="U17" s="23">
        <v>27.745999999999999</v>
      </c>
      <c r="V17" s="23">
        <v>35.145000000000003</v>
      </c>
      <c r="W17" s="23">
        <v>47.524000000000001</v>
      </c>
      <c r="X17" s="23">
        <v>44.95</v>
      </c>
      <c r="Y17" s="23">
        <v>46.1</v>
      </c>
      <c r="Z17" s="23">
        <v>43.6</v>
      </c>
      <c r="AA17" s="23">
        <v>37.6</v>
      </c>
      <c r="AB17" s="23">
        <v>33.299999999999997</v>
      </c>
      <c r="AC17" s="23">
        <v>36.6</v>
      </c>
      <c r="AD17" s="23">
        <v>44</v>
      </c>
      <c r="AE17" s="23">
        <v>50.2</v>
      </c>
      <c r="AF17" s="23">
        <v>51.6</v>
      </c>
      <c r="AG17" s="23" t="s">
        <v>1</v>
      </c>
    </row>
    <row r="18" spans="1:33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>
        <v>142.83000000000001</v>
      </c>
      <c r="V18" s="25" t="s">
        <v>1</v>
      </c>
      <c r="W18" s="25">
        <v>167.83699999999999</v>
      </c>
      <c r="X18" s="25" t="s">
        <v>1</v>
      </c>
      <c r="Y18" s="25">
        <v>161.66300000000001</v>
      </c>
      <c r="Z18" s="25">
        <v>71.2</v>
      </c>
      <c r="AA18" s="25">
        <v>170.7</v>
      </c>
      <c r="AB18" s="25" t="s">
        <v>1</v>
      </c>
      <c r="AC18" s="25">
        <v>192.6</v>
      </c>
      <c r="AD18" s="25" t="s">
        <v>1</v>
      </c>
      <c r="AE18" s="25">
        <v>206.7</v>
      </c>
      <c r="AF18" s="25" t="s">
        <v>1</v>
      </c>
      <c r="AG18" s="25" t="s">
        <v>1</v>
      </c>
    </row>
    <row r="19" spans="1:33" x14ac:dyDescent="0.25">
      <c r="A19" s="9" t="s">
        <v>15</v>
      </c>
      <c r="B19" s="22">
        <v>105.19460619062212</v>
      </c>
      <c r="C19" s="23">
        <v>95.393811533052045</v>
      </c>
      <c r="D19" s="23">
        <v>83.331404097696492</v>
      </c>
      <c r="E19" s="23">
        <v>147.55134281200631</v>
      </c>
      <c r="F19" s="23">
        <v>149.35615452291449</v>
      </c>
      <c r="G19" s="23">
        <v>133.2786387116378</v>
      </c>
      <c r="H19" s="23">
        <v>124.70169281585467</v>
      </c>
      <c r="I19" s="23">
        <v>142.91046539097567</v>
      </c>
      <c r="J19" s="23">
        <v>123.50334621939561</v>
      </c>
      <c r="K19" s="23">
        <v>130.40788068204296</v>
      </c>
      <c r="L19" s="23">
        <v>137.73957852638057</v>
      </c>
      <c r="M19" s="23">
        <v>170.98133208620757</v>
      </c>
      <c r="N19" s="23">
        <v>245.45604214685545</v>
      </c>
      <c r="O19" s="23">
        <v>215.30715243277342</v>
      </c>
      <c r="P19" s="23">
        <v>247.31939918938252</v>
      </c>
      <c r="Q19" s="23">
        <v>285.21225559363029</v>
      </c>
      <c r="R19" s="23">
        <v>301.7959585256944</v>
      </c>
      <c r="S19" s="23">
        <v>371.84324646906708</v>
      </c>
      <c r="T19" s="23">
        <v>400.30098206830741</v>
      </c>
      <c r="U19" s="23">
        <v>409.98430421289197</v>
      </c>
      <c r="V19" s="23">
        <v>422.21576883984318</v>
      </c>
      <c r="W19" s="23">
        <v>445.06425170920284</v>
      </c>
      <c r="X19" s="23">
        <v>437.72999135695761</v>
      </c>
      <c r="Y19" s="23">
        <v>487.57166436487347</v>
      </c>
      <c r="Z19" s="23">
        <v>494.9046030254932</v>
      </c>
      <c r="AA19" s="23">
        <v>593.76612903225805</v>
      </c>
      <c r="AB19" s="23">
        <v>487.51798099152325</v>
      </c>
      <c r="AC19" s="23">
        <v>571.18761926323623</v>
      </c>
      <c r="AD19" s="23">
        <v>729.97271786509452</v>
      </c>
      <c r="AE19" s="23">
        <v>756.87119581924378</v>
      </c>
      <c r="AF19" s="23">
        <v>739.5686832740214</v>
      </c>
      <c r="AG19" s="23" t="s">
        <v>1</v>
      </c>
    </row>
    <row r="20" spans="1:33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>
        <v>3.1680000000000001</v>
      </c>
      <c r="O20" s="25" t="s">
        <v>1</v>
      </c>
      <c r="P20" s="25" t="s">
        <v>1</v>
      </c>
      <c r="Q20" s="25">
        <v>8.5890000000000004</v>
      </c>
      <c r="R20" s="25">
        <v>11.476000000000001</v>
      </c>
      <c r="S20" s="25">
        <v>8.5259999999999998</v>
      </c>
      <c r="T20" s="25">
        <v>9.2379999999999995</v>
      </c>
      <c r="U20" s="25">
        <v>8.4190000000000005</v>
      </c>
      <c r="V20" s="25">
        <v>8.8930000000000007</v>
      </c>
      <c r="W20" s="25">
        <v>12.789</v>
      </c>
      <c r="X20" s="25">
        <v>14.9</v>
      </c>
      <c r="Y20" s="25">
        <v>12.159000000000001</v>
      </c>
      <c r="Z20" s="25">
        <v>11.452999999999999</v>
      </c>
      <c r="AA20" s="25">
        <v>11.661</v>
      </c>
      <c r="AB20" s="25">
        <v>9.8140000000000001</v>
      </c>
      <c r="AC20" s="25">
        <v>13.657</v>
      </c>
      <c r="AD20" s="25">
        <v>18.103999999999999</v>
      </c>
      <c r="AE20" s="25">
        <v>20.271999999999998</v>
      </c>
      <c r="AF20" s="25">
        <v>15.744</v>
      </c>
      <c r="AG20" s="25" t="s">
        <v>1</v>
      </c>
    </row>
    <row r="21" spans="1:33" x14ac:dyDescent="0.25">
      <c r="A21" s="9" t="s">
        <v>17</v>
      </c>
      <c r="B21" s="22" t="s">
        <v>1</v>
      </c>
      <c r="C21" s="23">
        <v>12211.39</v>
      </c>
      <c r="D21" s="23" t="s">
        <v>1</v>
      </c>
      <c r="E21" s="23">
        <v>12578.7</v>
      </c>
      <c r="F21" s="23" t="s">
        <v>1</v>
      </c>
      <c r="G21" s="23">
        <v>13190.689</v>
      </c>
      <c r="H21" s="23" t="s">
        <v>1</v>
      </c>
      <c r="I21" s="23">
        <v>13256.752</v>
      </c>
      <c r="J21" s="23" t="s">
        <v>1</v>
      </c>
      <c r="K21" s="23">
        <v>15193.66</v>
      </c>
      <c r="L21" s="23" t="s">
        <v>1</v>
      </c>
      <c r="M21" s="23">
        <v>17050.831999999999</v>
      </c>
      <c r="N21" s="23" t="s">
        <v>1</v>
      </c>
      <c r="O21" s="23">
        <v>17776.879000000001</v>
      </c>
      <c r="P21" s="23" t="s">
        <v>1</v>
      </c>
      <c r="Q21" s="23">
        <v>17938.508999999998</v>
      </c>
      <c r="R21" s="23" t="s">
        <v>1</v>
      </c>
      <c r="S21" s="23">
        <v>20389.342000000001</v>
      </c>
      <c r="T21" s="23" t="s">
        <v>1</v>
      </c>
      <c r="U21" s="23">
        <v>22091.278999999999</v>
      </c>
      <c r="V21" s="23" t="s">
        <v>1</v>
      </c>
      <c r="W21" s="23">
        <v>24716.858</v>
      </c>
      <c r="X21" s="23" t="s">
        <v>1</v>
      </c>
      <c r="Y21" s="23">
        <v>24648.240000000002</v>
      </c>
      <c r="Z21" s="23" t="s">
        <v>1</v>
      </c>
      <c r="AA21" s="23">
        <v>27977.74</v>
      </c>
      <c r="AB21" s="23" t="s">
        <v>1</v>
      </c>
      <c r="AC21" s="23">
        <v>31500.878000000001</v>
      </c>
      <c r="AD21" s="23" t="s">
        <v>1</v>
      </c>
      <c r="AE21" s="23">
        <v>34820.85</v>
      </c>
      <c r="AF21" s="23" t="s">
        <v>1</v>
      </c>
      <c r="AG21" s="23" t="s">
        <v>1</v>
      </c>
    </row>
    <row r="22" spans="1:33" x14ac:dyDescent="0.25">
      <c r="A22" s="12" t="s">
        <v>18</v>
      </c>
      <c r="B22" s="24" t="s">
        <v>1</v>
      </c>
      <c r="C22" s="25" t="s">
        <v>1</v>
      </c>
      <c r="D22" s="25">
        <v>1786</v>
      </c>
      <c r="E22" s="25">
        <v>1824</v>
      </c>
      <c r="F22" s="25">
        <v>1929</v>
      </c>
      <c r="G22" s="25">
        <v>2087</v>
      </c>
      <c r="H22" s="25">
        <v>2207</v>
      </c>
      <c r="I22" s="25">
        <v>2327</v>
      </c>
      <c r="J22" s="25">
        <v>2438.6</v>
      </c>
      <c r="K22" s="25">
        <v>2662.5</v>
      </c>
      <c r="L22" s="25">
        <v>2771</v>
      </c>
      <c r="M22" s="25">
        <v>2863</v>
      </c>
      <c r="N22" s="25">
        <v>3006</v>
      </c>
      <c r="O22" s="25">
        <v>3114</v>
      </c>
      <c r="P22" s="25" t="s">
        <v>1</v>
      </c>
      <c r="Q22" s="25">
        <v>3179</v>
      </c>
      <c r="R22" s="25" t="s">
        <v>1</v>
      </c>
      <c r="S22" s="25">
        <v>3268</v>
      </c>
      <c r="T22" s="25" t="s">
        <v>1</v>
      </c>
      <c r="U22" s="25">
        <v>3116</v>
      </c>
      <c r="V22" s="25" t="s">
        <v>1</v>
      </c>
      <c r="W22" s="25">
        <v>3320.1190000000001</v>
      </c>
      <c r="X22" s="25">
        <v>3360.3890000000001</v>
      </c>
      <c r="Y22" s="25" t="s">
        <v>1</v>
      </c>
      <c r="Z22" s="25" t="s">
        <v>1</v>
      </c>
      <c r="AA22" s="25" t="s">
        <v>1</v>
      </c>
      <c r="AB22" s="25" t="s">
        <v>1</v>
      </c>
      <c r="AC22" s="25" t="s">
        <v>1</v>
      </c>
      <c r="AD22" s="25" t="s">
        <v>1</v>
      </c>
      <c r="AE22" s="25" t="s">
        <v>1</v>
      </c>
      <c r="AF22" s="25" t="s">
        <v>1</v>
      </c>
      <c r="AG22" s="25" t="s">
        <v>1</v>
      </c>
    </row>
    <row r="23" spans="1:33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>
        <v>250.41643531371463</v>
      </c>
      <c r="G23" s="23">
        <v>264.59548967039899</v>
      </c>
      <c r="H23" s="23">
        <v>296.78870934751484</v>
      </c>
      <c r="I23" s="23">
        <v>347.00578656977524</v>
      </c>
      <c r="J23" s="23">
        <v>374.77339461253666</v>
      </c>
      <c r="K23" s="23">
        <v>394.8526280929176</v>
      </c>
      <c r="L23" s="23">
        <v>511.47647322987865</v>
      </c>
      <c r="M23" s="23">
        <v>542.52335176057295</v>
      </c>
      <c r="N23" s="23">
        <v>502.02208741639441</v>
      </c>
      <c r="O23" s="23">
        <v>434.94863169379028</v>
      </c>
      <c r="P23" s="23">
        <v>456.08376778298134</v>
      </c>
      <c r="Q23" s="23">
        <v>528.06363410390259</v>
      </c>
      <c r="R23" s="23">
        <v>591.08293334017822</v>
      </c>
      <c r="S23" s="23">
        <v>661.81251156275596</v>
      </c>
      <c r="T23" s="23">
        <v>792.54577033683552</v>
      </c>
      <c r="U23" s="23">
        <v>789.81421573158332</v>
      </c>
      <c r="V23" s="23">
        <v>879.86582221443416</v>
      </c>
      <c r="W23" s="23">
        <v>939.32922389943224</v>
      </c>
      <c r="X23" s="23">
        <v>1165.2209238416135</v>
      </c>
      <c r="Y23" s="23">
        <v>1182.2751637879692</v>
      </c>
      <c r="Z23" s="23">
        <v>1248.8110317137871</v>
      </c>
      <c r="AA23" s="23">
        <v>1411.7970411797041</v>
      </c>
      <c r="AB23" s="23">
        <v>1439.7231389805647</v>
      </c>
      <c r="AC23" s="23">
        <v>1623.0209067418371</v>
      </c>
      <c r="AD23" s="23">
        <v>2018.9724275489853</v>
      </c>
      <c r="AE23" s="23">
        <v>2454.9655621742363</v>
      </c>
      <c r="AF23" s="23">
        <v>2480.4787305874411</v>
      </c>
      <c r="AG23" s="23" t="s">
        <v>1</v>
      </c>
    </row>
    <row r="24" spans="1:33" x14ac:dyDescent="0.25">
      <c r="A24" s="12" t="s">
        <v>20</v>
      </c>
      <c r="B24" s="24">
        <v>50.77</v>
      </c>
      <c r="C24" s="25">
        <v>58.1</v>
      </c>
      <c r="D24" s="25">
        <v>65.42</v>
      </c>
      <c r="E24" s="25">
        <v>68.489999999999995</v>
      </c>
      <c r="F24" s="25">
        <v>71.69</v>
      </c>
      <c r="G24" s="25">
        <v>105.15</v>
      </c>
      <c r="H24" s="25">
        <v>108.8</v>
      </c>
      <c r="I24" s="25">
        <v>112.45</v>
      </c>
      <c r="J24" s="25">
        <v>141.5</v>
      </c>
      <c r="K24" s="25">
        <v>170.55</v>
      </c>
      <c r="L24" s="25">
        <v>189.35300000000001</v>
      </c>
      <c r="M24" s="25">
        <v>208.155</v>
      </c>
      <c r="N24" s="25">
        <v>192.976</v>
      </c>
      <c r="O24" s="25">
        <v>177.79599999999999</v>
      </c>
      <c r="P24" s="25">
        <v>216.12700000000001</v>
      </c>
      <c r="Q24" s="25">
        <v>254.45699999999999</v>
      </c>
      <c r="R24" s="25">
        <v>407.94099999999997</v>
      </c>
      <c r="S24" s="25">
        <v>561.42499999999995</v>
      </c>
      <c r="T24" s="25">
        <v>716.86</v>
      </c>
      <c r="U24" s="25">
        <v>939.26199999999994</v>
      </c>
      <c r="V24" s="25">
        <v>795.42100000000005</v>
      </c>
      <c r="W24" s="25">
        <v>797.44399999999996</v>
      </c>
      <c r="X24" s="25">
        <v>713.452</v>
      </c>
      <c r="Y24" s="25">
        <v>645.25699999999995</v>
      </c>
      <c r="Z24" s="25">
        <v>676.62400000000002</v>
      </c>
      <c r="AA24" s="25">
        <v>622.45000000000005</v>
      </c>
      <c r="AB24" s="25">
        <v>888.71799999999996</v>
      </c>
      <c r="AC24" s="25">
        <v>962.25900000000001</v>
      </c>
      <c r="AD24" s="25">
        <v>1053.403</v>
      </c>
      <c r="AE24" s="25">
        <v>1148.1990000000001</v>
      </c>
      <c r="AF24" s="25">
        <v>1173.9880000000001</v>
      </c>
      <c r="AG24" s="25" t="s">
        <v>1</v>
      </c>
    </row>
    <row r="25" spans="1:33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>
        <v>750.84100000000001</v>
      </c>
      <c r="F25" s="23" t="s">
        <v>1</v>
      </c>
      <c r="G25" s="23" t="s">
        <v>1</v>
      </c>
      <c r="H25" s="23" t="s">
        <v>1</v>
      </c>
      <c r="I25" s="23" t="s">
        <v>1</v>
      </c>
      <c r="J25" s="23">
        <v>1315.2270000000001</v>
      </c>
      <c r="K25" s="23" t="s">
        <v>1</v>
      </c>
      <c r="L25" s="23" t="s">
        <v>1</v>
      </c>
      <c r="M25" s="23" t="s">
        <v>1</v>
      </c>
      <c r="N25" s="23">
        <v>1965.306</v>
      </c>
      <c r="O25" s="23" t="s">
        <v>1</v>
      </c>
      <c r="P25" s="23">
        <v>2112.6509999999998</v>
      </c>
      <c r="Q25" s="23" t="s">
        <v>1</v>
      </c>
      <c r="R25" s="23">
        <v>2544.643</v>
      </c>
      <c r="S25" s="23">
        <v>2818.5659999999998</v>
      </c>
      <c r="T25" s="23" t="s">
        <v>1</v>
      </c>
      <c r="U25" s="23">
        <v>3084.2130000000002</v>
      </c>
      <c r="V25" s="23" t="s">
        <v>1</v>
      </c>
      <c r="W25" s="23">
        <v>3422.779</v>
      </c>
      <c r="X25" s="23" t="s">
        <v>1</v>
      </c>
      <c r="Y25" s="23">
        <v>4166.2139999999999</v>
      </c>
      <c r="Z25" s="23" t="s">
        <v>1</v>
      </c>
      <c r="AA25" s="23">
        <v>4573.683</v>
      </c>
      <c r="AB25" s="23" t="s">
        <v>1</v>
      </c>
      <c r="AC25" s="23">
        <v>4887.2209999999995</v>
      </c>
      <c r="AD25" s="23" t="s">
        <v>1</v>
      </c>
      <c r="AE25" s="23">
        <v>5196.0680000000002</v>
      </c>
      <c r="AF25" s="23" t="s">
        <v>1</v>
      </c>
      <c r="AG25" s="23" t="s">
        <v>1</v>
      </c>
    </row>
    <row r="26" spans="1:33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>
        <v>82.031602708803618</v>
      </c>
      <c r="F26" s="25">
        <v>81.064908722109536</v>
      </c>
      <c r="G26" s="25">
        <v>79.147257700976709</v>
      </c>
      <c r="H26" s="25">
        <v>71.058133605303411</v>
      </c>
      <c r="I26" s="25">
        <v>69.549827331031082</v>
      </c>
      <c r="J26" s="25">
        <v>73.309964947421136</v>
      </c>
      <c r="K26" s="25">
        <v>53.292750076475983</v>
      </c>
      <c r="L26" s="25">
        <v>55.872904326874817</v>
      </c>
      <c r="M26" s="25">
        <v>66.850869097061988</v>
      </c>
      <c r="N26" s="25">
        <v>69.311480652382485</v>
      </c>
      <c r="O26" s="25">
        <v>82.787142819099358</v>
      </c>
      <c r="P26" s="25">
        <v>103.45865218464576</v>
      </c>
      <c r="Q26" s="25">
        <v>126.80051920793174</v>
      </c>
      <c r="R26" s="25">
        <v>179.94157354359294</v>
      </c>
      <c r="S26" s="25">
        <v>243.93427877552244</v>
      </c>
      <c r="T26" s="25">
        <v>349.43572475968068</v>
      </c>
      <c r="U26" s="25">
        <v>206.71454515436685</v>
      </c>
      <c r="V26" s="25">
        <v>208.50648117373342</v>
      </c>
      <c r="W26" s="25">
        <v>244.85315279186625</v>
      </c>
      <c r="X26" s="25">
        <v>235.18175498396613</v>
      </c>
      <c r="Y26" s="25">
        <v>203.68771215207062</v>
      </c>
      <c r="Z26" s="25">
        <v>226.07579269527648</v>
      </c>
      <c r="AA26" s="25">
        <v>275.78688082062354</v>
      </c>
      <c r="AB26" s="25">
        <v>307.79017459469088</v>
      </c>
      <c r="AC26" s="25">
        <v>388.25774820521798</v>
      </c>
      <c r="AD26" s="25">
        <v>435.68521701761927</v>
      </c>
      <c r="AE26" s="25">
        <v>462.60088930099249</v>
      </c>
      <c r="AF26" s="25">
        <v>420.61901907694846</v>
      </c>
      <c r="AG26" s="25" t="s">
        <v>1</v>
      </c>
    </row>
    <row r="27" spans="1:33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>
        <v>93.63</v>
      </c>
      <c r="H27" s="23" t="s">
        <v>1</v>
      </c>
      <c r="I27" s="23">
        <v>123.32</v>
      </c>
      <c r="J27" s="23" t="s">
        <v>1</v>
      </c>
      <c r="K27" s="23">
        <v>206.79</v>
      </c>
      <c r="L27" s="23" t="s">
        <v>1</v>
      </c>
      <c r="M27" s="23">
        <v>206</v>
      </c>
      <c r="N27" s="23" t="s">
        <v>1</v>
      </c>
      <c r="O27" s="23">
        <v>254.94</v>
      </c>
      <c r="P27" s="23" t="s">
        <v>1</v>
      </c>
      <c r="Q27" s="23">
        <v>312.32</v>
      </c>
      <c r="R27" s="23" t="s">
        <v>1</v>
      </c>
      <c r="S27" s="23" t="s">
        <v>1</v>
      </c>
      <c r="T27" s="23" t="s">
        <v>1</v>
      </c>
      <c r="U27" s="23" t="s">
        <v>1</v>
      </c>
      <c r="V27" s="23" t="s">
        <v>1</v>
      </c>
      <c r="W27" s="23">
        <v>342.91500000000002</v>
      </c>
      <c r="X27" s="23" t="s">
        <v>1</v>
      </c>
      <c r="Y27" s="23">
        <v>342.3</v>
      </c>
      <c r="Z27" s="23" t="s">
        <v>1</v>
      </c>
      <c r="AA27" s="23">
        <v>366.72</v>
      </c>
      <c r="AB27" s="23" t="s">
        <v>1</v>
      </c>
      <c r="AC27" s="23">
        <v>602.17999999999995</v>
      </c>
      <c r="AD27" s="23" t="s">
        <v>1</v>
      </c>
      <c r="AE27" s="23">
        <v>620.38</v>
      </c>
      <c r="AF27" s="23">
        <v>727.83</v>
      </c>
      <c r="AG27" s="23" t="s">
        <v>1</v>
      </c>
    </row>
    <row r="28" spans="1:33" x14ac:dyDescent="0.25">
      <c r="A28" s="12" t="s">
        <v>24</v>
      </c>
      <c r="B28" s="24">
        <v>66.521000000000001</v>
      </c>
      <c r="C28" s="25">
        <v>150.00299999999999</v>
      </c>
      <c r="D28" s="25">
        <v>124.97499999999999</v>
      </c>
      <c r="E28" s="25">
        <v>110.801</v>
      </c>
      <c r="F28" s="25">
        <v>86.072000000000003</v>
      </c>
      <c r="G28" s="25">
        <v>89.191999999999993</v>
      </c>
      <c r="H28" s="25">
        <v>96.86</v>
      </c>
      <c r="I28" s="25">
        <v>138.58500000000001</v>
      </c>
      <c r="J28" s="25">
        <v>98.453000000000003</v>
      </c>
      <c r="K28" s="25">
        <v>84.744</v>
      </c>
      <c r="L28" s="25">
        <v>101.407</v>
      </c>
      <c r="M28" s="25">
        <v>103.89700000000001</v>
      </c>
      <c r="N28" s="25">
        <v>100.146</v>
      </c>
      <c r="O28" s="25">
        <v>103.997</v>
      </c>
      <c r="P28" s="25">
        <v>101.30800000000001</v>
      </c>
      <c r="Q28" s="25">
        <v>107.482</v>
      </c>
      <c r="R28" s="25">
        <v>117.91800000000001</v>
      </c>
      <c r="S28" s="25">
        <v>122.61799999999999</v>
      </c>
      <c r="T28" s="25">
        <v>140.303</v>
      </c>
      <c r="U28" s="25">
        <v>125.748</v>
      </c>
      <c r="V28" s="25">
        <v>157.29499999999999</v>
      </c>
      <c r="W28" s="25">
        <v>154.898</v>
      </c>
      <c r="X28" s="25">
        <v>221.23</v>
      </c>
      <c r="Y28" s="25">
        <v>252.17</v>
      </c>
      <c r="Z28" s="25">
        <v>261.346</v>
      </c>
      <c r="AA28" s="25">
        <v>249.34100000000001</v>
      </c>
      <c r="AB28" s="25">
        <v>260.52100000000002</v>
      </c>
      <c r="AC28" s="25">
        <v>310.24599999999998</v>
      </c>
      <c r="AD28" s="25">
        <v>324.80799999999999</v>
      </c>
      <c r="AE28" s="25">
        <v>315.34399999999999</v>
      </c>
      <c r="AF28" s="25">
        <v>278.02499999999998</v>
      </c>
      <c r="AG28" s="25" t="s">
        <v>1</v>
      </c>
    </row>
    <row r="29" spans="1:33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>
        <v>35.406999999999996</v>
      </c>
      <c r="F29" s="23">
        <v>47.241999999999997</v>
      </c>
      <c r="G29" s="23">
        <v>54.16</v>
      </c>
      <c r="H29" s="23">
        <v>52.545999999999999</v>
      </c>
      <c r="I29" s="23">
        <v>59.685000000000002</v>
      </c>
      <c r="J29" s="23">
        <v>65.906999999999996</v>
      </c>
      <c r="K29" s="23">
        <v>69.891999999999996</v>
      </c>
      <c r="L29" s="23">
        <v>78.183999999999997</v>
      </c>
      <c r="M29" s="23">
        <v>97.578000000000003</v>
      </c>
      <c r="N29" s="23">
        <v>97.13</v>
      </c>
      <c r="O29" s="23">
        <v>106.23699999999999</v>
      </c>
      <c r="P29" s="23">
        <v>140.392</v>
      </c>
      <c r="Q29" s="23">
        <v>138.161</v>
      </c>
      <c r="R29" s="23">
        <v>175.82900000000001</v>
      </c>
      <c r="S29" s="23">
        <v>173.274</v>
      </c>
      <c r="T29" s="23">
        <v>226.922</v>
      </c>
      <c r="U29" s="23">
        <v>232.006</v>
      </c>
      <c r="V29" s="23">
        <v>259.46499999999997</v>
      </c>
      <c r="W29" s="23">
        <v>301.19299999999998</v>
      </c>
      <c r="X29" s="23">
        <v>297.02199999999999</v>
      </c>
      <c r="Y29" s="23">
        <v>331.30099999999999</v>
      </c>
      <c r="Z29" s="23">
        <v>336.15100000000001</v>
      </c>
      <c r="AA29" s="23">
        <v>323.19400000000002</v>
      </c>
      <c r="AB29" s="23">
        <v>282.92700000000002</v>
      </c>
      <c r="AC29" s="23">
        <v>253.07499999999999</v>
      </c>
      <c r="AD29" s="23">
        <v>284.09899999999999</v>
      </c>
      <c r="AE29" s="23">
        <v>317.13</v>
      </c>
      <c r="AF29" s="23">
        <v>299.57299999999998</v>
      </c>
      <c r="AG29" s="23" t="s">
        <v>1</v>
      </c>
    </row>
    <row r="30" spans="1:33" x14ac:dyDescent="0.25">
      <c r="A30" s="12" t="s">
        <v>26</v>
      </c>
      <c r="B30" s="24">
        <v>639.52700000000004</v>
      </c>
      <c r="C30" s="25">
        <v>706.12</v>
      </c>
      <c r="D30" s="25">
        <v>737.35599999999999</v>
      </c>
      <c r="E30" s="25">
        <v>762.91600000000005</v>
      </c>
      <c r="F30" s="25">
        <v>772.09799999999996</v>
      </c>
      <c r="G30" s="25">
        <v>876.49900000000002</v>
      </c>
      <c r="H30" s="25">
        <v>944.63499999999999</v>
      </c>
      <c r="I30" s="25">
        <v>952.697</v>
      </c>
      <c r="J30" s="25">
        <v>1213.2080000000001</v>
      </c>
      <c r="K30" s="25">
        <v>1216.7190000000001</v>
      </c>
      <c r="L30" s="25">
        <v>1450.777</v>
      </c>
      <c r="M30" s="25">
        <v>1451.521</v>
      </c>
      <c r="N30" s="25">
        <v>1932.7660000000001</v>
      </c>
      <c r="O30" s="25">
        <v>2124.9209999999998</v>
      </c>
      <c r="P30" s="25">
        <v>2310.7130000000002</v>
      </c>
      <c r="Q30" s="25">
        <v>2627.1379999999999</v>
      </c>
      <c r="R30" s="25">
        <v>3179.616</v>
      </c>
      <c r="S30" s="25">
        <v>3699.0529999999999</v>
      </c>
      <c r="T30" s="25">
        <v>4166.87</v>
      </c>
      <c r="U30" s="25">
        <v>4164.1589999999997</v>
      </c>
      <c r="V30" s="25">
        <v>4245.5169999999998</v>
      </c>
      <c r="W30" s="25">
        <v>4076.4409999999998</v>
      </c>
      <c r="X30" s="25">
        <v>3842.9189999999999</v>
      </c>
      <c r="Y30" s="25">
        <v>3754.87</v>
      </c>
      <c r="Z30" s="25">
        <v>3641.6</v>
      </c>
      <c r="AA30" s="25">
        <v>3840</v>
      </c>
      <c r="AB30" s="25">
        <v>4009</v>
      </c>
      <c r="AC30" s="25">
        <v>4279</v>
      </c>
      <c r="AD30" s="25">
        <v>4562</v>
      </c>
      <c r="AE30" s="25">
        <v>4625</v>
      </c>
      <c r="AF30" s="25">
        <v>4643</v>
      </c>
      <c r="AG30" s="25" t="s">
        <v>1</v>
      </c>
    </row>
    <row r="31" spans="1:33" x14ac:dyDescent="0.25">
      <c r="A31" s="9" t="s">
        <v>27</v>
      </c>
      <c r="B31" s="22" t="s">
        <v>1</v>
      </c>
      <c r="C31" s="23">
        <v>2276.2023183987808</v>
      </c>
      <c r="D31" s="23" t="s">
        <v>1</v>
      </c>
      <c r="E31" s="23" t="s">
        <v>1</v>
      </c>
      <c r="F31" s="23" t="s">
        <v>1</v>
      </c>
      <c r="G31" s="23" t="s">
        <v>1</v>
      </c>
      <c r="H31" s="23" t="s">
        <v>1</v>
      </c>
      <c r="I31" s="23" t="s">
        <v>1</v>
      </c>
      <c r="J31" s="23" t="s">
        <v>1</v>
      </c>
      <c r="K31" s="23" t="s">
        <v>1</v>
      </c>
      <c r="L31" s="23" t="s">
        <v>1</v>
      </c>
      <c r="M31" s="23" t="s">
        <v>1</v>
      </c>
      <c r="N31" s="23" t="s">
        <v>1</v>
      </c>
      <c r="O31" s="23" t="s">
        <v>1</v>
      </c>
      <c r="P31" s="23" t="s">
        <v>1</v>
      </c>
      <c r="Q31" s="23" t="s">
        <v>1</v>
      </c>
      <c r="R31" s="23" t="s">
        <v>1</v>
      </c>
      <c r="S31" s="23">
        <v>4013.5782315866854</v>
      </c>
      <c r="T31" s="23" t="s">
        <v>1</v>
      </c>
      <c r="U31" s="23">
        <v>3331.6382744300367</v>
      </c>
      <c r="V31" s="23" t="s">
        <v>1</v>
      </c>
      <c r="W31" s="23">
        <v>4112.7156747657755</v>
      </c>
      <c r="X31" s="23" t="s">
        <v>1</v>
      </c>
      <c r="Y31" s="23">
        <v>4386.0602207709644</v>
      </c>
      <c r="Z31" s="23" t="s">
        <v>1</v>
      </c>
      <c r="AA31" s="23" t="s">
        <v>1</v>
      </c>
      <c r="AB31" s="23" t="s">
        <v>1</v>
      </c>
      <c r="AC31" s="23" t="s">
        <v>1</v>
      </c>
      <c r="AD31" s="23" t="s">
        <v>1</v>
      </c>
      <c r="AE31" s="23" t="s">
        <v>1</v>
      </c>
      <c r="AF31" s="23" t="s">
        <v>1</v>
      </c>
      <c r="AG31" s="23" t="s">
        <v>1</v>
      </c>
    </row>
    <row r="32" spans="1:33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 t="s">
        <v>1</v>
      </c>
      <c r="AF32" s="29" t="s">
        <v>1</v>
      </c>
      <c r="AG32" s="29" t="s">
        <v>1</v>
      </c>
    </row>
    <row r="33" spans="1:33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</row>
    <row r="34" spans="1:33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</row>
    <row r="35" spans="1:33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>
        <v>11.937131550288115</v>
      </c>
      <c r="Y35" s="23">
        <v>10.902276782746966</v>
      </c>
      <c r="Z35" s="23">
        <v>7.2603447129863019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5.2617047493902849</v>
      </c>
      <c r="AF35" s="23">
        <v>4.7018401394804252</v>
      </c>
      <c r="AG35" s="23" t="s">
        <v>1</v>
      </c>
    </row>
    <row r="36" spans="1:33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>
        <v>3.7959999999999998</v>
      </c>
      <c r="AD36" s="25">
        <v>4.3840000000000003</v>
      </c>
      <c r="AE36" s="25">
        <v>4.5590000000000002</v>
      </c>
      <c r="AF36" s="25" t="s">
        <v>1</v>
      </c>
      <c r="AG36" s="25" t="s">
        <v>1</v>
      </c>
    </row>
    <row r="37" spans="1:33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</row>
    <row r="38" spans="1:33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</row>
    <row r="39" spans="1:33" s="5" customFormat="1" x14ac:dyDescent="0.25">
      <c r="A39" s="9" t="s">
        <v>35</v>
      </c>
      <c r="B39" s="22">
        <v>16.674645414021342</v>
      </c>
      <c r="C39" s="23">
        <v>19.344602739726028</v>
      </c>
      <c r="D39" s="23">
        <v>21.636860433967318</v>
      </c>
      <c r="E39" s="23" t="s">
        <v>1</v>
      </c>
      <c r="F39" s="23" t="s">
        <v>1</v>
      </c>
      <c r="G39" s="23">
        <v>25.175841303577752</v>
      </c>
      <c r="H39" s="23" t="s">
        <v>1</v>
      </c>
      <c r="I39" s="23">
        <v>37.530755842864252</v>
      </c>
      <c r="J39" s="23" t="s">
        <v>1</v>
      </c>
      <c r="K39" s="23">
        <v>54.091733609743457</v>
      </c>
      <c r="L39" s="23">
        <v>71.5089831909617</v>
      </c>
      <c r="M39" s="23">
        <v>74.959963395104097</v>
      </c>
      <c r="N39" s="23" t="s">
        <v>1</v>
      </c>
      <c r="O39" s="23">
        <v>76.760530871321407</v>
      </c>
      <c r="P39" s="23" t="s">
        <v>1</v>
      </c>
      <c r="Q39" s="23">
        <v>111.24814009970598</v>
      </c>
      <c r="R39" s="23">
        <v>131.94695761166818</v>
      </c>
      <c r="S39" s="23">
        <v>140.94481342006165</v>
      </c>
      <c r="T39" s="23">
        <v>95.747465758186735</v>
      </c>
      <c r="U39" s="23">
        <v>102.11107893670007</v>
      </c>
      <c r="V39" s="23" t="s">
        <v>1</v>
      </c>
      <c r="W39" s="23">
        <v>75.442324371205558</v>
      </c>
      <c r="X39" s="23" t="s">
        <v>1</v>
      </c>
      <c r="Y39" s="23" t="s">
        <v>1</v>
      </c>
      <c r="Z39" s="23" t="s">
        <v>1</v>
      </c>
      <c r="AA39" s="23">
        <v>129.91455912508542</v>
      </c>
      <c r="AB39" s="23">
        <v>144.08338947526011</v>
      </c>
      <c r="AC39" s="23">
        <v>150.37912726066037</v>
      </c>
      <c r="AD39" s="23">
        <v>129.75838611306591</v>
      </c>
      <c r="AE39" s="23">
        <v>196.25582750582751</v>
      </c>
      <c r="AF39" s="23">
        <v>181.79054272592018</v>
      </c>
      <c r="AG39" s="23" t="s">
        <v>1</v>
      </c>
    </row>
    <row r="40" spans="1:33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</row>
    <row r="41" spans="1:33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</row>
    <row r="42" spans="1:33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</row>
    <row r="43" spans="1:33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</row>
    <row r="44" spans="1:33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</row>
    <row r="45" spans="1:33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</row>
    <row r="46" spans="1:33" x14ac:dyDescent="0.25">
      <c r="A46" s="12" t="s">
        <v>42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</row>
    <row r="47" spans="1:33" s="5" customFormat="1" x14ac:dyDescent="0.25">
      <c r="A47" s="9" t="s">
        <v>43</v>
      </c>
      <c r="B47" s="22" t="s">
        <v>1</v>
      </c>
      <c r="C47" s="23">
        <v>588.57427965573163</v>
      </c>
      <c r="D47" s="23" t="s">
        <v>1</v>
      </c>
      <c r="E47" s="23">
        <v>645.8270654070642</v>
      </c>
      <c r="F47" s="23" t="s">
        <v>1</v>
      </c>
      <c r="G47" s="23">
        <v>713.20467793909984</v>
      </c>
      <c r="H47" s="23" t="s">
        <v>1</v>
      </c>
      <c r="I47" s="23">
        <v>799.95261018132851</v>
      </c>
      <c r="J47" s="23" t="s">
        <v>1</v>
      </c>
      <c r="K47" s="23">
        <v>861.42664613015029</v>
      </c>
      <c r="L47" s="23" t="s">
        <v>1</v>
      </c>
      <c r="M47" s="23">
        <v>1152.4153869091992</v>
      </c>
      <c r="N47" s="23" t="s">
        <v>1</v>
      </c>
      <c r="O47" s="23">
        <v>1155.5483363112717</v>
      </c>
      <c r="P47" s="23" t="s">
        <v>1</v>
      </c>
      <c r="Q47" s="23">
        <v>1277.0476452080106</v>
      </c>
      <c r="R47" s="23" t="s">
        <v>1</v>
      </c>
      <c r="S47" s="23">
        <v>1598.8897898085197</v>
      </c>
      <c r="T47" s="23">
        <v>1654.2432238530105</v>
      </c>
      <c r="U47" s="23">
        <v>1571.8508673434312</v>
      </c>
      <c r="V47" s="23">
        <v>1743.1255700061215</v>
      </c>
      <c r="W47" s="23">
        <v>1940.8473836836297</v>
      </c>
      <c r="X47" s="23">
        <v>2121.670613102166</v>
      </c>
      <c r="Y47" s="23">
        <v>2176.8609015332981</v>
      </c>
      <c r="Z47" s="23">
        <v>2151.6446423441539</v>
      </c>
      <c r="AA47" s="23">
        <v>2151.6492357200323</v>
      </c>
      <c r="AB47" s="23">
        <v>2237.5519342130756</v>
      </c>
      <c r="AC47" s="23">
        <v>2469.4435509810228</v>
      </c>
      <c r="AD47" s="23">
        <v>2458.004688721021</v>
      </c>
      <c r="AE47" s="23">
        <v>2493.5996995259411</v>
      </c>
      <c r="AF47" s="23">
        <v>2237.5592196068192</v>
      </c>
      <c r="AG47" s="23" t="s">
        <v>1</v>
      </c>
    </row>
    <row r="48" spans="1:33" x14ac:dyDescent="0.25">
      <c r="A48" s="12" t="s">
        <v>44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 t="s">
        <v>1</v>
      </c>
      <c r="L48" s="25" t="s">
        <v>1</v>
      </c>
      <c r="M48" s="25" t="s">
        <v>1</v>
      </c>
      <c r="N48" s="25" t="s">
        <v>1</v>
      </c>
      <c r="O48" s="25" t="s">
        <v>1</v>
      </c>
      <c r="P48" s="25" t="s">
        <v>1</v>
      </c>
      <c r="Q48" s="25" t="s">
        <v>1</v>
      </c>
      <c r="R48" s="25" t="s">
        <v>1</v>
      </c>
      <c r="S48" s="25" t="s">
        <v>1</v>
      </c>
      <c r="T48" s="25" t="s">
        <v>1</v>
      </c>
      <c r="U48" s="25" t="s">
        <v>1</v>
      </c>
      <c r="V48" s="25" t="s">
        <v>1</v>
      </c>
      <c r="W48" s="25" t="s">
        <v>1</v>
      </c>
      <c r="X48" s="25" t="s">
        <v>1</v>
      </c>
      <c r="Y48" s="25" t="s">
        <v>1</v>
      </c>
      <c r="Z48" s="25" t="s">
        <v>1</v>
      </c>
      <c r="AA48" s="25" t="s">
        <v>1</v>
      </c>
      <c r="AB48" s="25" t="s">
        <v>1</v>
      </c>
      <c r="AC48" s="25" t="s">
        <v>1</v>
      </c>
      <c r="AD48" s="25" t="s">
        <v>1</v>
      </c>
      <c r="AE48" s="25" t="s">
        <v>1</v>
      </c>
      <c r="AF48" s="25" t="s">
        <v>1</v>
      </c>
      <c r="AG48" s="25" t="s">
        <v>1</v>
      </c>
    </row>
    <row r="49" spans="1:33" s="5" customFormat="1" x14ac:dyDescent="0.25">
      <c r="A49" s="9" t="s">
        <v>45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</row>
    <row r="50" spans="1:33" x14ac:dyDescent="0.25">
      <c r="A50" s="12" t="s">
        <v>46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>
        <v>13.965558098391522</v>
      </c>
      <c r="AB50" s="25">
        <v>12.91977498356211</v>
      </c>
      <c r="AC50" s="25">
        <v>10.010605004977693</v>
      </c>
      <c r="AD50" s="25">
        <v>10.858132219178527</v>
      </c>
      <c r="AE50" s="25">
        <v>11.493187656488798</v>
      </c>
      <c r="AF50" s="25">
        <v>13.360335046072077</v>
      </c>
      <c r="AG50" s="25" t="s">
        <v>1</v>
      </c>
    </row>
    <row r="51" spans="1:33" s="5" customFormat="1" x14ac:dyDescent="0.25">
      <c r="A51" s="9" t="s">
        <v>47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 t="s">
        <v>1</v>
      </c>
      <c r="AB51" s="23" t="s">
        <v>1</v>
      </c>
      <c r="AC51" s="23" t="s">
        <v>1</v>
      </c>
      <c r="AD51" s="23" t="s">
        <v>1</v>
      </c>
      <c r="AE51" s="23" t="s">
        <v>1</v>
      </c>
      <c r="AF51" s="23" t="s">
        <v>1</v>
      </c>
      <c r="AG51" s="23" t="s">
        <v>1</v>
      </c>
    </row>
    <row r="52" spans="1:33" x14ac:dyDescent="0.25">
      <c r="A52" s="12" t="s">
        <v>48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</row>
    <row r="53" spans="1:33" s="5" customFormat="1" x14ac:dyDescent="0.25">
      <c r="A53" s="9" t="s">
        <v>49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>
        <v>105.77100786893691</v>
      </c>
      <c r="V53" s="23">
        <v>72.716620520927648</v>
      </c>
      <c r="W53" s="23">
        <v>77.83598266604676</v>
      </c>
      <c r="X53" s="23" t="s">
        <v>1</v>
      </c>
      <c r="Y53" s="23" t="s">
        <v>1</v>
      </c>
      <c r="Z53" s="23" t="s">
        <v>1</v>
      </c>
      <c r="AA53" s="23">
        <v>109.7125221977789</v>
      </c>
      <c r="AB53" s="23">
        <v>112.80244383635522</v>
      </c>
      <c r="AC53" s="23">
        <v>137.89138817851483</v>
      </c>
      <c r="AD53" s="23">
        <v>165.68220096794158</v>
      </c>
      <c r="AE53" s="23">
        <v>127.04874911329765</v>
      </c>
      <c r="AF53" s="23">
        <v>137.25590822069151</v>
      </c>
      <c r="AG53" s="23" t="s">
        <v>1</v>
      </c>
    </row>
    <row r="54" spans="1:33" x14ac:dyDescent="0.25">
      <c r="A54" s="12" t="s">
        <v>50</v>
      </c>
      <c r="B54" s="24" t="s">
        <v>1</v>
      </c>
      <c r="C54" s="25" t="s">
        <v>1</v>
      </c>
      <c r="D54" s="25">
        <v>1633.8431070524809</v>
      </c>
      <c r="E54" s="25" t="s">
        <v>1</v>
      </c>
      <c r="F54" s="25" t="s">
        <v>1</v>
      </c>
      <c r="G54" s="25" t="s">
        <v>1</v>
      </c>
      <c r="H54" s="25">
        <v>2232.2852222718284</v>
      </c>
      <c r="I54" s="25" t="s">
        <v>1</v>
      </c>
      <c r="J54" s="25" t="s">
        <v>1</v>
      </c>
      <c r="K54" s="25" t="s">
        <v>1</v>
      </c>
      <c r="L54" s="25">
        <v>2464.8565376468323</v>
      </c>
      <c r="M54" s="25" t="s">
        <v>1</v>
      </c>
      <c r="N54" s="25" t="s">
        <v>1</v>
      </c>
      <c r="O54" s="25" t="s">
        <v>1</v>
      </c>
      <c r="P54" s="25">
        <v>2675.2169970203395</v>
      </c>
      <c r="Q54" s="25" t="s">
        <v>1</v>
      </c>
      <c r="R54" s="25" t="s">
        <v>1</v>
      </c>
      <c r="S54" s="25" t="s">
        <v>1</v>
      </c>
      <c r="T54" s="25">
        <v>4126.244172861283</v>
      </c>
      <c r="U54" s="25" t="s">
        <v>1</v>
      </c>
      <c r="V54" s="25" t="s">
        <v>1</v>
      </c>
      <c r="W54" s="25" t="s">
        <v>1</v>
      </c>
      <c r="X54" s="25">
        <v>4391.4046295528087</v>
      </c>
      <c r="Y54" s="25" t="s">
        <v>1</v>
      </c>
      <c r="Z54" s="25" t="s">
        <v>1</v>
      </c>
      <c r="AA54" s="25">
        <v>6038.1842869182501</v>
      </c>
      <c r="AB54" s="25" t="s">
        <v>1</v>
      </c>
      <c r="AC54" s="25">
        <v>5915.8972744445455</v>
      </c>
      <c r="AD54" s="25" t="s">
        <v>1</v>
      </c>
      <c r="AE54" s="25">
        <v>5681.0958288385473</v>
      </c>
      <c r="AF54" s="25" t="s">
        <v>1</v>
      </c>
      <c r="AG54" s="25" t="s">
        <v>1</v>
      </c>
    </row>
    <row r="55" spans="1:33" s="5" customFormat="1" x14ac:dyDescent="0.25">
      <c r="A55" s="9" t="s">
        <v>51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</row>
    <row r="56" spans="1:33" x14ac:dyDescent="0.25">
      <c r="A56" s="12" t="s">
        <v>52</v>
      </c>
      <c r="B56" s="24">
        <v>98.787878787878796</v>
      </c>
      <c r="C56" s="25">
        <v>179.61538461538464</v>
      </c>
      <c r="D56" s="25">
        <v>194.26966292134833</v>
      </c>
      <c r="E56" s="25">
        <v>209.45736434108528</v>
      </c>
      <c r="F56" s="25">
        <v>126.53521126760565</v>
      </c>
      <c r="G56" s="25">
        <v>156.51085141903172</v>
      </c>
      <c r="H56" s="25">
        <v>227.96511627906978</v>
      </c>
      <c r="I56" s="25">
        <v>230.069848661234</v>
      </c>
      <c r="J56" s="25">
        <v>271.52196118488251</v>
      </c>
      <c r="K56" s="25">
        <v>359.80992844364943</v>
      </c>
      <c r="L56" s="25">
        <v>566.64405010438418</v>
      </c>
      <c r="M56" s="25">
        <v>442.98349056603774</v>
      </c>
      <c r="N56" s="25">
        <v>454.68153087448775</v>
      </c>
      <c r="O56" s="25">
        <v>488.50728656557908</v>
      </c>
      <c r="P56" s="25">
        <v>706.98553823645273</v>
      </c>
      <c r="Q56" s="25">
        <v>876.40927792021944</v>
      </c>
      <c r="R56" s="25">
        <v>951.51409618573803</v>
      </c>
      <c r="S56" s="25">
        <v>1190.4041421774421</v>
      </c>
      <c r="T56" s="25">
        <v>1331.4692614351657</v>
      </c>
      <c r="U56" s="25">
        <v>1315.2526466645093</v>
      </c>
      <c r="V56" s="25">
        <v>1600.2233909341348</v>
      </c>
      <c r="W56" s="25">
        <v>1577.6691761485156</v>
      </c>
      <c r="X56" s="25">
        <v>1907.3633023557384</v>
      </c>
      <c r="Y56" s="25">
        <v>1923.9388198144859</v>
      </c>
      <c r="Z56" s="25">
        <v>2112.7868570445553</v>
      </c>
      <c r="AA56" s="25">
        <v>2383.3376301437775</v>
      </c>
      <c r="AB56" s="25">
        <v>2862.2749977567073</v>
      </c>
      <c r="AC56" s="25">
        <v>2811.7895452118628</v>
      </c>
      <c r="AD56" s="25">
        <v>2665.741016521541</v>
      </c>
      <c r="AE56" s="25">
        <v>2873.8573091320895</v>
      </c>
      <c r="AF56" s="25">
        <v>2670.2607173451524</v>
      </c>
      <c r="AG56" s="25" t="s">
        <v>1</v>
      </c>
    </row>
    <row r="57" spans="1:33" s="5" customFormat="1" x14ac:dyDescent="0.25">
      <c r="A57" s="9" t="s">
        <v>53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 t="s">
        <v>1</v>
      </c>
      <c r="N57" s="23" t="s">
        <v>1</v>
      </c>
      <c r="O57" s="23" t="s">
        <v>1</v>
      </c>
      <c r="P57" s="23" t="s">
        <v>1</v>
      </c>
      <c r="Q57" s="23" t="s">
        <v>1</v>
      </c>
      <c r="R57" s="23" t="s">
        <v>1</v>
      </c>
      <c r="S57" s="23" t="s">
        <v>1</v>
      </c>
      <c r="T57" s="23" t="s">
        <v>1</v>
      </c>
      <c r="U57" s="23" t="s">
        <v>1</v>
      </c>
      <c r="V57" s="23" t="s">
        <v>1</v>
      </c>
      <c r="W57" s="23" t="s">
        <v>1</v>
      </c>
      <c r="X57" s="23">
        <v>12770.727736875207</v>
      </c>
      <c r="Y57" s="23">
        <v>12834.820902903704</v>
      </c>
      <c r="Z57" s="23">
        <v>14461.618617575547</v>
      </c>
      <c r="AA57" s="23">
        <v>19685.605643116938</v>
      </c>
      <c r="AB57" s="23">
        <v>17571.142675843217</v>
      </c>
      <c r="AC57" s="23">
        <v>16850.240113155465</v>
      </c>
      <c r="AD57" s="23">
        <v>18519.85396344565</v>
      </c>
      <c r="AE57" s="23" t="s">
        <v>1</v>
      </c>
      <c r="AF57" s="23" t="s">
        <v>1</v>
      </c>
      <c r="AG57" s="23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313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2.3992989453963074</v>
      </c>
      <c r="M5" s="11" t="s">
        <v>1</v>
      </c>
      <c r="N5" s="11" t="s">
        <v>1</v>
      </c>
      <c r="O5" s="11" t="s">
        <v>1</v>
      </c>
      <c r="P5" s="11">
        <v>2.199730291765682</v>
      </c>
      <c r="Q5" s="11">
        <v>2.449891048504806</v>
      </c>
      <c r="R5" s="11">
        <v>2.4343319587757586</v>
      </c>
      <c r="S5" s="11">
        <v>2.3898639138917819</v>
      </c>
      <c r="T5" s="11">
        <v>2.3444012424444405</v>
      </c>
      <c r="U5" s="11">
        <v>2.6393327779214681</v>
      </c>
      <c r="V5" s="11">
        <v>2.6629315525876462</v>
      </c>
      <c r="W5" s="11">
        <v>2.6691959368498348</v>
      </c>
      <c r="X5" s="11">
        <v>2.4379772573817244</v>
      </c>
      <c r="Y5" s="11">
        <v>2.6530768477243472</v>
      </c>
      <c r="Z5" s="11">
        <v>2.4438910784815042</v>
      </c>
      <c r="AA5" s="11">
        <v>2.7223122689806485</v>
      </c>
      <c r="AB5" s="11">
        <v>2.6772848792841284</v>
      </c>
      <c r="AC5" s="11">
        <v>2.4406931558114224</v>
      </c>
      <c r="AD5" s="11">
        <v>2.1640400907141286</v>
      </c>
      <c r="AE5" s="11">
        <v>2.0444942778568063</v>
      </c>
      <c r="AF5" s="11" t="s">
        <v>1</v>
      </c>
      <c r="AG5" s="11" t="s">
        <v>1</v>
      </c>
    </row>
    <row r="6" spans="1:33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 t="s">
        <v>1</v>
      </c>
      <c r="V6" s="14">
        <v>2.2836162158572337</v>
      </c>
      <c r="W6" s="14">
        <v>1.9442879557506885</v>
      </c>
      <c r="X6" s="14">
        <v>1.8495453226274545</v>
      </c>
      <c r="Y6" s="14">
        <v>1.4522256853792155</v>
      </c>
      <c r="Z6" s="14">
        <v>1.5943949496787895</v>
      </c>
      <c r="AA6" s="14">
        <v>1.5265909975460252</v>
      </c>
      <c r="AB6" s="14" t="s">
        <v>1</v>
      </c>
      <c r="AC6" s="14">
        <v>1.6239736712643738</v>
      </c>
      <c r="AD6" s="14">
        <v>1.4172931967996292</v>
      </c>
      <c r="AE6" s="14">
        <v>1.2494362020172991</v>
      </c>
      <c r="AF6" s="14">
        <v>1.6288496664354994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0.17493694250826664</v>
      </c>
      <c r="R7" s="18">
        <v>0.17495737174881151</v>
      </c>
      <c r="S7" s="18">
        <v>0.14387442488223295</v>
      </c>
      <c r="T7" s="18">
        <v>0.12050855734072866</v>
      </c>
      <c r="U7" s="18">
        <v>0.20903940332211629</v>
      </c>
      <c r="V7" s="18">
        <v>0.22516889932730225</v>
      </c>
      <c r="W7" s="18">
        <v>0.2557470867356787</v>
      </c>
      <c r="X7" s="18">
        <v>0.22307119288479524</v>
      </c>
      <c r="Y7" s="18">
        <v>0.55728597340647446</v>
      </c>
      <c r="Z7" s="18">
        <v>0.63628504952624865</v>
      </c>
      <c r="AA7" s="18">
        <v>1.0490620762413889</v>
      </c>
      <c r="AB7" s="18">
        <v>1.0863527124620722</v>
      </c>
      <c r="AC7" s="18">
        <v>1.0692825577847904</v>
      </c>
      <c r="AD7" s="18">
        <v>1.0834000867900369</v>
      </c>
      <c r="AE7" s="18">
        <v>0.91419753303753692</v>
      </c>
      <c r="AF7" s="18">
        <v>0.87890542832066187</v>
      </c>
      <c r="AG7" s="18" t="s">
        <v>1</v>
      </c>
    </row>
    <row r="8" spans="1:33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0.80932297039936429</v>
      </c>
      <c r="P8" s="14">
        <v>1.0620153330179198</v>
      </c>
      <c r="Q8" s="14">
        <v>0.93054219850276021</v>
      </c>
      <c r="R8" s="14">
        <v>0.97155562369861614</v>
      </c>
      <c r="S8" s="14">
        <v>0.77070577306864596</v>
      </c>
      <c r="T8" s="14" t="s">
        <v>1</v>
      </c>
      <c r="U8" s="14">
        <v>1.3461100583686059</v>
      </c>
      <c r="V8" s="14">
        <v>1.3738147386036017</v>
      </c>
      <c r="W8" s="14">
        <v>1.3966909020031848</v>
      </c>
      <c r="X8" s="14">
        <v>1.0875356449366045</v>
      </c>
      <c r="Y8" s="14">
        <v>1.1985199064212404</v>
      </c>
      <c r="Z8" s="14">
        <v>0.95614217418416125</v>
      </c>
      <c r="AA8" s="14">
        <v>1.3808069442211861</v>
      </c>
      <c r="AB8" s="14">
        <v>1.5078768541669862</v>
      </c>
      <c r="AC8" s="14">
        <v>1.5183335666837792</v>
      </c>
      <c r="AD8" s="14">
        <v>1.5231768261663226</v>
      </c>
      <c r="AE8" s="14">
        <v>1.2323710642803571</v>
      </c>
      <c r="AF8" s="14">
        <v>1.4567117450102185</v>
      </c>
      <c r="AG8" s="14" t="s">
        <v>1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3.4981454893515194</v>
      </c>
      <c r="P9" s="11">
        <v>3.4775458876447973</v>
      </c>
      <c r="Q9" s="11">
        <v>2.5869278909471944</v>
      </c>
      <c r="R9" s="11">
        <v>2.3749759919465396</v>
      </c>
      <c r="S9" s="11">
        <v>2.5799318160877176</v>
      </c>
      <c r="T9" s="11">
        <v>2.1471935550545811</v>
      </c>
      <c r="U9" s="11">
        <v>1.9326926486754852</v>
      </c>
      <c r="V9" s="11">
        <v>1.8886406599072005</v>
      </c>
      <c r="W9" s="11">
        <v>1.2584309410659986</v>
      </c>
      <c r="X9" s="11">
        <v>1.3493741709242308</v>
      </c>
      <c r="Y9" s="11">
        <v>2.3371007069576284</v>
      </c>
      <c r="Z9" s="11">
        <v>2.4995117459963172</v>
      </c>
      <c r="AA9" s="11">
        <v>2.7276930189551551</v>
      </c>
      <c r="AB9" s="11">
        <v>3.440112450987646</v>
      </c>
      <c r="AC9" s="11">
        <v>2.6813880126182967</v>
      </c>
      <c r="AD9" s="11">
        <v>3.54446997046275</v>
      </c>
      <c r="AE9" s="11">
        <v>3.1392807470693418</v>
      </c>
      <c r="AF9" s="11">
        <v>2.9611761525504794</v>
      </c>
      <c r="AG9" s="11" t="s">
        <v>1</v>
      </c>
    </row>
    <row r="10" spans="1:33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1.4047701726547237</v>
      </c>
      <c r="P10" s="14">
        <v>1.4213606115790922</v>
      </c>
      <c r="Q10" s="14">
        <v>1.4405612291503005</v>
      </c>
      <c r="R10" s="14">
        <v>1.4300676456763493</v>
      </c>
      <c r="S10" s="14">
        <v>1.4946649430452035</v>
      </c>
      <c r="T10" s="14">
        <v>1.4782220933732222</v>
      </c>
      <c r="U10" s="14">
        <v>1.4694232879764333</v>
      </c>
      <c r="V10" s="14">
        <v>1.4402333223023935</v>
      </c>
      <c r="W10" s="14">
        <v>1.3365314980041019</v>
      </c>
      <c r="X10" s="14">
        <v>1.356872360905214</v>
      </c>
      <c r="Y10" s="14">
        <v>1.3449828697954849</v>
      </c>
      <c r="Z10" s="14">
        <v>1.1916278926920654</v>
      </c>
      <c r="AA10" s="14">
        <v>1.2189296479928842</v>
      </c>
      <c r="AB10" s="14">
        <v>1.2773999763756938</v>
      </c>
      <c r="AC10" s="14">
        <v>1.203589710360915</v>
      </c>
      <c r="AD10" s="14">
        <v>1.1323920033552357</v>
      </c>
      <c r="AE10" s="14">
        <v>1.1526261708686394</v>
      </c>
      <c r="AF10" s="14">
        <v>1.0544232405844765</v>
      </c>
      <c r="AG10" s="14" t="s">
        <v>1</v>
      </c>
    </row>
    <row r="11" spans="1:33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0.59786173233067885</v>
      </c>
      <c r="N11" s="11">
        <v>0.5475558366861194</v>
      </c>
      <c r="O11" s="11">
        <v>0.52895801871585013</v>
      </c>
      <c r="P11" s="11">
        <v>0.34668249590440325</v>
      </c>
      <c r="Q11" s="11">
        <v>0.32506944144642697</v>
      </c>
      <c r="R11" s="11">
        <v>0.36020063195250179</v>
      </c>
      <c r="S11" s="11">
        <v>0.350730728879661</v>
      </c>
      <c r="T11" s="11">
        <v>0.48824434561623653</v>
      </c>
      <c r="U11" s="11">
        <v>0.4114447099313861</v>
      </c>
      <c r="V11" s="11">
        <v>0.47406840837131303</v>
      </c>
      <c r="W11" s="11">
        <v>0.5925804219295322</v>
      </c>
      <c r="X11" s="11">
        <v>0.61923250904785498</v>
      </c>
      <c r="Y11" s="11">
        <v>0.68092921241048621</v>
      </c>
      <c r="Z11" s="11">
        <v>0.64652163098539095</v>
      </c>
      <c r="AA11" s="11" t="s">
        <v>1</v>
      </c>
      <c r="AB11" s="11">
        <v>0.64885605342257513</v>
      </c>
      <c r="AC11" s="11">
        <v>0.68999836440080953</v>
      </c>
      <c r="AD11" s="11">
        <v>0.6988180406751191</v>
      </c>
      <c r="AE11" s="11">
        <v>0.75042379614661348</v>
      </c>
      <c r="AF11" s="11">
        <v>0.79114762902753533</v>
      </c>
      <c r="AG11" s="11" t="s">
        <v>1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2.2537526495652553</v>
      </c>
      <c r="R12" s="14">
        <v>3.2306915699141854</v>
      </c>
      <c r="S12" s="14">
        <v>3.8182886234579985</v>
      </c>
      <c r="T12" s="14">
        <v>3.2693558880936893</v>
      </c>
      <c r="U12" s="14">
        <v>3.3930648457323644</v>
      </c>
      <c r="V12" s="14">
        <v>2.9613152559190898</v>
      </c>
      <c r="W12" s="14">
        <v>2.9547100319868793</v>
      </c>
      <c r="X12" s="14">
        <v>2.5969751309042897</v>
      </c>
      <c r="Y12" s="14">
        <v>2.4429651146352462</v>
      </c>
      <c r="Z12" s="14">
        <v>2.0556508815988876</v>
      </c>
      <c r="AA12" s="14">
        <v>2.1491547755880127</v>
      </c>
      <c r="AB12" s="14">
        <v>1.7963269784901326</v>
      </c>
      <c r="AC12" s="14">
        <v>0.39797532426447324</v>
      </c>
      <c r="AD12" s="14">
        <v>0.28467578635775392</v>
      </c>
      <c r="AE12" s="14">
        <v>0.34877983158128117</v>
      </c>
      <c r="AF12" s="14">
        <v>1.1409430500220072</v>
      </c>
      <c r="AG12" s="14" t="s">
        <v>1</v>
      </c>
    </row>
    <row r="13" spans="1:33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>
        <v>0.72172853985294783</v>
      </c>
      <c r="S13" s="11">
        <v>0.6578947368421052</v>
      </c>
      <c r="T13" s="11">
        <v>1.105311636475284</v>
      </c>
      <c r="U13" s="11">
        <v>1.0601135564397146</v>
      </c>
      <c r="V13" s="11">
        <v>1.0301535303361484</v>
      </c>
      <c r="W13" s="11">
        <v>0.92276529502231897</v>
      </c>
      <c r="X13" s="11">
        <v>0.79008241730104933</v>
      </c>
      <c r="Y13" s="11">
        <v>0.79427259219235458</v>
      </c>
      <c r="Z13" s="11">
        <v>0.97802642221623082</v>
      </c>
      <c r="AA13" s="11">
        <v>1.1419564448161612</v>
      </c>
      <c r="AB13" s="11" t="s">
        <v>1</v>
      </c>
      <c r="AC13" s="11">
        <v>0.9662777929945866</v>
      </c>
      <c r="AD13" s="11" t="s">
        <v>1</v>
      </c>
      <c r="AE13" s="11">
        <v>1.2127826550527272</v>
      </c>
      <c r="AF13" s="11" t="s">
        <v>1</v>
      </c>
      <c r="AG13" s="11" t="s">
        <v>1</v>
      </c>
    </row>
    <row r="14" spans="1:33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 t="s">
        <v>1</v>
      </c>
      <c r="R14" s="14" t="s">
        <v>1</v>
      </c>
      <c r="S14" s="14">
        <v>0.48707175532323349</v>
      </c>
      <c r="T14" s="14">
        <v>0.45543574407143755</v>
      </c>
      <c r="U14" s="14">
        <v>0.38731844447915043</v>
      </c>
      <c r="V14" s="14">
        <v>0.35923749929935944</v>
      </c>
      <c r="W14" s="14">
        <v>0.41190069962545306</v>
      </c>
      <c r="X14" s="14">
        <v>0.36239482989879285</v>
      </c>
      <c r="Y14" s="14">
        <v>0.41175994014230499</v>
      </c>
      <c r="Z14" s="14">
        <v>0.38221821266202272</v>
      </c>
      <c r="AA14" s="14">
        <v>0.37144017691925801</v>
      </c>
      <c r="AB14" s="14">
        <v>0.35143433266533197</v>
      </c>
      <c r="AC14" s="14">
        <v>1.4872707634179705</v>
      </c>
      <c r="AD14" s="14">
        <v>1.4386949269630924</v>
      </c>
      <c r="AE14" s="14">
        <v>1.417025147430502</v>
      </c>
      <c r="AF14" s="14">
        <v>1.4565856503710986</v>
      </c>
      <c r="AG14" s="14" t="s">
        <v>1</v>
      </c>
    </row>
    <row r="15" spans="1:33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0.51384422017670339</v>
      </c>
      <c r="N15" s="11">
        <v>0.99346720052984927</v>
      </c>
      <c r="O15" s="11">
        <v>1.2422967817666046</v>
      </c>
      <c r="P15" s="11">
        <v>1.0105788251483614</v>
      </c>
      <c r="Q15" s="11">
        <v>0.65579191006282378</v>
      </c>
      <c r="R15" s="11">
        <v>1.0301044773686698</v>
      </c>
      <c r="S15" s="11">
        <v>1.1918695937651658</v>
      </c>
      <c r="T15" s="11">
        <v>1.0481837388400463</v>
      </c>
      <c r="U15" s="11">
        <v>1.2122234539933485</v>
      </c>
      <c r="V15" s="11">
        <v>0.86776955381795395</v>
      </c>
      <c r="W15" s="11">
        <v>0.74096325222789639</v>
      </c>
      <c r="X15" s="11">
        <v>0.78994866505707784</v>
      </c>
      <c r="Y15" s="11">
        <v>0.48931621488756016</v>
      </c>
      <c r="Z15" s="11">
        <v>0.30048815361758696</v>
      </c>
      <c r="AA15" s="11">
        <v>0.40452125788523324</v>
      </c>
      <c r="AB15" s="11">
        <v>0.48373222688863027</v>
      </c>
      <c r="AC15" s="11">
        <v>0.68321628831182979</v>
      </c>
      <c r="AD15" s="11">
        <v>0.6108327009624559</v>
      </c>
      <c r="AE15" s="11">
        <v>0.98397543102137641</v>
      </c>
      <c r="AF15" s="11">
        <v>0.94877790045679899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2.8560367559512945</v>
      </c>
      <c r="Q16" s="14">
        <v>2.6386535349803157</v>
      </c>
      <c r="R16" s="14">
        <v>2.2192827748383301</v>
      </c>
      <c r="S16" s="14">
        <v>9.3764241553952381</v>
      </c>
      <c r="T16" s="14">
        <v>8.6283074273345459</v>
      </c>
      <c r="U16" s="14">
        <v>9.8106689458587475</v>
      </c>
      <c r="V16" s="14">
        <v>8.4411858463500167</v>
      </c>
      <c r="W16" s="14">
        <v>6.6282746959653052</v>
      </c>
      <c r="X16" s="14">
        <v>9.104894308016636</v>
      </c>
      <c r="Y16" s="14">
        <v>9.6009337416447575</v>
      </c>
      <c r="Z16" s="14">
        <v>7.6788552837243618</v>
      </c>
      <c r="AA16" s="14">
        <v>6.7854851541047552</v>
      </c>
      <c r="AB16" s="14">
        <v>5.2275252432755819</v>
      </c>
      <c r="AC16" s="14">
        <v>3.1670123988535415</v>
      </c>
      <c r="AD16" s="14">
        <v>2.5291691883295098</v>
      </c>
      <c r="AE16" s="14">
        <v>2.256387886369903</v>
      </c>
      <c r="AF16" s="14">
        <v>2.1073492638285072</v>
      </c>
      <c r="AG16" s="14" t="s">
        <v>1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3.5302048509362054</v>
      </c>
      <c r="Y17" s="11">
        <v>3.9426523297491038</v>
      </c>
      <c r="Z17" s="11">
        <v>3.2555282555282554</v>
      </c>
      <c r="AA17" s="11">
        <v>4.533508541392905</v>
      </c>
      <c r="AB17" s="11">
        <v>3.0797101449275366</v>
      </c>
      <c r="AC17" s="11">
        <v>3.40826686004351</v>
      </c>
      <c r="AD17" s="11">
        <v>2.7389903329752956</v>
      </c>
      <c r="AE17" s="11">
        <v>3.7909836065573779</v>
      </c>
      <c r="AF17" s="11">
        <v>4.7543581616481774</v>
      </c>
      <c r="AG17" s="11" t="s">
        <v>1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>
        <v>4.9693556402186513E-2</v>
      </c>
      <c r="W18" s="14">
        <v>7.4121000950269259E-2</v>
      </c>
      <c r="X18" s="14">
        <v>0.14998138592063098</v>
      </c>
      <c r="Y18" s="14">
        <v>0.24730449655044895</v>
      </c>
      <c r="Z18" s="14">
        <v>0.19038553069966685</v>
      </c>
      <c r="AA18" s="14">
        <v>0.20648967551622424</v>
      </c>
      <c r="AB18" s="14" t="s">
        <v>1</v>
      </c>
      <c r="AC18" s="14">
        <v>0.31913417510753428</v>
      </c>
      <c r="AD18" s="14" t="s">
        <v>1</v>
      </c>
      <c r="AE18" s="14">
        <v>0.2304147465437788</v>
      </c>
      <c r="AF18" s="14" t="s">
        <v>1</v>
      </c>
      <c r="AG18" s="14" t="s">
        <v>1</v>
      </c>
    </row>
    <row r="19" spans="1:33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3.3840566896433231</v>
      </c>
      <c r="V19" s="11">
        <v>2.8730813431524722</v>
      </c>
      <c r="W19" s="11">
        <v>2.4690873790215822</v>
      </c>
      <c r="X19" s="11">
        <v>1.8908479188217004</v>
      </c>
      <c r="Y19" s="11">
        <v>1.4049025911193114</v>
      </c>
      <c r="Z19" s="11">
        <v>1.4169603128235577</v>
      </c>
      <c r="AA19" s="11">
        <v>1.2374311390707353</v>
      </c>
      <c r="AB19" s="11">
        <v>1.4310433861324117</v>
      </c>
      <c r="AC19" s="11">
        <v>1.0586979805048933</v>
      </c>
      <c r="AD19" s="11">
        <v>0.8774570133962003</v>
      </c>
      <c r="AE19" s="11">
        <v>0.52213096766117539</v>
      </c>
      <c r="AF19" s="11">
        <v>0.52930071902459874</v>
      </c>
      <c r="AG19" s="11" t="s">
        <v>1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 t="s">
        <v>54</v>
      </c>
      <c r="O20" s="14" t="s">
        <v>1</v>
      </c>
      <c r="P20" s="14">
        <v>0.75498456661383162</v>
      </c>
      <c r="Q20" s="14">
        <v>0.22384499651388937</v>
      </c>
      <c r="R20" s="14" t="s">
        <v>54</v>
      </c>
      <c r="S20" s="14" t="s">
        <v>54</v>
      </c>
      <c r="T20" s="14">
        <v>0.13155881903013614</v>
      </c>
      <c r="U20" s="14">
        <v>6.2970309499071189E-2</v>
      </c>
      <c r="V20" s="14">
        <v>5.9944551290056693E-2</v>
      </c>
      <c r="W20" s="14">
        <v>0.14765596160944999</v>
      </c>
      <c r="X20" s="14">
        <v>8.6099199783907884E-2</v>
      </c>
      <c r="Y20" s="14">
        <v>6.2653458640250612E-2</v>
      </c>
      <c r="Z20" s="14">
        <v>8.5895042864930049E-2</v>
      </c>
      <c r="AA20" s="14">
        <v>7.1337650893119414E-2</v>
      </c>
      <c r="AB20" s="14">
        <v>0.15842731082416273</v>
      </c>
      <c r="AC20" s="14">
        <v>0.24875621890547267</v>
      </c>
      <c r="AD20" s="14">
        <v>0.41540481869589685</v>
      </c>
      <c r="AE20" s="14">
        <v>0.5146783260462211</v>
      </c>
      <c r="AF20" s="14">
        <v>0.60437329621251679</v>
      </c>
      <c r="AG20" s="14" t="s">
        <v>1</v>
      </c>
    </row>
    <row r="21" spans="1:33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 t="s">
        <v>1</v>
      </c>
      <c r="Z21" s="11" t="s">
        <v>1</v>
      </c>
      <c r="AA21" s="11" t="s">
        <v>1</v>
      </c>
      <c r="AB21" s="11" t="s">
        <v>1</v>
      </c>
      <c r="AC21" s="11" t="s">
        <v>1</v>
      </c>
      <c r="AD21" s="11" t="s">
        <v>1</v>
      </c>
      <c r="AE21" s="11" t="s">
        <v>1</v>
      </c>
      <c r="AF21" s="11" t="s">
        <v>1</v>
      </c>
      <c r="AG21" s="11" t="s">
        <v>1</v>
      </c>
    </row>
    <row r="22" spans="1:33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 t="s">
        <v>1</v>
      </c>
      <c r="X22" s="14" t="s">
        <v>1</v>
      </c>
      <c r="Y22" s="14">
        <v>2.183988764044944</v>
      </c>
      <c r="Z22" s="14">
        <v>2.2541966426858515</v>
      </c>
      <c r="AA22" s="14">
        <v>2.3298217179902756</v>
      </c>
      <c r="AB22" s="14">
        <v>2.2054479816212669</v>
      </c>
      <c r="AC22" s="14">
        <v>2.3381630495615946</v>
      </c>
      <c r="AD22" s="14">
        <v>2.4102935846321132</v>
      </c>
      <c r="AE22" s="14">
        <v>2.2972972972972974</v>
      </c>
      <c r="AF22" s="14">
        <v>2.1736779496052772</v>
      </c>
      <c r="AG22" s="14" t="s">
        <v>1</v>
      </c>
    </row>
    <row r="23" spans="1:33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>
        <v>1.396278321351639</v>
      </c>
      <c r="U23" s="11">
        <v>1.345108545849458</v>
      </c>
      <c r="V23" s="11">
        <v>1.2163744935773122</v>
      </c>
      <c r="W23" s="11">
        <v>1.0105504547904884</v>
      </c>
      <c r="X23" s="11">
        <v>0.83049418584397583</v>
      </c>
      <c r="Y23" s="11">
        <v>1.0766926884732182</v>
      </c>
      <c r="Z23" s="11" t="s">
        <v>1</v>
      </c>
      <c r="AA23" s="11">
        <v>0.84216004916752951</v>
      </c>
      <c r="AB23" s="11">
        <v>1.0722844563339466</v>
      </c>
      <c r="AC23" s="11">
        <v>1.2785188424812306</v>
      </c>
      <c r="AD23" s="11">
        <v>1.3239463264518052</v>
      </c>
      <c r="AE23" s="11">
        <v>1.256101158527529</v>
      </c>
      <c r="AF23" s="11">
        <v>1.0661442229851292</v>
      </c>
      <c r="AG23" s="11" t="s">
        <v>1</v>
      </c>
    </row>
    <row r="24" spans="1:33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0.38312522259035819</v>
      </c>
      <c r="M24" s="14">
        <v>0.30459384918800653</v>
      </c>
      <c r="N24" s="14">
        <v>0.46637240210455527</v>
      </c>
      <c r="O24" s="14">
        <v>0.63231857007927761</v>
      </c>
      <c r="P24" s="14">
        <v>0.5347882551925256</v>
      </c>
      <c r="Q24" s="14">
        <v>0.45191455917516432</v>
      </c>
      <c r="R24" s="14">
        <v>0.44791111346367374</v>
      </c>
      <c r="S24" s="14">
        <v>0.44552405216519414</v>
      </c>
      <c r="T24" s="14">
        <v>0.34559925727493407</v>
      </c>
      <c r="U24" s="14">
        <v>0.36307547986722466</v>
      </c>
      <c r="V24" s="14">
        <v>0.25471840090224857</v>
      </c>
      <c r="W24" s="14">
        <v>0.72952911609421578</v>
      </c>
      <c r="X24" s="14">
        <v>0.50428143559011485</v>
      </c>
      <c r="Y24" s="14">
        <v>0.90025508408122135</v>
      </c>
      <c r="Z24" s="14">
        <v>0.84421585584762271</v>
      </c>
      <c r="AA24" s="14">
        <v>0.97342875172867527</v>
      </c>
      <c r="AB24" s="14">
        <v>0.9889188337121676</v>
      </c>
      <c r="AC24" s="14">
        <v>1.0575993191752737</v>
      </c>
      <c r="AD24" s="14">
        <v>1.134928958149156</v>
      </c>
      <c r="AE24" s="14">
        <v>1.0748148980033849</v>
      </c>
      <c r="AF24" s="14">
        <v>1.0994335352566518</v>
      </c>
      <c r="AG24" s="14" t="s">
        <v>1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 t="s">
        <v>1</v>
      </c>
      <c r="O25" s="11" t="s">
        <v>1</v>
      </c>
      <c r="P25" s="11" t="s">
        <v>1</v>
      </c>
      <c r="Q25" s="11" t="s">
        <v>1</v>
      </c>
      <c r="R25" s="11">
        <v>1.4535844802010323</v>
      </c>
      <c r="S25" s="11">
        <v>1.586734645589609</v>
      </c>
      <c r="T25" s="11" t="s">
        <v>1</v>
      </c>
      <c r="U25" s="11">
        <v>1.5924473361057094</v>
      </c>
      <c r="V25" s="11" t="s">
        <v>1</v>
      </c>
      <c r="W25" s="11">
        <v>1.5976516175336064</v>
      </c>
      <c r="X25" s="11" t="s">
        <v>1</v>
      </c>
      <c r="Y25" s="11">
        <v>1.5168396459324884</v>
      </c>
      <c r="Z25" s="11" t="s">
        <v>1</v>
      </c>
      <c r="AA25" s="11">
        <v>1.4711672739859032</v>
      </c>
      <c r="AB25" s="11" t="s">
        <v>1</v>
      </c>
      <c r="AC25" s="11">
        <v>1.4247131985996893</v>
      </c>
      <c r="AD25" s="11" t="s">
        <v>1</v>
      </c>
      <c r="AE25" s="11">
        <v>1.4015653755190804</v>
      </c>
      <c r="AF25" s="11" t="s">
        <v>1</v>
      </c>
      <c r="AG25" s="11" t="s">
        <v>1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0.98052529135459421</v>
      </c>
      <c r="O26" s="14">
        <v>1.3060565699776265</v>
      </c>
      <c r="P26" s="14">
        <v>0.96907034732891717</v>
      </c>
      <c r="Q26" s="14">
        <v>1.2027102377371879</v>
      </c>
      <c r="R26" s="14">
        <v>1.0376152284899369</v>
      </c>
      <c r="S26" s="14" t="s">
        <v>1</v>
      </c>
      <c r="T26" s="14">
        <v>0.75891569094508005</v>
      </c>
      <c r="U26" s="14">
        <v>1.0024154538129844</v>
      </c>
      <c r="V26" s="14">
        <v>1.0909616746365289</v>
      </c>
      <c r="W26" s="14">
        <v>1.3085118216755238</v>
      </c>
      <c r="X26" s="14">
        <v>1.4775154487302662</v>
      </c>
      <c r="Y26" s="14">
        <v>0.94673802397699769</v>
      </c>
      <c r="Z26" s="14">
        <v>1.0705641043299154</v>
      </c>
      <c r="AA26" s="14">
        <v>0.89081382931451358</v>
      </c>
      <c r="AB26" s="14">
        <v>0.70965965396711217</v>
      </c>
      <c r="AC26" s="14">
        <v>0.71237850893438093</v>
      </c>
      <c r="AD26" s="14">
        <v>0.61774523617820731</v>
      </c>
      <c r="AE26" s="14">
        <v>0.55990406946672</v>
      </c>
      <c r="AF26" s="14">
        <v>0.48224072636842175</v>
      </c>
      <c r="AG26" s="14" t="s">
        <v>1</v>
      </c>
    </row>
    <row r="27" spans="1:33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 t="s">
        <v>1</v>
      </c>
      <c r="N27" s="11" t="s">
        <v>1</v>
      </c>
      <c r="O27" s="11">
        <v>3.5999918182004134</v>
      </c>
      <c r="P27" s="11" t="s">
        <v>1</v>
      </c>
      <c r="Q27" s="11">
        <v>4.394352619706881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3.7923137304515095</v>
      </c>
      <c r="X27" s="11" t="s">
        <v>1</v>
      </c>
      <c r="Y27" s="11">
        <v>2.3456849086083498</v>
      </c>
      <c r="Z27" s="11" t="s">
        <v>1</v>
      </c>
      <c r="AA27" s="11">
        <v>3.2080853611296969</v>
      </c>
      <c r="AB27" s="11" t="s">
        <v>1</v>
      </c>
      <c r="AC27" s="11">
        <v>2.5480394224967258</v>
      </c>
      <c r="AD27" s="11" t="s">
        <v>1</v>
      </c>
      <c r="AE27" s="11">
        <v>2.8271861605194943</v>
      </c>
      <c r="AF27" s="11">
        <v>2.3550637478951164</v>
      </c>
      <c r="AG27" s="11" t="s">
        <v>1</v>
      </c>
    </row>
    <row r="28" spans="1:33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1.1388049273488787</v>
      </c>
      <c r="S28" s="14">
        <v>1.7089480946820932</v>
      </c>
      <c r="T28" s="14">
        <v>0.59691776817850017</v>
      </c>
      <c r="U28" s="14">
        <v>0.54456523891562203</v>
      </c>
      <c r="V28" s="14">
        <v>0.67127956211917794</v>
      </c>
      <c r="W28" s="14">
        <v>1.2405030324119042</v>
      </c>
      <c r="X28" s="14">
        <v>1.1134179161860822</v>
      </c>
      <c r="Y28" s="14">
        <v>0.85843935594130394</v>
      </c>
      <c r="Z28" s="14">
        <v>0.8409096339481984</v>
      </c>
      <c r="AA28" s="14">
        <v>0.71629467944680725</v>
      </c>
      <c r="AB28" s="14">
        <v>0.53305453041734618</v>
      </c>
      <c r="AC28" s="14">
        <v>0.53007190018091865</v>
      </c>
      <c r="AD28" s="14">
        <v>0.17577805091437876</v>
      </c>
      <c r="AE28" s="14">
        <v>0.20512754477909836</v>
      </c>
      <c r="AF28" s="14">
        <v>0.16842943426543666</v>
      </c>
      <c r="AG28" s="14" t="s">
        <v>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1.4257020573659711</v>
      </c>
      <c r="P29" s="11">
        <v>1.3059361454280347</v>
      </c>
      <c r="Q29" s="11">
        <v>1.6583285889065207</v>
      </c>
      <c r="R29" s="11">
        <v>1.569929462742601</v>
      </c>
      <c r="S29" s="11">
        <v>1.721244330782602</v>
      </c>
      <c r="T29" s="11">
        <v>1.4993135575225831</v>
      </c>
      <c r="U29" s="11">
        <v>1.5080334063043288</v>
      </c>
      <c r="V29" s="11">
        <v>1.7780202750347882</v>
      </c>
      <c r="W29" s="11">
        <v>1.5907842985955247</v>
      </c>
      <c r="X29" s="11">
        <v>1.3807946948527747</v>
      </c>
      <c r="Y29" s="11">
        <v>1.3433068878702383</v>
      </c>
      <c r="Z29" s="11">
        <v>1.4454659010235535</v>
      </c>
      <c r="AA29" s="11">
        <v>1.2584005711157504</v>
      </c>
      <c r="AB29" s="11">
        <v>1.2503186760810048</v>
      </c>
      <c r="AC29" s="11">
        <v>1.0693127555961615</v>
      </c>
      <c r="AD29" s="11">
        <v>1.0584458354429811</v>
      </c>
      <c r="AE29" s="11" t="s">
        <v>1</v>
      </c>
      <c r="AF29" s="11" t="s">
        <v>1</v>
      </c>
      <c r="AG29" s="11" t="s">
        <v>1</v>
      </c>
    </row>
    <row r="30" spans="1:33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2.0763722518407852</v>
      </c>
      <c r="R30" s="14">
        <v>2.2652226983877908</v>
      </c>
      <c r="S30" s="14">
        <v>2.4548035727682884</v>
      </c>
      <c r="T30" s="14">
        <v>2.4257973377080662</v>
      </c>
      <c r="U30" s="14">
        <v>2.289606489679239</v>
      </c>
      <c r="V30" s="14">
        <v>2.3003395493217069</v>
      </c>
      <c r="W30" s="14">
        <v>2.3403912566680258</v>
      </c>
      <c r="X30" s="14">
        <v>2.1140106635447111</v>
      </c>
      <c r="Y30" s="14">
        <v>1.9346058092816996</v>
      </c>
      <c r="Z30" s="14">
        <v>1.8164919447807915</v>
      </c>
      <c r="AA30" s="14">
        <v>1.7764955967203158</v>
      </c>
      <c r="AB30" s="14">
        <v>1.5837104072398189</v>
      </c>
      <c r="AC30" s="14">
        <v>1.5430562468889994</v>
      </c>
      <c r="AD30" s="14">
        <v>1.6057808109193095</v>
      </c>
      <c r="AE30" s="14">
        <v>1.6825070639609558</v>
      </c>
      <c r="AF30" s="14">
        <v>1.5030441400304413</v>
      </c>
      <c r="AG30" s="14" t="s">
        <v>1</v>
      </c>
    </row>
    <row r="31" spans="1:33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>
        <v>1.121596665706589</v>
      </c>
      <c r="H31" s="11" t="s">
        <v>1</v>
      </c>
      <c r="I31" s="11">
        <v>1.177147423869557</v>
      </c>
      <c r="J31" s="11" t="s">
        <v>1</v>
      </c>
      <c r="K31" s="11">
        <v>1.103569314065457</v>
      </c>
      <c r="L31" s="11" t="s">
        <v>1</v>
      </c>
      <c r="M31" s="11">
        <v>1.3836534908520761</v>
      </c>
      <c r="N31" s="11" t="s">
        <v>1</v>
      </c>
      <c r="O31" s="11">
        <v>1.4652847385117749</v>
      </c>
      <c r="P31" s="11" t="s">
        <v>1</v>
      </c>
      <c r="Q31" s="11">
        <v>1.4186773905272565</v>
      </c>
      <c r="R31" s="11">
        <v>1.2789562623072384</v>
      </c>
      <c r="S31" s="11">
        <v>1.3476511567261482</v>
      </c>
      <c r="T31" s="11" t="s">
        <v>1</v>
      </c>
      <c r="U31" s="11">
        <v>1.3293136580807816</v>
      </c>
      <c r="V31" s="11" t="s">
        <v>1</v>
      </c>
      <c r="W31" s="11">
        <v>1.2827311062293261</v>
      </c>
      <c r="X31" s="11" t="s">
        <v>1</v>
      </c>
      <c r="Y31" s="11">
        <v>1.2340032896056485</v>
      </c>
      <c r="Z31" s="11" t="s">
        <v>1</v>
      </c>
      <c r="AA31" s="11">
        <v>1.2672626252315051</v>
      </c>
      <c r="AB31" s="11" t="s">
        <v>1</v>
      </c>
      <c r="AC31" s="11">
        <v>1.154746290152509</v>
      </c>
      <c r="AD31" s="11" t="s">
        <v>1</v>
      </c>
      <c r="AE31" s="11">
        <v>1.024202034373904</v>
      </c>
      <c r="AF31" s="11" t="s">
        <v>1</v>
      </c>
      <c r="AG31" s="11" t="s">
        <v>1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8.4330970379739405</v>
      </c>
      <c r="AF35" s="11">
        <v>7.9593108919868536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>
        <v>0.69319469439445436</v>
      </c>
      <c r="AD36" s="14">
        <v>1.1238825031928481</v>
      </c>
      <c r="AE36" s="14" t="s">
        <v>54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</row>
    <row r="39" spans="1:33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2.2541936219157042</v>
      </c>
      <c r="Z39" s="11">
        <v>1.3761513539730124</v>
      </c>
      <c r="AA39" s="11">
        <v>0.73003416083763484</v>
      </c>
      <c r="AB39" s="11">
        <v>0.93812382781691872</v>
      </c>
      <c r="AC39" s="11">
        <v>0.47020150195690275</v>
      </c>
      <c r="AD39" s="11">
        <v>0.29964745290877715</v>
      </c>
      <c r="AE39" s="11">
        <v>1.0295446842164726</v>
      </c>
      <c r="AF39" s="11">
        <v>0.84185042023742396</v>
      </c>
      <c r="AG39" s="11" t="s">
        <v>1</v>
      </c>
    </row>
    <row r="40" spans="1:33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</row>
    <row r="41" spans="1:33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</row>
    <row r="44" spans="1:33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>
        <v>1.3885571718849326</v>
      </c>
      <c r="P47" s="11" t="s">
        <v>1</v>
      </c>
      <c r="Q47" s="11">
        <v>1.5091883536219504</v>
      </c>
      <c r="R47" s="11" t="s">
        <v>1</v>
      </c>
      <c r="S47" s="11">
        <v>1.3045890422135316</v>
      </c>
      <c r="T47" s="11" t="s">
        <v>1</v>
      </c>
      <c r="U47" s="11">
        <v>1.2661008248874883</v>
      </c>
      <c r="V47" s="11" t="s">
        <v>1</v>
      </c>
      <c r="W47" s="11">
        <v>1.2678145438860573</v>
      </c>
      <c r="X47" s="11" t="s">
        <v>1</v>
      </c>
      <c r="Y47" s="11">
        <v>1.3214261786624948</v>
      </c>
      <c r="Z47" s="11" t="s">
        <v>1</v>
      </c>
      <c r="AA47" s="11">
        <v>0.99353587159437418</v>
      </c>
      <c r="AB47" s="11" t="s">
        <v>1</v>
      </c>
      <c r="AC47" s="11">
        <v>0.83164440949343843</v>
      </c>
      <c r="AD47" s="11">
        <v>0.85438963630042974</v>
      </c>
      <c r="AE47" s="11">
        <v>0.85981590620379456</v>
      </c>
      <c r="AF47" s="11">
        <v>0.83356609512384439</v>
      </c>
      <c r="AG47" s="11" t="s">
        <v>1</v>
      </c>
    </row>
    <row r="48" spans="1:33" x14ac:dyDescent="0.25">
      <c r="A48" s="12" t="s">
        <v>44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 t="s">
        <v>1</v>
      </c>
      <c r="P48" s="14" t="s">
        <v>1</v>
      </c>
      <c r="Q48" s="14" t="s">
        <v>1</v>
      </c>
      <c r="R48" s="14" t="s">
        <v>1</v>
      </c>
      <c r="S48" s="14" t="s">
        <v>1</v>
      </c>
      <c r="T48" s="14" t="s">
        <v>1</v>
      </c>
      <c r="U48" s="14" t="s">
        <v>1</v>
      </c>
      <c r="V48" s="14" t="s">
        <v>1</v>
      </c>
      <c r="W48" s="14" t="s">
        <v>1</v>
      </c>
      <c r="X48" s="14" t="s">
        <v>1</v>
      </c>
      <c r="Y48" s="14" t="s">
        <v>1</v>
      </c>
      <c r="Z48" s="14" t="s">
        <v>1</v>
      </c>
      <c r="AA48" s="14" t="s">
        <v>1</v>
      </c>
      <c r="AB48" s="14" t="s">
        <v>1</v>
      </c>
      <c r="AC48" s="14" t="s">
        <v>1</v>
      </c>
      <c r="AD48" s="14" t="s">
        <v>1</v>
      </c>
      <c r="AE48" s="14" t="s">
        <v>1</v>
      </c>
      <c r="AF48" s="14" t="s">
        <v>1</v>
      </c>
      <c r="AG48" s="14" t="s">
        <v>1</v>
      </c>
    </row>
    <row r="49" spans="1:33" s="5" customFormat="1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>
        <v>0.17849661617789236</v>
      </c>
      <c r="AB50" s="14">
        <v>2.4162937818237924</v>
      </c>
      <c r="AC50" s="14">
        <v>2.42866925359507</v>
      </c>
      <c r="AD50" s="14" t="s">
        <v>1</v>
      </c>
      <c r="AE50" s="14">
        <v>1.3972290906236509</v>
      </c>
      <c r="AF50" s="14">
        <v>1.3712910986367284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 t="s">
        <v>1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1.3779934596824066</v>
      </c>
      <c r="V53" s="11">
        <v>2.0357639547795108</v>
      </c>
      <c r="W53" s="11">
        <v>2.5491419702291265</v>
      </c>
      <c r="X53" s="11" t="s">
        <v>1</v>
      </c>
      <c r="Y53" s="11" t="s">
        <v>1</v>
      </c>
      <c r="Z53" s="11" t="s">
        <v>1</v>
      </c>
      <c r="AA53" s="11">
        <v>1.0394220161986365</v>
      </c>
      <c r="AB53" s="11">
        <v>0.57803315918569509</v>
      </c>
      <c r="AC53" s="11">
        <v>0.68410263367053403</v>
      </c>
      <c r="AD53" s="11">
        <v>0.58245868282867208</v>
      </c>
      <c r="AE53" s="11">
        <v>0.61384404492231781</v>
      </c>
      <c r="AF53" s="11">
        <v>0.86685829788562385</v>
      </c>
      <c r="AG53" s="11" t="s">
        <v>1</v>
      </c>
    </row>
    <row r="54" spans="1:33" x14ac:dyDescent="0.25">
      <c r="A54" s="12" t="s">
        <v>50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 t="s">
        <v>1</v>
      </c>
      <c r="V54" s="14" t="s">
        <v>1</v>
      </c>
      <c r="W54" s="14" t="s">
        <v>1</v>
      </c>
      <c r="X54" s="14" t="s">
        <v>1</v>
      </c>
      <c r="Y54" s="14" t="s">
        <v>1</v>
      </c>
      <c r="Z54" s="14" t="s">
        <v>1</v>
      </c>
      <c r="AA54" s="14" t="s">
        <v>1</v>
      </c>
      <c r="AB54" s="14" t="s">
        <v>1</v>
      </c>
      <c r="AC54" s="14" t="s">
        <v>1</v>
      </c>
      <c r="AD54" s="14" t="s">
        <v>1</v>
      </c>
      <c r="AE54" s="14" t="s">
        <v>1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</row>
    <row r="56" spans="1:33" x14ac:dyDescent="0.25">
      <c r="A56" s="12" t="s">
        <v>52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>
        <v>13.76652754325039</v>
      </c>
      <c r="P56" s="14">
        <v>14.630290221003092</v>
      </c>
      <c r="Q56" s="14" t="s">
        <v>1</v>
      </c>
      <c r="R56" s="14" t="s">
        <v>1</v>
      </c>
      <c r="S56" s="14">
        <v>11.240713825681366</v>
      </c>
      <c r="T56" s="14">
        <v>0.50127316681967116</v>
      </c>
      <c r="U56" s="14">
        <v>0.66860357642882129</v>
      </c>
      <c r="V56" s="14">
        <v>0.54891293205676983</v>
      </c>
      <c r="W56" s="14">
        <v>0.40049667612502976</v>
      </c>
      <c r="X56" s="14">
        <v>0.43387581462722041</v>
      </c>
      <c r="Y56" s="14">
        <v>0.35697879738145766</v>
      </c>
      <c r="Z56" s="14">
        <v>0.43353501968420827</v>
      </c>
      <c r="AA56" s="14">
        <v>0.4761427075725696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</row>
    <row r="57" spans="1:33" s="5" customFormat="1" x14ac:dyDescent="0.25">
      <c r="A57" s="9" t="s">
        <v>53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 t="s">
        <v>1</v>
      </c>
      <c r="P57" s="11" t="s">
        <v>1</v>
      </c>
      <c r="Q57" s="11" t="s">
        <v>1</v>
      </c>
      <c r="R57" s="11" t="s">
        <v>1</v>
      </c>
      <c r="S57" s="11">
        <v>1.5262571020485511</v>
      </c>
      <c r="T57" s="11">
        <v>1.5894491098723849</v>
      </c>
      <c r="U57" s="11">
        <v>1.5011135340787827</v>
      </c>
      <c r="V57" s="11">
        <v>1.5456186935740837</v>
      </c>
      <c r="W57" s="11">
        <v>1.5164519698901009</v>
      </c>
      <c r="X57" s="11">
        <v>1.6288972820854626</v>
      </c>
      <c r="Y57" s="11">
        <v>1.5781763526360082</v>
      </c>
      <c r="Z57" s="11">
        <v>1.6091713617171464</v>
      </c>
      <c r="AA57" s="11">
        <v>1.6884841586036807</v>
      </c>
      <c r="AB57" s="11">
        <v>1.6719187675070029</v>
      </c>
      <c r="AC57" s="11">
        <v>1.7633573312342352</v>
      </c>
      <c r="AD57" s="11">
        <v>1.8288784766898916</v>
      </c>
      <c r="AE57" s="11" t="s">
        <v>1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328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11.853812926727313</v>
      </c>
      <c r="M5" s="11" t="s">
        <v>1</v>
      </c>
      <c r="N5" s="11" t="s">
        <v>1</v>
      </c>
      <c r="O5" s="11" t="s">
        <v>1</v>
      </c>
      <c r="P5" s="11">
        <v>10.110086951936152</v>
      </c>
      <c r="Q5" s="11">
        <v>10.978559009139181</v>
      </c>
      <c r="R5" s="11">
        <v>11.422375571629443</v>
      </c>
      <c r="S5" s="11">
        <v>11.30812064516177</v>
      </c>
      <c r="T5" s="11">
        <v>10.739154406820687</v>
      </c>
      <c r="U5" s="11">
        <v>11.125118395710727</v>
      </c>
      <c r="V5" s="11">
        <v>11.325589321215563</v>
      </c>
      <c r="W5" s="11">
        <v>11.947411668036153</v>
      </c>
      <c r="X5" s="11">
        <v>11.43625461942341</v>
      </c>
      <c r="Y5" s="11">
        <v>12.203429845888003</v>
      </c>
      <c r="Z5" s="11">
        <v>11.83492494860101</v>
      </c>
      <c r="AA5" s="11">
        <v>13.391749349492624</v>
      </c>
      <c r="AB5" s="11">
        <v>12.654199607949199</v>
      </c>
      <c r="AC5" s="11">
        <v>12.305943929680565</v>
      </c>
      <c r="AD5" s="11">
        <v>11.749419440451177</v>
      </c>
      <c r="AE5" s="11">
        <v>12.2417140246268</v>
      </c>
      <c r="AF5" s="11" t="s">
        <v>1</v>
      </c>
      <c r="AG5" s="11" t="s">
        <v>1</v>
      </c>
    </row>
    <row r="6" spans="1:33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 t="s">
        <v>1</v>
      </c>
      <c r="V6" s="14">
        <v>19.43244661526662</v>
      </c>
      <c r="W6" s="14">
        <v>18.983543958541684</v>
      </c>
      <c r="X6" s="14">
        <v>23.019615712637336</v>
      </c>
      <c r="Y6" s="14">
        <v>16.795991664080166</v>
      </c>
      <c r="Z6" s="14">
        <v>18.106349179235774</v>
      </c>
      <c r="AA6" s="14">
        <v>28.313778514415315</v>
      </c>
      <c r="AB6" s="14" t="s">
        <v>1</v>
      </c>
      <c r="AC6" s="14">
        <v>28.419501864555034</v>
      </c>
      <c r="AD6" s="14">
        <v>26.025121286635205</v>
      </c>
      <c r="AE6" s="14">
        <v>17.083253745190603</v>
      </c>
      <c r="AF6" s="14">
        <v>26.803825444024753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0.94246634931462825</v>
      </c>
      <c r="R7" s="18">
        <v>0.93454528799725134</v>
      </c>
      <c r="S7" s="18">
        <v>0.77287032868633632</v>
      </c>
      <c r="T7" s="18">
        <v>0.65098475796635824</v>
      </c>
      <c r="U7" s="18">
        <v>1.045390664480889</v>
      </c>
      <c r="V7" s="18">
        <v>1.1235805822894196</v>
      </c>
      <c r="W7" s="18">
        <v>1.0497500686958696</v>
      </c>
      <c r="X7" s="18">
        <v>0.81200660028584604</v>
      </c>
      <c r="Y7" s="18">
        <v>2.0467539000935049</v>
      </c>
      <c r="Z7" s="18">
        <v>2.5037617204241016</v>
      </c>
      <c r="AA7" s="18">
        <v>4.2120489177567393</v>
      </c>
      <c r="AB7" s="18">
        <v>5.3122685563728842</v>
      </c>
      <c r="AC7" s="18">
        <v>5.4476538634364697</v>
      </c>
      <c r="AD7" s="18">
        <v>5.0434974780337978</v>
      </c>
      <c r="AE7" s="18">
        <v>4.1948261757850558</v>
      </c>
      <c r="AF7" s="18">
        <v>4.0670595378907795</v>
      </c>
      <c r="AG7" s="18" t="s">
        <v>1</v>
      </c>
    </row>
    <row r="8" spans="1:33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3.4867806633911917</v>
      </c>
      <c r="P8" s="14">
        <v>4.3510530151047622</v>
      </c>
      <c r="Q8" s="14">
        <v>3.7786228918949276</v>
      </c>
      <c r="R8" s="14">
        <v>3.749849862408086</v>
      </c>
      <c r="S8" s="14">
        <v>2.9179629139118708</v>
      </c>
      <c r="T8" s="14" t="s">
        <v>1</v>
      </c>
      <c r="U8" s="14">
        <v>4.8553222411890129</v>
      </c>
      <c r="V8" s="14">
        <v>4.5316830038627298</v>
      </c>
      <c r="W8" s="14">
        <v>4.5229611280487809</v>
      </c>
      <c r="X8" s="14">
        <v>3.4369720634139242</v>
      </c>
      <c r="Y8" s="14">
        <v>3.5368616144975289</v>
      </c>
      <c r="Z8" s="14">
        <v>2.8516815622255516</v>
      </c>
      <c r="AA8" s="14">
        <v>4.0681979635330334</v>
      </c>
      <c r="AB8" s="14">
        <v>4.6587677725118484</v>
      </c>
      <c r="AC8" s="14">
        <v>4.5705722581249413</v>
      </c>
      <c r="AD8" s="14">
        <v>4.5300818796724807</v>
      </c>
      <c r="AE8" s="14">
        <v>3.6119132796000173</v>
      </c>
      <c r="AF8" s="14">
        <v>4.2104822154258663</v>
      </c>
      <c r="AG8" s="14" t="s">
        <v>1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7.4023672384328121</v>
      </c>
      <c r="P9" s="11">
        <v>7.6464957992130174</v>
      </c>
      <c r="Q9" s="11">
        <v>6.2441989975867838</v>
      </c>
      <c r="R9" s="11">
        <v>5.8470569052665917</v>
      </c>
      <c r="S9" s="11">
        <v>6.1720741199972444</v>
      </c>
      <c r="T9" s="11">
        <v>5.0002238739142113</v>
      </c>
      <c r="U9" s="11">
        <v>4.5842896453934809</v>
      </c>
      <c r="V9" s="11">
        <v>4.9653801407384819</v>
      </c>
      <c r="W9" s="11">
        <v>4.5211995476931417</v>
      </c>
      <c r="X9" s="11">
        <v>4.1995716224391364</v>
      </c>
      <c r="Y9" s="11">
        <v>5.5246615963516943</v>
      </c>
      <c r="Z9" s="11">
        <v>5.6432626514751849</v>
      </c>
      <c r="AA9" s="11">
        <v>6.5963903529787578</v>
      </c>
      <c r="AB9" s="11">
        <v>9.6824570536179078</v>
      </c>
      <c r="AC9" s="11">
        <v>6.766169154228856</v>
      </c>
      <c r="AD9" s="11">
        <v>7.9577551271030318</v>
      </c>
      <c r="AE9" s="11">
        <v>8.8986232790988709</v>
      </c>
      <c r="AF9" s="11">
        <v>8.8189756611135195</v>
      </c>
      <c r="AG9" s="11" t="s">
        <v>1</v>
      </c>
    </row>
    <row r="10" spans="1:33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7.3109685845364201</v>
      </c>
      <c r="P10" s="14">
        <v>7.1808502965334391</v>
      </c>
      <c r="Q10" s="14">
        <v>7.5666442759811909</v>
      </c>
      <c r="R10" s="14">
        <v>7.6339902468313321</v>
      </c>
      <c r="S10" s="14">
        <v>8.0116052232090738</v>
      </c>
      <c r="T10" s="14">
        <v>8.6029246725306923</v>
      </c>
      <c r="U10" s="14">
        <v>7.7737276350007187</v>
      </c>
      <c r="V10" s="14">
        <v>7.046660270586476</v>
      </c>
      <c r="W10" s="14">
        <v>6.6868458159809654</v>
      </c>
      <c r="X10" s="14">
        <v>6.2862715153915323</v>
      </c>
      <c r="Y10" s="14">
        <v>6.2513038036297903</v>
      </c>
      <c r="Z10" s="14">
        <v>5.2098019469620667</v>
      </c>
      <c r="AA10" s="14">
        <v>4.9983113812901045</v>
      </c>
      <c r="AB10" s="14">
        <v>5.0812189555645055</v>
      </c>
      <c r="AC10" s="14">
        <v>4.7409392547217966</v>
      </c>
      <c r="AD10" s="14">
        <v>4.4894691464466074</v>
      </c>
      <c r="AE10" s="14">
        <v>4.5406546990496306</v>
      </c>
      <c r="AF10" s="14">
        <v>4.2929292929292924</v>
      </c>
      <c r="AG10" s="14" t="s">
        <v>1</v>
      </c>
    </row>
    <row r="11" spans="1:33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3.1624871929731442</v>
      </c>
      <c r="N11" s="11">
        <v>2.9031352558578356</v>
      </c>
      <c r="O11" s="11">
        <v>2.7320769827265488</v>
      </c>
      <c r="P11" s="11">
        <v>1.8605588292342601</v>
      </c>
      <c r="Q11" s="11">
        <v>1.7265744683377782</v>
      </c>
      <c r="R11" s="11">
        <v>1.8757263301381104</v>
      </c>
      <c r="S11" s="11">
        <v>1.7989732718415297</v>
      </c>
      <c r="T11" s="11">
        <v>2.4368355653734639</v>
      </c>
      <c r="U11" s="11">
        <v>1.9778373406604359</v>
      </c>
      <c r="V11" s="11">
        <v>2.1968935691247715</v>
      </c>
      <c r="W11" s="11">
        <v>2.8289895391031434</v>
      </c>
      <c r="X11" s="11">
        <v>2.973013642417242</v>
      </c>
      <c r="Y11" s="11">
        <v>3.2611878780426444</v>
      </c>
      <c r="Z11" s="11">
        <v>3.1344709856173809</v>
      </c>
      <c r="AA11" s="11" t="s">
        <v>1</v>
      </c>
      <c r="AB11" s="11">
        <v>3.1587704676929111</v>
      </c>
      <c r="AC11" s="11">
        <v>3.3437390574409398</v>
      </c>
      <c r="AD11" s="11">
        <v>3.4173550994263322</v>
      </c>
      <c r="AE11" s="11">
        <v>3.7323916127662891</v>
      </c>
      <c r="AF11" s="11">
        <v>3.8956788478901174</v>
      </c>
      <c r="AG11" s="11" t="s">
        <v>1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6.5133141642705343</v>
      </c>
      <c r="R12" s="14">
        <v>8.8165309956167821</v>
      </c>
      <c r="S12" s="14">
        <v>11.317469529889728</v>
      </c>
      <c r="T12" s="14">
        <v>10.775168864586684</v>
      </c>
      <c r="U12" s="14">
        <v>10.502586098984061</v>
      </c>
      <c r="V12" s="14">
        <v>10.491296409360984</v>
      </c>
      <c r="W12" s="14">
        <v>10.644010503645179</v>
      </c>
      <c r="X12" s="14">
        <v>9.7879661207396591</v>
      </c>
      <c r="Y12" s="14">
        <v>10.026736130727617</v>
      </c>
      <c r="Z12" s="14">
        <v>8.0022325112450741</v>
      </c>
      <c r="AA12" s="14">
        <v>8.8656634430518828</v>
      </c>
      <c r="AB12" s="14">
        <v>5.509498035430056</v>
      </c>
      <c r="AC12" s="14">
        <v>1.358967184939446</v>
      </c>
      <c r="AD12" s="14">
        <v>0.8885653811707328</v>
      </c>
      <c r="AE12" s="14">
        <v>1.0782959552281364</v>
      </c>
      <c r="AF12" s="14">
        <v>3.5456359505853143</v>
      </c>
      <c r="AG12" s="14" t="s">
        <v>1</v>
      </c>
    </row>
    <row r="13" spans="1:33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>
        <v>2.6644462947543714</v>
      </c>
      <c r="S13" s="11">
        <v>2.4242424242424243</v>
      </c>
      <c r="T13" s="11">
        <v>3.8410242731395039</v>
      </c>
      <c r="U13" s="11">
        <v>3.9780521262002746</v>
      </c>
      <c r="V13" s="11">
        <v>3.8814396612561755</v>
      </c>
      <c r="W13" s="11">
        <v>3.6476868327402134</v>
      </c>
      <c r="X13" s="11">
        <v>3.3739456419868792</v>
      </c>
      <c r="Y13" s="11">
        <v>3.3740033824595312</v>
      </c>
      <c r="Z13" s="11">
        <v>3.974797972880427</v>
      </c>
      <c r="AA13" s="11">
        <v>4.8011901541790643</v>
      </c>
      <c r="AB13" s="11" t="s">
        <v>1</v>
      </c>
      <c r="AC13" s="11">
        <v>4.4196122363588843</v>
      </c>
      <c r="AD13" s="11" t="s">
        <v>1</v>
      </c>
      <c r="AE13" s="11">
        <v>5.5816235842182182</v>
      </c>
      <c r="AF13" s="11" t="s">
        <v>1</v>
      </c>
      <c r="AG13" s="11" t="s">
        <v>1</v>
      </c>
    </row>
    <row r="14" spans="1:33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 t="s">
        <v>1</v>
      </c>
      <c r="R14" s="14" t="s">
        <v>1</v>
      </c>
      <c r="S14" s="14">
        <v>1.6159557431940603</v>
      </c>
      <c r="T14" s="14">
        <v>1.4949103917874982</v>
      </c>
      <c r="U14" s="14">
        <v>1.2801101169993119</v>
      </c>
      <c r="V14" s="14">
        <v>1.248339973439575</v>
      </c>
      <c r="W14" s="14">
        <v>1.4393565229662035</v>
      </c>
      <c r="X14" s="14">
        <v>1.2926684992518878</v>
      </c>
      <c r="Y14" s="14">
        <v>1.4549863595028796</v>
      </c>
      <c r="Z14" s="14">
        <v>1.4314499801493175</v>
      </c>
      <c r="AA14" s="14">
        <v>1.455864142932956</v>
      </c>
      <c r="AB14" s="14">
        <v>1.4549630224666743</v>
      </c>
      <c r="AC14" s="14">
        <v>6.3095302834310543</v>
      </c>
      <c r="AD14" s="14">
        <v>6.3095285065059317</v>
      </c>
      <c r="AE14" s="14">
        <v>6.3095228002231458</v>
      </c>
      <c r="AF14" s="14">
        <v>6.3095351417212857</v>
      </c>
      <c r="AG14" s="14" t="s">
        <v>1</v>
      </c>
    </row>
    <row r="15" spans="1:33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1.9663318715518463</v>
      </c>
      <c r="N15" s="11">
        <v>3.3700980392156867</v>
      </c>
      <c r="O15" s="11">
        <v>3.7890654135899156</v>
      </c>
      <c r="P15" s="11">
        <v>2.8704042994992061</v>
      </c>
      <c r="Q15" s="11">
        <v>1.6840417000801922</v>
      </c>
      <c r="R15" s="11">
        <v>2.4972340761814449</v>
      </c>
      <c r="S15" s="11">
        <v>2.6324085750315258</v>
      </c>
      <c r="T15" s="11">
        <v>2.3980291879755522</v>
      </c>
      <c r="U15" s="11">
        <v>2.6281414911959877</v>
      </c>
      <c r="V15" s="11">
        <v>1.7418032786885245</v>
      </c>
      <c r="W15" s="11">
        <v>1.4017806402727788</v>
      </c>
      <c r="X15" s="11">
        <v>1.4441516144929398</v>
      </c>
      <c r="Y15" s="11">
        <v>0.90808792327930066</v>
      </c>
      <c r="Z15" s="11">
        <v>0.6164917266351928</v>
      </c>
      <c r="AA15" s="11">
        <v>0.81031567080045097</v>
      </c>
      <c r="AB15" s="11">
        <v>1.2151409614357982</v>
      </c>
      <c r="AC15" s="11">
        <v>1.658992266848796</v>
      </c>
      <c r="AD15" s="11">
        <v>1.522899690924417</v>
      </c>
      <c r="AE15" s="11">
        <v>2.5689471762221556</v>
      </c>
      <c r="AF15" s="11">
        <v>2.6307890866524599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5.2963805808409186</v>
      </c>
      <c r="Q16" s="14">
        <v>4.8299264200006995</v>
      </c>
      <c r="R16" s="14">
        <v>4.5098666666666665</v>
      </c>
      <c r="S16" s="14">
        <v>18.519870923913043</v>
      </c>
      <c r="T16" s="14">
        <v>16.240389599959109</v>
      </c>
      <c r="U16" s="14">
        <v>18.793234984013235</v>
      </c>
      <c r="V16" s="14">
        <v>15.908817824467448</v>
      </c>
      <c r="W16" s="14">
        <v>12.228037431968572</v>
      </c>
      <c r="X16" s="14">
        <v>17.020236827266459</v>
      </c>
      <c r="Y16" s="14">
        <v>17.547737256777786</v>
      </c>
      <c r="Z16" s="14">
        <v>14.729672634349214</v>
      </c>
      <c r="AA16" s="14">
        <v>12.21891549673281</v>
      </c>
      <c r="AB16" s="14">
        <v>13.426680883090819</v>
      </c>
      <c r="AC16" s="14">
        <v>8.978810008380222</v>
      </c>
      <c r="AD16" s="14">
        <v>7.0385941090453317</v>
      </c>
      <c r="AE16" s="14">
        <v>6.2038922833220198</v>
      </c>
      <c r="AF16" s="14">
        <v>5.8004817074912172</v>
      </c>
      <c r="AG16" s="14" t="s">
        <v>1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7.0147621651175509</v>
      </c>
      <c r="Y17" s="11">
        <v>9.1973244147157196</v>
      </c>
      <c r="Z17" s="11">
        <v>8.0303030303030312</v>
      </c>
      <c r="AA17" s="11">
        <v>9.1269841269841283</v>
      </c>
      <c r="AB17" s="11">
        <v>7.0393374741200843</v>
      </c>
      <c r="AC17" s="11">
        <v>7.2981366459627326</v>
      </c>
      <c r="AD17" s="11">
        <v>5.2307692307692308</v>
      </c>
      <c r="AE17" s="11">
        <v>6.9158878504672892</v>
      </c>
      <c r="AF17" s="11">
        <v>9.4646271510516264</v>
      </c>
      <c r="AG17" s="11" t="s">
        <v>1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>
        <v>0.39931318132811566</v>
      </c>
      <c r="W18" s="14">
        <v>0.69399133993712558</v>
      </c>
      <c r="X18" s="14">
        <v>0.88839182088670354</v>
      </c>
      <c r="Y18" s="14">
        <v>1.3330011212158963</v>
      </c>
      <c r="Z18" s="14">
        <v>1.0869565217391304</v>
      </c>
      <c r="AA18" s="14">
        <v>1.1363636363636365</v>
      </c>
      <c r="AB18" s="14" t="s">
        <v>1</v>
      </c>
      <c r="AC18" s="14">
        <v>1.5667574931880108</v>
      </c>
      <c r="AD18" s="14" t="s">
        <v>1</v>
      </c>
      <c r="AE18" s="14">
        <v>1.0539367637941723</v>
      </c>
      <c r="AF18" s="14" t="s">
        <v>1</v>
      </c>
      <c r="AG18" s="14" t="s">
        <v>1</v>
      </c>
    </row>
    <row r="19" spans="1:33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16.163446601089191</v>
      </c>
      <c r="V19" s="11">
        <v>14.417250359921708</v>
      </c>
      <c r="W19" s="11">
        <v>12.23332445089607</v>
      </c>
      <c r="X19" s="11">
        <v>10.270154021694164</v>
      </c>
      <c r="Y19" s="11">
        <v>9.7612286380092517</v>
      </c>
      <c r="Z19" s="11">
        <v>10.497806413469227</v>
      </c>
      <c r="AA19" s="11">
        <v>10.214655810510733</v>
      </c>
      <c r="AB19" s="11">
        <v>12.839992102731697</v>
      </c>
      <c r="AC19" s="11">
        <v>7.9656135451213137</v>
      </c>
      <c r="AD19" s="11">
        <v>6.90457373880262</v>
      </c>
      <c r="AE19" s="11">
        <v>3.6776130421655631</v>
      </c>
      <c r="AF19" s="11">
        <v>4.0832060091673403</v>
      </c>
      <c r="AG19" s="11" t="s">
        <v>1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 t="s">
        <v>54</v>
      </c>
      <c r="O20" s="14" t="s">
        <v>1</v>
      </c>
      <c r="P20" s="14">
        <v>2.4097989615230997</v>
      </c>
      <c r="Q20" s="14">
        <v>0.7766743060860708</v>
      </c>
      <c r="R20" s="14" t="s">
        <v>54</v>
      </c>
      <c r="S20" s="14" t="s">
        <v>54</v>
      </c>
      <c r="T20" s="14">
        <v>0.43320572234535565</v>
      </c>
      <c r="U20" s="14">
        <v>0.19735543714229326</v>
      </c>
      <c r="V20" s="14">
        <v>0.16792611251049538</v>
      </c>
      <c r="W20" s="14">
        <v>0.47762871391444828</v>
      </c>
      <c r="X20" s="14">
        <v>0.2451098188109771</v>
      </c>
      <c r="Y20" s="14">
        <v>0.16169208582790717</v>
      </c>
      <c r="Z20" s="14">
        <v>0.2471835337738271</v>
      </c>
      <c r="AA20" s="14">
        <v>0.22212543554006964</v>
      </c>
      <c r="AB20" s="14">
        <v>0.43111440756536251</v>
      </c>
      <c r="AC20" s="14">
        <v>0.73714491190219344</v>
      </c>
      <c r="AD20" s="14">
        <v>1.1578829417696934</v>
      </c>
      <c r="AE20" s="14">
        <v>1.3877193573377344</v>
      </c>
      <c r="AF20" s="14">
        <v>1.6950806871421136</v>
      </c>
      <c r="AG20" s="14" t="s">
        <v>1</v>
      </c>
    </row>
    <row r="21" spans="1:33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 t="s">
        <v>1</v>
      </c>
      <c r="Z21" s="11" t="s">
        <v>1</v>
      </c>
      <c r="AA21" s="11" t="s">
        <v>1</v>
      </c>
      <c r="AB21" s="11" t="s">
        <v>1</v>
      </c>
      <c r="AC21" s="11" t="s">
        <v>1</v>
      </c>
      <c r="AD21" s="11" t="s">
        <v>1</v>
      </c>
      <c r="AE21" s="11" t="s">
        <v>1</v>
      </c>
      <c r="AF21" s="11" t="s">
        <v>1</v>
      </c>
      <c r="AG21" s="11" t="s">
        <v>1</v>
      </c>
    </row>
    <row r="22" spans="1:33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 t="s">
        <v>1</v>
      </c>
      <c r="X22" s="14" t="s">
        <v>1</v>
      </c>
      <c r="Y22" s="14">
        <v>7.6001955034213102</v>
      </c>
      <c r="Z22" s="14">
        <v>7.7193805725011737</v>
      </c>
      <c r="AA22" s="14">
        <v>7.8534031413612562</v>
      </c>
      <c r="AB22" s="14">
        <v>7.8066914498141262</v>
      </c>
      <c r="AC22" s="14">
        <v>8.3444296493564138</v>
      </c>
      <c r="AD22" s="14">
        <v>8.7022900763358777</v>
      </c>
      <c r="AE22" s="14">
        <v>8.3265306122448983</v>
      </c>
      <c r="AF22" s="14">
        <v>7.8179696616102685</v>
      </c>
      <c r="AG22" s="14" t="s">
        <v>1</v>
      </c>
    </row>
    <row r="23" spans="1:33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>
        <v>4.1502738563604105</v>
      </c>
      <c r="U23" s="11">
        <v>3.6290082693794989</v>
      </c>
      <c r="V23" s="11">
        <v>3.2704370047236773</v>
      </c>
      <c r="W23" s="11">
        <v>2.8788728274382667</v>
      </c>
      <c r="X23" s="11">
        <v>2.4118813483873582</v>
      </c>
      <c r="Y23" s="11">
        <v>3.6798331872141792</v>
      </c>
      <c r="Z23" s="11" t="s">
        <v>1</v>
      </c>
      <c r="AA23" s="11">
        <v>2.9164749194661761</v>
      </c>
      <c r="AB23" s="11">
        <v>3.4171639670360903</v>
      </c>
      <c r="AC23" s="11">
        <v>3.8891927449038426</v>
      </c>
      <c r="AD23" s="11">
        <v>4.1809350259182194</v>
      </c>
      <c r="AE23" s="11">
        <v>3.5290161311794175</v>
      </c>
      <c r="AF23" s="11">
        <v>3.0505063028237669</v>
      </c>
      <c r="AG23" s="11" t="s">
        <v>1</v>
      </c>
    </row>
    <row r="24" spans="1:33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1.0215533365946305</v>
      </c>
      <c r="M24" s="14">
        <v>0.83094924720674446</v>
      </c>
      <c r="N24" s="14">
        <v>1.2425464045383108</v>
      </c>
      <c r="O24" s="14">
        <v>1.6454949884761749</v>
      </c>
      <c r="P24" s="14">
        <v>1.4536392389569439</v>
      </c>
      <c r="Q24" s="14">
        <v>1.276614760093794</v>
      </c>
      <c r="R24" s="14">
        <v>1.4045321256095924</v>
      </c>
      <c r="S24" s="14">
        <v>1.4973635566004786</v>
      </c>
      <c r="T24" s="14">
        <v>1.0023943469177554</v>
      </c>
      <c r="U24" s="14">
        <v>0.99267259067521063</v>
      </c>
      <c r="V24" s="14">
        <v>0.69091424164686255</v>
      </c>
      <c r="W24" s="14">
        <v>2.0050074319027811</v>
      </c>
      <c r="X24" s="14">
        <v>1.3829770886795643</v>
      </c>
      <c r="Y24" s="14">
        <v>2.0165293518482703</v>
      </c>
      <c r="Z24" s="14">
        <v>1.8511333218732349</v>
      </c>
      <c r="AA24" s="14">
        <v>2.1373757742459487</v>
      </c>
      <c r="AB24" s="14">
        <v>2.2113206134027372</v>
      </c>
      <c r="AC24" s="14">
        <v>2.4862478845522529</v>
      </c>
      <c r="AD24" s="14">
        <v>2.7263318704179067</v>
      </c>
      <c r="AE24" s="14">
        <v>2.6561698521376478</v>
      </c>
      <c r="AF24" s="14">
        <v>3.0537836705827419</v>
      </c>
      <c r="AG24" s="14" t="s">
        <v>1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 t="s">
        <v>1</v>
      </c>
      <c r="O25" s="11" t="s">
        <v>1</v>
      </c>
      <c r="P25" s="11" t="s">
        <v>1</v>
      </c>
      <c r="Q25" s="11" t="s">
        <v>1</v>
      </c>
      <c r="R25" s="11">
        <v>6.0299640221644477</v>
      </c>
      <c r="S25" s="11">
        <v>6.6558071725187604</v>
      </c>
      <c r="T25" s="11" t="s">
        <v>1</v>
      </c>
      <c r="U25" s="11">
        <v>6.1024825229462385</v>
      </c>
      <c r="V25" s="11" t="s">
        <v>1</v>
      </c>
      <c r="W25" s="11">
        <v>6.2443301301077243</v>
      </c>
      <c r="X25" s="11" t="s">
        <v>1</v>
      </c>
      <c r="Y25" s="11">
        <v>6.2369563106754402</v>
      </c>
      <c r="Z25" s="11" t="s">
        <v>1</v>
      </c>
      <c r="AA25" s="11">
        <v>6.2579840345643625</v>
      </c>
      <c r="AB25" s="11" t="s">
        <v>1</v>
      </c>
      <c r="AC25" s="11">
        <v>6.3496029894417383</v>
      </c>
      <c r="AD25" s="11" t="s">
        <v>1</v>
      </c>
      <c r="AE25" s="11">
        <v>6.4310451019949033</v>
      </c>
      <c r="AF25" s="11" t="s">
        <v>1</v>
      </c>
      <c r="AG25" s="11" t="s">
        <v>1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6.2998467544379695</v>
      </c>
      <c r="O26" s="14">
        <v>13.858449713864019</v>
      </c>
      <c r="P26" s="14">
        <v>9.5920720496120158</v>
      </c>
      <c r="Q26" s="14">
        <v>8.7990605105383519</v>
      </c>
      <c r="R26" s="14">
        <v>5.8572654317872104</v>
      </c>
      <c r="S26" s="14" t="s">
        <v>1</v>
      </c>
      <c r="T26" s="14">
        <v>2.6303488372093025</v>
      </c>
      <c r="U26" s="14">
        <v>4.0521048614624693</v>
      </c>
      <c r="V26" s="14">
        <v>4.4527196596113132</v>
      </c>
      <c r="W26" s="14">
        <v>5.7227781195465228</v>
      </c>
      <c r="X26" s="14">
        <v>7.4906466186644076</v>
      </c>
      <c r="Y26" s="14">
        <v>4.8018058988029955</v>
      </c>
      <c r="Z26" s="14">
        <v>7.0341423282599749</v>
      </c>
      <c r="AA26" s="14">
        <v>5.1067751785631836</v>
      </c>
      <c r="AB26" s="14">
        <v>6.2709484445855042</v>
      </c>
      <c r="AC26" s="14">
        <v>6.6969788032803308</v>
      </c>
      <c r="AD26" s="14">
        <v>6.2990274157995225</v>
      </c>
      <c r="AE26" s="14">
        <v>5.4862596866984168</v>
      </c>
      <c r="AF26" s="14">
        <v>5.5061084432669132</v>
      </c>
      <c r="AG26" s="14" t="s">
        <v>1</v>
      </c>
    </row>
    <row r="27" spans="1:33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 t="s">
        <v>1</v>
      </c>
      <c r="N27" s="11" t="s">
        <v>1</v>
      </c>
      <c r="O27" s="11">
        <v>7.7062854390612348</v>
      </c>
      <c r="P27" s="11" t="s">
        <v>1</v>
      </c>
      <c r="Q27" s="11">
        <v>9.2547286934930248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9.428840022304513</v>
      </c>
      <c r="X27" s="11" t="s">
        <v>1</v>
      </c>
      <c r="Y27" s="11">
        <v>6.2668611009843236</v>
      </c>
      <c r="Z27" s="11" t="s">
        <v>1</v>
      </c>
      <c r="AA27" s="11">
        <v>8.4906100004660061</v>
      </c>
      <c r="AB27" s="11" t="s">
        <v>1</v>
      </c>
      <c r="AC27" s="11">
        <v>9.0040738493542527</v>
      </c>
      <c r="AD27" s="11" t="s">
        <v>1</v>
      </c>
      <c r="AE27" s="11">
        <v>9.2295445975952077</v>
      </c>
      <c r="AF27" s="11">
        <v>7.4108652317630126</v>
      </c>
      <c r="AG27" s="11" t="s">
        <v>1</v>
      </c>
    </row>
    <row r="28" spans="1:33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4.7244094488188972</v>
      </c>
      <c r="S28" s="14">
        <v>6.8374858437146093</v>
      </c>
      <c r="T28" s="14">
        <v>2.4608530262369399</v>
      </c>
      <c r="U28" s="14">
        <v>2.1774991751897064</v>
      </c>
      <c r="V28" s="14">
        <v>2.4287241160573854</v>
      </c>
      <c r="W28" s="14">
        <v>3.5495259968725565</v>
      </c>
      <c r="X28" s="14">
        <v>3.2722013538758215</v>
      </c>
      <c r="Y28" s="14">
        <v>2.5932281338548799</v>
      </c>
      <c r="Z28" s="14">
        <v>2.4433953258294347</v>
      </c>
      <c r="AA28" s="14">
        <v>1.6356826056655394</v>
      </c>
      <c r="AB28" s="14">
        <v>1.9233692745136681</v>
      </c>
      <c r="AC28" s="14">
        <v>2.1487218622977795</v>
      </c>
      <c r="AD28" s="14">
        <v>0.72408515680283481</v>
      </c>
      <c r="AE28" s="14">
        <v>0.81442966916670489</v>
      </c>
      <c r="AF28" s="14">
        <v>0.64333422875016499</v>
      </c>
      <c r="AG28" s="14" t="s">
        <v>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10.403872057715578</v>
      </c>
      <c r="P29" s="11">
        <v>10.111876955801444</v>
      </c>
      <c r="Q29" s="11">
        <v>9.9017778356406119</v>
      </c>
      <c r="R29" s="11">
        <v>10.403167253448773</v>
      </c>
      <c r="S29" s="11">
        <v>11.063310645948375</v>
      </c>
      <c r="T29" s="11">
        <v>11.166912137528067</v>
      </c>
      <c r="U29" s="11">
        <v>10.354451285160293</v>
      </c>
      <c r="V29" s="11">
        <v>12.781027454683871</v>
      </c>
      <c r="W29" s="11">
        <v>13.492492577943448</v>
      </c>
      <c r="X29" s="11">
        <v>12.410561273394459</v>
      </c>
      <c r="Y29" s="11">
        <v>12.891041957467772</v>
      </c>
      <c r="Z29" s="11">
        <v>13.827489496136941</v>
      </c>
      <c r="AA29" s="11">
        <v>12.348448248096258</v>
      </c>
      <c r="AB29" s="11">
        <v>11.542790872190199</v>
      </c>
      <c r="AC29" s="11">
        <v>9.5444178672748521</v>
      </c>
      <c r="AD29" s="11">
        <v>8.8832272560614456</v>
      </c>
      <c r="AE29" s="11" t="s">
        <v>1</v>
      </c>
      <c r="AF29" s="11" t="s">
        <v>1</v>
      </c>
      <c r="AG29" s="11" t="s">
        <v>1</v>
      </c>
    </row>
    <row r="30" spans="1:33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7.1530456146230588</v>
      </c>
      <c r="R30" s="14">
        <v>8.1954191685251025</v>
      </c>
      <c r="S30" s="14">
        <v>9.3085166096126439</v>
      </c>
      <c r="T30" s="14">
        <v>9.0688846771689526</v>
      </c>
      <c r="U30" s="14">
        <v>8.2265516678046477</v>
      </c>
      <c r="V30" s="14">
        <v>8.139019924087167</v>
      </c>
      <c r="W30" s="14">
        <v>8.295002728619318</v>
      </c>
      <c r="X30" s="14">
        <v>7.6192824094695482</v>
      </c>
      <c r="Y30" s="14">
        <v>6.9015330617065755</v>
      </c>
      <c r="Z30" s="14">
        <v>6.4580409525782327</v>
      </c>
      <c r="AA30" s="14">
        <v>6.3174946004319654</v>
      </c>
      <c r="AB30" s="14">
        <v>5.7550013702384213</v>
      </c>
      <c r="AC30" s="14">
        <v>5.697033342084536</v>
      </c>
      <c r="AD30" s="14">
        <v>6.0821084642676126</v>
      </c>
      <c r="AE30" s="14">
        <v>6.3269741608307175</v>
      </c>
      <c r="AF30" s="14">
        <v>5.6401713469776302</v>
      </c>
      <c r="AG30" s="14" t="s">
        <v>1</v>
      </c>
    </row>
    <row r="31" spans="1:33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>
        <v>5.2003142183817754</v>
      </c>
      <c r="H31" s="11" t="s">
        <v>1</v>
      </c>
      <c r="I31" s="11">
        <v>5.4594519789648492</v>
      </c>
      <c r="J31" s="11" t="s">
        <v>1</v>
      </c>
      <c r="K31" s="11">
        <v>4.9758567895418677</v>
      </c>
      <c r="L31" s="11" t="s">
        <v>1</v>
      </c>
      <c r="M31" s="11">
        <v>7.0586997685672213</v>
      </c>
      <c r="N31" s="11" t="s">
        <v>1</v>
      </c>
      <c r="O31" s="11">
        <v>6.7325040357041122</v>
      </c>
      <c r="P31" s="11" t="s">
        <v>1</v>
      </c>
      <c r="Q31" s="11">
        <v>6.4499746063991861</v>
      </c>
      <c r="R31" s="11">
        <v>6.2003688801711476</v>
      </c>
      <c r="S31" s="11">
        <v>6.1482897811769703</v>
      </c>
      <c r="T31" s="11" t="s">
        <v>1</v>
      </c>
      <c r="U31" s="11">
        <v>5.3982459280472535</v>
      </c>
      <c r="V31" s="11" t="s">
        <v>1</v>
      </c>
      <c r="W31" s="11">
        <v>4.8772682177489042</v>
      </c>
      <c r="X31" s="11" t="s">
        <v>1</v>
      </c>
      <c r="Y31" s="11">
        <v>4.5461263338358311</v>
      </c>
      <c r="Z31" s="11" t="s">
        <v>1</v>
      </c>
      <c r="AA31" s="11">
        <v>4.7448742799421222</v>
      </c>
      <c r="AB31" s="11" t="s">
        <v>1</v>
      </c>
      <c r="AC31" s="11">
        <v>4.6311338026353104</v>
      </c>
      <c r="AD31" s="11" t="s">
        <v>1</v>
      </c>
      <c r="AE31" s="11">
        <v>4.3268874564718089</v>
      </c>
      <c r="AF31" s="11" t="s">
        <v>1</v>
      </c>
      <c r="AG31" s="11" t="s">
        <v>1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14.595158703896965</v>
      </c>
      <c r="AF35" s="11">
        <v>14.091148511374755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>
        <v>1.3974737973662994</v>
      </c>
      <c r="AD36" s="14">
        <v>3.3768227168073679</v>
      </c>
      <c r="AE36" s="14" t="s">
        <v>54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</row>
    <row r="39" spans="1:33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6.0343304911925753</v>
      </c>
      <c r="Z39" s="11">
        <v>4.1896851895118443</v>
      </c>
      <c r="AA39" s="11">
        <v>2.4868225435869711</v>
      </c>
      <c r="AB39" s="11">
        <v>3.0409785932721709</v>
      </c>
      <c r="AC39" s="11">
        <v>1.4928040961298952</v>
      </c>
      <c r="AD39" s="11">
        <v>0.95099980478009871</v>
      </c>
      <c r="AE39" s="11">
        <v>3.6660799597686697</v>
      </c>
      <c r="AF39" s="11">
        <v>2.9349702666410895</v>
      </c>
      <c r="AG39" s="11" t="s">
        <v>1</v>
      </c>
    </row>
    <row r="40" spans="1:33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</row>
    <row r="41" spans="1:33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</row>
    <row r="44" spans="1:33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>
        <v>5.0419607476884893</v>
      </c>
      <c r="P47" s="11" t="s">
        <v>1</v>
      </c>
      <c r="Q47" s="11">
        <v>4.8942976814748862</v>
      </c>
      <c r="R47" s="11" t="s">
        <v>1</v>
      </c>
      <c r="S47" s="11">
        <v>4.0919908896262864</v>
      </c>
      <c r="T47" s="11" t="s">
        <v>1</v>
      </c>
      <c r="U47" s="11">
        <v>3.9515059388086615</v>
      </c>
      <c r="V47" s="11" t="s">
        <v>1</v>
      </c>
      <c r="W47" s="11">
        <v>4.0401419414561621</v>
      </c>
      <c r="X47" s="11" t="s">
        <v>1</v>
      </c>
      <c r="Y47" s="11">
        <v>4.1909356798240136</v>
      </c>
      <c r="Z47" s="11" t="s">
        <v>1</v>
      </c>
      <c r="AA47" s="11">
        <v>3.1974429008963736</v>
      </c>
      <c r="AB47" s="11" t="s">
        <v>1</v>
      </c>
      <c r="AC47" s="11">
        <v>2.4667695737929849</v>
      </c>
      <c r="AD47" s="11">
        <v>2.4673624062537205</v>
      </c>
      <c r="AE47" s="11">
        <v>2.5084869335399063</v>
      </c>
      <c r="AF47" s="11">
        <v>2.5084926964747076</v>
      </c>
      <c r="AG47" s="11" t="s">
        <v>1</v>
      </c>
    </row>
    <row r="48" spans="1:33" x14ac:dyDescent="0.25">
      <c r="A48" s="12" t="s">
        <v>44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 t="s">
        <v>1</v>
      </c>
      <c r="P48" s="14" t="s">
        <v>1</v>
      </c>
      <c r="Q48" s="14" t="s">
        <v>1</v>
      </c>
      <c r="R48" s="14" t="s">
        <v>1</v>
      </c>
      <c r="S48" s="14" t="s">
        <v>1</v>
      </c>
      <c r="T48" s="14" t="s">
        <v>1</v>
      </c>
      <c r="U48" s="14" t="s">
        <v>1</v>
      </c>
      <c r="V48" s="14" t="s">
        <v>1</v>
      </c>
      <c r="W48" s="14" t="s">
        <v>1</v>
      </c>
      <c r="X48" s="14" t="s">
        <v>1</v>
      </c>
      <c r="Y48" s="14" t="s">
        <v>1</v>
      </c>
      <c r="Z48" s="14" t="s">
        <v>1</v>
      </c>
      <c r="AA48" s="14" t="s">
        <v>1</v>
      </c>
      <c r="AB48" s="14" t="s">
        <v>1</v>
      </c>
      <c r="AC48" s="14" t="s">
        <v>1</v>
      </c>
      <c r="AD48" s="14" t="s">
        <v>1</v>
      </c>
      <c r="AE48" s="14" t="s">
        <v>1</v>
      </c>
      <c r="AF48" s="14" t="s">
        <v>1</v>
      </c>
      <c r="AG48" s="14" t="s">
        <v>1</v>
      </c>
    </row>
    <row r="49" spans="1:33" s="5" customFormat="1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>
        <v>0.26292054827033762</v>
      </c>
      <c r="AB50" s="14">
        <v>3.8318957606900343</v>
      </c>
      <c r="AC50" s="14">
        <v>3.9924953095684801</v>
      </c>
      <c r="AD50" s="14" t="s">
        <v>1</v>
      </c>
      <c r="AE50" s="14">
        <v>2.2621846603545781</v>
      </c>
      <c r="AF50" s="14">
        <v>2.1567761871728575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 t="s">
        <v>1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2.5153162519548693</v>
      </c>
      <c r="V53" s="11">
        <v>3.9375711506140942</v>
      </c>
      <c r="W53" s="11">
        <v>4.4948156002667892</v>
      </c>
      <c r="X53" s="11" t="s">
        <v>1</v>
      </c>
      <c r="Y53" s="11" t="s">
        <v>1</v>
      </c>
      <c r="Z53" s="11" t="s">
        <v>1</v>
      </c>
      <c r="AA53" s="11">
        <v>2.550365690323757</v>
      </c>
      <c r="AB53" s="11">
        <v>1.5922665486134797</v>
      </c>
      <c r="AC53" s="11">
        <v>1.8890120091205009</v>
      </c>
      <c r="AD53" s="11">
        <v>1.7802795276935464</v>
      </c>
      <c r="AE53" s="11">
        <v>1.7701079100010195</v>
      </c>
      <c r="AF53" s="11">
        <v>2.7366163220901099</v>
      </c>
      <c r="AG53" s="11" t="s">
        <v>1</v>
      </c>
    </row>
    <row r="54" spans="1:33" x14ac:dyDescent="0.25">
      <c r="A54" s="12" t="s">
        <v>50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 t="s">
        <v>1</v>
      </c>
      <c r="V54" s="14" t="s">
        <v>1</v>
      </c>
      <c r="W54" s="14" t="s">
        <v>1</v>
      </c>
      <c r="X54" s="14" t="s">
        <v>1</v>
      </c>
      <c r="Y54" s="14" t="s">
        <v>1</v>
      </c>
      <c r="Z54" s="14" t="s">
        <v>1</v>
      </c>
      <c r="AA54" s="14" t="s">
        <v>1</v>
      </c>
      <c r="AB54" s="14" t="s">
        <v>1</v>
      </c>
      <c r="AC54" s="14" t="s">
        <v>1</v>
      </c>
      <c r="AD54" s="14" t="s">
        <v>1</v>
      </c>
      <c r="AE54" s="14" t="s">
        <v>1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</row>
    <row r="56" spans="1:33" x14ac:dyDescent="0.25">
      <c r="A56" s="12" t="s">
        <v>52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>
        <v>20.753431425019144</v>
      </c>
      <c r="P56" s="14">
        <v>21.557638070285893</v>
      </c>
      <c r="Q56" s="14" t="s">
        <v>1</v>
      </c>
      <c r="R56" s="14" t="s">
        <v>1</v>
      </c>
      <c r="S56" s="14">
        <v>23.329710206654518</v>
      </c>
      <c r="T56" s="14">
        <v>1.1438000989772901</v>
      </c>
      <c r="U56" s="14">
        <v>1.4097450815479378</v>
      </c>
      <c r="V56" s="14">
        <v>1.1930352687782688</v>
      </c>
      <c r="W56" s="14">
        <v>0.88051856614552793</v>
      </c>
      <c r="X56" s="14">
        <v>0.98836352538530292</v>
      </c>
      <c r="Y56" s="14">
        <v>0.84814472453146983</v>
      </c>
      <c r="Z56" s="14">
        <v>1.0696373237728554</v>
      </c>
      <c r="AA56" s="14">
        <v>1.2006002144881247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</row>
    <row r="57" spans="1:33" s="5" customFormat="1" x14ac:dyDescent="0.25">
      <c r="A57" s="9" t="s">
        <v>53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 t="s">
        <v>1</v>
      </c>
      <c r="P57" s="11" t="s">
        <v>1</v>
      </c>
      <c r="Q57" s="11" t="s">
        <v>1</v>
      </c>
      <c r="R57" s="11" t="s">
        <v>1</v>
      </c>
      <c r="S57" s="11">
        <v>5.8520172046692078</v>
      </c>
      <c r="T57" s="11">
        <v>5.9985169803978255</v>
      </c>
      <c r="U57" s="11">
        <v>5.3713613724405089</v>
      </c>
      <c r="V57" s="11">
        <v>5.7149252940032955</v>
      </c>
      <c r="W57" s="11">
        <v>5.8260601128167711</v>
      </c>
      <c r="X57" s="11">
        <v>6.0999791998890656</v>
      </c>
      <c r="Y57" s="11">
        <v>5.9738080568409737</v>
      </c>
      <c r="Z57" s="11">
        <v>6.2419978449641889</v>
      </c>
      <c r="AA57" s="11">
        <v>6.6673325675473212</v>
      </c>
      <c r="AB57" s="11">
        <v>6.8934189565909989</v>
      </c>
      <c r="AC57" s="11">
        <v>7.5099104389957425</v>
      </c>
      <c r="AD57" s="11">
        <v>7.7574370709382157</v>
      </c>
      <c r="AE57" s="11" t="s">
        <v>1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343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3.4246575342465753</v>
      </c>
      <c r="M5" s="11" t="s">
        <v>1</v>
      </c>
      <c r="N5" s="11" t="s">
        <v>1</v>
      </c>
      <c r="O5" s="11" t="s">
        <v>1</v>
      </c>
      <c r="P5" s="11">
        <v>3.2005956099347301</v>
      </c>
      <c r="Q5" s="11">
        <v>3.5840728836414204</v>
      </c>
      <c r="R5" s="11">
        <v>3.4600216420731105</v>
      </c>
      <c r="S5" s="11">
        <v>3.382712145940999</v>
      </c>
      <c r="T5" s="11">
        <v>3.3771262847360832</v>
      </c>
      <c r="U5" s="11">
        <v>3.9674654073564497</v>
      </c>
      <c r="V5" s="11">
        <v>3.9590817905509184</v>
      </c>
      <c r="W5" s="11">
        <v>3.8329737320914803</v>
      </c>
      <c r="X5" s="11">
        <v>3.451897791576839</v>
      </c>
      <c r="Y5" s="11">
        <v>3.762905991087337</v>
      </c>
      <c r="Z5" s="11" t="s">
        <v>1</v>
      </c>
      <c r="AA5" s="11">
        <v>3.8228930293882932</v>
      </c>
      <c r="AB5" s="11" t="s">
        <v>1</v>
      </c>
      <c r="AC5" s="11">
        <v>3.351158451424451</v>
      </c>
      <c r="AD5" s="11" t="s">
        <v>1</v>
      </c>
      <c r="AE5" s="11">
        <v>2.704976476885494</v>
      </c>
      <c r="AF5" s="11" t="s">
        <v>1</v>
      </c>
      <c r="AG5" s="11" t="s">
        <v>1</v>
      </c>
    </row>
    <row r="6" spans="1:33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 t="s">
        <v>1</v>
      </c>
      <c r="V6" s="14" t="s">
        <v>1</v>
      </c>
      <c r="W6" s="14" t="s">
        <v>1</v>
      </c>
      <c r="X6" s="14" t="s">
        <v>1</v>
      </c>
      <c r="Y6" s="14">
        <v>2.382067833594828</v>
      </c>
      <c r="Z6" s="14">
        <v>2.4970200656763386</v>
      </c>
      <c r="AA6" s="14">
        <v>2.0968630231457626</v>
      </c>
      <c r="AB6" s="14" t="s">
        <v>1</v>
      </c>
      <c r="AC6" s="14">
        <v>2.3304760808134959</v>
      </c>
      <c r="AD6" s="14">
        <v>1.9867616866842317</v>
      </c>
      <c r="AE6" s="14">
        <v>1.8200635808489944</v>
      </c>
      <c r="AF6" s="14">
        <v>2.3522110162916992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0.33743296698495689</v>
      </c>
      <c r="R7" s="18">
        <v>0.33533668887080076</v>
      </c>
      <c r="S7" s="18">
        <v>0.27358426606429204</v>
      </c>
      <c r="T7" s="18">
        <v>0.23173919261525464</v>
      </c>
      <c r="U7" s="18">
        <v>0.43131187626911893</v>
      </c>
      <c r="V7" s="18">
        <v>0.44578558834391779</v>
      </c>
      <c r="W7" s="18">
        <v>0.53693413652533195</v>
      </c>
      <c r="X7" s="18">
        <v>0.48234973213849219</v>
      </c>
      <c r="Y7" s="18">
        <v>1.1468214314082148</v>
      </c>
      <c r="Z7" s="18">
        <v>1.2516780995523582</v>
      </c>
      <c r="AA7" s="18">
        <v>2.039457510538091</v>
      </c>
      <c r="AB7" s="18">
        <v>1.8049063983806137</v>
      </c>
      <c r="AC7" s="18">
        <v>1.7951418748498875</v>
      </c>
      <c r="AD7" s="18">
        <v>1.8570419936068128</v>
      </c>
      <c r="AE7" s="18">
        <v>1.5763274101324953</v>
      </c>
      <c r="AF7" s="18">
        <v>1.507917457534274</v>
      </c>
      <c r="AG7" s="18" t="s">
        <v>1</v>
      </c>
    </row>
    <row r="8" spans="1:33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1.191930634503428</v>
      </c>
      <c r="P8" s="14" t="s">
        <v>1</v>
      </c>
      <c r="Q8" s="14">
        <v>1.3793068976981639</v>
      </c>
      <c r="R8" s="14" t="s">
        <v>1</v>
      </c>
      <c r="S8" s="14">
        <v>1.1353111749510816</v>
      </c>
      <c r="T8" s="14" t="s">
        <v>1</v>
      </c>
      <c r="U8" s="14">
        <v>1.9636472905842319</v>
      </c>
      <c r="V8" s="14">
        <v>2.0855089414259731</v>
      </c>
      <c r="W8" s="14">
        <v>2.1244869802283488</v>
      </c>
      <c r="X8" s="14">
        <v>1.6908431924572542</v>
      </c>
      <c r="Y8" s="14">
        <v>1.9110087455771412</v>
      </c>
      <c r="Z8" s="14" t="s">
        <v>1</v>
      </c>
      <c r="AA8" s="14">
        <v>2.2150593089221249</v>
      </c>
      <c r="AB8" s="14" t="s">
        <v>1</v>
      </c>
      <c r="AC8" s="14">
        <v>2.4140489735345043</v>
      </c>
      <c r="AD8" s="14" t="s">
        <v>1</v>
      </c>
      <c r="AE8" s="14">
        <v>1.9977114522742443</v>
      </c>
      <c r="AF8" s="14" t="s">
        <v>1</v>
      </c>
      <c r="AG8" s="14" t="s">
        <v>1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9.5058115906689409</v>
      </c>
      <c r="P9" s="11">
        <v>8.3130997803214246</v>
      </c>
      <c r="Q9" s="11">
        <v>5.7261410788381744</v>
      </c>
      <c r="R9" s="11">
        <v>5.5132758329105354</v>
      </c>
      <c r="S9" s="11">
        <v>5.710498138989446</v>
      </c>
      <c r="T9" s="11">
        <v>5.1106331373132274</v>
      </c>
      <c r="U9" s="11">
        <v>4.66501180009538</v>
      </c>
      <c r="V9" s="11">
        <v>4.0774681853597006</v>
      </c>
      <c r="W9" s="11">
        <v>2.1134020618556701</v>
      </c>
      <c r="X9" s="11">
        <v>2.5491139881203448</v>
      </c>
      <c r="Y9" s="11">
        <v>5.2421574023115021</v>
      </c>
      <c r="Z9" s="11">
        <v>6.0843506460430916</v>
      </c>
      <c r="AA9" s="11">
        <v>6.1998048487577861</v>
      </c>
      <c r="AB9" s="11">
        <v>6.7459741767010017</v>
      </c>
      <c r="AC9" s="11">
        <v>5.862068965517242</v>
      </c>
      <c r="AD9" s="11">
        <v>8.2748052611416156</v>
      </c>
      <c r="AE9" s="11">
        <v>5.9121902544486948</v>
      </c>
      <c r="AF9" s="11">
        <v>5.5968242738670755</v>
      </c>
      <c r="AG9" s="11" t="s">
        <v>1</v>
      </c>
    </row>
    <row r="10" spans="1:33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1.9863998469848585</v>
      </c>
      <c r="P10" s="14">
        <v>2.0279882476084841</v>
      </c>
      <c r="Q10" s="14">
        <v>2.0368809466180235</v>
      </c>
      <c r="R10" s="14">
        <v>2.0102703393808907</v>
      </c>
      <c r="S10" s="14">
        <v>2.0672009230589263</v>
      </c>
      <c r="T10" s="14">
        <v>1.9724900079214205</v>
      </c>
      <c r="U10" s="14">
        <v>2.0322715477703648</v>
      </c>
      <c r="V10" s="14">
        <v>2.0504208751114525</v>
      </c>
      <c r="W10" s="14">
        <v>1.8911912697657094</v>
      </c>
      <c r="X10" s="14">
        <v>1.9741822956098405</v>
      </c>
      <c r="Y10" s="14">
        <v>1.9457189853692325</v>
      </c>
      <c r="Z10" s="14">
        <v>1.7625147633324245</v>
      </c>
      <c r="AA10" s="14">
        <v>1.8426753654224459</v>
      </c>
      <c r="AB10" s="14">
        <v>1.9567296507870862</v>
      </c>
      <c r="AC10" s="14">
        <v>1.86327615608386</v>
      </c>
      <c r="AD10" s="14">
        <v>1.7393171569680053</v>
      </c>
      <c r="AE10" s="14">
        <v>1.7659137577002055</v>
      </c>
      <c r="AF10" s="14">
        <v>1.6062756817332835</v>
      </c>
      <c r="AG10" s="14" t="s">
        <v>1</v>
      </c>
    </row>
    <row r="11" spans="1:33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1.0296832360231241</v>
      </c>
      <c r="N11" s="11">
        <v>0.96200077598763489</v>
      </c>
      <c r="O11" s="11">
        <v>0.95082723154714721</v>
      </c>
      <c r="P11" s="11">
        <v>0.6185871078528169</v>
      </c>
      <c r="Q11" s="11">
        <v>0.57593713944325053</v>
      </c>
      <c r="R11" s="11">
        <v>0.63511355727321117</v>
      </c>
      <c r="S11" s="11">
        <v>0.61186586019046185</v>
      </c>
      <c r="T11" s="11">
        <v>0.8712412393661263</v>
      </c>
      <c r="U11" s="11">
        <v>0.72213248251817164</v>
      </c>
      <c r="V11" s="11">
        <v>0.81354224589092505</v>
      </c>
      <c r="W11" s="11">
        <v>0.98541190643080412</v>
      </c>
      <c r="X11" s="11">
        <v>1.0260079978908603</v>
      </c>
      <c r="Y11" s="11">
        <v>1.1317323356276885</v>
      </c>
      <c r="Z11" s="11">
        <v>1.068216891698313</v>
      </c>
      <c r="AA11" s="11" t="s">
        <v>1</v>
      </c>
      <c r="AB11" s="11">
        <v>1.0764272610617525</v>
      </c>
      <c r="AC11" s="11">
        <v>1.139746669987711</v>
      </c>
      <c r="AD11" s="11">
        <v>1.1517308932764654</v>
      </c>
      <c r="AE11" s="11">
        <v>1.2354472458618129</v>
      </c>
      <c r="AF11" s="11">
        <v>1.3018619371467959</v>
      </c>
      <c r="AG11" s="11" t="s">
        <v>1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6.3528837946591894</v>
      </c>
      <c r="R12" s="14">
        <v>8.9012517385257315</v>
      </c>
      <c r="S12" s="14">
        <v>8.5842577918647649</v>
      </c>
      <c r="T12" s="14">
        <v>6.8854480679638259</v>
      </c>
      <c r="U12" s="14">
        <v>7.6020883130962194</v>
      </c>
      <c r="V12" s="14">
        <v>6.311117082205393</v>
      </c>
      <c r="W12" s="14">
        <v>6.2840454854910659</v>
      </c>
      <c r="X12" s="14">
        <v>5.2928599228499218</v>
      </c>
      <c r="Y12" s="14">
        <v>4.5197160715010867</v>
      </c>
      <c r="Z12" s="14">
        <v>3.9961069874181363</v>
      </c>
      <c r="AA12" s="14">
        <v>3.9441782693977299</v>
      </c>
      <c r="AB12" s="14">
        <v>3.7026232127981498</v>
      </c>
      <c r="AC12" s="14">
        <v>0.82390881202566313</v>
      </c>
      <c r="AD12" s="14">
        <v>0.6143979960744862</v>
      </c>
      <c r="AE12" s="14">
        <v>0.74986177996528347</v>
      </c>
      <c r="AF12" s="14">
        <v>2.4140175349087847</v>
      </c>
      <c r="AG12" s="14" t="s">
        <v>1</v>
      </c>
    </row>
    <row r="13" spans="1:33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 t="s">
        <v>1</v>
      </c>
      <c r="S13" s="11" t="s">
        <v>1</v>
      </c>
      <c r="T13" s="11" t="s">
        <v>1</v>
      </c>
      <c r="U13" s="11" t="s">
        <v>1</v>
      </c>
      <c r="V13" s="11" t="s">
        <v>1</v>
      </c>
      <c r="W13" s="11" t="s">
        <v>1</v>
      </c>
      <c r="X13" s="11" t="s">
        <v>1</v>
      </c>
      <c r="Y13" s="11" t="s">
        <v>1</v>
      </c>
      <c r="Z13" s="11" t="s">
        <v>1</v>
      </c>
      <c r="AA13" s="11">
        <v>1.6661191157835455</v>
      </c>
      <c r="AB13" s="11" t="s">
        <v>1</v>
      </c>
      <c r="AC13" s="11">
        <v>1.3661911036566541</v>
      </c>
      <c r="AD13" s="11" t="s">
        <v>1</v>
      </c>
      <c r="AE13" s="11">
        <v>1.6805864773124315</v>
      </c>
      <c r="AF13" s="11" t="s">
        <v>1</v>
      </c>
      <c r="AG13" s="11" t="s">
        <v>1</v>
      </c>
    </row>
    <row r="14" spans="1:33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 t="s">
        <v>1</v>
      </c>
      <c r="R14" s="14" t="s">
        <v>1</v>
      </c>
      <c r="S14" s="14">
        <v>0.99730458221024254</v>
      </c>
      <c r="T14" s="14">
        <v>0.89463015058745643</v>
      </c>
      <c r="U14" s="14">
        <v>0.77593759125610107</v>
      </c>
      <c r="V14" s="14">
        <v>0.70877065991072508</v>
      </c>
      <c r="W14" s="14">
        <v>0.81308914087566531</v>
      </c>
      <c r="X14" s="14">
        <v>0.72374124545835328</v>
      </c>
      <c r="Y14" s="14">
        <v>0.81630339276097619</v>
      </c>
      <c r="Z14" s="14">
        <v>0.72032455270866669</v>
      </c>
      <c r="AA14" s="14">
        <v>0.68001355069529934</v>
      </c>
      <c r="AB14" s="14">
        <v>0.60020447327861792</v>
      </c>
      <c r="AC14" s="14">
        <v>2.4994003574971133</v>
      </c>
      <c r="AD14" s="14">
        <v>2.3847419086685528</v>
      </c>
      <c r="AE14" s="14">
        <v>2.3095767311134323</v>
      </c>
      <c r="AF14" s="14">
        <v>2.4396643850343676</v>
      </c>
      <c r="AG14" s="14" t="s">
        <v>1</v>
      </c>
    </row>
    <row r="15" spans="1:33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3.0008635578583771</v>
      </c>
      <c r="N15" s="11">
        <v>5.20915548539858</v>
      </c>
      <c r="O15" s="11">
        <v>5.7878546200296235</v>
      </c>
      <c r="P15" s="11">
        <v>4.9640895648500205</v>
      </c>
      <c r="Q15" s="11">
        <v>3.6804123711340209</v>
      </c>
      <c r="R15" s="11">
        <v>6.0409099598547122</v>
      </c>
      <c r="S15" s="11">
        <v>7.0452244346945667</v>
      </c>
      <c r="T15" s="11">
        <v>5.7405195580770378</v>
      </c>
      <c r="U15" s="11">
        <v>7.5310675250786048</v>
      </c>
      <c r="V15" s="11">
        <v>6.6965085049239033</v>
      </c>
      <c r="W15" s="11">
        <v>6.0506950122649217</v>
      </c>
      <c r="X15" s="11">
        <v>6.044300959555196</v>
      </c>
      <c r="Y15" s="11">
        <v>3.0806881163175697</v>
      </c>
      <c r="Z15" s="11">
        <v>1.5795654726952439</v>
      </c>
      <c r="AA15" s="11">
        <v>2.0006958942240782</v>
      </c>
      <c r="AB15" s="11">
        <v>1.3747878857603038</v>
      </c>
      <c r="AC15" s="11">
        <v>2.0364560796192128</v>
      </c>
      <c r="AD15" s="11">
        <v>1.7196158889969966</v>
      </c>
      <c r="AE15" s="11">
        <v>2.574055808329887</v>
      </c>
      <c r="AF15" s="11">
        <v>2.4424906995861844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11.278737704445149</v>
      </c>
      <c r="Q16" s="14">
        <v>11.181901625182228</v>
      </c>
      <c r="R16" s="14">
        <v>7.6631685788338499</v>
      </c>
      <c r="S16" s="14">
        <v>27.930893163597247</v>
      </c>
      <c r="T16" s="14">
        <v>28.476142924812127</v>
      </c>
      <c r="U16" s="14">
        <v>30.684394681595517</v>
      </c>
      <c r="V16" s="14">
        <v>25.137649515853429</v>
      </c>
      <c r="W16" s="14">
        <v>22.983514866058286</v>
      </c>
      <c r="X16" s="14">
        <v>30.936546257914632</v>
      </c>
      <c r="Y16" s="14">
        <v>30.175193109512243</v>
      </c>
      <c r="Z16" s="14">
        <v>21.896495622365663</v>
      </c>
      <c r="AA16" s="14">
        <v>21.928362318479998</v>
      </c>
      <c r="AB16" s="14">
        <v>12.413473177591094</v>
      </c>
      <c r="AC16" s="14">
        <v>8.0906148867313892</v>
      </c>
      <c r="AD16" s="14">
        <v>6.2393305826731558</v>
      </c>
      <c r="AE16" s="14">
        <v>5.9603008957300645</v>
      </c>
      <c r="AF16" s="14">
        <v>5.1842303421694131</v>
      </c>
      <c r="AG16" s="14" t="s">
        <v>1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12.132387706855791</v>
      </c>
      <c r="Y17" s="11">
        <v>12.195121951219514</v>
      </c>
      <c r="Z17" s="11">
        <v>9.3474426807760143</v>
      </c>
      <c r="AA17" s="11">
        <v>18.062827225130889</v>
      </c>
      <c r="AB17" s="11">
        <v>10.149253731343284</v>
      </c>
      <c r="AC17" s="11">
        <v>11.352657004830919</v>
      </c>
      <c r="AD17" s="11">
        <v>9.9221789883268467</v>
      </c>
      <c r="AE17" s="11">
        <v>13.051146384479717</v>
      </c>
      <c r="AF17" s="11">
        <v>14.83812949640288</v>
      </c>
      <c r="AG17" s="11" t="s">
        <v>1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 t="s">
        <v>1</v>
      </c>
      <c r="W18" s="14" t="s">
        <v>1</v>
      </c>
      <c r="X18" s="14" t="s">
        <v>1</v>
      </c>
      <c r="Y18" s="14" t="s">
        <v>1</v>
      </c>
      <c r="Z18" s="14">
        <v>13.793103448275861</v>
      </c>
      <c r="AA18" s="14">
        <v>0.42206813385589392</v>
      </c>
      <c r="AB18" s="14" t="s">
        <v>1</v>
      </c>
      <c r="AC18" s="14">
        <v>0.60654008438818563</v>
      </c>
      <c r="AD18" s="14" t="s">
        <v>1</v>
      </c>
      <c r="AE18" s="14">
        <v>0.4399585921325051</v>
      </c>
      <c r="AF18" s="14" t="s">
        <v>1</v>
      </c>
      <c r="AG18" s="14" t="s">
        <v>1</v>
      </c>
    </row>
    <row r="19" spans="1:33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6.3026690639599146</v>
      </c>
      <c r="V19" s="11">
        <v>5.1334272939178858</v>
      </c>
      <c r="W19" s="11">
        <v>4.3276502131170078</v>
      </c>
      <c r="X19" s="11">
        <v>3.2811281809532624</v>
      </c>
      <c r="Y19" s="11">
        <v>2.4185689710140537</v>
      </c>
      <c r="Z19" s="11">
        <v>2.3133421818798254</v>
      </c>
      <c r="AA19" s="11">
        <v>2.0494563954814362</v>
      </c>
      <c r="AB19" s="11">
        <v>2.0659063774336914</v>
      </c>
      <c r="AC19" s="11">
        <v>1.6556075156273244</v>
      </c>
      <c r="AD19" s="11">
        <v>1.3713747267105807</v>
      </c>
      <c r="AE19" s="11">
        <v>0.82988904330977775</v>
      </c>
      <c r="AF19" s="11">
        <v>0.8220040634196214</v>
      </c>
      <c r="AG19" s="11" t="s">
        <v>1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 t="s">
        <v>54</v>
      </c>
      <c r="O20" s="14" t="s">
        <v>1</v>
      </c>
      <c r="P20" s="14" t="s">
        <v>1</v>
      </c>
      <c r="Q20" s="14">
        <v>0.33666317125669187</v>
      </c>
      <c r="R20" s="14" t="s">
        <v>54</v>
      </c>
      <c r="S20" s="14" t="s">
        <v>54</v>
      </c>
      <c r="T20" s="14">
        <v>0.20006513748662358</v>
      </c>
      <c r="U20" s="14">
        <v>9.9235883695544314E-2</v>
      </c>
      <c r="V20" s="14">
        <v>9.9626400996264006E-2</v>
      </c>
      <c r="W20" s="14">
        <v>0.23727275899368439</v>
      </c>
      <c r="X20" s="14">
        <v>0.15859195223583555</v>
      </c>
      <c r="Y20" s="14">
        <v>0.12668629733616379</v>
      </c>
      <c r="Z20" s="14">
        <v>0.16508984697441106</v>
      </c>
      <c r="AA20" s="14">
        <v>0.14930616546636219</v>
      </c>
      <c r="AB20" s="14">
        <v>0.26601069763450708</v>
      </c>
      <c r="AC20" s="14">
        <v>0.39841605325170665</v>
      </c>
      <c r="AD20" s="14">
        <v>0.67824793243775428</v>
      </c>
      <c r="AE20" s="14">
        <v>0.84841745433578386</v>
      </c>
      <c r="AF20" s="14">
        <v>0.9678258285034923</v>
      </c>
      <c r="AG20" s="14" t="s">
        <v>1</v>
      </c>
    </row>
    <row r="21" spans="1:33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 t="s">
        <v>1</v>
      </c>
      <c r="Z21" s="11" t="s">
        <v>1</v>
      </c>
      <c r="AA21" s="11" t="s">
        <v>1</v>
      </c>
      <c r="AB21" s="11" t="s">
        <v>1</v>
      </c>
      <c r="AC21" s="11" t="s">
        <v>1</v>
      </c>
      <c r="AD21" s="11" t="s">
        <v>1</v>
      </c>
      <c r="AE21" s="11" t="s">
        <v>1</v>
      </c>
      <c r="AF21" s="11" t="s">
        <v>1</v>
      </c>
      <c r="AG21" s="11" t="s">
        <v>1</v>
      </c>
    </row>
    <row r="22" spans="1:33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 t="s">
        <v>1</v>
      </c>
      <c r="X22" s="14" t="s">
        <v>1</v>
      </c>
      <c r="Y22" s="14">
        <v>3.5365021605640208</v>
      </c>
      <c r="Z22" s="14">
        <v>3.6624735611711006</v>
      </c>
      <c r="AA22" s="14">
        <v>3.7995594713656384</v>
      </c>
      <c r="AB22" s="14">
        <v>3.5139092240117131</v>
      </c>
      <c r="AC22" s="14">
        <v>3.6675770581349978</v>
      </c>
      <c r="AD22" s="14">
        <v>3.8097966198796906</v>
      </c>
      <c r="AE22" s="14">
        <v>3.6080650866643085</v>
      </c>
      <c r="AF22" s="14">
        <v>3.4550923936398794</v>
      </c>
      <c r="AG22" s="14" t="s">
        <v>1</v>
      </c>
    </row>
    <row r="23" spans="1:33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>
        <v>4.4040602488539626</v>
      </c>
      <c r="U23" s="11">
        <v>4.7448662103298078</v>
      </c>
      <c r="V23" s="11">
        <v>4.737511217469339</v>
      </c>
      <c r="W23" s="11">
        <v>3.4471687098657324</v>
      </c>
      <c r="X23" s="11">
        <v>2.4785311791736842</v>
      </c>
      <c r="Y23" s="11">
        <v>2.7401852668725191</v>
      </c>
      <c r="Z23" s="11" t="s">
        <v>1</v>
      </c>
      <c r="AA23" s="11">
        <v>2.0913828426856607</v>
      </c>
      <c r="AB23" s="11">
        <v>1.957691877206728</v>
      </c>
      <c r="AC23" s="11">
        <v>2.3269183146425161</v>
      </c>
      <c r="AD23" s="11">
        <v>2.3763408788744487</v>
      </c>
      <c r="AE23" s="11">
        <v>2.3886971538556114</v>
      </c>
      <c r="AF23" s="11">
        <v>2.0476149775170334</v>
      </c>
      <c r="AG23" s="11" t="s">
        <v>1</v>
      </c>
    </row>
    <row r="24" spans="1:33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1.3919930988511158</v>
      </c>
      <c r="M24" s="14">
        <v>0.95667296786389411</v>
      </c>
      <c r="N24" s="14">
        <v>1.4431997594165853</v>
      </c>
      <c r="O24" s="14">
        <v>1.9274925555196787</v>
      </c>
      <c r="P24" s="14">
        <v>1.5196883845441191</v>
      </c>
      <c r="Q24" s="14">
        <v>1.214192722896525</v>
      </c>
      <c r="R24" s="14">
        <v>0.98677406233557818</v>
      </c>
      <c r="S24" s="14">
        <v>0.88455406961296612</v>
      </c>
      <c r="T24" s="14">
        <v>0.70423145835189027</v>
      </c>
      <c r="U24" s="14">
        <v>0.80532927427531953</v>
      </c>
      <c r="V24" s="14">
        <v>0.57382433002088118</v>
      </c>
      <c r="W24" s="14">
        <v>1.6097165908364026</v>
      </c>
      <c r="X24" s="14">
        <v>1.0802197000682292</v>
      </c>
      <c r="Y24" s="14">
        <v>2.0744673795820252</v>
      </c>
      <c r="Z24" s="14">
        <v>1.9991640534496584</v>
      </c>
      <c r="AA24" s="14">
        <v>2.2146668988248521</v>
      </c>
      <c r="AB24" s="14">
        <v>2.1142803435481783</v>
      </c>
      <c r="AC24" s="14">
        <v>2.2004272080329272</v>
      </c>
      <c r="AD24" s="14">
        <v>2.3270089120435502</v>
      </c>
      <c r="AE24" s="14">
        <v>2.1723269981395688</v>
      </c>
      <c r="AF24" s="14">
        <v>2.0560389064045781</v>
      </c>
      <c r="AG24" s="14" t="s">
        <v>1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 t="s">
        <v>1</v>
      </c>
      <c r="O25" s="11" t="s">
        <v>1</v>
      </c>
      <c r="P25" s="11" t="s">
        <v>1</v>
      </c>
      <c r="Q25" s="11" t="s">
        <v>1</v>
      </c>
      <c r="R25" s="11">
        <v>2.2440323487014102</v>
      </c>
      <c r="S25" s="11">
        <v>2.4499302502560112</v>
      </c>
      <c r="T25" s="11" t="s">
        <v>1</v>
      </c>
      <c r="U25" s="11">
        <v>2.570108279817731</v>
      </c>
      <c r="V25" s="11" t="s">
        <v>1</v>
      </c>
      <c r="W25" s="11">
        <v>2.6273455994589012</v>
      </c>
      <c r="X25" s="11" t="s">
        <v>1</v>
      </c>
      <c r="Y25" s="11">
        <v>2.4082941091090051</v>
      </c>
      <c r="Z25" s="11" t="s">
        <v>1</v>
      </c>
      <c r="AA25" s="11">
        <v>2.306149308461281</v>
      </c>
      <c r="AB25" s="11" t="s">
        <v>1</v>
      </c>
      <c r="AC25" s="11">
        <v>2.0723144957269719</v>
      </c>
      <c r="AD25" s="11" t="s">
        <v>1</v>
      </c>
      <c r="AE25" s="11">
        <v>2.0223301564275369</v>
      </c>
      <c r="AF25" s="11" t="s">
        <v>1</v>
      </c>
      <c r="AG25" s="11" t="s">
        <v>1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2.2222397588364808</v>
      </c>
      <c r="O26" s="14">
        <v>2.7322914407600889</v>
      </c>
      <c r="P26" s="14">
        <v>2.0866051878148038</v>
      </c>
      <c r="Q26" s="14">
        <v>3.0883976821831389</v>
      </c>
      <c r="R26" s="14">
        <v>3.2583996999713212</v>
      </c>
      <c r="S26" s="14" t="s">
        <v>1</v>
      </c>
      <c r="T26" s="14">
        <v>3.2110208948444239</v>
      </c>
      <c r="U26" s="14">
        <v>2.7304898146928229</v>
      </c>
      <c r="V26" s="14">
        <v>3.2173121452617033</v>
      </c>
      <c r="W26" s="14">
        <v>3.3308792768632403</v>
      </c>
      <c r="X26" s="14">
        <v>3.9829328348685147</v>
      </c>
      <c r="Y26" s="14">
        <v>2.8079443104081059</v>
      </c>
      <c r="Z26" s="14">
        <v>2.7500721190330921</v>
      </c>
      <c r="AA26" s="14">
        <v>2.0811258089030229</v>
      </c>
      <c r="AB26" s="14">
        <v>1.42739162391862</v>
      </c>
      <c r="AC26" s="14">
        <v>1.2828149349457574</v>
      </c>
      <c r="AD26" s="14">
        <v>1.0410199748490252</v>
      </c>
      <c r="AE26" s="14">
        <v>0.96136864780945497</v>
      </c>
      <c r="AF26" s="14">
        <v>0.80593688774582739</v>
      </c>
      <c r="AG26" s="14" t="s">
        <v>1</v>
      </c>
    </row>
    <row r="27" spans="1:33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 t="s">
        <v>1</v>
      </c>
      <c r="N27" s="11" t="s">
        <v>1</v>
      </c>
      <c r="O27" s="11">
        <v>12.510217862600847</v>
      </c>
      <c r="P27" s="11" t="s">
        <v>1</v>
      </c>
      <c r="Q27" s="11">
        <v>13.833927372563574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10.85349621360961</v>
      </c>
      <c r="X27" s="11" t="s">
        <v>1</v>
      </c>
      <c r="Y27" s="11">
        <v>7.2795799102227496</v>
      </c>
      <c r="Z27" s="11" t="s">
        <v>1</v>
      </c>
      <c r="AA27" s="11">
        <v>9.6176517164323538</v>
      </c>
      <c r="AB27" s="11" t="s">
        <v>1</v>
      </c>
      <c r="AC27" s="11">
        <v>5.3250494673925308</v>
      </c>
      <c r="AD27" s="11" t="s">
        <v>1</v>
      </c>
      <c r="AE27" s="11">
        <v>6.4305521770858673</v>
      </c>
      <c r="AF27" s="11">
        <v>5.5379045715524793</v>
      </c>
      <c r="AG27" s="11" t="s">
        <v>1</v>
      </c>
    </row>
    <row r="28" spans="1:33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2.8888257037247653</v>
      </c>
      <c r="S28" s="14">
        <v>4.1010401188707277</v>
      </c>
      <c r="T28" s="14">
        <v>1.3921541171355083</v>
      </c>
      <c r="U28" s="14">
        <v>1.2541615360058376</v>
      </c>
      <c r="V28" s="14">
        <v>1.6016182360997298</v>
      </c>
      <c r="W28" s="14">
        <v>3.3575621706572987</v>
      </c>
      <c r="X28" s="14">
        <v>2.6610581340738775</v>
      </c>
      <c r="Y28" s="14">
        <v>1.9143786483260137</v>
      </c>
      <c r="Z28" s="14">
        <v>2.154293475142032</v>
      </c>
      <c r="AA28" s="14">
        <v>2.5102894656280821</v>
      </c>
      <c r="AB28" s="14">
        <v>1.0425600097663703</v>
      </c>
      <c r="AC28" s="14">
        <v>0.96063106443729296</v>
      </c>
      <c r="AD28" s="14">
        <v>0.32768083886294747</v>
      </c>
      <c r="AE28" s="14">
        <v>0.38178550029958058</v>
      </c>
      <c r="AF28" s="14">
        <v>0.32070341402742653</v>
      </c>
      <c r="AG28" s="14" t="s">
        <v>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2.4204342653182631</v>
      </c>
      <c r="P29" s="11">
        <v>1.9452313503305003</v>
      </c>
      <c r="Q29" s="11">
        <v>2.8309924396578818</v>
      </c>
      <c r="R29" s="11">
        <v>2.5569626220146602</v>
      </c>
      <c r="S29" s="11">
        <v>2.8969765854347478</v>
      </c>
      <c r="T29" s="11">
        <v>2.3102878993363851</v>
      </c>
      <c r="U29" s="11">
        <v>2.5035635216692449</v>
      </c>
      <c r="V29" s="11">
        <v>2.9443758713470025</v>
      </c>
      <c r="W29" s="11">
        <v>2.5126382613426408</v>
      </c>
      <c r="X29" s="11">
        <v>2.1219781511408655</v>
      </c>
      <c r="Y29" s="11">
        <v>2.0122529542949428</v>
      </c>
      <c r="Z29" s="11">
        <v>2.0065272950396609</v>
      </c>
      <c r="AA29" s="11">
        <v>1.7139937571349879</v>
      </c>
      <c r="AB29" s="11">
        <v>1.6973750208995153</v>
      </c>
      <c r="AC29" s="11">
        <v>1.5306441051735735</v>
      </c>
      <c r="AD29" s="11">
        <v>1.5250702897778812</v>
      </c>
      <c r="AE29" s="11" t="s">
        <v>1</v>
      </c>
      <c r="AF29" s="11" t="s">
        <v>1</v>
      </c>
      <c r="AG29" s="11" t="s">
        <v>1</v>
      </c>
    </row>
    <row r="30" spans="1:33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4.2916188722178967</v>
      </c>
      <c r="R30" s="14">
        <v>4.5869686975347275</v>
      </c>
      <c r="S30" s="14">
        <v>4.9995832777449252</v>
      </c>
      <c r="T30" s="14">
        <v>5.1036022995161083</v>
      </c>
      <c r="U30" s="14">
        <v>5.0103662594949006</v>
      </c>
      <c r="V30" s="14">
        <v>5.0896100726911655</v>
      </c>
      <c r="W30" s="14">
        <v>5.0591489813061665</v>
      </c>
      <c r="X30" s="14">
        <v>4.4689213435115072</v>
      </c>
      <c r="Y30" s="14">
        <v>3.9924498927530769</v>
      </c>
      <c r="Z30" s="14">
        <v>3.7136191282447801</v>
      </c>
      <c r="AA30" s="14">
        <v>3.689106101213937</v>
      </c>
      <c r="AB30" s="14">
        <v>3.2031726662599147</v>
      </c>
      <c r="AC30" s="14">
        <v>3.0392156862745097</v>
      </c>
      <c r="AD30" s="14">
        <v>3.0781069642170067</v>
      </c>
      <c r="AE30" s="14">
        <v>3.2623583613497695</v>
      </c>
      <c r="AF30" s="14">
        <v>2.9299048089998765</v>
      </c>
      <c r="AG30" s="14" t="s">
        <v>1</v>
      </c>
    </row>
    <row r="31" spans="1:33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 t="s">
        <v>1</v>
      </c>
      <c r="H31" s="11" t="s">
        <v>1</v>
      </c>
      <c r="I31" s="11" t="s">
        <v>1</v>
      </c>
      <c r="J31" s="11" t="s">
        <v>1</v>
      </c>
      <c r="K31" s="11" t="s">
        <v>1</v>
      </c>
      <c r="L31" s="11" t="s">
        <v>1</v>
      </c>
      <c r="M31" s="11" t="s">
        <v>1</v>
      </c>
      <c r="N31" s="11" t="s">
        <v>1</v>
      </c>
      <c r="O31" s="11">
        <v>2.0758307714829454</v>
      </c>
      <c r="P31" s="11" t="s">
        <v>1</v>
      </c>
      <c r="Q31" s="11">
        <v>2.0356716113426399</v>
      </c>
      <c r="R31" s="11" t="s">
        <v>1</v>
      </c>
      <c r="S31" s="11">
        <v>1.9221062139688105</v>
      </c>
      <c r="T31" s="11" t="s">
        <v>1</v>
      </c>
      <c r="U31" s="11">
        <v>1.9739770139016157</v>
      </c>
      <c r="V31" s="11" t="s">
        <v>1</v>
      </c>
      <c r="W31" s="11">
        <v>1.9431587805531119</v>
      </c>
      <c r="X31" s="11" t="s">
        <v>1</v>
      </c>
      <c r="Y31" s="11" t="s">
        <v>1</v>
      </c>
      <c r="Z31" s="11" t="s">
        <v>1</v>
      </c>
      <c r="AA31" s="11">
        <v>1.9068517197871524</v>
      </c>
      <c r="AB31" s="11" t="s">
        <v>1</v>
      </c>
      <c r="AC31" s="11">
        <v>1.6797919901232721</v>
      </c>
      <c r="AD31" s="11" t="s">
        <v>1</v>
      </c>
      <c r="AE31" s="11">
        <v>1.4836393198292801</v>
      </c>
      <c r="AF31" s="11" t="s">
        <v>1</v>
      </c>
      <c r="AG31" s="11" t="s">
        <v>1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19.058064944992857</v>
      </c>
      <c r="AF35" s="11">
        <v>26.376825203061177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>
        <v>3.7037037037037033</v>
      </c>
      <c r="AD36" s="14">
        <v>2.9493911294827391</v>
      </c>
      <c r="AE36" s="14" t="s">
        <v>54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</row>
    <row r="39" spans="1:33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4.6704116126466495</v>
      </c>
      <c r="Z39" s="11">
        <v>2.6664428242517269</v>
      </c>
      <c r="AA39" s="11">
        <v>1.3045343202419062</v>
      </c>
      <c r="AB39" s="11">
        <v>1.7156422961725852</v>
      </c>
      <c r="AC39" s="11">
        <v>0.83311880550907447</v>
      </c>
      <c r="AD39" s="11">
        <v>0.55173886733349942</v>
      </c>
      <c r="AE39" s="11">
        <v>1.6588917965638865</v>
      </c>
      <c r="AF39" s="11">
        <v>1.3823011248136605</v>
      </c>
      <c r="AG39" s="11" t="s">
        <v>1</v>
      </c>
    </row>
    <row r="40" spans="1:33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</row>
    <row r="41" spans="1:33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</row>
    <row r="44" spans="1:33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>
        <v>2.5267789085170969</v>
      </c>
      <c r="P47" s="11" t="s">
        <v>1</v>
      </c>
      <c r="Q47" s="11">
        <v>2.9084542467221093</v>
      </c>
      <c r="R47" s="11" t="s">
        <v>1</v>
      </c>
      <c r="S47" s="11">
        <v>2.5534701003928415</v>
      </c>
      <c r="T47" s="11" t="s">
        <v>1</v>
      </c>
      <c r="U47" s="11">
        <v>2.5724486528964912</v>
      </c>
      <c r="V47" s="11" t="s">
        <v>1</v>
      </c>
      <c r="W47" s="11">
        <v>2.561890489298404</v>
      </c>
      <c r="X47" s="11" t="s">
        <v>1</v>
      </c>
      <c r="Y47" s="11">
        <v>2.6480495018618484</v>
      </c>
      <c r="Z47" s="11" t="s">
        <v>1</v>
      </c>
      <c r="AA47" s="11">
        <v>1.9566603974159782</v>
      </c>
      <c r="AB47" s="11" t="s">
        <v>1</v>
      </c>
      <c r="AC47" s="11">
        <v>1.6916259662968594</v>
      </c>
      <c r="AD47" s="11">
        <v>1.7926644332839377</v>
      </c>
      <c r="AE47" s="11">
        <v>1.7697408077154912</v>
      </c>
      <c r="AF47" s="11">
        <v>1.6814664797216599</v>
      </c>
      <c r="AG47" s="11" t="s">
        <v>1</v>
      </c>
    </row>
    <row r="48" spans="1:33" x14ac:dyDescent="0.25">
      <c r="A48" s="12" t="s">
        <v>44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 t="s">
        <v>1</v>
      </c>
      <c r="P48" s="14" t="s">
        <v>1</v>
      </c>
      <c r="Q48" s="14" t="s">
        <v>1</v>
      </c>
      <c r="R48" s="14" t="s">
        <v>1</v>
      </c>
      <c r="S48" s="14" t="s">
        <v>1</v>
      </c>
      <c r="T48" s="14" t="s">
        <v>1</v>
      </c>
      <c r="U48" s="14" t="s">
        <v>1</v>
      </c>
      <c r="V48" s="14" t="s">
        <v>1</v>
      </c>
      <c r="W48" s="14" t="s">
        <v>1</v>
      </c>
      <c r="X48" s="14" t="s">
        <v>1</v>
      </c>
      <c r="Y48" s="14" t="s">
        <v>1</v>
      </c>
      <c r="Z48" s="14" t="s">
        <v>1</v>
      </c>
      <c r="AA48" s="14" t="s">
        <v>1</v>
      </c>
      <c r="AB48" s="14" t="s">
        <v>1</v>
      </c>
      <c r="AC48" s="14" t="s">
        <v>1</v>
      </c>
      <c r="AD48" s="14" t="s">
        <v>1</v>
      </c>
      <c r="AE48" s="14" t="s">
        <v>1</v>
      </c>
      <c r="AF48" s="14" t="s">
        <v>1</v>
      </c>
      <c r="AG48" s="14" t="s">
        <v>1</v>
      </c>
    </row>
    <row r="49" spans="1:33" s="5" customFormat="1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>
        <v>1.0580229226361033</v>
      </c>
      <c r="AB50" s="14">
        <v>9.5452883091551861</v>
      </c>
      <c r="AC50" s="14">
        <v>8.5434398586799425</v>
      </c>
      <c r="AD50" s="14" t="s">
        <v>1</v>
      </c>
      <c r="AE50" s="14">
        <v>5.679642629227823</v>
      </c>
      <c r="AF50" s="14">
        <v>5.9036768513723459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 t="s">
        <v>1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14.807813756008379</v>
      </c>
      <c r="V53" s="11">
        <v>20.831728952503308</v>
      </c>
      <c r="W53" s="11">
        <v>23.983183604395432</v>
      </c>
      <c r="X53" s="11" t="s">
        <v>1</v>
      </c>
      <c r="Y53" s="11" t="s">
        <v>1</v>
      </c>
      <c r="Z53" s="11" t="s">
        <v>1</v>
      </c>
      <c r="AA53" s="11">
        <v>4.7018215195273614</v>
      </c>
      <c r="AB53" s="11">
        <v>3.1329877622127982</v>
      </c>
      <c r="AC53" s="11">
        <v>3.536808816633302</v>
      </c>
      <c r="AD53" s="11">
        <v>2.7379969544085991</v>
      </c>
      <c r="AE53" s="11">
        <v>3.2882054710568829</v>
      </c>
      <c r="AF53" s="11">
        <v>9.710339719416254</v>
      </c>
      <c r="AG53" s="11" t="s">
        <v>1</v>
      </c>
    </row>
    <row r="54" spans="1:33" x14ac:dyDescent="0.25">
      <c r="A54" s="12" t="s">
        <v>50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 t="s">
        <v>1</v>
      </c>
      <c r="V54" s="14" t="s">
        <v>1</v>
      </c>
      <c r="W54" s="14" t="s">
        <v>1</v>
      </c>
      <c r="X54" s="14" t="s">
        <v>1</v>
      </c>
      <c r="Y54" s="14" t="s">
        <v>1</v>
      </c>
      <c r="Z54" s="14" t="s">
        <v>1</v>
      </c>
      <c r="AA54" s="14" t="s">
        <v>1</v>
      </c>
      <c r="AB54" s="14" t="s">
        <v>1</v>
      </c>
      <c r="AC54" s="14" t="s">
        <v>1</v>
      </c>
      <c r="AD54" s="14" t="s">
        <v>1</v>
      </c>
      <c r="AE54" s="14" t="s">
        <v>1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</row>
    <row r="56" spans="1:33" x14ac:dyDescent="0.25">
      <c r="A56" s="12" t="s">
        <v>52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>
        <v>38.013814841906033</v>
      </c>
      <c r="P56" s="14">
        <v>38.584449533435041</v>
      </c>
      <c r="Q56" s="14" t="s">
        <v>1</v>
      </c>
      <c r="R56" s="14" t="s">
        <v>1</v>
      </c>
      <c r="S56" s="14" t="s">
        <v>1</v>
      </c>
      <c r="T56" s="14">
        <v>1.0368190333244613</v>
      </c>
      <c r="U56" s="14">
        <v>1.5996977694521712</v>
      </c>
      <c r="V56" s="14">
        <v>1.2015617397383873</v>
      </c>
      <c r="W56" s="14">
        <v>0.87335476185774785</v>
      </c>
      <c r="X56" s="14">
        <v>0.92171909377028882</v>
      </c>
      <c r="Y56" s="14">
        <v>0.7248435715196635</v>
      </c>
      <c r="Z56" s="14">
        <v>0.84299306625109616</v>
      </c>
      <c r="AA56" s="14">
        <v>0.93899318479477323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</row>
    <row r="57" spans="1:33" s="5" customFormat="1" x14ac:dyDescent="0.25">
      <c r="A57" s="9" t="s">
        <v>53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 t="s">
        <v>1</v>
      </c>
      <c r="P57" s="11" t="s">
        <v>1</v>
      </c>
      <c r="Q57" s="11" t="s">
        <v>1</v>
      </c>
      <c r="R57" s="11" t="s">
        <v>1</v>
      </c>
      <c r="S57" s="11" t="s">
        <v>1</v>
      </c>
      <c r="T57" s="11" t="s">
        <v>1</v>
      </c>
      <c r="U57" s="11">
        <v>2.594056098245427</v>
      </c>
      <c r="V57" s="11">
        <v>2.6698107656559866</v>
      </c>
      <c r="W57" s="11">
        <v>2.6053726398222925</v>
      </c>
      <c r="X57" s="11">
        <v>2.7264050375585689</v>
      </c>
      <c r="Y57" s="11">
        <v>2.6456347317209099</v>
      </c>
      <c r="Z57" s="11">
        <v>2.6841832701899753</v>
      </c>
      <c r="AA57" s="11">
        <v>2.7900852700217351</v>
      </c>
      <c r="AB57" s="11">
        <v>2.7016612851303758</v>
      </c>
      <c r="AC57" s="11">
        <v>2.7997737556561084</v>
      </c>
      <c r="AD57" s="11">
        <v>2.8802895583131187</v>
      </c>
      <c r="AE57" s="11" t="s">
        <v>1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B57"/>
  <sheetViews>
    <sheetView showGridLines="0" workbookViewId="0"/>
  </sheetViews>
  <sheetFormatPr defaultRowHeight="15" x14ac:dyDescent="0.25"/>
  <sheetData>
    <row r="2" spans="1:2" s="60" customFormat="1" x14ac:dyDescent="0.25">
      <c r="B2" s="93" t="s">
        <v>447</v>
      </c>
    </row>
    <row r="3" spans="1:2" s="60" customFormat="1" ht="15" customHeight="1" x14ac:dyDescent="0.25">
      <c r="A3" s="94"/>
    </row>
    <row r="5" spans="1:2" x14ac:dyDescent="0.25">
      <c r="A5" s="41"/>
    </row>
    <row r="6" spans="1:2" x14ac:dyDescent="0.25">
      <c r="A6" s="41"/>
    </row>
    <row r="7" spans="1:2" x14ac:dyDescent="0.25">
      <c r="A7" s="41"/>
    </row>
    <row r="8" spans="1:2" x14ac:dyDescent="0.25">
      <c r="A8" s="41"/>
    </row>
    <row r="9" spans="1:2" x14ac:dyDescent="0.25">
      <c r="A9" s="41"/>
    </row>
    <row r="10" spans="1:2" x14ac:dyDescent="0.25">
      <c r="A10" s="41"/>
    </row>
    <row r="11" spans="1:2" x14ac:dyDescent="0.25">
      <c r="A11" s="41"/>
    </row>
    <row r="12" spans="1:2" x14ac:dyDescent="0.25">
      <c r="A12" s="41"/>
    </row>
    <row r="13" spans="1:2" x14ac:dyDescent="0.25">
      <c r="A13" s="41"/>
    </row>
    <row r="14" spans="1:2" x14ac:dyDescent="0.25">
      <c r="A14" s="41"/>
    </row>
    <row r="15" spans="1:2" x14ac:dyDescent="0.25">
      <c r="A15" s="41"/>
    </row>
    <row r="16" spans="1:2" x14ac:dyDescent="0.25">
      <c r="A16" s="41"/>
    </row>
    <row r="17" spans="1:1" x14ac:dyDescent="0.25">
      <c r="A17" s="41"/>
    </row>
    <row r="18" spans="1:1" x14ac:dyDescent="0.25">
      <c r="A18" s="41"/>
    </row>
    <row r="19" spans="1:1" x14ac:dyDescent="0.25">
      <c r="A19" s="41"/>
    </row>
    <row r="20" spans="1:1" x14ac:dyDescent="0.25">
      <c r="A20" s="41"/>
    </row>
    <row r="21" spans="1:1" x14ac:dyDescent="0.25">
      <c r="A21" s="41"/>
    </row>
    <row r="22" spans="1:1" x14ac:dyDescent="0.25">
      <c r="A22" s="41"/>
    </row>
    <row r="23" spans="1:1" x14ac:dyDescent="0.25">
      <c r="A23" s="41"/>
    </row>
    <row r="24" spans="1:1" x14ac:dyDescent="0.25">
      <c r="A24" s="41"/>
    </row>
    <row r="25" spans="1:1" x14ac:dyDescent="0.25">
      <c r="A25" s="41"/>
    </row>
    <row r="26" spans="1:1" x14ac:dyDescent="0.25">
      <c r="A26" s="41"/>
    </row>
    <row r="27" spans="1:1" x14ac:dyDescent="0.25">
      <c r="A27" s="41"/>
    </row>
    <row r="28" spans="1:1" x14ac:dyDescent="0.25">
      <c r="A28" s="41"/>
    </row>
    <row r="29" spans="1:1" x14ac:dyDescent="0.25">
      <c r="A29" s="41"/>
    </row>
    <row r="30" spans="1:1" x14ac:dyDescent="0.25">
      <c r="A30" s="41"/>
    </row>
    <row r="31" spans="1:1" x14ac:dyDescent="0.25">
      <c r="A31" s="41"/>
    </row>
    <row r="32" spans="1:1" x14ac:dyDescent="0.25">
      <c r="A32" s="41"/>
    </row>
    <row r="33" spans="1:1" x14ac:dyDescent="0.25">
      <c r="A33" s="41"/>
    </row>
    <row r="34" spans="1:1" x14ac:dyDescent="0.25">
      <c r="A34" s="41"/>
    </row>
    <row r="35" spans="1:1" x14ac:dyDescent="0.25">
      <c r="A35" s="41"/>
    </row>
    <row r="36" spans="1:1" x14ac:dyDescent="0.25">
      <c r="A36" s="41"/>
    </row>
    <row r="37" spans="1:1" x14ac:dyDescent="0.25">
      <c r="A37" s="41"/>
    </row>
    <row r="38" spans="1:1" x14ac:dyDescent="0.25">
      <c r="A38" s="41"/>
    </row>
    <row r="39" spans="1:1" x14ac:dyDescent="0.25">
      <c r="A39" s="41"/>
    </row>
    <row r="40" spans="1:1" x14ac:dyDescent="0.25">
      <c r="A40" s="41"/>
    </row>
    <row r="41" spans="1:1" x14ac:dyDescent="0.25">
      <c r="A41" s="41"/>
    </row>
    <row r="42" spans="1:1" x14ac:dyDescent="0.25">
      <c r="A42" s="41"/>
    </row>
    <row r="43" spans="1:1" x14ac:dyDescent="0.25">
      <c r="A43" s="41"/>
    </row>
    <row r="44" spans="1:1" x14ac:dyDescent="0.25">
      <c r="A44" s="41"/>
    </row>
    <row r="45" spans="1:1" x14ac:dyDescent="0.25">
      <c r="A45" s="41"/>
    </row>
    <row r="46" spans="1:1" x14ac:dyDescent="0.25">
      <c r="A46" s="41"/>
    </row>
    <row r="47" spans="1:1" x14ac:dyDescent="0.25">
      <c r="A47" s="41"/>
    </row>
    <row r="48" spans="1:1" x14ac:dyDescent="0.25">
      <c r="A48" s="41"/>
    </row>
    <row r="49" spans="1:1" x14ac:dyDescent="0.25">
      <c r="A49" s="41"/>
    </row>
    <row r="50" spans="1:1" x14ac:dyDescent="0.25">
      <c r="A50" s="41"/>
    </row>
    <row r="51" spans="1:1" x14ac:dyDescent="0.25">
      <c r="A51" s="41"/>
    </row>
    <row r="52" spans="1:1" x14ac:dyDescent="0.25">
      <c r="A52" s="41"/>
    </row>
    <row r="53" spans="1:1" x14ac:dyDescent="0.25">
      <c r="A53" s="41"/>
    </row>
    <row r="54" spans="1:1" x14ac:dyDescent="0.25">
      <c r="A54" s="41"/>
    </row>
    <row r="55" spans="1:1" x14ac:dyDescent="0.25">
      <c r="A55" s="41"/>
    </row>
    <row r="56" spans="1:1" x14ac:dyDescent="0.25">
      <c r="A56" s="41"/>
    </row>
    <row r="57" spans="1:1" x14ac:dyDescent="0.25">
      <c r="A57" s="41"/>
    </row>
  </sheetData>
  <pageMargins left="0.7" right="0.7" top="0.78740157499999996" bottom="0.78740157499999996" header="0.3" footer="0.3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100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 t="s">
        <v>1</v>
      </c>
      <c r="K5" s="23" t="s">
        <v>1</v>
      </c>
      <c r="L5" s="23">
        <v>118.84</v>
      </c>
      <c r="M5" s="23" t="s">
        <v>1</v>
      </c>
      <c r="N5" s="23" t="s">
        <v>1</v>
      </c>
      <c r="O5" s="23" t="s">
        <v>1</v>
      </c>
      <c r="P5" s="23">
        <v>117.511</v>
      </c>
      <c r="Q5" s="23">
        <v>134.58000000000001</v>
      </c>
      <c r="R5" s="23">
        <v>142.69399999999999</v>
      </c>
      <c r="S5" s="23">
        <v>149.708</v>
      </c>
      <c r="T5" s="23">
        <v>157.708</v>
      </c>
      <c r="U5" s="23">
        <v>180.55</v>
      </c>
      <c r="V5" s="23">
        <v>178.5</v>
      </c>
      <c r="W5" s="23">
        <v>195.6</v>
      </c>
      <c r="X5" s="23">
        <v>212.85</v>
      </c>
      <c r="Y5" s="23">
        <v>241.626</v>
      </c>
      <c r="Z5" s="23">
        <v>230.126</v>
      </c>
      <c r="AA5" s="23">
        <v>265.11900000000003</v>
      </c>
      <c r="AB5" s="23">
        <v>278.11799999999999</v>
      </c>
      <c r="AC5" s="23">
        <v>275.53899999999999</v>
      </c>
      <c r="AD5" s="23">
        <v>269.90499999999997</v>
      </c>
      <c r="AE5" s="23">
        <v>294.101</v>
      </c>
      <c r="AF5" s="23" t="s">
        <v>1</v>
      </c>
      <c r="AG5" s="23" t="s">
        <v>1</v>
      </c>
    </row>
    <row r="6" spans="1:33" x14ac:dyDescent="0.25">
      <c r="A6" s="12" t="s">
        <v>2</v>
      </c>
      <c r="B6" s="24" t="s">
        <v>1</v>
      </c>
      <c r="C6" s="25" t="s">
        <v>1</v>
      </c>
      <c r="D6" s="25" t="s">
        <v>1</v>
      </c>
      <c r="E6" s="25" t="s">
        <v>1</v>
      </c>
      <c r="F6" s="25" t="s">
        <v>1</v>
      </c>
      <c r="G6" s="25" t="s">
        <v>1</v>
      </c>
      <c r="H6" s="25" t="s">
        <v>1</v>
      </c>
      <c r="I6" s="25" t="s">
        <v>1</v>
      </c>
      <c r="J6" s="25" t="s">
        <v>1</v>
      </c>
      <c r="K6" s="25" t="s">
        <v>1</v>
      </c>
      <c r="L6" s="25" t="s">
        <v>1</v>
      </c>
      <c r="M6" s="25" t="s">
        <v>1</v>
      </c>
      <c r="N6" s="25" t="s">
        <v>1</v>
      </c>
      <c r="O6" s="25" t="s">
        <v>1</v>
      </c>
      <c r="P6" s="25" t="s">
        <v>1</v>
      </c>
      <c r="Q6" s="25" t="s">
        <v>1</v>
      </c>
      <c r="R6" s="25" t="s">
        <v>1</v>
      </c>
      <c r="S6" s="25" t="s">
        <v>1</v>
      </c>
      <c r="T6" s="25" t="s">
        <v>1</v>
      </c>
      <c r="U6" s="25" t="s">
        <v>1</v>
      </c>
      <c r="V6" s="25">
        <v>4.2085080274056654</v>
      </c>
      <c r="W6" s="25">
        <v>3.5883014623172103</v>
      </c>
      <c r="X6" s="25">
        <v>3.9993864403313224</v>
      </c>
      <c r="Y6" s="25">
        <v>3.0662644442172002</v>
      </c>
      <c r="Z6" s="25">
        <v>4.3036097760507213</v>
      </c>
      <c r="AA6" s="25">
        <v>5.3415482155639635</v>
      </c>
      <c r="AB6" s="25" t="s">
        <v>1</v>
      </c>
      <c r="AC6" s="25">
        <v>4.8916044585335925</v>
      </c>
      <c r="AD6" s="25">
        <v>4.4447284998466099</v>
      </c>
      <c r="AE6" s="25">
        <v>4.6973105634522954</v>
      </c>
      <c r="AF6" s="25">
        <v>6.5926986399427348</v>
      </c>
      <c r="AG6" s="25" t="s">
        <v>1</v>
      </c>
    </row>
    <row r="7" spans="1:33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 t="s">
        <v>1</v>
      </c>
      <c r="H7" s="27" t="s">
        <v>1</v>
      </c>
      <c r="I7" s="27" t="s">
        <v>1</v>
      </c>
      <c r="J7" s="27" t="s">
        <v>1</v>
      </c>
      <c r="K7" s="27" t="s">
        <v>1</v>
      </c>
      <c r="L7" s="27" t="s">
        <v>1</v>
      </c>
      <c r="M7" s="27" t="s">
        <v>1</v>
      </c>
      <c r="N7" s="27" t="s">
        <v>1</v>
      </c>
      <c r="O7" s="27" t="s">
        <v>1</v>
      </c>
      <c r="P7" s="27" t="s">
        <v>1</v>
      </c>
      <c r="Q7" s="27">
        <v>1.9528910079914041</v>
      </c>
      <c r="R7" s="27">
        <v>1.9280573001199635</v>
      </c>
      <c r="S7" s="27">
        <v>2.4114024346322842</v>
      </c>
      <c r="T7" s="27">
        <v>2.2761164114487293</v>
      </c>
      <c r="U7" s="27">
        <v>3.9996595422735011</v>
      </c>
      <c r="V7" s="27">
        <v>4.4815298212308186</v>
      </c>
      <c r="W7" s="27">
        <v>6.3435136234241556</v>
      </c>
      <c r="X7" s="27">
        <v>6.2990576166050332</v>
      </c>
      <c r="Y7" s="27">
        <v>16.045650500384912</v>
      </c>
      <c r="Z7" s="27">
        <v>18.860074084834398</v>
      </c>
      <c r="AA7" s="27">
        <v>32.075699255837826</v>
      </c>
      <c r="AB7" s="27">
        <v>28.398054301990086</v>
      </c>
      <c r="AC7" s="27">
        <v>34.20325913545544</v>
      </c>
      <c r="AD7" s="27">
        <v>39.598198619721607</v>
      </c>
      <c r="AE7" s="27">
        <v>36.000194779898713</v>
      </c>
      <c r="AF7" s="27">
        <v>34.051672651672654</v>
      </c>
      <c r="AG7" s="27" t="s">
        <v>1</v>
      </c>
    </row>
    <row r="8" spans="1:33" x14ac:dyDescent="0.25">
      <c r="A8" s="12" t="s">
        <v>4</v>
      </c>
      <c r="B8" s="24" t="s">
        <v>1</v>
      </c>
      <c r="C8" s="25" t="s">
        <v>1</v>
      </c>
      <c r="D8" s="25" t="s">
        <v>1</v>
      </c>
      <c r="E8" s="25" t="s">
        <v>1</v>
      </c>
      <c r="F8" s="25" t="s">
        <v>1</v>
      </c>
      <c r="G8" s="25" t="s">
        <v>1</v>
      </c>
      <c r="H8" s="25" t="s">
        <v>1</v>
      </c>
      <c r="I8" s="25" t="s">
        <v>1</v>
      </c>
      <c r="J8" s="25" t="s">
        <v>1</v>
      </c>
      <c r="K8" s="25" t="s">
        <v>1</v>
      </c>
      <c r="L8" s="25" t="s">
        <v>1</v>
      </c>
      <c r="M8" s="25" t="s">
        <v>1</v>
      </c>
      <c r="N8" s="25" t="s">
        <v>1</v>
      </c>
      <c r="O8" s="25">
        <v>30.407633197410743</v>
      </c>
      <c r="P8" s="25">
        <v>36.040807000094084</v>
      </c>
      <c r="Q8" s="25">
        <v>29.545881531978846</v>
      </c>
      <c r="R8" s="25">
        <v>34.948720355002607</v>
      </c>
      <c r="S8" s="25">
        <v>33.098005529755994</v>
      </c>
      <c r="T8" s="25" t="s">
        <v>1</v>
      </c>
      <c r="U8" s="25">
        <v>69.683597002497919</v>
      </c>
      <c r="V8" s="25">
        <v>66.793334497066056</v>
      </c>
      <c r="W8" s="25">
        <v>76.969371594234019</v>
      </c>
      <c r="X8" s="25">
        <v>64.954256619691819</v>
      </c>
      <c r="Y8" s="25">
        <v>65.299883345177591</v>
      </c>
      <c r="Z8" s="25">
        <v>49.766593335837314</v>
      </c>
      <c r="AA8" s="25">
        <v>70.119457814364424</v>
      </c>
      <c r="AB8" s="25">
        <v>74.813302530489452</v>
      </c>
      <c r="AC8" s="25">
        <v>75.820718952491063</v>
      </c>
      <c r="AD8" s="25">
        <v>78.758117318735572</v>
      </c>
      <c r="AE8" s="25">
        <v>59.870615180616383</v>
      </c>
      <c r="AF8" s="25">
        <v>80.089077298704083</v>
      </c>
      <c r="AG8" s="25" t="s">
        <v>1</v>
      </c>
    </row>
    <row r="9" spans="1:33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 t="s">
        <v>1</v>
      </c>
      <c r="K9" s="23" t="s">
        <v>1</v>
      </c>
      <c r="L9" s="23" t="s">
        <v>1</v>
      </c>
      <c r="M9" s="23" t="s">
        <v>1</v>
      </c>
      <c r="N9" s="23" t="s">
        <v>1</v>
      </c>
      <c r="O9" s="23">
        <v>1.9810000000000001</v>
      </c>
      <c r="P9" s="23">
        <v>2.4350000000000001</v>
      </c>
      <c r="Q9" s="23">
        <v>2.25</v>
      </c>
      <c r="R9" s="23">
        <v>3.0550000000000002</v>
      </c>
      <c r="S9" s="23">
        <v>4.0519999999999996</v>
      </c>
      <c r="T9" s="23">
        <v>3.956</v>
      </c>
      <c r="U9" s="23">
        <v>3.5470000000000002</v>
      </c>
      <c r="V9" s="23">
        <v>3.6819999999999999</v>
      </c>
      <c r="W9" s="23">
        <v>3.7189999999999999</v>
      </c>
      <c r="X9" s="23">
        <v>4.2590000000000003</v>
      </c>
      <c r="Y9" s="23">
        <v>6.016</v>
      </c>
      <c r="Z9" s="23">
        <v>5.5629999999999997</v>
      </c>
      <c r="AA9" s="23">
        <v>6.76</v>
      </c>
      <c r="AB9" s="23">
        <v>7.12</v>
      </c>
      <c r="AC9" s="23">
        <v>7.04</v>
      </c>
      <c r="AD9" s="23">
        <v>11.2</v>
      </c>
      <c r="AE9" s="23">
        <v>12.61</v>
      </c>
      <c r="AF9" s="23">
        <v>12.65</v>
      </c>
      <c r="AG9" s="23" t="s">
        <v>1</v>
      </c>
    </row>
    <row r="10" spans="1:33" x14ac:dyDescent="0.25">
      <c r="A10" s="12" t="s">
        <v>6</v>
      </c>
      <c r="B10" s="24" t="s">
        <v>1</v>
      </c>
      <c r="C10" s="25" t="s">
        <v>1</v>
      </c>
      <c r="D10" s="25" t="s">
        <v>1</v>
      </c>
      <c r="E10" s="25" t="s">
        <v>1</v>
      </c>
      <c r="F10" s="25" t="s">
        <v>1</v>
      </c>
      <c r="G10" s="25" t="s">
        <v>1</v>
      </c>
      <c r="H10" s="25" t="s">
        <v>1</v>
      </c>
      <c r="I10" s="25" t="s">
        <v>1</v>
      </c>
      <c r="J10" s="25" t="s">
        <v>1</v>
      </c>
      <c r="K10" s="25" t="s">
        <v>1</v>
      </c>
      <c r="L10" s="25" t="s">
        <v>1</v>
      </c>
      <c r="M10" s="25" t="s">
        <v>1</v>
      </c>
      <c r="N10" s="25" t="s">
        <v>1</v>
      </c>
      <c r="O10" s="25">
        <v>55.96</v>
      </c>
      <c r="P10" s="25">
        <v>60.615000000000002</v>
      </c>
      <c r="Q10" s="25">
        <v>67.828999999999994</v>
      </c>
      <c r="R10" s="25">
        <v>70.808999999999997</v>
      </c>
      <c r="S10" s="25">
        <v>81.566000000000003</v>
      </c>
      <c r="T10" s="25">
        <v>85.135999999999996</v>
      </c>
      <c r="U10" s="25">
        <v>81.983000000000004</v>
      </c>
      <c r="V10" s="25">
        <v>81.337999999999994</v>
      </c>
      <c r="W10" s="25">
        <v>78.331000000000003</v>
      </c>
      <c r="X10" s="25">
        <v>75.44</v>
      </c>
      <c r="Y10" s="25">
        <v>72</v>
      </c>
      <c r="Z10" s="25">
        <v>59.2</v>
      </c>
      <c r="AA10" s="25">
        <v>55.1</v>
      </c>
      <c r="AB10" s="25">
        <v>54.4</v>
      </c>
      <c r="AC10" s="25">
        <v>49.9</v>
      </c>
      <c r="AD10" s="25">
        <v>47.5</v>
      </c>
      <c r="AE10" s="25">
        <v>52.6</v>
      </c>
      <c r="AF10" s="25">
        <v>52.7</v>
      </c>
      <c r="AG10" s="25" t="s">
        <v>1</v>
      </c>
    </row>
    <row r="11" spans="1:33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>
        <v>191.12100000000001</v>
      </c>
      <c r="N11" s="23">
        <v>185.95599999999999</v>
      </c>
      <c r="O11" s="23">
        <v>177.85599999999999</v>
      </c>
      <c r="P11" s="23">
        <v>116.82</v>
      </c>
      <c r="Q11" s="23">
        <v>112.051</v>
      </c>
      <c r="R11" s="23">
        <v>126.96599999999999</v>
      </c>
      <c r="S11" s="23">
        <v>125.015</v>
      </c>
      <c r="T11" s="23">
        <v>177.024</v>
      </c>
      <c r="U11" s="23">
        <v>161.83199999999999</v>
      </c>
      <c r="V11" s="23">
        <v>185.24299999999999</v>
      </c>
      <c r="W11" s="23">
        <v>243.00899999999999</v>
      </c>
      <c r="X11" s="23">
        <v>251.892</v>
      </c>
      <c r="Y11" s="23">
        <v>275.154</v>
      </c>
      <c r="Z11" s="23">
        <v>266.65199999999999</v>
      </c>
      <c r="AA11" s="23" t="s">
        <v>1</v>
      </c>
      <c r="AB11" s="23">
        <v>263.69499999999999</v>
      </c>
      <c r="AC11" s="23">
        <v>283.40600000000001</v>
      </c>
      <c r="AD11" s="23">
        <v>300.77600000000001</v>
      </c>
      <c r="AE11" s="23">
        <v>318.25099999999998</v>
      </c>
      <c r="AF11" s="23">
        <v>321.334</v>
      </c>
      <c r="AG11" s="23" t="s">
        <v>1</v>
      </c>
    </row>
    <row r="12" spans="1:33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 t="s">
        <v>1</v>
      </c>
      <c r="O12" s="25" t="s">
        <v>1</v>
      </c>
      <c r="P12" s="25" t="s">
        <v>1</v>
      </c>
      <c r="Q12" s="25">
        <v>6.7019781645227541</v>
      </c>
      <c r="R12" s="25">
        <v>8.4918153644517869</v>
      </c>
      <c r="S12" s="25">
        <v>12.66081552551243</v>
      </c>
      <c r="T12" s="25">
        <v>13.3722781323108</v>
      </c>
      <c r="U12" s="25">
        <v>12.094959128065396</v>
      </c>
      <c r="V12" s="25">
        <v>9.4316170720665102</v>
      </c>
      <c r="W12" s="25">
        <v>9.1416857104449516</v>
      </c>
      <c r="X12" s="25">
        <v>8.0444580347527825</v>
      </c>
      <c r="Y12" s="25">
        <v>7.7249096139128595</v>
      </c>
      <c r="Z12" s="25">
        <v>6.8979880540710461</v>
      </c>
      <c r="AA12" s="25">
        <v>7.6073394013423172</v>
      </c>
      <c r="AB12" s="25">
        <v>2.63178155655556</v>
      </c>
      <c r="AC12" s="25">
        <v>1.2504521885927891</v>
      </c>
      <c r="AD12" s="25">
        <v>1.2197028928850666</v>
      </c>
      <c r="AE12" s="25">
        <v>0.94230250741439747</v>
      </c>
      <c r="AF12" s="25">
        <v>5.6769340974212037</v>
      </c>
      <c r="AG12" s="25" t="s">
        <v>1</v>
      </c>
    </row>
    <row r="13" spans="1:33" x14ac:dyDescent="0.25">
      <c r="A13" s="9" t="s">
        <v>9</v>
      </c>
      <c r="B13" s="22" t="s">
        <v>1</v>
      </c>
      <c r="C13" s="23" t="s">
        <v>1</v>
      </c>
      <c r="D13" s="23" t="s">
        <v>1</v>
      </c>
      <c r="E13" s="23" t="s">
        <v>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 t="s">
        <v>1</v>
      </c>
      <c r="M13" s="23" t="s">
        <v>1</v>
      </c>
      <c r="N13" s="23" t="s">
        <v>1</v>
      </c>
      <c r="O13" s="23" t="s">
        <v>1</v>
      </c>
      <c r="P13" s="23" t="s">
        <v>1</v>
      </c>
      <c r="Q13" s="23" t="s">
        <v>1</v>
      </c>
      <c r="R13" s="23">
        <v>11</v>
      </c>
      <c r="S13" s="23">
        <v>15</v>
      </c>
      <c r="T13" s="23">
        <v>22.8</v>
      </c>
      <c r="U13" s="23">
        <v>20</v>
      </c>
      <c r="V13" s="23">
        <v>16.3</v>
      </c>
      <c r="W13" s="23">
        <v>14.5</v>
      </c>
      <c r="X13" s="23">
        <v>12.6</v>
      </c>
      <c r="Y13" s="23">
        <v>13.034000000000001</v>
      </c>
      <c r="Z13" s="23">
        <v>19.399999999999999</v>
      </c>
      <c r="AA13" s="23">
        <v>21.5</v>
      </c>
      <c r="AB13" s="23" t="s">
        <v>1</v>
      </c>
      <c r="AC13" s="23">
        <v>25.768000000000001</v>
      </c>
      <c r="AD13" s="23" t="s">
        <v>1</v>
      </c>
      <c r="AE13" s="23">
        <v>36.947000000000003</v>
      </c>
      <c r="AF13" s="23" t="s">
        <v>1</v>
      </c>
      <c r="AG13" s="23" t="s">
        <v>1</v>
      </c>
    </row>
    <row r="14" spans="1:33" x14ac:dyDescent="0.25">
      <c r="A14" s="12" t="s">
        <v>10</v>
      </c>
      <c r="B14" s="24" t="s">
        <v>1</v>
      </c>
      <c r="C14" s="25" t="s">
        <v>1</v>
      </c>
      <c r="D14" s="25" t="s">
        <v>1</v>
      </c>
      <c r="E14" s="25" t="s">
        <v>1</v>
      </c>
      <c r="F14" s="25" t="s">
        <v>1</v>
      </c>
      <c r="G14" s="25" t="s">
        <v>1</v>
      </c>
      <c r="H14" s="25" t="s">
        <v>1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 t="s">
        <v>1</v>
      </c>
      <c r="P14" s="25" t="s">
        <v>1</v>
      </c>
      <c r="Q14" s="25" t="s">
        <v>1</v>
      </c>
      <c r="R14" s="25" t="s">
        <v>1</v>
      </c>
      <c r="S14" s="25">
        <v>74</v>
      </c>
      <c r="T14" s="25">
        <v>68.7</v>
      </c>
      <c r="U14" s="25">
        <v>63.4</v>
      </c>
      <c r="V14" s="25">
        <v>60.6</v>
      </c>
      <c r="W14" s="25">
        <v>71.7</v>
      </c>
      <c r="X14" s="25">
        <v>65.900000000000006</v>
      </c>
      <c r="Y14" s="25">
        <v>77.3</v>
      </c>
      <c r="Z14" s="25">
        <v>74.338999999999999</v>
      </c>
      <c r="AA14" s="25">
        <v>73.599999999999994</v>
      </c>
      <c r="AB14" s="25">
        <v>72.856999999999999</v>
      </c>
      <c r="AC14" s="25">
        <v>337.84</v>
      </c>
      <c r="AD14" s="25">
        <v>346.565</v>
      </c>
      <c r="AE14" s="25">
        <v>355.24400000000003</v>
      </c>
      <c r="AF14" s="25">
        <v>348.03800000000001</v>
      </c>
      <c r="AG14" s="25" t="s">
        <v>1</v>
      </c>
    </row>
    <row r="15" spans="1:33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 t="s">
        <v>1</v>
      </c>
      <c r="K15" s="23" t="s">
        <v>1</v>
      </c>
      <c r="L15" s="23" t="s">
        <v>1</v>
      </c>
      <c r="M15" s="23">
        <v>0.115</v>
      </c>
      <c r="N15" s="23">
        <v>0.309</v>
      </c>
      <c r="O15" s="23">
        <v>0.39</v>
      </c>
      <c r="P15" s="23">
        <v>0.371</v>
      </c>
      <c r="Q15" s="23">
        <v>0.20300000000000001</v>
      </c>
      <c r="R15" s="23">
        <v>0.36399999999999999</v>
      </c>
      <c r="S15" s="23">
        <v>0.64200000000000002</v>
      </c>
      <c r="T15" s="23">
        <v>0.53900000000000003</v>
      </c>
      <c r="U15" s="23">
        <v>0.78200000000000003</v>
      </c>
      <c r="V15" s="23">
        <v>0.65900000000000003</v>
      </c>
      <c r="W15" s="23">
        <v>0.53</v>
      </c>
      <c r="X15" s="23">
        <v>0.60199999999999998</v>
      </c>
      <c r="Y15" s="23">
        <v>0.36299999999999999</v>
      </c>
      <c r="Z15" s="23">
        <v>0.22</v>
      </c>
      <c r="AA15" s="23">
        <v>0.26700000000000002</v>
      </c>
      <c r="AB15" s="23">
        <v>0.26700000000000002</v>
      </c>
      <c r="AC15" s="23">
        <v>0.54100000000000004</v>
      </c>
      <c r="AD15" s="23">
        <v>0.64400000000000002</v>
      </c>
      <c r="AE15" s="23">
        <v>1.3660000000000001</v>
      </c>
      <c r="AF15" s="23">
        <v>1.4810000000000001</v>
      </c>
      <c r="AG15" s="23" t="s">
        <v>1</v>
      </c>
    </row>
    <row r="16" spans="1:33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 t="s">
        <v>1</v>
      </c>
      <c r="M16" s="25" t="s">
        <v>1</v>
      </c>
      <c r="N16" s="25" t="s">
        <v>1</v>
      </c>
      <c r="O16" s="25" t="s">
        <v>1</v>
      </c>
      <c r="P16" s="25">
        <v>3.0990000000000002</v>
      </c>
      <c r="Q16" s="25">
        <v>3.2730000000000001</v>
      </c>
      <c r="R16" s="25">
        <v>3.5619999999999998</v>
      </c>
      <c r="S16" s="25">
        <v>20.94</v>
      </c>
      <c r="T16" s="25">
        <v>21.315999999999999</v>
      </c>
      <c r="U16" s="25">
        <v>21.344999999999999</v>
      </c>
      <c r="V16" s="25">
        <v>17.899000000000001</v>
      </c>
      <c r="W16" s="25">
        <v>18.187999999999999</v>
      </c>
      <c r="X16" s="25">
        <v>22.908999999999999</v>
      </c>
      <c r="Y16" s="25">
        <v>30.323</v>
      </c>
      <c r="Z16" s="25">
        <v>27.295999999999999</v>
      </c>
      <c r="AA16" s="25">
        <v>25.023</v>
      </c>
      <c r="AB16" s="25">
        <v>15.603</v>
      </c>
      <c r="AC16" s="25">
        <v>9.0690000000000008</v>
      </c>
      <c r="AD16" s="25">
        <v>9.8249999999999993</v>
      </c>
      <c r="AE16" s="25">
        <v>10.146000000000001</v>
      </c>
      <c r="AF16" s="25">
        <v>11.266</v>
      </c>
      <c r="AG16" s="25" t="s">
        <v>1</v>
      </c>
    </row>
    <row r="17" spans="1:33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 t="s">
        <v>1</v>
      </c>
      <c r="M17" s="23" t="s">
        <v>1</v>
      </c>
      <c r="N17" s="23" t="s">
        <v>1</v>
      </c>
      <c r="O17" s="23" t="s">
        <v>1</v>
      </c>
      <c r="P17" s="23" t="s">
        <v>1</v>
      </c>
      <c r="Q17" s="23" t="s">
        <v>1</v>
      </c>
      <c r="R17" s="23" t="s">
        <v>1</v>
      </c>
      <c r="S17" s="23" t="s">
        <v>1</v>
      </c>
      <c r="T17" s="23" t="s">
        <v>1</v>
      </c>
      <c r="U17" s="23" t="s">
        <v>1</v>
      </c>
      <c r="V17" s="23" t="s">
        <v>1</v>
      </c>
      <c r="W17" s="23" t="s">
        <v>1</v>
      </c>
      <c r="X17" s="23">
        <v>4.032</v>
      </c>
      <c r="Y17" s="23">
        <v>4.0999999999999996</v>
      </c>
      <c r="Z17" s="23">
        <v>4.7</v>
      </c>
      <c r="AA17" s="23">
        <v>5.9</v>
      </c>
      <c r="AB17" s="23">
        <v>2.7</v>
      </c>
      <c r="AC17" s="23">
        <v>3.8</v>
      </c>
      <c r="AD17" s="23">
        <v>4.0999999999999996</v>
      </c>
      <c r="AE17" s="23">
        <v>4.9000000000000004</v>
      </c>
      <c r="AF17" s="23">
        <v>6.7</v>
      </c>
      <c r="AG17" s="23" t="s">
        <v>1</v>
      </c>
    </row>
    <row r="18" spans="1:33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 t="s">
        <v>1</v>
      </c>
      <c r="V18" s="25">
        <v>0.3</v>
      </c>
      <c r="W18" s="25">
        <v>0.46200000000000002</v>
      </c>
      <c r="X18" s="25">
        <v>0.73599999999999999</v>
      </c>
      <c r="Y18" s="25">
        <v>1.071</v>
      </c>
      <c r="Z18" s="25">
        <v>0.9</v>
      </c>
      <c r="AA18" s="25">
        <v>1.3</v>
      </c>
      <c r="AB18" s="25" t="s">
        <v>1</v>
      </c>
      <c r="AC18" s="25">
        <v>1.9</v>
      </c>
      <c r="AD18" s="25" t="s">
        <v>1</v>
      </c>
      <c r="AE18" s="25">
        <v>1.5</v>
      </c>
      <c r="AF18" s="25" t="s">
        <v>1</v>
      </c>
      <c r="AG18" s="25" t="s">
        <v>1</v>
      </c>
    </row>
    <row r="19" spans="1:33" x14ac:dyDescent="0.25">
      <c r="A19" s="9" t="s">
        <v>15</v>
      </c>
      <c r="B19" s="22" t="s">
        <v>1</v>
      </c>
      <c r="C19" s="23" t="s">
        <v>1</v>
      </c>
      <c r="D19" s="23" t="s">
        <v>1</v>
      </c>
      <c r="E19" s="23" t="s">
        <v>1</v>
      </c>
      <c r="F19" s="23" t="s">
        <v>1</v>
      </c>
      <c r="G19" s="23" t="s">
        <v>1</v>
      </c>
      <c r="H19" s="23" t="s">
        <v>1</v>
      </c>
      <c r="I19" s="23" t="s">
        <v>1</v>
      </c>
      <c r="J19" s="23" t="s">
        <v>1</v>
      </c>
      <c r="K19" s="23" t="s">
        <v>1</v>
      </c>
      <c r="L19" s="23" t="s">
        <v>1</v>
      </c>
      <c r="M19" s="23" t="s">
        <v>1</v>
      </c>
      <c r="N19" s="23" t="s">
        <v>1</v>
      </c>
      <c r="O19" s="23" t="s">
        <v>1</v>
      </c>
      <c r="P19" s="23" t="s">
        <v>1</v>
      </c>
      <c r="Q19" s="23" t="s">
        <v>1</v>
      </c>
      <c r="R19" s="23" t="s">
        <v>1</v>
      </c>
      <c r="S19" s="23" t="s">
        <v>1</v>
      </c>
      <c r="T19" s="23" t="s">
        <v>1</v>
      </c>
      <c r="U19" s="23">
        <v>34.674490778725072</v>
      </c>
      <c r="V19" s="23">
        <v>30.419631189197037</v>
      </c>
      <c r="W19" s="23">
        <v>27.442101872069298</v>
      </c>
      <c r="X19" s="23">
        <v>21.921866897147794</v>
      </c>
      <c r="Y19" s="23">
        <v>17.542021760366488</v>
      </c>
      <c r="Z19" s="23">
        <v>17.455216870201809</v>
      </c>
      <c r="AA19" s="23">
        <v>14.684193548387098</v>
      </c>
      <c r="AB19" s="23">
        <v>14.712304135628051</v>
      </c>
      <c r="AC19" s="23">
        <v>13.49267440732236</v>
      </c>
      <c r="AD19" s="23">
        <v>14.049358713035843</v>
      </c>
      <c r="AE19" s="23">
        <v>7.8635106055948354</v>
      </c>
      <c r="AF19" s="23">
        <v>7.769679715302491</v>
      </c>
      <c r="AG19" s="23" t="s">
        <v>1</v>
      </c>
    </row>
    <row r="20" spans="1:33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 t="s">
        <v>54</v>
      </c>
      <c r="O20" s="25" t="s">
        <v>1</v>
      </c>
      <c r="P20" s="25">
        <v>1.7999999999999999E-2</v>
      </c>
      <c r="Q20" s="25">
        <v>8.0000000000000002E-3</v>
      </c>
      <c r="R20" s="25" t="s">
        <v>54</v>
      </c>
      <c r="S20" s="25" t="s">
        <v>54</v>
      </c>
      <c r="T20" s="25">
        <v>4.2999999999999997E-2</v>
      </c>
      <c r="U20" s="25">
        <v>0.02</v>
      </c>
      <c r="V20" s="25">
        <v>2.4E-2</v>
      </c>
      <c r="W20" s="25">
        <v>6.8000000000000005E-2</v>
      </c>
      <c r="X20" s="25">
        <v>5.0999999999999997E-2</v>
      </c>
      <c r="Y20" s="25">
        <v>3.6999999999999998E-2</v>
      </c>
      <c r="Z20" s="25">
        <v>5.1999999999999998E-2</v>
      </c>
      <c r="AA20" s="25">
        <v>5.0999999999999997E-2</v>
      </c>
      <c r="AB20" s="25">
        <v>9.2999999999999999E-2</v>
      </c>
      <c r="AC20" s="25">
        <v>0.16400000000000001</v>
      </c>
      <c r="AD20" s="25">
        <v>0.31</v>
      </c>
      <c r="AE20" s="25">
        <v>0.41199999999999998</v>
      </c>
      <c r="AF20" s="25">
        <v>0.52100000000000002</v>
      </c>
      <c r="AG20" s="25" t="s">
        <v>1</v>
      </c>
    </row>
    <row r="21" spans="1:33" x14ac:dyDescent="0.25">
      <c r="A21" s="9" t="s">
        <v>17</v>
      </c>
      <c r="B21" s="22" t="s">
        <v>1</v>
      </c>
      <c r="C21" s="23" t="s">
        <v>1</v>
      </c>
      <c r="D21" s="23" t="s">
        <v>1</v>
      </c>
      <c r="E21" s="23" t="s">
        <v>1</v>
      </c>
      <c r="F21" s="23" t="s">
        <v>1</v>
      </c>
      <c r="G21" s="23" t="s">
        <v>1</v>
      </c>
      <c r="H21" s="23" t="s">
        <v>1</v>
      </c>
      <c r="I21" s="23" t="s">
        <v>1</v>
      </c>
      <c r="J21" s="23" t="s">
        <v>1</v>
      </c>
      <c r="K21" s="23" t="s">
        <v>1</v>
      </c>
      <c r="L21" s="23" t="s">
        <v>1</v>
      </c>
      <c r="M21" s="23" t="s">
        <v>1</v>
      </c>
      <c r="N21" s="23" t="s">
        <v>1</v>
      </c>
      <c r="O21" s="23" t="s">
        <v>1</v>
      </c>
      <c r="P21" s="23" t="s">
        <v>1</v>
      </c>
      <c r="Q21" s="23" t="s">
        <v>1</v>
      </c>
      <c r="R21" s="23" t="s">
        <v>1</v>
      </c>
      <c r="S21" s="23" t="s">
        <v>1</v>
      </c>
      <c r="T21" s="23" t="s">
        <v>1</v>
      </c>
      <c r="U21" s="23" t="s">
        <v>1</v>
      </c>
      <c r="V21" s="23" t="s">
        <v>1</v>
      </c>
      <c r="W21" s="23" t="s">
        <v>1</v>
      </c>
      <c r="X21" s="23" t="s">
        <v>1</v>
      </c>
      <c r="Y21" s="23" t="s">
        <v>1</v>
      </c>
      <c r="Z21" s="23" t="s">
        <v>1</v>
      </c>
      <c r="AA21" s="23" t="s">
        <v>1</v>
      </c>
      <c r="AB21" s="23" t="s">
        <v>1</v>
      </c>
      <c r="AC21" s="23" t="s">
        <v>1</v>
      </c>
      <c r="AD21" s="23" t="s">
        <v>1</v>
      </c>
      <c r="AE21" s="23" t="s">
        <v>1</v>
      </c>
      <c r="AF21" s="23" t="s">
        <v>1</v>
      </c>
      <c r="AG21" s="23" t="s">
        <v>1</v>
      </c>
    </row>
    <row r="22" spans="1:33" x14ac:dyDescent="0.25">
      <c r="A22" s="12" t="s">
        <v>18</v>
      </c>
      <c r="B22" s="24" t="s">
        <v>1</v>
      </c>
      <c r="C22" s="25" t="s">
        <v>1</v>
      </c>
      <c r="D22" s="25" t="s">
        <v>1</v>
      </c>
      <c r="E22" s="25" t="s">
        <v>1</v>
      </c>
      <c r="F22" s="25" t="s">
        <v>1</v>
      </c>
      <c r="G22" s="25" t="s">
        <v>1</v>
      </c>
      <c r="H22" s="25" t="s">
        <v>1</v>
      </c>
      <c r="I22" s="25" t="s">
        <v>1</v>
      </c>
      <c r="J22" s="25" t="s">
        <v>1</v>
      </c>
      <c r="K22" s="25" t="s">
        <v>1</v>
      </c>
      <c r="L22" s="25" t="s">
        <v>1</v>
      </c>
      <c r="M22" s="25" t="s">
        <v>1</v>
      </c>
      <c r="N22" s="25" t="s">
        <v>1</v>
      </c>
      <c r="O22" s="25" t="s">
        <v>1</v>
      </c>
      <c r="P22" s="25" t="s">
        <v>1</v>
      </c>
      <c r="Q22" s="25" t="s">
        <v>1</v>
      </c>
      <c r="R22" s="25" t="s">
        <v>1</v>
      </c>
      <c r="S22" s="25" t="s">
        <v>1</v>
      </c>
      <c r="T22" s="25" t="s">
        <v>1</v>
      </c>
      <c r="U22" s="25" t="s">
        <v>1</v>
      </c>
      <c r="V22" s="25" t="s">
        <v>1</v>
      </c>
      <c r="W22" s="25" t="s">
        <v>1</v>
      </c>
      <c r="X22" s="25" t="s">
        <v>1</v>
      </c>
      <c r="Y22" s="25">
        <v>311</v>
      </c>
      <c r="Z22" s="25">
        <v>329</v>
      </c>
      <c r="AA22" s="25">
        <v>345</v>
      </c>
      <c r="AB22" s="25">
        <v>336</v>
      </c>
      <c r="AC22" s="25">
        <v>376</v>
      </c>
      <c r="AD22" s="25">
        <v>399</v>
      </c>
      <c r="AE22" s="25">
        <v>408</v>
      </c>
      <c r="AF22" s="25">
        <v>402</v>
      </c>
      <c r="AG22" s="25" t="s">
        <v>1</v>
      </c>
    </row>
    <row r="23" spans="1:33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 t="s">
        <v>1</v>
      </c>
      <c r="G23" s="23" t="s">
        <v>1</v>
      </c>
      <c r="H23" s="23" t="s">
        <v>1</v>
      </c>
      <c r="I23" s="23" t="s">
        <v>1</v>
      </c>
      <c r="J23" s="23" t="s">
        <v>1</v>
      </c>
      <c r="K23" s="23" t="s">
        <v>1</v>
      </c>
      <c r="L23" s="23" t="s">
        <v>1</v>
      </c>
      <c r="M23" s="23" t="s">
        <v>1</v>
      </c>
      <c r="N23" s="23" t="s">
        <v>1</v>
      </c>
      <c r="O23" s="23" t="s">
        <v>1</v>
      </c>
      <c r="P23" s="23" t="s">
        <v>1</v>
      </c>
      <c r="Q23" s="23" t="s">
        <v>1</v>
      </c>
      <c r="R23" s="23" t="s">
        <v>1</v>
      </c>
      <c r="S23" s="23" t="s">
        <v>1</v>
      </c>
      <c r="T23" s="23">
        <v>28.416047379060959</v>
      </c>
      <c r="U23" s="23">
        <v>25.811073112117569</v>
      </c>
      <c r="V23" s="23">
        <v>28.337547250106393</v>
      </c>
      <c r="W23" s="23">
        <v>25.57879920399942</v>
      </c>
      <c r="X23" s="23">
        <v>25.258680431094223</v>
      </c>
      <c r="Y23" s="23">
        <v>31.756998213222161</v>
      </c>
      <c r="Z23" s="23" t="s">
        <v>1</v>
      </c>
      <c r="AA23" s="23">
        <v>32.45620324562033</v>
      </c>
      <c r="AB23" s="23">
        <v>39.283094976164286</v>
      </c>
      <c r="AC23" s="23">
        <v>55.790462767206961</v>
      </c>
      <c r="AD23" s="23">
        <v>74.011498298721108</v>
      </c>
      <c r="AE23" s="23">
        <v>82.877652643335821</v>
      </c>
      <c r="AF23" s="23">
        <v>72.494485707855063</v>
      </c>
      <c r="AG23" s="23" t="s">
        <v>1</v>
      </c>
    </row>
    <row r="24" spans="1:33" x14ac:dyDescent="0.25">
      <c r="A24" s="12" t="s">
        <v>20</v>
      </c>
      <c r="B24" s="24" t="s">
        <v>1</v>
      </c>
      <c r="C24" s="25" t="s">
        <v>1</v>
      </c>
      <c r="D24" s="25" t="s">
        <v>1</v>
      </c>
      <c r="E24" s="25" t="s">
        <v>1</v>
      </c>
      <c r="F24" s="25" t="s">
        <v>1</v>
      </c>
      <c r="G24" s="25" t="s">
        <v>1</v>
      </c>
      <c r="H24" s="25" t="s">
        <v>1</v>
      </c>
      <c r="I24" s="25" t="s">
        <v>1</v>
      </c>
      <c r="J24" s="25" t="s">
        <v>1</v>
      </c>
      <c r="K24" s="25" t="s">
        <v>1</v>
      </c>
      <c r="L24" s="25">
        <v>3.43</v>
      </c>
      <c r="M24" s="25">
        <v>2.9630000000000001</v>
      </c>
      <c r="N24" s="25">
        <v>4.484</v>
      </c>
      <c r="O24" s="25">
        <v>6.0049999999999999</v>
      </c>
      <c r="P24" s="25">
        <v>5.51</v>
      </c>
      <c r="Q24" s="25">
        <v>5.0140000000000002</v>
      </c>
      <c r="R24" s="25">
        <v>6.5730000000000004</v>
      </c>
      <c r="S24" s="25">
        <v>8.1329999999999991</v>
      </c>
      <c r="T24" s="25">
        <v>8.2490000000000006</v>
      </c>
      <c r="U24" s="25">
        <v>9.3179999999999996</v>
      </c>
      <c r="V24" s="25">
        <v>6.4779999999999998</v>
      </c>
      <c r="W24" s="25">
        <v>17.762</v>
      </c>
      <c r="X24" s="25">
        <v>10.657</v>
      </c>
      <c r="Y24" s="25">
        <v>16.638999999999999</v>
      </c>
      <c r="Z24" s="25">
        <v>16.683</v>
      </c>
      <c r="AA24" s="25">
        <v>19.582000000000001</v>
      </c>
      <c r="AB24" s="25">
        <v>18.876000000000001</v>
      </c>
      <c r="AC24" s="25">
        <v>21.067</v>
      </c>
      <c r="AD24" s="25">
        <v>23.468</v>
      </c>
      <c r="AE24" s="25">
        <v>25.757999999999999</v>
      </c>
      <c r="AF24" s="25">
        <v>25.404</v>
      </c>
      <c r="AG24" s="25" t="s">
        <v>1</v>
      </c>
    </row>
    <row r="25" spans="1:33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 t="s">
        <v>1</v>
      </c>
      <c r="F25" s="23" t="s">
        <v>1</v>
      </c>
      <c r="G25" s="23" t="s">
        <v>1</v>
      </c>
      <c r="H25" s="23" t="s">
        <v>1</v>
      </c>
      <c r="I25" s="23" t="s">
        <v>1</v>
      </c>
      <c r="J25" s="23" t="s">
        <v>1</v>
      </c>
      <c r="K25" s="23" t="s">
        <v>1</v>
      </c>
      <c r="L25" s="23" t="s">
        <v>1</v>
      </c>
      <c r="M25" s="23" t="s">
        <v>1</v>
      </c>
      <c r="N25" s="23" t="s">
        <v>1</v>
      </c>
      <c r="O25" s="23" t="s">
        <v>1</v>
      </c>
      <c r="P25" s="23" t="s">
        <v>1</v>
      </c>
      <c r="Q25" s="23" t="s">
        <v>1</v>
      </c>
      <c r="R25" s="23">
        <v>76.790999999999997</v>
      </c>
      <c r="S25" s="23">
        <v>93.918999999999997</v>
      </c>
      <c r="T25" s="23" t="s">
        <v>1</v>
      </c>
      <c r="U25" s="23">
        <v>101.488</v>
      </c>
      <c r="V25" s="23" t="s">
        <v>1</v>
      </c>
      <c r="W25" s="23">
        <v>109.122</v>
      </c>
      <c r="X25" s="23" t="s">
        <v>1</v>
      </c>
      <c r="Y25" s="23">
        <v>118.508</v>
      </c>
      <c r="Z25" s="23" t="s">
        <v>1</v>
      </c>
      <c r="AA25" s="23">
        <v>130.595</v>
      </c>
      <c r="AB25" s="23" t="s">
        <v>1</v>
      </c>
      <c r="AC25" s="23">
        <v>129.673</v>
      </c>
      <c r="AD25" s="23" t="s">
        <v>1</v>
      </c>
      <c r="AE25" s="23">
        <v>135.93100000000001</v>
      </c>
      <c r="AF25" s="23" t="s">
        <v>1</v>
      </c>
      <c r="AG25" s="23" t="s">
        <v>1</v>
      </c>
    </row>
    <row r="26" spans="1:33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 t="s">
        <v>1</v>
      </c>
      <c r="H26" s="25" t="s">
        <v>1</v>
      </c>
      <c r="I26" s="25" t="s">
        <v>1</v>
      </c>
      <c r="J26" s="25" t="s">
        <v>1</v>
      </c>
      <c r="K26" s="25" t="s">
        <v>1</v>
      </c>
      <c r="L26" s="25" t="s">
        <v>1</v>
      </c>
      <c r="M26" s="25" t="s">
        <v>1</v>
      </c>
      <c r="N26" s="25">
        <v>1.593540134314039</v>
      </c>
      <c r="O26" s="25">
        <v>1.6231258821336314</v>
      </c>
      <c r="P26" s="25">
        <v>1.5667736361392248</v>
      </c>
      <c r="Q26" s="25">
        <v>3.3325968681819438</v>
      </c>
      <c r="R26" s="25">
        <v>4.4140336944806853</v>
      </c>
      <c r="S26" s="25" t="s">
        <v>1</v>
      </c>
      <c r="T26" s="25">
        <v>5.8111117145495026</v>
      </c>
      <c r="U26" s="25">
        <v>5.2593221538243835</v>
      </c>
      <c r="V26" s="25">
        <v>6.0980010445847777</v>
      </c>
      <c r="W26" s="25">
        <v>8.5409638838432702</v>
      </c>
      <c r="X26" s="25">
        <v>9.4745812122978954</v>
      </c>
      <c r="Y26" s="25">
        <v>5.2369314324507812</v>
      </c>
      <c r="Z26" s="25">
        <v>6.0636406598105186</v>
      </c>
      <c r="AA26" s="25">
        <v>6.9001664642101943</v>
      </c>
      <c r="AB26" s="25">
        <v>5.7716461785141639</v>
      </c>
      <c r="AC26" s="25">
        <v>6.6422255296795658</v>
      </c>
      <c r="AD26" s="25">
        <v>5.7436613665663954</v>
      </c>
      <c r="AE26" s="25">
        <v>5.2677386045139398</v>
      </c>
      <c r="AF26" s="25">
        <v>4.4891800839137712</v>
      </c>
      <c r="AG26" s="25" t="s">
        <v>1</v>
      </c>
    </row>
    <row r="27" spans="1:33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 t="s">
        <v>1</v>
      </c>
      <c r="H27" s="23" t="s">
        <v>1</v>
      </c>
      <c r="I27" s="23" t="s">
        <v>1</v>
      </c>
      <c r="J27" s="23" t="s">
        <v>1</v>
      </c>
      <c r="K27" s="23" t="s">
        <v>1</v>
      </c>
      <c r="L27" s="23" t="s">
        <v>1</v>
      </c>
      <c r="M27" s="23" t="s">
        <v>1</v>
      </c>
      <c r="N27" s="23" t="s">
        <v>1</v>
      </c>
      <c r="O27" s="23">
        <v>34.35</v>
      </c>
      <c r="P27" s="23" t="s">
        <v>1</v>
      </c>
      <c r="Q27" s="23">
        <v>48.79</v>
      </c>
      <c r="R27" s="23" t="s">
        <v>1</v>
      </c>
      <c r="S27" s="23" t="s">
        <v>1</v>
      </c>
      <c r="T27" s="23" t="s">
        <v>1</v>
      </c>
      <c r="U27" s="23" t="s">
        <v>1</v>
      </c>
      <c r="V27" s="23" t="s">
        <v>1</v>
      </c>
      <c r="W27" s="23">
        <v>50.116</v>
      </c>
      <c r="X27" s="23" t="s">
        <v>1</v>
      </c>
      <c r="Y27" s="23">
        <v>30</v>
      </c>
      <c r="Z27" s="23" t="s">
        <v>1</v>
      </c>
      <c r="AA27" s="23">
        <v>48.77</v>
      </c>
      <c r="AB27" s="23" t="s">
        <v>1</v>
      </c>
      <c r="AC27" s="23">
        <v>48.17</v>
      </c>
      <c r="AD27" s="23" t="s">
        <v>1</v>
      </c>
      <c r="AE27" s="23">
        <v>56.35</v>
      </c>
      <c r="AF27" s="23">
        <v>51.8</v>
      </c>
      <c r="AG27" s="23" t="s">
        <v>1</v>
      </c>
    </row>
    <row r="28" spans="1:33" x14ac:dyDescent="0.25">
      <c r="A28" s="12" t="s">
        <v>24</v>
      </c>
      <c r="B28" s="24" t="s">
        <v>1</v>
      </c>
      <c r="C28" s="25" t="s">
        <v>1</v>
      </c>
      <c r="D28" s="25" t="s">
        <v>1</v>
      </c>
      <c r="E28" s="25" t="s">
        <v>1</v>
      </c>
      <c r="F28" s="25" t="s">
        <v>1</v>
      </c>
      <c r="G28" s="25" t="s">
        <v>1</v>
      </c>
      <c r="H28" s="25" t="s">
        <v>1</v>
      </c>
      <c r="I28" s="25" t="s">
        <v>1</v>
      </c>
      <c r="J28" s="25" t="s">
        <v>1</v>
      </c>
      <c r="K28" s="25" t="s">
        <v>1</v>
      </c>
      <c r="L28" s="25" t="s">
        <v>1</v>
      </c>
      <c r="M28" s="25" t="s">
        <v>1</v>
      </c>
      <c r="N28" s="25" t="s">
        <v>1</v>
      </c>
      <c r="O28" s="25" t="s">
        <v>1</v>
      </c>
      <c r="P28" s="25" t="s">
        <v>1</v>
      </c>
      <c r="Q28" s="25" t="s">
        <v>1</v>
      </c>
      <c r="R28" s="25">
        <v>3.0310000000000001</v>
      </c>
      <c r="S28" s="25">
        <v>4.8129999999999997</v>
      </c>
      <c r="T28" s="25">
        <v>1.8839999999999999</v>
      </c>
      <c r="U28" s="25">
        <v>1.61</v>
      </c>
      <c r="V28" s="25">
        <v>2.6779999999999999</v>
      </c>
      <c r="W28" s="25">
        <v>5.7130000000000001</v>
      </c>
      <c r="X28" s="25">
        <v>6.516</v>
      </c>
      <c r="Y28" s="25">
        <v>5.2439999999999998</v>
      </c>
      <c r="Z28" s="25">
        <v>5.6189999999999998</v>
      </c>
      <c r="AA28" s="25">
        <v>6.4989999999999997</v>
      </c>
      <c r="AB28" s="25">
        <v>3.3610000000000002</v>
      </c>
      <c r="AC28" s="25">
        <v>3.8250000000000002</v>
      </c>
      <c r="AD28" s="25">
        <v>1.194</v>
      </c>
      <c r="AE28" s="25">
        <v>1.556</v>
      </c>
      <c r="AF28" s="25">
        <v>1.4079999999999999</v>
      </c>
      <c r="AG28" s="25" t="s">
        <v>1</v>
      </c>
    </row>
    <row r="29" spans="1:33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 t="s">
        <v>1</v>
      </c>
      <c r="F29" s="23" t="s">
        <v>1</v>
      </c>
      <c r="G29" s="23" t="s">
        <v>1</v>
      </c>
      <c r="H29" s="23" t="s">
        <v>1</v>
      </c>
      <c r="I29" s="23" t="s">
        <v>1</v>
      </c>
      <c r="J29" s="23" t="s">
        <v>1</v>
      </c>
      <c r="K29" s="23" t="s">
        <v>1</v>
      </c>
      <c r="L29" s="23" t="s">
        <v>1</v>
      </c>
      <c r="M29" s="23" t="s">
        <v>1</v>
      </c>
      <c r="N29" s="23" t="s">
        <v>1</v>
      </c>
      <c r="O29" s="23">
        <v>4.4180000000000001</v>
      </c>
      <c r="P29" s="23">
        <v>4.6829999999999998</v>
      </c>
      <c r="Q29" s="23">
        <v>6.234</v>
      </c>
      <c r="R29" s="23">
        <v>6.9130000000000003</v>
      </c>
      <c r="S29" s="23">
        <v>8.2260000000000009</v>
      </c>
      <c r="T29" s="23">
        <v>8.3520000000000003</v>
      </c>
      <c r="U29" s="23">
        <v>8.782</v>
      </c>
      <c r="V29" s="23">
        <v>12.478999999999999</v>
      </c>
      <c r="W29" s="23">
        <v>13.212</v>
      </c>
      <c r="X29" s="23">
        <v>11.555</v>
      </c>
      <c r="Y29" s="23">
        <v>11.073</v>
      </c>
      <c r="Z29" s="23">
        <v>11.763</v>
      </c>
      <c r="AA29" s="23">
        <v>9.8949999999999996</v>
      </c>
      <c r="AB29" s="23">
        <v>9.2810000000000006</v>
      </c>
      <c r="AC29" s="23">
        <v>7.8230000000000004</v>
      </c>
      <c r="AD29" s="23">
        <v>9.032</v>
      </c>
      <c r="AE29" s="23" t="s">
        <v>1</v>
      </c>
      <c r="AF29" s="23" t="s">
        <v>1</v>
      </c>
      <c r="AG29" s="23" t="s">
        <v>1</v>
      </c>
    </row>
    <row r="30" spans="1:33" x14ac:dyDescent="0.25">
      <c r="A30" s="12" t="s">
        <v>26</v>
      </c>
      <c r="B30" s="24" t="s">
        <v>1</v>
      </c>
      <c r="C30" s="25" t="s">
        <v>1</v>
      </c>
      <c r="D30" s="25" t="s">
        <v>1</v>
      </c>
      <c r="E30" s="25" t="s">
        <v>1</v>
      </c>
      <c r="F30" s="25" t="s">
        <v>1</v>
      </c>
      <c r="G30" s="25" t="s">
        <v>1</v>
      </c>
      <c r="H30" s="25" t="s">
        <v>1</v>
      </c>
      <c r="I30" s="25" t="s">
        <v>1</v>
      </c>
      <c r="J30" s="25" t="s">
        <v>1</v>
      </c>
      <c r="K30" s="25" t="s">
        <v>1</v>
      </c>
      <c r="L30" s="25" t="s">
        <v>1</v>
      </c>
      <c r="M30" s="25" t="s">
        <v>1</v>
      </c>
      <c r="N30" s="25" t="s">
        <v>1</v>
      </c>
      <c r="O30" s="25" t="s">
        <v>1</v>
      </c>
      <c r="P30" s="25" t="s">
        <v>1</v>
      </c>
      <c r="Q30" s="25">
        <v>204.649</v>
      </c>
      <c r="R30" s="25">
        <v>257.69799999999998</v>
      </c>
      <c r="S30" s="25">
        <v>317.19299999999998</v>
      </c>
      <c r="T30" s="25">
        <v>346.78199999999998</v>
      </c>
      <c r="U30" s="25">
        <v>324.13299999999998</v>
      </c>
      <c r="V30" s="25">
        <v>324.94600000000003</v>
      </c>
      <c r="W30" s="25">
        <v>320.52</v>
      </c>
      <c r="X30" s="25">
        <v>272.94499999999999</v>
      </c>
      <c r="Y30" s="25">
        <v>240.21</v>
      </c>
      <c r="Z30" s="25">
        <v>214.39</v>
      </c>
      <c r="AA30" s="25">
        <v>211</v>
      </c>
      <c r="AB30" s="25">
        <v>188</v>
      </c>
      <c r="AC30" s="25">
        <v>198</v>
      </c>
      <c r="AD30" s="25">
        <v>217</v>
      </c>
      <c r="AE30" s="25">
        <v>233</v>
      </c>
      <c r="AF30" s="25">
        <v>217</v>
      </c>
      <c r="AG30" s="25" t="s">
        <v>1</v>
      </c>
    </row>
    <row r="31" spans="1:33" x14ac:dyDescent="0.25">
      <c r="A31" s="9" t="s">
        <v>27</v>
      </c>
      <c r="B31" s="22" t="s">
        <v>1</v>
      </c>
      <c r="C31" s="23" t="s">
        <v>1</v>
      </c>
      <c r="D31" s="23" t="s">
        <v>1</v>
      </c>
      <c r="E31" s="23" t="s">
        <v>1</v>
      </c>
      <c r="F31" s="23" t="s">
        <v>1</v>
      </c>
      <c r="G31" s="23">
        <v>62.045242662265998</v>
      </c>
      <c r="H31" s="23" t="s">
        <v>1</v>
      </c>
      <c r="I31" s="23">
        <v>76.521176253005365</v>
      </c>
      <c r="J31" s="23" t="s">
        <v>1</v>
      </c>
      <c r="K31" s="23">
        <v>73.119500425773495</v>
      </c>
      <c r="L31" s="23" t="s">
        <v>1</v>
      </c>
      <c r="M31" s="23">
        <v>111.83023414117621</v>
      </c>
      <c r="N31" s="23" t="s">
        <v>1</v>
      </c>
      <c r="O31" s="23">
        <v>121.87369851603428</v>
      </c>
      <c r="P31" s="23" t="s">
        <v>1</v>
      </c>
      <c r="Q31" s="23">
        <v>118.61412165219453</v>
      </c>
      <c r="R31" s="23">
        <v>122.20673409405256</v>
      </c>
      <c r="S31" s="23">
        <v>125.18783580718046</v>
      </c>
      <c r="T31" s="23" t="s">
        <v>1</v>
      </c>
      <c r="U31" s="23">
        <v>118.65412323078228</v>
      </c>
      <c r="V31" s="23" t="s">
        <v>1</v>
      </c>
      <c r="W31" s="23">
        <v>139.09499656692284</v>
      </c>
      <c r="X31" s="23" t="s">
        <v>1</v>
      </c>
      <c r="Y31" s="23">
        <v>146.79535340692365</v>
      </c>
      <c r="Z31" s="23" t="s">
        <v>1</v>
      </c>
      <c r="AA31" s="23">
        <v>157.48115678622975</v>
      </c>
      <c r="AB31" s="23" t="s">
        <v>1</v>
      </c>
      <c r="AC31" s="23">
        <v>145.82100860395846</v>
      </c>
      <c r="AD31" s="23" t="s">
        <v>1</v>
      </c>
      <c r="AE31" s="23">
        <v>125.03423331539035</v>
      </c>
      <c r="AF31" s="23" t="s">
        <v>1</v>
      </c>
      <c r="AG31" s="23" t="s">
        <v>1</v>
      </c>
    </row>
    <row r="32" spans="1:33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 t="s">
        <v>1</v>
      </c>
      <c r="AF32" s="29" t="s">
        <v>1</v>
      </c>
      <c r="AG32" s="29" t="s">
        <v>1</v>
      </c>
    </row>
    <row r="33" spans="1:33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</row>
    <row r="34" spans="1:33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</row>
    <row r="35" spans="1:33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 t="s">
        <v>1</v>
      </c>
      <c r="Y35" s="23" t="s">
        <v>1</v>
      </c>
      <c r="Z35" s="23" t="s">
        <v>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1.1621664459590046</v>
      </c>
      <c r="AF35" s="23">
        <v>2.8724377885603558</v>
      </c>
      <c r="AG35" s="23" t="s">
        <v>1</v>
      </c>
    </row>
    <row r="36" spans="1:33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>
        <v>0.104</v>
      </c>
      <c r="AD36" s="25">
        <v>0.184</v>
      </c>
      <c r="AE36" s="25" t="s">
        <v>54</v>
      </c>
      <c r="AF36" s="25" t="s">
        <v>1</v>
      </c>
      <c r="AG36" s="25" t="s">
        <v>1</v>
      </c>
    </row>
    <row r="37" spans="1:33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</row>
    <row r="38" spans="1:33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</row>
    <row r="39" spans="1:33" s="5" customFormat="1" x14ac:dyDescent="0.25">
      <c r="A39" s="9" t="s">
        <v>35</v>
      </c>
      <c r="B39" s="22" t="s">
        <v>1</v>
      </c>
      <c r="C39" s="23" t="s">
        <v>1</v>
      </c>
      <c r="D39" s="23" t="s">
        <v>1</v>
      </c>
      <c r="E39" s="23" t="s">
        <v>1</v>
      </c>
      <c r="F39" s="23" t="s">
        <v>1</v>
      </c>
      <c r="G39" s="23" t="s">
        <v>1</v>
      </c>
      <c r="H39" s="23" t="s">
        <v>1</v>
      </c>
      <c r="I39" s="23" t="s">
        <v>1</v>
      </c>
      <c r="J39" s="23" t="s">
        <v>1</v>
      </c>
      <c r="K39" s="23" t="s">
        <v>1</v>
      </c>
      <c r="L39" s="23" t="s">
        <v>1</v>
      </c>
      <c r="M39" s="23" t="s">
        <v>1</v>
      </c>
      <c r="N39" s="23" t="s">
        <v>1</v>
      </c>
      <c r="O39" s="23" t="s">
        <v>1</v>
      </c>
      <c r="P39" s="23" t="s">
        <v>1</v>
      </c>
      <c r="Q39" s="23" t="s">
        <v>1</v>
      </c>
      <c r="R39" s="23" t="s">
        <v>1</v>
      </c>
      <c r="S39" s="23" t="s">
        <v>1</v>
      </c>
      <c r="T39" s="23" t="s">
        <v>1</v>
      </c>
      <c r="U39" s="23" t="s">
        <v>1</v>
      </c>
      <c r="V39" s="23" t="s">
        <v>1</v>
      </c>
      <c r="W39" s="23" t="s">
        <v>1</v>
      </c>
      <c r="X39" s="23" t="s">
        <v>1</v>
      </c>
      <c r="Y39" s="23">
        <v>3.6143613745535164</v>
      </c>
      <c r="Z39" s="23">
        <v>2.8767919411080976</v>
      </c>
      <c r="AA39" s="23">
        <v>2.0259740259740258</v>
      </c>
      <c r="AB39" s="23">
        <v>2.8512613219552359</v>
      </c>
      <c r="AC39" s="23">
        <v>1.1913057906089264</v>
      </c>
      <c r="AD39" s="23">
        <v>0.70763937759011653</v>
      </c>
      <c r="AE39" s="23">
        <v>2.6660839160839163</v>
      </c>
      <c r="AF39" s="23">
        <v>3.7195161394656835</v>
      </c>
      <c r="AG39" s="23" t="s">
        <v>1</v>
      </c>
    </row>
    <row r="40" spans="1:33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</row>
    <row r="41" spans="1:33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</row>
    <row r="42" spans="1:33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</row>
    <row r="43" spans="1:33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</row>
    <row r="44" spans="1:33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</row>
    <row r="45" spans="1:33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</row>
    <row r="46" spans="1:33" x14ac:dyDescent="0.25">
      <c r="A46" s="12" t="s">
        <v>42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</row>
    <row r="47" spans="1:33" s="5" customFormat="1" x14ac:dyDescent="0.25">
      <c r="A47" s="9" t="s">
        <v>43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 t="s">
        <v>1</v>
      </c>
      <c r="L47" s="23" t="s">
        <v>1</v>
      </c>
      <c r="M47" s="23" t="s">
        <v>1</v>
      </c>
      <c r="N47" s="23" t="s">
        <v>1</v>
      </c>
      <c r="O47" s="23">
        <v>46.668249347144304</v>
      </c>
      <c r="P47" s="23" t="s">
        <v>1</v>
      </c>
      <c r="Q47" s="23">
        <v>53.800629276332216</v>
      </c>
      <c r="R47" s="23" t="s">
        <v>1</v>
      </c>
      <c r="S47" s="23">
        <v>58.903511507515745</v>
      </c>
      <c r="T47" s="23" t="s">
        <v>1</v>
      </c>
      <c r="U47" s="23">
        <v>58.582918948646849</v>
      </c>
      <c r="V47" s="23" t="s">
        <v>1</v>
      </c>
      <c r="W47" s="23">
        <v>73.421099905047868</v>
      </c>
      <c r="X47" s="23" t="s">
        <v>1</v>
      </c>
      <c r="Y47" s="23">
        <v>84.478716999500421</v>
      </c>
      <c r="Z47" s="23" t="s">
        <v>1</v>
      </c>
      <c r="AA47" s="23">
        <v>65.522481451684982</v>
      </c>
      <c r="AB47" s="23" t="s">
        <v>1</v>
      </c>
      <c r="AC47" s="23">
        <v>56.706336442586036</v>
      </c>
      <c r="AD47" s="23">
        <v>59.557176348007296</v>
      </c>
      <c r="AE47" s="23">
        <v>62.703657459573044</v>
      </c>
      <c r="AF47" s="23">
        <v>56.477785653001085</v>
      </c>
      <c r="AG47" s="23" t="s">
        <v>1</v>
      </c>
    </row>
    <row r="48" spans="1:33" x14ac:dyDescent="0.25">
      <c r="A48" s="12" t="s">
        <v>44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 t="s">
        <v>1</v>
      </c>
      <c r="L48" s="25" t="s">
        <v>1</v>
      </c>
      <c r="M48" s="25" t="s">
        <v>1</v>
      </c>
      <c r="N48" s="25" t="s">
        <v>1</v>
      </c>
      <c r="O48" s="25" t="s">
        <v>1</v>
      </c>
      <c r="P48" s="25" t="s">
        <v>1</v>
      </c>
      <c r="Q48" s="25" t="s">
        <v>1</v>
      </c>
      <c r="R48" s="25" t="s">
        <v>1</v>
      </c>
      <c r="S48" s="25" t="s">
        <v>1</v>
      </c>
      <c r="T48" s="25" t="s">
        <v>1</v>
      </c>
      <c r="U48" s="25" t="s">
        <v>1</v>
      </c>
      <c r="V48" s="25" t="s">
        <v>1</v>
      </c>
      <c r="W48" s="25" t="s">
        <v>1</v>
      </c>
      <c r="X48" s="25" t="s">
        <v>1</v>
      </c>
      <c r="Y48" s="25" t="s">
        <v>1</v>
      </c>
      <c r="Z48" s="25" t="s">
        <v>1</v>
      </c>
      <c r="AA48" s="25" t="s">
        <v>1</v>
      </c>
      <c r="AB48" s="25" t="s">
        <v>1</v>
      </c>
      <c r="AC48" s="25" t="s">
        <v>1</v>
      </c>
      <c r="AD48" s="25" t="s">
        <v>1</v>
      </c>
      <c r="AE48" s="25" t="s">
        <v>1</v>
      </c>
      <c r="AF48" s="25" t="s">
        <v>1</v>
      </c>
      <c r="AG48" s="25" t="s">
        <v>1</v>
      </c>
    </row>
    <row r="49" spans="1:33" s="5" customFormat="1" x14ac:dyDescent="0.25">
      <c r="A49" s="9" t="s">
        <v>45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</row>
    <row r="50" spans="1:33" x14ac:dyDescent="0.25">
      <c r="A50" s="12" t="s">
        <v>46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>
        <v>3.8954082874811315E-2</v>
      </c>
      <c r="AB50" s="25">
        <v>0.49678953819678384</v>
      </c>
      <c r="AC50" s="25">
        <v>0.53593440162924055</v>
      </c>
      <c r="AD50" s="25" t="s">
        <v>1</v>
      </c>
      <c r="AE50" s="25">
        <v>0.20160634734822619</v>
      </c>
      <c r="AF50" s="25">
        <v>0.24645278240327131</v>
      </c>
      <c r="AG50" s="25" t="s">
        <v>1</v>
      </c>
    </row>
    <row r="51" spans="1:33" s="5" customFormat="1" x14ac:dyDescent="0.25">
      <c r="A51" s="9" t="s">
        <v>47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 t="s">
        <v>1</v>
      </c>
      <c r="AB51" s="23" t="s">
        <v>1</v>
      </c>
      <c r="AC51" s="23" t="s">
        <v>1</v>
      </c>
      <c r="AD51" s="23" t="s">
        <v>1</v>
      </c>
      <c r="AE51" s="23" t="s">
        <v>1</v>
      </c>
      <c r="AF51" s="23" t="s">
        <v>1</v>
      </c>
      <c r="AG51" s="23" t="s">
        <v>1</v>
      </c>
    </row>
    <row r="52" spans="1:33" x14ac:dyDescent="0.25">
      <c r="A52" s="12" t="s">
        <v>48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</row>
    <row r="53" spans="1:33" s="5" customFormat="1" x14ac:dyDescent="0.25">
      <c r="A53" s="9" t="s">
        <v>49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>
        <v>3.5551033137239663</v>
      </c>
      <c r="V53" s="23">
        <v>4.3345745615184326</v>
      </c>
      <c r="W53" s="23">
        <v>5.8596844341649152</v>
      </c>
      <c r="X53" s="23" t="s">
        <v>1</v>
      </c>
      <c r="Y53" s="23" t="s">
        <v>1</v>
      </c>
      <c r="Z53" s="23" t="s">
        <v>1</v>
      </c>
      <c r="AA53" s="23">
        <v>2.8335299106787883</v>
      </c>
      <c r="AB53" s="23">
        <v>1.6878130637380917</v>
      </c>
      <c r="AC53" s="23">
        <v>1.8431851204128678</v>
      </c>
      <c r="AD53" s="23">
        <v>2.1003267056503843</v>
      </c>
      <c r="AE53" s="23">
        <v>2.4666447183086637</v>
      </c>
      <c r="AF53" s="23">
        <v>2.2499589633068178</v>
      </c>
      <c r="AG53" s="23" t="s">
        <v>1</v>
      </c>
    </row>
    <row r="54" spans="1:33" x14ac:dyDescent="0.25">
      <c r="A54" s="12" t="s">
        <v>50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 t="s">
        <v>1</v>
      </c>
      <c r="V54" s="25" t="s">
        <v>1</v>
      </c>
      <c r="W54" s="25" t="s">
        <v>1</v>
      </c>
      <c r="X54" s="25" t="s">
        <v>1</v>
      </c>
      <c r="Y54" s="25" t="s">
        <v>1</v>
      </c>
      <c r="Z54" s="25" t="s">
        <v>1</v>
      </c>
      <c r="AA54" s="25" t="s">
        <v>1</v>
      </c>
      <c r="AB54" s="25" t="s">
        <v>1</v>
      </c>
      <c r="AC54" s="25" t="s">
        <v>1</v>
      </c>
      <c r="AD54" s="25" t="s">
        <v>1</v>
      </c>
      <c r="AE54" s="25" t="s">
        <v>1</v>
      </c>
      <c r="AF54" s="25" t="s">
        <v>1</v>
      </c>
      <c r="AG54" s="25" t="s">
        <v>1</v>
      </c>
    </row>
    <row r="55" spans="1:33" s="5" customFormat="1" x14ac:dyDescent="0.25">
      <c r="A55" s="9" t="s">
        <v>51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</row>
    <row r="56" spans="1:33" x14ac:dyDescent="0.25">
      <c r="A56" s="12" t="s">
        <v>52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>
        <v>178.45477609298484</v>
      </c>
      <c r="P56" s="25">
        <v>238.54313206910138</v>
      </c>
      <c r="Q56" s="25" t="s">
        <v>1</v>
      </c>
      <c r="R56" s="25" t="s">
        <v>1</v>
      </c>
      <c r="S56" s="25">
        <v>383.09375874615171</v>
      </c>
      <c r="T56" s="25">
        <v>18.058120016785566</v>
      </c>
      <c r="U56" s="25">
        <v>24.205076048264065</v>
      </c>
      <c r="V56" s="25">
        <v>23.987478086651642</v>
      </c>
      <c r="W56" s="25">
        <v>18.964410984686456</v>
      </c>
      <c r="X56" s="25">
        <v>24.118867516749514</v>
      </c>
      <c r="Y56" s="25">
        <v>20.148016577856719</v>
      </c>
      <c r="Z56" s="25">
        <v>25.837261310854984</v>
      </c>
      <c r="AA56" s="25">
        <v>31.74648818377128</v>
      </c>
      <c r="AB56" s="25" t="s">
        <v>1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</row>
    <row r="57" spans="1:33" s="5" customFormat="1" x14ac:dyDescent="0.25">
      <c r="A57" s="9" t="s">
        <v>53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 t="s">
        <v>1</v>
      </c>
      <c r="N57" s="23" t="s">
        <v>1</v>
      </c>
      <c r="O57" s="23" t="s">
        <v>1</v>
      </c>
      <c r="P57" s="23" t="s">
        <v>1</v>
      </c>
      <c r="Q57" s="23" t="s">
        <v>1</v>
      </c>
      <c r="R57" s="23" t="s">
        <v>1</v>
      </c>
      <c r="S57" s="23">
        <v>432.11853756904469</v>
      </c>
      <c r="T57" s="23">
        <v>392.26151604963081</v>
      </c>
      <c r="U57" s="23">
        <v>313.15240083507308</v>
      </c>
      <c r="V57" s="23">
        <v>341.95304485684977</v>
      </c>
      <c r="W57" s="23">
        <v>327.46462644605242</v>
      </c>
      <c r="X57" s="23">
        <v>360.23036984966768</v>
      </c>
      <c r="Y57" s="23">
        <v>368.20290605939289</v>
      </c>
      <c r="Z57" s="23">
        <v>417.30759688383864</v>
      </c>
      <c r="AA57" s="23">
        <v>480.54667695359859</v>
      </c>
      <c r="AB57" s="23">
        <v>427.34416947332454</v>
      </c>
      <c r="AC57" s="23">
        <v>408.24939829126123</v>
      </c>
      <c r="AD57" s="23">
        <v>439.35300833041333</v>
      </c>
      <c r="AE57" s="23" t="s">
        <v>1</v>
      </c>
      <c r="AF57" s="23" t="s">
        <v>1</v>
      </c>
      <c r="AG57" s="23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117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11.558025538334686</v>
      </c>
      <c r="M5" s="11" t="s">
        <v>1</v>
      </c>
      <c r="N5" s="11" t="s">
        <v>1</v>
      </c>
      <c r="O5" s="11" t="s">
        <v>1</v>
      </c>
      <c r="P5" s="11">
        <v>11.212756498806263</v>
      </c>
      <c r="Q5" s="11">
        <v>12.760164469398836</v>
      </c>
      <c r="R5" s="11">
        <v>13.437010775014771</v>
      </c>
      <c r="S5" s="11">
        <v>13.994577461128564</v>
      </c>
      <c r="T5" s="11">
        <v>14.631370330422113</v>
      </c>
      <c r="U5" s="11">
        <v>16.625322055186309</v>
      </c>
      <c r="V5" s="11">
        <v>16.318151479800367</v>
      </c>
      <c r="W5" s="11">
        <v>17.759452573045962</v>
      </c>
      <c r="X5" s="11">
        <v>19.201003702361259</v>
      </c>
      <c r="Y5" s="11">
        <v>21.662704414170726</v>
      </c>
      <c r="Z5" s="11">
        <v>20.508088640185736</v>
      </c>
      <c r="AA5" s="11">
        <v>23.486924983655122</v>
      </c>
      <c r="AB5" s="11">
        <v>24.49424981637107</v>
      </c>
      <c r="AC5" s="11">
        <v>24.128290746871119</v>
      </c>
      <c r="AD5" s="11">
        <v>23.506428832578628</v>
      </c>
      <c r="AE5" s="11">
        <v>25.486839441603532</v>
      </c>
      <c r="AF5" s="11" t="s">
        <v>1</v>
      </c>
      <c r="AG5" s="11" t="s">
        <v>1</v>
      </c>
    </row>
    <row r="6" spans="1:33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 t="s">
        <v>1</v>
      </c>
      <c r="V6" s="14">
        <v>0.56680181723786227</v>
      </c>
      <c r="W6" s="14">
        <v>0.48630866924399585</v>
      </c>
      <c r="X6" s="14">
        <v>0.54532108049742034</v>
      </c>
      <c r="Y6" s="14">
        <v>0.42060732932403561</v>
      </c>
      <c r="Z6" s="14">
        <v>0.59395805095235421</v>
      </c>
      <c r="AA6" s="14">
        <v>0.74190838469938891</v>
      </c>
      <c r="AB6" s="14" t="s">
        <v>1</v>
      </c>
      <c r="AC6" s="14">
        <v>0.68872129910965751</v>
      </c>
      <c r="AD6" s="14">
        <v>0.63031417796431821</v>
      </c>
      <c r="AE6" s="14">
        <v>0.67103295864717383</v>
      </c>
      <c r="AF6" s="14">
        <v>0.94880201828506006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0.19037426549903155</v>
      </c>
      <c r="R7" s="18">
        <v>0.18721522139969157</v>
      </c>
      <c r="S7" s="18">
        <v>0.23281618031546533</v>
      </c>
      <c r="T7" s="18">
        <v>0.21832693875136897</v>
      </c>
      <c r="U7" s="18">
        <v>0.381350155701694</v>
      </c>
      <c r="V7" s="18">
        <v>0.42533309592702434</v>
      </c>
      <c r="W7" s="18">
        <v>0.60034102281992785</v>
      </c>
      <c r="X7" s="18">
        <v>0.59530131304416511</v>
      </c>
      <c r="Y7" s="18">
        <v>1.5156662242856007</v>
      </c>
      <c r="Z7" s="18">
        <v>1.7807460829248836</v>
      </c>
      <c r="AA7" s="18">
        <v>3.0256106111145376</v>
      </c>
      <c r="AB7" s="18">
        <v>2.6743042402765274</v>
      </c>
      <c r="AC7" s="18">
        <v>3.2142796588616709</v>
      </c>
      <c r="AD7" s="18">
        <v>3.7126755872807329</v>
      </c>
      <c r="AE7" s="18">
        <v>3.3679007286599703</v>
      </c>
      <c r="AF7" s="18">
        <v>3.1797304198852023</v>
      </c>
      <c r="AG7" s="18" t="s">
        <v>1</v>
      </c>
    </row>
    <row r="8" spans="1:33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5.6446656444609919</v>
      </c>
      <c r="P8" s="14">
        <v>6.6708127566801645</v>
      </c>
      <c r="Q8" s="14">
        <v>5.4495583733629855</v>
      </c>
      <c r="R8" s="14">
        <v>6.4193395341469213</v>
      </c>
      <c r="S8" s="14">
        <v>6.0509110697861983</v>
      </c>
      <c r="T8" s="14" t="s">
        <v>1</v>
      </c>
      <c r="U8" s="14">
        <v>12.609248030087269</v>
      </c>
      <c r="V8" s="14">
        <v>12.024340286975846</v>
      </c>
      <c r="W8" s="14">
        <v>13.786436485014633</v>
      </c>
      <c r="X8" s="14">
        <v>11.576435489918792</v>
      </c>
      <c r="Y8" s="14">
        <v>11.581802764061157</v>
      </c>
      <c r="Z8" s="14">
        <v>8.786170770897991</v>
      </c>
      <c r="AA8" s="14">
        <v>12.326106042662584</v>
      </c>
      <c r="AB8" s="14">
        <v>13.099059877183034</v>
      </c>
      <c r="AC8" s="14">
        <v>13.226987920062973</v>
      </c>
      <c r="AD8" s="14">
        <v>13.692001412822941</v>
      </c>
      <c r="AE8" s="14">
        <v>10.372817292092966</v>
      </c>
      <c r="AF8" s="14">
        <v>13.827051836020928</v>
      </c>
      <c r="AG8" s="14" t="s">
        <v>1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1.4429215629003818</v>
      </c>
      <c r="P9" s="11">
        <v>1.7857601214463559</v>
      </c>
      <c r="Q9" s="11">
        <v>1.6597228779152111</v>
      </c>
      <c r="R9" s="11">
        <v>2.264031250301068</v>
      </c>
      <c r="S9" s="11">
        <v>3.0142171069466843</v>
      </c>
      <c r="T9" s="11">
        <v>2.9520779838113294</v>
      </c>
      <c r="U9" s="11">
        <v>2.654671870731625</v>
      </c>
      <c r="V9" s="11">
        <v>2.7640546775357122</v>
      </c>
      <c r="W9" s="11">
        <v>2.8010655949458805</v>
      </c>
      <c r="X9" s="11">
        <v>3.2188119492819838</v>
      </c>
      <c r="Y9" s="11">
        <v>4.5608167015652032</v>
      </c>
      <c r="Z9" s="11">
        <v>4.2263140661122245</v>
      </c>
      <c r="AA9" s="11">
        <v>5.1394142132172655</v>
      </c>
      <c r="AB9" s="11">
        <v>5.4082384486255322</v>
      </c>
      <c r="AC9" s="11">
        <v>5.335799119289975</v>
      </c>
      <c r="AD9" s="11">
        <v>8.4661204003265489</v>
      </c>
      <c r="AE9" s="11">
        <v>9.5123290647290979</v>
      </c>
      <c r="AF9" s="11">
        <v>9.536122303595457</v>
      </c>
      <c r="AG9" s="11" t="s">
        <v>1</v>
      </c>
    </row>
    <row r="10" spans="1:33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10.705759396283938</v>
      </c>
      <c r="P10" s="14">
        <v>11.562959614052961</v>
      </c>
      <c r="Q10" s="14">
        <v>12.897878217362591</v>
      </c>
      <c r="R10" s="14">
        <v>13.417171151973541</v>
      </c>
      <c r="S10" s="14">
        <v>15.396379474338016</v>
      </c>
      <c r="T10" s="14">
        <v>16.00466514482985</v>
      </c>
      <c r="U10" s="14">
        <v>15.346121174888092</v>
      </c>
      <c r="V10" s="14">
        <v>15.158647891397747</v>
      </c>
      <c r="W10" s="14">
        <v>14.53255060539462</v>
      </c>
      <c r="X10" s="14">
        <v>13.932263050877507</v>
      </c>
      <c r="Y10" s="14">
        <v>13.237771332944289</v>
      </c>
      <c r="Z10" s="14">
        <v>10.839689596699461</v>
      </c>
      <c r="AA10" s="14">
        <v>10.052686293061894</v>
      </c>
      <c r="AB10" s="14">
        <v>9.8950236216404885</v>
      </c>
      <c r="AC10" s="14">
        <v>9.0540085216545947</v>
      </c>
      <c r="AD10" s="14">
        <v>8.6010586364044599</v>
      </c>
      <c r="AE10" s="14">
        <v>9.5080471338841495</v>
      </c>
      <c r="AF10" s="14">
        <v>9.511399240531917</v>
      </c>
      <c r="AG10" s="14" t="s">
        <v>1</v>
      </c>
    </row>
    <row r="11" spans="1:33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3.2183850056105898</v>
      </c>
      <c r="N11" s="11">
        <v>3.1094531834714996</v>
      </c>
      <c r="O11" s="11">
        <v>2.951889002494009</v>
      </c>
      <c r="P11" s="11">
        <v>1.9246109685262842</v>
      </c>
      <c r="Q11" s="11">
        <v>1.8332913477094053</v>
      </c>
      <c r="R11" s="11">
        <v>2.0641882122929602</v>
      </c>
      <c r="S11" s="11">
        <v>2.0206329715417328</v>
      </c>
      <c r="T11" s="11">
        <v>2.8456237997054039</v>
      </c>
      <c r="U11" s="11">
        <v>2.5875359153477051</v>
      </c>
      <c r="V11" s="11">
        <v>2.9459984831311554</v>
      </c>
      <c r="W11" s="11">
        <v>3.843727301792137</v>
      </c>
      <c r="X11" s="11">
        <v>3.9627953593579002</v>
      </c>
      <c r="Y11" s="11">
        <v>4.3064457626966117</v>
      </c>
      <c r="Z11" s="11">
        <v>4.1538752725156964</v>
      </c>
      <c r="AA11" s="11" t="s">
        <v>1</v>
      </c>
      <c r="AB11" s="11">
        <v>4.0776991307980577</v>
      </c>
      <c r="AC11" s="11">
        <v>4.3706822017019729</v>
      </c>
      <c r="AD11" s="11">
        <v>4.6279986935323532</v>
      </c>
      <c r="AE11" s="11">
        <v>4.8864168448546259</v>
      </c>
      <c r="AF11" s="11">
        <v>4.9228851807894936</v>
      </c>
      <c r="AG11" s="11" t="s">
        <v>1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1.5308107303564169</v>
      </c>
      <c r="R12" s="14">
        <v>1.9428617301801914</v>
      </c>
      <c r="S12" s="14">
        <v>2.9022419006104467</v>
      </c>
      <c r="T12" s="14">
        <v>3.0722252291050296</v>
      </c>
      <c r="U12" s="14">
        <v>2.7860455222408489</v>
      </c>
      <c r="V12" s="14">
        <v>2.1791260435003079</v>
      </c>
      <c r="W12" s="14">
        <v>2.1195167814244353</v>
      </c>
      <c r="X12" s="14">
        <v>1.8725992765047756</v>
      </c>
      <c r="Y12" s="14">
        <v>1.8063211959395902</v>
      </c>
      <c r="Z12" s="14">
        <v>1.6209537310836031</v>
      </c>
      <c r="AA12" s="14">
        <v>1.7972043111470641</v>
      </c>
      <c r="AB12" s="14">
        <v>0.62533391291349483</v>
      </c>
      <c r="AC12" s="14">
        <v>0.2989469132205067</v>
      </c>
      <c r="AD12" s="14">
        <v>0.29345140641613765</v>
      </c>
      <c r="AE12" s="14">
        <v>0.22814362027937835</v>
      </c>
      <c r="AF12" s="14">
        <v>1.3828416269687704</v>
      </c>
      <c r="AG12" s="14" t="s">
        <v>1</v>
      </c>
    </row>
    <row r="13" spans="1:33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>
        <v>2.6000898685607301</v>
      </c>
      <c r="S13" s="11">
        <v>3.4684959977024685</v>
      </c>
      <c r="T13" s="11">
        <v>5.1631931360329286</v>
      </c>
      <c r="U13" s="11">
        <v>4.4498079462890381</v>
      </c>
      <c r="V13" s="11">
        <v>3.5790186945540294</v>
      </c>
      <c r="W13" s="11">
        <v>3.1582810674118758</v>
      </c>
      <c r="X13" s="11">
        <v>2.7342575123725155</v>
      </c>
      <c r="Y13" s="11">
        <v>2.8240104588486168</v>
      </c>
      <c r="Z13" s="11">
        <v>4.1929228649161283</v>
      </c>
      <c r="AA13" s="11">
        <v>4.6212459093913392</v>
      </c>
      <c r="AB13" s="11" t="s">
        <v>1</v>
      </c>
      <c r="AC13" s="11">
        <v>5.4210998344511232</v>
      </c>
      <c r="AD13" s="11" t="s">
        <v>1</v>
      </c>
      <c r="AE13" s="11">
        <v>7.5672376520610891</v>
      </c>
      <c r="AF13" s="11" t="s">
        <v>1</v>
      </c>
      <c r="AG13" s="11" t="s">
        <v>1</v>
      </c>
    </row>
    <row r="14" spans="1:33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 t="s">
        <v>1</v>
      </c>
      <c r="R14" s="14" t="s">
        <v>1</v>
      </c>
      <c r="S14" s="14">
        <v>1.2596203289852546</v>
      </c>
      <c r="T14" s="14">
        <v>1.1659460458212723</v>
      </c>
      <c r="U14" s="14">
        <v>1.072655944336939</v>
      </c>
      <c r="V14" s="14">
        <v>1.0214878395159672</v>
      </c>
      <c r="W14" s="14">
        <v>1.2032406745155775</v>
      </c>
      <c r="X14" s="14">
        <v>1.10054412471346</v>
      </c>
      <c r="Y14" s="14">
        <v>1.2847610552192961</v>
      </c>
      <c r="Z14" s="14">
        <v>1.2305821490020961</v>
      </c>
      <c r="AA14" s="14">
        <v>1.2149526199842471</v>
      </c>
      <c r="AB14" s="14">
        <v>1.2010109612011</v>
      </c>
      <c r="AC14" s="14">
        <v>5.5681455792518735</v>
      </c>
      <c r="AD14" s="14">
        <v>5.716320064506923</v>
      </c>
      <c r="AE14" s="14">
        <v>5.8669456643943052</v>
      </c>
      <c r="AF14" s="14">
        <v>5.7563263140613712</v>
      </c>
      <c r="AG14" s="14" t="s">
        <v>1</v>
      </c>
    </row>
    <row r="15" spans="1:33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0.16300496102055281</v>
      </c>
      <c r="N15" s="11">
        <v>0.43295502311895756</v>
      </c>
      <c r="O15" s="11">
        <v>0.53949370590676449</v>
      </c>
      <c r="P15" s="11">
        <v>0.50613915416098232</v>
      </c>
      <c r="Q15" s="11">
        <v>0.27284946236559143</v>
      </c>
      <c r="R15" s="11">
        <v>0.48027444253859347</v>
      </c>
      <c r="S15" s="11">
        <v>0.82689335394126739</v>
      </c>
      <c r="T15" s="11">
        <v>0.67637093738235665</v>
      </c>
      <c r="U15" s="11">
        <v>0.95470638505676964</v>
      </c>
      <c r="V15" s="11">
        <v>0.78471064539175994</v>
      </c>
      <c r="W15" s="11">
        <v>0.61484918793503485</v>
      </c>
      <c r="X15" s="11">
        <v>0.69523039611964432</v>
      </c>
      <c r="Y15" s="11">
        <v>0.42307692307692307</v>
      </c>
      <c r="Z15" s="11">
        <v>0.25974025974025977</v>
      </c>
      <c r="AA15" s="11">
        <v>0.31474714134150655</v>
      </c>
      <c r="AB15" s="11">
        <v>0.3123537669630323</v>
      </c>
      <c r="AC15" s="11">
        <v>0.62601249710715123</v>
      </c>
      <c r="AD15" s="11">
        <v>0.7352437492864482</v>
      </c>
      <c r="AE15" s="11">
        <v>1.5382882882882885</v>
      </c>
      <c r="AF15" s="11">
        <v>1.6677927927927929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0.9165572111817023</v>
      </c>
      <c r="Q16" s="14">
        <v>0.97868950694142942</v>
      </c>
      <c r="R16" s="14">
        <v>1.0783041986356212</v>
      </c>
      <c r="S16" s="14">
        <v>6.4253232606521058</v>
      </c>
      <c r="T16" s="14">
        <v>6.6345769274463757</v>
      </c>
      <c r="U16" s="14">
        <v>6.7392529516791297</v>
      </c>
      <c r="V16" s="14">
        <v>5.7298509259188117</v>
      </c>
      <c r="W16" s="14">
        <v>5.8986775325833172</v>
      </c>
      <c r="X16" s="14">
        <v>7.5220952724309242</v>
      </c>
      <c r="Y16" s="14">
        <v>10.077655408859085</v>
      </c>
      <c r="Z16" s="14">
        <v>9.1859423045017383</v>
      </c>
      <c r="AA16" s="14">
        <v>8.534796785680177</v>
      </c>
      <c r="AB16" s="14">
        <v>5.3997896563383243</v>
      </c>
      <c r="AC16" s="14">
        <v>3.187233913940116</v>
      </c>
      <c r="AD16" s="14">
        <v>3.5073452555703422</v>
      </c>
      <c r="AE16" s="14">
        <v>3.6765838281767791</v>
      </c>
      <c r="AF16" s="14">
        <v>4.1384290940454891</v>
      </c>
      <c r="AG16" s="14" t="s">
        <v>1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1.9487524504402094</v>
      </c>
      <c r="Y17" s="11">
        <v>2.004932133047296</v>
      </c>
      <c r="Z17" s="11">
        <v>2.3253294175445611</v>
      </c>
      <c r="AA17" s="11">
        <v>2.9534348447244145</v>
      </c>
      <c r="AB17" s="11">
        <v>1.3675968689122946</v>
      </c>
      <c r="AC17" s="11">
        <v>1.9476222863343031</v>
      </c>
      <c r="AD17" s="11">
        <v>2.126049866758899</v>
      </c>
      <c r="AE17" s="11">
        <v>2.5698271869884932</v>
      </c>
      <c r="AF17" s="11">
        <v>3.5521191306533035</v>
      </c>
      <c r="AG17" s="11" t="s">
        <v>1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>
        <v>0.59068024706185795</v>
      </c>
      <c r="W18" s="14">
        <v>0.88964716439408686</v>
      </c>
      <c r="X18" s="14">
        <v>1.3864374021629176</v>
      </c>
      <c r="Y18" s="14">
        <v>1.9739752285461514</v>
      </c>
      <c r="Z18" s="14">
        <v>1.6230370268847067</v>
      </c>
      <c r="AA18" s="14">
        <v>2.2938167522730839</v>
      </c>
      <c r="AB18" s="14" t="s">
        <v>1</v>
      </c>
      <c r="AC18" s="14">
        <v>3.2099474582284464</v>
      </c>
      <c r="AD18" s="14" t="s">
        <v>1</v>
      </c>
      <c r="AE18" s="14">
        <v>2.4361366770121271</v>
      </c>
      <c r="AF18" s="14" t="s">
        <v>1</v>
      </c>
      <c r="AG18" s="14" t="s">
        <v>1</v>
      </c>
    </row>
    <row r="19" spans="1:33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3.4815706766942469</v>
      </c>
      <c r="V19" s="11">
        <v>3.0642185381623772</v>
      </c>
      <c r="W19" s="11">
        <v>2.7731395792981681</v>
      </c>
      <c r="X19" s="11">
        <v>2.2223308295530022</v>
      </c>
      <c r="Y19" s="11">
        <v>1.7838274471303555</v>
      </c>
      <c r="Z19" s="11">
        <v>1.7802379288468302</v>
      </c>
      <c r="AA19" s="11">
        <v>1.5017702172932941</v>
      </c>
      <c r="AB19" s="11">
        <v>1.5084939862583522</v>
      </c>
      <c r="AC19" s="11">
        <v>1.3867337984794132</v>
      </c>
      <c r="AD19" s="11">
        <v>1.4472686232608258</v>
      </c>
      <c r="AE19" s="11">
        <v>0.81195366471050157</v>
      </c>
      <c r="AF19" s="11">
        <v>0.8042854462847665</v>
      </c>
      <c r="AG19" s="11" t="s">
        <v>1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 t="s">
        <v>54</v>
      </c>
      <c r="O20" s="14" t="s">
        <v>1</v>
      </c>
      <c r="P20" s="14">
        <v>4.468530374835223E-2</v>
      </c>
      <c r="Q20" s="14">
        <v>1.9770025182069578E-2</v>
      </c>
      <c r="R20" s="14" t="s">
        <v>54</v>
      </c>
      <c r="S20" s="14" t="s">
        <v>54</v>
      </c>
      <c r="T20" s="14">
        <v>0.10500841288331123</v>
      </c>
      <c r="U20" s="14">
        <v>4.8596532151465678E-2</v>
      </c>
      <c r="V20" s="14">
        <v>5.7935609398121445E-2</v>
      </c>
      <c r="W20" s="14">
        <v>0.16279080902244122</v>
      </c>
      <c r="X20" s="14">
        <v>0.1209078042431527</v>
      </c>
      <c r="Y20" s="14">
        <v>8.6823684562514228E-2</v>
      </c>
      <c r="Z20" s="14">
        <v>0.1208748550082869</v>
      </c>
      <c r="AA20" s="14">
        <v>0.11763104906137341</v>
      </c>
      <c r="AB20" s="14">
        <v>0.21325530787875174</v>
      </c>
      <c r="AC20" s="14">
        <v>0.37448650821016</v>
      </c>
      <c r="AD20" s="14">
        <v>0.70575164827159143</v>
      </c>
      <c r="AE20" s="14">
        <v>0.93557265221222052</v>
      </c>
      <c r="AF20" s="14">
        <v>1.179953028357374</v>
      </c>
      <c r="AG20" s="14" t="s">
        <v>1</v>
      </c>
    </row>
    <row r="21" spans="1:33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 t="s">
        <v>1</v>
      </c>
      <c r="Z21" s="11" t="s">
        <v>1</v>
      </c>
      <c r="AA21" s="11" t="s">
        <v>1</v>
      </c>
      <c r="AB21" s="11" t="s">
        <v>1</v>
      </c>
      <c r="AC21" s="11" t="s">
        <v>1</v>
      </c>
      <c r="AD21" s="11" t="s">
        <v>1</v>
      </c>
      <c r="AE21" s="11" t="s">
        <v>1</v>
      </c>
      <c r="AF21" s="11" t="s">
        <v>1</v>
      </c>
      <c r="AG21" s="11" t="s">
        <v>1</v>
      </c>
    </row>
    <row r="22" spans="1:33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 t="s">
        <v>1</v>
      </c>
      <c r="X22" s="14" t="s">
        <v>1</v>
      </c>
      <c r="Y22" s="14">
        <v>18.464093749625224</v>
      </c>
      <c r="Z22" s="14">
        <v>19.476072342775556</v>
      </c>
      <c r="AA22" s="14">
        <v>20.367802365487048</v>
      </c>
      <c r="AB22" s="14">
        <v>19.786476826414006</v>
      </c>
      <c r="AC22" s="14">
        <v>22.08990863061543</v>
      </c>
      <c r="AD22" s="14">
        <v>23.388645428135309</v>
      </c>
      <c r="AE22" s="14">
        <v>23.863654309232018</v>
      </c>
      <c r="AF22" s="14">
        <v>23.460928100309122</v>
      </c>
      <c r="AG22" s="14" t="s">
        <v>1</v>
      </c>
    </row>
    <row r="23" spans="1:33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>
        <v>0.74083494323692711</v>
      </c>
      <c r="U23" s="11">
        <v>0.67300609211069318</v>
      </c>
      <c r="V23" s="11">
        <v>0.73930887447821303</v>
      </c>
      <c r="W23" s="11">
        <v>0.66808347768451826</v>
      </c>
      <c r="X23" s="11">
        <v>0.66075421450568406</v>
      </c>
      <c r="Y23" s="11">
        <v>0.83224917687001188</v>
      </c>
      <c r="Z23" s="11" t="s">
        <v>1</v>
      </c>
      <c r="AA23" s="11">
        <v>0.85334531817164105</v>
      </c>
      <c r="AB23" s="11">
        <v>1.0340590034795207</v>
      </c>
      <c r="AC23" s="11">
        <v>1.469981244449265</v>
      </c>
      <c r="AD23" s="11">
        <v>1.9516980800468797</v>
      </c>
      <c r="AE23" s="11">
        <v>2.1874514392966042</v>
      </c>
      <c r="AF23" s="11">
        <v>1.915481566047091</v>
      </c>
      <c r="AG23" s="11" t="s">
        <v>1</v>
      </c>
    </row>
    <row r="24" spans="1:33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0.33310310696824508</v>
      </c>
      <c r="M24" s="14">
        <v>0.28651677027234274</v>
      </c>
      <c r="N24" s="14">
        <v>0.43173556831912074</v>
      </c>
      <c r="O24" s="14">
        <v>0.5757644675564153</v>
      </c>
      <c r="P24" s="14">
        <v>0.52621923133600179</v>
      </c>
      <c r="Q24" s="14">
        <v>0.47713778233705212</v>
      </c>
      <c r="R24" s="14">
        <v>0.62345688965865897</v>
      </c>
      <c r="S24" s="14">
        <v>0.76921309018519834</v>
      </c>
      <c r="T24" s="14">
        <v>0.77855172579123189</v>
      </c>
      <c r="U24" s="14">
        <v>0.87872036888526428</v>
      </c>
      <c r="V24" s="14">
        <v>0.61135943196988918</v>
      </c>
      <c r="W24" s="14">
        <v>1.6805148457146966</v>
      </c>
      <c r="X24" s="14">
        <v>1.0124157491876544</v>
      </c>
      <c r="Y24" s="14">
        <v>1.5887488433375623</v>
      </c>
      <c r="Z24" s="14">
        <v>1.6013295171976629</v>
      </c>
      <c r="AA24" s="14">
        <v>1.8886320495901421</v>
      </c>
      <c r="AB24" s="14">
        <v>1.8280887639946704</v>
      </c>
      <c r="AC24" s="14">
        <v>2.0476206166344317</v>
      </c>
      <c r="AD24" s="14">
        <v>2.2881784693404268</v>
      </c>
      <c r="AE24" s="14">
        <v>2.5188273987166476</v>
      </c>
      <c r="AF24" s="14">
        <v>2.4913920756196926</v>
      </c>
      <c r="AG24" s="14" t="s">
        <v>1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 t="s">
        <v>1</v>
      </c>
      <c r="O25" s="11" t="s">
        <v>1</v>
      </c>
      <c r="P25" s="11" t="s">
        <v>1</v>
      </c>
      <c r="Q25" s="11" t="s">
        <v>1</v>
      </c>
      <c r="R25" s="11">
        <v>9.2682946258229748</v>
      </c>
      <c r="S25" s="11">
        <v>11.296845209320429</v>
      </c>
      <c r="T25" s="11" t="s">
        <v>1</v>
      </c>
      <c r="U25" s="11">
        <v>12.121352549362133</v>
      </c>
      <c r="V25" s="11" t="s">
        <v>1</v>
      </c>
      <c r="W25" s="11">
        <v>12.908497911102158</v>
      </c>
      <c r="X25" s="11" t="s">
        <v>1</v>
      </c>
      <c r="Y25" s="11">
        <v>13.850558934591088</v>
      </c>
      <c r="Z25" s="11" t="s">
        <v>1</v>
      </c>
      <c r="AA25" s="11">
        <v>15.047829964533694</v>
      </c>
      <c r="AB25" s="11" t="s">
        <v>1</v>
      </c>
      <c r="AC25" s="11">
        <v>14.702319221043412</v>
      </c>
      <c r="AD25" s="11" t="s">
        <v>1</v>
      </c>
      <c r="AE25" s="11">
        <v>15.179168255146621</v>
      </c>
      <c r="AF25" s="11" t="s">
        <v>1</v>
      </c>
      <c r="AG25" s="11" t="s">
        <v>1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7.291997561710957E-2</v>
      </c>
      <c r="O26" s="14">
        <v>7.472815229169652E-2</v>
      </c>
      <c r="P26" s="14">
        <v>7.2610157860199226E-2</v>
      </c>
      <c r="Q26" s="14">
        <v>0.15560309976560266</v>
      </c>
      <c r="R26" s="14">
        <v>0.20787276506015551</v>
      </c>
      <c r="S26" s="14" t="s">
        <v>1</v>
      </c>
      <c r="T26" s="14">
        <v>0.27898446778912361</v>
      </c>
      <c r="U26" s="14">
        <v>0.25483692447701833</v>
      </c>
      <c r="V26" s="14">
        <v>0.29787229167723944</v>
      </c>
      <c r="W26" s="14">
        <v>0.41997749508270066</v>
      </c>
      <c r="X26" s="14">
        <v>0.46840171710548145</v>
      </c>
      <c r="Y26" s="14">
        <v>0.26011968903100008</v>
      </c>
      <c r="Z26" s="14">
        <v>0.30263834320695465</v>
      </c>
      <c r="AA26" s="14">
        <v>0.34630393279909433</v>
      </c>
      <c r="AB26" s="14">
        <v>0.29155198455236242</v>
      </c>
      <c r="AC26" s="14">
        <v>0.3379584820592505</v>
      </c>
      <c r="AD26" s="14">
        <v>0.29445441396304745</v>
      </c>
      <c r="AE26" s="14">
        <v>0.27202990517748171</v>
      </c>
      <c r="AF26" s="14">
        <v>0.23335337301725922</v>
      </c>
      <c r="AG26" s="14" t="s">
        <v>1</v>
      </c>
    </row>
    <row r="27" spans="1:33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 t="s">
        <v>1</v>
      </c>
      <c r="N27" s="11" t="s">
        <v>1</v>
      </c>
      <c r="O27" s="11">
        <v>3.0618018690629123</v>
      </c>
      <c r="P27" s="11" t="s">
        <v>1</v>
      </c>
      <c r="Q27" s="11">
        <v>4.3466288147369516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4.6279097234400082</v>
      </c>
      <c r="X27" s="11" t="s">
        <v>1</v>
      </c>
      <c r="Y27" s="11">
        <v>2.7931660537218934</v>
      </c>
      <c r="Z27" s="11" t="s">
        <v>1</v>
      </c>
      <c r="AA27" s="11">
        <v>4.5751542015525688</v>
      </c>
      <c r="AB27" s="11" t="s">
        <v>1</v>
      </c>
      <c r="AC27" s="11">
        <v>4.557474608423334</v>
      </c>
      <c r="AD27" s="11" t="s">
        <v>1</v>
      </c>
      <c r="AE27" s="11">
        <v>5.3802684978357194</v>
      </c>
      <c r="AF27" s="11">
        <v>4.9697526272050396</v>
      </c>
      <c r="AG27" s="11" t="s">
        <v>1</v>
      </c>
    </row>
    <row r="28" spans="1:33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0.56143426356810278</v>
      </c>
      <c r="S28" s="14">
        <v>0.89151224037229759</v>
      </c>
      <c r="T28" s="14">
        <v>0.34892953271779248</v>
      </c>
      <c r="U28" s="14">
        <v>0.29808450158697597</v>
      </c>
      <c r="V28" s="14">
        <v>0.49553188631114442</v>
      </c>
      <c r="W28" s="14">
        <v>1.0562149272583505</v>
      </c>
      <c r="X28" s="14">
        <v>1.2033487667060212</v>
      </c>
      <c r="Y28" s="14">
        <v>0.96721984239333414</v>
      </c>
      <c r="Z28" s="14">
        <v>1.0350347949630885</v>
      </c>
      <c r="AA28" s="14">
        <v>1.1956337567202657</v>
      </c>
      <c r="AB28" s="14">
        <v>0.61760348165923473</v>
      </c>
      <c r="AC28" s="14">
        <v>0.70210539841039676</v>
      </c>
      <c r="AD28" s="14">
        <v>0.21896147708404931</v>
      </c>
      <c r="AE28" s="14">
        <v>0.28513767513473032</v>
      </c>
      <c r="AF28" s="14">
        <v>0.25789236730173881</v>
      </c>
      <c r="AG28" s="14" t="s">
        <v>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2.2224882813796936</v>
      </c>
      <c r="P29" s="11">
        <v>2.3530038357529963</v>
      </c>
      <c r="Q29" s="11">
        <v>3.1248496222510944</v>
      </c>
      <c r="R29" s="11">
        <v>3.4523054488796117</v>
      </c>
      <c r="S29" s="11">
        <v>4.088229417956601</v>
      </c>
      <c r="T29" s="11">
        <v>4.1284158785834473</v>
      </c>
      <c r="U29" s="11">
        <v>4.3180168787159436</v>
      </c>
      <c r="V29" s="11">
        <v>6.1071668550023803</v>
      </c>
      <c r="W29" s="11">
        <v>6.4408344614868618</v>
      </c>
      <c r="X29" s="11">
        <v>5.6151573774809593</v>
      </c>
      <c r="Y29" s="11">
        <v>5.3671399004415665</v>
      </c>
      <c r="Z29" s="11">
        <v>5.6895130709343897</v>
      </c>
      <c r="AA29" s="11">
        <v>4.7774260223184735</v>
      </c>
      <c r="AB29" s="11">
        <v>4.4744746192526312</v>
      </c>
      <c r="AC29" s="11">
        <v>3.7675893881411717</v>
      </c>
      <c r="AD29" s="11">
        <v>4.3468279754379191</v>
      </c>
      <c r="AE29" s="11" t="s">
        <v>1</v>
      </c>
      <c r="AF29" s="11" t="s">
        <v>1</v>
      </c>
      <c r="AG29" s="11" t="s">
        <v>1</v>
      </c>
    </row>
    <row r="30" spans="1:33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4.649093077115598</v>
      </c>
      <c r="R30" s="14">
        <v>5.7613741911907965</v>
      </c>
      <c r="S30" s="14">
        <v>6.9821582987952464</v>
      </c>
      <c r="T30" s="14">
        <v>7.5274788402939246</v>
      </c>
      <c r="U30" s="14">
        <v>6.9580977754708124</v>
      </c>
      <c r="V30" s="14">
        <v>6.923907356361247</v>
      </c>
      <c r="W30" s="14">
        <v>6.8073733376603291</v>
      </c>
      <c r="X30" s="14">
        <v>5.7995591446879997</v>
      </c>
      <c r="Y30" s="14">
        <v>5.1184137924642066</v>
      </c>
      <c r="Z30" s="14">
        <v>4.5831447205065201</v>
      </c>
      <c r="AA30" s="14">
        <v>4.5209190638500756</v>
      </c>
      <c r="AB30" s="14">
        <v>4.0313813013384614</v>
      </c>
      <c r="AC30" s="14">
        <v>4.2446070124166333</v>
      </c>
      <c r="AD30" s="14">
        <v>4.6473916846126659</v>
      </c>
      <c r="AE30" s="14">
        <v>4.985367411735889</v>
      </c>
      <c r="AF30" s="14">
        <v>4.6412368806456525</v>
      </c>
      <c r="AG30" s="14" t="s">
        <v>1</v>
      </c>
    </row>
    <row r="31" spans="1:33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>
        <v>7.021536172145054</v>
      </c>
      <c r="H31" s="11" t="s">
        <v>1</v>
      </c>
      <c r="I31" s="11">
        <v>8.6280803451140038</v>
      </c>
      <c r="J31" s="11" t="s">
        <v>1</v>
      </c>
      <c r="K31" s="11">
        <v>8.2405811301319147</v>
      </c>
      <c r="L31" s="11" t="s">
        <v>1</v>
      </c>
      <c r="M31" s="11">
        <v>12.568311506142726</v>
      </c>
      <c r="N31" s="11" t="s">
        <v>1</v>
      </c>
      <c r="O31" s="11">
        <v>13.614988535474565</v>
      </c>
      <c r="P31" s="11" t="s">
        <v>1</v>
      </c>
      <c r="Q31" s="11">
        <v>13.123030095645602</v>
      </c>
      <c r="R31" s="11">
        <v>13.434973320520525</v>
      </c>
      <c r="S31" s="11">
        <v>13.662410696740475</v>
      </c>
      <c r="T31" s="11" t="s">
        <v>1</v>
      </c>
      <c r="U31" s="11">
        <v>12.740579276321835</v>
      </c>
      <c r="V31" s="11" t="s">
        <v>1</v>
      </c>
      <c r="W31" s="11">
        <v>14.693066183174812</v>
      </c>
      <c r="X31" s="11" t="s">
        <v>1</v>
      </c>
      <c r="Y31" s="11">
        <v>15.262539946588115</v>
      </c>
      <c r="Z31" s="11" t="s">
        <v>1</v>
      </c>
      <c r="AA31" s="11">
        <v>16.127185165948596</v>
      </c>
      <c r="AB31" s="11" t="s">
        <v>1</v>
      </c>
      <c r="AC31" s="11">
        <v>14.722114053893998</v>
      </c>
      <c r="AD31" s="11" t="s">
        <v>1</v>
      </c>
      <c r="AE31" s="11">
        <v>12.458102002264996</v>
      </c>
      <c r="AF31" s="11" t="s">
        <v>1</v>
      </c>
      <c r="AG31" s="11" t="s">
        <v>1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0.35206496393789899</v>
      </c>
      <c r="AF35" s="11">
        <v>0.87552461399435799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>
        <v>0.16572041372738672</v>
      </c>
      <c r="AD36" s="14">
        <v>0.29308276880388784</v>
      </c>
      <c r="AE36" s="14" t="s">
        <v>54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</row>
    <row r="39" spans="1:33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11.046775619304912</v>
      </c>
      <c r="Z39" s="11">
        <v>8.7548523135178904</v>
      </c>
      <c r="AA39" s="11">
        <v>6.1347977882166331</v>
      </c>
      <c r="AB39" s="11">
        <v>8.5828110327785652</v>
      </c>
      <c r="AC39" s="11">
        <v>3.5625918922014708</v>
      </c>
      <c r="AD39" s="11">
        <v>2.1016099098939351</v>
      </c>
      <c r="AE39" s="11">
        <v>7.8638352129566798</v>
      </c>
      <c r="AF39" s="11">
        <v>10.899904582557541</v>
      </c>
      <c r="AG39" s="11" t="s">
        <v>1</v>
      </c>
    </row>
    <row r="40" spans="1:33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</row>
    <row r="41" spans="1:33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</row>
    <row r="44" spans="1:33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>
        <v>10.211633898019937</v>
      </c>
      <c r="P47" s="11" t="s">
        <v>1</v>
      </c>
      <c r="Q47" s="11">
        <v>11.61407637144495</v>
      </c>
      <c r="R47" s="11" t="s">
        <v>1</v>
      </c>
      <c r="S47" s="11">
        <v>12.481138819603787</v>
      </c>
      <c r="T47" s="11" t="s">
        <v>1</v>
      </c>
      <c r="U47" s="11">
        <v>12.136889114520873</v>
      </c>
      <c r="V47" s="11" t="s">
        <v>1</v>
      </c>
      <c r="W47" s="11">
        <v>14.837551235476992</v>
      </c>
      <c r="X47" s="11" t="s">
        <v>1</v>
      </c>
      <c r="Y47" s="11">
        <v>16.631452980585596</v>
      </c>
      <c r="Z47" s="11" t="s">
        <v>1</v>
      </c>
      <c r="AA47" s="11">
        <v>12.600874614446489</v>
      </c>
      <c r="AB47" s="11" t="s">
        <v>1</v>
      </c>
      <c r="AC47" s="11">
        <v>10.706730749313023</v>
      </c>
      <c r="AD47" s="11">
        <v>11.157287434419221</v>
      </c>
      <c r="AE47" s="11">
        <v>11.65743158064493</v>
      </c>
      <c r="AF47" s="11">
        <v>10.417870309215377</v>
      </c>
      <c r="AG47" s="11" t="s">
        <v>1</v>
      </c>
    </row>
    <row r="48" spans="1:33" x14ac:dyDescent="0.25">
      <c r="A48" s="12" t="s">
        <v>44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 t="s">
        <v>1</v>
      </c>
      <c r="P48" s="14" t="s">
        <v>1</v>
      </c>
      <c r="Q48" s="14" t="s">
        <v>1</v>
      </c>
      <c r="R48" s="14" t="s">
        <v>1</v>
      </c>
      <c r="S48" s="14" t="s">
        <v>1</v>
      </c>
      <c r="T48" s="14" t="s">
        <v>1</v>
      </c>
      <c r="U48" s="14" t="s">
        <v>1</v>
      </c>
      <c r="V48" s="14" t="s">
        <v>1</v>
      </c>
      <c r="W48" s="14" t="s">
        <v>1</v>
      </c>
      <c r="X48" s="14" t="s">
        <v>1</v>
      </c>
      <c r="Y48" s="14" t="s">
        <v>1</v>
      </c>
      <c r="Z48" s="14" t="s">
        <v>1</v>
      </c>
      <c r="AA48" s="14" t="s">
        <v>1</v>
      </c>
      <c r="AB48" s="14" t="s">
        <v>1</v>
      </c>
      <c r="AC48" s="14" t="s">
        <v>1</v>
      </c>
      <c r="AD48" s="14" t="s">
        <v>1</v>
      </c>
      <c r="AE48" s="14" t="s">
        <v>1</v>
      </c>
      <c r="AF48" s="14" t="s">
        <v>1</v>
      </c>
      <c r="AG48" s="14" t="s">
        <v>1</v>
      </c>
    </row>
    <row r="49" spans="1:33" s="5" customFormat="1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>
        <v>1.8733976974681876E-2</v>
      </c>
      <c r="AB50" s="14">
        <v>0.23875583779293447</v>
      </c>
      <c r="AC50" s="14">
        <v>0.25741375181760218</v>
      </c>
      <c r="AD50" s="14" t="s">
        <v>1</v>
      </c>
      <c r="AE50" s="14">
        <v>9.6765209849690434E-2</v>
      </c>
      <c r="AF50" s="14">
        <v>0.11829502643465423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 t="s">
        <v>1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0.48534290817537612</v>
      </c>
      <c r="V53" s="11">
        <v>0.59460073703686822</v>
      </c>
      <c r="W53" s="11">
        <v>0.81169530782499999</v>
      </c>
      <c r="X53" s="11" t="s">
        <v>1</v>
      </c>
      <c r="Y53" s="11" t="s">
        <v>1</v>
      </c>
      <c r="Z53" s="11" t="s">
        <v>1</v>
      </c>
      <c r="AA53" s="11">
        <v>0.40042127670489741</v>
      </c>
      <c r="AB53" s="11">
        <v>0.23973691126395283</v>
      </c>
      <c r="AC53" s="11">
        <v>0.26325785372458421</v>
      </c>
      <c r="AD53" s="11">
        <v>0.3016079674225583</v>
      </c>
      <c r="AE53" s="11">
        <v>0.35610650638487762</v>
      </c>
      <c r="AF53" s="11">
        <v>0.32743121211378134</v>
      </c>
      <c r="AG53" s="11" t="s">
        <v>1</v>
      </c>
    </row>
    <row r="54" spans="1:33" x14ac:dyDescent="0.25">
      <c r="A54" s="12" t="s">
        <v>50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 t="s">
        <v>1</v>
      </c>
      <c r="V54" s="14" t="s">
        <v>1</v>
      </c>
      <c r="W54" s="14" t="s">
        <v>1</v>
      </c>
      <c r="X54" s="14" t="s">
        <v>1</v>
      </c>
      <c r="Y54" s="14" t="s">
        <v>1</v>
      </c>
      <c r="Z54" s="14" t="s">
        <v>1</v>
      </c>
      <c r="AA54" s="14" t="s">
        <v>1</v>
      </c>
      <c r="AB54" s="14" t="s">
        <v>1</v>
      </c>
      <c r="AC54" s="14" t="s">
        <v>1</v>
      </c>
      <c r="AD54" s="14" t="s">
        <v>1</v>
      </c>
      <c r="AE54" s="14" t="s">
        <v>1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</row>
    <row r="56" spans="1:33" x14ac:dyDescent="0.25">
      <c r="A56" s="12" t="s">
        <v>52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>
        <v>2.7002026148305114</v>
      </c>
      <c r="P56" s="14">
        <v>3.5597645349661819</v>
      </c>
      <c r="Q56" s="14" t="s">
        <v>1</v>
      </c>
      <c r="R56" s="14" t="s">
        <v>1</v>
      </c>
      <c r="S56" s="14">
        <v>5.505656572187501</v>
      </c>
      <c r="T56" s="14">
        <v>0.25643961951852334</v>
      </c>
      <c r="U56" s="14">
        <v>0.33938027559251976</v>
      </c>
      <c r="V56" s="14">
        <v>0.3316532147951694</v>
      </c>
      <c r="W56" s="14">
        <v>0.25821856991195863</v>
      </c>
      <c r="X56" s="14">
        <v>0.32308812155689054</v>
      </c>
      <c r="Y56" s="14">
        <v>0.2653657422309359</v>
      </c>
      <c r="Z56" s="14">
        <v>0.33455276729397704</v>
      </c>
      <c r="AA56" s="14">
        <v>0.40426241058010864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</row>
    <row r="57" spans="1:33" s="5" customFormat="1" x14ac:dyDescent="0.25">
      <c r="A57" s="9" t="s">
        <v>53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 t="s">
        <v>1</v>
      </c>
      <c r="P57" s="11" t="s">
        <v>1</v>
      </c>
      <c r="Q57" s="11" t="s">
        <v>1</v>
      </c>
      <c r="R57" s="11" t="s">
        <v>1</v>
      </c>
      <c r="S57" s="11">
        <v>7.0314441213098533</v>
      </c>
      <c r="T57" s="11">
        <v>6.3120267725968926</v>
      </c>
      <c r="U57" s="11">
        <v>4.9842320390293668</v>
      </c>
      <c r="V57" s="11">
        <v>5.3884979427742641</v>
      </c>
      <c r="W57" s="11">
        <v>5.1148830207050251</v>
      </c>
      <c r="X57" s="11">
        <v>5.5827761026505023</v>
      </c>
      <c r="Y57" s="11">
        <v>5.6660532449592891</v>
      </c>
      <c r="Z57" s="11">
        <v>6.3786022819120403</v>
      </c>
      <c r="AA57" s="11">
        <v>7.2964714799386963</v>
      </c>
      <c r="AB57" s="11">
        <v>6.4458133041550205</v>
      </c>
      <c r="AC57" s="11">
        <v>6.1181617309140712</v>
      </c>
      <c r="AD57" s="11">
        <v>6.5436697764448883</v>
      </c>
      <c r="AE57" s="11" t="s">
        <v>1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188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 t="s">
        <v>1</v>
      </c>
      <c r="K5" s="23" t="s">
        <v>1</v>
      </c>
      <c r="L5" s="23">
        <v>118.84</v>
      </c>
      <c r="M5" s="23" t="s">
        <v>1</v>
      </c>
      <c r="N5" s="23" t="s">
        <v>1</v>
      </c>
      <c r="O5" s="23" t="s">
        <v>1</v>
      </c>
      <c r="P5" s="23">
        <v>117.511</v>
      </c>
      <c r="Q5" s="23">
        <v>134.58000000000001</v>
      </c>
      <c r="R5" s="23">
        <v>142.69399999999999</v>
      </c>
      <c r="S5" s="23">
        <v>149.708</v>
      </c>
      <c r="T5" s="23">
        <v>157.708</v>
      </c>
      <c r="U5" s="23">
        <v>180.55</v>
      </c>
      <c r="V5" s="23">
        <v>178.5</v>
      </c>
      <c r="W5" s="23">
        <v>195.6</v>
      </c>
      <c r="X5" s="23">
        <v>212.85</v>
      </c>
      <c r="Y5" s="23">
        <v>241.626</v>
      </c>
      <c r="Z5" s="23">
        <v>230.126</v>
      </c>
      <c r="AA5" s="23">
        <v>265.11900000000003</v>
      </c>
      <c r="AB5" s="23">
        <v>278.11799999999999</v>
      </c>
      <c r="AC5" s="23">
        <v>275.53899999999999</v>
      </c>
      <c r="AD5" s="23">
        <v>269.90499999999997</v>
      </c>
      <c r="AE5" s="23">
        <v>294.101</v>
      </c>
      <c r="AF5" s="23" t="s">
        <v>1</v>
      </c>
      <c r="AG5" s="23" t="s">
        <v>1</v>
      </c>
    </row>
    <row r="6" spans="1:33" x14ac:dyDescent="0.25">
      <c r="A6" s="12" t="s">
        <v>2</v>
      </c>
      <c r="B6" s="24" t="s">
        <v>1</v>
      </c>
      <c r="C6" s="25" t="s">
        <v>1</v>
      </c>
      <c r="D6" s="25" t="s">
        <v>1</v>
      </c>
      <c r="E6" s="25" t="s">
        <v>1</v>
      </c>
      <c r="F6" s="25" t="s">
        <v>1</v>
      </c>
      <c r="G6" s="25" t="s">
        <v>1</v>
      </c>
      <c r="H6" s="25" t="s">
        <v>1</v>
      </c>
      <c r="I6" s="25" t="s">
        <v>1</v>
      </c>
      <c r="J6" s="25" t="s">
        <v>1</v>
      </c>
      <c r="K6" s="25" t="s">
        <v>1</v>
      </c>
      <c r="L6" s="25" t="s">
        <v>1</v>
      </c>
      <c r="M6" s="25" t="s">
        <v>1</v>
      </c>
      <c r="N6" s="25" t="s">
        <v>1</v>
      </c>
      <c r="O6" s="25" t="s">
        <v>1</v>
      </c>
      <c r="P6" s="25" t="s">
        <v>1</v>
      </c>
      <c r="Q6" s="25" t="s">
        <v>1</v>
      </c>
      <c r="R6" s="25" t="s">
        <v>1</v>
      </c>
      <c r="S6" s="25" t="s">
        <v>1</v>
      </c>
      <c r="T6" s="25" t="s">
        <v>1</v>
      </c>
      <c r="U6" s="25" t="s">
        <v>1</v>
      </c>
      <c r="V6" s="25">
        <v>8.2309999999999999</v>
      </c>
      <c r="W6" s="25">
        <v>7.0179999999999998</v>
      </c>
      <c r="X6" s="25">
        <v>7.8220000000000001</v>
      </c>
      <c r="Y6" s="25">
        <v>5.9969999999999999</v>
      </c>
      <c r="Z6" s="25">
        <v>8.4169999999999998</v>
      </c>
      <c r="AA6" s="25">
        <v>10.446999999999999</v>
      </c>
      <c r="AB6" s="25" t="s">
        <v>1</v>
      </c>
      <c r="AC6" s="25">
        <v>9.5670000000000002</v>
      </c>
      <c r="AD6" s="25">
        <v>8.6929999999999996</v>
      </c>
      <c r="AE6" s="25">
        <v>9.1869999999999994</v>
      </c>
      <c r="AF6" s="25">
        <v>12.894</v>
      </c>
      <c r="AG6" s="25" t="s">
        <v>1</v>
      </c>
    </row>
    <row r="7" spans="1:33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 t="s">
        <v>1</v>
      </c>
      <c r="H7" s="27" t="s">
        <v>1</v>
      </c>
      <c r="I7" s="27" t="s">
        <v>1</v>
      </c>
      <c r="J7" s="27" t="s">
        <v>1</v>
      </c>
      <c r="K7" s="27" t="s">
        <v>1</v>
      </c>
      <c r="L7" s="27" t="s">
        <v>1</v>
      </c>
      <c r="M7" s="27" t="s">
        <v>1</v>
      </c>
      <c r="N7" s="27" t="s">
        <v>1</v>
      </c>
      <c r="O7" s="27" t="s">
        <v>1</v>
      </c>
      <c r="P7" s="27" t="s">
        <v>1</v>
      </c>
      <c r="Q7" s="27">
        <v>58.161000000000001</v>
      </c>
      <c r="R7" s="27">
        <v>54.645000000000003</v>
      </c>
      <c r="S7" s="27">
        <v>66.954999999999998</v>
      </c>
      <c r="T7" s="27">
        <v>56.78</v>
      </c>
      <c r="U7" s="27">
        <v>105.73099999999999</v>
      </c>
      <c r="V7" s="27">
        <v>113.31100000000001</v>
      </c>
      <c r="W7" s="27">
        <v>155.98699999999999</v>
      </c>
      <c r="X7" s="27">
        <v>158.41499999999999</v>
      </c>
      <c r="Y7" s="27">
        <v>416.86599999999999</v>
      </c>
      <c r="Z7" s="27">
        <v>519.33100000000002</v>
      </c>
      <c r="AA7" s="27">
        <v>874.99300000000005</v>
      </c>
      <c r="AB7" s="27">
        <v>767.71299999999997</v>
      </c>
      <c r="AC7" s="27">
        <v>900.43499999999995</v>
      </c>
      <c r="AD7" s="27">
        <v>1015.575</v>
      </c>
      <c r="AE7" s="27">
        <v>924.125</v>
      </c>
      <c r="AF7" s="27">
        <v>900.83699999999999</v>
      </c>
      <c r="AG7" s="27" t="s">
        <v>1</v>
      </c>
    </row>
    <row r="8" spans="1:33" x14ac:dyDescent="0.25">
      <c r="A8" s="12" t="s">
        <v>4</v>
      </c>
      <c r="B8" s="24" t="s">
        <v>1</v>
      </c>
      <c r="C8" s="25" t="s">
        <v>1</v>
      </c>
      <c r="D8" s="25" t="s">
        <v>1</v>
      </c>
      <c r="E8" s="25" t="s">
        <v>1</v>
      </c>
      <c r="F8" s="25" t="s">
        <v>1</v>
      </c>
      <c r="G8" s="25" t="s">
        <v>1</v>
      </c>
      <c r="H8" s="25" t="s">
        <v>1</v>
      </c>
      <c r="I8" s="25" t="s">
        <v>1</v>
      </c>
      <c r="J8" s="25" t="s">
        <v>1</v>
      </c>
      <c r="K8" s="25" t="s">
        <v>1</v>
      </c>
      <c r="L8" s="25" t="s">
        <v>1</v>
      </c>
      <c r="M8" s="25" t="s">
        <v>1</v>
      </c>
      <c r="N8" s="25" t="s">
        <v>1</v>
      </c>
      <c r="O8" s="25">
        <v>225.95</v>
      </c>
      <c r="P8" s="25">
        <v>268.14</v>
      </c>
      <c r="Q8" s="25">
        <v>220.17</v>
      </c>
      <c r="R8" s="25">
        <v>260.68599999999998</v>
      </c>
      <c r="S8" s="25">
        <v>246.6</v>
      </c>
      <c r="T8" s="25" t="s">
        <v>1</v>
      </c>
      <c r="U8" s="25">
        <v>518.87800000000004</v>
      </c>
      <c r="V8" s="25">
        <v>497.43</v>
      </c>
      <c r="W8" s="25">
        <v>573.46799999999996</v>
      </c>
      <c r="X8" s="25">
        <v>483.5</v>
      </c>
      <c r="Y8" s="25">
        <v>487</v>
      </c>
      <c r="Z8" s="25">
        <v>371</v>
      </c>
      <c r="AA8" s="25">
        <v>523</v>
      </c>
      <c r="AB8" s="25">
        <v>557</v>
      </c>
      <c r="AC8" s="25">
        <v>564</v>
      </c>
      <c r="AD8" s="25">
        <v>587</v>
      </c>
      <c r="AE8" s="25">
        <v>447</v>
      </c>
      <c r="AF8" s="25">
        <v>597</v>
      </c>
      <c r="AG8" s="25" t="s">
        <v>1</v>
      </c>
    </row>
    <row r="9" spans="1:33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 t="s">
        <v>1</v>
      </c>
      <c r="K9" s="23" t="s">
        <v>1</v>
      </c>
      <c r="L9" s="23" t="s">
        <v>1</v>
      </c>
      <c r="M9" s="23" t="s">
        <v>1</v>
      </c>
      <c r="N9" s="23" t="s">
        <v>1</v>
      </c>
      <c r="O9" s="23">
        <v>1.9810000000000001</v>
      </c>
      <c r="P9" s="23">
        <v>2.4350000000000001</v>
      </c>
      <c r="Q9" s="23">
        <v>2.25</v>
      </c>
      <c r="R9" s="23">
        <v>3.0550000000000002</v>
      </c>
      <c r="S9" s="23">
        <v>4.0519999999999996</v>
      </c>
      <c r="T9" s="23">
        <v>3.956</v>
      </c>
      <c r="U9" s="23">
        <v>3.5470000000000002</v>
      </c>
      <c r="V9" s="23">
        <v>3.6819999999999999</v>
      </c>
      <c r="W9" s="23">
        <v>3.7189999999999999</v>
      </c>
      <c r="X9" s="23">
        <v>4.2590000000000003</v>
      </c>
      <c r="Y9" s="23">
        <v>6.016</v>
      </c>
      <c r="Z9" s="23">
        <v>5.5629999999999997</v>
      </c>
      <c r="AA9" s="23">
        <v>6.76</v>
      </c>
      <c r="AB9" s="23">
        <v>7.12</v>
      </c>
      <c r="AC9" s="23">
        <v>7.04</v>
      </c>
      <c r="AD9" s="23">
        <v>11.2</v>
      </c>
      <c r="AE9" s="23">
        <v>12.61</v>
      </c>
      <c r="AF9" s="23">
        <v>12.65</v>
      </c>
      <c r="AG9" s="23" t="s">
        <v>1</v>
      </c>
    </row>
    <row r="10" spans="1:33" x14ac:dyDescent="0.25">
      <c r="A10" s="12" t="s">
        <v>6</v>
      </c>
      <c r="B10" s="24" t="s">
        <v>1</v>
      </c>
      <c r="C10" s="25" t="s">
        <v>1</v>
      </c>
      <c r="D10" s="25" t="s">
        <v>1</v>
      </c>
      <c r="E10" s="25" t="s">
        <v>1</v>
      </c>
      <c r="F10" s="25" t="s">
        <v>1</v>
      </c>
      <c r="G10" s="25" t="s">
        <v>1</v>
      </c>
      <c r="H10" s="25" t="s">
        <v>1</v>
      </c>
      <c r="I10" s="25" t="s">
        <v>1</v>
      </c>
      <c r="J10" s="25" t="s">
        <v>1</v>
      </c>
      <c r="K10" s="25" t="s">
        <v>1</v>
      </c>
      <c r="L10" s="25" t="s">
        <v>1</v>
      </c>
      <c r="M10" s="25" t="s">
        <v>1</v>
      </c>
      <c r="N10" s="25" t="s">
        <v>1</v>
      </c>
      <c r="O10" s="25">
        <v>55.96</v>
      </c>
      <c r="P10" s="25">
        <v>60.615000000000002</v>
      </c>
      <c r="Q10" s="25">
        <v>67.828999999999994</v>
      </c>
      <c r="R10" s="25">
        <v>70.808999999999997</v>
      </c>
      <c r="S10" s="25">
        <v>81.566000000000003</v>
      </c>
      <c r="T10" s="25">
        <v>85.135999999999996</v>
      </c>
      <c r="U10" s="25">
        <v>81.983000000000004</v>
      </c>
      <c r="V10" s="25">
        <v>81.337999999999994</v>
      </c>
      <c r="W10" s="25">
        <v>78.331000000000003</v>
      </c>
      <c r="X10" s="25">
        <v>75.44</v>
      </c>
      <c r="Y10" s="25">
        <v>72</v>
      </c>
      <c r="Z10" s="25">
        <v>59.2</v>
      </c>
      <c r="AA10" s="25">
        <v>55.1</v>
      </c>
      <c r="AB10" s="25">
        <v>54.4</v>
      </c>
      <c r="AC10" s="25">
        <v>49.9</v>
      </c>
      <c r="AD10" s="25">
        <v>47.5</v>
      </c>
      <c r="AE10" s="25">
        <v>52.6</v>
      </c>
      <c r="AF10" s="25">
        <v>52.7</v>
      </c>
      <c r="AG10" s="25" t="s">
        <v>1</v>
      </c>
    </row>
    <row r="11" spans="1:33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>
        <v>191.12100000000001</v>
      </c>
      <c r="N11" s="23">
        <v>185.95599999999999</v>
      </c>
      <c r="O11" s="23">
        <v>177.85599999999999</v>
      </c>
      <c r="P11" s="23">
        <v>116.82</v>
      </c>
      <c r="Q11" s="23">
        <v>112.051</v>
      </c>
      <c r="R11" s="23">
        <v>126.96599999999999</v>
      </c>
      <c r="S11" s="23">
        <v>125.015</v>
      </c>
      <c r="T11" s="23">
        <v>177.024</v>
      </c>
      <c r="U11" s="23">
        <v>161.83199999999999</v>
      </c>
      <c r="V11" s="23">
        <v>185.24299999999999</v>
      </c>
      <c r="W11" s="23">
        <v>243.00899999999999</v>
      </c>
      <c r="X11" s="23">
        <v>251.892</v>
      </c>
      <c r="Y11" s="23">
        <v>275.154</v>
      </c>
      <c r="Z11" s="23">
        <v>266.65199999999999</v>
      </c>
      <c r="AA11" s="23" t="s">
        <v>1</v>
      </c>
      <c r="AB11" s="23">
        <v>263.69499999999999</v>
      </c>
      <c r="AC11" s="23">
        <v>283.40600000000001</v>
      </c>
      <c r="AD11" s="23">
        <v>300.77600000000001</v>
      </c>
      <c r="AE11" s="23">
        <v>318.25099999999998</v>
      </c>
      <c r="AF11" s="23">
        <v>321.334</v>
      </c>
      <c r="AG11" s="23" t="s">
        <v>1</v>
      </c>
    </row>
    <row r="12" spans="1:33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 t="s">
        <v>1</v>
      </c>
      <c r="O12" s="25" t="s">
        <v>1</v>
      </c>
      <c r="P12" s="25" t="s">
        <v>1</v>
      </c>
      <c r="Q12" s="25">
        <v>49.6</v>
      </c>
      <c r="R12" s="25">
        <v>62.2</v>
      </c>
      <c r="S12" s="25">
        <v>92.9</v>
      </c>
      <c r="T12" s="25">
        <v>96.6</v>
      </c>
      <c r="U12" s="25">
        <v>88.777000000000001</v>
      </c>
      <c r="V12" s="25">
        <v>68.748000000000005</v>
      </c>
      <c r="W12" s="25">
        <v>68.004999999999995</v>
      </c>
      <c r="X12" s="25">
        <v>60.508000000000003</v>
      </c>
      <c r="Y12" s="25">
        <v>58.543999999999997</v>
      </c>
      <c r="Z12" s="25">
        <v>52.661999999999999</v>
      </c>
      <c r="AA12" s="25">
        <v>57.92</v>
      </c>
      <c r="AB12" s="25">
        <v>19.826000000000001</v>
      </c>
      <c r="AC12" s="25">
        <v>9.3330000000000002</v>
      </c>
      <c r="AD12" s="25">
        <v>9.048</v>
      </c>
      <c r="AE12" s="25">
        <v>6.99</v>
      </c>
      <c r="AF12" s="25">
        <v>42.795000000000002</v>
      </c>
      <c r="AG12" s="25" t="s">
        <v>1</v>
      </c>
    </row>
    <row r="13" spans="1:33" x14ac:dyDescent="0.25">
      <c r="A13" s="9" t="s">
        <v>9</v>
      </c>
      <c r="B13" s="22" t="s">
        <v>1</v>
      </c>
      <c r="C13" s="23" t="s">
        <v>1</v>
      </c>
      <c r="D13" s="23" t="s">
        <v>1</v>
      </c>
      <c r="E13" s="23" t="s">
        <v>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 t="s">
        <v>1</v>
      </c>
      <c r="M13" s="23" t="s">
        <v>1</v>
      </c>
      <c r="N13" s="23" t="s">
        <v>1</v>
      </c>
      <c r="O13" s="23" t="s">
        <v>1</v>
      </c>
      <c r="P13" s="23" t="s">
        <v>1</v>
      </c>
      <c r="Q13" s="23" t="s">
        <v>1</v>
      </c>
      <c r="R13" s="23">
        <v>11</v>
      </c>
      <c r="S13" s="23">
        <v>15</v>
      </c>
      <c r="T13" s="23">
        <v>22.8</v>
      </c>
      <c r="U13" s="23">
        <v>20</v>
      </c>
      <c r="V13" s="23">
        <v>16.3</v>
      </c>
      <c r="W13" s="23">
        <v>14.5</v>
      </c>
      <c r="X13" s="23">
        <v>12.6</v>
      </c>
      <c r="Y13" s="23">
        <v>13.034000000000001</v>
      </c>
      <c r="Z13" s="23">
        <v>19.399999999999999</v>
      </c>
      <c r="AA13" s="23">
        <v>21.5</v>
      </c>
      <c r="AB13" s="23" t="s">
        <v>1</v>
      </c>
      <c r="AC13" s="23">
        <v>25.768000000000001</v>
      </c>
      <c r="AD13" s="23" t="s">
        <v>1</v>
      </c>
      <c r="AE13" s="23">
        <v>36.947000000000003</v>
      </c>
      <c r="AF13" s="23" t="s">
        <v>1</v>
      </c>
      <c r="AG13" s="23" t="s">
        <v>1</v>
      </c>
    </row>
    <row r="14" spans="1:33" x14ac:dyDescent="0.25">
      <c r="A14" s="12" t="s">
        <v>10</v>
      </c>
      <c r="B14" s="24" t="s">
        <v>1</v>
      </c>
      <c r="C14" s="25" t="s">
        <v>1</v>
      </c>
      <c r="D14" s="25" t="s">
        <v>1</v>
      </c>
      <c r="E14" s="25" t="s">
        <v>1</v>
      </c>
      <c r="F14" s="25" t="s">
        <v>1</v>
      </c>
      <c r="G14" s="25" t="s">
        <v>1</v>
      </c>
      <c r="H14" s="25" t="s">
        <v>1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 t="s">
        <v>1</v>
      </c>
      <c r="P14" s="25" t="s">
        <v>1</v>
      </c>
      <c r="Q14" s="25" t="s">
        <v>1</v>
      </c>
      <c r="R14" s="25" t="s">
        <v>1</v>
      </c>
      <c r="S14" s="25">
        <v>74</v>
      </c>
      <c r="T14" s="25">
        <v>68.7</v>
      </c>
      <c r="U14" s="25">
        <v>63.4</v>
      </c>
      <c r="V14" s="25">
        <v>60.6</v>
      </c>
      <c r="W14" s="25">
        <v>71.7</v>
      </c>
      <c r="X14" s="25">
        <v>65.900000000000006</v>
      </c>
      <c r="Y14" s="25">
        <v>77.3</v>
      </c>
      <c r="Z14" s="25">
        <v>74.338999999999999</v>
      </c>
      <c r="AA14" s="25">
        <v>73.599999999999994</v>
      </c>
      <c r="AB14" s="25">
        <v>72.856999999999999</v>
      </c>
      <c r="AC14" s="25">
        <v>337.84</v>
      </c>
      <c r="AD14" s="25">
        <v>346.565</v>
      </c>
      <c r="AE14" s="25">
        <v>355.24400000000003</v>
      </c>
      <c r="AF14" s="25">
        <v>348.03800000000001</v>
      </c>
      <c r="AG14" s="25" t="s">
        <v>1</v>
      </c>
    </row>
    <row r="15" spans="1:33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 t="s">
        <v>1</v>
      </c>
      <c r="K15" s="23" t="s">
        <v>1</v>
      </c>
      <c r="L15" s="23" t="s">
        <v>1</v>
      </c>
      <c r="M15" s="23">
        <v>0.115</v>
      </c>
      <c r="N15" s="23">
        <v>0.309</v>
      </c>
      <c r="O15" s="23">
        <v>0.39</v>
      </c>
      <c r="P15" s="23">
        <v>0.371</v>
      </c>
      <c r="Q15" s="23">
        <v>0.20300000000000001</v>
      </c>
      <c r="R15" s="23">
        <v>0.36399999999999999</v>
      </c>
      <c r="S15" s="23">
        <v>0.64200000000000002</v>
      </c>
      <c r="T15" s="23">
        <v>0.53900000000000003</v>
      </c>
      <c r="U15" s="23">
        <v>0.78200000000000003</v>
      </c>
      <c r="V15" s="23">
        <v>0.65900000000000003</v>
      </c>
      <c r="W15" s="23">
        <v>0.53</v>
      </c>
      <c r="X15" s="23">
        <v>0.60199999999999998</v>
      </c>
      <c r="Y15" s="23">
        <v>0.36299999999999999</v>
      </c>
      <c r="Z15" s="23">
        <v>0.22</v>
      </c>
      <c r="AA15" s="23">
        <v>0.26700000000000002</v>
      </c>
      <c r="AB15" s="23">
        <v>0.26700000000000002</v>
      </c>
      <c r="AC15" s="23">
        <v>0.54100000000000004</v>
      </c>
      <c r="AD15" s="23">
        <v>0.64400000000000002</v>
      </c>
      <c r="AE15" s="23">
        <v>1.3660000000000001</v>
      </c>
      <c r="AF15" s="23">
        <v>1.4810000000000001</v>
      </c>
      <c r="AG15" s="23" t="s">
        <v>1</v>
      </c>
    </row>
    <row r="16" spans="1:33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 t="s">
        <v>1</v>
      </c>
      <c r="M16" s="25" t="s">
        <v>1</v>
      </c>
      <c r="N16" s="25" t="s">
        <v>1</v>
      </c>
      <c r="O16" s="25" t="s">
        <v>1</v>
      </c>
      <c r="P16" s="25">
        <v>3.0990000000000002</v>
      </c>
      <c r="Q16" s="25">
        <v>3.2730000000000001</v>
      </c>
      <c r="R16" s="25">
        <v>3.5619999999999998</v>
      </c>
      <c r="S16" s="25">
        <v>20.94</v>
      </c>
      <c r="T16" s="25">
        <v>21.315999999999999</v>
      </c>
      <c r="U16" s="25">
        <v>21.344999999999999</v>
      </c>
      <c r="V16" s="25">
        <v>17.899000000000001</v>
      </c>
      <c r="W16" s="25">
        <v>18.187999999999999</v>
      </c>
      <c r="X16" s="25">
        <v>22.908999999999999</v>
      </c>
      <c r="Y16" s="25">
        <v>30.323</v>
      </c>
      <c r="Z16" s="25">
        <v>27.295999999999999</v>
      </c>
      <c r="AA16" s="25">
        <v>25.023</v>
      </c>
      <c r="AB16" s="25">
        <v>15.603</v>
      </c>
      <c r="AC16" s="25">
        <v>9.0690000000000008</v>
      </c>
      <c r="AD16" s="25">
        <v>9.8249999999999993</v>
      </c>
      <c r="AE16" s="25">
        <v>10.146000000000001</v>
      </c>
      <c r="AF16" s="25">
        <v>11.266</v>
      </c>
      <c r="AG16" s="25" t="s">
        <v>1</v>
      </c>
    </row>
    <row r="17" spans="1:33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 t="s">
        <v>1</v>
      </c>
      <c r="M17" s="23" t="s">
        <v>1</v>
      </c>
      <c r="N17" s="23" t="s">
        <v>1</v>
      </c>
      <c r="O17" s="23" t="s">
        <v>1</v>
      </c>
      <c r="P17" s="23" t="s">
        <v>1</v>
      </c>
      <c r="Q17" s="23" t="s">
        <v>1</v>
      </c>
      <c r="R17" s="23" t="s">
        <v>1</v>
      </c>
      <c r="S17" s="23" t="s">
        <v>1</v>
      </c>
      <c r="T17" s="23" t="s">
        <v>1</v>
      </c>
      <c r="U17" s="23" t="s">
        <v>1</v>
      </c>
      <c r="V17" s="23" t="s">
        <v>1</v>
      </c>
      <c r="W17" s="23" t="s">
        <v>1</v>
      </c>
      <c r="X17" s="23">
        <v>4.032</v>
      </c>
      <c r="Y17" s="23">
        <v>4.0999999999999996</v>
      </c>
      <c r="Z17" s="23">
        <v>4.7</v>
      </c>
      <c r="AA17" s="23">
        <v>5.9</v>
      </c>
      <c r="AB17" s="23">
        <v>2.7</v>
      </c>
      <c r="AC17" s="23">
        <v>3.8</v>
      </c>
      <c r="AD17" s="23">
        <v>4.0999999999999996</v>
      </c>
      <c r="AE17" s="23">
        <v>4.9000000000000004</v>
      </c>
      <c r="AF17" s="23">
        <v>6.7</v>
      </c>
      <c r="AG17" s="23" t="s">
        <v>1</v>
      </c>
    </row>
    <row r="18" spans="1:33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 t="s">
        <v>1</v>
      </c>
      <c r="V18" s="25">
        <v>0.3</v>
      </c>
      <c r="W18" s="25">
        <v>0.46200000000000002</v>
      </c>
      <c r="X18" s="25">
        <v>0.73599999999999999</v>
      </c>
      <c r="Y18" s="25">
        <v>1.071</v>
      </c>
      <c r="Z18" s="25">
        <v>0.9</v>
      </c>
      <c r="AA18" s="25">
        <v>1.3</v>
      </c>
      <c r="AB18" s="25" t="s">
        <v>1</v>
      </c>
      <c r="AC18" s="25">
        <v>1.9</v>
      </c>
      <c r="AD18" s="25" t="s">
        <v>1</v>
      </c>
      <c r="AE18" s="25">
        <v>1.5</v>
      </c>
      <c r="AF18" s="25" t="s">
        <v>1</v>
      </c>
      <c r="AG18" s="25" t="s">
        <v>1</v>
      </c>
    </row>
    <row r="19" spans="1:33" x14ac:dyDescent="0.25">
      <c r="A19" s="9" t="s">
        <v>15</v>
      </c>
      <c r="B19" s="22" t="s">
        <v>1</v>
      </c>
      <c r="C19" s="23" t="s">
        <v>1</v>
      </c>
      <c r="D19" s="23" t="s">
        <v>1</v>
      </c>
      <c r="E19" s="23" t="s">
        <v>1</v>
      </c>
      <c r="F19" s="23" t="s">
        <v>1</v>
      </c>
      <c r="G19" s="23" t="s">
        <v>1</v>
      </c>
      <c r="H19" s="23" t="s">
        <v>1</v>
      </c>
      <c r="I19" s="23" t="s">
        <v>1</v>
      </c>
      <c r="J19" s="23" t="s">
        <v>1</v>
      </c>
      <c r="K19" s="23" t="s">
        <v>1</v>
      </c>
      <c r="L19" s="23" t="s">
        <v>1</v>
      </c>
      <c r="M19" s="23" t="s">
        <v>1</v>
      </c>
      <c r="N19" s="23" t="s">
        <v>1</v>
      </c>
      <c r="O19" s="23" t="s">
        <v>1</v>
      </c>
      <c r="P19" s="23" t="s">
        <v>1</v>
      </c>
      <c r="Q19" s="23" t="s">
        <v>1</v>
      </c>
      <c r="R19" s="23" t="s">
        <v>1</v>
      </c>
      <c r="S19" s="23" t="s">
        <v>1</v>
      </c>
      <c r="T19" s="23" t="s">
        <v>1</v>
      </c>
      <c r="U19" s="23">
        <v>9720.2999999999993</v>
      </c>
      <c r="V19" s="23">
        <v>8380</v>
      </c>
      <c r="W19" s="23">
        <v>7666.5</v>
      </c>
      <c r="X19" s="23">
        <v>6340.9</v>
      </c>
      <c r="Y19" s="23">
        <v>5207.7</v>
      </c>
      <c r="Z19" s="23">
        <v>5388.6</v>
      </c>
      <c r="AA19" s="23">
        <v>4552.1000000000004</v>
      </c>
      <c r="AB19" s="23">
        <v>4582</v>
      </c>
      <c r="AC19" s="23">
        <v>4171.8</v>
      </c>
      <c r="AD19" s="23">
        <v>4480.2</v>
      </c>
      <c r="AE19" s="23">
        <v>2558</v>
      </c>
      <c r="AF19" s="23">
        <v>2729.1</v>
      </c>
      <c r="AG19" s="23" t="s">
        <v>1</v>
      </c>
    </row>
    <row r="20" spans="1:33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 t="s">
        <v>54</v>
      </c>
      <c r="O20" s="25" t="s">
        <v>1</v>
      </c>
      <c r="P20" s="25">
        <v>1.7999999999999999E-2</v>
      </c>
      <c r="Q20" s="25">
        <v>8.0000000000000002E-3</v>
      </c>
      <c r="R20" s="25" t="s">
        <v>54</v>
      </c>
      <c r="S20" s="25" t="s">
        <v>54</v>
      </c>
      <c r="T20" s="25">
        <v>4.2999999999999997E-2</v>
      </c>
      <c r="U20" s="25">
        <v>0.02</v>
      </c>
      <c r="V20" s="25">
        <v>2.4E-2</v>
      </c>
      <c r="W20" s="25">
        <v>6.8000000000000005E-2</v>
      </c>
      <c r="X20" s="25">
        <v>5.0999999999999997E-2</v>
      </c>
      <c r="Y20" s="25">
        <v>3.6999999999999998E-2</v>
      </c>
      <c r="Z20" s="25">
        <v>5.1999999999999998E-2</v>
      </c>
      <c r="AA20" s="25">
        <v>5.0999999999999997E-2</v>
      </c>
      <c r="AB20" s="25">
        <v>9.2999999999999999E-2</v>
      </c>
      <c r="AC20" s="25">
        <v>0.16400000000000001</v>
      </c>
      <c r="AD20" s="25">
        <v>0.31</v>
      </c>
      <c r="AE20" s="25">
        <v>0.41199999999999998</v>
      </c>
      <c r="AF20" s="25">
        <v>0.52100000000000002</v>
      </c>
      <c r="AG20" s="25" t="s">
        <v>1</v>
      </c>
    </row>
    <row r="21" spans="1:33" x14ac:dyDescent="0.25">
      <c r="A21" s="9" t="s">
        <v>17</v>
      </c>
      <c r="B21" s="22" t="s">
        <v>1</v>
      </c>
      <c r="C21" s="23" t="s">
        <v>1</v>
      </c>
      <c r="D21" s="23" t="s">
        <v>1</v>
      </c>
      <c r="E21" s="23" t="s">
        <v>1</v>
      </c>
      <c r="F21" s="23" t="s">
        <v>1</v>
      </c>
      <c r="G21" s="23" t="s">
        <v>1</v>
      </c>
      <c r="H21" s="23" t="s">
        <v>1</v>
      </c>
      <c r="I21" s="23" t="s">
        <v>1</v>
      </c>
      <c r="J21" s="23" t="s">
        <v>1</v>
      </c>
      <c r="K21" s="23" t="s">
        <v>1</v>
      </c>
      <c r="L21" s="23" t="s">
        <v>1</v>
      </c>
      <c r="M21" s="23" t="s">
        <v>1</v>
      </c>
      <c r="N21" s="23" t="s">
        <v>1</v>
      </c>
      <c r="O21" s="23" t="s">
        <v>1</v>
      </c>
      <c r="P21" s="23" t="s">
        <v>1</v>
      </c>
      <c r="Q21" s="23" t="s">
        <v>1</v>
      </c>
      <c r="R21" s="23" t="s">
        <v>1</v>
      </c>
      <c r="S21" s="23" t="s">
        <v>1</v>
      </c>
      <c r="T21" s="23" t="s">
        <v>1</v>
      </c>
      <c r="U21" s="23" t="s">
        <v>1</v>
      </c>
      <c r="V21" s="23" t="s">
        <v>1</v>
      </c>
      <c r="W21" s="23" t="s">
        <v>1</v>
      </c>
      <c r="X21" s="23" t="s">
        <v>1</v>
      </c>
      <c r="Y21" s="23" t="s">
        <v>1</v>
      </c>
      <c r="Z21" s="23" t="s">
        <v>1</v>
      </c>
      <c r="AA21" s="23" t="s">
        <v>1</v>
      </c>
      <c r="AB21" s="23" t="s">
        <v>1</v>
      </c>
      <c r="AC21" s="23" t="s">
        <v>1</v>
      </c>
      <c r="AD21" s="23" t="s">
        <v>1</v>
      </c>
      <c r="AE21" s="23" t="s">
        <v>1</v>
      </c>
      <c r="AF21" s="23" t="s">
        <v>1</v>
      </c>
      <c r="AG21" s="23" t="s">
        <v>1</v>
      </c>
    </row>
    <row r="22" spans="1:33" x14ac:dyDescent="0.25">
      <c r="A22" s="12" t="s">
        <v>18</v>
      </c>
      <c r="B22" s="24" t="s">
        <v>1</v>
      </c>
      <c r="C22" s="25" t="s">
        <v>1</v>
      </c>
      <c r="D22" s="25" t="s">
        <v>1</v>
      </c>
      <c r="E22" s="25" t="s">
        <v>1</v>
      </c>
      <c r="F22" s="25" t="s">
        <v>1</v>
      </c>
      <c r="G22" s="25" t="s">
        <v>1</v>
      </c>
      <c r="H22" s="25" t="s">
        <v>1</v>
      </c>
      <c r="I22" s="25" t="s">
        <v>1</v>
      </c>
      <c r="J22" s="25" t="s">
        <v>1</v>
      </c>
      <c r="K22" s="25" t="s">
        <v>1</v>
      </c>
      <c r="L22" s="25" t="s">
        <v>1</v>
      </c>
      <c r="M22" s="25" t="s">
        <v>1</v>
      </c>
      <c r="N22" s="25" t="s">
        <v>1</v>
      </c>
      <c r="O22" s="25" t="s">
        <v>1</v>
      </c>
      <c r="P22" s="25" t="s">
        <v>1</v>
      </c>
      <c r="Q22" s="25" t="s">
        <v>1</v>
      </c>
      <c r="R22" s="25" t="s">
        <v>1</v>
      </c>
      <c r="S22" s="25" t="s">
        <v>1</v>
      </c>
      <c r="T22" s="25" t="s">
        <v>1</v>
      </c>
      <c r="U22" s="25" t="s">
        <v>1</v>
      </c>
      <c r="V22" s="25" t="s">
        <v>1</v>
      </c>
      <c r="W22" s="25" t="s">
        <v>1</v>
      </c>
      <c r="X22" s="25" t="s">
        <v>1</v>
      </c>
      <c r="Y22" s="25">
        <v>311</v>
      </c>
      <c r="Z22" s="25">
        <v>329</v>
      </c>
      <c r="AA22" s="25">
        <v>345</v>
      </c>
      <c r="AB22" s="25">
        <v>336</v>
      </c>
      <c r="AC22" s="25">
        <v>376</v>
      </c>
      <c r="AD22" s="25">
        <v>399</v>
      </c>
      <c r="AE22" s="25">
        <v>408</v>
      </c>
      <c r="AF22" s="25">
        <v>402</v>
      </c>
      <c r="AG22" s="25" t="s">
        <v>1</v>
      </c>
    </row>
    <row r="23" spans="1:33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 t="s">
        <v>1</v>
      </c>
      <c r="G23" s="23" t="s">
        <v>1</v>
      </c>
      <c r="H23" s="23" t="s">
        <v>1</v>
      </c>
      <c r="I23" s="23" t="s">
        <v>1</v>
      </c>
      <c r="J23" s="23" t="s">
        <v>1</v>
      </c>
      <c r="K23" s="23" t="s">
        <v>1</v>
      </c>
      <c r="L23" s="23" t="s">
        <v>1</v>
      </c>
      <c r="M23" s="23" t="s">
        <v>1</v>
      </c>
      <c r="N23" s="23" t="s">
        <v>1</v>
      </c>
      <c r="O23" s="23" t="s">
        <v>1</v>
      </c>
      <c r="P23" s="23" t="s">
        <v>1</v>
      </c>
      <c r="Q23" s="23" t="s">
        <v>1</v>
      </c>
      <c r="R23" s="23" t="s">
        <v>1</v>
      </c>
      <c r="S23" s="23" t="s">
        <v>1</v>
      </c>
      <c r="T23" s="23">
        <v>99.8</v>
      </c>
      <c r="U23" s="23">
        <v>111.7</v>
      </c>
      <c r="V23" s="23">
        <v>113.2</v>
      </c>
      <c r="W23" s="23">
        <v>105.4</v>
      </c>
      <c r="X23" s="23">
        <v>105.7</v>
      </c>
      <c r="Y23" s="23">
        <v>133.30000000000001</v>
      </c>
      <c r="Z23" s="23" t="s">
        <v>1</v>
      </c>
      <c r="AA23" s="23">
        <v>135.80000000000001</v>
      </c>
      <c r="AB23" s="23">
        <v>171.4</v>
      </c>
      <c r="AC23" s="23">
        <v>237.5</v>
      </c>
      <c r="AD23" s="23">
        <v>315.39999999999998</v>
      </c>
      <c r="AE23" s="23">
        <v>356.17500000000001</v>
      </c>
      <c r="AF23" s="23">
        <v>322.09300000000002</v>
      </c>
      <c r="AG23" s="23" t="s">
        <v>1</v>
      </c>
    </row>
    <row r="24" spans="1:33" x14ac:dyDescent="0.25">
      <c r="A24" s="12" t="s">
        <v>20</v>
      </c>
      <c r="B24" s="24" t="s">
        <v>1</v>
      </c>
      <c r="C24" s="25" t="s">
        <v>1</v>
      </c>
      <c r="D24" s="25" t="s">
        <v>1</v>
      </c>
      <c r="E24" s="25" t="s">
        <v>1</v>
      </c>
      <c r="F24" s="25" t="s">
        <v>1</v>
      </c>
      <c r="G24" s="25" t="s">
        <v>1</v>
      </c>
      <c r="H24" s="25" t="s">
        <v>1</v>
      </c>
      <c r="I24" s="25" t="s">
        <v>1</v>
      </c>
      <c r="J24" s="25" t="s">
        <v>1</v>
      </c>
      <c r="K24" s="25" t="s">
        <v>1</v>
      </c>
      <c r="L24" s="25">
        <v>3.43</v>
      </c>
      <c r="M24" s="25">
        <v>2.9630000000000001</v>
      </c>
      <c r="N24" s="25">
        <v>4.484</v>
      </c>
      <c r="O24" s="25">
        <v>6.0049999999999999</v>
      </c>
      <c r="P24" s="25">
        <v>5.51</v>
      </c>
      <c r="Q24" s="25">
        <v>5.0140000000000002</v>
      </c>
      <c r="R24" s="25">
        <v>6.5730000000000004</v>
      </c>
      <c r="S24" s="25">
        <v>8.1329999999999991</v>
      </c>
      <c r="T24" s="25">
        <v>8.2490000000000006</v>
      </c>
      <c r="U24" s="25">
        <v>9.3179999999999996</v>
      </c>
      <c r="V24" s="25">
        <v>6.4779999999999998</v>
      </c>
      <c r="W24" s="25">
        <v>17.762</v>
      </c>
      <c r="X24" s="25">
        <v>10.657</v>
      </c>
      <c r="Y24" s="25">
        <v>16.638999999999999</v>
      </c>
      <c r="Z24" s="25">
        <v>16.683</v>
      </c>
      <c r="AA24" s="25">
        <v>19.582000000000001</v>
      </c>
      <c r="AB24" s="25">
        <v>18.876000000000001</v>
      </c>
      <c r="AC24" s="25">
        <v>21.067</v>
      </c>
      <c r="AD24" s="25">
        <v>23.468</v>
      </c>
      <c r="AE24" s="25">
        <v>25.757999999999999</v>
      </c>
      <c r="AF24" s="25">
        <v>25.404</v>
      </c>
      <c r="AG24" s="25" t="s">
        <v>1</v>
      </c>
    </row>
    <row r="25" spans="1:33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 t="s">
        <v>1</v>
      </c>
      <c r="F25" s="23" t="s">
        <v>1</v>
      </c>
      <c r="G25" s="23" t="s">
        <v>1</v>
      </c>
      <c r="H25" s="23" t="s">
        <v>1</v>
      </c>
      <c r="I25" s="23" t="s">
        <v>1</v>
      </c>
      <c r="J25" s="23" t="s">
        <v>1</v>
      </c>
      <c r="K25" s="23" t="s">
        <v>1</v>
      </c>
      <c r="L25" s="23" t="s">
        <v>1</v>
      </c>
      <c r="M25" s="23" t="s">
        <v>1</v>
      </c>
      <c r="N25" s="23" t="s">
        <v>1</v>
      </c>
      <c r="O25" s="23" t="s">
        <v>1</v>
      </c>
      <c r="P25" s="23" t="s">
        <v>1</v>
      </c>
      <c r="Q25" s="23" t="s">
        <v>1</v>
      </c>
      <c r="R25" s="23">
        <v>76.790999999999997</v>
      </c>
      <c r="S25" s="23">
        <v>93.918999999999997</v>
      </c>
      <c r="T25" s="23" t="s">
        <v>1</v>
      </c>
      <c r="U25" s="23">
        <v>101.488</v>
      </c>
      <c r="V25" s="23" t="s">
        <v>1</v>
      </c>
      <c r="W25" s="23">
        <v>109.122</v>
      </c>
      <c r="X25" s="23" t="s">
        <v>1</v>
      </c>
      <c r="Y25" s="23">
        <v>118.508</v>
      </c>
      <c r="Z25" s="23" t="s">
        <v>1</v>
      </c>
      <c r="AA25" s="23">
        <v>130.595</v>
      </c>
      <c r="AB25" s="23" t="s">
        <v>1</v>
      </c>
      <c r="AC25" s="23">
        <v>129.673</v>
      </c>
      <c r="AD25" s="23" t="s">
        <v>1</v>
      </c>
      <c r="AE25" s="23">
        <v>135.93100000000001</v>
      </c>
      <c r="AF25" s="23" t="s">
        <v>1</v>
      </c>
      <c r="AG25" s="23" t="s">
        <v>1</v>
      </c>
    </row>
    <row r="26" spans="1:33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 t="s">
        <v>1</v>
      </c>
      <c r="H26" s="25" t="s">
        <v>1</v>
      </c>
      <c r="I26" s="25" t="s">
        <v>1</v>
      </c>
      <c r="J26" s="25" t="s">
        <v>1</v>
      </c>
      <c r="K26" s="25" t="s">
        <v>1</v>
      </c>
      <c r="L26" s="25" t="s">
        <v>1</v>
      </c>
      <c r="M26" s="25" t="s">
        <v>1</v>
      </c>
      <c r="N26" s="25">
        <v>4.9829999999999997</v>
      </c>
      <c r="O26" s="25">
        <v>6.0949999999999998</v>
      </c>
      <c r="P26" s="25">
        <v>6.3470000000000004</v>
      </c>
      <c r="Q26" s="25">
        <v>12.067</v>
      </c>
      <c r="R26" s="25">
        <v>15.563000000000001</v>
      </c>
      <c r="S26" s="25" t="s">
        <v>1</v>
      </c>
      <c r="T26" s="25">
        <v>21.4</v>
      </c>
      <c r="U26" s="25">
        <v>22.298999999999999</v>
      </c>
      <c r="V26" s="25">
        <v>25.686</v>
      </c>
      <c r="W26" s="25">
        <v>36.206000000000003</v>
      </c>
      <c r="X26" s="25">
        <v>42.25</v>
      </c>
      <c r="Y26" s="25">
        <v>23.141999999999999</v>
      </c>
      <c r="Z26" s="25">
        <v>26.945</v>
      </c>
      <c r="AA26" s="25">
        <v>30.673999999999999</v>
      </c>
      <c r="AB26" s="25">
        <v>25.917000000000002</v>
      </c>
      <c r="AC26" s="25">
        <v>30.347000000000001</v>
      </c>
      <c r="AD26" s="25">
        <v>26.731000000000002</v>
      </c>
      <c r="AE26" s="25">
        <v>24.997</v>
      </c>
      <c r="AF26" s="25">
        <v>21.72</v>
      </c>
      <c r="AG26" s="25" t="s">
        <v>1</v>
      </c>
    </row>
    <row r="27" spans="1:33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 t="s">
        <v>1</v>
      </c>
      <c r="H27" s="23" t="s">
        <v>1</v>
      </c>
      <c r="I27" s="23" t="s">
        <v>1</v>
      </c>
      <c r="J27" s="23" t="s">
        <v>1</v>
      </c>
      <c r="K27" s="23" t="s">
        <v>1</v>
      </c>
      <c r="L27" s="23" t="s">
        <v>1</v>
      </c>
      <c r="M27" s="23" t="s">
        <v>1</v>
      </c>
      <c r="N27" s="23" t="s">
        <v>1</v>
      </c>
      <c r="O27" s="23">
        <v>34.35</v>
      </c>
      <c r="P27" s="23" t="s">
        <v>1</v>
      </c>
      <c r="Q27" s="23">
        <v>48.79</v>
      </c>
      <c r="R27" s="23" t="s">
        <v>1</v>
      </c>
      <c r="S27" s="23" t="s">
        <v>1</v>
      </c>
      <c r="T27" s="23" t="s">
        <v>1</v>
      </c>
      <c r="U27" s="23" t="s">
        <v>1</v>
      </c>
      <c r="V27" s="23" t="s">
        <v>1</v>
      </c>
      <c r="W27" s="23">
        <v>50.116</v>
      </c>
      <c r="X27" s="23" t="s">
        <v>1</v>
      </c>
      <c r="Y27" s="23">
        <v>30</v>
      </c>
      <c r="Z27" s="23" t="s">
        <v>1</v>
      </c>
      <c r="AA27" s="23">
        <v>48.77</v>
      </c>
      <c r="AB27" s="23" t="s">
        <v>1</v>
      </c>
      <c r="AC27" s="23">
        <v>48.17</v>
      </c>
      <c r="AD27" s="23" t="s">
        <v>1</v>
      </c>
      <c r="AE27" s="23">
        <v>56.35</v>
      </c>
      <c r="AF27" s="23">
        <v>51.8</v>
      </c>
      <c r="AG27" s="23" t="s">
        <v>1</v>
      </c>
    </row>
    <row r="28" spans="1:33" x14ac:dyDescent="0.25">
      <c r="A28" s="12" t="s">
        <v>24</v>
      </c>
      <c r="B28" s="24" t="s">
        <v>1</v>
      </c>
      <c r="C28" s="25" t="s">
        <v>1</v>
      </c>
      <c r="D28" s="25" t="s">
        <v>1</v>
      </c>
      <c r="E28" s="25" t="s">
        <v>1</v>
      </c>
      <c r="F28" s="25" t="s">
        <v>1</v>
      </c>
      <c r="G28" s="25" t="s">
        <v>1</v>
      </c>
      <c r="H28" s="25" t="s">
        <v>1</v>
      </c>
      <c r="I28" s="25" t="s">
        <v>1</v>
      </c>
      <c r="J28" s="25" t="s">
        <v>1</v>
      </c>
      <c r="K28" s="25" t="s">
        <v>1</v>
      </c>
      <c r="L28" s="25" t="s">
        <v>1</v>
      </c>
      <c r="M28" s="25" t="s">
        <v>1</v>
      </c>
      <c r="N28" s="25" t="s">
        <v>1</v>
      </c>
      <c r="O28" s="25" t="s">
        <v>1</v>
      </c>
      <c r="P28" s="25" t="s">
        <v>1</v>
      </c>
      <c r="Q28" s="25" t="s">
        <v>1</v>
      </c>
      <c r="R28" s="25">
        <v>3.0310000000000001</v>
      </c>
      <c r="S28" s="25">
        <v>4.8129999999999997</v>
      </c>
      <c r="T28" s="25">
        <v>1.8839999999999999</v>
      </c>
      <c r="U28" s="25">
        <v>1.61</v>
      </c>
      <c r="V28" s="25">
        <v>2.6779999999999999</v>
      </c>
      <c r="W28" s="25">
        <v>5.7130000000000001</v>
      </c>
      <c r="X28" s="25">
        <v>6.516</v>
      </c>
      <c r="Y28" s="25">
        <v>5.2439999999999998</v>
      </c>
      <c r="Z28" s="25">
        <v>5.6189999999999998</v>
      </c>
      <c r="AA28" s="25">
        <v>6.4989999999999997</v>
      </c>
      <c r="AB28" s="25">
        <v>3.3610000000000002</v>
      </c>
      <c r="AC28" s="25">
        <v>3.8250000000000002</v>
      </c>
      <c r="AD28" s="25">
        <v>1.194</v>
      </c>
      <c r="AE28" s="25">
        <v>1.556</v>
      </c>
      <c r="AF28" s="25">
        <v>1.4079999999999999</v>
      </c>
      <c r="AG28" s="25" t="s">
        <v>1</v>
      </c>
    </row>
    <row r="29" spans="1:33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 t="s">
        <v>1</v>
      </c>
      <c r="F29" s="23" t="s">
        <v>1</v>
      </c>
      <c r="G29" s="23" t="s">
        <v>1</v>
      </c>
      <c r="H29" s="23" t="s">
        <v>1</v>
      </c>
      <c r="I29" s="23" t="s">
        <v>1</v>
      </c>
      <c r="J29" s="23" t="s">
        <v>1</v>
      </c>
      <c r="K29" s="23" t="s">
        <v>1</v>
      </c>
      <c r="L29" s="23" t="s">
        <v>1</v>
      </c>
      <c r="M29" s="23" t="s">
        <v>1</v>
      </c>
      <c r="N29" s="23" t="s">
        <v>1</v>
      </c>
      <c r="O29" s="23">
        <v>4.4180000000000001</v>
      </c>
      <c r="P29" s="23">
        <v>4.6829999999999998</v>
      </c>
      <c r="Q29" s="23">
        <v>6.234</v>
      </c>
      <c r="R29" s="23">
        <v>6.9130000000000003</v>
      </c>
      <c r="S29" s="23">
        <v>8.2260000000000009</v>
      </c>
      <c r="T29" s="23">
        <v>8.3520000000000003</v>
      </c>
      <c r="U29" s="23">
        <v>8.782</v>
      </c>
      <c r="V29" s="23">
        <v>12.478999999999999</v>
      </c>
      <c r="W29" s="23">
        <v>13.212</v>
      </c>
      <c r="X29" s="23">
        <v>11.555</v>
      </c>
      <c r="Y29" s="23">
        <v>11.073</v>
      </c>
      <c r="Z29" s="23">
        <v>11.763</v>
      </c>
      <c r="AA29" s="23">
        <v>9.8949999999999996</v>
      </c>
      <c r="AB29" s="23">
        <v>9.2810000000000006</v>
      </c>
      <c r="AC29" s="23">
        <v>7.8230000000000004</v>
      </c>
      <c r="AD29" s="23">
        <v>9.032</v>
      </c>
      <c r="AE29" s="23" t="s">
        <v>1</v>
      </c>
      <c r="AF29" s="23" t="s">
        <v>1</v>
      </c>
      <c r="AG29" s="23" t="s">
        <v>1</v>
      </c>
    </row>
    <row r="30" spans="1:33" x14ac:dyDescent="0.25">
      <c r="A30" s="12" t="s">
        <v>26</v>
      </c>
      <c r="B30" s="24" t="s">
        <v>1</v>
      </c>
      <c r="C30" s="25" t="s">
        <v>1</v>
      </c>
      <c r="D30" s="25" t="s">
        <v>1</v>
      </c>
      <c r="E30" s="25" t="s">
        <v>1</v>
      </c>
      <c r="F30" s="25" t="s">
        <v>1</v>
      </c>
      <c r="G30" s="25" t="s">
        <v>1</v>
      </c>
      <c r="H30" s="25" t="s">
        <v>1</v>
      </c>
      <c r="I30" s="25" t="s">
        <v>1</v>
      </c>
      <c r="J30" s="25" t="s">
        <v>1</v>
      </c>
      <c r="K30" s="25" t="s">
        <v>1</v>
      </c>
      <c r="L30" s="25" t="s">
        <v>1</v>
      </c>
      <c r="M30" s="25" t="s">
        <v>1</v>
      </c>
      <c r="N30" s="25" t="s">
        <v>1</v>
      </c>
      <c r="O30" s="25" t="s">
        <v>1</v>
      </c>
      <c r="P30" s="25" t="s">
        <v>1</v>
      </c>
      <c r="Q30" s="25">
        <v>204.649</v>
      </c>
      <c r="R30" s="25">
        <v>257.69799999999998</v>
      </c>
      <c r="S30" s="25">
        <v>317.19299999999998</v>
      </c>
      <c r="T30" s="25">
        <v>346.78199999999998</v>
      </c>
      <c r="U30" s="25">
        <v>324.13299999999998</v>
      </c>
      <c r="V30" s="25">
        <v>324.94600000000003</v>
      </c>
      <c r="W30" s="25">
        <v>320.52</v>
      </c>
      <c r="X30" s="25">
        <v>272.94499999999999</v>
      </c>
      <c r="Y30" s="25">
        <v>240.21</v>
      </c>
      <c r="Z30" s="25">
        <v>214.39</v>
      </c>
      <c r="AA30" s="25">
        <v>211</v>
      </c>
      <c r="AB30" s="25">
        <v>188</v>
      </c>
      <c r="AC30" s="25">
        <v>198</v>
      </c>
      <c r="AD30" s="25">
        <v>217</v>
      </c>
      <c r="AE30" s="25">
        <v>233</v>
      </c>
      <c r="AF30" s="25">
        <v>217</v>
      </c>
      <c r="AG30" s="25" t="s">
        <v>1</v>
      </c>
    </row>
    <row r="31" spans="1:33" x14ac:dyDescent="0.25">
      <c r="A31" s="9" t="s">
        <v>27</v>
      </c>
      <c r="B31" s="22" t="s">
        <v>1</v>
      </c>
      <c r="C31" s="23" t="s">
        <v>1</v>
      </c>
      <c r="D31" s="23" t="s">
        <v>1</v>
      </c>
      <c r="E31" s="23" t="s">
        <v>1</v>
      </c>
      <c r="F31" s="23" t="s">
        <v>1</v>
      </c>
      <c r="G31" s="23">
        <v>579</v>
      </c>
      <c r="H31" s="23" t="s">
        <v>1</v>
      </c>
      <c r="I31" s="23">
        <v>662</v>
      </c>
      <c r="J31" s="23" t="s">
        <v>1</v>
      </c>
      <c r="K31" s="23">
        <v>644</v>
      </c>
      <c r="L31" s="23" t="s">
        <v>1</v>
      </c>
      <c r="M31" s="23">
        <v>1035</v>
      </c>
      <c r="N31" s="23" t="s">
        <v>1</v>
      </c>
      <c r="O31" s="23">
        <v>1112</v>
      </c>
      <c r="P31" s="23" t="s">
        <v>1</v>
      </c>
      <c r="Q31" s="23">
        <v>1101</v>
      </c>
      <c r="R31" s="23">
        <v>1130.95</v>
      </c>
      <c r="S31" s="23">
        <v>1158</v>
      </c>
      <c r="T31" s="23" t="s">
        <v>1</v>
      </c>
      <c r="U31" s="23">
        <v>1260</v>
      </c>
      <c r="V31" s="23" t="s">
        <v>1</v>
      </c>
      <c r="W31" s="23">
        <v>1256</v>
      </c>
      <c r="X31" s="23" t="s">
        <v>1</v>
      </c>
      <c r="Y31" s="23">
        <v>1270</v>
      </c>
      <c r="Z31" s="23" t="s">
        <v>1</v>
      </c>
      <c r="AA31" s="23">
        <v>1473</v>
      </c>
      <c r="AB31" s="23" t="s">
        <v>1</v>
      </c>
      <c r="AC31" s="23">
        <v>1405</v>
      </c>
      <c r="AD31" s="23" t="s">
        <v>1</v>
      </c>
      <c r="AE31" s="23">
        <v>1324</v>
      </c>
      <c r="AF31" s="23" t="s">
        <v>1</v>
      </c>
      <c r="AG31" s="23" t="s">
        <v>1</v>
      </c>
    </row>
    <row r="32" spans="1:33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 t="s">
        <v>1</v>
      </c>
      <c r="AF32" s="29" t="s">
        <v>1</v>
      </c>
      <c r="AG32" s="29" t="s">
        <v>1</v>
      </c>
    </row>
    <row r="33" spans="1:33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</row>
    <row r="34" spans="1:33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</row>
    <row r="35" spans="1:33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 t="s">
        <v>1</v>
      </c>
      <c r="Y35" s="23" t="s">
        <v>1</v>
      </c>
      <c r="Z35" s="23" t="s">
        <v>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2.2730000000000001</v>
      </c>
      <c r="AF35" s="23">
        <v>5.6180000000000003</v>
      </c>
      <c r="AG35" s="23" t="s">
        <v>1</v>
      </c>
    </row>
    <row r="36" spans="1:33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>
        <v>0.104</v>
      </c>
      <c r="AD36" s="25">
        <v>0.184</v>
      </c>
      <c r="AE36" s="25" t="s">
        <v>54</v>
      </c>
      <c r="AF36" s="25" t="s">
        <v>1</v>
      </c>
      <c r="AG36" s="25" t="s">
        <v>1</v>
      </c>
    </row>
    <row r="37" spans="1:33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</row>
    <row r="38" spans="1:33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</row>
    <row r="39" spans="1:33" s="5" customFormat="1" x14ac:dyDescent="0.25">
      <c r="A39" s="9" t="s">
        <v>35</v>
      </c>
      <c r="B39" s="22" t="s">
        <v>1</v>
      </c>
      <c r="C39" s="23" t="s">
        <v>1</v>
      </c>
      <c r="D39" s="23" t="s">
        <v>1</v>
      </c>
      <c r="E39" s="23" t="s">
        <v>1</v>
      </c>
      <c r="F39" s="23" t="s">
        <v>1</v>
      </c>
      <c r="G39" s="23" t="s">
        <v>1</v>
      </c>
      <c r="H39" s="23" t="s">
        <v>1</v>
      </c>
      <c r="I39" s="23" t="s">
        <v>1</v>
      </c>
      <c r="J39" s="23" t="s">
        <v>1</v>
      </c>
      <c r="K39" s="23" t="s">
        <v>1</v>
      </c>
      <c r="L39" s="23" t="s">
        <v>1</v>
      </c>
      <c r="M39" s="23" t="s">
        <v>1</v>
      </c>
      <c r="N39" s="23" t="s">
        <v>1</v>
      </c>
      <c r="O39" s="23" t="s">
        <v>1</v>
      </c>
      <c r="P39" s="23" t="s">
        <v>1</v>
      </c>
      <c r="Q39" s="23" t="s">
        <v>1</v>
      </c>
      <c r="R39" s="23" t="s">
        <v>1</v>
      </c>
      <c r="S39" s="23" t="s">
        <v>1</v>
      </c>
      <c r="T39" s="23" t="s">
        <v>1</v>
      </c>
      <c r="U39" s="23" t="s">
        <v>1</v>
      </c>
      <c r="V39" s="23" t="s">
        <v>1</v>
      </c>
      <c r="W39" s="23" t="s">
        <v>1</v>
      </c>
      <c r="X39" s="23" t="s">
        <v>1</v>
      </c>
      <c r="Y39" s="23">
        <v>586.9</v>
      </c>
      <c r="Z39" s="23">
        <v>445.5</v>
      </c>
      <c r="AA39" s="23">
        <v>296.39999999999998</v>
      </c>
      <c r="AB39" s="23">
        <v>380.9</v>
      </c>
      <c r="AC39" s="23">
        <v>143.6</v>
      </c>
      <c r="AD39" s="23">
        <v>90.5</v>
      </c>
      <c r="AE39" s="23">
        <v>366</v>
      </c>
      <c r="AF39" s="23">
        <v>575</v>
      </c>
      <c r="AG39" s="23" t="s">
        <v>1</v>
      </c>
    </row>
    <row r="40" spans="1:33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</row>
    <row r="41" spans="1:33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</row>
    <row r="42" spans="1:33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</row>
    <row r="43" spans="1:33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</row>
    <row r="44" spans="1:33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</row>
    <row r="45" spans="1:33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</row>
    <row r="46" spans="1:33" x14ac:dyDescent="0.25">
      <c r="A46" s="12" t="s">
        <v>42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</row>
    <row r="47" spans="1:33" s="5" customFormat="1" x14ac:dyDescent="0.25">
      <c r="A47" s="9" t="s">
        <v>43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 t="s">
        <v>1</v>
      </c>
      <c r="L47" s="23" t="s">
        <v>1</v>
      </c>
      <c r="M47" s="23" t="s">
        <v>1</v>
      </c>
      <c r="N47" s="23" t="s">
        <v>1</v>
      </c>
      <c r="O47" s="23">
        <v>373.5</v>
      </c>
      <c r="P47" s="23" t="s">
        <v>1</v>
      </c>
      <c r="Q47" s="23">
        <v>430.9</v>
      </c>
      <c r="R47" s="23" t="s">
        <v>1</v>
      </c>
      <c r="S47" s="23">
        <v>472.2</v>
      </c>
      <c r="T47" s="23" t="s">
        <v>1</v>
      </c>
      <c r="U47" s="23">
        <v>511.3</v>
      </c>
      <c r="V47" s="23" t="s">
        <v>1</v>
      </c>
      <c r="W47" s="23">
        <v>572.20000000000005</v>
      </c>
      <c r="X47" s="23" t="s">
        <v>1</v>
      </c>
      <c r="Y47" s="23">
        <v>659.5</v>
      </c>
      <c r="Z47" s="23" t="s">
        <v>1</v>
      </c>
      <c r="AA47" s="23">
        <v>586.4</v>
      </c>
      <c r="AB47" s="23" t="s">
        <v>1</v>
      </c>
      <c r="AC47" s="23">
        <v>528.9</v>
      </c>
      <c r="AD47" s="23">
        <v>571.6</v>
      </c>
      <c r="AE47" s="23">
        <v>617.70000000000005</v>
      </c>
      <c r="AF47" s="23">
        <v>605.6</v>
      </c>
      <c r="AG47" s="23" t="s">
        <v>1</v>
      </c>
    </row>
    <row r="48" spans="1:33" x14ac:dyDescent="0.25">
      <c r="A48" s="12" t="s">
        <v>44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 t="s">
        <v>1</v>
      </c>
      <c r="L48" s="25" t="s">
        <v>1</v>
      </c>
      <c r="M48" s="25" t="s">
        <v>1</v>
      </c>
      <c r="N48" s="25" t="s">
        <v>1</v>
      </c>
      <c r="O48" s="25" t="s">
        <v>1</v>
      </c>
      <c r="P48" s="25" t="s">
        <v>1</v>
      </c>
      <c r="Q48" s="25" t="s">
        <v>1</v>
      </c>
      <c r="R48" s="25" t="s">
        <v>1</v>
      </c>
      <c r="S48" s="25" t="s">
        <v>1</v>
      </c>
      <c r="T48" s="25" t="s">
        <v>1</v>
      </c>
      <c r="U48" s="25" t="s">
        <v>1</v>
      </c>
      <c r="V48" s="25" t="s">
        <v>1</v>
      </c>
      <c r="W48" s="25" t="s">
        <v>1</v>
      </c>
      <c r="X48" s="25" t="s">
        <v>1</v>
      </c>
      <c r="Y48" s="25" t="s">
        <v>1</v>
      </c>
      <c r="Z48" s="25" t="s">
        <v>1</v>
      </c>
      <c r="AA48" s="25" t="s">
        <v>1</v>
      </c>
      <c r="AB48" s="25" t="s">
        <v>1</v>
      </c>
      <c r="AC48" s="25" t="s">
        <v>1</v>
      </c>
      <c r="AD48" s="25" t="s">
        <v>1</v>
      </c>
      <c r="AE48" s="25" t="s">
        <v>1</v>
      </c>
      <c r="AF48" s="25" t="s">
        <v>1</v>
      </c>
      <c r="AG48" s="25" t="s">
        <v>1</v>
      </c>
    </row>
    <row r="49" spans="1:33" s="5" customFormat="1" x14ac:dyDescent="0.25">
      <c r="A49" s="9" t="s">
        <v>45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</row>
    <row r="50" spans="1:33" x14ac:dyDescent="0.25">
      <c r="A50" s="12" t="s">
        <v>46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>
        <v>2.4</v>
      </c>
      <c r="AB50" s="25">
        <v>30.6</v>
      </c>
      <c r="AC50" s="25">
        <v>33</v>
      </c>
      <c r="AD50" s="25" t="s">
        <v>1</v>
      </c>
      <c r="AE50" s="25">
        <v>12.4</v>
      </c>
      <c r="AF50" s="25">
        <v>15.2</v>
      </c>
      <c r="AG50" s="25" t="s">
        <v>1</v>
      </c>
    </row>
    <row r="51" spans="1:33" s="5" customFormat="1" x14ac:dyDescent="0.25">
      <c r="A51" s="9" t="s">
        <v>47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 t="s">
        <v>1</v>
      </c>
      <c r="AB51" s="23" t="s">
        <v>1</v>
      </c>
      <c r="AC51" s="23" t="s">
        <v>1</v>
      </c>
      <c r="AD51" s="23" t="s">
        <v>1</v>
      </c>
      <c r="AE51" s="23" t="s">
        <v>1</v>
      </c>
      <c r="AF51" s="23" t="s">
        <v>1</v>
      </c>
      <c r="AG51" s="23" t="s">
        <v>1</v>
      </c>
    </row>
    <row r="52" spans="1:33" x14ac:dyDescent="0.25">
      <c r="A52" s="12" t="s">
        <v>48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</row>
    <row r="53" spans="1:33" s="5" customFormat="1" x14ac:dyDescent="0.25">
      <c r="A53" s="9" t="s">
        <v>49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>
        <v>334.00799999999998</v>
      </c>
      <c r="V53" s="23">
        <v>446.64800000000002</v>
      </c>
      <c r="W53" s="23">
        <v>597.39599999999996</v>
      </c>
      <c r="X53" s="23" t="s">
        <v>1</v>
      </c>
      <c r="Y53" s="23" t="s">
        <v>1</v>
      </c>
      <c r="Z53" s="23" t="s">
        <v>1</v>
      </c>
      <c r="AA53" s="23">
        <v>342.1</v>
      </c>
      <c r="AB53" s="23">
        <v>207.8</v>
      </c>
      <c r="AC53" s="23">
        <v>223.64599999999999</v>
      </c>
      <c r="AD53" s="23">
        <v>248.40899999999999</v>
      </c>
      <c r="AE53" s="23">
        <v>290.7</v>
      </c>
      <c r="AF53" s="23">
        <v>264.54500000000002</v>
      </c>
      <c r="AG53" s="23" t="s">
        <v>1</v>
      </c>
    </row>
    <row r="54" spans="1:33" x14ac:dyDescent="0.25">
      <c r="A54" s="12" t="s">
        <v>50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 t="s">
        <v>1</v>
      </c>
      <c r="V54" s="25" t="s">
        <v>1</v>
      </c>
      <c r="W54" s="25" t="s">
        <v>1</v>
      </c>
      <c r="X54" s="25" t="s">
        <v>1</v>
      </c>
      <c r="Y54" s="25" t="s">
        <v>1</v>
      </c>
      <c r="Z54" s="25" t="s">
        <v>1</v>
      </c>
      <c r="AA54" s="25" t="s">
        <v>1</v>
      </c>
      <c r="AB54" s="25" t="s">
        <v>1</v>
      </c>
      <c r="AC54" s="25" t="s">
        <v>1</v>
      </c>
      <c r="AD54" s="25" t="s">
        <v>1</v>
      </c>
      <c r="AE54" s="25" t="s">
        <v>1</v>
      </c>
      <c r="AF54" s="25" t="s">
        <v>1</v>
      </c>
      <c r="AG54" s="25" t="s">
        <v>1</v>
      </c>
    </row>
    <row r="55" spans="1:33" s="5" customFormat="1" x14ac:dyDescent="0.25">
      <c r="A55" s="9" t="s">
        <v>51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</row>
    <row r="56" spans="1:33" x14ac:dyDescent="0.25">
      <c r="A56" s="12" t="s">
        <v>52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>
        <v>302.46300000000002</v>
      </c>
      <c r="P56" s="25">
        <v>423.91500000000002</v>
      </c>
      <c r="Q56" s="25" t="s">
        <v>1</v>
      </c>
      <c r="R56" s="25" t="s">
        <v>1</v>
      </c>
      <c r="S56" s="25">
        <v>684.39700000000005</v>
      </c>
      <c r="T56" s="25">
        <v>34.426000000000002</v>
      </c>
      <c r="U56" s="25">
        <v>52.357999999999997</v>
      </c>
      <c r="V56" s="25">
        <v>47.890999999999998</v>
      </c>
      <c r="W56" s="25">
        <v>44.335000000000001</v>
      </c>
      <c r="X56" s="25">
        <v>55.798999999999999</v>
      </c>
      <c r="Y56" s="25">
        <v>51.045000000000002</v>
      </c>
      <c r="Z56" s="25">
        <v>75.096000000000004</v>
      </c>
      <c r="AA56" s="25">
        <v>96.049000000000007</v>
      </c>
      <c r="AB56" s="25" t="s">
        <v>1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</row>
    <row r="57" spans="1:33" s="5" customFormat="1" x14ac:dyDescent="0.25">
      <c r="A57" s="9" t="s">
        <v>53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 t="s">
        <v>1</v>
      </c>
      <c r="N57" s="23" t="s">
        <v>1</v>
      </c>
      <c r="O57" s="23" t="s">
        <v>1</v>
      </c>
      <c r="P57" s="23" t="s">
        <v>1</v>
      </c>
      <c r="Q57" s="23" t="s">
        <v>1</v>
      </c>
      <c r="R57" s="23" t="s">
        <v>1</v>
      </c>
      <c r="S57" s="23">
        <v>295.71600000000001</v>
      </c>
      <c r="T57" s="23">
        <v>312.35000000000002</v>
      </c>
      <c r="U57" s="23">
        <v>279</v>
      </c>
      <c r="V57" s="23">
        <v>293.34100000000001</v>
      </c>
      <c r="W57" s="23">
        <v>284.2</v>
      </c>
      <c r="X57" s="23">
        <v>292.10000000000002</v>
      </c>
      <c r="Y57" s="23">
        <v>312.7</v>
      </c>
      <c r="Z57" s="23">
        <v>336.4</v>
      </c>
      <c r="AA57" s="23">
        <v>348.8</v>
      </c>
      <c r="AB57" s="23">
        <v>350.2</v>
      </c>
      <c r="AC57" s="23">
        <v>357.9</v>
      </c>
      <c r="AD57" s="23">
        <v>388.7</v>
      </c>
      <c r="AE57" s="23" t="s">
        <v>1</v>
      </c>
      <c r="AF57" s="23" t="s">
        <v>1</v>
      </c>
      <c r="AG57" s="23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218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 t="s">
        <v>1</v>
      </c>
      <c r="K5" s="23" t="s">
        <v>1</v>
      </c>
      <c r="L5" s="23">
        <v>132.02772093312626</v>
      </c>
      <c r="M5" s="23" t="s">
        <v>1</v>
      </c>
      <c r="N5" s="23" t="s">
        <v>1</v>
      </c>
      <c r="O5" s="23" t="s">
        <v>1</v>
      </c>
      <c r="P5" s="23">
        <v>132.28364361732068</v>
      </c>
      <c r="Q5" s="23">
        <v>150.91030603686079</v>
      </c>
      <c r="R5" s="23">
        <v>163.21521179408168</v>
      </c>
      <c r="S5" s="23">
        <v>170.32150020535329</v>
      </c>
      <c r="T5" s="23">
        <v>181.91339654416683</v>
      </c>
      <c r="U5" s="23">
        <v>212.38427968145299</v>
      </c>
      <c r="V5" s="23">
        <v>213.37075589429242</v>
      </c>
      <c r="W5" s="23">
        <v>235.12130504344816</v>
      </c>
      <c r="X5" s="23">
        <v>258.89845609673324</v>
      </c>
      <c r="Y5" s="23">
        <v>299.72238968152959</v>
      </c>
      <c r="Z5" s="23">
        <v>287.58057219693734</v>
      </c>
      <c r="AA5" s="23">
        <v>331.39957849894631</v>
      </c>
      <c r="AB5" s="23">
        <v>356.09997810530194</v>
      </c>
      <c r="AC5" s="23">
        <v>355.24358137987758</v>
      </c>
      <c r="AD5" s="23">
        <v>352.16927820335667</v>
      </c>
      <c r="AE5" s="23">
        <v>383.49528488869413</v>
      </c>
      <c r="AF5" s="23" t="s">
        <v>1</v>
      </c>
      <c r="AG5" s="23" t="s">
        <v>1</v>
      </c>
    </row>
    <row r="6" spans="1:33" x14ac:dyDescent="0.25">
      <c r="A6" s="12" t="s">
        <v>2</v>
      </c>
      <c r="B6" s="24" t="s">
        <v>1</v>
      </c>
      <c r="C6" s="25" t="s">
        <v>1</v>
      </c>
      <c r="D6" s="25" t="s">
        <v>1</v>
      </c>
      <c r="E6" s="25" t="s">
        <v>1</v>
      </c>
      <c r="F6" s="25" t="s">
        <v>1</v>
      </c>
      <c r="G6" s="25" t="s">
        <v>1</v>
      </c>
      <c r="H6" s="25" t="s">
        <v>1</v>
      </c>
      <c r="I6" s="25" t="s">
        <v>1</v>
      </c>
      <c r="J6" s="25" t="s">
        <v>1</v>
      </c>
      <c r="K6" s="25" t="s">
        <v>1</v>
      </c>
      <c r="L6" s="25" t="s">
        <v>1</v>
      </c>
      <c r="M6" s="25" t="s">
        <v>1</v>
      </c>
      <c r="N6" s="25" t="s">
        <v>1</v>
      </c>
      <c r="O6" s="25" t="s">
        <v>1</v>
      </c>
      <c r="P6" s="25" t="s">
        <v>1</v>
      </c>
      <c r="Q6" s="25" t="s">
        <v>1</v>
      </c>
      <c r="R6" s="25" t="s">
        <v>1</v>
      </c>
      <c r="S6" s="25" t="s">
        <v>1</v>
      </c>
      <c r="T6" s="25" t="s">
        <v>1</v>
      </c>
      <c r="U6" s="25" t="s">
        <v>1</v>
      </c>
      <c r="V6" s="25">
        <v>12.15914947351496</v>
      </c>
      <c r="W6" s="25">
        <v>10.010374732831622</v>
      </c>
      <c r="X6" s="25">
        <v>11.290133710646597</v>
      </c>
      <c r="Y6" s="25">
        <v>8.8190128579917477</v>
      </c>
      <c r="Z6" s="25">
        <v>12.729328004982117</v>
      </c>
      <c r="AA6" s="25">
        <v>15.39270434272221</v>
      </c>
      <c r="AB6" s="25" t="s">
        <v>1</v>
      </c>
      <c r="AC6" s="25">
        <v>14.146500365450461</v>
      </c>
      <c r="AD6" s="25">
        <v>12.781865416802358</v>
      </c>
      <c r="AE6" s="25">
        <v>13.040073628174964</v>
      </c>
      <c r="AF6" s="25">
        <v>18.30931116138288</v>
      </c>
      <c r="AG6" s="25" t="s">
        <v>1</v>
      </c>
    </row>
    <row r="7" spans="1:33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 t="s">
        <v>1</v>
      </c>
      <c r="H7" s="27" t="s">
        <v>1</v>
      </c>
      <c r="I7" s="27" t="s">
        <v>1</v>
      </c>
      <c r="J7" s="27" t="s">
        <v>1</v>
      </c>
      <c r="K7" s="27" t="s">
        <v>1</v>
      </c>
      <c r="L7" s="27" t="s">
        <v>1</v>
      </c>
      <c r="M7" s="27" t="s">
        <v>1</v>
      </c>
      <c r="N7" s="27" t="s">
        <v>1</v>
      </c>
      <c r="O7" s="27" t="s">
        <v>1</v>
      </c>
      <c r="P7" s="27" t="s">
        <v>1</v>
      </c>
      <c r="Q7" s="27">
        <v>3.9938903318271124</v>
      </c>
      <c r="R7" s="27">
        <v>3.7909606902802113</v>
      </c>
      <c r="S7" s="27">
        <v>4.695703608282308</v>
      </c>
      <c r="T7" s="27">
        <v>4.07998641633265</v>
      </c>
      <c r="U7" s="27">
        <v>7.7524290726905249</v>
      </c>
      <c r="V7" s="27">
        <v>8.2878120866553289</v>
      </c>
      <c r="W7" s="27">
        <v>11.688530160981708</v>
      </c>
      <c r="X7" s="27">
        <v>11.91296328785905</v>
      </c>
      <c r="Y7" s="27">
        <v>32.605175126909707</v>
      </c>
      <c r="Z7" s="27">
        <v>40.881871589936715</v>
      </c>
      <c r="AA7" s="27">
        <v>67.6298000151492</v>
      </c>
      <c r="AB7" s="27">
        <v>61.04421611274438</v>
      </c>
      <c r="AC7" s="27">
        <v>72.469699362236696</v>
      </c>
      <c r="AD7" s="27">
        <v>82.089698216744125</v>
      </c>
      <c r="AE7" s="27">
        <v>72.977174974489074</v>
      </c>
      <c r="AF7" s="27">
        <v>70.416295012146861</v>
      </c>
      <c r="AG7" s="27" t="s">
        <v>1</v>
      </c>
    </row>
    <row r="8" spans="1:33" x14ac:dyDescent="0.25">
      <c r="A8" s="12" t="s">
        <v>4</v>
      </c>
      <c r="B8" s="24" t="s">
        <v>1</v>
      </c>
      <c r="C8" s="25" t="s">
        <v>1</v>
      </c>
      <c r="D8" s="25" t="s">
        <v>1</v>
      </c>
      <c r="E8" s="25" t="s">
        <v>1</v>
      </c>
      <c r="F8" s="25" t="s">
        <v>1</v>
      </c>
      <c r="G8" s="25" t="s">
        <v>1</v>
      </c>
      <c r="H8" s="25" t="s">
        <v>1</v>
      </c>
      <c r="I8" s="25" t="s">
        <v>1</v>
      </c>
      <c r="J8" s="25" t="s">
        <v>1</v>
      </c>
      <c r="K8" s="25" t="s">
        <v>1</v>
      </c>
      <c r="L8" s="25" t="s">
        <v>1</v>
      </c>
      <c r="M8" s="25" t="s">
        <v>1</v>
      </c>
      <c r="N8" s="25" t="s">
        <v>1</v>
      </c>
      <c r="O8" s="25">
        <v>26.127863368677737</v>
      </c>
      <c r="P8" s="25">
        <v>31.695683611497017</v>
      </c>
      <c r="Q8" s="25">
        <v>25.692466647171027</v>
      </c>
      <c r="R8" s="25">
        <v>31.456808399648178</v>
      </c>
      <c r="S8" s="25">
        <v>30.211535881711914</v>
      </c>
      <c r="T8" s="25" t="s">
        <v>1</v>
      </c>
      <c r="U8" s="25">
        <v>67.115380486226215</v>
      </c>
      <c r="V8" s="25">
        <v>65.530322940671766</v>
      </c>
      <c r="W8" s="25">
        <v>76.805546701181754</v>
      </c>
      <c r="X8" s="25">
        <v>63.920056434733588</v>
      </c>
      <c r="Y8" s="25">
        <v>66.214846646687093</v>
      </c>
      <c r="Z8" s="25">
        <v>50.623073150750052</v>
      </c>
      <c r="AA8" s="25">
        <v>71.59129937113272</v>
      </c>
      <c r="AB8" s="25">
        <v>78.673916531635669</v>
      </c>
      <c r="AC8" s="25">
        <v>82.076010826466131</v>
      </c>
      <c r="AD8" s="25">
        <v>86.757354459364976</v>
      </c>
      <c r="AE8" s="25">
        <v>65.817003992309267</v>
      </c>
      <c r="AF8" s="25">
        <v>90.008919476844639</v>
      </c>
      <c r="AG8" s="25" t="s">
        <v>1</v>
      </c>
    </row>
    <row r="9" spans="1:33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 t="s">
        <v>1</v>
      </c>
      <c r="K9" s="23" t="s">
        <v>1</v>
      </c>
      <c r="L9" s="23" t="s">
        <v>1</v>
      </c>
      <c r="M9" s="23" t="s">
        <v>1</v>
      </c>
      <c r="N9" s="23" t="s">
        <v>1</v>
      </c>
      <c r="O9" s="23">
        <v>4.0780448440832329</v>
      </c>
      <c r="P9" s="23">
        <v>4.9326545784555424</v>
      </c>
      <c r="Q9" s="23">
        <v>4.4702460423421702</v>
      </c>
      <c r="R9" s="23">
        <v>5.8660767947218755</v>
      </c>
      <c r="S9" s="23">
        <v>7.35147374188562</v>
      </c>
      <c r="T9" s="23">
        <v>7.2579831393162166</v>
      </c>
      <c r="U9" s="23">
        <v>6.8591429455445541</v>
      </c>
      <c r="V9" s="23">
        <v>7.1900440736813529</v>
      </c>
      <c r="W9" s="23">
        <v>7.2693510555121179</v>
      </c>
      <c r="X9" s="23">
        <v>8.1736757359474765</v>
      </c>
      <c r="Y9" s="23">
        <v>11.515550587262453</v>
      </c>
      <c r="Z9" s="23">
        <v>10.558181024502268</v>
      </c>
      <c r="AA9" s="23">
        <v>12.574872577104804</v>
      </c>
      <c r="AB9" s="23">
        <v>13.488706050404566</v>
      </c>
      <c r="AC9" s="23">
        <v>13.161141729044994</v>
      </c>
      <c r="AD9" s="23">
        <v>20.788593002039878</v>
      </c>
      <c r="AE9" s="23">
        <v>22.836714772873385</v>
      </c>
      <c r="AF9" s="23">
        <v>23.593263330660051</v>
      </c>
      <c r="AG9" s="23" t="s">
        <v>1</v>
      </c>
    </row>
    <row r="10" spans="1:33" x14ac:dyDescent="0.25">
      <c r="A10" s="12" t="s">
        <v>6</v>
      </c>
      <c r="B10" s="24" t="s">
        <v>1</v>
      </c>
      <c r="C10" s="25" t="s">
        <v>1</v>
      </c>
      <c r="D10" s="25" t="s">
        <v>1</v>
      </c>
      <c r="E10" s="25" t="s">
        <v>1</v>
      </c>
      <c r="F10" s="25" t="s">
        <v>1</v>
      </c>
      <c r="G10" s="25" t="s">
        <v>1</v>
      </c>
      <c r="H10" s="25" t="s">
        <v>1</v>
      </c>
      <c r="I10" s="25" t="s">
        <v>1</v>
      </c>
      <c r="J10" s="25" t="s">
        <v>1</v>
      </c>
      <c r="K10" s="25" t="s">
        <v>1</v>
      </c>
      <c r="L10" s="25" t="s">
        <v>1</v>
      </c>
      <c r="M10" s="25" t="s">
        <v>1</v>
      </c>
      <c r="N10" s="25" t="s">
        <v>1</v>
      </c>
      <c r="O10" s="25">
        <v>55.848191919776603</v>
      </c>
      <c r="P10" s="25">
        <v>62.283513030576103</v>
      </c>
      <c r="Q10" s="25">
        <v>69.253969680138525</v>
      </c>
      <c r="R10" s="25">
        <v>74.311759075796743</v>
      </c>
      <c r="S10" s="25">
        <v>87.253534385376383</v>
      </c>
      <c r="T10" s="25">
        <v>93.338084144168832</v>
      </c>
      <c r="U10" s="25">
        <v>91.447648750365317</v>
      </c>
      <c r="V10" s="25">
        <v>90.32778219519453</v>
      </c>
      <c r="W10" s="25">
        <v>87.221680318194174</v>
      </c>
      <c r="X10" s="25">
        <v>83.038431691974083</v>
      </c>
      <c r="Y10" s="25">
        <v>79.526639767517125</v>
      </c>
      <c r="Z10" s="25">
        <v>65.255012621113096</v>
      </c>
      <c r="AA10" s="25">
        <v>60.69966554594447</v>
      </c>
      <c r="AB10" s="25">
        <v>61.755373795968872</v>
      </c>
      <c r="AC10" s="25">
        <v>57.777566788667258</v>
      </c>
      <c r="AD10" s="25">
        <v>55.637156718743043</v>
      </c>
      <c r="AE10" s="25">
        <v>60.934287120970779</v>
      </c>
      <c r="AF10" s="25">
        <v>62.368709133406313</v>
      </c>
      <c r="AG10" s="25" t="s">
        <v>1</v>
      </c>
    </row>
    <row r="11" spans="1:33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>
        <v>209.5744494203617</v>
      </c>
      <c r="N11" s="23">
        <v>206.46224288813536</v>
      </c>
      <c r="O11" s="23">
        <v>191.26501651265252</v>
      </c>
      <c r="P11" s="23">
        <v>124.92420815568366</v>
      </c>
      <c r="Q11" s="23">
        <v>122.26528657068846</v>
      </c>
      <c r="R11" s="23">
        <v>141.91092313745125</v>
      </c>
      <c r="S11" s="23">
        <v>140.6605301028049</v>
      </c>
      <c r="T11" s="23">
        <v>200.73615958742405</v>
      </c>
      <c r="U11" s="23">
        <v>187.52998380005701</v>
      </c>
      <c r="V11" s="23">
        <v>216.75177152271388</v>
      </c>
      <c r="W11" s="23">
        <v>288.8284577012721</v>
      </c>
      <c r="X11" s="23">
        <v>298.34383709127434</v>
      </c>
      <c r="Y11" s="23">
        <v>339.00865281903498</v>
      </c>
      <c r="Z11" s="23">
        <v>330.19261607424789</v>
      </c>
      <c r="AA11" s="23" t="s">
        <v>1</v>
      </c>
      <c r="AB11" s="23">
        <v>338.05144325191912</v>
      </c>
      <c r="AC11" s="23">
        <v>368.00764567093745</v>
      </c>
      <c r="AD11" s="23">
        <v>397.76451202513732</v>
      </c>
      <c r="AE11" s="23">
        <v>430.84735528921851</v>
      </c>
      <c r="AF11" s="23">
        <v>441.81039223881913</v>
      </c>
      <c r="AG11" s="23" t="s">
        <v>1</v>
      </c>
    </row>
    <row r="12" spans="1:33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 t="s">
        <v>1</v>
      </c>
      <c r="O12" s="25" t="s">
        <v>1</v>
      </c>
      <c r="P12" s="25" t="s">
        <v>1</v>
      </c>
      <c r="Q12" s="25">
        <v>12.11677808842825</v>
      </c>
      <c r="R12" s="25">
        <v>15.891342541700364</v>
      </c>
      <c r="S12" s="25">
        <v>24.032836811531585</v>
      </c>
      <c r="T12" s="25">
        <v>24.945790138178406</v>
      </c>
      <c r="U12" s="25">
        <v>23.103549076400096</v>
      </c>
      <c r="V12" s="25">
        <v>17.748200487891204</v>
      </c>
      <c r="W12" s="25">
        <v>18.121977738557334</v>
      </c>
      <c r="X12" s="25">
        <v>16.513515863940242</v>
      </c>
      <c r="Y12" s="25">
        <v>16.375388904609228</v>
      </c>
      <c r="Z12" s="25">
        <v>14.861673937786875</v>
      </c>
      <c r="AA12" s="25">
        <v>16.490282968115618</v>
      </c>
      <c r="AB12" s="25">
        <v>5.8622027786354423</v>
      </c>
      <c r="AC12" s="25">
        <v>2.8072039813669614</v>
      </c>
      <c r="AD12" s="25">
        <v>2.7326606104798716</v>
      </c>
      <c r="AE12" s="25">
        <v>2.1054881272639752</v>
      </c>
      <c r="AF12" s="25">
        <v>13.176517457432904</v>
      </c>
      <c r="AG12" s="25" t="s">
        <v>1</v>
      </c>
    </row>
    <row r="13" spans="1:33" x14ac:dyDescent="0.25">
      <c r="A13" s="9" t="s">
        <v>9</v>
      </c>
      <c r="B13" s="22" t="s">
        <v>1</v>
      </c>
      <c r="C13" s="23" t="s">
        <v>1</v>
      </c>
      <c r="D13" s="23" t="s">
        <v>1</v>
      </c>
      <c r="E13" s="23" t="s">
        <v>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 t="s">
        <v>1</v>
      </c>
      <c r="M13" s="23" t="s">
        <v>1</v>
      </c>
      <c r="N13" s="23" t="s">
        <v>1</v>
      </c>
      <c r="O13" s="23" t="s">
        <v>1</v>
      </c>
      <c r="P13" s="23" t="s">
        <v>1</v>
      </c>
      <c r="Q13" s="23" t="s">
        <v>1</v>
      </c>
      <c r="R13" s="23">
        <v>11.244776290286968</v>
      </c>
      <c r="S13" s="23">
        <v>15.661020346797635</v>
      </c>
      <c r="T13" s="23">
        <v>24.141111147581601</v>
      </c>
      <c r="U13" s="23">
        <v>22.19056368469872</v>
      </c>
      <c r="V13" s="23">
        <v>19.187689743296964</v>
      </c>
      <c r="W13" s="23">
        <v>17.438091767657273</v>
      </c>
      <c r="X13" s="23">
        <v>15.308502779829711</v>
      </c>
      <c r="Y13" s="23">
        <v>16.06699965977506</v>
      </c>
      <c r="Z13" s="23">
        <v>23.686237929480939</v>
      </c>
      <c r="AA13" s="23">
        <v>26.553503456895637</v>
      </c>
      <c r="AB13" s="23" t="s">
        <v>1</v>
      </c>
      <c r="AC13" s="23">
        <v>32.436855256449796</v>
      </c>
      <c r="AD13" s="23" t="s">
        <v>1</v>
      </c>
      <c r="AE13" s="23">
        <v>44.681448014144429</v>
      </c>
      <c r="AF13" s="23" t="s">
        <v>1</v>
      </c>
      <c r="AG13" s="23" t="s">
        <v>1</v>
      </c>
    </row>
    <row r="14" spans="1:33" x14ac:dyDescent="0.25">
      <c r="A14" s="12" t="s">
        <v>10</v>
      </c>
      <c r="B14" s="24" t="s">
        <v>1</v>
      </c>
      <c r="C14" s="25" t="s">
        <v>1</v>
      </c>
      <c r="D14" s="25" t="s">
        <v>1</v>
      </c>
      <c r="E14" s="25" t="s">
        <v>1</v>
      </c>
      <c r="F14" s="25" t="s">
        <v>1</v>
      </c>
      <c r="G14" s="25" t="s">
        <v>1</v>
      </c>
      <c r="H14" s="25" t="s">
        <v>1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 t="s">
        <v>1</v>
      </c>
      <c r="P14" s="25" t="s">
        <v>1</v>
      </c>
      <c r="Q14" s="25" t="s">
        <v>1</v>
      </c>
      <c r="R14" s="25" t="s">
        <v>1</v>
      </c>
      <c r="S14" s="25">
        <v>91.427893661946598</v>
      </c>
      <c r="T14" s="25">
        <v>87.661765944360937</v>
      </c>
      <c r="U14" s="25">
        <v>82.19643391938267</v>
      </c>
      <c r="V14" s="25">
        <v>78.382779587882496</v>
      </c>
      <c r="W14" s="25">
        <v>94.505375734657378</v>
      </c>
      <c r="X14" s="25">
        <v>88.133299274739187</v>
      </c>
      <c r="Y14" s="25">
        <v>104.84213324580665</v>
      </c>
      <c r="Z14" s="25">
        <v>100.50645986447535</v>
      </c>
      <c r="AA14" s="25">
        <v>99.635302303795612</v>
      </c>
      <c r="AB14" s="25">
        <v>104.00060524392471</v>
      </c>
      <c r="AC14" s="25">
        <v>489.69770762217433</v>
      </c>
      <c r="AD14" s="25">
        <v>508.74241616866232</v>
      </c>
      <c r="AE14" s="25">
        <v>524.08624517766134</v>
      </c>
      <c r="AF14" s="25">
        <v>524.30759033149798</v>
      </c>
      <c r="AG14" s="25" t="s">
        <v>1</v>
      </c>
    </row>
    <row r="15" spans="1:33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 t="s">
        <v>1</v>
      </c>
      <c r="K15" s="23" t="s">
        <v>1</v>
      </c>
      <c r="L15" s="23" t="s">
        <v>1</v>
      </c>
      <c r="M15" s="23">
        <v>0.16155371351052392</v>
      </c>
      <c r="N15" s="23">
        <v>0.43490201144983237</v>
      </c>
      <c r="O15" s="23">
        <v>0.52950952329795897</v>
      </c>
      <c r="P15" s="23">
        <v>0.50569989354029699</v>
      </c>
      <c r="Q15" s="23">
        <v>0.2808167969708556</v>
      </c>
      <c r="R15" s="23">
        <v>0.51279637749332618</v>
      </c>
      <c r="S15" s="23">
        <v>0.92475796986730185</v>
      </c>
      <c r="T15" s="23">
        <v>0.77686286789163106</v>
      </c>
      <c r="U15" s="23">
        <v>1.1464914007121836</v>
      </c>
      <c r="V15" s="23">
        <v>0.94124030647873536</v>
      </c>
      <c r="W15" s="23">
        <v>0.75863739715667866</v>
      </c>
      <c r="X15" s="23">
        <v>0.85166196023544904</v>
      </c>
      <c r="Y15" s="23">
        <v>0.52814076586149916</v>
      </c>
      <c r="Z15" s="23">
        <v>0.32366732795056546</v>
      </c>
      <c r="AA15" s="23">
        <v>0.40263080872284585</v>
      </c>
      <c r="AB15" s="23">
        <v>0.42903543359513263</v>
      </c>
      <c r="AC15" s="23">
        <v>0.87941056114322103</v>
      </c>
      <c r="AD15" s="23">
        <v>1.0515263749525241</v>
      </c>
      <c r="AE15" s="23">
        <v>2.2167715831421622</v>
      </c>
      <c r="AF15" s="23">
        <v>2.4195228379335334</v>
      </c>
      <c r="AG15" s="23" t="s">
        <v>1</v>
      </c>
    </row>
    <row r="16" spans="1:33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 t="s">
        <v>1</v>
      </c>
      <c r="M16" s="25" t="s">
        <v>1</v>
      </c>
      <c r="N16" s="25" t="s">
        <v>1</v>
      </c>
      <c r="O16" s="25" t="s">
        <v>1</v>
      </c>
      <c r="P16" s="25">
        <v>7.4847660014346413</v>
      </c>
      <c r="Q16" s="25">
        <v>7.5213195974841609</v>
      </c>
      <c r="R16" s="25">
        <v>7.9820370552961109</v>
      </c>
      <c r="S16" s="25">
        <v>44.534714320654203</v>
      </c>
      <c r="T16" s="25">
        <v>43.252324842896826</v>
      </c>
      <c r="U16" s="25">
        <v>45.47362231648107</v>
      </c>
      <c r="V16" s="25">
        <v>39.742260372976418</v>
      </c>
      <c r="W16" s="25">
        <v>40.245972194255188</v>
      </c>
      <c r="X16" s="25">
        <v>50.610064574280308</v>
      </c>
      <c r="Y16" s="25">
        <v>68.395635924005347</v>
      </c>
      <c r="Z16" s="25">
        <v>61.66915186841986</v>
      </c>
      <c r="AA16" s="25">
        <v>56.123250003364305</v>
      </c>
      <c r="AB16" s="25">
        <v>35.587537633427608</v>
      </c>
      <c r="AC16" s="25">
        <v>20.484730755330684</v>
      </c>
      <c r="AD16" s="25">
        <v>21.998567014464196</v>
      </c>
      <c r="AE16" s="25">
        <v>22.362006188893496</v>
      </c>
      <c r="AF16" s="25">
        <v>24.728482751960104</v>
      </c>
      <c r="AG16" s="25" t="s">
        <v>1</v>
      </c>
    </row>
    <row r="17" spans="1:33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 t="s">
        <v>1</v>
      </c>
      <c r="M17" s="23" t="s">
        <v>1</v>
      </c>
      <c r="N17" s="23" t="s">
        <v>1</v>
      </c>
      <c r="O17" s="23" t="s">
        <v>1</v>
      </c>
      <c r="P17" s="23" t="s">
        <v>1</v>
      </c>
      <c r="Q17" s="23" t="s">
        <v>1</v>
      </c>
      <c r="R17" s="23" t="s">
        <v>1</v>
      </c>
      <c r="S17" s="23" t="s">
        <v>1</v>
      </c>
      <c r="T17" s="23" t="s">
        <v>1</v>
      </c>
      <c r="U17" s="23" t="s">
        <v>1</v>
      </c>
      <c r="V17" s="23" t="s">
        <v>1</v>
      </c>
      <c r="W17" s="23" t="s">
        <v>1</v>
      </c>
      <c r="X17" s="23">
        <v>7.9651839281869137</v>
      </c>
      <c r="Y17" s="23">
        <v>8.2119730567166922</v>
      </c>
      <c r="Z17" s="23">
        <v>9.4461349229637559</v>
      </c>
      <c r="AA17" s="23">
        <v>11.857651903555086</v>
      </c>
      <c r="AB17" s="23">
        <v>5.5723528744053583</v>
      </c>
      <c r="AC17" s="23">
        <v>7.8425383407252696</v>
      </c>
      <c r="AD17" s="23">
        <v>8.3685253637757153</v>
      </c>
      <c r="AE17" s="23">
        <v>9.7559421651820397</v>
      </c>
      <c r="AF17" s="23">
        <v>13.583733580408607</v>
      </c>
      <c r="AG17" s="23" t="s">
        <v>1</v>
      </c>
    </row>
    <row r="18" spans="1:33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 t="s">
        <v>1</v>
      </c>
      <c r="V18" s="25">
        <v>0.32410078237928869</v>
      </c>
      <c r="W18" s="25">
        <v>0.51044139922815079</v>
      </c>
      <c r="X18" s="25">
        <v>0.81165429702577219</v>
      </c>
      <c r="Y18" s="25">
        <v>1.1963085336675401</v>
      </c>
      <c r="Z18" s="25">
        <v>1.0179406382261593</v>
      </c>
      <c r="AA18" s="25">
        <v>1.4751588916336933</v>
      </c>
      <c r="AB18" s="25" t="s">
        <v>1</v>
      </c>
      <c r="AC18" s="25">
        <v>2.2397472622036756</v>
      </c>
      <c r="AD18" s="25" t="s">
        <v>1</v>
      </c>
      <c r="AE18" s="25">
        <v>1.7403653374916463</v>
      </c>
      <c r="AF18" s="25" t="s">
        <v>1</v>
      </c>
      <c r="AG18" s="25" t="s">
        <v>1</v>
      </c>
    </row>
    <row r="19" spans="1:33" x14ac:dyDescent="0.25">
      <c r="A19" s="9" t="s">
        <v>15</v>
      </c>
      <c r="B19" s="22" t="s">
        <v>1</v>
      </c>
      <c r="C19" s="23" t="s">
        <v>1</v>
      </c>
      <c r="D19" s="23" t="s">
        <v>1</v>
      </c>
      <c r="E19" s="23" t="s">
        <v>1</v>
      </c>
      <c r="F19" s="23" t="s">
        <v>1</v>
      </c>
      <c r="G19" s="23" t="s">
        <v>1</v>
      </c>
      <c r="H19" s="23" t="s">
        <v>1</v>
      </c>
      <c r="I19" s="23" t="s">
        <v>1</v>
      </c>
      <c r="J19" s="23" t="s">
        <v>1</v>
      </c>
      <c r="K19" s="23" t="s">
        <v>1</v>
      </c>
      <c r="L19" s="23" t="s">
        <v>1</v>
      </c>
      <c r="M19" s="23" t="s">
        <v>1</v>
      </c>
      <c r="N19" s="23" t="s">
        <v>1</v>
      </c>
      <c r="O19" s="23" t="s">
        <v>1</v>
      </c>
      <c r="P19" s="23" t="s">
        <v>1</v>
      </c>
      <c r="Q19" s="23" t="s">
        <v>1</v>
      </c>
      <c r="R19" s="23" t="s">
        <v>1</v>
      </c>
      <c r="S19" s="23" t="s">
        <v>1</v>
      </c>
      <c r="T19" s="23" t="s">
        <v>1</v>
      </c>
      <c r="U19" s="23">
        <v>76.124032984433924</v>
      </c>
      <c r="V19" s="23">
        <v>66.291894380906015</v>
      </c>
      <c r="W19" s="23">
        <v>61.691371486617456</v>
      </c>
      <c r="X19" s="23">
        <v>50.47538516804898</v>
      </c>
      <c r="Y19" s="23">
        <v>41.668456294472513</v>
      </c>
      <c r="Z19" s="23">
        <v>41.638149229933781</v>
      </c>
      <c r="AA19" s="23">
        <v>34.341602874190208</v>
      </c>
      <c r="AB19" s="23">
        <v>34.703235869222183</v>
      </c>
      <c r="AC19" s="23">
        <v>30.666764620753835</v>
      </c>
      <c r="AD19" s="23">
        <v>32.210231164881833</v>
      </c>
      <c r="AE19" s="23">
        <v>17.624260440765529</v>
      </c>
      <c r="AF19" s="23">
        <v>18.340269271791779</v>
      </c>
      <c r="AG19" s="23" t="s">
        <v>1</v>
      </c>
    </row>
    <row r="20" spans="1:33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 t="s">
        <v>54</v>
      </c>
      <c r="O20" s="25" t="s">
        <v>1</v>
      </c>
      <c r="P20" s="25">
        <v>3.1787818629884765E-2</v>
      </c>
      <c r="Q20" s="25">
        <v>1.3968179530627978E-2</v>
      </c>
      <c r="R20" s="25" t="s">
        <v>54</v>
      </c>
      <c r="S20" s="25" t="s">
        <v>54</v>
      </c>
      <c r="T20" s="25">
        <v>7.5233655516739689E-2</v>
      </c>
      <c r="U20" s="25">
        <v>3.5121317387461569E-2</v>
      </c>
      <c r="V20" s="25">
        <v>4.1923003194965641E-2</v>
      </c>
      <c r="W20" s="25">
        <v>0.11843632544263108</v>
      </c>
      <c r="X20" s="25">
        <v>8.7971999190214645E-2</v>
      </c>
      <c r="Y20" s="25">
        <v>6.4071697250491527E-2</v>
      </c>
      <c r="Z20" s="25">
        <v>8.8682820729604109E-2</v>
      </c>
      <c r="AA20" s="25">
        <v>8.5042691500584813E-2</v>
      </c>
      <c r="AB20" s="25">
        <v>0.15951531225853521</v>
      </c>
      <c r="AC20" s="25">
        <v>0.27966107172699911</v>
      </c>
      <c r="AD20" s="25">
        <v>0.52835977894382191</v>
      </c>
      <c r="AE20" s="25">
        <v>0.70112771901280513</v>
      </c>
      <c r="AF20" s="25">
        <v>0.88899928508933268</v>
      </c>
      <c r="AG20" s="25" t="s">
        <v>1</v>
      </c>
    </row>
    <row r="21" spans="1:33" x14ac:dyDescent="0.25">
      <c r="A21" s="9" t="s">
        <v>17</v>
      </c>
      <c r="B21" s="22" t="s">
        <v>1</v>
      </c>
      <c r="C21" s="23" t="s">
        <v>1</v>
      </c>
      <c r="D21" s="23" t="s">
        <v>1</v>
      </c>
      <c r="E21" s="23" t="s">
        <v>1</v>
      </c>
      <c r="F21" s="23" t="s">
        <v>1</v>
      </c>
      <c r="G21" s="23" t="s">
        <v>1</v>
      </c>
      <c r="H21" s="23" t="s">
        <v>1</v>
      </c>
      <c r="I21" s="23" t="s">
        <v>1</v>
      </c>
      <c r="J21" s="23" t="s">
        <v>1</v>
      </c>
      <c r="K21" s="23" t="s">
        <v>1</v>
      </c>
      <c r="L21" s="23" t="s">
        <v>1</v>
      </c>
      <c r="M21" s="23" t="s">
        <v>1</v>
      </c>
      <c r="N21" s="23" t="s">
        <v>1</v>
      </c>
      <c r="O21" s="23" t="s">
        <v>1</v>
      </c>
      <c r="P21" s="23" t="s">
        <v>1</v>
      </c>
      <c r="Q21" s="23" t="s">
        <v>1</v>
      </c>
      <c r="R21" s="23" t="s">
        <v>1</v>
      </c>
      <c r="S21" s="23" t="s">
        <v>1</v>
      </c>
      <c r="T21" s="23" t="s">
        <v>1</v>
      </c>
      <c r="U21" s="23" t="s">
        <v>1</v>
      </c>
      <c r="V21" s="23" t="s">
        <v>1</v>
      </c>
      <c r="W21" s="23" t="s">
        <v>1</v>
      </c>
      <c r="X21" s="23" t="s">
        <v>1</v>
      </c>
      <c r="Y21" s="23" t="s">
        <v>1</v>
      </c>
      <c r="Z21" s="23" t="s">
        <v>1</v>
      </c>
      <c r="AA21" s="23" t="s">
        <v>1</v>
      </c>
      <c r="AB21" s="23" t="s">
        <v>1</v>
      </c>
      <c r="AC21" s="23" t="s">
        <v>1</v>
      </c>
      <c r="AD21" s="23" t="s">
        <v>1</v>
      </c>
      <c r="AE21" s="23" t="s">
        <v>1</v>
      </c>
      <c r="AF21" s="23" t="s">
        <v>1</v>
      </c>
      <c r="AG21" s="23" t="s">
        <v>1</v>
      </c>
    </row>
    <row r="22" spans="1:33" x14ac:dyDescent="0.25">
      <c r="A22" s="12" t="s">
        <v>18</v>
      </c>
      <c r="B22" s="24" t="s">
        <v>1</v>
      </c>
      <c r="C22" s="25" t="s">
        <v>1</v>
      </c>
      <c r="D22" s="25" t="s">
        <v>1</v>
      </c>
      <c r="E22" s="25" t="s">
        <v>1</v>
      </c>
      <c r="F22" s="25" t="s">
        <v>1</v>
      </c>
      <c r="G22" s="25" t="s">
        <v>1</v>
      </c>
      <c r="H22" s="25" t="s">
        <v>1</v>
      </c>
      <c r="I22" s="25" t="s">
        <v>1</v>
      </c>
      <c r="J22" s="25" t="s">
        <v>1</v>
      </c>
      <c r="K22" s="25" t="s">
        <v>1</v>
      </c>
      <c r="L22" s="25" t="s">
        <v>1</v>
      </c>
      <c r="M22" s="25" t="s">
        <v>1</v>
      </c>
      <c r="N22" s="25" t="s">
        <v>1</v>
      </c>
      <c r="O22" s="25" t="s">
        <v>1</v>
      </c>
      <c r="P22" s="25" t="s">
        <v>1</v>
      </c>
      <c r="Q22" s="25" t="s">
        <v>1</v>
      </c>
      <c r="R22" s="25" t="s">
        <v>1</v>
      </c>
      <c r="S22" s="25" t="s">
        <v>1</v>
      </c>
      <c r="T22" s="25" t="s">
        <v>1</v>
      </c>
      <c r="U22" s="25" t="s">
        <v>1</v>
      </c>
      <c r="V22" s="25" t="s">
        <v>1</v>
      </c>
      <c r="W22" s="25" t="s">
        <v>1</v>
      </c>
      <c r="X22" s="25" t="s">
        <v>1</v>
      </c>
      <c r="Y22" s="25">
        <v>389.64325716705548</v>
      </c>
      <c r="Z22" s="25">
        <v>406.7764757083969</v>
      </c>
      <c r="AA22" s="25">
        <v>425.93749459861874</v>
      </c>
      <c r="AB22" s="25">
        <v>422.4034757771721</v>
      </c>
      <c r="AC22" s="25">
        <v>480.72620341366746</v>
      </c>
      <c r="AD22" s="25">
        <v>513.68077379120871</v>
      </c>
      <c r="AE22" s="25">
        <v>513.56478153986359</v>
      </c>
      <c r="AF22" s="25">
        <v>519.37447674959435</v>
      </c>
      <c r="AG22" s="25" t="s">
        <v>1</v>
      </c>
    </row>
    <row r="23" spans="1:33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 t="s">
        <v>1</v>
      </c>
      <c r="G23" s="23" t="s">
        <v>1</v>
      </c>
      <c r="H23" s="23" t="s">
        <v>1</v>
      </c>
      <c r="I23" s="23" t="s">
        <v>1</v>
      </c>
      <c r="J23" s="23" t="s">
        <v>1</v>
      </c>
      <c r="K23" s="23" t="s">
        <v>1</v>
      </c>
      <c r="L23" s="23" t="s">
        <v>1</v>
      </c>
      <c r="M23" s="23" t="s">
        <v>1</v>
      </c>
      <c r="N23" s="23" t="s">
        <v>1</v>
      </c>
      <c r="O23" s="23" t="s">
        <v>1</v>
      </c>
      <c r="P23" s="23" t="s">
        <v>1</v>
      </c>
      <c r="Q23" s="23" t="s">
        <v>1</v>
      </c>
      <c r="R23" s="23" t="s">
        <v>1</v>
      </c>
      <c r="S23" s="23" t="s">
        <v>1</v>
      </c>
      <c r="T23" s="23">
        <v>54.173092257644619</v>
      </c>
      <c r="U23" s="23">
        <v>59.759560058357863</v>
      </c>
      <c r="V23" s="23">
        <v>62.721109919853284</v>
      </c>
      <c r="W23" s="23">
        <v>58.509268223361083</v>
      </c>
      <c r="X23" s="23">
        <v>58.84750201540168</v>
      </c>
      <c r="Y23" s="23">
        <v>75.650735367144435</v>
      </c>
      <c r="Z23" s="23" t="s">
        <v>1</v>
      </c>
      <c r="AA23" s="23">
        <v>76.935453533932062</v>
      </c>
      <c r="AB23" s="23">
        <v>98.912596236358411</v>
      </c>
      <c r="AC23" s="23">
        <v>136.26878285870677</v>
      </c>
      <c r="AD23" s="23">
        <v>180.39082008618036</v>
      </c>
      <c r="AE23" s="23">
        <v>199.29598033982293</v>
      </c>
      <c r="AF23" s="23">
        <v>179.88997486735551</v>
      </c>
      <c r="AG23" s="23" t="s">
        <v>1</v>
      </c>
    </row>
    <row r="24" spans="1:33" x14ac:dyDescent="0.25">
      <c r="A24" s="12" t="s">
        <v>20</v>
      </c>
      <c r="B24" s="24" t="s">
        <v>1</v>
      </c>
      <c r="C24" s="25" t="s">
        <v>1</v>
      </c>
      <c r="D24" s="25" t="s">
        <v>1</v>
      </c>
      <c r="E24" s="25" t="s">
        <v>1</v>
      </c>
      <c r="F24" s="25" t="s">
        <v>1</v>
      </c>
      <c r="G24" s="25" t="s">
        <v>1</v>
      </c>
      <c r="H24" s="25" t="s">
        <v>1</v>
      </c>
      <c r="I24" s="25" t="s">
        <v>1</v>
      </c>
      <c r="J24" s="25" t="s">
        <v>1</v>
      </c>
      <c r="K24" s="25" t="s">
        <v>1</v>
      </c>
      <c r="L24" s="25">
        <v>5.1881969276193587</v>
      </c>
      <c r="M24" s="25">
        <v>4.415441976353617</v>
      </c>
      <c r="N24" s="25">
        <v>6.6718148556498393</v>
      </c>
      <c r="O24" s="25">
        <v>8.9654029504461796</v>
      </c>
      <c r="P24" s="25">
        <v>8.1491155029897335</v>
      </c>
      <c r="Q24" s="25">
        <v>7.5482605429508673</v>
      </c>
      <c r="R24" s="25">
        <v>10.267809721380415</v>
      </c>
      <c r="S24" s="25">
        <v>12.573900460099935</v>
      </c>
      <c r="T24" s="25">
        <v>12.967108282978176</v>
      </c>
      <c r="U24" s="25">
        <v>14.85345010353419</v>
      </c>
      <c r="V24" s="25">
        <v>10.396038015027555</v>
      </c>
      <c r="W24" s="25">
        <v>28.506635552566831</v>
      </c>
      <c r="X24" s="25">
        <v>17.603295683170412</v>
      </c>
      <c r="Y24" s="25">
        <v>28.510624444189325</v>
      </c>
      <c r="Z24" s="25">
        <v>28.820041874831563</v>
      </c>
      <c r="AA24" s="25">
        <v>33.476537190548889</v>
      </c>
      <c r="AB24" s="25">
        <v>33.033726741988325</v>
      </c>
      <c r="AC24" s="25">
        <v>36.594474784952965</v>
      </c>
      <c r="AD24" s="25">
        <v>41.083492201874208</v>
      </c>
      <c r="AE24" s="25">
        <v>44.7064091683025</v>
      </c>
      <c r="AF24" s="25">
        <v>44.681850240874645</v>
      </c>
      <c r="AG24" s="25" t="s">
        <v>1</v>
      </c>
    </row>
    <row r="25" spans="1:33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 t="s">
        <v>1</v>
      </c>
      <c r="F25" s="23" t="s">
        <v>1</v>
      </c>
      <c r="G25" s="23" t="s">
        <v>1</v>
      </c>
      <c r="H25" s="23" t="s">
        <v>1</v>
      </c>
      <c r="I25" s="23" t="s">
        <v>1</v>
      </c>
      <c r="J25" s="23" t="s">
        <v>1</v>
      </c>
      <c r="K25" s="23" t="s">
        <v>1</v>
      </c>
      <c r="L25" s="23" t="s">
        <v>1</v>
      </c>
      <c r="M25" s="23" t="s">
        <v>1</v>
      </c>
      <c r="N25" s="23" t="s">
        <v>1</v>
      </c>
      <c r="O25" s="23" t="s">
        <v>1</v>
      </c>
      <c r="P25" s="23" t="s">
        <v>1</v>
      </c>
      <c r="Q25" s="23" t="s">
        <v>1</v>
      </c>
      <c r="R25" s="23">
        <v>89.289368668781336</v>
      </c>
      <c r="S25" s="23">
        <v>108.17930403753142</v>
      </c>
      <c r="T25" s="23" t="s">
        <v>1</v>
      </c>
      <c r="U25" s="23">
        <v>120.284782709181</v>
      </c>
      <c r="V25" s="23" t="s">
        <v>1</v>
      </c>
      <c r="W25" s="23">
        <v>131.25500677192215</v>
      </c>
      <c r="X25" s="23" t="s">
        <v>1</v>
      </c>
      <c r="Y25" s="23">
        <v>148.67748698062053</v>
      </c>
      <c r="Z25" s="23" t="s">
        <v>1</v>
      </c>
      <c r="AA25" s="23">
        <v>163.48632283150124</v>
      </c>
      <c r="AB25" s="23" t="s">
        <v>1</v>
      </c>
      <c r="AC25" s="23">
        <v>167.3180569515967</v>
      </c>
      <c r="AD25" s="23" t="s">
        <v>1</v>
      </c>
      <c r="AE25" s="23">
        <v>176.34757068186448</v>
      </c>
      <c r="AF25" s="23" t="s">
        <v>1</v>
      </c>
      <c r="AG25" s="23" t="s">
        <v>1</v>
      </c>
    </row>
    <row r="26" spans="1:33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 t="s">
        <v>1</v>
      </c>
      <c r="H26" s="25" t="s">
        <v>1</v>
      </c>
      <c r="I26" s="25" t="s">
        <v>1</v>
      </c>
      <c r="J26" s="25" t="s">
        <v>1</v>
      </c>
      <c r="K26" s="25" t="s">
        <v>1</v>
      </c>
      <c r="L26" s="25" t="s">
        <v>1</v>
      </c>
      <c r="M26" s="25" t="s">
        <v>1</v>
      </c>
      <c r="N26" s="25">
        <v>5.0932899101940237</v>
      </c>
      <c r="O26" s="25">
        <v>5.1798421138180757</v>
      </c>
      <c r="P26" s="25">
        <v>5.0025726492411993</v>
      </c>
      <c r="Q26" s="25">
        <v>8.6113980753089407</v>
      </c>
      <c r="R26" s="25">
        <v>11.120873324744645</v>
      </c>
      <c r="S26" s="25" t="s">
        <v>1</v>
      </c>
      <c r="T26" s="25">
        <v>13.663381914229213</v>
      </c>
      <c r="U26" s="25">
        <v>14.228380292040024</v>
      </c>
      <c r="V26" s="25">
        <v>16.704730823147045</v>
      </c>
      <c r="W26" s="25">
        <v>23.358164862540232</v>
      </c>
      <c r="X26" s="25">
        <v>27.021084621657749</v>
      </c>
      <c r="Y26" s="25">
        <v>14.407661709556402</v>
      </c>
      <c r="Z26" s="25">
        <v>16.547247126793476</v>
      </c>
      <c r="AA26" s="25">
        <v>18.446408642433585</v>
      </c>
      <c r="AB26" s="25">
        <v>16.229353932628349</v>
      </c>
      <c r="AC26" s="25">
        <v>18.807344610949659</v>
      </c>
      <c r="AD26" s="25">
        <v>16.048962033842759</v>
      </c>
      <c r="AE26" s="25">
        <v>14.571893189995839</v>
      </c>
      <c r="AF26" s="25">
        <v>12.719758160025183</v>
      </c>
      <c r="AG26" s="25" t="s">
        <v>1</v>
      </c>
    </row>
    <row r="27" spans="1:33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 t="s">
        <v>1</v>
      </c>
      <c r="H27" s="23" t="s">
        <v>1</v>
      </c>
      <c r="I27" s="23" t="s">
        <v>1</v>
      </c>
      <c r="J27" s="23" t="s">
        <v>1</v>
      </c>
      <c r="K27" s="23" t="s">
        <v>1</v>
      </c>
      <c r="L27" s="23" t="s">
        <v>1</v>
      </c>
      <c r="M27" s="23" t="s">
        <v>1</v>
      </c>
      <c r="N27" s="23" t="s">
        <v>1</v>
      </c>
      <c r="O27" s="23">
        <v>50.139983242881875</v>
      </c>
      <c r="P27" s="23" t="s">
        <v>1</v>
      </c>
      <c r="Q27" s="23">
        <v>68.81756223059736</v>
      </c>
      <c r="R27" s="23" t="s">
        <v>1</v>
      </c>
      <c r="S27" s="23" t="s">
        <v>1</v>
      </c>
      <c r="T27" s="23" t="s">
        <v>1</v>
      </c>
      <c r="U27" s="23" t="s">
        <v>1</v>
      </c>
      <c r="V27" s="23" t="s">
        <v>1</v>
      </c>
      <c r="W27" s="23">
        <v>70.27285487328983</v>
      </c>
      <c r="X27" s="23" t="s">
        <v>1</v>
      </c>
      <c r="Y27" s="23">
        <v>47.522042307290199</v>
      </c>
      <c r="Z27" s="23" t="s">
        <v>1</v>
      </c>
      <c r="AA27" s="23">
        <v>80.072898024857579</v>
      </c>
      <c r="AB27" s="23" t="s">
        <v>1</v>
      </c>
      <c r="AC27" s="23">
        <v>83.767940025146032</v>
      </c>
      <c r="AD27" s="23" t="s">
        <v>1</v>
      </c>
      <c r="AE27" s="23">
        <v>100.08205485242559</v>
      </c>
      <c r="AF27" s="23">
        <v>93.703250127982713</v>
      </c>
      <c r="AG27" s="23" t="s">
        <v>1</v>
      </c>
    </row>
    <row r="28" spans="1:33" x14ac:dyDescent="0.25">
      <c r="A28" s="12" t="s">
        <v>24</v>
      </c>
      <c r="B28" s="24" t="s">
        <v>1</v>
      </c>
      <c r="C28" s="25" t="s">
        <v>1</v>
      </c>
      <c r="D28" s="25" t="s">
        <v>1</v>
      </c>
      <c r="E28" s="25" t="s">
        <v>1</v>
      </c>
      <c r="F28" s="25" t="s">
        <v>1</v>
      </c>
      <c r="G28" s="25" t="s">
        <v>1</v>
      </c>
      <c r="H28" s="25" t="s">
        <v>1</v>
      </c>
      <c r="I28" s="25" t="s">
        <v>1</v>
      </c>
      <c r="J28" s="25" t="s">
        <v>1</v>
      </c>
      <c r="K28" s="25" t="s">
        <v>1</v>
      </c>
      <c r="L28" s="25" t="s">
        <v>1</v>
      </c>
      <c r="M28" s="25" t="s">
        <v>1</v>
      </c>
      <c r="N28" s="25" t="s">
        <v>1</v>
      </c>
      <c r="O28" s="25" t="s">
        <v>1</v>
      </c>
      <c r="P28" s="25" t="s">
        <v>1</v>
      </c>
      <c r="Q28" s="25" t="s">
        <v>1</v>
      </c>
      <c r="R28" s="25">
        <v>5.4652395617710914</v>
      </c>
      <c r="S28" s="25">
        <v>8.6914595078752246</v>
      </c>
      <c r="T28" s="25">
        <v>3.5055728187857023</v>
      </c>
      <c r="U28" s="25">
        <v>3.1227997354348549</v>
      </c>
      <c r="V28" s="25">
        <v>5.3337476049919728</v>
      </c>
      <c r="W28" s="25">
        <v>11.281439632548523</v>
      </c>
      <c r="X28" s="25">
        <v>12.914683019451303</v>
      </c>
      <c r="Y28" s="25">
        <v>10.677547829061499</v>
      </c>
      <c r="Z28" s="25">
        <v>11.575733603619193</v>
      </c>
      <c r="AA28" s="25">
        <v>13.221496171279306</v>
      </c>
      <c r="AB28" s="25">
        <v>6.6793324244724701</v>
      </c>
      <c r="AC28" s="25">
        <v>7.4065754899473886</v>
      </c>
      <c r="AD28" s="25">
        <v>2.2699576616774491</v>
      </c>
      <c r="AE28" s="25">
        <v>2.8845797337881427</v>
      </c>
      <c r="AF28" s="25">
        <v>2.6173825430994415</v>
      </c>
      <c r="AG28" s="25" t="s">
        <v>1</v>
      </c>
    </row>
    <row r="29" spans="1:33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 t="s">
        <v>1</v>
      </c>
      <c r="F29" s="23" t="s">
        <v>1</v>
      </c>
      <c r="G29" s="23" t="s">
        <v>1</v>
      </c>
      <c r="H29" s="23" t="s">
        <v>1</v>
      </c>
      <c r="I29" s="23" t="s">
        <v>1</v>
      </c>
      <c r="J29" s="23" t="s">
        <v>1</v>
      </c>
      <c r="K29" s="23" t="s">
        <v>1</v>
      </c>
      <c r="L29" s="23" t="s">
        <v>1</v>
      </c>
      <c r="M29" s="23" t="s">
        <v>1</v>
      </c>
      <c r="N29" s="23" t="s">
        <v>1</v>
      </c>
      <c r="O29" s="23">
        <v>7.2677503039196178</v>
      </c>
      <c r="P29" s="23">
        <v>7.7044695136296557</v>
      </c>
      <c r="Q29" s="23">
        <v>10.217410900866202</v>
      </c>
      <c r="R29" s="23">
        <v>11.338679280872192</v>
      </c>
      <c r="S29" s="23">
        <v>13.049582384808804</v>
      </c>
      <c r="T29" s="23">
        <v>13.177887277942659</v>
      </c>
      <c r="U29" s="23">
        <v>13.605505411527034</v>
      </c>
      <c r="V29" s="23">
        <v>19.562627371061293</v>
      </c>
      <c r="W29" s="23">
        <v>21.174094908409057</v>
      </c>
      <c r="X29" s="23">
        <v>19.042737803501357</v>
      </c>
      <c r="Y29" s="23">
        <v>18.7548589362931</v>
      </c>
      <c r="Z29" s="23">
        <v>19.895541220286923</v>
      </c>
      <c r="AA29" s="23">
        <v>16.621927169249687</v>
      </c>
      <c r="AB29" s="23">
        <v>16.08196761080287</v>
      </c>
      <c r="AC29" s="23">
        <v>13.720974692580361</v>
      </c>
      <c r="AD29" s="23">
        <v>15.91227810546641</v>
      </c>
      <c r="AE29" s="23" t="s">
        <v>1</v>
      </c>
      <c r="AF29" s="23" t="s">
        <v>1</v>
      </c>
      <c r="AG29" s="23" t="s">
        <v>1</v>
      </c>
    </row>
    <row r="30" spans="1:33" x14ac:dyDescent="0.25">
      <c r="A30" s="12" t="s">
        <v>26</v>
      </c>
      <c r="B30" s="24" t="s">
        <v>1</v>
      </c>
      <c r="C30" s="25" t="s">
        <v>1</v>
      </c>
      <c r="D30" s="25" t="s">
        <v>1</v>
      </c>
      <c r="E30" s="25" t="s">
        <v>1</v>
      </c>
      <c r="F30" s="25" t="s">
        <v>1</v>
      </c>
      <c r="G30" s="25" t="s">
        <v>1</v>
      </c>
      <c r="H30" s="25" t="s">
        <v>1</v>
      </c>
      <c r="I30" s="25" t="s">
        <v>1</v>
      </c>
      <c r="J30" s="25" t="s">
        <v>1</v>
      </c>
      <c r="K30" s="25" t="s">
        <v>1</v>
      </c>
      <c r="L30" s="25" t="s">
        <v>1</v>
      </c>
      <c r="M30" s="25" t="s">
        <v>1</v>
      </c>
      <c r="N30" s="25" t="s">
        <v>1</v>
      </c>
      <c r="O30" s="25" t="s">
        <v>1</v>
      </c>
      <c r="P30" s="25" t="s">
        <v>1</v>
      </c>
      <c r="Q30" s="25">
        <v>265.94785239399721</v>
      </c>
      <c r="R30" s="25">
        <v>350.13457935290495</v>
      </c>
      <c r="S30" s="25">
        <v>433.08119768981851</v>
      </c>
      <c r="T30" s="25">
        <v>477.7519693826099</v>
      </c>
      <c r="U30" s="25">
        <v>451.01094922503859</v>
      </c>
      <c r="V30" s="25">
        <v>447.01509373744716</v>
      </c>
      <c r="W30" s="25">
        <v>448.8264725280726</v>
      </c>
      <c r="X30" s="25">
        <v>392.74018095588912</v>
      </c>
      <c r="Y30" s="25">
        <v>355.97213989330174</v>
      </c>
      <c r="Z30" s="25">
        <v>323.67643528660437</v>
      </c>
      <c r="AA30" s="25">
        <v>317.41733610133286</v>
      </c>
      <c r="AB30" s="25">
        <v>292.5414381835044</v>
      </c>
      <c r="AC30" s="25">
        <v>313.86772219219165</v>
      </c>
      <c r="AD30" s="25">
        <v>343.46420849701963</v>
      </c>
      <c r="AE30" s="25">
        <v>367.98673352548661</v>
      </c>
      <c r="AF30" s="25">
        <v>345.87571107742679</v>
      </c>
      <c r="AG30" s="25" t="s">
        <v>1</v>
      </c>
    </row>
    <row r="31" spans="1:33" x14ac:dyDescent="0.25">
      <c r="A31" s="9" t="s">
        <v>27</v>
      </c>
      <c r="B31" s="22" t="s">
        <v>1</v>
      </c>
      <c r="C31" s="23" t="s">
        <v>1</v>
      </c>
      <c r="D31" s="23" t="s">
        <v>1</v>
      </c>
      <c r="E31" s="23" t="s">
        <v>1</v>
      </c>
      <c r="F31" s="23" t="s">
        <v>1</v>
      </c>
      <c r="G31" s="23">
        <v>61.899883833482257</v>
      </c>
      <c r="H31" s="23" t="s">
        <v>1</v>
      </c>
      <c r="I31" s="23">
        <v>70.9556080493671</v>
      </c>
      <c r="J31" s="23" t="s">
        <v>1</v>
      </c>
      <c r="K31" s="23">
        <v>69.203408590249197</v>
      </c>
      <c r="L31" s="23" t="s">
        <v>1</v>
      </c>
      <c r="M31" s="23">
        <v>110.05692761040146</v>
      </c>
      <c r="N31" s="23" t="s">
        <v>1</v>
      </c>
      <c r="O31" s="23">
        <v>117.22559485927817</v>
      </c>
      <c r="P31" s="23" t="s">
        <v>1</v>
      </c>
      <c r="Q31" s="23">
        <v>116.14926266844545</v>
      </c>
      <c r="R31" s="23">
        <v>124.12389187639612</v>
      </c>
      <c r="S31" s="23">
        <v>130.50963675043175</v>
      </c>
      <c r="T31" s="23" t="s">
        <v>1</v>
      </c>
      <c r="U31" s="23">
        <v>141.24387200569998</v>
      </c>
      <c r="V31" s="23" t="s">
        <v>1</v>
      </c>
      <c r="W31" s="23">
        <v>142.01651235939406</v>
      </c>
      <c r="X31" s="23" t="s">
        <v>1</v>
      </c>
      <c r="Y31" s="23">
        <v>147.71424992390391</v>
      </c>
      <c r="Z31" s="23" t="s">
        <v>1</v>
      </c>
      <c r="AA31" s="23">
        <v>166.35828831890376</v>
      </c>
      <c r="AB31" s="23" t="s">
        <v>1</v>
      </c>
      <c r="AC31" s="23">
        <v>158.71676422946626</v>
      </c>
      <c r="AD31" s="23" t="s">
        <v>1</v>
      </c>
      <c r="AE31" s="23">
        <v>147.1493699472974</v>
      </c>
      <c r="AF31" s="23" t="s">
        <v>1</v>
      </c>
      <c r="AG31" s="23" t="s">
        <v>1</v>
      </c>
    </row>
    <row r="32" spans="1:33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 t="s">
        <v>1</v>
      </c>
      <c r="AF32" s="29" t="s">
        <v>1</v>
      </c>
      <c r="AG32" s="29" t="s">
        <v>1</v>
      </c>
    </row>
    <row r="33" spans="1:33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</row>
    <row r="34" spans="1:33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</row>
    <row r="35" spans="1:33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 t="s">
        <v>1</v>
      </c>
      <c r="Y35" s="23" t="s">
        <v>1</v>
      </c>
      <c r="Z35" s="23" t="s">
        <v>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3.3399271776822217</v>
      </c>
      <c r="AF35" s="23">
        <v>8.3930410797319457</v>
      </c>
      <c r="AG35" s="23" t="s">
        <v>1</v>
      </c>
    </row>
    <row r="36" spans="1:33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>
        <v>0.29633471015633128</v>
      </c>
      <c r="AD36" s="25">
        <v>0.52819730473787907</v>
      </c>
      <c r="AE36" s="25" t="s">
        <v>54</v>
      </c>
      <c r="AF36" s="25" t="s">
        <v>1</v>
      </c>
      <c r="AG36" s="25" t="s">
        <v>1</v>
      </c>
    </row>
    <row r="37" spans="1:33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</row>
    <row r="38" spans="1:33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</row>
    <row r="39" spans="1:33" s="5" customFormat="1" x14ac:dyDescent="0.25">
      <c r="A39" s="9" t="s">
        <v>35</v>
      </c>
      <c r="B39" s="22" t="s">
        <v>1</v>
      </c>
      <c r="C39" s="23" t="s">
        <v>1</v>
      </c>
      <c r="D39" s="23" t="s">
        <v>1</v>
      </c>
      <c r="E39" s="23" t="s">
        <v>1</v>
      </c>
      <c r="F39" s="23" t="s">
        <v>1</v>
      </c>
      <c r="G39" s="23" t="s">
        <v>1</v>
      </c>
      <c r="H39" s="23" t="s">
        <v>1</v>
      </c>
      <c r="I39" s="23" t="s">
        <v>1</v>
      </c>
      <c r="J39" s="23" t="s">
        <v>1</v>
      </c>
      <c r="K39" s="23" t="s">
        <v>1</v>
      </c>
      <c r="L39" s="23" t="s">
        <v>1</v>
      </c>
      <c r="M39" s="23" t="s">
        <v>1</v>
      </c>
      <c r="N39" s="23" t="s">
        <v>1</v>
      </c>
      <c r="O39" s="23" t="s">
        <v>1</v>
      </c>
      <c r="P39" s="23" t="s">
        <v>1</v>
      </c>
      <c r="Q39" s="23" t="s">
        <v>1</v>
      </c>
      <c r="R39" s="23" t="s">
        <v>1</v>
      </c>
      <c r="S39" s="23" t="s">
        <v>1</v>
      </c>
      <c r="T39" s="23" t="s">
        <v>1</v>
      </c>
      <c r="U39" s="23" t="s">
        <v>1</v>
      </c>
      <c r="V39" s="23" t="s">
        <v>1</v>
      </c>
      <c r="W39" s="23" t="s">
        <v>1</v>
      </c>
      <c r="X39" s="23" t="s">
        <v>1</v>
      </c>
      <c r="Y39" s="23">
        <v>4.2832344969735905</v>
      </c>
      <c r="Z39" s="23">
        <v>3.2154951441367894</v>
      </c>
      <c r="AA39" s="23">
        <v>2.0876925831255582</v>
      </c>
      <c r="AB39" s="23">
        <v>2.7201323716819146</v>
      </c>
      <c r="AC39" s="23">
        <v>1.0384938801360384</v>
      </c>
      <c r="AD39" s="23">
        <v>0.64197929722462488</v>
      </c>
      <c r="AE39" s="23">
        <v>2.5239509323802309</v>
      </c>
      <c r="AF39" s="23">
        <v>3.8413890334475953</v>
      </c>
      <c r="AG39" s="23" t="s">
        <v>1</v>
      </c>
    </row>
    <row r="40" spans="1:33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</row>
    <row r="41" spans="1:33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</row>
    <row r="42" spans="1:33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</row>
    <row r="43" spans="1:33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</row>
    <row r="44" spans="1:33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</row>
    <row r="45" spans="1:33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</row>
    <row r="46" spans="1:33" x14ac:dyDescent="0.25">
      <c r="A46" s="12" t="s">
        <v>42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</row>
    <row r="47" spans="1:33" s="5" customFormat="1" x14ac:dyDescent="0.25">
      <c r="A47" s="9" t="s">
        <v>43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 t="s">
        <v>1</v>
      </c>
      <c r="L47" s="23" t="s">
        <v>1</v>
      </c>
      <c r="M47" s="23" t="s">
        <v>1</v>
      </c>
      <c r="N47" s="23" t="s">
        <v>1</v>
      </c>
      <c r="O47" s="23">
        <v>40.608927331765152</v>
      </c>
      <c r="P47" s="23" t="s">
        <v>1</v>
      </c>
      <c r="Q47" s="23">
        <v>47.85010978096664</v>
      </c>
      <c r="R47" s="23" t="s">
        <v>1</v>
      </c>
      <c r="S47" s="23">
        <v>52.919765700595157</v>
      </c>
      <c r="T47" s="23" t="s">
        <v>1</v>
      </c>
      <c r="U47" s="23">
        <v>56.286316260404519</v>
      </c>
      <c r="V47" s="23" t="s">
        <v>1</v>
      </c>
      <c r="W47" s="23">
        <v>62.998638295773432</v>
      </c>
      <c r="X47" s="23" t="s">
        <v>1</v>
      </c>
      <c r="Y47" s="23">
        <v>73.039595656342442</v>
      </c>
      <c r="Z47" s="23" t="s">
        <v>1</v>
      </c>
      <c r="AA47" s="23">
        <v>59.038414838697463</v>
      </c>
      <c r="AB47" s="23" t="s">
        <v>1</v>
      </c>
      <c r="AC47" s="23">
        <v>54.247099693020289</v>
      </c>
      <c r="AD47" s="23">
        <v>59.641074670395938</v>
      </c>
      <c r="AE47" s="23">
        <v>61.923682194470238</v>
      </c>
      <c r="AF47" s="23">
        <v>59.841974105302704</v>
      </c>
      <c r="AG47" s="23" t="s">
        <v>1</v>
      </c>
    </row>
    <row r="48" spans="1:33" x14ac:dyDescent="0.25">
      <c r="A48" s="12" t="s">
        <v>44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 t="s">
        <v>1</v>
      </c>
      <c r="L48" s="25" t="s">
        <v>1</v>
      </c>
      <c r="M48" s="25" t="s">
        <v>1</v>
      </c>
      <c r="N48" s="25" t="s">
        <v>1</v>
      </c>
      <c r="O48" s="25" t="s">
        <v>1</v>
      </c>
      <c r="P48" s="25" t="s">
        <v>1</v>
      </c>
      <c r="Q48" s="25" t="s">
        <v>1</v>
      </c>
      <c r="R48" s="25" t="s">
        <v>1</v>
      </c>
      <c r="S48" s="25" t="s">
        <v>1</v>
      </c>
      <c r="T48" s="25" t="s">
        <v>1</v>
      </c>
      <c r="U48" s="25" t="s">
        <v>1</v>
      </c>
      <c r="V48" s="25" t="s">
        <v>1</v>
      </c>
      <c r="W48" s="25" t="s">
        <v>1</v>
      </c>
      <c r="X48" s="25" t="s">
        <v>1</v>
      </c>
      <c r="Y48" s="25" t="s">
        <v>1</v>
      </c>
      <c r="Z48" s="25" t="s">
        <v>1</v>
      </c>
      <c r="AA48" s="25" t="s">
        <v>1</v>
      </c>
      <c r="AB48" s="25" t="s">
        <v>1</v>
      </c>
      <c r="AC48" s="25" t="s">
        <v>1</v>
      </c>
      <c r="AD48" s="25" t="s">
        <v>1</v>
      </c>
      <c r="AE48" s="25" t="s">
        <v>1</v>
      </c>
      <c r="AF48" s="25" t="s">
        <v>1</v>
      </c>
      <c r="AG48" s="25" t="s">
        <v>1</v>
      </c>
    </row>
    <row r="49" spans="1:33" s="5" customFormat="1" x14ac:dyDescent="0.25">
      <c r="A49" s="9" t="s">
        <v>45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</row>
    <row r="50" spans="1:33" x14ac:dyDescent="0.25">
      <c r="A50" s="12" t="s">
        <v>46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>
        <v>0.12345306502882701</v>
      </c>
      <c r="AB50" s="25">
        <v>1.6140424113594707</v>
      </c>
      <c r="AC50" s="25">
        <v>1.7395732203870151</v>
      </c>
      <c r="AD50" s="25" t="s">
        <v>1</v>
      </c>
      <c r="AE50" s="25">
        <v>0.65230343090876142</v>
      </c>
      <c r="AF50" s="25">
        <v>0.802993253966929</v>
      </c>
      <c r="AG50" s="25" t="s">
        <v>1</v>
      </c>
    </row>
    <row r="51" spans="1:33" s="5" customFormat="1" x14ac:dyDescent="0.25">
      <c r="A51" s="9" t="s">
        <v>47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 t="s">
        <v>1</v>
      </c>
      <c r="AB51" s="23" t="s">
        <v>1</v>
      </c>
      <c r="AC51" s="23" t="s">
        <v>1</v>
      </c>
      <c r="AD51" s="23" t="s">
        <v>1</v>
      </c>
      <c r="AE51" s="23" t="s">
        <v>1</v>
      </c>
      <c r="AF51" s="23" t="s">
        <v>1</v>
      </c>
      <c r="AG51" s="23" t="s">
        <v>1</v>
      </c>
    </row>
    <row r="52" spans="1:33" x14ac:dyDescent="0.25">
      <c r="A52" s="12" t="s">
        <v>48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</row>
    <row r="53" spans="1:33" s="5" customFormat="1" x14ac:dyDescent="0.25">
      <c r="A53" s="9" t="s">
        <v>49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>
        <v>10.041544335167034</v>
      </c>
      <c r="V53" s="23">
        <v>12.822383725705548</v>
      </c>
      <c r="W53" s="23">
        <v>16.446463541907089</v>
      </c>
      <c r="X53" s="23" t="s">
        <v>1</v>
      </c>
      <c r="Y53" s="23" t="s">
        <v>1</v>
      </c>
      <c r="Z53" s="23" t="s">
        <v>1</v>
      </c>
      <c r="AA53" s="23">
        <v>8.3977178239794732</v>
      </c>
      <c r="AB53" s="23">
        <v>5.1365703046631213</v>
      </c>
      <c r="AC53" s="23">
        <v>5.4787079337230118</v>
      </c>
      <c r="AD53" s="23">
        <v>6.0581127441618836</v>
      </c>
      <c r="AE53" s="23">
        <v>7.009061854141879</v>
      </c>
      <c r="AF53" s="23">
        <v>6.3335883116352223</v>
      </c>
      <c r="AG53" s="23" t="s">
        <v>1</v>
      </c>
    </row>
    <row r="54" spans="1:33" x14ac:dyDescent="0.25">
      <c r="A54" s="12" t="s">
        <v>50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 t="s">
        <v>1</v>
      </c>
      <c r="V54" s="25" t="s">
        <v>1</v>
      </c>
      <c r="W54" s="25" t="s">
        <v>1</v>
      </c>
      <c r="X54" s="25" t="s">
        <v>1</v>
      </c>
      <c r="Y54" s="25" t="s">
        <v>1</v>
      </c>
      <c r="Z54" s="25" t="s">
        <v>1</v>
      </c>
      <c r="AA54" s="25" t="s">
        <v>1</v>
      </c>
      <c r="AB54" s="25" t="s">
        <v>1</v>
      </c>
      <c r="AC54" s="25" t="s">
        <v>1</v>
      </c>
      <c r="AD54" s="25" t="s">
        <v>1</v>
      </c>
      <c r="AE54" s="25" t="s">
        <v>1</v>
      </c>
      <c r="AF54" s="25" t="s">
        <v>1</v>
      </c>
      <c r="AG54" s="25" t="s">
        <v>1</v>
      </c>
    </row>
    <row r="55" spans="1:33" s="5" customFormat="1" x14ac:dyDescent="0.25">
      <c r="A55" s="9" t="s">
        <v>51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</row>
    <row r="56" spans="1:33" x14ac:dyDescent="0.25">
      <c r="A56" s="12" t="s">
        <v>52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>
        <v>410.65052284582362</v>
      </c>
      <c r="P56" s="25">
        <v>535.12932149921801</v>
      </c>
      <c r="Q56" s="25" t="s">
        <v>1</v>
      </c>
      <c r="R56" s="25" t="s">
        <v>1</v>
      </c>
      <c r="S56" s="25">
        <v>803.93488145902381</v>
      </c>
      <c r="T56" s="25">
        <v>39.12223282876495</v>
      </c>
      <c r="U56" s="25">
        <v>57.877934355337217</v>
      </c>
      <c r="V56" s="25">
        <v>52.03795681667787</v>
      </c>
      <c r="W56" s="25">
        <v>45.887084754744478</v>
      </c>
      <c r="X56" s="25">
        <v>54.712626096233187</v>
      </c>
      <c r="Y56" s="25">
        <v>47.692503181368856</v>
      </c>
      <c r="Z56" s="25">
        <v>67.990699897872716</v>
      </c>
      <c r="AA56" s="25">
        <v>82.626207361680315</v>
      </c>
      <c r="AB56" s="25" t="s">
        <v>1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</row>
    <row r="57" spans="1:33" s="5" customFormat="1" x14ac:dyDescent="0.25">
      <c r="A57" s="9" t="s">
        <v>53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 t="s">
        <v>1</v>
      </c>
      <c r="N57" s="23" t="s">
        <v>1</v>
      </c>
      <c r="O57" s="23" t="s">
        <v>1</v>
      </c>
      <c r="P57" s="23" t="s">
        <v>1</v>
      </c>
      <c r="Q57" s="23" t="s">
        <v>1</v>
      </c>
      <c r="R57" s="23" t="s">
        <v>1</v>
      </c>
      <c r="S57" s="23">
        <v>416.94830656520583</v>
      </c>
      <c r="T57" s="23">
        <v>445.13895717630703</v>
      </c>
      <c r="U57" s="23">
        <v>392.91679458760638</v>
      </c>
      <c r="V57" s="23">
        <v>417.72007695341932</v>
      </c>
      <c r="W57" s="23">
        <v>402.51992771070684</v>
      </c>
      <c r="X57" s="23">
        <v>416.31391865274492</v>
      </c>
      <c r="Y57" s="23">
        <v>449.76756495523898</v>
      </c>
      <c r="Z57" s="23">
        <v>481.64205004266626</v>
      </c>
      <c r="AA57" s="23">
        <v>503.645218908066</v>
      </c>
      <c r="AB57" s="23">
        <v>508.56589355550295</v>
      </c>
      <c r="AC57" s="23">
        <v>522.78626528445034</v>
      </c>
      <c r="AD57" s="23">
        <v>565.2058850045222</v>
      </c>
      <c r="AE57" s="23" t="s">
        <v>1</v>
      </c>
      <c r="AF57" s="23" t="s">
        <v>1</v>
      </c>
      <c r="AG57" s="23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242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12.840624119094565</v>
      </c>
      <c r="M5" s="11" t="s">
        <v>1</v>
      </c>
      <c r="N5" s="11" t="s">
        <v>1</v>
      </c>
      <c r="O5" s="11" t="s">
        <v>1</v>
      </c>
      <c r="P5" s="11">
        <v>12.622344160596745</v>
      </c>
      <c r="Q5" s="11">
        <v>14.308517797277867</v>
      </c>
      <c r="R5" s="11">
        <v>15.369423798641806</v>
      </c>
      <c r="S5" s="11">
        <v>15.921510059044548</v>
      </c>
      <c r="T5" s="11">
        <v>16.877027626389498</v>
      </c>
      <c r="U5" s="11">
        <v>19.556671554488606</v>
      </c>
      <c r="V5" s="11">
        <v>19.505973759342133</v>
      </c>
      <c r="W5" s="11">
        <v>21.34777947766764</v>
      </c>
      <c r="X5" s="11">
        <v>23.354992783880615</v>
      </c>
      <c r="Y5" s="11">
        <v>26.871270202626661</v>
      </c>
      <c r="Z5" s="11">
        <v>25.628255241954946</v>
      </c>
      <c r="AA5" s="11">
        <v>29.358729626392972</v>
      </c>
      <c r="AB5" s="11">
        <v>31.362234099610721</v>
      </c>
      <c r="AC5" s="11">
        <v>31.107830171022826</v>
      </c>
      <c r="AD5" s="11">
        <v>30.670947463395592</v>
      </c>
      <c r="AE5" s="11">
        <v>33.23376238968978</v>
      </c>
      <c r="AF5" s="11" t="s">
        <v>1</v>
      </c>
      <c r="AG5" s="11" t="s">
        <v>1</v>
      </c>
    </row>
    <row r="6" spans="1:33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 t="s">
        <v>1</v>
      </c>
      <c r="V6" s="14">
        <v>1.6375941242777059</v>
      </c>
      <c r="W6" s="14">
        <v>1.3566675113783173</v>
      </c>
      <c r="X6" s="14">
        <v>1.5394231104959457</v>
      </c>
      <c r="Y6" s="14">
        <v>1.2097265297746402</v>
      </c>
      <c r="Z6" s="14">
        <v>1.756824443946353</v>
      </c>
      <c r="AA6" s="14">
        <v>2.1379525100586547</v>
      </c>
      <c r="AB6" s="14" t="s">
        <v>1</v>
      </c>
      <c r="AC6" s="14">
        <v>1.9917792193011956</v>
      </c>
      <c r="AD6" s="14">
        <v>1.8126171246051055</v>
      </c>
      <c r="AE6" s="14">
        <v>1.8628359929559719</v>
      </c>
      <c r="AF6" s="14">
        <v>2.6350228232910928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0.3893376206321375</v>
      </c>
      <c r="R7" s="18">
        <v>0.36810396916324967</v>
      </c>
      <c r="S7" s="18">
        <v>0.45336098291720561</v>
      </c>
      <c r="T7" s="18">
        <v>0.39135561781662453</v>
      </c>
      <c r="U7" s="18">
        <v>0.73916042170339058</v>
      </c>
      <c r="V7" s="18">
        <v>0.78657978723666866</v>
      </c>
      <c r="W7" s="18">
        <v>1.1061857148369429</v>
      </c>
      <c r="X7" s="18">
        <v>1.1258513763732891</v>
      </c>
      <c r="Y7" s="18">
        <v>3.0798728088704497</v>
      </c>
      <c r="Z7" s="18">
        <v>3.8600183842839404</v>
      </c>
      <c r="AA7" s="18">
        <v>6.3793290653249946</v>
      </c>
      <c r="AB7" s="18">
        <v>5.748661660359903</v>
      </c>
      <c r="AC7" s="18">
        <v>6.8104001323778025</v>
      </c>
      <c r="AD7" s="18">
        <v>7.6966233101512564</v>
      </c>
      <c r="AE7" s="18">
        <v>6.8271819715087503</v>
      </c>
      <c r="AF7" s="18">
        <v>6.5754430801723212</v>
      </c>
      <c r="AG7" s="18" t="s">
        <v>1</v>
      </c>
    </row>
    <row r="8" spans="1:33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4.8501983618016169</v>
      </c>
      <c r="P8" s="14">
        <v>5.8665714828949529</v>
      </c>
      <c r="Q8" s="14">
        <v>4.7388194052662849</v>
      </c>
      <c r="R8" s="14">
        <v>5.7779492847451763</v>
      </c>
      <c r="S8" s="14">
        <v>5.5232124708404218</v>
      </c>
      <c r="T8" s="14" t="s">
        <v>1</v>
      </c>
      <c r="U8" s="14">
        <v>12.144529208992603</v>
      </c>
      <c r="V8" s="14">
        <v>11.79696908512134</v>
      </c>
      <c r="W8" s="14">
        <v>13.757092845642909</v>
      </c>
      <c r="X8" s="14">
        <v>11.392115749413879</v>
      </c>
      <c r="Y8" s="14">
        <v>11.744083674096196</v>
      </c>
      <c r="Z8" s="14">
        <v>8.9373801949561873</v>
      </c>
      <c r="AA8" s="14">
        <v>12.584837009390153</v>
      </c>
      <c r="AB8" s="14">
        <v>13.775014717474919</v>
      </c>
      <c r="AC8" s="14">
        <v>14.318228826198142</v>
      </c>
      <c r="AD8" s="14">
        <v>15.082658908960788</v>
      </c>
      <c r="AE8" s="14">
        <v>11.403052316492813</v>
      </c>
      <c r="AF8" s="14">
        <v>15.539672041279749</v>
      </c>
      <c r="AG8" s="14" t="s">
        <v>1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2.9703679151955686</v>
      </c>
      <c r="P9" s="11">
        <v>3.6174693384294425</v>
      </c>
      <c r="Q9" s="11">
        <v>3.2974976117267687</v>
      </c>
      <c r="R9" s="11">
        <v>4.3472933485814229</v>
      </c>
      <c r="S9" s="11">
        <v>5.4686421308146569</v>
      </c>
      <c r="T9" s="11">
        <v>5.4161102710943476</v>
      </c>
      <c r="U9" s="11">
        <v>5.1335702945769359</v>
      </c>
      <c r="V9" s="11">
        <v>5.3975217147058316</v>
      </c>
      <c r="W9" s="11">
        <v>5.4751086687761532</v>
      </c>
      <c r="X9" s="11">
        <v>6.1773949585404901</v>
      </c>
      <c r="Y9" s="11">
        <v>8.7301056260148897</v>
      </c>
      <c r="Z9" s="11">
        <v>8.0212455467217527</v>
      </c>
      <c r="AA9" s="11">
        <v>9.5602779367113104</v>
      </c>
      <c r="AB9" s="11">
        <v>10.245805994944638</v>
      </c>
      <c r="AC9" s="11">
        <v>9.9751716543592064</v>
      </c>
      <c r="AD9" s="11">
        <v>15.714172438272819</v>
      </c>
      <c r="AE9" s="11">
        <v>17.226831536632186</v>
      </c>
      <c r="AF9" s="11">
        <v>17.785631989099457</v>
      </c>
      <c r="AG9" s="11" t="s">
        <v>1</v>
      </c>
    </row>
    <row r="10" spans="1:33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10.684369288967424</v>
      </c>
      <c r="P10" s="14">
        <v>11.881246321766769</v>
      </c>
      <c r="Q10" s="14">
        <v>13.16884027485807</v>
      </c>
      <c r="R10" s="14">
        <v>14.080887883237837</v>
      </c>
      <c r="S10" s="14">
        <v>16.469957161984837</v>
      </c>
      <c r="T10" s="14">
        <v>17.546569981997916</v>
      </c>
      <c r="U10" s="14">
        <v>17.117776842536987</v>
      </c>
      <c r="V10" s="14">
        <v>16.834038765494856</v>
      </c>
      <c r="W10" s="14">
        <v>16.182015844451222</v>
      </c>
      <c r="X10" s="14">
        <v>15.335541803617529</v>
      </c>
      <c r="Y10" s="14">
        <v>14.621603779442021</v>
      </c>
      <c r="Z10" s="14">
        <v>11.948379754080602</v>
      </c>
      <c r="AA10" s="14">
        <v>11.074313898859479</v>
      </c>
      <c r="AB10" s="14">
        <v>11.232920633719671</v>
      </c>
      <c r="AC10" s="14">
        <v>10.483338317937092</v>
      </c>
      <c r="AD10" s="14">
        <v>10.074493627383859</v>
      </c>
      <c r="AE10" s="14">
        <v>11.014564144787455</v>
      </c>
      <c r="AF10" s="14">
        <v>11.256426806156295</v>
      </c>
      <c r="AG10" s="14" t="s">
        <v>1</v>
      </c>
    </row>
    <row r="11" spans="1:33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3.5291321496517236</v>
      </c>
      <c r="N11" s="11">
        <v>3.4523472134009041</v>
      </c>
      <c r="O11" s="11">
        <v>3.1744394274330583</v>
      </c>
      <c r="P11" s="11">
        <v>2.0581278997679289</v>
      </c>
      <c r="Q11" s="11">
        <v>2.000409563459979</v>
      </c>
      <c r="R11" s="11">
        <v>2.3071598281109842</v>
      </c>
      <c r="S11" s="11">
        <v>2.2735136177280006</v>
      </c>
      <c r="T11" s="11">
        <v>3.2267918089266763</v>
      </c>
      <c r="U11" s="11">
        <v>2.9984216241980626</v>
      </c>
      <c r="V11" s="11">
        <v>3.4470959233110343</v>
      </c>
      <c r="W11" s="11">
        <v>4.5684638363225032</v>
      </c>
      <c r="X11" s="11">
        <v>4.693581269426307</v>
      </c>
      <c r="Y11" s="11">
        <v>5.3058373727077193</v>
      </c>
      <c r="Z11" s="11">
        <v>5.1437039402595417</v>
      </c>
      <c r="AA11" s="11" t="s">
        <v>1</v>
      </c>
      <c r="AB11" s="11">
        <v>5.22752451246091</v>
      </c>
      <c r="AC11" s="11">
        <v>5.6754072497555175</v>
      </c>
      <c r="AD11" s="11">
        <v>6.1203475077328955</v>
      </c>
      <c r="AE11" s="11">
        <v>6.615218096553674</v>
      </c>
      <c r="AF11" s="11">
        <v>6.7686016190981233</v>
      </c>
      <c r="AG11" s="11" t="s">
        <v>1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2.7676147936889484</v>
      </c>
      <c r="R12" s="14">
        <v>3.6358163643902133</v>
      </c>
      <c r="S12" s="14">
        <v>5.5090531762674217</v>
      </c>
      <c r="T12" s="14">
        <v>5.7311914293265973</v>
      </c>
      <c r="U12" s="14">
        <v>5.3218484469961043</v>
      </c>
      <c r="V12" s="14">
        <v>4.1006293632269575</v>
      </c>
      <c r="W12" s="14">
        <v>4.2016141383625403</v>
      </c>
      <c r="X12" s="14">
        <v>3.8440374386656795</v>
      </c>
      <c r="Y12" s="14">
        <v>3.8290690180861584</v>
      </c>
      <c r="Z12" s="14">
        <v>3.4923351027530587</v>
      </c>
      <c r="AA12" s="14">
        <v>3.895765139268407</v>
      </c>
      <c r="AB12" s="14">
        <v>1.3929097545064708</v>
      </c>
      <c r="AC12" s="14">
        <v>0.67112119332957387</v>
      </c>
      <c r="AD12" s="14">
        <v>0.65745773342103841</v>
      </c>
      <c r="AE12" s="14">
        <v>0.50976589792518301</v>
      </c>
      <c r="AF12" s="14">
        <v>3.2096615049478885</v>
      </c>
      <c r="AG12" s="14" t="s">
        <v>1</v>
      </c>
    </row>
    <row r="13" spans="1:33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>
        <v>2.6579480824188231</v>
      </c>
      <c r="S13" s="11">
        <v>3.6213457595203016</v>
      </c>
      <c r="T13" s="11">
        <v>5.46689558655269</v>
      </c>
      <c r="U13" s="11">
        <v>4.9371873308402661</v>
      </c>
      <c r="V13" s="11">
        <v>4.2130736378259162</v>
      </c>
      <c r="W13" s="11">
        <v>3.7982341435574387</v>
      </c>
      <c r="X13" s="11">
        <v>3.3220149784861048</v>
      </c>
      <c r="Y13" s="11">
        <v>3.4811550622619256</v>
      </c>
      <c r="Z13" s="11">
        <v>5.1193076597094995</v>
      </c>
      <c r="AA13" s="11">
        <v>5.7074543827994297</v>
      </c>
      <c r="AB13" s="11" t="s">
        <v>1</v>
      </c>
      <c r="AC13" s="11">
        <v>6.8241008483722068</v>
      </c>
      <c r="AD13" s="11" t="s">
        <v>1</v>
      </c>
      <c r="AE13" s="11">
        <v>9.1513556110440319</v>
      </c>
      <c r="AF13" s="11" t="s">
        <v>1</v>
      </c>
      <c r="AG13" s="11" t="s">
        <v>1</v>
      </c>
    </row>
    <row r="14" spans="1:33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 t="s">
        <v>1</v>
      </c>
      <c r="R14" s="14" t="s">
        <v>1</v>
      </c>
      <c r="S14" s="14">
        <v>1.5562761282822977</v>
      </c>
      <c r="T14" s="14">
        <v>1.4877567594255823</v>
      </c>
      <c r="U14" s="14">
        <v>1.3906702436423379</v>
      </c>
      <c r="V14" s="14">
        <v>1.3212385507670352</v>
      </c>
      <c r="W14" s="14">
        <v>1.5859513534772276</v>
      </c>
      <c r="X14" s="14">
        <v>1.4718449879882738</v>
      </c>
      <c r="Y14" s="14">
        <v>1.7425238000041992</v>
      </c>
      <c r="Z14" s="14">
        <v>1.6637492482898477</v>
      </c>
      <c r="AA14" s="14">
        <v>1.6447305920777036</v>
      </c>
      <c r="AB14" s="14">
        <v>1.7143976127139764</v>
      </c>
      <c r="AC14" s="14">
        <v>8.0710043981357646</v>
      </c>
      <c r="AD14" s="14">
        <v>8.3913103781704894</v>
      </c>
      <c r="AE14" s="14">
        <v>8.6554185965527104</v>
      </c>
      <c r="AF14" s="14">
        <v>8.6717127982786693</v>
      </c>
      <c r="AG14" s="14" t="s">
        <v>1</v>
      </c>
    </row>
    <row r="15" spans="1:33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0.22899179803050873</v>
      </c>
      <c r="N15" s="11">
        <v>0.60936249327425018</v>
      </c>
      <c r="O15" s="11">
        <v>0.73247962829984647</v>
      </c>
      <c r="P15" s="11">
        <v>0.68990435680804496</v>
      </c>
      <c r="Q15" s="11">
        <v>0.37744193141244031</v>
      </c>
      <c r="R15" s="11">
        <v>0.67660163279235541</v>
      </c>
      <c r="S15" s="11">
        <v>1.191084453718833</v>
      </c>
      <c r="T15" s="11">
        <v>0.9748561524553031</v>
      </c>
      <c r="U15" s="11">
        <v>1.3996964970237864</v>
      </c>
      <c r="V15" s="11">
        <v>1.1207910293864436</v>
      </c>
      <c r="W15" s="11">
        <v>0.8800897878847781</v>
      </c>
      <c r="X15" s="11">
        <v>0.98355694680153483</v>
      </c>
      <c r="Y15" s="11">
        <v>0.61554867816025549</v>
      </c>
      <c r="Z15" s="11">
        <v>0.38213379923325319</v>
      </c>
      <c r="AA15" s="11">
        <v>0.47463256951885635</v>
      </c>
      <c r="AB15" s="11">
        <v>0.50191323537100219</v>
      </c>
      <c r="AC15" s="11">
        <v>1.0176007418921789</v>
      </c>
      <c r="AD15" s="11">
        <v>1.2005096186237287</v>
      </c>
      <c r="AE15" s="11">
        <v>2.4963643954303629</v>
      </c>
      <c r="AF15" s="11">
        <v>2.724687880555781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2.2136870773225414</v>
      </c>
      <c r="Q16" s="14">
        <v>2.2490181999421579</v>
      </c>
      <c r="R16" s="14">
        <v>2.4163571225128879</v>
      </c>
      <c r="S16" s="14">
        <v>13.665230937487864</v>
      </c>
      <c r="T16" s="14">
        <v>13.462229145294566</v>
      </c>
      <c r="U16" s="14">
        <v>14.357378468956993</v>
      </c>
      <c r="V16" s="14">
        <v>12.7223435608808</v>
      </c>
      <c r="W16" s="14">
        <v>13.052452823797339</v>
      </c>
      <c r="X16" s="14">
        <v>16.617649285067777</v>
      </c>
      <c r="Y16" s="14">
        <v>22.730852828279168</v>
      </c>
      <c r="Z16" s="14">
        <v>20.753563563557311</v>
      </c>
      <c r="AA16" s="14">
        <v>19.142410331720367</v>
      </c>
      <c r="AB16" s="14">
        <v>12.315914734828768</v>
      </c>
      <c r="AC16" s="14">
        <v>7.1992092382095132</v>
      </c>
      <c r="AD16" s="14">
        <v>7.853085969213967</v>
      </c>
      <c r="AE16" s="14">
        <v>8.1032712714049744</v>
      </c>
      <c r="AF16" s="14">
        <v>9.0837096105373476</v>
      </c>
      <c r="AG16" s="14" t="s">
        <v>1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3.8497449648465327</v>
      </c>
      <c r="Y17" s="11">
        <v>4.0157191846658344</v>
      </c>
      <c r="Z17" s="11">
        <v>4.6734841315877977</v>
      </c>
      <c r="AA17" s="11">
        <v>5.935729204842775</v>
      </c>
      <c r="AB17" s="11">
        <v>2.8224934605597007</v>
      </c>
      <c r="AC17" s="11">
        <v>4.0195532773231006</v>
      </c>
      <c r="AD17" s="11">
        <v>4.3394883499082511</v>
      </c>
      <c r="AE17" s="11">
        <v>5.1165480430147321</v>
      </c>
      <c r="AF17" s="11">
        <v>7.2016477487562849</v>
      </c>
      <c r="AG17" s="11" t="s">
        <v>1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>
        <v>0.63813310069579898</v>
      </c>
      <c r="W18" s="14">
        <v>0.98292801604474966</v>
      </c>
      <c r="X18" s="14">
        <v>1.5289509171505173</v>
      </c>
      <c r="Y18" s="14">
        <v>2.2049331570103581</v>
      </c>
      <c r="Z18" s="14">
        <v>1.8357281633463405</v>
      </c>
      <c r="AA18" s="14">
        <v>2.6028801368415082</v>
      </c>
      <c r="AB18" s="14" t="s">
        <v>1</v>
      </c>
      <c r="AC18" s="14">
        <v>3.7839321217814792</v>
      </c>
      <c r="AD18" s="14" t="s">
        <v>1</v>
      </c>
      <c r="AE18" s="14">
        <v>2.826511886709326</v>
      </c>
      <c r="AF18" s="14" t="s">
        <v>1</v>
      </c>
      <c r="AG18" s="14" t="s">
        <v>1</v>
      </c>
    </row>
    <row r="19" spans="1:33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7.6434057163695588</v>
      </c>
      <c r="V19" s="11">
        <v>6.6776894969066349</v>
      </c>
      <c r="W19" s="11">
        <v>6.2341720312921858</v>
      </c>
      <c r="X19" s="11">
        <v>5.1169457929293509</v>
      </c>
      <c r="Y19" s="11">
        <v>4.2372160423131753</v>
      </c>
      <c r="Z19" s="11">
        <v>4.2466279907787561</v>
      </c>
      <c r="AA19" s="11">
        <v>3.51215722134345</v>
      </c>
      <c r="AB19" s="11">
        <v>3.5582205295535143</v>
      </c>
      <c r="AC19" s="11">
        <v>3.1518317055463223</v>
      </c>
      <c r="AD19" s="11">
        <v>3.318077206588621</v>
      </c>
      <c r="AE19" s="11">
        <v>1.8198084253247351</v>
      </c>
      <c r="AF19" s="11">
        <v>1.8985096164509736</v>
      </c>
      <c r="AG19" s="11" t="s">
        <v>1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 t="s">
        <v>54</v>
      </c>
      <c r="O20" s="14" t="s">
        <v>1</v>
      </c>
      <c r="P20" s="14">
        <v>7.8913796165218361E-2</v>
      </c>
      <c r="Q20" s="14">
        <v>3.4518907633522992E-2</v>
      </c>
      <c r="R20" s="14" t="s">
        <v>54</v>
      </c>
      <c r="S20" s="14" t="s">
        <v>54</v>
      </c>
      <c r="T20" s="14">
        <v>0.18372480840052574</v>
      </c>
      <c r="U20" s="14">
        <v>8.5338711481080326E-2</v>
      </c>
      <c r="V20" s="14">
        <v>0.10120144741248861</v>
      </c>
      <c r="W20" s="14">
        <v>0.28353448877133897</v>
      </c>
      <c r="X20" s="14">
        <v>0.20855884817586787</v>
      </c>
      <c r="Y20" s="14">
        <v>0.15034975220166449</v>
      </c>
      <c r="Z20" s="14">
        <v>0.20614467495032301</v>
      </c>
      <c r="AA20" s="14">
        <v>0.19615021600424581</v>
      </c>
      <c r="AB20" s="14">
        <v>0.36577943039859301</v>
      </c>
      <c r="AC20" s="14">
        <v>0.63859328191070119</v>
      </c>
      <c r="AD20" s="14">
        <v>1.2028734995806967</v>
      </c>
      <c r="AE20" s="14">
        <v>1.5921260184862007</v>
      </c>
      <c r="AF20" s="14">
        <v>2.0133923198631449</v>
      </c>
      <c r="AG20" s="14" t="s">
        <v>1</v>
      </c>
    </row>
    <row r="21" spans="1:33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 t="s">
        <v>1</v>
      </c>
      <c r="Z21" s="11" t="s">
        <v>1</v>
      </c>
      <c r="AA21" s="11" t="s">
        <v>1</v>
      </c>
      <c r="AB21" s="11" t="s">
        <v>1</v>
      </c>
      <c r="AC21" s="11" t="s">
        <v>1</v>
      </c>
      <c r="AD21" s="11" t="s">
        <v>1</v>
      </c>
      <c r="AE21" s="11" t="s">
        <v>1</v>
      </c>
      <c r="AF21" s="11" t="s">
        <v>1</v>
      </c>
      <c r="AG21" s="11" t="s">
        <v>1</v>
      </c>
    </row>
    <row r="22" spans="1:33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 t="s">
        <v>1</v>
      </c>
      <c r="X22" s="14" t="s">
        <v>1</v>
      </c>
      <c r="Y22" s="14">
        <v>23.133149933253517</v>
      </c>
      <c r="Z22" s="14">
        <v>24.080267684607971</v>
      </c>
      <c r="AA22" s="14">
        <v>25.146118000102533</v>
      </c>
      <c r="AB22" s="14">
        <v>24.874632693040908</v>
      </c>
      <c r="AC22" s="14">
        <v>28.242547632315322</v>
      </c>
      <c r="AD22" s="14">
        <v>30.111021256773835</v>
      </c>
      <c r="AE22" s="14">
        <v>30.0380696374107</v>
      </c>
      <c r="AF22" s="14">
        <v>30.310963323775884</v>
      </c>
      <c r="AG22" s="14" t="s">
        <v>1</v>
      </c>
    </row>
    <row r="23" spans="1:33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>
        <v>1.412347016187556</v>
      </c>
      <c r="U23" s="11">
        <v>1.5581896888373936</v>
      </c>
      <c r="V23" s="11">
        <v>1.6363545077352069</v>
      </c>
      <c r="W23" s="11">
        <v>1.5281825811951133</v>
      </c>
      <c r="X23" s="11">
        <v>1.5394206786012981</v>
      </c>
      <c r="Y23" s="11">
        <v>1.9825633964580216</v>
      </c>
      <c r="Z23" s="11" t="s">
        <v>1</v>
      </c>
      <c r="AA23" s="11">
        <v>2.0228031164875078</v>
      </c>
      <c r="AB23" s="11">
        <v>2.6037016879093176</v>
      </c>
      <c r="AC23" s="11">
        <v>3.5904444069958501</v>
      </c>
      <c r="AD23" s="11">
        <v>4.7569421686246818</v>
      </c>
      <c r="AE23" s="11">
        <v>5.2601668258690486</v>
      </c>
      <c r="AF23" s="11">
        <v>4.7531329784681509</v>
      </c>
      <c r="AG23" s="11" t="s">
        <v>1</v>
      </c>
    </row>
    <row r="24" spans="1:33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0.50384971316417249</v>
      </c>
      <c r="M24" s="14">
        <v>0.4269652967903369</v>
      </c>
      <c r="N24" s="14">
        <v>0.64238621285101161</v>
      </c>
      <c r="O24" s="14">
        <v>0.85961040069814476</v>
      </c>
      <c r="P24" s="14">
        <v>0.77826157823077202</v>
      </c>
      <c r="Q24" s="14">
        <v>0.71830081690583358</v>
      </c>
      <c r="R24" s="14">
        <v>0.97391399855450711</v>
      </c>
      <c r="S24" s="14">
        <v>1.189230152292458</v>
      </c>
      <c r="T24" s="14">
        <v>1.2238531376208555</v>
      </c>
      <c r="U24" s="14">
        <v>1.4007328991410635</v>
      </c>
      <c r="V24" s="14">
        <v>0.9811231700531986</v>
      </c>
      <c r="W24" s="14">
        <v>2.6970962868746162</v>
      </c>
      <c r="X24" s="14">
        <v>1.6723143274137915</v>
      </c>
      <c r="Y24" s="14">
        <v>2.7222923017331224</v>
      </c>
      <c r="Z24" s="14">
        <v>2.7663120386645361</v>
      </c>
      <c r="AA24" s="14">
        <v>3.2287233708184537</v>
      </c>
      <c r="AB24" s="14">
        <v>3.1992257199565124</v>
      </c>
      <c r="AC24" s="14">
        <v>3.5568235166173898</v>
      </c>
      <c r="AD24" s="14">
        <v>4.0057253409597706</v>
      </c>
      <c r="AE24" s="14">
        <v>4.3717574466712277</v>
      </c>
      <c r="AF24" s="14">
        <v>4.381987388369585</v>
      </c>
      <c r="AG24" s="14" t="s">
        <v>1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 t="s">
        <v>1</v>
      </c>
      <c r="O25" s="11" t="s">
        <v>1</v>
      </c>
      <c r="P25" s="11" t="s">
        <v>1</v>
      </c>
      <c r="Q25" s="11" t="s">
        <v>1</v>
      </c>
      <c r="R25" s="11">
        <v>10.776786026695738</v>
      </c>
      <c r="S25" s="11">
        <v>13.012115254251057</v>
      </c>
      <c r="T25" s="11" t="s">
        <v>1</v>
      </c>
      <c r="U25" s="11">
        <v>14.366370975301527</v>
      </c>
      <c r="V25" s="11" t="s">
        <v>1</v>
      </c>
      <c r="W25" s="11">
        <v>15.526703879484035</v>
      </c>
      <c r="X25" s="11" t="s">
        <v>1</v>
      </c>
      <c r="Y25" s="11">
        <v>17.376601543119317</v>
      </c>
      <c r="Z25" s="11" t="s">
        <v>1</v>
      </c>
      <c r="AA25" s="11">
        <v>18.837737949349464</v>
      </c>
      <c r="AB25" s="11" t="s">
        <v>1</v>
      </c>
      <c r="AC25" s="11">
        <v>18.970514176020423</v>
      </c>
      <c r="AD25" s="11" t="s">
        <v>1</v>
      </c>
      <c r="AE25" s="11">
        <v>19.692413406554664</v>
      </c>
      <c r="AF25" s="11" t="s">
        <v>1</v>
      </c>
      <c r="AG25" s="11" t="s">
        <v>1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0.2330676009124136</v>
      </c>
      <c r="O26" s="14">
        <v>0.23847813320524222</v>
      </c>
      <c r="P26" s="14">
        <v>0.23183795118201805</v>
      </c>
      <c r="Q26" s="14">
        <v>0.40207690483866243</v>
      </c>
      <c r="R26" s="14">
        <v>0.52372203021218</v>
      </c>
      <c r="S26" s="14" t="s">
        <v>1</v>
      </c>
      <c r="T26" s="14">
        <v>0.65596249371645121</v>
      </c>
      <c r="U26" s="14">
        <v>0.68942661579995956</v>
      </c>
      <c r="V26" s="14">
        <v>0.81598484745439137</v>
      </c>
      <c r="W26" s="14">
        <v>1.1485710163527973</v>
      </c>
      <c r="X26" s="14">
        <v>1.3358608841105009</v>
      </c>
      <c r="Y26" s="14">
        <v>0.71563214678176534</v>
      </c>
      <c r="Z26" s="14">
        <v>0.82587866531743104</v>
      </c>
      <c r="AA26" s="14">
        <v>0.92578402159246209</v>
      </c>
      <c r="AB26" s="14">
        <v>0.81981815944902536</v>
      </c>
      <c r="AC26" s="14">
        <v>0.95692349015863709</v>
      </c>
      <c r="AD26" s="14">
        <v>0.82276572534348769</v>
      </c>
      <c r="AE26" s="14">
        <v>0.75250330745990412</v>
      </c>
      <c r="AF26" s="14">
        <v>0.66118944108340139</v>
      </c>
      <c r="AG26" s="14" t="s">
        <v>1</v>
      </c>
    </row>
    <row r="27" spans="1:33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 t="s">
        <v>1</v>
      </c>
      <c r="N27" s="11" t="s">
        <v>1</v>
      </c>
      <c r="O27" s="11">
        <v>4.4692487454974916</v>
      </c>
      <c r="P27" s="11" t="s">
        <v>1</v>
      </c>
      <c r="Q27" s="11">
        <v>6.1308546618460298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6.4892734528291678</v>
      </c>
      <c r="X27" s="11" t="s">
        <v>1</v>
      </c>
      <c r="Y27" s="11">
        <v>4.4245651792086216</v>
      </c>
      <c r="Z27" s="11" t="s">
        <v>1</v>
      </c>
      <c r="AA27" s="11">
        <v>7.5117050610809422</v>
      </c>
      <c r="AB27" s="11" t="s">
        <v>1</v>
      </c>
      <c r="AC27" s="11">
        <v>7.9254776762410568</v>
      </c>
      <c r="AD27" s="11" t="s">
        <v>1</v>
      </c>
      <c r="AE27" s="11">
        <v>9.5557821991334855</v>
      </c>
      <c r="AF27" s="11">
        <v>8.9899994884400201</v>
      </c>
      <c r="AG27" s="11" t="s">
        <v>1</v>
      </c>
    </row>
    <row r="28" spans="1:33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1.0123301710940988</v>
      </c>
      <c r="S28" s="14">
        <v>1.6099194967735195</v>
      </c>
      <c r="T28" s="14">
        <v>0.64925577790185229</v>
      </c>
      <c r="U28" s="14">
        <v>0.57817279670375099</v>
      </c>
      <c r="V28" s="14">
        <v>0.98694623293846939</v>
      </c>
      <c r="W28" s="14">
        <v>2.0857036479715929</v>
      </c>
      <c r="X28" s="14">
        <v>2.3850319035997423</v>
      </c>
      <c r="Y28" s="14">
        <v>1.9694004821457189</v>
      </c>
      <c r="Z28" s="14">
        <v>2.1322810209947187</v>
      </c>
      <c r="AA28" s="14">
        <v>2.4323845417340029</v>
      </c>
      <c r="AB28" s="14">
        <v>1.2273665458237473</v>
      </c>
      <c r="AC28" s="14">
        <v>1.3595285320852786</v>
      </c>
      <c r="AD28" s="14">
        <v>0.41627578100431234</v>
      </c>
      <c r="AE28" s="14">
        <v>0.52860048781048219</v>
      </c>
      <c r="AF28" s="14">
        <v>0.47940552569187533</v>
      </c>
      <c r="AG28" s="14" t="s">
        <v>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3.6560638031813162</v>
      </c>
      <c r="P29" s="11">
        <v>3.8711608622704685</v>
      </c>
      <c r="Q29" s="11">
        <v>5.1215708363740724</v>
      </c>
      <c r="R29" s="11">
        <v>5.6624597518376136</v>
      </c>
      <c r="S29" s="11">
        <v>6.4854955747171905</v>
      </c>
      <c r="T29" s="11">
        <v>6.5138648329072408</v>
      </c>
      <c r="U29" s="11">
        <v>6.6896836723337323</v>
      </c>
      <c r="V29" s="11">
        <v>9.5738624470957507</v>
      </c>
      <c r="W29" s="11">
        <v>10.32234636518881</v>
      </c>
      <c r="X29" s="11">
        <v>9.2538268857435053</v>
      </c>
      <c r="Y29" s="11">
        <v>9.0905763319905866</v>
      </c>
      <c r="Z29" s="11">
        <v>9.6230503975292354</v>
      </c>
      <c r="AA29" s="11">
        <v>8.0252680545180297</v>
      </c>
      <c r="AB29" s="11">
        <v>7.7532976944489089</v>
      </c>
      <c r="AC29" s="11">
        <v>6.6080785691830934</v>
      </c>
      <c r="AD29" s="11">
        <v>7.6580973894806998</v>
      </c>
      <c r="AE29" s="11" t="s">
        <v>1</v>
      </c>
      <c r="AF29" s="11" t="s">
        <v>1</v>
      </c>
      <c r="AG29" s="11" t="s">
        <v>1</v>
      </c>
    </row>
    <row r="30" spans="1:33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6.0416435918997573</v>
      </c>
      <c r="R30" s="14">
        <v>7.8279859716694453</v>
      </c>
      <c r="S30" s="14">
        <v>9.5331280277375328</v>
      </c>
      <c r="T30" s="14">
        <v>10.370399387616276</v>
      </c>
      <c r="U30" s="14">
        <v>9.6817611366806844</v>
      </c>
      <c r="V30" s="14">
        <v>9.5249398236421516</v>
      </c>
      <c r="W30" s="14">
        <v>9.5324140843745724</v>
      </c>
      <c r="X30" s="14">
        <v>8.3449775887052198</v>
      </c>
      <c r="Y30" s="14">
        <v>7.5850826800003057</v>
      </c>
      <c r="Z30" s="14">
        <v>6.9194269580492156</v>
      </c>
      <c r="AA30" s="14">
        <v>6.8010335828294908</v>
      </c>
      <c r="AB30" s="14">
        <v>6.2731174668066014</v>
      </c>
      <c r="AC30" s="14">
        <v>6.7285107807485476</v>
      </c>
      <c r="AD30" s="14">
        <v>7.3558189241065435</v>
      </c>
      <c r="AE30" s="14">
        <v>7.8736011556613708</v>
      </c>
      <c r="AF30" s="14">
        <v>7.3976548680741629</v>
      </c>
      <c r="AG30" s="14" t="s">
        <v>1</v>
      </c>
    </row>
    <row r="31" spans="1:33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>
        <v>7.0050862038565676</v>
      </c>
      <c r="H31" s="11" t="s">
        <v>1</v>
      </c>
      <c r="I31" s="11">
        <v>8.0005394214299308</v>
      </c>
      <c r="J31" s="11" t="s">
        <v>1</v>
      </c>
      <c r="K31" s="11">
        <v>7.7992368608771665</v>
      </c>
      <c r="L31" s="11" t="s">
        <v>1</v>
      </c>
      <c r="M31" s="11">
        <v>12.369014160073341</v>
      </c>
      <c r="N31" s="11" t="s">
        <v>1</v>
      </c>
      <c r="O31" s="11">
        <v>13.095730658106497</v>
      </c>
      <c r="P31" s="11" t="s">
        <v>1</v>
      </c>
      <c r="Q31" s="11">
        <v>12.850327164706997</v>
      </c>
      <c r="R31" s="11">
        <v>13.645738822503343</v>
      </c>
      <c r="S31" s="11">
        <v>14.243206983090442</v>
      </c>
      <c r="T31" s="11" t="s">
        <v>1</v>
      </c>
      <c r="U31" s="11">
        <v>15.166171217524328</v>
      </c>
      <c r="V31" s="11" t="s">
        <v>1</v>
      </c>
      <c r="W31" s="11">
        <v>15.00167559367447</v>
      </c>
      <c r="X31" s="11" t="s">
        <v>1</v>
      </c>
      <c r="Y31" s="11">
        <v>15.358079038743947</v>
      </c>
      <c r="Z31" s="11" t="s">
        <v>1</v>
      </c>
      <c r="AA31" s="11">
        <v>17.036266270580366</v>
      </c>
      <c r="AB31" s="11" t="s">
        <v>1</v>
      </c>
      <c r="AC31" s="11">
        <v>16.024071754965046</v>
      </c>
      <c r="AD31" s="11" t="s">
        <v>1</v>
      </c>
      <c r="AE31" s="11">
        <v>14.661599561684289</v>
      </c>
      <c r="AF31" s="11" t="s">
        <v>1</v>
      </c>
      <c r="AG31" s="11" t="s">
        <v>1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1.0117925409519</v>
      </c>
      <c r="AF35" s="11">
        <v>2.5582152138633512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>
        <v>0.47219914200858126</v>
      </c>
      <c r="AD36" s="14">
        <v>0.84133439427895917</v>
      </c>
      <c r="AE36" s="14" t="s">
        <v>54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</row>
    <row r="39" spans="1:33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13.091090101298617</v>
      </c>
      <c r="Z39" s="11">
        <v>9.7856173397468886</v>
      </c>
      <c r="AA39" s="11">
        <v>6.3216861012210952</v>
      </c>
      <c r="AB39" s="11">
        <v>8.1880892328311781</v>
      </c>
      <c r="AC39" s="11">
        <v>3.105608909684229</v>
      </c>
      <c r="AD39" s="11">
        <v>1.9066068052751897</v>
      </c>
      <c r="AE39" s="11">
        <v>7.4446022115388581</v>
      </c>
      <c r="AF39" s="11">
        <v>11.257048594249831</v>
      </c>
      <c r="AG39" s="11" t="s">
        <v>1</v>
      </c>
    </row>
    <row r="40" spans="1:33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</row>
    <row r="41" spans="1:33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</row>
    <row r="44" spans="1:33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>
        <v>8.8857736192038335</v>
      </c>
      <c r="P47" s="11" t="s">
        <v>1</v>
      </c>
      <c r="Q47" s="11">
        <v>10.329522848585871</v>
      </c>
      <c r="R47" s="11" t="s">
        <v>1</v>
      </c>
      <c r="S47" s="11">
        <v>11.213235426987394</v>
      </c>
      <c r="T47" s="11" t="s">
        <v>1</v>
      </c>
      <c r="U47" s="11">
        <v>11.661091515706424</v>
      </c>
      <c r="V47" s="11" t="s">
        <v>1</v>
      </c>
      <c r="W47" s="11">
        <v>12.731292839356597</v>
      </c>
      <c r="X47" s="11" t="s">
        <v>1</v>
      </c>
      <c r="Y47" s="11">
        <v>14.379415834246476</v>
      </c>
      <c r="Z47" s="11" t="s">
        <v>1</v>
      </c>
      <c r="AA47" s="11">
        <v>11.353899399653654</v>
      </c>
      <c r="AB47" s="11" t="s">
        <v>1</v>
      </c>
      <c r="AC47" s="11">
        <v>10.242401939197151</v>
      </c>
      <c r="AD47" s="11">
        <v>11.173004729219866</v>
      </c>
      <c r="AE47" s="11">
        <v>11.51242395818856</v>
      </c>
      <c r="AF47" s="11">
        <v>11.038427198735992</v>
      </c>
      <c r="AG47" s="11" t="s">
        <v>1</v>
      </c>
    </row>
    <row r="48" spans="1:33" x14ac:dyDescent="0.25">
      <c r="A48" s="12" t="s">
        <v>44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 t="s">
        <v>1</v>
      </c>
      <c r="P48" s="14" t="s">
        <v>1</v>
      </c>
      <c r="Q48" s="14" t="s">
        <v>1</v>
      </c>
      <c r="R48" s="14" t="s">
        <v>1</v>
      </c>
      <c r="S48" s="14" t="s">
        <v>1</v>
      </c>
      <c r="T48" s="14" t="s">
        <v>1</v>
      </c>
      <c r="U48" s="14" t="s">
        <v>1</v>
      </c>
      <c r="V48" s="14" t="s">
        <v>1</v>
      </c>
      <c r="W48" s="14" t="s">
        <v>1</v>
      </c>
      <c r="X48" s="14" t="s">
        <v>1</v>
      </c>
      <c r="Y48" s="14" t="s">
        <v>1</v>
      </c>
      <c r="Z48" s="14" t="s">
        <v>1</v>
      </c>
      <c r="AA48" s="14" t="s">
        <v>1</v>
      </c>
      <c r="AB48" s="14" t="s">
        <v>1</v>
      </c>
      <c r="AC48" s="14" t="s">
        <v>1</v>
      </c>
      <c r="AD48" s="14" t="s">
        <v>1</v>
      </c>
      <c r="AE48" s="14" t="s">
        <v>1</v>
      </c>
      <c r="AF48" s="14" t="s">
        <v>1</v>
      </c>
      <c r="AG48" s="14" t="s">
        <v>1</v>
      </c>
    </row>
    <row r="49" spans="1:33" s="5" customFormat="1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>
        <v>5.9371616709257523E-2</v>
      </c>
      <c r="AB50" s="14">
        <v>0.77570483781969746</v>
      </c>
      <c r="AC50" s="14">
        <v>0.83553149015993067</v>
      </c>
      <c r="AD50" s="14" t="s">
        <v>1</v>
      </c>
      <c r="AE50" s="14">
        <v>0.31308676144275527</v>
      </c>
      <c r="AF50" s="14">
        <v>0.38542923832539377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 t="s">
        <v>1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1.3708722082388263</v>
      </c>
      <c r="V53" s="11">
        <v>1.7589266733488262</v>
      </c>
      <c r="W53" s="11">
        <v>2.2781973052075122</v>
      </c>
      <c r="X53" s="11" t="s">
        <v>1</v>
      </c>
      <c r="Y53" s="11" t="s">
        <v>1</v>
      </c>
      <c r="Z53" s="11" t="s">
        <v>1</v>
      </c>
      <c r="AA53" s="11">
        <v>1.186726450217636</v>
      </c>
      <c r="AB53" s="11">
        <v>0.729598274706307</v>
      </c>
      <c r="AC53" s="11">
        <v>0.78251114109075381</v>
      </c>
      <c r="AD53" s="11">
        <v>0.86994802583227737</v>
      </c>
      <c r="AE53" s="11">
        <v>1.01188975914838</v>
      </c>
      <c r="AF53" s="11">
        <v>0.92171214307858518</v>
      </c>
      <c r="AG53" s="11" t="s">
        <v>1</v>
      </c>
    </row>
    <row r="54" spans="1:33" x14ac:dyDescent="0.25">
      <c r="A54" s="12" t="s">
        <v>50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 t="s">
        <v>1</v>
      </c>
      <c r="V54" s="14" t="s">
        <v>1</v>
      </c>
      <c r="W54" s="14" t="s">
        <v>1</v>
      </c>
      <c r="X54" s="14" t="s">
        <v>1</v>
      </c>
      <c r="Y54" s="14" t="s">
        <v>1</v>
      </c>
      <c r="Z54" s="14" t="s">
        <v>1</v>
      </c>
      <c r="AA54" s="14" t="s">
        <v>1</v>
      </c>
      <c r="AB54" s="14" t="s">
        <v>1</v>
      </c>
      <c r="AC54" s="14" t="s">
        <v>1</v>
      </c>
      <c r="AD54" s="14" t="s">
        <v>1</v>
      </c>
      <c r="AE54" s="14" t="s">
        <v>1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</row>
    <row r="56" spans="1:33" x14ac:dyDescent="0.25">
      <c r="A56" s="12" t="s">
        <v>52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>
        <v>6.2135608799399273</v>
      </c>
      <c r="P56" s="14">
        <v>7.9857020563543584</v>
      </c>
      <c r="Q56" s="14" t="s">
        <v>1</v>
      </c>
      <c r="R56" s="14" t="s">
        <v>1</v>
      </c>
      <c r="S56" s="14">
        <v>11.55380181134344</v>
      </c>
      <c r="T56" s="14">
        <v>0.55556671968056837</v>
      </c>
      <c r="U56" s="14">
        <v>0.81150867995925346</v>
      </c>
      <c r="V56" s="14">
        <v>0.7194818733040268</v>
      </c>
      <c r="W56" s="14">
        <v>0.6247964891905583</v>
      </c>
      <c r="X56" s="14">
        <v>0.73291167500300647</v>
      </c>
      <c r="Y56" s="14">
        <v>0.6281490019957845</v>
      </c>
      <c r="Z56" s="14">
        <v>0.88037491773677978</v>
      </c>
      <c r="AA56" s="14">
        <v>1.0521689697382075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</row>
    <row r="57" spans="1:33" s="5" customFormat="1" x14ac:dyDescent="0.25">
      <c r="A57" s="9" t="s">
        <v>53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 t="s">
        <v>1</v>
      </c>
      <c r="P57" s="11" t="s">
        <v>1</v>
      </c>
      <c r="Q57" s="11" t="s">
        <v>1</v>
      </c>
      <c r="R57" s="11" t="s">
        <v>1</v>
      </c>
      <c r="S57" s="11">
        <v>6.784593726483152</v>
      </c>
      <c r="T57" s="11">
        <v>7.1628974555515947</v>
      </c>
      <c r="U57" s="11">
        <v>6.2537872008450162</v>
      </c>
      <c r="V57" s="11">
        <v>6.5824352471003271</v>
      </c>
      <c r="W57" s="11">
        <v>6.2872205956636016</v>
      </c>
      <c r="X57" s="11">
        <v>6.4519473947331694</v>
      </c>
      <c r="Y57" s="11">
        <v>6.9212027633508129</v>
      </c>
      <c r="Z57" s="11">
        <v>7.3619629798451038</v>
      </c>
      <c r="AA57" s="11">
        <v>7.6471925663217633</v>
      </c>
      <c r="AB57" s="11">
        <v>7.6709150068892473</v>
      </c>
      <c r="AC57" s="11">
        <v>7.8346494449181918</v>
      </c>
      <c r="AD57" s="11">
        <v>8.4181070734615808</v>
      </c>
      <c r="AE57" s="11" t="s">
        <v>1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259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31" t="s">
        <v>1</v>
      </c>
      <c r="C5" s="32" t="s">
        <v>1</v>
      </c>
      <c r="D5" s="32" t="s">
        <v>1</v>
      </c>
      <c r="E5" s="32" t="s">
        <v>1</v>
      </c>
      <c r="F5" s="32" t="s">
        <v>1</v>
      </c>
      <c r="G5" s="32" t="s">
        <v>1</v>
      </c>
      <c r="H5" s="32" t="s">
        <v>1</v>
      </c>
      <c r="I5" s="32" t="s">
        <v>1</v>
      </c>
      <c r="J5" s="32" t="s">
        <v>1</v>
      </c>
      <c r="K5" s="32" t="s">
        <v>1</v>
      </c>
      <c r="L5" s="32">
        <v>4.6353720545260796E-2</v>
      </c>
      <c r="M5" s="32" t="s">
        <v>1</v>
      </c>
      <c r="N5" s="32" t="s">
        <v>1</v>
      </c>
      <c r="O5" s="32" t="s">
        <v>1</v>
      </c>
      <c r="P5" s="32">
        <v>3.9590027211805684E-2</v>
      </c>
      <c r="Q5" s="32">
        <v>4.3407638299354664E-2</v>
      </c>
      <c r="R5" s="32">
        <v>4.3885388811061916E-2</v>
      </c>
      <c r="S5" s="32">
        <v>4.3568034237930445E-2</v>
      </c>
      <c r="T5" s="32">
        <v>4.4836131824618597E-2</v>
      </c>
      <c r="U5" s="32">
        <v>5.2110872772696742E-2</v>
      </c>
      <c r="V5" s="32">
        <v>4.9154582487585377E-2</v>
      </c>
      <c r="W5" s="32">
        <v>5.2025731990877948E-2</v>
      </c>
      <c r="X5" s="32">
        <v>5.5117541361461533E-2</v>
      </c>
      <c r="Y5" s="32">
        <v>6.1501221747098357E-2</v>
      </c>
      <c r="Z5" s="32">
        <v>5.7102758215627519E-2</v>
      </c>
      <c r="AA5" s="32">
        <v>6.3623256365349393E-2</v>
      </c>
      <c r="AB5" s="32">
        <v>6.4665776765678806E-2</v>
      </c>
      <c r="AC5" s="32">
        <v>6.1911906097762932E-2</v>
      </c>
      <c r="AD5" s="32">
        <v>5.8668520954642395E-2</v>
      </c>
      <c r="AE5" s="32">
        <v>6.144449435385306E-2</v>
      </c>
      <c r="AF5" s="32" t="s">
        <v>1</v>
      </c>
      <c r="AG5" s="32" t="s">
        <v>1</v>
      </c>
    </row>
    <row r="6" spans="1:33" x14ac:dyDescent="0.25">
      <c r="A6" s="12" t="s">
        <v>2</v>
      </c>
      <c r="B6" s="33" t="s">
        <v>1</v>
      </c>
      <c r="C6" s="34" t="s">
        <v>1</v>
      </c>
      <c r="D6" s="34" t="s">
        <v>1</v>
      </c>
      <c r="E6" s="34" t="s">
        <v>1</v>
      </c>
      <c r="F6" s="34" t="s">
        <v>1</v>
      </c>
      <c r="G6" s="34" t="s">
        <v>1</v>
      </c>
      <c r="H6" s="34" t="s">
        <v>1</v>
      </c>
      <c r="I6" s="34" t="s">
        <v>1</v>
      </c>
      <c r="J6" s="34" t="s">
        <v>1</v>
      </c>
      <c r="K6" s="34" t="s">
        <v>1</v>
      </c>
      <c r="L6" s="34" t="s">
        <v>1</v>
      </c>
      <c r="M6" s="34" t="s">
        <v>1</v>
      </c>
      <c r="N6" s="34" t="s">
        <v>1</v>
      </c>
      <c r="O6" s="34" t="s">
        <v>1</v>
      </c>
      <c r="P6" s="34" t="s">
        <v>1</v>
      </c>
      <c r="Q6" s="34" t="s">
        <v>1</v>
      </c>
      <c r="R6" s="34" t="s">
        <v>1</v>
      </c>
      <c r="S6" s="34" t="s">
        <v>1</v>
      </c>
      <c r="T6" s="34" t="s">
        <v>1</v>
      </c>
      <c r="U6" s="34" t="s">
        <v>1</v>
      </c>
      <c r="V6" s="34">
        <v>1.0992591919890701E-2</v>
      </c>
      <c r="W6" s="34">
        <v>8.6509114397148087E-3</v>
      </c>
      <c r="X6" s="34">
        <v>9.4644743417398817E-3</v>
      </c>
      <c r="Y6" s="34">
        <v>7.2919123851861219E-3</v>
      </c>
      <c r="Z6" s="34">
        <v>1.0002341049289189E-2</v>
      </c>
      <c r="AA6" s="34">
        <v>1.1659624240232678E-2</v>
      </c>
      <c r="AB6" s="34" t="s">
        <v>1</v>
      </c>
      <c r="AC6" s="34">
        <v>9.3118007876146335E-3</v>
      </c>
      <c r="AD6" s="34">
        <v>7.9052857106481737E-3</v>
      </c>
      <c r="AE6" s="34">
        <v>7.6306521811355856E-3</v>
      </c>
      <c r="AF6" s="34">
        <v>1.069567511161029E-2</v>
      </c>
      <c r="AG6" s="34" t="s">
        <v>1</v>
      </c>
    </row>
    <row r="7" spans="1:33" s="15" customFormat="1" x14ac:dyDescent="0.25">
      <c r="A7" s="16" t="s">
        <v>3</v>
      </c>
      <c r="B7" s="35" t="s">
        <v>1</v>
      </c>
      <c r="C7" s="36" t="s">
        <v>1</v>
      </c>
      <c r="D7" s="36" t="s">
        <v>1</v>
      </c>
      <c r="E7" s="36" t="s">
        <v>1</v>
      </c>
      <c r="F7" s="36" t="s">
        <v>1</v>
      </c>
      <c r="G7" s="36" t="s">
        <v>1</v>
      </c>
      <c r="H7" s="36" t="s">
        <v>1</v>
      </c>
      <c r="I7" s="36" t="s">
        <v>1</v>
      </c>
      <c r="J7" s="36" t="s">
        <v>1</v>
      </c>
      <c r="K7" s="36" t="s">
        <v>1</v>
      </c>
      <c r="L7" s="36" t="s">
        <v>1</v>
      </c>
      <c r="M7" s="36" t="s">
        <v>1</v>
      </c>
      <c r="N7" s="36" t="s">
        <v>1</v>
      </c>
      <c r="O7" s="36" t="s">
        <v>1</v>
      </c>
      <c r="P7" s="36" t="s">
        <v>1</v>
      </c>
      <c r="Q7" s="36">
        <v>1.7701784239778351E-3</v>
      </c>
      <c r="R7" s="36">
        <v>1.5476307471138223E-3</v>
      </c>
      <c r="S7" s="36">
        <v>1.7347953755026838E-3</v>
      </c>
      <c r="T7" s="36">
        <v>1.4044513042746969E-3</v>
      </c>
      <c r="U7" s="36">
        <v>2.6738099091626372E-3</v>
      </c>
      <c r="V7" s="36">
        <v>2.83783343810342E-3</v>
      </c>
      <c r="W7" s="36">
        <v>3.8398472991930969E-3</v>
      </c>
      <c r="X7" s="36">
        <v>3.8742579933243853E-3</v>
      </c>
      <c r="Y7" s="36">
        <v>1.006239483288038E-2</v>
      </c>
      <c r="Z7" s="36">
        <v>1.1950275279432902E-2</v>
      </c>
      <c r="AA7" s="36">
        <v>1.8917221468169737E-2</v>
      </c>
      <c r="AB7" s="36">
        <v>1.6004447063743401E-2</v>
      </c>
      <c r="AC7" s="36">
        <v>1.7618475434980782E-2</v>
      </c>
      <c r="AD7" s="36">
        <v>1.8769540920399182E-2</v>
      </c>
      <c r="AE7" s="36">
        <v>1.5956579800252026E-2</v>
      </c>
      <c r="AF7" s="36">
        <v>1.5778881234289423E-2</v>
      </c>
      <c r="AG7" s="36" t="s">
        <v>1</v>
      </c>
    </row>
    <row r="8" spans="1:33" x14ac:dyDescent="0.25">
      <c r="A8" s="12" t="s">
        <v>4</v>
      </c>
      <c r="B8" s="33" t="s">
        <v>1</v>
      </c>
      <c r="C8" s="34" t="s">
        <v>1</v>
      </c>
      <c r="D8" s="34" t="s">
        <v>1</v>
      </c>
      <c r="E8" s="34" t="s">
        <v>1</v>
      </c>
      <c r="F8" s="34" t="s">
        <v>1</v>
      </c>
      <c r="G8" s="34" t="s">
        <v>1</v>
      </c>
      <c r="H8" s="34" t="s">
        <v>1</v>
      </c>
      <c r="I8" s="34" t="s">
        <v>1</v>
      </c>
      <c r="J8" s="34" t="s">
        <v>1</v>
      </c>
      <c r="K8" s="34" t="s">
        <v>1</v>
      </c>
      <c r="L8" s="34" t="s">
        <v>1</v>
      </c>
      <c r="M8" s="34" t="s">
        <v>1</v>
      </c>
      <c r="N8" s="34" t="s">
        <v>1</v>
      </c>
      <c r="O8" s="34">
        <v>1.5726452847229223E-2</v>
      </c>
      <c r="P8" s="34">
        <v>1.7804771418448117E-2</v>
      </c>
      <c r="Q8" s="34">
        <v>1.3882231613656679E-2</v>
      </c>
      <c r="R8" s="34">
        <v>1.5496175918564795E-2</v>
      </c>
      <c r="S8" s="34">
        <v>1.4181825145687197E-2</v>
      </c>
      <c r="T8" s="34" t="s">
        <v>1</v>
      </c>
      <c r="U8" s="34">
        <v>3.012979471791678E-2</v>
      </c>
      <c r="V8" s="34">
        <v>2.7468273682806188E-2</v>
      </c>
      <c r="W8" s="34">
        <v>3.1051080605414526E-2</v>
      </c>
      <c r="X8" s="34">
        <v>2.5514480905907078E-2</v>
      </c>
      <c r="Y8" s="34">
        <v>2.5237384287629481E-2</v>
      </c>
      <c r="Z8" s="34">
        <v>1.872635545247367E-2</v>
      </c>
      <c r="AA8" s="34">
        <v>2.5683129503571132E-2</v>
      </c>
      <c r="AB8" s="34">
        <v>2.6425554279559213E-2</v>
      </c>
      <c r="AC8" s="34">
        <v>2.5718663359112805E-2</v>
      </c>
      <c r="AD8" s="34">
        <v>2.6050493934229025E-2</v>
      </c>
      <c r="AE8" s="34">
        <v>1.9342654386836126E-2</v>
      </c>
      <c r="AF8" s="34">
        <v>2.568936021143247E-2</v>
      </c>
      <c r="AG8" s="34" t="s">
        <v>1</v>
      </c>
    </row>
    <row r="9" spans="1:33" x14ac:dyDescent="0.25">
      <c r="A9" s="9" t="s">
        <v>5</v>
      </c>
      <c r="B9" s="31" t="s">
        <v>1</v>
      </c>
      <c r="C9" s="32" t="s">
        <v>1</v>
      </c>
      <c r="D9" s="32" t="s">
        <v>1</v>
      </c>
      <c r="E9" s="32" t="s">
        <v>1</v>
      </c>
      <c r="F9" s="32" t="s">
        <v>1</v>
      </c>
      <c r="G9" s="32" t="s">
        <v>1</v>
      </c>
      <c r="H9" s="32" t="s">
        <v>1</v>
      </c>
      <c r="I9" s="32" t="s">
        <v>1</v>
      </c>
      <c r="J9" s="32" t="s">
        <v>1</v>
      </c>
      <c r="K9" s="32" t="s">
        <v>1</v>
      </c>
      <c r="L9" s="32" t="s">
        <v>1</v>
      </c>
      <c r="M9" s="32" t="s">
        <v>1</v>
      </c>
      <c r="N9" s="32" t="s">
        <v>1</v>
      </c>
      <c r="O9" s="32">
        <v>2.2654498879282742E-2</v>
      </c>
      <c r="P9" s="32">
        <v>2.4904116594221426E-2</v>
      </c>
      <c r="Q9" s="32">
        <v>1.9835497606516622E-2</v>
      </c>
      <c r="R9" s="32">
        <v>2.2514721163837896E-2</v>
      </c>
      <c r="S9" s="32">
        <v>2.4705358721564753E-2</v>
      </c>
      <c r="T9" s="32">
        <v>2.3805368844813789E-2</v>
      </c>
      <c r="U9" s="32">
        <v>2.5099243555360567E-2</v>
      </c>
      <c r="V9" s="32">
        <v>2.4977783204781192E-2</v>
      </c>
      <c r="W9" s="32">
        <v>2.2299772744988698E-2</v>
      </c>
      <c r="X9" s="32">
        <v>2.3771118565360808E-2</v>
      </c>
      <c r="Y9" s="32">
        <v>3.1812509253971277E-2</v>
      </c>
      <c r="Z9" s="32">
        <v>2.7748127013896506E-2</v>
      </c>
      <c r="AA9" s="32">
        <v>3.2765590313793537E-2</v>
      </c>
      <c r="AB9" s="32">
        <v>3.2738793170834883E-2</v>
      </c>
      <c r="AC9" s="32">
        <v>2.9538131041890445E-2</v>
      </c>
      <c r="AD9" s="32">
        <v>4.3189548129352689E-2</v>
      </c>
      <c r="AE9" s="32">
        <v>4.5417382503682734E-2</v>
      </c>
      <c r="AF9" s="32">
        <v>4.6058620061896961E-2</v>
      </c>
      <c r="AG9" s="32" t="s">
        <v>1</v>
      </c>
    </row>
    <row r="10" spans="1:33" x14ac:dyDescent="0.25">
      <c r="A10" s="12" t="s">
        <v>6</v>
      </c>
      <c r="B10" s="33" t="s">
        <v>1</v>
      </c>
      <c r="C10" s="34" t="s">
        <v>1</v>
      </c>
      <c r="D10" s="34" t="s">
        <v>1</v>
      </c>
      <c r="E10" s="34" t="s">
        <v>1</v>
      </c>
      <c r="F10" s="34" t="s">
        <v>1</v>
      </c>
      <c r="G10" s="34" t="s">
        <v>1</v>
      </c>
      <c r="H10" s="34" t="s">
        <v>1</v>
      </c>
      <c r="I10" s="34" t="s">
        <v>1</v>
      </c>
      <c r="J10" s="34" t="s">
        <v>1</v>
      </c>
      <c r="K10" s="34" t="s">
        <v>1</v>
      </c>
      <c r="L10" s="34" t="s">
        <v>1</v>
      </c>
      <c r="M10" s="34" t="s">
        <v>1</v>
      </c>
      <c r="N10" s="34" t="s">
        <v>1</v>
      </c>
      <c r="O10" s="34">
        <v>3.6876684525103953E-2</v>
      </c>
      <c r="P10" s="34">
        <v>3.8180753095906982E-2</v>
      </c>
      <c r="Q10" s="34">
        <v>4.1186614608317594E-2</v>
      </c>
      <c r="R10" s="34">
        <v>4.0954441083419606E-2</v>
      </c>
      <c r="S10" s="34">
        <v>4.3601394115634622E-2</v>
      </c>
      <c r="T10" s="34">
        <v>4.3824672483463306E-2</v>
      </c>
      <c r="U10" s="34">
        <v>4.5108309903327155E-2</v>
      </c>
      <c r="V10" s="34">
        <v>4.3232009694753458E-2</v>
      </c>
      <c r="W10" s="34">
        <v>3.956151072233053E-2</v>
      </c>
      <c r="X10" s="34">
        <v>3.7525430642120605E-2</v>
      </c>
      <c r="Y10" s="34">
        <v>3.5238668565639363E-2</v>
      </c>
      <c r="Z10" s="34">
        <v>2.8613271337912104E-2</v>
      </c>
      <c r="AA10" s="34">
        <v>2.6066182557891997E-2</v>
      </c>
      <c r="AB10" s="34">
        <v>2.5009424507397092E-2</v>
      </c>
      <c r="AC10" s="34">
        <v>2.2050278169340833E-2</v>
      </c>
      <c r="AD10" s="34">
        <v>2.0345923533594334E-2</v>
      </c>
      <c r="AE10" s="34">
        <v>2.1929641704675266E-2</v>
      </c>
      <c r="AF10" s="34">
        <v>2.2138857265284004E-2</v>
      </c>
      <c r="AG10" s="34" t="s">
        <v>1</v>
      </c>
    </row>
    <row r="11" spans="1:33" x14ac:dyDescent="0.25">
      <c r="A11" s="9" t="s">
        <v>7</v>
      </c>
      <c r="B11" s="31" t="s">
        <v>1</v>
      </c>
      <c r="C11" s="32" t="s">
        <v>1</v>
      </c>
      <c r="D11" s="32" t="s">
        <v>1</v>
      </c>
      <c r="E11" s="32" t="s">
        <v>1</v>
      </c>
      <c r="F11" s="32" t="s">
        <v>1</v>
      </c>
      <c r="G11" s="32" t="s">
        <v>1</v>
      </c>
      <c r="H11" s="32" t="s">
        <v>1</v>
      </c>
      <c r="I11" s="32" t="s">
        <v>1</v>
      </c>
      <c r="J11" s="32" t="s">
        <v>1</v>
      </c>
      <c r="K11" s="32" t="s">
        <v>1</v>
      </c>
      <c r="L11" s="32" t="s">
        <v>1</v>
      </c>
      <c r="M11" s="32">
        <v>1.2424977246131843E-2</v>
      </c>
      <c r="N11" s="32">
        <v>1.1711336674163275E-2</v>
      </c>
      <c r="O11" s="32">
        <v>1.0906954581747581E-2</v>
      </c>
      <c r="P11" s="32">
        <v>6.8555573617430313E-3</v>
      </c>
      <c r="Q11" s="32">
        <v>6.3452450726398076E-3</v>
      </c>
      <c r="R11" s="32">
        <v>6.8698932067780176E-3</v>
      </c>
      <c r="S11" s="32">
        <v>6.4395578357440142E-3</v>
      </c>
      <c r="T11" s="32">
        <v>8.8850520483040388E-3</v>
      </c>
      <c r="U11" s="32">
        <v>8.3572692316034401E-3</v>
      </c>
      <c r="V11" s="32">
        <v>9.2840185055899169E-3</v>
      </c>
      <c r="W11" s="32">
        <v>1.180590069127547E-2</v>
      </c>
      <c r="X11" s="32">
        <v>1.2059149637783153E-2</v>
      </c>
      <c r="Y11" s="32">
        <v>1.2996194482400959E-2</v>
      </c>
      <c r="Z11" s="32">
        <v>1.2403774366035356E-2</v>
      </c>
      <c r="AA11" s="32" t="s">
        <v>1</v>
      </c>
      <c r="AB11" s="32">
        <v>1.1803033754989081E-2</v>
      </c>
      <c r="AC11" s="32">
        <v>1.2336793424462899E-2</v>
      </c>
      <c r="AD11" s="32">
        <v>1.2726917292978564E-2</v>
      </c>
      <c r="AE11" s="32">
        <v>1.3055728195566604E-2</v>
      </c>
      <c r="AF11" s="32">
        <v>1.390773907808328E-2</v>
      </c>
      <c r="AG11" s="32" t="s">
        <v>1</v>
      </c>
    </row>
    <row r="12" spans="1:33" x14ac:dyDescent="0.25">
      <c r="A12" s="12" t="s">
        <v>8</v>
      </c>
      <c r="B12" s="33" t="s">
        <v>1</v>
      </c>
      <c r="C12" s="34" t="s">
        <v>1</v>
      </c>
      <c r="D12" s="34" t="s">
        <v>1</v>
      </c>
      <c r="E12" s="34" t="s">
        <v>1</v>
      </c>
      <c r="F12" s="34" t="s">
        <v>1</v>
      </c>
      <c r="G12" s="34" t="s">
        <v>1</v>
      </c>
      <c r="H12" s="34" t="s">
        <v>1</v>
      </c>
      <c r="I12" s="34" t="s">
        <v>1</v>
      </c>
      <c r="J12" s="34" t="s">
        <v>1</v>
      </c>
      <c r="K12" s="34" t="s">
        <v>1</v>
      </c>
      <c r="L12" s="34" t="s">
        <v>1</v>
      </c>
      <c r="M12" s="34" t="s">
        <v>1</v>
      </c>
      <c r="N12" s="34" t="s">
        <v>1</v>
      </c>
      <c r="O12" s="34" t="s">
        <v>1</v>
      </c>
      <c r="P12" s="34" t="s">
        <v>1</v>
      </c>
      <c r="Q12" s="34">
        <v>1.8189559412931967E-2</v>
      </c>
      <c r="R12" s="34">
        <v>2.0926463666511571E-2</v>
      </c>
      <c r="S12" s="34">
        <v>2.8556858118524181E-2</v>
      </c>
      <c r="T12" s="34">
        <v>2.7591486055731369E-2</v>
      </c>
      <c r="U12" s="34">
        <v>2.6532063249937912E-2</v>
      </c>
      <c r="V12" s="34">
        <v>2.0609408716099915E-2</v>
      </c>
      <c r="W12" s="34">
        <v>2.0069606903673261E-2</v>
      </c>
      <c r="X12" s="34">
        <v>1.8028320087001216E-2</v>
      </c>
      <c r="Y12" s="34">
        <v>1.7383924798728152E-2</v>
      </c>
      <c r="Z12" s="34">
        <v>1.5681115514454155E-2</v>
      </c>
      <c r="AA12" s="34">
        <v>1.6808854133564803E-2</v>
      </c>
      <c r="AB12" s="34">
        <v>5.5594688752745244E-3</v>
      </c>
      <c r="AC12" s="34">
        <v>2.5016109162763122E-3</v>
      </c>
      <c r="AD12" s="34">
        <v>2.3123573624609945E-3</v>
      </c>
      <c r="AE12" s="34">
        <v>1.6934374333012168E-3</v>
      </c>
      <c r="AF12" s="34">
        <v>1.1258195042605936E-2</v>
      </c>
      <c r="AG12" s="34" t="s">
        <v>1</v>
      </c>
    </row>
    <row r="13" spans="1:33" x14ac:dyDescent="0.25">
      <c r="A13" s="9" t="s">
        <v>9</v>
      </c>
      <c r="B13" s="31" t="s">
        <v>1</v>
      </c>
      <c r="C13" s="32" t="s">
        <v>1</v>
      </c>
      <c r="D13" s="32" t="s">
        <v>1</v>
      </c>
      <c r="E13" s="32" t="s">
        <v>1</v>
      </c>
      <c r="F13" s="32" t="s">
        <v>1</v>
      </c>
      <c r="G13" s="32" t="s">
        <v>1</v>
      </c>
      <c r="H13" s="32" t="s">
        <v>1</v>
      </c>
      <c r="I13" s="32" t="s">
        <v>1</v>
      </c>
      <c r="J13" s="32" t="s">
        <v>1</v>
      </c>
      <c r="K13" s="32" t="s">
        <v>1</v>
      </c>
      <c r="L13" s="32" t="s">
        <v>1</v>
      </c>
      <c r="M13" s="32" t="s">
        <v>1</v>
      </c>
      <c r="N13" s="32" t="s">
        <v>1</v>
      </c>
      <c r="O13" s="32" t="s">
        <v>1</v>
      </c>
      <c r="P13" s="32" t="s">
        <v>1</v>
      </c>
      <c r="Q13" s="32" t="s">
        <v>1</v>
      </c>
      <c r="R13" s="32">
        <v>5.9486405193271332E-3</v>
      </c>
      <c r="S13" s="32">
        <v>7.6115317751005492E-3</v>
      </c>
      <c r="T13" s="32">
        <v>1.2174089479557676E-2</v>
      </c>
      <c r="U13" s="32">
        <v>1.1798038812008279E-2</v>
      </c>
      <c r="V13" s="32">
        <v>9.7376567732870394E-3</v>
      </c>
      <c r="W13" s="32">
        <v>8.4448047561140379E-3</v>
      </c>
      <c r="X13" s="32">
        <v>7.1747694108831002E-3</v>
      </c>
      <c r="Y13" s="32">
        <v>7.2629969418960254E-3</v>
      </c>
      <c r="Z13" s="32">
        <v>9.9443730226588169E-3</v>
      </c>
      <c r="AA13" s="32">
        <v>8.1756541188755319E-3</v>
      </c>
      <c r="AB13" s="32" t="s">
        <v>1</v>
      </c>
      <c r="AC13" s="32">
        <v>8.6538564873026615E-3</v>
      </c>
      <c r="AD13" s="32" t="s">
        <v>1</v>
      </c>
      <c r="AE13" s="32">
        <v>1.0357870349863726E-2</v>
      </c>
      <c r="AF13" s="32" t="s">
        <v>1</v>
      </c>
      <c r="AG13" s="32" t="s">
        <v>1</v>
      </c>
    </row>
    <row r="14" spans="1:33" x14ac:dyDescent="0.25">
      <c r="A14" s="12" t="s">
        <v>10</v>
      </c>
      <c r="B14" s="33" t="s">
        <v>1</v>
      </c>
      <c r="C14" s="34" t="s">
        <v>1</v>
      </c>
      <c r="D14" s="34" t="s">
        <v>1</v>
      </c>
      <c r="E14" s="34" t="s">
        <v>1</v>
      </c>
      <c r="F14" s="34" t="s">
        <v>1</v>
      </c>
      <c r="G14" s="34" t="s">
        <v>1</v>
      </c>
      <c r="H14" s="34" t="s">
        <v>1</v>
      </c>
      <c r="I14" s="34" t="s">
        <v>1</v>
      </c>
      <c r="J14" s="34" t="s">
        <v>1</v>
      </c>
      <c r="K14" s="34" t="s">
        <v>1</v>
      </c>
      <c r="L14" s="34" t="s">
        <v>1</v>
      </c>
      <c r="M14" s="34" t="s">
        <v>1</v>
      </c>
      <c r="N14" s="34" t="s">
        <v>1</v>
      </c>
      <c r="O14" s="34" t="s">
        <v>1</v>
      </c>
      <c r="P14" s="34" t="s">
        <v>1</v>
      </c>
      <c r="Q14" s="34" t="s">
        <v>1</v>
      </c>
      <c r="R14" s="34" t="s">
        <v>1</v>
      </c>
      <c r="S14" s="34">
        <v>4.5824979047457215E-3</v>
      </c>
      <c r="T14" s="34">
        <v>4.1949090290928854E-3</v>
      </c>
      <c r="U14" s="34">
        <v>4.0196394256632679E-3</v>
      </c>
      <c r="V14" s="34">
        <v>3.7609864558561358E-3</v>
      </c>
      <c r="W14" s="34">
        <v>4.3487337542648828E-3</v>
      </c>
      <c r="X14" s="34">
        <v>4.0569856891830604E-3</v>
      </c>
      <c r="Y14" s="34">
        <v>4.7930514766907949E-3</v>
      </c>
      <c r="Z14" s="34">
        <v>4.5679454464209786E-3</v>
      </c>
      <c r="AA14" s="34">
        <v>4.4461761978548406E-3</v>
      </c>
      <c r="AB14" s="34">
        <v>4.2963537633386459E-3</v>
      </c>
      <c r="AC14" s="34">
        <v>1.9454186381516723E-2</v>
      </c>
      <c r="AD14" s="34">
        <v>1.9564565975037022E-2</v>
      </c>
      <c r="AE14" s="34">
        <v>1.9772593247928016E-2</v>
      </c>
      <c r="AF14" s="34">
        <v>2.0958299104178714E-2</v>
      </c>
      <c r="AG14" s="34" t="s">
        <v>1</v>
      </c>
    </row>
    <row r="15" spans="1:33" x14ac:dyDescent="0.25">
      <c r="A15" s="9" t="s">
        <v>11</v>
      </c>
      <c r="B15" s="31" t="s">
        <v>1</v>
      </c>
      <c r="C15" s="32" t="s">
        <v>1</v>
      </c>
      <c r="D15" s="32" t="s">
        <v>1</v>
      </c>
      <c r="E15" s="32" t="s">
        <v>1</v>
      </c>
      <c r="F15" s="32" t="s">
        <v>1</v>
      </c>
      <c r="G15" s="32" t="s">
        <v>1</v>
      </c>
      <c r="H15" s="32" t="s">
        <v>1</v>
      </c>
      <c r="I15" s="32" t="s">
        <v>1</v>
      </c>
      <c r="J15" s="32" t="s">
        <v>1</v>
      </c>
      <c r="K15" s="32" t="s">
        <v>1</v>
      </c>
      <c r="L15" s="32" t="s">
        <v>1</v>
      </c>
      <c r="M15" s="32">
        <v>1.0072786833553767E-3</v>
      </c>
      <c r="N15" s="32">
        <v>2.6016670876483961E-3</v>
      </c>
      <c r="O15" s="32">
        <v>3.0361299463617045E-3</v>
      </c>
      <c r="P15" s="32">
        <v>2.677463121734361E-3</v>
      </c>
      <c r="Q15" s="32">
        <v>1.369558030804936E-3</v>
      </c>
      <c r="R15" s="32">
        <v>2.2750000000000001E-3</v>
      </c>
      <c r="S15" s="32">
        <v>3.6661413006235872E-3</v>
      </c>
      <c r="T15" s="32">
        <v>2.8354094773167244E-3</v>
      </c>
      <c r="U15" s="32">
        <v>4.1873042221091811E-3</v>
      </c>
      <c r="V15" s="32">
        <v>3.3862422987395368E-3</v>
      </c>
      <c r="W15" s="32">
        <v>2.6689361016411441E-3</v>
      </c>
      <c r="X15" s="32">
        <v>3.0879079167393329E-3</v>
      </c>
      <c r="Y15" s="32">
        <v>2.0121616602828112E-3</v>
      </c>
      <c r="Z15" s="32">
        <v>1.2583796645846204E-3</v>
      </c>
      <c r="AA15" s="32">
        <v>1.4879459658273982E-3</v>
      </c>
      <c r="AB15" s="32">
        <v>1.4042432338617216E-3</v>
      </c>
      <c r="AC15" s="32">
        <v>2.6633977274965045E-3</v>
      </c>
      <c r="AD15" s="32">
        <v>2.9711512288293942E-3</v>
      </c>
      <c r="AE15" s="32">
        <v>5.893977442376231E-3</v>
      </c>
      <c r="AF15" s="32">
        <v>6.7641322865142108E-3</v>
      </c>
      <c r="AG15" s="32" t="s">
        <v>1</v>
      </c>
    </row>
    <row r="16" spans="1:33" x14ac:dyDescent="0.25">
      <c r="A16" s="12" t="s">
        <v>12</v>
      </c>
      <c r="B16" s="33" t="s">
        <v>1</v>
      </c>
      <c r="C16" s="34" t="s">
        <v>1</v>
      </c>
      <c r="D16" s="34" t="s">
        <v>1</v>
      </c>
      <c r="E16" s="34" t="s">
        <v>1</v>
      </c>
      <c r="F16" s="34" t="s">
        <v>1</v>
      </c>
      <c r="G16" s="34" t="s">
        <v>1</v>
      </c>
      <c r="H16" s="34" t="s">
        <v>1</v>
      </c>
      <c r="I16" s="34" t="s">
        <v>1</v>
      </c>
      <c r="J16" s="34" t="s">
        <v>1</v>
      </c>
      <c r="K16" s="34" t="s">
        <v>1</v>
      </c>
      <c r="L16" s="34" t="s">
        <v>1</v>
      </c>
      <c r="M16" s="34" t="s">
        <v>1</v>
      </c>
      <c r="N16" s="34" t="s">
        <v>1</v>
      </c>
      <c r="O16" s="34" t="s">
        <v>1</v>
      </c>
      <c r="P16" s="34">
        <v>1.7009061620114493E-2</v>
      </c>
      <c r="Q16" s="34">
        <v>1.560064633291865E-2</v>
      </c>
      <c r="R16" s="34">
        <v>1.4808778836999497E-2</v>
      </c>
      <c r="S16" s="34">
        <v>7.2179020516214429E-2</v>
      </c>
      <c r="T16" s="34">
        <v>6.5266181058845504E-2</v>
      </c>
      <c r="U16" s="34">
        <v>7.935829274640295E-2</v>
      </c>
      <c r="V16" s="34">
        <v>6.3847926431664648E-2</v>
      </c>
      <c r="W16" s="34">
        <v>5.8076711838861712E-2</v>
      </c>
      <c r="X16" s="34">
        <v>6.8568880162345636E-2</v>
      </c>
      <c r="Y16" s="34">
        <v>8.6539476876096977E-2</v>
      </c>
      <c r="Z16" s="34">
        <v>7.4617359142512704E-2</v>
      </c>
      <c r="AA16" s="34">
        <v>6.7003697882219382E-2</v>
      </c>
      <c r="AB16" s="34">
        <v>4.0120956855121764E-2</v>
      </c>
      <c r="AC16" s="34">
        <v>2.1451735369462325E-2</v>
      </c>
      <c r="AD16" s="34">
        <v>2.1586195380883751E-2</v>
      </c>
      <c r="AE16" s="34">
        <v>2.0744987548100322E-2</v>
      </c>
      <c r="AF16" s="34">
        <v>2.2636308107760562E-2</v>
      </c>
      <c r="AG16" s="34" t="s">
        <v>1</v>
      </c>
    </row>
    <row r="17" spans="1:33" x14ac:dyDescent="0.25">
      <c r="A17" s="9" t="s">
        <v>13</v>
      </c>
      <c r="B17" s="31" t="s">
        <v>1</v>
      </c>
      <c r="C17" s="32" t="s">
        <v>1</v>
      </c>
      <c r="D17" s="32" t="s">
        <v>1</v>
      </c>
      <c r="E17" s="32" t="s">
        <v>1</v>
      </c>
      <c r="F17" s="32" t="s">
        <v>1</v>
      </c>
      <c r="G17" s="32" t="s">
        <v>1</v>
      </c>
      <c r="H17" s="32" t="s">
        <v>1</v>
      </c>
      <c r="I17" s="32" t="s">
        <v>1</v>
      </c>
      <c r="J17" s="32" t="s">
        <v>1</v>
      </c>
      <c r="K17" s="32" t="s">
        <v>1</v>
      </c>
      <c r="L17" s="32" t="s">
        <v>1</v>
      </c>
      <c r="M17" s="32" t="s">
        <v>1</v>
      </c>
      <c r="N17" s="32" t="s">
        <v>1</v>
      </c>
      <c r="O17" s="32" t="s">
        <v>1</v>
      </c>
      <c r="P17" s="32" t="s">
        <v>1</v>
      </c>
      <c r="Q17" s="32" t="s">
        <v>1</v>
      </c>
      <c r="R17" s="32" t="s">
        <v>1</v>
      </c>
      <c r="S17" s="32" t="s">
        <v>1</v>
      </c>
      <c r="T17" s="32" t="s">
        <v>1</v>
      </c>
      <c r="U17" s="32" t="s">
        <v>1</v>
      </c>
      <c r="V17" s="32" t="s">
        <v>1</v>
      </c>
      <c r="W17" s="32" t="s">
        <v>1</v>
      </c>
      <c r="X17" s="32">
        <v>1.8390385185523044E-2</v>
      </c>
      <c r="Y17" s="32">
        <v>1.8022770231658533E-2</v>
      </c>
      <c r="Z17" s="32">
        <v>1.9893506251640158E-2</v>
      </c>
      <c r="AA17" s="32">
        <v>2.401097179321263E-2</v>
      </c>
      <c r="AB17" s="32">
        <v>1.0641945820671388E-2</v>
      </c>
      <c r="AC17" s="32">
        <v>1.4082210462341205E-2</v>
      </c>
      <c r="AD17" s="32">
        <v>1.4063443279732177E-2</v>
      </c>
      <c r="AE17" s="32">
        <v>1.5972045660492984E-2</v>
      </c>
      <c r="AF17" s="32">
        <v>2.2116590744041723E-2</v>
      </c>
      <c r="AG17" s="32" t="s">
        <v>1</v>
      </c>
    </row>
    <row r="18" spans="1:33" x14ac:dyDescent="0.25">
      <c r="A18" s="12" t="s">
        <v>14</v>
      </c>
      <c r="B18" s="33" t="s">
        <v>1</v>
      </c>
      <c r="C18" s="34" t="s">
        <v>1</v>
      </c>
      <c r="D18" s="34" t="s">
        <v>1</v>
      </c>
      <c r="E18" s="34" t="s">
        <v>1</v>
      </c>
      <c r="F18" s="34" t="s">
        <v>1</v>
      </c>
      <c r="G18" s="34" t="s">
        <v>1</v>
      </c>
      <c r="H18" s="34" t="s">
        <v>1</v>
      </c>
      <c r="I18" s="34" t="s">
        <v>1</v>
      </c>
      <c r="J18" s="34" t="s">
        <v>1</v>
      </c>
      <c r="K18" s="34" t="s">
        <v>1</v>
      </c>
      <c r="L18" s="34" t="s">
        <v>1</v>
      </c>
      <c r="M18" s="34" t="s">
        <v>1</v>
      </c>
      <c r="N18" s="34" t="s">
        <v>1</v>
      </c>
      <c r="O18" s="34" t="s">
        <v>1</v>
      </c>
      <c r="P18" s="34" t="s">
        <v>1</v>
      </c>
      <c r="Q18" s="34" t="s">
        <v>1</v>
      </c>
      <c r="R18" s="34" t="s">
        <v>1</v>
      </c>
      <c r="S18" s="34" t="s">
        <v>1</v>
      </c>
      <c r="T18" s="34" t="s">
        <v>1</v>
      </c>
      <c r="U18" s="34" t="s">
        <v>1</v>
      </c>
      <c r="V18" s="34">
        <v>7.0750211661049886E-4</v>
      </c>
      <c r="W18" s="34">
        <v>1.0423364580865683E-3</v>
      </c>
      <c r="X18" s="34">
        <v>1.5819043893548152E-3</v>
      </c>
      <c r="Y18" s="34">
        <v>2.1815070934626075E-3</v>
      </c>
      <c r="Z18" s="34">
        <v>1.7377435978629615E-3</v>
      </c>
      <c r="AA18" s="34">
        <v>2.401080116655554E-3</v>
      </c>
      <c r="AB18" s="34" t="s">
        <v>1</v>
      </c>
      <c r="AC18" s="34">
        <v>3.2663558471207926E-3</v>
      </c>
      <c r="AD18" s="34" t="s">
        <v>1</v>
      </c>
      <c r="AE18" s="34">
        <v>2.4048635961368271E-3</v>
      </c>
      <c r="AF18" s="34" t="s">
        <v>1</v>
      </c>
      <c r="AG18" s="34" t="s">
        <v>1</v>
      </c>
    </row>
    <row r="19" spans="1:33" x14ac:dyDescent="0.25">
      <c r="A19" s="9" t="s">
        <v>15</v>
      </c>
      <c r="B19" s="31" t="s">
        <v>1</v>
      </c>
      <c r="C19" s="32" t="s">
        <v>1</v>
      </c>
      <c r="D19" s="32" t="s">
        <v>1</v>
      </c>
      <c r="E19" s="32" t="s">
        <v>1</v>
      </c>
      <c r="F19" s="32" t="s">
        <v>1</v>
      </c>
      <c r="G19" s="32" t="s">
        <v>1</v>
      </c>
      <c r="H19" s="32" t="s">
        <v>1</v>
      </c>
      <c r="I19" s="32" t="s">
        <v>1</v>
      </c>
      <c r="J19" s="32" t="s">
        <v>1</v>
      </c>
      <c r="K19" s="32" t="s">
        <v>1</v>
      </c>
      <c r="L19" s="32" t="s">
        <v>1</v>
      </c>
      <c r="M19" s="32" t="s">
        <v>1</v>
      </c>
      <c r="N19" s="32" t="s">
        <v>1</v>
      </c>
      <c r="O19" s="32" t="s">
        <v>1</v>
      </c>
      <c r="P19" s="32" t="s">
        <v>1</v>
      </c>
      <c r="Q19" s="32" t="s">
        <v>1</v>
      </c>
      <c r="R19" s="32" t="s">
        <v>1</v>
      </c>
      <c r="S19" s="32" t="s">
        <v>1</v>
      </c>
      <c r="T19" s="32" t="s">
        <v>1</v>
      </c>
      <c r="U19" s="32">
        <v>3.6651642470793465E-2</v>
      </c>
      <c r="V19" s="32">
        <v>3.0489254666156668E-2</v>
      </c>
      <c r="W19" s="32">
        <v>2.6863990940984999E-2</v>
      </c>
      <c r="X19" s="32">
        <v>2.1867712838777718E-2</v>
      </c>
      <c r="Y19" s="32">
        <v>1.7157738017283465E-2</v>
      </c>
      <c r="Z19" s="32">
        <v>1.6426301262193868E-2</v>
      </c>
      <c r="AA19" s="32">
        <v>1.3018939710162785E-2</v>
      </c>
      <c r="AB19" s="32">
        <v>1.2655128202083008E-2</v>
      </c>
      <c r="AC19" s="32">
        <v>1.0622089908793072E-2</v>
      </c>
      <c r="AD19" s="32">
        <v>1.0326268790550115E-2</v>
      </c>
      <c r="AE19" s="32">
        <v>5.3666296548248007E-3</v>
      </c>
      <c r="AF19" s="32">
        <v>5.6372915667679772E-3</v>
      </c>
      <c r="AG19" s="32" t="s">
        <v>1</v>
      </c>
    </row>
    <row r="20" spans="1:33" x14ac:dyDescent="0.25">
      <c r="A20" s="12" t="s">
        <v>16</v>
      </c>
      <c r="B20" s="33" t="s">
        <v>1</v>
      </c>
      <c r="C20" s="34" t="s">
        <v>1</v>
      </c>
      <c r="D20" s="34" t="s">
        <v>1</v>
      </c>
      <c r="E20" s="34" t="s">
        <v>1</v>
      </c>
      <c r="F20" s="34" t="s">
        <v>1</v>
      </c>
      <c r="G20" s="34" t="s">
        <v>1</v>
      </c>
      <c r="H20" s="34" t="s">
        <v>1</v>
      </c>
      <c r="I20" s="34" t="s">
        <v>1</v>
      </c>
      <c r="J20" s="34" t="s">
        <v>1</v>
      </c>
      <c r="K20" s="34" t="s">
        <v>1</v>
      </c>
      <c r="L20" s="34" t="s">
        <v>1</v>
      </c>
      <c r="M20" s="34" t="s">
        <v>1</v>
      </c>
      <c r="N20" s="34" t="s">
        <v>54</v>
      </c>
      <c r="O20" s="34" t="s">
        <v>1</v>
      </c>
      <c r="P20" s="34">
        <v>3.6768460831375751E-4</v>
      </c>
      <c r="Q20" s="34">
        <v>1.5505979493342121E-4</v>
      </c>
      <c r="R20" s="34" t="s">
        <v>54</v>
      </c>
      <c r="S20" s="34" t="s">
        <v>54</v>
      </c>
      <c r="T20" s="34">
        <v>6.9287786013535286E-4</v>
      </c>
      <c r="U20" s="34">
        <v>3.1950923381685725E-4</v>
      </c>
      <c r="V20" s="34">
        <v>3.5212300830423423E-4</v>
      </c>
      <c r="W20" s="34">
        <v>9.8200618086243256E-4</v>
      </c>
      <c r="X20" s="34">
        <v>6.9251137212302254E-4</v>
      </c>
      <c r="Y20" s="34">
        <v>4.6574273378397087E-4</v>
      </c>
      <c r="Z20" s="34">
        <v>5.9421101347259195E-4</v>
      </c>
      <c r="AA20" s="34">
        <v>5.1016835555733387E-4</v>
      </c>
      <c r="AB20" s="34">
        <v>8.8226086461564725E-4</v>
      </c>
      <c r="AC20" s="34">
        <v>1.3734423154227523E-3</v>
      </c>
      <c r="AD20" s="34">
        <v>2.3928984947896564E-3</v>
      </c>
      <c r="AE20" s="34">
        <v>2.9328226994782135E-3</v>
      </c>
      <c r="AF20" s="34">
        <v>3.985038894285562E-3</v>
      </c>
      <c r="AG20" s="34" t="s">
        <v>1</v>
      </c>
    </row>
    <row r="21" spans="1:33" x14ac:dyDescent="0.25">
      <c r="A21" s="9" t="s">
        <v>17</v>
      </c>
      <c r="B21" s="31" t="s">
        <v>1</v>
      </c>
      <c r="C21" s="32" t="s">
        <v>1</v>
      </c>
      <c r="D21" s="32" t="s">
        <v>1</v>
      </c>
      <c r="E21" s="32" t="s">
        <v>1</v>
      </c>
      <c r="F21" s="32" t="s">
        <v>1</v>
      </c>
      <c r="G21" s="32" t="s">
        <v>1</v>
      </c>
      <c r="H21" s="32" t="s">
        <v>1</v>
      </c>
      <c r="I21" s="32" t="s">
        <v>1</v>
      </c>
      <c r="J21" s="32" t="s">
        <v>1</v>
      </c>
      <c r="K21" s="32" t="s">
        <v>1</v>
      </c>
      <c r="L21" s="32" t="s">
        <v>1</v>
      </c>
      <c r="M21" s="32" t="s">
        <v>1</v>
      </c>
      <c r="N21" s="32" t="s">
        <v>1</v>
      </c>
      <c r="O21" s="32" t="s">
        <v>1</v>
      </c>
      <c r="P21" s="32" t="s">
        <v>1</v>
      </c>
      <c r="Q21" s="32" t="s">
        <v>1</v>
      </c>
      <c r="R21" s="32" t="s">
        <v>1</v>
      </c>
      <c r="S21" s="32" t="s">
        <v>1</v>
      </c>
      <c r="T21" s="32" t="s">
        <v>1</v>
      </c>
      <c r="U21" s="32" t="s">
        <v>1</v>
      </c>
      <c r="V21" s="32" t="s">
        <v>1</v>
      </c>
      <c r="W21" s="32" t="s">
        <v>1</v>
      </c>
      <c r="X21" s="32" t="s">
        <v>1</v>
      </c>
      <c r="Y21" s="32" t="s">
        <v>1</v>
      </c>
      <c r="Z21" s="32" t="s">
        <v>1</v>
      </c>
      <c r="AA21" s="32" t="s">
        <v>1</v>
      </c>
      <c r="AB21" s="32" t="s">
        <v>1</v>
      </c>
      <c r="AC21" s="32" t="s">
        <v>1</v>
      </c>
      <c r="AD21" s="32" t="s">
        <v>1</v>
      </c>
      <c r="AE21" s="32" t="s">
        <v>1</v>
      </c>
      <c r="AF21" s="32" t="s">
        <v>1</v>
      </c>
      <c r="AG21" s="32" t="s">
        <v>1</v>
      </c>
    </row>
    <row r="22" spans="1:33" x14ac:dyDescent="0.25">
      <c r="A22" s="12" t="s">
        <v>18</v>
      </c>
      <c r="B22" s="33" t="s">
        <v>1</v>
      </c>
      <c r="C22" s="34" t="s">
        <v>1</v>
      </c>
      <c r="D22" s="34" t="s">
        <v>1</v>
      </c>
      <c r="E22" s="34" t="s">
        <v>1</v>
      </c>
      <c r="F22" s="34" t="s">
        <v>1</v>
      </c>
      <c r="G22" s="34" t="s">
        <v>1</v>
      </c>
      <c r="H22" s="34" t="s">
        <v>1</v>
      </c>
      <c r="I22" s="34" t="s">
        <v>1</v>
      </c>
      <c r="J22" s="34" t="s">
        <v>1</v>
      </c>
      <c r="K22" s="34" t="s">
        <v>1</v>
      </c>
      <c r="L22" s="34" t="s">
        <v>1</v>
      </c>
      <c r="M22" s="34" t="s">
        <v>1</v>
      </c>
      <c r="N22" s="34" t="s">
        <v>1</v>
      </c>
      <c r="O22" s="34" t="s">
        <v>1</v>
      </c>
      <c r="P22" s="34" t="s">
        <v>1</v>
      </c>
      <c r="Q22" s="34" t="s">
        <v>1</v>
      </c>
      <c r="R22" s="34" t="s">
        <v>1</v>
      </c>
      <c r="S22" s="34" t="s">
        <v>1</v>
      </c>
      <c r="T22" s="34" t="s">
        <v>1</v>
      </c>
      <c r="U22" s="34" t="s">
        <v>1</v>
      </c>
      <c r="V22" s="34" t="s">
        <v>1</v>
      </c>
      <c r="W22" s="34" t="s">
        <v>1</v>
      </c>
      <c r="X22" s="34" t="s">
        <v>1</v>
      </c>
      <c r="Y22" s="34">
        <v>4.7088179050151183E-2</v>
      </c>
      <c r="Z22" s="34">
        <v>4.8990410387753883E-2</v>
      </c>
      <c r="AA22" s="34">
        <v>4.9999420296576273E-2</v>
      </c>
      <c r="AB22" s="34">
        <v>4.7435048571513282E-2</v>
      </c>
      <c r="AC22" s="34">
        <v>5.093843223427344E-2</v>
      </c>
      <c r="AD22" s="34">
        <v>5.15512534448253E-2</v>
      </c>
      <c r="AE22" s="34">
        <v>5.018110705917804E-2</v>
      </c>
      <c r="AF22" s="34">
        <v>5.046890889232044E-2</v>
      </c>
      <c r="AG22" s="34" t="s">
        <v>1</v>
      </c>
    </row>
    <row r="23" spans="1:33" x14ac:dyDescent="0.25">
      <c r="A23" s="9" t="s">
        <v>19</v>
      </c>
      <c r="B23" s="31" t="s">
        <v>1</v>
      </c>
      <c r="C23" s="32" t="s">
        <v>1</v>
      </c>
      <c r="D23" s="32" t="s">
        <v>1</v>
      </c>
      <c r="E23" s="32" t="s">
        <v>1</v>
      </c>
      <c r="F23" s="32" t="s">
        <v>1</v>
      </c>
      <c r="G23" s="32" t="s">
        <v>1</v>
      </c>
      <c r="H23" s="32" t="s">
        <v>1</v>
      </c>
      <c r="I23" s="32" t="s">
        <v>1</v>
      </c>
      <c r="J23" s="32" t="s">
        <v>1</v>
      </c>
      <c r="K23" s="32" t="s">
        <v>1</v>
      </c>
      <c r="L23" s="32" t="s">
        <v>1</v>
      </c>
      <c r="M23" s="32" t="s">
        <v>1</v>
      </c>
      <c r="N23" s="32" t="s">
        <v>1</v>
      </c>
      <c r="O23" s="32" t="s">
        <v>1</v>
      </c>
      <c r="P23" s="32" t="s">
        <v>1</v>
      </c>
      <c r="Q23" s="32" t="s">
        <v>1</v>
      </c>
      <c r="R23" s="32" t="s">
        <v>1</v>
      </c>
      <c r="S23" s="32" t="s">
        <v>1</v>
      </c>
      <c r="T23" s="32">
        <v>7.763087375181923E-3</v>
      </c>
      <c r="U23" s="32">
        <v>8.1412510704979863E-3</v>
      </c>
      <c r="V23" s="32">
        <v>7.8919775120471179E-3</v>
      </c>
      <c r="W23" s="32">
        <v>6.7840640147884866E-3</v>
      </c>
      <c r="X23" s="32">
        <v>6.5540673351360632E-3</v>
      </c>
      <c r="Y23" s="32">
        <v>8.1772820015139948E-3</v>
      </c>
      <c r="Z23" s="32" t="s">
        <v>1</v>
      </c>
      <c r="AA23" s="32">
        <v>7.5508584792304146E-3</v>
      </c>
      <c r="AB23" s="32">
        <v>9.2488418712446813E-3</v>
      </c>
      <c r="AC23" s="32">
        <v>1.1978047139541476E-2</v>
      </c>
      <c r="AD23" s="32">
        <v>1.4831841527839564E-2</v>
      </c>
      <c r="AE23" s="32">
        <v>1.5563742412033775E-2</v>
      </c>
      <c r="AF23" s="32">
        <v>1.3778365827199027E-2</v>
      </c>
      <c r="AG23" s="32" t="s">
        <v>1</v>
      </c>
    </row>
    <row r="24" spans="1:33" x14ac:dyDescent="0.25">
      <c r="A24" s="12" t="s">
        <v>20</v>
      </c>
      <c r="B24" s="33" t="s">
        <v>1</v>
      </c>
      <c r="C24" s="34" t="s">
        <v>1</v>
      </c>
      <c r="D24" s="34" t="s">
        <v>1</v>
      </c>
      <c r="E24" s="34" t="s">
        <v>1</v>
      </c>
      <c r="F24" s="34" t="s">
        <v>1</v>
      </c>
      <c r="G24" s="34" t="s">
        <v>1</v>
      </c>
      <c r="H24" s="34" t="s">
        <v>1</v>
      </c>
      <c r="I24" s="34" t="s">
        <v>1</v>
      </c>
      <c r="J24" s="34" t="s">
        <v>1</v>
      </c>
      <c r="K24" s="34" t="s">
        <v>1</v>
      </c>
      <c r="L24" s="34">
        <v>2.6710400079741838E-3</v>
      </c>
      <c r="M24" s="34">
        <v>2.1822868716626772E-3</v>
      </c>
      <c r="N24" s="34">
        <v>3.1454680777780824E-3</v>
      </c>
      <c r="O24" s="34">
        <v>4.1111017547318749E-3</v>
      </c>
      <c r="P24" s="34">
        <v>3.6190856521316483E-3</v>
      </c>
      <c r="Q24" s="34">
        <v>3.1623554818051031E-3</v>
      </c>
      <c r="R24" s="34">
        <v>3.9534345199250575E-3</v>
      </c>
      <c r="S24" s="34">
        <v>4.6346264091076421E-3</v>
      </c>
      <c r="T24" s="34">
        <v>4.6057348070493598E-3</v>
      </c>
      <c r="U24" s="34">
        <v>5.3119320656449453E-3</v>
      </c>
      <c r="V24" s="34">
        <v>3.6066873484222549E-3</v>
      </c>
      <c r="W24" s="34">
        <v>1.0086532247714601E-2</v>
      </c>
      <c r="X24" s="34">
        <v>6.3323105298058891E-3</v>
      </c>
      <c r="Y24" s="34">
        <v>9.7593850279455441E-3</v>
      </c>
      <c r="Z24" s="34">
        <v>9.6403601887737733E-3</v>
      </c>
      <c r="AA24" s="34">
        <v>1.0896250247616758E-2</v>
      </c>
      <c r="AB24" s="34">
        <v>1.0121733199349243E-2</v>
      </c>
      <c r="AC24" s="34">
        <v>1.0751365674018307E-2</v>
      </c>
      <c r="AD24" s="34">
        <v>1.1437533415113549E-2</v>
      </c>
      <c r="AE24" s="34">
        <v>1.2015416005440942E-2</v>
      </c>
      <c r="AF24" s="34">
        <v>1.2669129942364537E-2</v>
      </c>
      <c r="AG24" s="34" t="s">
        <v>1</v>
      </c>
    </row>
    <row r="25" spans="1:33" x14ac:dyDescent="0.25">
      <c r="A25" s="9" t="s">
        <v>21</v>
      </c>
      <c r="B25" s="31" t="s">
        <v>1</v>
      </c>
      <c r="C25" s="32" t="s">
        <v>1</v>
      </c>
      <c r="D25" s="32" t="s">
        <v>1</v>
      </c>
      <c r="E25" s="32" t="s">
        <v>1</v>
      </c>
      <c r="F25" s="32" t="s">
        <v>1</v>
      </c>
      <c r="G25" s="32" t="s">
        <v>1</v>
      </c>
      <c r="H25" s="32" t="s">
        <v>1</v>
      </c>
      <c r="I25" s="32" t="s">
        <v>1</v>
      </c>
      <c r="J25" s="32" t="s">
        <v>1</v>
      </c>
      <c r="K25" s="32" t="s">
        <v>1</v>
      </c>
      <c r="L25" s="32" t="s">
        <v>1</v>
      </c>
      <c r="M25" s="32" t="s">
        <v>1</v>
      </c>
      <c r="N25" s="32" t="s">
        <v>1</v>
      </c>
      <c r="O25" s="32" t="s">
        <v>1</v>
      </c>
      <c r="P25" s="32" t="s">
        <v>1</v>
      </c>
      <c r="Q25" s="32" t="s">
        <v>1</v>
      </c>
      <c r="R25" s="32">
        <v>2.8672134177418419E-2</v>
      </c>
      <c r="S25" s="32">
        <v>3.3072632387015896E-2</v>
      </c>
      <c r="T25" s="32" t="s">
        <v>1</v>
      </c>
      <c r="U25" s="32">
        <v>3.5233505992140091E-2</v>
      </c>
      <c r="V25" s="32" t="s">
        <v>1</v>
      </c>
      <c r="W25" s="32">
        <v>3.5186037280651547E-2</v>
      </c>
      <c r="X25" s="32" t="s">
        <v>1</v>
      </c>
      <c r="Y25" s="32">
        <v>3.6586683593168724E-2</v>
      </c>
      <c r="Z25" s="32" t="s">
        <v>1</v>
      </c>
      <c r="AA25" s="32">
        <v>3.7933977248037286E-2</v>
      </c>
      <c r="AB25" s="32" t="s">
        <v>1</v>
      </c>
      <c r="AC25" s="32">
        <v>3.5107302621087882E-2</v>
      </c>
      <c r="AD25" s="32" t="s">
        <v>1</v>
      </c>
      <c r="AE25" s="32">
        <v>3.4224934190565999E-2</v>
      </c>
      <c r="AF25" s="32" t="s">
        <v>1</v>
      </c>
      <c r="AG25" s="32" t="s">
        <v>1</v>
      </c>
    </row>
    <row r="26" spans="1:33" x14ac:dyDescent="0.25">
      <c r="A26" s="12" t="s">
        <v>22</v>
      </c>
      <c r="B26" s="33" t="s">
        <v>1</v>
      </c>
      <c r="C26" s="34" t="s">
        <v>1</v>
      </c>
      <c r="D26" s="34" t="s">
        <v>1</v>
      </c>
      <c r="E26" s="34" t="s">
        <v>1</v>
      </c>
      <c r="F26" s="34" t="s">
        <v>1</v>
      </c>
      <c r="G26" s="34" t="s">
        <v>1</v>
      </c>
      <c r="H26" s="34" t="s">
        <v>1</v>
      </c>
      <c r="I26" s="34" t="s">
        <v>1</v>
      </c>
      <c r="J26" s="34" t="s">
        <v>1</v>
      </c>
      <c r="K26" s="34" t="s">
        <v>1</v>
      </c>
      <c r="L26" s="34" t="s">
        <v>1</v>
      </c>
      <c r="M26" s="34" t="s">
        <v>1</v>
      </c>
      <c r="N26" s="34">
        <v>3.2724442853718522E-3</v>
      </c>
      <c r="O26" s="34">
        <v>3.1758421322484231E-3</v>
      </c>
      <c r="P26" s="34">
        <v>2.5939123366339949E-3</v>
      </c>
      <c r="Q26" s="34">
        <v>4.2065537458965442E-3</v>
      </c>
      <c r="R26" s="34">
        <v>4.5404603652790592E-3</v>
      </c>
      <c r="S26" s="34" t="s">
        <v>1</v>
      </c>
      <c r="T26" s="34">
        <v>3.9641771757497569E-3</v>
      </c>
      <c r="U26" s="34">
        <v>4.2002703362476607E-3</v>
      </c>
      <c r="V26" s="34">
        <v>4.7537061641055771E-3</v>
      </c>
      <c r="W26" s="34">
        <v>6.1658372832713989E-3</v>
      </c>
      <c r="X26" s="34">
        <v>6.8006001268050374E-3</v>
      </c>
      <c r="Y26" s="34">
        <v>3.6640110423812179E-3</v>
      </c>
      <c r="Z26" s="34">
        <v>4.0283974737335623E-3</v>
      </c>
      <c r="AA26" s="34">
        <v>4.3048593798330377E-3</v>
      </c>
      <c r="AB26" s="34">
        <v>3.4458761968227257E-3</v>
      </c>
      <c r="AC26" s="34">
        <v>3.5634450447776171E-3</v>
      </c>
      <c r="AD26" s="34">
        <v>2.7872123768036701E-3</v>
      </c>
      <c r="AE26" s="34">
        <v>2.3497957218432956E-3</v>
      </c>
      <c r="AF26" s="34">
        <v>2.0360327171334682E-3</v>
      </c>
      <c r="AG26" s="34" t="s">
        <v>1</v>
      </c>
    </row>
    <row r="27" spans="1:33" x14ac:dyDescent="0.25">
      <c r="A27" s="9" t="s">
        <v>23</v>
      </c>
      <c r="B27" s="31" t="s">
        <v>1</v>
      </c>
      <c r="C27" s="32" t="s">
        <v>1</v>
      </c>
      <c r="D27" s="32" t="s">
        <v>1</v>
      </c>
      <c r="E27" s="32" t="s">
        <v>1</v>
      </c>
      <c r="F27" s="32" t="s">
        <v>1</v>
      </c>
      <c r="G27" s="32" t="s">
        <v>1</v>
      </c>
      <c r="H27" s="32" t="s">
        <v>1</v>
      </c>
      <c r="I27" s="32" t="s">
        <v>1</v>
      </c>
      <c r="J27" s="32" t="s">
        <v>1</v>
      </c>
      <c r="K27" s="32" t="s">
        <v>1</v>
      </c>
      <c r="L27" s="32" t="s">
        <v>1</v>
      </c>
      <c r="M27" s="32" t="s">
        <v>1</v>
      </c>
      <c r="N27" s="32" t="s">
        <v>1</v>
      </c>
      <c r="O27" s="32">
        <v>1.9200144881442598E-2</v>
      </c>
      <c r="P27" s="32" t="s">
        <v>1</v>
      </c>
      <c r="Q27" s="32">
        <v>2.4487771923933824E-2</v>
      </c>
      <c r="R27" s="32" t="s">
        <v>1</v>
      </c>
      <c r="S27" s="32" t="s">
        <v>1</v>
      </c>
      <c r="T27" s="32" t="s">
        <v>1</v>
      </c>
      <c r="U27" s="32" t="s">
        <v>1</v>
      </c>
      <c r="V27" s="32" t="s">
        <v>1</v>
      </c>
      <c r="W27" s="32">
        <v>2.4650260048537143E-2</v>
      </c>
      <c r="X27" s="32" t="s">
        <v>1</v>
      </c>
      <c r="Y27" s="32">
        <v>1.6677377248944324E-2</v>
      </c>
      <c r="Z27" s="32" t="s">
        <v>1</v>
      </c>
      <c r="AA27" s="32">
        <v>2.7652267491604252E-2</v>
      </c>
      <c r="AB27" s="32" t="s">
        <v>1</v>
      </c>
      <c r="AC27" s="32">
        <v>2.7229550138663249E-2</v>
      </c>
      <c r="AD27" s="32" t="s">
        <v>1</v>
      </c>
      <c r="AE27" s="32">
        <v>3.0733368529903264E-2</v>
      </c>
      <c r="AF27" s="32">
        <v>3.1316899820381251E-2</v>
      </c>
      <c r="AG27" s="32" t="s">
        <v>1</v>
      </c>
    </row>
    <row r="28" spans="1:33" x14ac:dyDescent="0.25">
      <c r="A28" s="12" t="s">
        <v>24</v>
      </c>
      <c r="B28" s="33" t="s">
        <v>1</v>
      </c>
      <c r="C28" s="34" t="s">
        <v>1</v>
      </c>
      <c r="D28" s="34" t="s">
        <v>1</v>
      </c>
      <c r="E28" s="34" t="s">
        <v>1</v>
      </c>
      <c r="F28" s="34" t="s">
        <v>1</v>
      </c>
      <c r="G28" s="34" t="s">
        <v>1</v>
      </c>
      <c r="H28" s="34" t="s">
        <v>1</v>
      </c>
      <c r="I28" s="34" t="s">
        <v>1</v>
      </c>
      <c r="J28" s="34" t="s">
        <v>1</v>
      </c>
      <c r="K28" s="34" t="s">
        <v>1</v>
      </c>
      <c r="L28" s="34" t="s">
        <v>1</v>
      </c>
      <c r="M28" s="34" t="s">
        <v>1</v>
      </c>
      <c r="N28" s="34" t="s">
        <v>1</v>
      </c>
      <c r="O28" s="34" t="s">
        <v>1</v>
      </c>
      <c r="P28" s="34" t="s">
        <v>1</v>
      </c>
      <c r="Q28" s="34" t="s">
        <v>1</v>
      </c>
      <c r="R28" s="34">
        <v>5.3777940221499112E-3</v>
      </c>
      <c r="S28" s="34">
        <v>7.619919130382468E-3</v>
      </c>
      <c r="T28" s="34">
        <v>2.7467360640321911E-3</v>
      </c>
      <c r="U28" s="34">
        <v>2.5118768088243327E-3</v>
      </c>
      <c r="V28" s="34">
        <v>3.8944286983621009E-3</v>
      </c>
      <c r="W28" s="34">
        <v>7.9583984576336829E-3</v>
      </c>
      <c r="X28" s="34">
        <v>8.8473345978848407E-3</v>
      </c>
      <c r="Y28" s="34">
        <v>7.0396065123072291E-3</v>
      </c>
      <c r="Z28" s="34">
        <v>7.359094748836021E-3</v>
      </c>
      <c r="AA28" s="34">
        <v>8.1109752140378893E-3</v>
      </c>
      <c r="AB28" s="34">
        <v>4.135841664082535E-3</v>
      </c>
      <c r="AC28" s="34">
        <v>4.5175440150513942E-3</v>
      </c>
      <c r="AD28" s="34">
        <v>1.3285162565215794E-3</v>
      </c>
      <c r="AE28" s="34">
        <v>1.6476505625413636E-3</v>
      </c>
      <c r="AF28" s="34">
        <v>1.5072719448304211E-3</v>
      </c>
      <c r="AG28" s="34" t="s">
        <v>1</v>
      </c>
    </row>
    <row r="29" spans="1:33" x14ac:dyDescent="0.25">
      <c r="A29" s="9" t="s">
        <v>25</v>
      </c>
      <c r="B29" s="31" t="s">
        <v>1</v>
      </c>
      <c r="C29" s="32" t="s">
        <v>1</v>
      </c>
      <c r="D29" s="32" t="s">
        <v>1</v>
      </c>
      <c r="E29" s="32" t="s">
        <v>1</v>
      </c>
      <c r="F29" s="32" t="s">
        <v>1</v>
      </c>
      <c r="G29" s="32" t="s">
        <v>1</v>
      </c>
      <c r="H29" s="32" t="s">
        <v>1</v>
      </c>
      <c r="I29" s="32" t="s">
        <v>1</v>
      </c>
      <c r="J29" s="32" t="s">
        <v>1</v>
      </c>
      <c r="K29" s="32" t="s">
        <v>1</v>
      </c>
      <c r="L29" s="32" t="s">
        <v>1</v>
      </c>
      <c r="M29" s="32" t="s">
        <v>1</v>
      </c>
      <c r="N29" s="32" t="s">
        <v>1</v>
      </c>
      <c r="O29" s="32">
        <v>1.7248851182783947E-2</v>
      </c>
      <c r="P29" s="32">
        <v>1.6950072751753642E-2</v>
      </c>
      <c r="Q29" s="32">
        <v>2.1412673114970322E-2</v>
      </c>
      <c r="R29" s="32">
        <v>2.1966743246807311E-2</v>
      </c>
      <c r="S29" s="32">
        <v>2.3453604573253312E-2</v>
      </c>
      <c r="T29" s="32">
        <v>2.2022006185779038E-2</v>
      </c>
      <c r="U29" s="32">
        <v>2.4222932624279752E-2</v>
      </c>
      <c r="V29" s="32">
        <v>3.4317001201741283E-2</v>
      </c>
      <c r="W29" s="32">
        <v>3.5651643613088459E-2</v>
      </c>
      <c r="X29" s="32">
        <v>3.1872960530489637E-2</v>
      </c>
      <c r="Y29" s="32">
        <v>3.0375017487648918E-2</v>
      </c>
      <c r="Z29" s="32">
        <v>3.125606162463497E-2</v>
      </c>
      <c r="AA29" s="32">
        <v>2.5468051044202959E-2</v>
      </c>
      <c r="AB29" s="32">
        <v>2.2948233572022001E-2</v>
      </c>
      <c r="AC29" s="32">
        <v>1.8188243554600768E-2</v>
      </c>
      <c r="AD29" s="32">
        <v>1.968772547044988E-2</v>
      </c>
      <c r="AE29" s="32" t="s">
        <v>1</v>
      </c>
      <c r="AF29" s="32" t="s">
        <v>1</v>
      </c>
      <c r="AG29" s="32" t="s">
        <v>1</v>
      </c>
    </row>
    <row r="30" spans="1:33" x14ac:dyDescent="0.25">
      <c r="A30" s="12" t="s">
        <v>26</v>
      </c>
      <c r="B30" s="33" t="s">
        <v>1</v>
      </c>
      <c r="C30" s="34" t="s">
        <v>1</v>
      </c>
      <c r="D30" s="34" t="s">
        <v>1</v>
      </c>
      <c r="E30" s="34" t="s">
        <v>1</v>
      </c>
      <c r="F30" s="34" t="s">
        <v>1</v>
      </c>
      <c r="G30" s="34" t="s">
        <v>1</v>
      </c>
      <c r="H30" s="34" t="s">
        <v>1</v>
      </c>
      <c r="I30" s="34" t="s">
        <v>1</v>
      </c>
      <c r="J30" s="34" t="s">
        <v>1</v>
      </c>
      <c r="K30" s="34" t="s">
        <v>1</v>
      </c>
      <c r="L30" s="34" t="s">
        <v>1</v>
      </c>
      <c r="M30" s="34" t="s">
        <v>1</v>
      </c>
      <c r="N30" s="34" t="s">
        <v>1</v>
      </c>
      <c r="O30" s="34" t="s">
        <v>1</v>
      </c>
      <c r="P30" s="34" t="s">
        <v>1</v>
      </c>
      <c r="Q30" s="34">
        <v>2.2067984605712795E-2</v>
      </c>
      <c r="R30" s="34">
        <v>2.5671657254316742E-2</v>
      </c>
      <c r="S30" s="34">
        <v>2.9491538661080629E-2</v>
      </c>
      <c r="T30" s="34">
        <v>3.1254545798668099E-2</v>
      </c>
      <c r="U30" s="34">
        <v>3.0311982441226831E-2</v>
      </c>
      <c r="V30" s="34">
        <v>3.0292092263605509E-2</v>
      </c>
      <c r="W30" s="34">
        <v>3.0130771609841664E-2</v>
      </c>
      <c r="X30" s="34">
        <v>2.6471141611321455E-2</v>
      </c>
      <c r="Y30" s="34">
        <v>2.3534379632342065E-2</v>
      </c>
      <c r="Z30" s="34">
        <v>2.0761992934395238E-2</v>
      </c>
      <c r="AA30" s="34">
        <v>1.9571613554316331E-2</v>
      </c>
      <c r="AB30" s="34">
        <v>1.6869761849213044E-2</v>
      </c>
      <c r="AC30" s="34">
        <v>1.7032375276561044E-2</v>
      </c>
      <c r="AD30" s="34">
        <v>1.8025366758067183E-2</v>
      </c>
      <c r="AE30" s="34">
        <v>1.8707151189911304E-2</v>
      </c>
      <c r="AF30" s="34">
        <v>1.9409851080824589E-2</v>
      </c>
      <c r="AG30" s="34" t="s">
        <v>1</v>
      </c>
    </row>
    <row r="31" spans="1:33" x14ac:dyDescent="0.25">
      <c r="A31" s="9" t="s">
        <v>27</v>
      </c>
      <c r="B31" s="31" t="s">
        <v>1</v>
      </c>
      <c r="C31" s="32" t="s">
        <v>1</v>
      </c>
      <c r="D31" s="32" t="s">
        <v>1</v>
      </c>
      <c r="E31" s="32" t="s">
        <v>1</v>
      </c>
      <c r="F31" s="32" t="s">
        <v>1</v>
      </c>
      <c r="G31" s="32">
        <v>3.0365439409935004E-2</v>
      </c>
      <c r="H31" s="32" t="s">
        <v>1</v>
      </c>
      <c r="I31" s="32">
        <v>3.2335760469190906E-2</v>
      </c>
      <c r="J31" s="32" t="s">
        <v>1</v>
      </c>
      <c r="K31" s="32">
        <v>2.8439024347160998E-2</v>
      </c>
      <c r="L31" s="32" t="s">
        <v>1</v>
      </c>
      <c r="M31" s="32">
        <v>4.1338306711064407E-2</v>
      </c>
      <c r="N31" s="32" t="s">
        <v>1</v>
      </c>
      <c r="O31" s="32">
        <v>4.1131090184723718E-2</v>
      </c>
      <c r="P31" s="32" t="s">
        <v>1</v>
      </c>
      <c r="Q31" s="32">
        <v>3.756288200444545E-2</v>
      </c>
      <c r="R31" s="32">
        <v>3.6229028839710055E-2</v>
      </c>
      <c r="S31" s="32">
        <v>3.4876597682483211E-2</v>
      </c>
      <c r="T31" s="32" t="s">
        <v>1</v>
      </c>
      <c r="U31" s="32">
        <v>3.771137449879039E-2</v>
      </c>
      <c r="V31" s="32" t="s">
        <v>1</v>
      </c>
      <c r="W31" s="32">
        <v>3.3691845688127775E-2</v>
      </c>
      <c r="X31" s="32" t="s">
        <v>1</v>
      </c>
      <c r="Y31" s="32">
        <v>3.3222843399288091E-2</v>
      </c>
      <c r="Z31" s="32" t="s">
        <v>1</v>
      </c>
      <c r="AA31" s="32">
        <v>3.457365032496415E-2</v>
      </c>
      <c r="AB31" s="32" t="s">
        <v>1</v>
      </c>
      <c r="AC31" s="32">
        <v>3.037776097091216E-2</v>
      </c>
      <c r="AD31" s="32" t="s">
        <v>1</v>
      </c>
      <c r="AE31" s="32">
        <v>2.6219799949263503E-2</v>
      </c>
      <c r="AF31" s="32" t="s">
        <v>1</v>
      </c>
      <c r="AG31" s="32" t="s">
        <v>1</v>
      </c>
    </row>
    <row r="32" spans="1:33" s="15" customFormat="1" ht="15.75" thickBot="1" x14ac:dyDescent="0.3">
      <c r="A32" s="19" t="s">
        <v>28</v>
      </c>
      <c r="B32" s="37" t="s">
        <v>1</v>
      </c>
      <c r="C32" s="38" t="s">
        <v>1</v>
      </c>
      <c r="D32" s="38" t="s">
        <v>1</v>
      </c>
      <c r="E32" s="38" t="s">
        <v>1</v>
      </c>
      <c r="F32" s="38" t="s">
        <v>1</v>
      </c>
      <c r="G32" s="38" t="s">
        <v>1</v>
      </c>
      <c r="H32" s="38" t="s">
        <v>1</v>
      </c>
      <c r="I32" s="38" t="s">
        <v>1</v>
      </c>
      <c r="J32" s="38" t="s">
        <v>1</v>
      </c>
      <c r="K32" s="38" t="s">
        <v>1</v>
      </c>
      <c r="L32" s="38" t="s">
        <v>1</v>
      </c>
      <c r="M32" s="38" t="s">
        <v>1</v>
      </c>
      <c r="N32" s="38" t="s">
        <v>1</v>
      </c>
      <c r="O32" s="38" t="s">
        <v>1</v>
      </c>
      <c r="P32" s="38" t="s">
        <v>1</v>
      </c>
      <c r="Q32" s="38" t="s">
        <v>1</v>
      </c>
      <c r="R32" s="38" t="s">
        <v>1</v>
      </c>
      <c r="S32" s="38" t="s">
        <v>1</v>
      </c>
      <c r="T32" s="38" t="s">
        <v>1</v>
      </c>
      <c r="U32" s="38" t="s">
        <v>1</v>
      </c>
      <c r="V32" s="38" t="s">
        <v>1</v>
      </c>
      <c r="W32" s="38" t="s">
        <v>1</v>
      </c>
      <c r="X32" s="38" t="s">
        <v>1</v>
      </c>
      <c r="Y32" s="38" t="s">
        <v>1</v>
      </c>
      <c r="Z32" s="38" t="s">
        <v>1</v>
      </c>
      <c r="AA32" s="38" t="s">
        <v>1</v>
      </c>
      <c r="AB32" s="38" t="s">
        <v>1</v>
      </c>
      <c r="AC32" s="38" t="s">
        <v>1</v>
      </c>
      <c r="AD32" s="38" t="s">
        <v>1</v>
      </c>
      <c r="AE32" s="38" t="s">
        <v>1</v>
      </c>
      <c r="AF32" s="38" t="s">
        <v>1</v>
      </c>
      <c r="AG32" s="38" t="s">
        <v>1</v>
      </c>
    </row>
    <row r="33" spans="1:33" x14ac:dyDescent="0.25">
      <c r="A33" s="9" t="s">
        <v>29</v>
      </c>
      <c r="B33" s="31" t="s">
        <v>1</v>
      </c>
      <c r="C33" s="32" t="s">
        <v>1</v>
      </c>
      <c r="D33" s="32" t="s">
        <v>1</v>
      </c>
      <c r="E33" s="32" t="s">
        <v>1</v>
      </c>
      <c r="F33" s="32" t="s">
        <v>1</v>
      </c>
      <c r="G33" s="32" t="s">
        <v>1</v>
      </c>
      <c r="H33" s="32" t="s">
        <v>1</v>
      </c>
      <c r="I33" s="32" t="s">
        <v>1</v>
      </c>
      <c r="J33" s="32" t="s">
        <v>1</v>
      </c>
      <c r="K33" s="32" t="s">
        <v>1</v>
      </c>
      <c r="L33" s="32" t="s">
        <v>1</v>
      </c>
      <c r="M33" s="32" t="s">
        <v>1</v>
      </c>
      <c r="N33" s="32" t="s">
        <v>1</v>
      </c>
      <c r="O33" s="32" t="s">
        <v>1</v>
      </c>
      <c r="P33" s="32" t="s">
        <v>1</v>
      </c>
      <c r="Q33" s="32" t="s">
        <v>1</v>
      </c>
      <c r="R33" s="32" t="s">
        <v>1</v>
      </c>
      <c r="S33" s="32" t="s">
        <v>1</v>
      </c>
      <c r="T33" s="32" t="s">
        <v>1</v>
      </c>
      <c r="U33" s="32" t="s">
        <v>1</v>
      </c>
      <c r="V33" s="32" t="s">
        <v>1</v>
      </c>
      <c r="W33" s="32" t="s">
        <v>1</v>
      </c>
      <c r="X33" s="32" t="s">
        <v>1</v>
      </c>
      <c r="Y33" s="32" t="s">
        <v>1</v>
      </c>
      <c r="Z33" s="32" t="s">
        <v>1</v>
      </c>
      <c r="AA33" s="32" t="s">
        <v>1</v>
      </c>
      <c r="AB33" s="32" t="s">
        <v>1</v>
      </c>
      <c r="AC33" s="32" t="s">
        <v>1</v>
      </c>
      <c r="AD33" s="32" t="s">
        <v>1</v>
      </c>
      <c r="AE33" s="32" t="s">
        <v>1</v>
      </c>
      <c r="AF33" s="32" t="s">
        <v>1</v>
      </c>
      <c r="AG33" s="32" t="s">
        <v>1</v>
      </c>
    </row>
    <row r="34" spans="1:33" x14ac:dyDescent="0.25">
      <c r="A34" s="12" t="s">
        <v>30</v>
      </c>
      <c r="B34" s="33" t="s">
        <v>1</v>
      </c>
      <c r="C34" s="34" t="s">
        <v>1</v>
      </c>
      <c r="D34" s="34" t="s">
        <v>1</v>
      </c>
      <c r="E34" s="34" t="s">
        <v>1</v>
      </c>
      <c r="F34" s="34" t="s">
        <v>1</v>
      </c>
      <c r="G34" s="34" t="s">
        <v>1</v>
      </c>
      <c r="H34" s="34" t="s">
        <v>1</v>
      </c>
      <c r="I34" s="34" t="s">
        <v>1</v>
      </c>
      <c r="J34" s="34" t="s">
        <v>1</v>
      </c>
      <c r="K34" s="34" t="s">
        <v>1</v>
      </c>
      <c r="L34" s="34" t="s">
        <v>1</v>
      </c>
      <c r="M34" s="34" t="s">
        <v>1</v>
      </c>
      <c r="N34" s="34" t="s">
        <v>1</v>
      </c>
      <c r="O34" s="34" t="s">
        <v>1</v>
      </c>
      <c r="P34" s="34" t="s">
        <v>1</v>
      </c>
      <c r="Q34" s="34" t="s">
        <v>1</v>
      </c>
      <c r="R34" s="34" t="s">
        <v>1</v>
      </c>
      <c r="S34" s="34" t="s">
        <v>1</v>
      </c>
      <c r="T34" s="34" t="s">
        <v>1</v>
      </c>
      <c r="U34" s="34" t="s">
        <v>1</v>
      </c>
      <c r="V34" s="34" t="s">
        <v>1</v>
      </c>
      <c r="W34" s="34" t="s">
        <v>1</v>
      </c>
      <c r="X34" s="34" t="s">
        <v>1</v>
      </c>
      <c r="Y34" s="34" t="s">
        <v>1</v>
      </c>
      <c r="Z34" s="34" t="s">
        <v>1</v>
      </c>
      <c r="AA34" s="34" t="s">
        <v>1</v>
      </c>
      <c r="AB34" s="34" t="s">
        <v>1</v>
      </c>
      <c r="AC34" s="34" t="s">
        <v>1</v>
      </c>
      <c r="AD34" s="34" t="s">
        <v>1</v>
      </c>
      <c r="AE34" s="34" t="s">
        <v>1</v>
      </c>
      <c r="AF34" s="34" t="s">
        <v>1</v>
      </c>
      <c r="AG34" s="34" t="s">
        <v>1</v>
      </c>
    </row>
    <row r="35" spans="1:33" x14ac:dyDescent="0.25">
      <c r="A35" s="9" t="s">
        <v>31</v>
      </c>
      <c r="B35" s="31" t="s">
        <v>1</v>
      </c>
      <c r="C35" s="32" t="s">
        <v>1</v>
      </c>
      <c r="D35" s="32" t="s">
        <v>1</v>
      </c>
      <c r="E35" s="32" t="s">
        <v>1</v>
      </c>
      <c r="F35" s="32" t="s">
        <v>1</v>
      </c>
      <c r="G35" s="32" t="s">
        <v>1</v>
      </c>
      <c r="H35" s="32" t="s">
        <v>1</v>
      </c>
      <c r="I35" s="32" t="s">
        <v>1</v>
      </c>
      <c r="J35" s="32" t="s">
        <v>1</v>
      </c>
      <c r="K35" s="32" t="s">
        <v>1</v>
      </c>
      <c r="L35" s="32" t="s">
        <v>1</v>
      </c>
      <c r="M35" s="32" t="s">
        <v>1</v>
      </c>
      <c r="N35" s="32" t="s">
        <v>1</v>
      </c>
      <c r="O35" s="32" t="s">
        <v>1</v>
      </c>
      <c r="P35" s="32" t="s">
        <v>1</v>
      </c>
      <c r="Q35" s="32" t="s">
        <v>1</v>
      </c>
      <c r="R35" s="32" t="s">
        <v>1</v>
      </c>
      <c r="S35" s="32" t="s">
        <v>1</v>
      </c>
      <c r="T35" s="32" t="s">
        <v>1</v>
      </c>
      <c r="U35" s="32" t="s">
        <v>1</v>
      </c>
      <c r="V35" s="32" t="s">
        <v>1</v>
      </c>
      <c r="W35" s="32" t="s">
        <v>1</v>
      </c>
      <c r="X35" s="32" t="s">
        <v>1</v>
      </c>
      <c r="Y35" s="32" t="s">
        <v>1</v>
      </c>
      <c r="Z35" s="32" t="s">
        <v>1</v>
      </c>
      <c r="AA35" s="32" t="s">
        <v>1</v>
      </c>
      <c r="AB35" s="32" t="s">
        <v>1</v>
      </c>
      <c r="AC35" s="32" t="s">
        <v>1</v>
      </c>
      <c r="AD35" s="32" t="s">
        <v>1</v>
      </c>
      <c r="AE35" s="32">
        <v>6.4398597000209657E-3</v>
      </c>
      <c r="AF35" s="32">
        <v>1.6400525470734201E-2</v>
      </c>
      <c r="AG35" s="32" t="s">
        <v>1</v>
      </c>
    </row>
    <row r="36" spans="1:33" x14ac:dyDescent="0.25">
      <c r="A36" s="12" t="s">
        <v>32</v>
      </c>
      <c r="B36" s="33" t="s">
        <v>1</v>
      </c>
      <c r="C36" s="34" t="s">
        <v>1</v>
      </c>
      <c r="D36" s="34" t="s">
        <v>1</v>
      </c>
      <c r="E36" s="34" t="s">
        <v>1</v>
      </c>
      <c r="F36" s="34" t="s">
        <v>1</v>
      </c>
      <c r="G36" s="34" t="s">
        <v>1</v>
      </c>
      <c r="H36" s="34" t="s">
        <v>1</v>
      </c>
      <c r="I36" s="34" t="s">
        <v>1</v>
      </c>
      <c r="J36" s="34" t="s">
        <v>1</v>
      </c>
      <c r="K36" s="34" t="s">
        <v>1</v>
      </c>
      <c r="L36" s="34" t="s">
        <v>1</v>
      </c>
      <c r="M36" s="34" t="s">
        <v>1</v>
      </c>
      <c r="N36" s="34" t="s">
        <v>1</v>
      </c>
      <c r="O36" s="34" t="s">
        <v>1</v>
      </c>
      <c r="P36" s="34" t="s">
        <v>1</v>
      </c>
      <c r="Q36" s="34" t="s">
        <v>1</v>
      </c>
      <c r="R36" s="34" t="s">
        <v>1</v>
      </c>
      <c r="S36" s="34" t="s">
        <v>1</v>
      </c>
      <c r="T36" s="34" t="s">
        <v>1</v>
      </c>
      <c r="U36" s="34" t="s">
        <v>1</v>
      </c>
      <c r="V36" s="34" t="s">
        <v>1</v>
      </c>
      <c r="W36" s="34" t="s">
        <v>1</v>
      </c>
      <c r="X36" s="34" t="s">
        <v>1</v>
      </c>
      <c r="Y36" s="34" t="s">
        <v>1</v>
      </c>
      <c r="Z36" s="34" t="s">
        <v>1</v>
      </c>
      <c r="AA36" s="34" t="s">
        <v>1</v>
      </c>
      <c r="AB36" s="34" t="s">
        <v>1</v>
      </c>
      <c r="AC36" s="34">
        <v>2.4191109767160565E-3</v>
      </c>
      <c r="AD36" s="34">
        <v>3.9458729171581138E-3</v>
      </c>
      <c r="AE36" s="34" t="s">
        <v>54</v>
      </c>
      <c r="AF36" s="34" t="s">
        <v>1</v>
      </c>
      <c r="AG36" s="34" t="s">
        <v>1</v>
      </c>
    </row>
    <row r="37" spans="1:33" s="5" customFormat="1" x14ac:dyDescent="0.25">
      <c r="A37" s="9" t="s">
        <v>33</v>
      </c>
      <c r="B37" s="31" t="s">
        <v>1</v>
      </c>
      <c r="C37" s="32" t="s">
        <v>1</v>
      </c>
      <c r="D37" s="32" t="s">
        <v>1</v>
      </c>
      <c r="E37" s="32" t="s">
        <v>1</v>
      </c>
      <c r="F37" s="32" t="s">
        <v>1</v>
      </c>
      <c r="G37" s="32" t="s">
        <v>1</v>
      </c>
      <c r="H37" s="32" t="s">
        <v>1</v>
      </c>
      <c r="I37" s="32" t="s">
        <v>1</v>
      </c>
      <c r="J37" s="32" t="s">
        <v>1</v>
      </c>
      <c r="K37" s="32" t="s">
        <v>1</v>
      </c>
      <c r="L37" s="32" t="s">
        <v>1</v>
      </c>
      <c r="M37" s="32" t="s">
        <v>1</v>
      </c>
      <c r="N37" s="32" t="s">
        <v>1</v>
      </c>
      <c r="O37" s="32" t="s">
        <v>1</v>
      </c>
      <c r="P37" s="32" t="s">
        <v>1</v>
      </c>
      <c r="Q37" s="32" t="s">
        <v>1</v>
      </c>
      <c r="R37" s="32" t="s">
        <v>1</v>
      </c>
      <c r="S37" s="32" t="s">
        <v>1</v>
      </c>
      <c r="T37" s="32" t="s">
        <v>1</v>
      </c>
      <c r="U37" s="32" t="s">
        <v>1</v>
      </c>
      <c r="V37" s="32" t="s">
        <v>1</v>
      </c>
      <c r="W37" s="32" t="s">
        <v>1</v>
      </c>
      <c r="X37" s="32" t="s">
        <v>1</v>
      </c>
      <c r="Y37" s="32" t="s">
        <v>1</v>
      </c>
      <c r="Z37" s="32" t="s">
        <v>1</v>
      </c>
      <c r="AA37" s="32" t="s">
        <v>1</v>
      </c>
      <c r="AB37" s="32" t="s">
        <v>1</v>
      </c>
      <c r="AC37" s="32" t="s">
        <v>1</v>
      </c>
      <c r="AD37" s="32" t="s">
        <v>1</v>
      </c>
      <c r="AE37" s="32" t="s">
        <v>1</v>
      </c>
      <c r="AF37" s="32" t="s">
        <v>1</v>
      </c>
      <c r="AG37" s="32" t="s">
        <v>1</v>
      </c>
    </row>
    <row r="38" spans="1:33" x14ac:dyDescent="0.25">
      <c r="A38" s="12" t="s">
        <v>34</v>
      </c>
      <c r="B38" s="33" t="s">
        <v>1</v>
      </c>
      <c r="C38" s="34" t="s">
        <v>1</v>
      </c>
      <c r="D38" s="34" t="s">
        <v>1</v>
      </c>
      <c r="E38" s="34" t="s">
        <v>1</v>
      </c>
      <c r="F38" s="34" t="s">
        <v>1</v>
      </c>
      <c r="G38" s="34" t="s">
        <v>1</v>
      </c>
      <c r="H38" s="34" t="s">
        <v>1</v>
      </c>
      <c r="I38" s="34" t="s">
        <v>1</v>
      </c>
      <c r="J38" s="34" t="s">
        <v>1</v>
      </c>
      <c r="K38" s="34" t="s">
        <v>1</v>
      </c>
      <c r="L38" s="34" t="s">
        <v>1</v>
      </c>
      <c r="M38" s="34" t="s">
        <v>1</v>
      </c>
      <c r="N38" s="34" t="s">
        <v>1</v>
      </c>
      <c r="O38" s="34" t="s">
        <v>1</v>
      </c>
      <c r="P38" s="34" t="s">
        <v>1</v>
      </c>
      <c r="Q38" s="34" t="s">
        <v>1</v>
      </c>
      <c r="R38" s="34" t="s">
        <v>1</v>
      </c>
      <c r="S38" s="34" t="s">
        <v>1</v>
      </c>
      <c r="T38" s="34" t="s">
        <v>1</v>
      </c>
      <c r="U38" s="34" t="s">
        <v>1</v>
      </c>
      <c r="V38" s="34" t="s">
        <v>1</v>
      </c>
      <c r="W38" s="34" t="s">
        <v>1</v>
      </c>
      <c r="X38" s="34" t="s">
        <v>1</v>
      </c>
      <c r="Y38" s="34" t="s">
        <v>1</v>
      </c>
      <c r="Z38" s="34" t="s">
        <v>1</v>
      </c>
      <c r="AA38" s="34" t="s">
        <v>1</v>
      </c>
      <c r="AB38" s="34" t="s">
        <v>1</v>
      </c>
      <c r="AC38" s="34" t="s">
        <v>1</v>
      </c>
      <c r="AD38" s="34" t="s">
        <v>1</v>
      </c>
      <c r="AE38" s="34" t="s">
        <v>1</v>
      </c>
      <c r="AF38" s="34" t="s">
        <v>1</v>
      </c>
      <c r="AG38" s="34" t="s">
        <v>1</v>
      </c>
    </row>
    <row r="39" spans="1:33" s="5" customFormat="1" x14ac:dyDescent="0.25">
      <c r="A39" s="9" t="s">
        <v>35</v>
      </c>
      <c r="B39" s="31" t="s">
        <v>1</v>
      </c>
      <c r="C39" s="32" t="s">
        <v>1</v>
      </c>
      <c r="D39" s="32" t="s">
        <v>1</v>
      </c>
      <c r="E39" s="32" t="s">
        <v>1</v>
      </c>
      <c r="F39" s="32" t="s">
        <v>1</v>
      </c>
      <c r="G39" s="32" t="s">
        <v>1</v>
      </c>
      <c r="H39" s="32" t="s">
        <v>1</v>
      </c>
      <c r="I39" s="32" t="s">
        <v>1</v>
      </c>
      <c r="J39" s="32" t="s">
        <v>1</v>
      </c>
      <c r="K39" s="32" t="s">
        <v>1</v>
      </c>
      <c r="L39" s="32" t="s">
        <v>1</v>
      </c>
      <c r="M39" s="32" t="s">
        <v>1</v>
      </c>
      <c r="N39" s="32" t="s">
        <v>1</v>
      </c>
      <c r="O39" s="32" t="s">
        <v>1</v>
      </c>
      <c r="P39" s="32" t="s">
        <v>1</v>
      </c>
      <c r="Q39" s="32" t="s">
        <v>1</v>
      </c>
      <c r="R39" s="32" t="s">
        <v>1</v>
      </c>
      <c r="S39" s="32" t="s">
        <v>1</v>
      </c>
      <c r="T39" s="32" t="s">
        <v>1</v>
      </c>
      <c r="U39" s="32" t="s">
        <v>1</v>
      </c>
      <c r="V39" s="32" t="s">
        <v>1</v>
      </c>
      <c r="W39" s="32" t="s">
        <v>1</v>
      </c>
      <c r="X39" s="32" t="s">
        <v>1</v>
      </c>
      <c r="Y39" s="32">
        <v>2.9789674946375796E-2</v>
      </c>
      <c r="Z39" s="32">
        <v>2.1352982486815792E-2</v>
      </c>
      <c r="AA39" s="32">
        <v>1.2826461353274761E-2</v>
      </c>
      <c r="AB39" s="32">
        <v>1.516288577781026E-2</v>
      </c>
      <c r="AC39" s="32">
        <v>5.4353598317975673E-3</v>
      </c>
      <c r="AD39" s="32">
        <v>3.1816794887178177E-3</v>
      </c>
      <c r="AE39" s="32">
        <v>1.2024252325584035E-2</v>
      </c>
      <c r="AF39" s="32">
        <v>1.9571603135541012E-2</v>
      </c>
      <c r="AG39" s="32" t="s">
        <v>1</v>
      </c>
    </row>
    <row r="40" spans="1:33" x14ac:dyDescent="0.25">
      <c r="A40" s="12" t="s">
        <v>36</v>
      </c>
      <c r="B40" s="33" t="s">
        <v>1</v>
      </c>
      <c r="C40" s="34" t="s">
        <v>1</v>
      </c>
      <c r="D40" s="34" t="s">
        <v>1</v>
      </c>
      <c r="E40" s="34" t="s">
        <v>1</v>
      </c>
      <c r="F40" s="34" t="s">
        <v>1</v>
      </c>
      <c r="G40" s="34" t="s">
        <v>1</v>
      </c>
      <c r="H40" s="34" t="s">
        <v>1</v>
      </c>
      <c r="I40" s="34" t="s">
        <v>1</v>
      </c>
      <c r="J40" s="34" t="s">
        <v>1</v>
      </c>
      <c r="K40" s="34" t="s">
        <v>1</v>
      </c>
      <c r="L40" s="34" t="s">
        <v>1</v>
      </c>
      <c r="M40" s="34" t="s">
        <v>1</v>
      </c>
      <c r="N40" s="34" t="s">
        <v>1</v>
      </c>
      <c r="O40" s="34" t="s">
        <v>1</v>
      </c>
      <c r="P40" s="34" t="s">
        <v>1</v>
      </c>
      <c r="Q40" s="34" t="s">
        <v>1</v>
      </c>
      <c r="R40" s="34" t="s">
        <v>1</v>
      </c>
      <c r="S40" s="34" t="s">
        <v>1</v>
      </c>
      <c r="T40" s="34" t="s">
        <v>1</v>
      </c>
      <c r="U40" s="34" t="s">
        <v>1</v>
      </c>
      <c r="V40" s="34" t="s">
        <v>1</v>
      </c>
      <c r="W40" s="34" t="s">
        <v>1</v>
      </c>
      <c r="X40" s="34" t="s">
        <v>1</v>
      </c>
      <c r="Y40" s="34" t="s">
        <v>1</v>
      </c>
      <c r="Z40" s="34" t="s">
        <v>1</v>
      </c>
      <c r="AA40" s="34" t="s">
        <v>1</v>
      </c>
      <c r="AB40" s="34" t="s">
        <v>1</v>
      </c>
      <c r="AC40" s="34" t="s">
        <v>1</v>
      </c>
      <c r="AD40" s="34" t="s">
        <v>1</v>
      </c>
      <c r="AE40" s="34" t="s">
        <v>1</v>
      </c>
      <c r="AF40" s="34" t="s">
        <v>1</v>
      </c>
      <c r="AG40" s="34" t="s">
        <v>1</v>
      </c>
    </row>
    <row r="41" spans="1:33" s="5" customFormat="1" x14ac:dyDescent="0.25">
      <c r="A41" s="9" t="s">
        <v>37</v>
      </c>
      <c r="B41" s="31" t="s">
        <v>1</v>
      </c>
      <c r="C41" s="32" t="s">
        <v>1</v>
      </c>
      <c r="D41" s="32" t="s">
        <v>1</v>
      </c>
      <c r="E41" s="32" t="s">
        <v>1</v>
      </c>
      <c r="F41" s="32" t="s">
        <v>1</v>
      </c>
      <c r="G41" s="32" t="s">
        <v>1</v>
      </c>
      <c r="H41" s="32" t="s">
        <v>1</v>
      </c>
      <c r="I41" s="32" t="s">
        <v>1</v>
      </c>
      <c r="J41" s="32" t="s">
        <v>1</v>
      </c>
      <c r="K41" s="32" t="s">
        <v>1</v>
      </c>
      <c r="L41" s="32" t="s">
        <v>1</v>
      </c>
      <c r="M41" s="32" t="s">
        <v>1</v>
      </c>
      <c r="N41" s="32" t="s">
        <v>1</v>
      </c>
      <c r="O41" s="32" t="s">
        <v>1</v>
      </c>
      <c r="P41" s="32" t="s">
        <v>1</v>
      </c>
      <c r="Q41" s="32" t="s">
        <v>1</v>
      </c>
      <c r="R41" s="32" t="s">
        <v>1</v>
      </c>
      <c r="S41" s="32" t="s">
        <v>1</v>
      </c>
      <c r="T41" s="32" t="s">
        <v>1</v>
      </c>
      <c r="U41" s="32" t="s">
        <v>1</v>
      </c>
      <c r="V41" s="32" t="s">
        <v>1</v>
      </c>
      <c r="W41" s="32" t="s">
        <v>1</v>
      </c>
      <c r="X41" s="32" t="s">
        <v>1</v>
      </c>
      <c r="Y41" s="32" t="s">
        <v>1</v>
      </c>
      <c r="Z41" s="32" t="s">
        <v>1</v>
      </c>
      <c r="AA41" s="32" t="s">
        <v>1</v>
      </c>
      <c r="AB41" s="32" t="s">
        <v>1</v>
      </c>
      <c r="AC41" s="32" t="s">
        <v>1</v>
      </c>
      <c r="AD41" s="32" t="s">
        <v>1</v>
      </c>
      <c r="AE41" s="32" t="s">
        <v>1</v>
      </c>
      <c r="AF41" s="32" t="s">
        <v>1</v>
      </c>
      <c r="AG41" s="32" t="s">
        <v>1</v>
      </c>
    </row>
    <row r="42" spans="1:33" x14ac:dyDescent="0.25">
      <c r="A42" s="12" t="s">
        <v>38</v>
      </c>
      <c r="B42" s="33" t="s">
        <v>1</v>
      </c>
      <c r="C42" s="34" t="s">
        <v>1</v>
      </c>
      <c r="D42" s="34" t="s">
        <v>1</v>
      </c>
      <c r="E42" s="34" t="s">
        <v>1</v>
      </c>
      <c r="F42" s="34" t="s">
        <v>1</v>
      </c>
      <c r="G42" s="34" t="s">
        <v>1</v>
      </c>
      <c r="H42" s="34" t="s">
        <v>1</v>
      </c>
      <c r="I42" s="34" t="s">
        <v>1</v>
      </c>
      <c r="J42" s="34" t="s">
        <v>1</v>
      </c>
      <c r="K42" s="34" t="s">
        <v>1</v>
      </c>
      <c r="L42" s="34" t="s">
        <v>1</v>
      </c>
      <c r="M42" s="34" t="s">
        <v>1</v>
      </c>
      <c r="N42" s="34" t="s">
        <v>1</v>
      </c>
      <c r="O42" s="34" t="s">
        <v>1</v>
      </c>
      <c r="P42" s="34" t="s">
        <v>1</v>
      </c>
      <c r="Q42" s="34" t="s">
        <v>1</v>
      </c>
      <c r="R42" s="34" t="s">
        <v>1</v>
      </c>
      <c r="S42" s="34" t="s">
        <v>1</v>
      </c>
      <c r="T42" s="34" t="s">
        <v>1</v>
      </c>
      <c r="U42" s="34" t="s">
        <v>1</v>
      </c>
      <c r="V42" s="34" t="s">
        <v>1</v>
      </c>
      <c r="W42" s="34" t="s">
        <v>1</v>
      </c>
      <c r="X42" s="34" t="s">
        <v>1</v>
      </c>
      <c r="Y42" s="34" t="s">
        <v>1</v>
      </c>
      <c r="Z42" s="34" t="s">
        <v>1</v>
      </c>
      <c r="AA42" s="34" t="s">
        <v>1</v>
      </c>
      <c r="AB42" s="34" t="s">
        <v>1</v>
      </c>
      <c r="AC42" s="34" t="s">
        <v>1</v>
      </c>
      <c r="AD42" s="34" t="s">
        <v>1</v>
      </c>
      <c r="AE42" s="34" t="s">
        <v>1</v>
      </c>
      <c r="AF42" s="34" t="s">
        <v>1</v>
      </c>
      <c r="AG42" s="34" t="s">
        <v>1</v>
      </c>
    </row>
    <row r="43" spans="1:33" s="5" customFormat="1" x14ac:dyDescent="0.25">
      <c r="A43" s="9" t="s">
        <v>39</v>
      </c>
      <c r="B43" s="31" t="s">
        <v>1</v>
      </c>
      <c r="C43" s="32" t="s">
        <v>1</v>
      </c>
      <c r="D43" s="32" t="s">
        <v>1</v>
      </c>
      <c r="E43" s="32" t="s">
        <v>1</v>
      </c>
      <c r="F43" s="32" t="s">
        <v>1</v>
      </c>
      <c r="G43" s="32" t="s">
        <v>1</v>
      </c>
      <c r="H43" s="32" t="s">
        <v>1</v>
      </c>
      <c r="I43" s="32" t="s">
        <v>1</v>
      </c>
      <c r="J43" s="32" t="s">
        <v>1</v>
      </c>
      <c r="K43" s="32" t="s">
        <v>1</v>
      </c>
      <c r="L43" s="32" t="s">
        <v>1</v>
      </c>
      <c r="M43" s="32" t="s">
        <v>1</v>
      </c>
      <c r="N43" s="32" t="s">
        <v>1</v>
      </c>
      <c r="O43" s="32" t="s">
        <v>1</v>
      </c>
      <c r="P43" s="32" t="s">
        <v>1</v>
      </c>
      <c r="Q43" s="32" t="s">
        <v>1</v>
      </c>
      <c r="R43" s="32" t="s">
        <v>1</v>
      </c>
      <c r="S43" s="32" t="s">
        <v>1</v>
      </c>
      <c r="T43" s="32" t="s">
        <v>1</v>
      </c>
      <c r="U43" s="32" t="s">
        <v>1</v>
      </c>
      <c r="V43" s="32" t="s">
        <v>1</v>
      </c>
      <c r="W43" s="32" t="s">
        <v>1</v>
      </c>
      <c r="X43" s="32" t="s">
        <v>1</v>
      </c>
      <c r="Y43" s="32" t="s">
        <v>1</v>
      </c>
      <c r="Z43" s="32" t="s">
        <v>1</v>
      </c>
      <c r="AA43" s="32" t="s">
        <v>1</v>
      </c>
      <c r="AB43" s="32" t="s">
        <v>1</v>
      </c>
      <c r="AC43" s="32" t="s">
        <v>1</v>
      </c>
      <c r="AD43" s="32" t="s">
        <v>1</v>
      </c>
      <c r="AE43" s="32" t="s">
        <v>1</v>
      </c>
      <c r="AF43" s="32" t="s">
        <v>1</v>
      </c>
      <c r="AG43" s="32" t="s">
        <v>1</v>
      </c>
    </row>
    <row r="44" spans="1:33" x14ac:dyDescent="0.25">
      <c r="A44" s="12" t="s">
        <v>40</v>
      </c>
      <c r="B44" s="33" t="s">
        <v>1</v>
      </c>
      <c r="C44" s="34" t="s">
        <v>1</v>
      </c>
      <c r="D44" s="34" t="s">
        <v>1</v>
      </c>
      <c r="E44" s="34" t="s">
        <v>1</v>
      </c>
      <c r="F44" s="34" t="s">
        <v>1</v>
      </c>
      <c r="G44" s="34" t="s">
        <v>1</v>
      </c>
      <c r="H44" s="34" t="s">
        <v>1</v>
      </c>
      <c r="I44" s="34" t="s">
        <v>1</v>
      </c>
      <c r="J44" s="34" t="s">
        <v>1</v>
      </c>
      <c r="K44" s="34" t="s">
        <v>1</v>
      </c>
      <c r="L44" s="34" t="s">
        <v>1</v>
      </c>
      <c r="M44" s="34" t="s">
        <v>1</v>
      </c>
      <c r="N44" s="34" t="s">
        <v>1</v>
      </c>
      <c r="O44" s="34" t="s">
        <v>1</v>
      </c>
      <c r="P44" s="34" t="s">
        <v>1</v>
      </c>
      <c r="Q44" s="34" t="s">
        <v>1</v>
      </c>
      <c r="R44" s="34" t="s">
        <v>1</v>
      </c>
      <c r="S44" s="34" t="s">
        <v>1</v>
      </c>
      <c r="T44" s="34" t="s">
        <v>1</v>
      </c>
      <c r="U44" s="34" t="s">
        <v>1</v>
      </c>
      <c r="V44" s="34" t="s">
        <v>1</v>
      </c>
      <c r="W44" s="34" t="s">
        <v>1</v>
      </c>
      <c r="X44" s="34" t="s">
        <v>1</v>
      </c>
      <c r="Y44" s="34" t="s">
        <v>1</v>
      </c>
      <c r="Z44" s="34" t="s">
        <v>1</v>
      </c>
      <c r="AA44" s="34" t="s">
        <v>1</v>
      </c>
      <c r="AB44" s="34" t="s">
        <v>1</v>
      </c>
      <c r="AC44" s="34" t="s">
        <v>1</v>
      </c>
      <c r="AD44" s="34" t="s">
        <v>1</v>
      </c>
      <c r="AE44" s="34" t="s">
        <v>1</v>
      </c>
      <c r="AF44" s="34" t="s">
        <v>1</v>
      </c>
      <c r="AG44" s="34" t="s">
        <v>1</v>
      </c>
    </row>
    <row r="45" spans="1:33" s="5" customFormat="1" x14ac:dyDescent="0.25">
      <c r="A45" s="9" t="s">
        <v>41</v>
      </c>
      <c r="B45" s="31" t="s">
        <v>1</v>
      </c>
      <c r="C45" s="32" t="s">
        <v>1</v>
      </c>
      <c r="D45" s="32" t="s">
        <v>1</v>
      </c>
      <c r="E45" s="32" t="s">
        <v>1</v>
      </c>
      <c r="F45" s="32" t="s">
        <v>1</v>
      </c>
      <c r="G45" s="32" t="s">
        <v>1</v>
      </c>
      <c r="H45" s="32" t="s">
        <v>1</v>
      </c>
      <c r="I45" s="32" t="s">
        <v>1</v>
      </c>
      <c r="J45" s="32" t="s">
        <v>1</v>
      </c>
      <c r="K45" s="32" t="s">
        <v>1</v>
      </c>
      <c r="L45" s="32" t="s">
        <v>1</v>
      </c>
      <c r="M45" s="32" t="s">
        <v>1</v>
      </c>
      <c r="N45" s="32" t="s">
        <v>1</v>
      </c>
      <c r="O45" s="32" t="s">
        <v>1</v>
      </c>
      <c r="P45" s="32" t="s">
        <v>1</v>
      </c>
      <c r="Q45" s="32" t="s">
        <v>1</v>
      </c>
      <c r="R45" s="32" t="s">
        <v>1</v>
      </c>
      <c r="S45" s="32" t="s">
        <v>1</v>
      </c>
      <c r="T45" s="32" t="s">
        <v>1</v>
      </c>
      <c r="U45" s="32" t="s">
        <v>1</v>
      </c>
      <c r="V45" s="32" t="s">
        <v>1</v>
      </c>
      <c r="W45" s="32" t="s">
        <v>1</v>
      </c>
      <c r="X45" s="32" t="s">
        <v>1</v>
      </c>
      <c r="Y45" s="32" t="s">
        <v>1</v>
      </c>
      <c r="Z45" s="32" t="s">
        <v>1</v>
      </c>
      <c r="AA45" s="32" t="s">
        <v>1</v>
      </c>
      <c r="AB45" s="32" t="s">
        <v>1</v>
      </c>
      <c r="AC45" s="32" t="s">
        <v>1</v>
      </c>
      <c r="AD45" s="32" t="s">
        <v>1</v>
      </c>
      <c r="AE45" s="32" t="s">
        <v>1</v>
      </c>
      <c r="AF45" s="32" t="s">
        <v>1</v>
      </c>
      <c r="AG45" s="32" t="s">
        <v>1</v>
      </c>
    </row>
    <row r="46" spans="1:33" x14ac:dyDescent="0.25">
      <c r="A46" s="12" t="s">
        <v>42</v>
      </c>
      <c r="B46" s="33" t="s">
        <v>1</v>
      </c>
      <c r="C46" s="34" t="s">
        <v>1</v>
      </c>
      <c r="D46" s="34" t="s">
        <v>1</v>
      </c>
      <c r="E46" s="34" t="s">
        <v>1</v>
      </c>
      <c r="F46" s="34" t="s">
        <v>1</v>
      </c>
      <c r="G46" s="34" t="s">
        <v>1</v>
      </c>
      <c r="H46" s="34" t="s">
        <v>1</v>
      </c>
      <c r="I46" s="34" t="s">
        <v>1</v>
      </c>
      <c r="J46" s="34" t="s">
        <v>1</v>
      </c>
      <c r="K46" s="34" t="s">
        <v>1</v>
      </c>
      <c r="L46" s="34" t="s">
        <v>1</v>
      </c>
      <c r="M46" s="34" t="s">
        <v>1</v>
      </c>
      <c r="N46" s="34" t="s">
        <v>1</v>
      </c>
      <c r="O46" s="34" t="s">
        <v>1</v>
      </c>
      <c r="P46" s="34" t="s">
        <v>1</v>
      </c>
      <c r="Q46" s="34" t="s">
        <v>1</v>
      </c>
      <c r="R46" s="34" t="s">
        <v>1</v>
      </c>
      <c r="S46" s="34" t="s">
        <v>1</v>
      </c>
      <c r="T46" s="34" t="s">
        <v>1</v>
      </c>
      <c r="U46" s="34" t="s">
        <v>1</v>
      </c>
      <c r="V46" s="34" t="s">
        <v>1</v>
      </c>
      <c r="W46" s="34" t="s">
        <v>1</v>
      </c>
      <c r="X46" s="34" t="s">
        <v>1</v>
      </c>
      <c r="Y46" s="34" t="s">
        <v>1</v>
      </c>
      <c r="Z46" s="34" t="s">
        <v>1</v>
      </c>
      <c r="AA46" s="34" t="s">
        <v>1</v>
      </c>
      <c r="AB46" s="34" t="s">
        <v>1</v>
      </c>
      <c r="AC46" s="34" t="s">
        <v>1</v>
      </c>
      <c r="AD46" s="34" t="s">
        <v>1</v>
      </c>
      <c r="AE46" s="34" t="s">
        <v>1</v>
      </c>
      <c r="AF46" s="34" t="s">
        <v>1</v>
      </c>
      <c r="AG46" s="34" t="s">
        <v>1</v>
      </c>
    </row>
    <row r="47" spans="1:33" s="5" customFormat="1" x14ac:dyDescent="0.25">
      <c r="A47" s="9" t="s">
        <v>43</v>
      </c>
      <c r="B47" s="31" t="s">
        <v>1</v>
      </c>
      <c r="C47" s="32" t="s">
        <v>1</v>
      </c>
      <c r="D47" s="32" t="s">
        <v>1</v>
      </c>
      <c r="E47" s="32" t="s">
        <v>1</v>
      </c>
      <c r="F47" s="32" t="s">
        <v>1</v>
      </c>
      <c r="G47" s="32" t="s">
        <v>1</v>
      </c>
      <c r="H47" s="32" t="s">
        <v>1</v>
      </c>
      <c r="I47" s="32" t="s">
        <v>1</v>
      </c>
      <c r="J47" s="32" t="s">
        <v>1</v>
      </c>
      <c r="K47" s="32" t="s">
        <v>1</v>
      </c>
      <c r="L47" s="32" t="s">
        <v>1</v>
      </c>
      <c r="M47" s="32" t="s">
        <v>1</v>
      </c>
      <c r="N47" s="32" t="s">
        <v>1</v>
      </c>
      <c r="O47" s="32">
        <v>2.3050376335193822E-2</v>
      </c>
      <c r="P47" s="32" t="s">
        <v>1</v>
      </c>
      <c r="Q47" s="32">
        <v>2.1653407786081012E-2</v>
      </c>
      <c r="R47" s="32" t="s">
        <v>1</v>
      </c>
      <c r="S47" s="32">
        <v>2.009213789793347E-2</v>
      </c>
      <c r="T47" s="32" t="s">
        <v>1</v>
      </c>
      <c r="U47" s="32">
        <v>2.1054313375315683E-2</v>
      </c>
      <c r="V47" s="32" t="s">
        <v>1</v>
      </c>
      <c r="W47" s="32">
        <v>2.0489257105084969E-2</v>
      </c>
      <c r="X47" s="32" t="s">
        <v>1</v>
      </c>
      <c r="Y47" s="32">
        <v>2.1473523259781767E-2</v>
      </c>
      <c r="Z47" s="32" t="s">
        <v>1</v>
      </c>
      <c r="AA47" s="32">
        <v>1.8848226775281821E-2</v>
      </c>
      <c r="AB47" s="32" t="s">
        <v>1</v>
      </c>
      <c r="AC47" s="32">
        <v>1.6049732625838219E-2</v>
      </c>
      <c r="AD47" s="32">
        <v>1.6083738990967669E-2</v>
      </c>
      <c r="AE47" s="32">
        <v>1.7334159491104777E-2</v>
      </c>
      <c r="AF47" s="32">
        <v>1.7757453013562345E-2</v>
      </c>
      <c r="AG47" s="32" t="s">
        <v>1</v>
      </c>
    </row>
    <row r="48" spans="1:33" x14ac:dyDescent="0.25">
      <c r="A48" s="12" t="s">
        <v>44</v>
      </c>
      <c r="B48" s="33" t="s">
        <v>1</v>
      </c>
      <c r="C48" s="34" t="s">
        <v>1</v>
      </c>
      <c r="D48" s="34" t="s">
        <v>1</v>
      </c>
      <c r="E48" s="34" t="s">
        <v>1</v>
      </c>
      <c r="F48" s="34" t="s">
        <v>1</v>
      </c>
      <c r="G48" s="34" t="s">
        <v>1</v>
      </c>
      <c r="H48" s="34" t="s">
        <v>1</v>
      </c>
      <c r="I48" s="34" t="s">
        <v>1</v>
      </c>
      <c r="J48" s="34" t="s">
        <v>1</v>
      </c>
      <c r="K48" s="34" t="s">
        <v>1</v>
      </c>
      <c r="L48" s="34" t="s">
        <v>1</v>
      </c>
      <c r="M48" s="34" t="s">
        <v>1</v>
      </c>
      <c r="N48" s="34" t="s">
        <v>1</v>
      </c>
      <c r="O48" s="34" t="s">
        <v>1</v>
      </c>
      <c r="P48" s="34" t="s">
        <v>1</v>
      </c>
      <c r="Q48" s="34" t="s">
        <v>1</v>
      </c>
      <c r="R48" s="34" t="s">
        <v>1</v>
      </c>
      <c r="S48" s="34" t="s">
        <v>1</v>
      </c>
      <c r="T48" s="34" t="s">
        <v>1</v>
      </c>
      <c r="U48" s="34" t="s">
        <v>1</v>
      </c>
      <c r="V48" s="34" t="s">
        <v>1</v>
      </c>
      <c r="W48" s="34" t="s">
        <v>1</v>
      </c>
      <c r="X48" s="34" t="s">
        <v>1</v>
      </c>
      <c r="Y48" s="34" t="s">
        <v>1</v>
      </c>
      <c r="Z48" s="34" t="s">
        <v>1</v>
      </c>
      <c r="AA48" s="34" t="s">
        <v>1</v>
      </c>
      <c r="AB48" s="34" t="s">
        <v>1</v>
      </c>
      <c r="AC48" s="34" t="s">
        <v>1</v>
      </c>
      <c r="AD48" s="34" t="s">
        <v>1</v>
      </c>
      <c r="AE48" s="34" t="s">
        <v>1</v>
      </c>
      <c r="AF48" s="34" t="s">
        <v>1</v>
      </c>
      <c r="AG48" s="34" t="s">
        <v>1</v>
      </c>
    </row>
    <row r="49" spans="1:33" s="5" customFormat="1" x14ac:dyDescent="0.25">
      <c r="A49" s="9" t="s">
        <v>45</v>
      </c>
      <c r="B49" s="31" t="s">
        <v>1</v>
      </c>
      <c r="C49" s="32" t="s">
        <v>1</v>
      </c>
      <c r="D49" s="32" t="s">
        <v>1</v>
      </c>
      <c r="E49" s="32" t="s">
        <v>1</v>
      </c>
      <c r="F49" s="32" t="s">
        <v>1</v>
      </c>
      <c r="G49" s="32" t="s">
        <v>1</v>
      </c>
      <c r="H49" s="32" t="s">
        <v>1</v>
      </c>
      <c r="I49" s="32" t="s">
        <v>1</v>
      </c>
      <c r="J49" s="32" t="s">
        <v>1</v>
      </c>
      <c r="K49" s="32" t="s">
        <v>1</v>
      </c>
      <c r="L49" s="32" t="s">
        <v>1</v>
      </c>
      <c r="M49" s="32" t="s">
        <v>1</v>
      </c>
      <c r="N49" s="32" t="s">
        <v>1</v>
      </c>
      <c r="O49" s="32" t="s">
        <v>1</v>
      </c>
      <c r="P49" s="32" t="s">
        <v>1</v>
      </c>
      <c r="Q49" s="32" t="s">
        <v>1</v>
      </c>
      <c r="R49" s="32" t="s">
        <v>1</v>
      </c>
      <c r="S49" s="32" t="s">
        <v>1</v>
      </c>
      <c r="T49" s="32" t="s">
        <v>1</v>
      </c>
      <c r="U49" s="32" t="s">
        <v>1</v>
      </c>
      <c r="V49" s="32" t="s">
        <v>1</v>
      </c>
      <c r="W49" s="32" t="s">
        <v>1</v>
      </c>
      <c r="X49" s="32" t="s">
        <v>1</v>
      </c>
      <c r="Y49" s="32" t="s">
        <v>1</v>
      </c>
      <c r="Z49" s="32" t="s">
        <v>1</v>
      </c>
      <c r="AA49" s="32" t="s">
        <v>1</v>
      </c>
      <c r="AB49" s="32" t="s">
        <v>1</v>
      </c>
      <c r="AC49" s="32" t="s">
        <v>1</v>
      </c>
      <c r="AD49" s="32" t="s">
        <v>1</v>
      </c>
      <c r="AE49" s="32" t="s">
        <v>1</v>
      </c>
      <c r="AF49" s="32" t="s">
        <v>1</v>
      </c>
      <c r="AG49" s="32" t="s">
        <v>1</v>
      </c>
    </row>
    <row r="50" spans="1:33" x14ac:dyDescent="0.25">
      <c r="A50" s="12" t="s">
        <v>46</v>
      </c>
      <c r="B50" s="33" t="s">
        <v>1</v>
      </c>
      <c r="C50" s="34" t="s">
        <v>1</v>
      </c>
      <c r="D50" s="34" t="s">
        <v>1</v>
      </c>
      <c r="E50" s="34" t="s">
        <v>1</v>
      </c>
      <c r="F50" s="34" t="s">
        <v>1</v>
      </c>
      <c r="G50" s="34" t="s">
        <v>1</v>
      </c>
      <c r="H50" s="34" t="s">
        <v>1</v>
      </c>
      <c r="I50" s="34" t="s">
        <v>1</v>
      </c>
      <c r="J50" s="34" t="s">
        <v>1</v>
      </c>
      <c r="K50" s="34" t="s">
        <v>1</v>
      </c>
      <c r="L50" s="34" t="s">
        <v>1</v>
      </c>
      <c r="M50" s="34" t="s">
        <v>1</v>
      </c>
      <c r="N50" s="34" t="s">
        <v>1</v>
      </c>
      <c r="O50" s="34" t="s">
        <v>1</v>
      </c>
      <c r="P50" s="34" t="s">
        <v>1</v>
      </c>
      <c r="Q50" s="34" t="s">
        <v>1</v>
      </c>
      <c r="R50" s="34" t="s">
        <v>1</v>
      </c>
      <c r="S50" s="34" t="s">
        <v>1</v>
      </c>
      <c r="T50" s="34" t="s">
        <v>1</v>
      </c>
      <c r="U50" s="34" t="s">
        <v>1</v>
      </c>
      <c r="V50" s="34" t="s">
        <v>1</v>
      </c>
      <c r="W50" s="34" t="s">
        <v>1</v>
      </c>
      <c r="X50" s="34" t="s">
        <v>1</v>
      </c>
      <c r="Y50" s="34" t="s">
        <v>1</v>
      </c>
      <c r="Z50" s="34" t="s">
        <v>1</v>
      </c>
      <c r="AA50" s="34">
        <v>4.2937374408179849E-4</v>
      </c>
      <c r="AB50" s="34">
        <v>5.1446305272624228E-3</v>
      </c>
      <c r="AC50" s="34">
        <v>5.3388944120380732E-3</v>
      </c>
      <c r="AD50" s="34" t="s">
        <v>1</v>
      </c>
      <c r="AE50" s="34">
        <v>1.7901409144068662E-3</v>
      </c>
      <c r="AF50" s="34">
        <v>2.3173176194805911E-3</v>
      </c>
      <c r="AG50" s="34" t="s">
        <v>1</v>
      </c>
    </row>
    <row r="51" spans="1:33" s="5" customFormat="1" x14ac:dyDescent="0.25">
      <c r="A51" s="9" t="s">
        <v>47</v>
      </c>
      <c r="B51" s="31" t="s">
        <v>1</v>
      </c>
      <c r="C51" s="32" t="s">
        <v>1</v>
      </c>
      <c r="D51" s="32" t="s">
        <v>1</v>
      </c>
      <c r="E51" s="32" t="s">
        <v>1</v>
      </c>
      <c r="F51" s="32" t="s">
        <v>1</v>
      </c>
      <c r="G51" s="32" t="s">
        <v>1</v>
      </c>
      <c r="H51" s="32" t="s">
        <v>1</v>
      </c>
      <c r="I51" s="32" t="s">
        <v>1</v>
      </c>
      <c r="J51" s="32" t="s">
        <v>1</v>
      </c>
      <c r="K51" s="32" t="s">
        <v>1</v>
      </c>
      <c r="L51" s="32" t="s">
        <v>1</v>
      </c>
      <c r="M51" s="32" t="s">
        <v>1</v>
      </c>
      <c r="N51" s="32" t="s">
        <v>1</v>
      </c>
      <c r="O51" s="32" t="s">
        <v>1</v>
      </c>
      <c r="P51" s="32" t="s">
        <v>1</v>
      </c>
      <c r="Q51" s="32" t="s">
        <v>1</v>
      </c>
      <c r="R51" s="32" t="s">
        <v>1</v>
      </c>
      <c r="S51" s="32" t="s">
        <v>1</v>
      </c>
      <c r="T51" s="32" t="s">
        <v>1</v>
      </c>
      <c r="U51" s="32" t="s">
        <v>1</v>
      </c>
      <c r="V51" s="32" t="s">
        <v>1</v>
      </c>
      <c r="W51" s="32" t="s">
        <v>1</v>
      </c>
      <c r="X51" s="32" t="s">
        <v>1</v>
      </c>
      <c r="Y51" s="32" t="s">
        <v>1</v>
      </c>
      <c r="Z51" s="32" t="s">
        <v>1</v>
      </c>
      <c r="AA51" s="32" t="s">
        <v>1</v>
      </c>
      <c r="AB51" s="32" t="s">
        <v>1</v>
      </c>
      <c r="AC51" s="32" t="s">
        <v>1</v>
      </c>
      <c r="AD51" s="32" t="s">
        <v>1</v>
      </c>
      <c r="AE51" s="32" t="s">
        <v>1</v>
      </c>
      <c r="AF51" s="32" t="s">
        <v>1</v>
      </c>
      <c r="AG51" s="32" t="s">
        <v>1</v>
      </c>
    </row>
    <row r="52" spans="1:33" x14ac:dyDescent="0.25">
      <c r="A52" s="12" t="s">
        <v>48</v>
      </c>
      <c r="B52" s="33" t="s">
        <v>1</v>
      </c>
      <c r="C52" s="34" t="s">
        <v>1</v>
      </c>
      <c r="D52" s="34" t="s">
        <v>1</v>
      </c>
      <c r="E52" s="34" t="s">
        <v>1</v>
      </c>
      <c r="F52" s="34" t="s">
        <v>1</v>
      </c>
      <c r="G52" s="34" t="s">
        <v>1</v>
      </c>
      <c r="H52" s="34" t="s">
        <v>1</v>
      </c>
      <c r="I52" s="34" t="s">
        <v>1</v>
      </c>
      <c r="J52" s="34" t="s">
        <v>1</v>
      </c>
      <c r="K52" s="34" t="s">
        <v>1</v>
      </c>
      <c r="L52" s="34" t="s">
        <v>1</v>
      </c>
      <c r="M52" s="34" t="s">
        <v>1</v>
      </c>
      <c r="N52" s="34" t="s">
        <v>1</v>
      </c>
      <c r="O52" s="34" t="s">
        <v>1</v>
      </c>
      <c r="P52" s="34" t="s">
        <v>1</v>
      </c>
      <c r="Q52" s="34" t="s">
        <v>1</v>
      </c>
      <c r="R52" s="34" t="s">
        <v>1</v>
      </c>
      <c r="S52" s="34" t="s">
        <v>1</v>
      </c>
      <c r="T52" s="34" t="s">
        <v>1</v>
      </c>
      <c r="U52" s="34" t="s">
        <v>1</v>
      </c>
      <c r="V52" s="34" t="s">
        <v>1</v>
      </c>
      <c r="W52" s="34" t="s">
        <v>1</v>
      </c>
      <c r="X52" s="34" t="s">
        <v>1</v>
      </c>
      <c r="Y52" s="34" t="s">
        <v>1</v>
      </c>
      <c r="Z52" s="34" t="s">
        <v>1</v>
      </c>
      <c r="AA52" s="34" t="s">
        <v>1</v>
      </c>
      <c r="AB52" s="34" t="s">
        <v>1</v>
      </c>
      <c r="AC52" s="34" t="s">
        <v>1</v>
      </c>
      <c r="AD52" s="34" t="s">
        <v>1</v>
      </c>
      <c r="AE52" s="34" t="s">
        <v>1</v>
      </c>
      <c r="AF52" s="34" t="s">
        <v>1</v>
      </c>
      <c r="AG52" s="34" t="s">
        <v>1</v>
      </c>
    </row>
    <row r="53" spans="1:33" s="5" customFormat="1" x14ac:dyDescent="0.25">
      <c r="A53" s="9" t="s">
        <v>49</v>
      </c>
      <c r="B53" s="31" t="s">
        <v>1</v>
      </c>
      <c r="C53" s="32" t="s">
        <v>1</v>
      </c>
      <c r="D53" s="32" t="s">
        <v>1</v>
      </c>
      <c r="E53" s="32" t="s">
        <v>1</v>
      </c>
      <c r="F53" s="32" t="s">
        <v>1</v>
      </c>
      <c r="G53" s="32" t="s">
        <v>1</v>
      </c>
      <c r="H53" s="32" t="s">
        <v>1</v>
      </c>
      <c r="I53" s="32" t="s">
        <v>1</v>
      </c>
      <c r="J53" s="32" t="s">
        <v>1</v>
      </c>
      <c r="K53" s="32" t="s">
        <v>1</v>
      </c>
      <c r="L53" s="32" t="s">
        <v>1</v>
      </c>
      <c r="M53" s="32" t="s">
        <v>1</v>
      </c>
      <c r="N53" s="32" t="s">
        <v>1</v>
      </c>
      <c r="O53" s="32" t="s">
        <v>1</v>
      </c>
      <c r="P53" s="32" t="s">
        <v>1</v>
      </c>
      <c r="Q53" s="32" t="s">
        <v>1</v>
      </c>
      <c r="R53" s="32" t="s">
        <v>1</v>
      </c>
      <c r="S53" s="32" t="s">
        <v>1</v>
      </c>
      <c r="T53" s="32" t="s">
        <v>1</v>
      </c>
      <c r="U53" s="32">
        <v>1.0943419779364317E-2</v>
      </c>
      <c r="V53" s="32">
        <v>1.3740557727320957E-2</v>
      </c>
      <c r="W53" s="32">
        <v>1.6537981997231319E-2</v>
      </c>
      <c r="X53" s="32" t="s">
        <v>1</v>
      </c>
      <c r="Y53" s="32" t="s">
        <v>1</v>
      </c>
      <c r="Z53" s="32" t="s">
        <v>1</v>
      </c>
      <c r="AA53" s="32">
        <v>7.9281201080764301E-3</v>
      </c>
      <c r="AB53" s="32">
        <v>4.5890281284236209E-3</v>
      </c>
      <c r="AC53" s="32">
        <v>4.6977679521171562E-3</v>
      </c>
      <c r="AD53" s="32">
        <v>4.8967537945805778E-3</v>
      </c>
      <c r="AE53" s="32">
        <v>5.3616372695429694E-3</v>
      </c>
      <c r="AF53" s="32">
        <v>4.8060375218464922E-3</v>
      </c>
      <c r="AG53" s="32" t="s">
        <v>1</v>
      </c>
    </row>
    <row r="54" spans="1:33" x14ac:dyDescent="0.25">
      <c r="A54" s="12" t="s">
        <v>50</v>
      </c>
      <c r="B54" s="33" t="s">
        <v>1</v>
      </c>
      <c r="C54" s="34" t="s">
        <v>1</v>
      </c>
      <c r="D54" s="34" t="s">
        <v>1</v>
      </c>
      <c r="E54" s="34" t="s">
        <v>1</v>
      </c>
      <c r="F54" s="34" t="s">
        <v>1</v>
      </c>
      <c r="G54" s="34" t="s">
        <v>1</v>
      </c>
      <c r="H54" s="34" t="s">
        <v>1</v>
      </c>
      <c r="I54" s="34" t="s">
        <v>1</v>
      </c>
      <c r="J54" s="34" t="s">
        <v>1</v>
      </c>
      <c r="K54" s="34" t="s">
        <v>1</v>
      </c>
      <c r="L54" s="34" t="s">
        <v>1</v>
      </c>
      <c r="M54" s="34" t="s">
        <v>1</v>
      </c>
      <c r="N54" s="34" t="s">
        <v>1</v>
      </c>
      <c r="O54" s="34" t="s">
        <v>1</v>
      </c>
      <c r="P54" s="34" t="s">
        <v>1</v>
      </c>
      <c r="Q54" s="34" t="s">
        <v>1</v>
      </c>
      <c r="R54" s="34" t="s">
        <v>1</v>
      </c>
      <c r="S54" s="34" t="s">
        <v>1</v>
      </c>
      <c r="T54" s="34" t="s">
        <v>1</v>
      </c>
      <c r="U54" s="34" t="s">
        <v>1</v>
      </c>
      <c r="V54" s="34" t="s">
        <v>1</v>
      </c>
      <c r="W54" s="34" t="s">
        <v>1</v>
      </c>
      <c r="X54" s="34" t="s">
        <v>1</v>
      </c>
      <c r="Y54" s="34" t="s">
        <v>1</v>
      </c>
      <c r="Z54" s="34" t="s">
        <v>1</v>
      </c>
      <c r="AA54" s="34" t="s">
        <v>1</v>
      </c>
      <c r="AB54" s="34" t="s">
        <v>1</v>
      </c>
      <c r="AC54" s="34" t="s">
        <v>1</v>
      </c>
      <c r="AD54" s="34" t="s">
        <v>1</v>
      </c>
      <c r="AE54" s="34" t="s">
        <v>1</v>
      </c>
      <c r="AF54" s="34" t="s">
        <v>1</v>
      </c>
      <c r="AG54" s="34" t="s">
        <v>1</v>
      </c>
    </row>
    <row r="55" spans="1:33" s="5" customFormat="1" x14ac:dyDescent="0.25">
      <c r="A55" s="9" t="s">
        <v>51</v>
      </c>
      <c r="B55" s="31" t="s">
        <v>1</v>
      </c>
      <c r="C55" s="32" t="s">
        <v>1</v>
      </c>
      <c r="D55" s="32" t="s">
        <v>1</v>
      </c>
      <c r="E55" s="32" t="s">
        <v>1</v>
      </c>
      <c r="F55" s="32" t="s">
        <v>1</v>
      </c>
      <c r="G55" s="32" t="s">
        <v>1</v>
      </c>
      <c r="H55" s="32" t="s">
        <v>1</v>
      </c>
      <c r="I55" s="32" t="s">
        <v>1</v>
      </c>
      <c r="J55" s="32" t="s">
        <v>1</v>
      </c>
      <c r="K55" s="32" t="s">
        <v>1</v>
      </c>
      <c r="L55" s="32" t="s">
        <v>1</v>
      </c>
      <c r="M55" s="32" t="s">
        <v>1</v>
      </c>
      <c r="N55" s="32" t="s">
        <v>1</v>
      </c>
      <c r="O55" s="32" t="s">
        <v>1</v>
      </c>
      <c r="P55" s="32" t="s">
        <v>1</v>
      </c>
      <c r="Q55" s="32" t="s">
        <v>1</v>
      </c>
      <c r="R55" s="32" t="s">
        <v>1</v>
      </c>
      <c r="S55" s="32" t="s">
        <v>1</v>
      </c>
      <c r="T55" s="32" t="s">
        <v>1</v>
      </c>
      <c r="U55" s="32" t="s">
        <v>1</v>
      </c>
      <c r="V55" s="32" t="s">
        <v>1</v>
      </c>
      <c r="W55" s="32" t="s">
        <v>1</v>
      </c>
      <c r="X55" s="32" t="s">
        <v>1</v>
      </c>
      <c r="Y55" s="32" t="s">
        <v>1</v>
      </c>
      <c r="Z55" s="32" t="s">
        <v>1</v>
      </c>
      <c r="AA55" s="32" t="s">
        <v>1</v>
      </c>
      <c r="AB55" s="32" t="s">
        <v>1</v>
      </c>
      <c r="AC55" s="32" t="s">
        <v>1</v>
      </c>
      <c r="AD55" s="32" t="s">
        <v>1</v>
      </c>
      <c r="AE55" s="32" t="s">
        <v>1</v>
      </c>
      <c r="AF55" s="32" t="s">
        <v>1</v>
      </c>
      <c r="AG55" s="32" t="s">
        <v>1</v>
      </c>
    </row>
    <row r="56" spans="1:33" x14ac:dyDescent="0.25">
      <c r="A56" s="12" t="s">
        <v>52</v>
      </c>
      <c r="B56" s="33" t="s">
        <v>1</v>
      </c>
      <c r="C56" s="34" t="s">
        <v>1</v>
      </c>
      <c r="D56" s="34" t="s">
        <v>1</v>
      </c>
      <c r="E56" s="34" t="s">
        <v>1</v>
      </c>
      <c r="F56" s="34" t="s">
        <v>1</v>
      </c>
      <c r="G56" s="34" t="s">
        <v>1</v>
      </c>
      <c r="H56" s="34" t="s">
        <v>1</v>
      </c>
      <c r="I56" s="34" t="s">
        <v>1</v>
      </c>
      <c r="J56" s="34" t="s">
        <v>1</v>
      </c>
      <c r="K56" s="34" t="s">
        <v>1</v>
      </c>
      <c r="L56" s="34" t="s">
        <v>1</v>
      </c>
      <c r="M56" s="34" t="s">
        <v>1</v>
      </c>
      <c r="N56" s="34" t="s">
        <v>1</v>
      </c>
      <c r="O56" s="34">
        <v>6.4057828104092635E-2</v>
      </c>
      <c r="P56" s="34">
        <v>7.2731056623559151E-2</v>
      </c>
      <c r="Q56" s="34" t="s">
        <v>1</v>
      </c>
      <c r="R56" s="34" t="s">
        <v>1</v>
      </c>
      <c r="S56" s="34">
        <v>7.7096530145280964E-2</v>
      </c>
      <c r="T56" s="34">
        <v>3.4331365590749103E-3</v>
      </c>
      <c r="U56" s="34">
        <v>5.2026461374888519E-3</v>
      </c>
      <c r="V56" s="34">
        <v>4.1014349584148528E-3</v>
      </c>
      <c r="W56" s="34">
        <v>3.1556786271406435E-3</v>
      </c>
      <c r="X56" s="34">
        <v>3.5282788715603162E-3</v>
      </c>
      <c r="Y56" s="34">
        <v>2.7993986927803481E-3</v>
      </c>
      <c r="Z56" s="34">
        <v>3.6544883156719521E-3</v>
      </c>
      <c r="AA56" s="34">
        <v>4.0855550072645382E-3</v>
      </c>
      <c r="AB56" s="34" t="s">
        <v>1</v>
      </c>
      <c r="AC56" s="34" t="s">
        <v>1</v>
      </c>
      <c r="AD56" s="34" t="s">
        <v>1</v>
      </c>
      <c r="AE56" s="34" t="s">
        <v>1</v>
      </c>
      <c r="AF56" s="34" t="s">
        <v>1</v>
      </c>
      <c r="AG56" s="34" t="s">
        <v>1</v>
      </c>
    </row>
    <row r="57" spans="1:33" s="5" customFormat="1" x14ac:dyDescent="0.25">
      <c r="A57" s="9" t="s">
        <v>53</v>
      </c>
      <c r="B57" s="31" t="s">
        <v>1</v>
      </c>
      <c r="C57" s="32" t="s">
        <v>1</v>
      </c>
      <c r="D57" s="32" t="s">
        <v>1</v>
      </c>
      <c r="E57" s="32" t="s">
        <v>1</v>
      </c>
      <c r="F57" s="32" t="s">
        <v>1</v>
      </c>
      <c r="G57" s="32" t="s">
        <v>1</v>
      </c>
      <c r="H57" s="32" t="s">
        <v>1</v>
      </c>
      <c r="I57" s="32" t="s">
        <v>1</v>
      </c>
      <c r="J57" s="32" t="s">
        <v>1</v>
      </c>
      <c r="K57" s="32" t="s">
        <v>1</v>
      </c>
      <c r="L57" s="32" t="s">
        <v>1</v>
      </c>
      <c r="M57" s="32" t="s">
        <v>1</v>
      </c>
      <c r="N57" s="32" t="s">
        <v>1</v>
      </c>
      <c r="O57" s="32" t="s">
        <v>1</v>
      </c>
      <c r="P57" s="32" t="s">
        <v>1</v>
      </c>
      <c r="Q57" s="32" t="s">
        <v>1</v>
      </c>
      <c r="R57" s="32" t="s">
        <v>1</v>
      </c>
      <c r="S57" s="32">
        <v>1.9126762112044293E-2</v>
      </c>
      <c r="T57" s="32">
        <v>1.9653813506797822E-2</v>
      </c>
      <c r="U57" s="32">
        <v>1.8017284969515917E-2</v>
      </c>
      <c r="V57" s="32">
        <v>1.8265010488615695E-2</v>
      </c>
      <c r="W57" s="32">
        <v>1.7119027841611043E-2</v>
      </c>
      <c r="X57" s="32">
        <v>1.7064208392482634E-2</v>
      </c>
      <c r="Y57" s="32">
        <v>1.7564100259726257E-2</v>
      </c>
      <c r="Z57" s="32">
        <v>1.8056819938508044E-2</v>
      </c>
      <c r="AA57" s="32">
        <v>1.8170064090108518E-2</v>
      </c>
      <c r="AB57" s="32">
        <v>1.7556419172291539E-2</v>
      </c>
      <c r="AC57" s="32">
        <v>1.7300243576215086E-2</v>
      </c>
      <c r="AD57" s="32">
        <v>1.8148354275298442E-2</v>
      </c>
      <c r="AE57" s="32" t="s">
        <v>1</v>
      </c>
      <c r="AF57" s="32" t="s">
        <v>1</v>
      </c>
      <c r="AG57" s="32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414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453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152.71970047168688</v>
      </c>
      <c r="M5" s="11">
        <v>164.74434246123587</v>
      </c>
      <c r="N5" s="11">
        <v>159.17108583452688</v>
      </c>
      <c r="O5" s="11">
        <v>158.60350558477984</v>
      </c>
      <c r="P5" s="11">
        <v>159.28772550917134</v>
      </c>
      <c r="Q5" s="11">
        <v>159.97603463240239</v>
      </c>
      <c r="R5" s="11">
        <v>164.23457845138296</v>
      </c>
      <c r="S5" s="11">
        <v>173.41009716971291</v>
      </c>
      <c r="T5" s="11">
        <v>193.52480128044436</v>
      </c>
      <c r="U5" s="11">
        <v>195.26700884166951</v>
      </c>
      <c r="V5" s="11">
        <v>204.47082611624612</v>
      </c>
      <c r="W5" s="11">
        <v>235.49923900382547</v>
      </c>
      <c r="X5" s="11">
        <v>275.67463315122529</v>
      </c>
      <c r="Y5" s="11">
        <v>282.8524703539328</v>
      </c>
      <c r="Z5" s="11" t="s">
        <v>1</v>
      </c>
      <c r="AA5" s="11">
        <v>313.91821714148017</v>
      </c>
      <c r="AB5" s="11" t="s">
        <v>1</v>
      </c>
      <c r="AC5" s="11">
        <v>380.08614550863996</v>
      </c>
      <c r="AD5" s="11" t="s">
        <v>1</v>
      </c>
      <c r="AE5" s="11">
        <v>527.60169396346134</v>
      </c>
      <c r="AF5" s="11" t="s">
        <v>1</v>
      </c>
      <c r="AG5" s="11" t="s">
        <v>1</v>
      </c>
    </row>
    <row r="6" spans="1:33" x14ac:dyDescent="0.25">
      <c r="A6" s="12" t="s">
        <v>2</v>
      </c>
      <c r="B6" s="13">
        <v>12.466521044631127</v>
      </c>
      <c r="C6" s="14">
        <v>2.9393445544171692</v>
      </c>
      <c r="D6" s="14">
        <v>3.254670417596659</v>
      </c>
      <c r="E6" s="14">
        <v>5.2092729300662137</v>
      </c>
      <c r="F6" s="14">
        <v>3.2045950079880936</v>
      </c>
      <c r="G6" s="14">
        <v>2.7859949649315814</v>
      </c>
      <c r="H6" s="14">
        <v>1.7458341617712103</v>
      </c>
      <c r="I6" s="14">
        <v>2.6570430492480428</v>
      </c>
      <c r="J6" s="14">
        <v>3.6207197187287878</v>
      </c>
      <c r="K6" s="14">
        <v>3.831801632774237</v>
      </c>
      <c r="L6" s="14">
        <v>3.4861549479704257</v>
      </c>
      <c r="M6" s="14">
        <v>4.0694871376136534</v>
      </c>
      <c r="N6" s="14">
        <v>4.7681866092304181</v>
      </c>
      <c r="O6" s="14">
        <v>5.2638935006642313</v>
      </c>
      <c r="P6" s="14">
        <v>5.3362764113599912</v>
      </c>
      <c r="Q6" s="14">
        <v>5.2525048643488992</v>
      </c>
      <c r="R6" s="14">
        <v>5.6482081439743732</v>
      </c>
      <c r="S6" s="14">
        <v>6.2507865624265975</v>
      </c>
      <c r="T6" s="14">
        <v>7.8829899057994668</v>
      </c>
      <c r="U6" s="14">
        <v>9.0822846292835759</v>
      </c>
      <c r="V6" s="14">
        <v>14.766526701863137</v>
      </c>
      <c r="W6" s="14">
        <v>17.428116384186222</v>
      </c>
      <c r="X6" s="14">
        <v>19.278654869592383</v>
      </c>
      <c r="Y6" s="14">
        <v>19.349900965017206</v>
      </c>
      <c r="Z6" s="14">
        <v>22.032477669299855</v>
      </c>
      <c r="AA6" s="14">
        <v>27.010095472674145</v>
      </c>
      <c r="AB6" s="14">
        <v>17.644102870574091</v>
      </c>
      <c r="AC6" s="14">
        <v>15.720583774618204</v>
      </c>
      <c r="AD6" s="14">
        <v>14.876444217043739</v>
      </c>
      <c r="AE6" s="14">
        <v>17.1810586297882</v>
      </c>
      <c r="AF6" s="14">
        <v>16.905217781663808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>
        <v>22.516341822312178</v>
      </c>
      <c r="H7" s="18">
        <v>25.21361861288467</v>
      </c>
      <c r="I7" s="18">
        <v>30.835641252640759</v>
      </c>
      <c r="J7" s="18">
        <v>38.580089841997342</v>
      </c>
      <c r="K7" s="18">
        <v>35.968959257028487</v>
      </c>
      <c r="L7" s="18">
        <v>42.056623345960837</v>
      </c>
      <c r="M7" s="18">
        <v>47.598289442213819</v>
      </c>
      <c r="N7" s="18">
        <v>54.123672259598074</v>
      </c>
      <c r="O7" s="18">
        <v>54.230224721598184</v>
      </c>
      <c r="P7" s="18">
        <v>57.915968791793276</v>
      </c>
      <c r="Q7" s="18">
        <v>59.65237073329741</v>
      </c>
      <c r="R7" s="18">
        <v>70.084409554509079</v>
      </c>
      <c r="S7" s="18">
        <v>80.174353922811534</v>
      </c>
      <c r="T7" s="18">
        <v>87.052449027589148</v>
      </c>
      <c r="U7" s="18">
        <v>83.500751962924568</v>
      </c>
      <c r="V7" s="18">
        <v>86.414272447364539</v>
      </c>
      <c r="W7" s="18">
        <v>96.612265363092604</v>
      </c>
      <c r="X7" s="18">
        <v>97.484733990548122</v>
      </c>
      <c r="Y7" s="18">
        <v>103.36326194097624</v>
      </c>
      <c r="Z7" s="18">
        <v>106.0609371482806</v>
      </c>
      <c r="AA7" s="18">
        <v>111.82258029636951</v>
      </c>
      <c r="AB7" s="18">
        <v>111.60815792360627</v>
      </c>
      <c r="AC7" s="18">
        <v>127.70192242282411</v>
      </c>
      <c r="AD7" s="18">
        <v>141.76211838883006</v>
      </c>
      <c r="AE7" s="18">
        <v>152.28738723019737</v>
      </c>
      <c r="AF7" s="18">
        <v>139.46773495604521</v>
      </c>
      <c r="AG7" s="18" t="s">
        <v>1</v>
      </c>
    </row>
    <row r="8" spans="1:33" x14ac:dyDescent="0.25">
      <c r="A8" s="12" t="s">
        <v>4</v>
      </c>
      <c r="B8" s="13">
        <v>103.48796532159677</v>
      </c>
      <c r="C8" s="14">
        <v>112.26913672108078</v>
      </c>
      <c r="D8" s="14">
        <v>122.52715288710057</v>
      </c>
      <c r="E8" s="14">
        <v>134.96913745693291</v>
      </c>
      <c r="F8" s="14" t="s">
        <v>1</v>
      </c>
      <c r="G8" s="14">
        <v>183.38644549731137</v>
      </c>
      <c r="H8" s="14" t="s">
        <v>1</v>
      </c>
      <c r="I8" s="14">
        <v>193.79041215797346</v>
      </c>
      <c r="J8" s="14" t="s">
        <v>1</v>
      </c>
      <c r="K8" s="14" t="s">
        <v>1</v>
      </c>
      <c r="L8" s="14" t="s">
        <v>1</v>
      </c>
      <c r="M8" s="14">
        <v>291.01465546695897</v>
      </c>
      <c r="N8" s="14">
        <v>313.53170084631319</v>
      </c>
      <c r="O8" s="14">
        <v>331.33537802971608</v>
      </c>
      <c r="P8" s="14">
        <v>342.04670775881067</v>
      </c>
      <c r="Q8" s="14">
        <v>347.46725265522861</v>
      </c>
      <c r="R8" s="14">
        <v>369.40717601665301</v>
      </c>
      <c r="S8" s="14">
        <v>344.24187620174985</v>
      </c>
      <c r="T8" s="14" t="s">
        <v>1</v>
      </c>
      <c r="U8" s="14">
        <v>444.94970436935108</v>
      </c>
      <c r="V8" s="14">
        <v>440.81270652199123</v>
      </c>
      <c r="W8" s="14">
        <v>450.99909403641448</v>
      </c>
      <c r="X8" s="14">
        <v>470.26186517879216</v>
      </c>
      <c r="Y8" s="14">
        <v>476.61377658018409</v>
      </c>
      <c r="Z8" s="14">
        <v>466.66171169958199</v>
      </c>
      <c r="AA8" s="14">
        <v>503.76771828281591</v>
      </c>
      <c r="AB8" s="14">
        <v>514.86125294644194</v>
      </c>
      <c r="AC8" s="14">
        <v>529.64236735230884</v>
      </c>
      <c r="AD8" s="14">
        <v>540.4725123279735</v>
      </c>
      <c r="AE8" s="14">
        <v>510.77423135628254</v>
      </c>
      <c r="AF8" s="14">
        <v>509.28482884801372</v>
      </c>
      <c r="AG8" s="14" t="s">
        <v>1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>
        <v>7.171050713585319</v>
      </c>
      <c r="K9" s="11">
        <v>9.4608235283222779</v>
      </c>
      <c r="L9" s="11">
        <v>9.6839995654386506</v>
      </c>
      <c r="M9" s="11">
        <v>12.715828501217908</v>
      </c>
      <c r="N9" s="11">
        <v>14.231246546691622</v>
      </c>
      <c r="O9" s="11">
        <v>15.808768097521396</v>
      </c>
      <c r="P9" s="11">
        <v>21.691668530653104</v>
      </c>
      <c r="Q9" s="11">
        <v>29.272347984137475</v>
      </c>
      <c r="R9" s="11">
        <v>40.340516228768678</v>
      </c>
      <c r="S9" s="11">
        <v>40.250063974005727</v>
      </c>
      <c r="T9" s="11">
        <v>57.183451946274559</v>
      </c>
      <c r="U9" s="11">
        <v>52.370456578115238</v>
      </c>
      <c r="V9" s="11">
        <v>54.740593993998957</v>
      </c>
      <c r="W9" s="11">
        <v>58.732749420241937</v>
      </c>
      <c r="X9" s="11">
        <v>71.132040820490957</v>
      </c>
      <c r="Y9" s="11">
        <v>69.594150995176889</v>
      </c>
      <c r="Z9" s="11">
        <v>67.266236514046824</v>
      </c>
      <c r="AA9" s="11">
        <v>70.005511945716833</v>
      </c>
      <c r="AB9" s="11">
        <v>67.245976103485731</v>
      </c>
      <c r="AC9" s="11">
        <v>75.155943276817311</v>
      </c>
      <c r="AD9" s="11">
        <v>92.892994285368729</v>
      </c>
      <c r="AE9" s="11">
        <v>95.839921306410147</v>
      </c>
      <c r="AF9" s="11">
        <v>107.91271998100314</v>
      </c>
      <c r="AG9" s="11" t="s">
        <v>1</v>
      </c>
    </row>
    <row r="10" spans="1:33" x14ac:dyDescent="0.25">
      <c r="A10" s="12" t="s">
        <v>6</v>
      </c>
      <c r="B10" s="13" t="s">
        <v>1</v>
      </c>
      <c r="C10" s="14">
        <v>110.10863447314024</v>
      </c>
      <c r="D10" s="14" t="s">
        <v>1</v>
      </c>
      <c r="E10" s="14">
        <v>118.85076449355444</v>
      </c>
      <c r="F10" s="14" t="s">
        <v>1</v>
      </c>
      <c r="G10" s="14">
        <v>150.67908704914336</v>
      </c>
      <c r="H10" s="14" t="s">
        <v>1</v>
      </c>
      <c r="I10" s="14">
        <v>223.14065949679974</v>
      </c>
      <c r="J10" s="14">
        <v>264.91942089468307</v>
      </c>
      <c r="K10" s="14">
        <v>303.36967723263433</v>
      </c>
      <c r="L10" s="14">
        <v>383.14468478324977</v>
      </c>
      <c r="M10" s="14">
        <v>383.80633161150411</v>
      </c>
      <c r="N10" s="14">
        <v>382.65297314633199</v>
      </c>
      <c r="O10" s="14">
        <v>390.02481876637739</v>
      </c>
      <c r="P10" s="14">
        <v>415.91249425333405</v>
      </c>
      <c r="Q10" s="14">
        <v>424.63662264184308</v>
      </c>
      <c r="R10" s="14">
        <v>456.69713126938541</v>
      </c>
      <c r="S10" s="14">
        <v>472.67938265739406</v>
      </c>
      <c r="T10" s="14">
        <v>589.13169390288363</v>
      </c>
      <c r="U10" s="14">
        <v>572.49307503076409</v>
      </c>
      <c r="V10" s="14">
        <v>597.37182762922532</v>
      </c>
      <c r="W10" s="14">
        <v>629.66031037257994</v>
      </c>
      <c r="X10" s="14">
        <v>592.17713771776096</v>
      </c>
      <c r="Y10" s="14">
        <v>555.87608122255233</v>
      </c>
      <c r="Z10" s="14">
        <v>519.48113774993305</v>
      </c>
      <c r="AA10" s="14">
        <v>438.4321312315252</v>
      </c>
      <c r="AB10" s="14">
        <v>438.96798541502625</v>
      </c>
      <c r="AC10" s="14">
        <v>472.42328632929991</v>
      </c>
      <c r="AD10" s="14">
        <v>481.061736407068</v>
      </c>
      <c r="AE10" s="14">
        <v>509.67470910075565</v>
      </c>
      <c r="AF10" s="14">
        <v>498.81603834880667</v>
      </c>
      <c r="AG10" s="14" t="s">
        <v>1</v>
      </c>
    </row>
    <row r="11" spans="1:33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 t="s">
        <v>1</v>
      </c>
      <c r="N11" s="11">
        <v>205.56776992146655</v>
      </c>
      <c r="O11" s="11">
        <v>193.1392746030196</v>
      </c>
      <c r="P11" s="11">
        <v>194.42580800175216</v>
      </c>
      <c r="Q11" s="11">
        <v>202.32795000573216</v>
      </c>
      <c r="R11" s="11">
        <v>192.64587712033861</v>
      </c>
      <c r="S11" s="11">
        <v>199.96881486817347</v>
      </c>
      <c r="T11" s="11">
        <v>204.70241647671222</v>
      </c>
      <c r="U11" s="11">
        <v>205.43383821345029</v>
      </c>
      <c r="V11" s="11">
        <v>196.48082611304503</v>
      </c>
      <c r="W11" s="11">
        <v>202.53636430744524</v>
      </c>
      <c r="X11" s="11">
        <v>202.63429327640148</v>
      </c>
      <c r="Y11" s="11">
        <v>205.8545838565019</v>
      </c>
      <c r="Z11" s="11">
        <v>207.55100785047719</v>
      </c>
      <c r="AA11" s="11" t="s">
        <v>1</v>
      </c>
      <c r="AB11" s="11">
        <v>204.54961709106985</v>
      </c>
      <c r="AC11" s="11">
        <v>201.5880199823853</v>
      </c>
      <c r="AD11" s="11">
        <v>205.70182930243462</v>
      </c>
      <c r="AE11" s="11">
        <v>218.56830109900045</v>
      </c>
      <c r="AF11" s="11" t="s">
        <v>1</v>
      </c>
      <c r="AG11" s="11" t="s">
        <v>1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>
        <v>19.947181099945052</v>
      </c>
      <c r="O12" s="14">
        <v>23.631290356118608</v>
      </c>
      <c r="P12" s="14">
        <v>27.537188129459249</v>
      </c>
      <c r="Q12" s="14">
        <v>21.388141857600743</v>
      </c>
      <c r="R12" s="14">
        <v>21.455815473645874</v>
      </c>
      <c r="S12" s="14">
        <v>24.35508918962222</v>
      </c>
      <c r="T12" s="14">
        <v>33.839002523475685</v>
      </c>
      <c r="U12" s="14">
        <v>25.150449533687464</v>
      </c>
      <c r="V12" s="14">
        <v>23.645647630600017</v>
      </c>
      <c r="W12" s="14">
        <v>23.475724860496669</v>
      </c>
      <c r="X12" s="14">
        <v>23.587205770857576</v>
      </c>
      <c r="Y12" s="14">
        <v>26.810806142690744</v>
      </c>
      <c r="Z12" s="14">
        <v>26.979420827176035</v>
      </c>
      <c r="AA12" s="14">
        <v>31.027218212852134</v>
      </c>
      <c r="AB12" s="14">
        <v>27.934188841337598</v>
      </c>
      <c r="AC12" s="14">
        <v>26.797565426175389</v>
      </c>
      <c r="AD12" s="14">
        <v>28.359282728170864</v>
      </c>
      <c r="AE12" s="14">
        <v>37.533052586047774</v>
      </c>
      <c r="AF12" s="14">
        <v>36.893516643298668</v>
      </c>
      <c r="AG12" s="14" t="s">
        <v>1</v>
      </c>
    </row>
    <row r="13" spans="1:33" x14ac:dyDescent="0.25">
      <c r="A13" s="9" t="s">
        <v>9</v>
      </c>
      <c r="B13" s="10">
        <v>27.070097710406351</v>
      </c>
      <c r="C13" s="11">
        <v>34.973036435635684</v>
      </c>
      <c r="D13" s="11">
        <v>41.400307604877597</v>
      </c>
      <c r="E13" s="11">
        <v>54.106775688616445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 t="s">
        <v>1</v>
      </c>
      <c r="S13" s="11" t="s">
        <v>1</v>
      </c>
      <c r="T13" s="11" t="s">
        <v>1</v>
      </c>
      <c r="U13" s="11" t="s">
        <v>1</v>
      </c>
      <c r="V13" s="11" t="s">
        <v>1</v>
      </c>
      <c r="W13" s="11" t="s">
        <v>1</v>
      </c>
      <c r="X13" s="11" t="s">
        <v>1</v>
      </c>
      <c r="Y13" s="11" t="s">
        <v>1</v>
      </c>
      <c r="Z13" s="11" t="s">
        <v>1</v>
      </c>
      <c r="AA13" s="11" t="s">
        <v>1</v>
      </c>
      <c r="AB13" s="11" t="s">
        <v>1</v>
      </c>
      <c r="AC13" s="11" t="s">
        <v>1</v>
      </c>
      <c r="AD13" s="11" t="s">
        <v>1</v>
      </c>
      <c r="AE13" s="11" t="s">
        <v>1</v>
      </c>
      <c r="AF13" s="11" t="s">
        <v>1</v>
      </c>
      <c r="AG13" s="11" t="s">
        <v>1</v>
      </c>
    </row>
    <row r="14" spans="1:33" x14ac:dyDescent="0.25">
      <c r="A14" s="12" t="s">
        <v>10</v>
      </c>
      <c r="B14" s="13" t="s">
        <v>1</v>
      </c>
      <c r="C14" s="14">
        <v>59.265577756966678</v>
      </c>
      <c r="D14" s="14">
        <v>57.471387063707382</v>
      </c>
      <c r="E14" s="14">
        <v>51.966853931474382</v>
      </c>
      <c r="F14" s="14" t="s">
        <v>1</v>
      </c>
      <c r="G14" s="14" t="s">
        <v>1</v>
      </c>
      <c r="H14" s="14" t="s">
        <v>1</v>
      </c>
      <c r="I14" s="14" t="s">
        <v>1</v>
      </c>
      <c r="J14" s="14">
        <v>61.669541629628171</v>
      </c>
      <c r="K14" s="14">
        <v>63.194070450048116</v>
      </c>
      <c r="L14" s="14">
        <v>68.907213266704971</v>
      </c>
      <c r="M14" s="14" t="s">
        <v>1</v>
      </c>
      <c r="N14" s="14" t="s">
        <v>1</v>
      </c>
      <c r="O14" s="14">
        <v>78.62472671566762</v>
      </c>
      <c r="P14" s="14">
        <v>87.439824075284591</v>
      </c>
      <c r="Q14" s="14">
        <v>80.902572856583703</v>
      </c>
      <c r="R14" s="14">
        <v>75.93954756277644</v>
      </c>
      <c r="S14" s="14">
        <v>89.23558936043645</v>
      </c>
      <c r="T14" s="14">
        <v>90.718069850486856</v>
      </c>
      <c r="U14" s="14">
        <v>91.426154448074954</v>
      </c>
      <c r="V14" s="14">
        <v>93.52007726763263</v>
      </c>
      <c r="W14" s="14">
        <v>93.9400369289163</v>
      </c>
      <c r="X14" s="14">
        <v>99.227663517601883</v>
      </c>
      <c r="Y14" s="14">
        <v>97.475635661709291</v>
      </c>
      <c r="Z14" s="14">
        <v>101.80060725427506</v>
      </c>
      <c r="AA14" s="14">
        <v>85.182044967971635</v>
      </c>
      <c r="AB14" s="14">
        <v>83.072169455348941</v>
      </c>
      <c r="AC14" s="14" t="s">
        <v>1</v>
      </c>
      <c r="AD14" s="14" t="s">
        <v>1</v>
      </c>
      <c r="AE14" s="14">
        <v>103.40836076586197</v>
      </c>
      <c r="AF14" s="14">
        <v>97.42406721226051</v>
      </c>
      <c r="AG14" s="14" t="s">
        <v>1</v>
      </c>
    </row>
    <row r="15" spans="1:33" x14ac:dyDescent="0.25">
      <c r="A15" s="9" t="s">
        <v>11</v>
      </c>
      <c r="B15" s="10" t="s">
        <v>1</v>
      </c>
      <c r="C15" s="11">
        <v>1.8961169944528491</v>
      </c>
      <c r="D15" s="11">
        <v>2.7415656731084175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>
        <v>5.4048909064284674</v>
      </c>
      <c r="K15" s="11">
        <v>6.4837074583635053</v>
      </c>
      <c r="L15" s="11">
        <v>7.1039426523297493</v>
      </c>
      <c r="M15" s="11">
        <v>8.687455705173635</v>
      </c>
      <c r="N15" s="11">
        <v>10.256410256410257</v>
      </c>
      <c r="O15" s="11">
        <v>13.598008023239728</v>
      </c>
      <c r="P15" s="11">
        <v>17.414733969986358</v>
      </c>
      <c r="Q15" s="11">
        <v>22.239247311827956</v>
      </c>
      <c r="R15" s="11">
        <v>28.238553898931258</v>
      </c>
      <c r="S15" s="11">
        <v>33.588356517259143</v>
      </c>
      <c r="T15" s="11">
        <v>31.207177814029361</v>
      </c>
      <c r="U15" s="11">
        <v>32.684653888414111</v>
      </c>
      <c r="V15" s="11">
        <v>33.46391998094785</v>
      </c>
      <c r="W15" s="11">
        <v>35.387470997679813</v>
      </c>
      <c r="X15" s="11">
        <v>35.401316549255107</v>
      </c>
      <c r="Y15" s="11">
        <v>37.861305361305362</v>
      </c>
      <c r="Z15" s="11">
        <v>39.913813459268006</v>
      </c>
      <c r="AA15" s="11">
        <v>37.942944712955317</v>
      </c>
      <c r="AB15" s="11">
        <v>41.296209639681791</v>
      </c>
      <c r="AC15" s="11">
        <v>44.271002082851197</v>
      </c>
      <c r="AD15" s="11">
        <v>56.6948281767325</v>
      </c>
      <c r="AE15" s="11">
        <v>73.222972972972983</v>
      </c>
      <c r="AF15" s="11">
        <v>82.11486486486487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>
        <v>5.0172653198496233</v>
      </c>
      <c r="I16" s="14">
        <v>6.0602082175250214</v>
      </c>
      <c r="J16" s="14">
        <v>6.6664022608385993</v>
      </c>
      <c r="K16" s="14">
        <v>6.0671300225179721</v>
      </c>
      <c r="L16" s="14">
        <v>7.3898314571286692</v>
      </c>
      <c r="M16" s="14">
        <v>7.7898449026593255</v>
      </c>
      <c r="N16" s="14">
        <v>11.627505288462515</v>
      </c>
      <c r="O16" s="14">
        <v>11.552953477440168</v>
      </c>
      <c r="P16" s="14">
        <v>13.439585748082521</v>
      </c>
      <c r="Q16" s="14">
        <v>14.791577708485086</v>
      </c>
      <c r="R16" s="14">
        <v>19.533895290668369</v>
      </c>
      <c r="S16" s="14">
        <v>22.546011328697936</v>
      </c>
      <c r="T16" s="14">
        <v>24.122395432114327</v>
      </c>
      <c r="U16" s="14">
        <v>19.614399174050799</v>
      </c>
      <c r="V16" s="14">
        <v>19.136210327368833</v>
      </c>
      <c r="W16" s="14">
        <v>21.180818725285015</v>
      </c>
      <c r="X16" s="14">
        <v>23.098864215820992</v>
      </c>
      <c r="Y16" s="14">
        <v>30.820217392604825</v>
      </c>
      <c r="Z16" s="14">
        <v>29.746959192622441</v>
      </c>
      <c r="AA16" s="14">
        <v>31.015935167878631</v>
      </c>
      <c r="AB16" s="14">
        <v>36.646793954921115</v>
      </c>
      <c r="AC16" s="14">
        <v>37.138356667957638</v>
      </c>
      <c r="AD16" s="14">
        <v>45.249930031585741</v>
      </c>
      <c r="AE16" s="14">
        <v>50.521682821627699</v>
      </c>
      <c r="AF16" s="14">
        <v>59.249771056636526</v>
      </c>
      <c r="AG16" s="14" t="s">
        <v>1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>
        <v>6.0935405450296205</v>
      </c>
      <c r="M17" s="11">
        <v>6.3764126997451545</v>
      </c>
      <c r="N17" s="11">
        <v>7.4970096847628955</v>
      </c>
      <c r="O17" s="11">
        <v>6.7558659547376925</v>
      </c>
      <c r="P17" s="11">
        <v>7.3530411980055481</v>
      </c>
      <c r="Q17" s="11">
        <v>10.361932741353991</v>
      </c>
      <c r="R17" s="11">
        <v>20.015586054526025</v>
      </c>
      <c r="S17" s="11">
        <v>20.218016649917271</v>
      </c>
      <c r="T17" s="11">
        <v>22.411881769977693</v>
      </c>
      <c r="U17" s="11">
        <v>12.936494800178105</v>
      </c>
      <c r="V17" s="11">
        <v>16.586741650348941</v>
      </c>
      <c r="W17" s="11">
        <v>22.699547671247274</v>
      </c>
      <c r="X17" s="11">
        <v>21.72530323593438</v>
      </c>
      <c r="Y17" s="11">
        <v>22.543261300848869</v>
      </c>
      <c r="Z17" s="11">
        <v>21.571140979775077</v>
      </c>
      <c r="AA17" s="11">
        <v>18.821889857904743</v>
      </c>
      <c r="AB17" s="11">
        <v>16.867028049918297</v>
      </c>
      <c r="AC17" s="11">
        <v>18.758677810483025</v>
      </c>
      <c r="AD17" s="11">
        <v>22.816144911558919</v>
      </c>
      <c r="AE17" s="11">
        <v>26.327617303433133</v>
      </c>
      <c r="AF17" s="11">
        <v>27.356618976374698</v>
      </c>
      <c r="AG17" s="11" t="s">
        <v>1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>
        <v>287.65807297488357</v>
      </c>
      <c r="V18" s="14" t="s">
        <v>1</v>
      </c>
      <c r="W18" s="14">
        <v>323.19417993595312</v>
      </c>
      <c r="X18" s="14" t="s">
        <v>1</v>
      </c>
      <c r="Y18" s="14">
        <v>297.96335889118257</v>
      </c>
      <c r="Z18" s="14">
        <v>128.40026257132345</v>
      </c>
      <c r="AA18" s="14">
        <v>301.19578431770418</v>
      </c>
      <c r="AB18" s="14" t="s">
        <v>1</v>
      </c>
      <c r="AC18" s="14">
        <v>325.38730550252569</v>
      </c>
      <c r="AD18" s="14" t="s">
        <v>1</v>
      </c>
      <c r="AE18" s="14">
        <v>335.69963409227108</v>
      </c>
      <c r="AF18" s="14" t="s">
        <v>1</v>
      </c>
      <c r="AG18" s="14" t="s">
        <v>1</v>
      </c>
    </row>
    <row r="19" spans="1:33" x14ac:dyDescent="0.25">
      <c r="A19" s="9" t="s">
        <v>15</v>
      </c>
      <c r="B19" s="10">
        <v>10.13715114203678</v>
      </c>
      <c r="C19" s="11">
        <v>9.2051877331711971</v>
      </c>
      <c r="D19" s="11">
        <v>8.0446441844898917</v>
      </c>
      <c r="E19" s="11">
        <v>14.243691739391013</v>
      </c>
      <c r="F19" s="11">
        <v>14.419970292601292</v>
      </c>
      <c r="G19" s="11">
        <v>12.878031650022175</v>
      </c>
      <c r="H19" s="11">
        <v>12.068933951681627</v>
      </c>
      <c r="I19" s="11">
        <v>13.863388723747407</v>
      </c>
      <c r="J19" s="11">
        <v>12.014409334076904</v>
      </c>
      <c r="K19" s="11">
        <v>12.723444992577427</v>
      </c>
      <c r="L19" s="11">
        <v>13.476785302958119</v>
      </c>
      <c r="M19" s="11">
        <v>16.773648652797259</v>
      </c>
      <c r="N19" s="11">
        <v>24.141753715998213</v>
      </c>
      <c r="O19" s="11">
        <v>21.230637171369768</v>
      </c>
      <c r="P19" s="11">
        <v>24.452013271011708</v>
      </c>
      <c r="Q19" s="11">
        <v>28.27821109666165</v>
      </c>
      <c r="R19" s="11">
        <v>30.012566913923383</v>
      </c>
      <c r="S19" s="11">
        <v>37.094744548297029</v>
      </c>
      <c r="T19" s="11">
        <v>40.062681185438862</v>
      </c>
      <c r="U19" s="11">
        <v>41.165401405931796</v>
      </c>
      <c r="V19" s="11">
        <v>42.530475729205541</v>
      </c>
      <c r="W19" s="11">
        <v>44.975610742182731</v>
      </c>
      <c r="X19" s="11">
        <v>44.374909280153624</v>
      </c>
      <c r="Y19" s="11">
        <v>49.580585933495051</v>
      </c>
      <c r="Z19" s="11">
        <v>50.474763620435063</v>
      </c>
      <c r="AA19" s="11">
        <v>60.725179471372201</v>
      </c>
      <c r="AB19" s="11">
        <v>49.98659188519639</v>
      </c>
      <c r="AC19" s="11">
        <v>58.704831451017789</v>
      </c>
      <c r="AD19" s="11">
        <v>75.196785275496239</v>
      </c>
      <c r="AE19" s="11">
        <v>78.151397255318827</v>
      </c>
      <c r="AF19" s="11">
        <v>76.557123366844678</v>
      </c>
      <c r="AG19" s="11" t="s">
        <v>1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7.945465216017336</v>
      </c>
      <c r="O20" s="14" t="s">
        <v>1</v>
      </c>
      <c r="P20" s="14" t="s">
        <v>1</v>
      </c>
      <c r="Q20" s="14">
        <v>21.22559328609945</v>
      </c>
      <c r="R20" s="14">
        <v>28.243192691618596</v>
      </c>
      <c r="S20" s="14">
        <v>20.904641879897611</v>
      </c>
      <c r="T20" s="14">
        <v>22.559714377116958</v>
      </c>
      <c r="U20" s="14">
        <v>20.456710209159478</v>
      </c>
      <c r="V20" s="14">
        <v>21.467557265728917</v>
      </c>
      <c r="W20" s="14">
        <v>30.616642008647066</v>
      </c>
      <c r="X20" s="14">
        <v>35.32404476907795</v>
      </c>
      <c r="Y20" s="14">
        <v>28.532140016097582</v>
      </c>
      <c r="Z20" s="14">
        <v>26.622686815575189</v>
      </c>
      <c r="AA20" s="14">
        <v>26.89599339420932</v>
      </c>
      <c r="AB20" s="14">
        <v>22.504167650774942</v>
      </c>
      <c r="AC20" s="14">
        <v>31.185135625769238</v>
      </c>
      <c r="AD20" s="14">
        <v>41.215896259060933</v>
      </c>
      <c r="AE20" s="14">
        <v>46.033807780694502</v>
      </c>
      <c r="AF20" s="14">
        <v>35.656776350208247</v>
      </c>
      <c r="AG20" s="14" t="s">
        <v>1</v>
      </c>
    </row>
    <row r="21" spans="1:33" x14ac:dyDescent="0.25">
      <c r="A21" s="9" t="s">
        <v>17</v>
      </c>
      <c r="B21" s="10" t="s">
        <v>1</v>
      </c>
      <c r="C21" s="11">
        <v>153.62009972596209</v>
      </c>
      <c r="D21" s="11" t="s">
        <v>1</v>
      </c>
      <c r="E21" s="11">
        <v>156.39594474380468</v>
      </c>
      <c r="F21" s="11" t="s">
        <v>1</v>
      </c>
      <c r="G21" s="11">
        <v>162.56971907805377</v>
      </c>
      <c r="H21" s="11" t="s">
        <v>1</v>
      </c>
      <c r="I21" s="11">
        <v>162.86085973936051</v>
      </c>
      <c r="J21" s="11" t="s">
        <v>1</v>
      </c>
      <c r="K21" s="11">
        <v>186.67740050927924</v>
      </c>
      <c r="L21" s="11" t="s">
        <v>1</v>
      </c>
      <c r="M21" s="11">
        <v>209.33110802511138</v>
      </c>
      <c r="N21" s="11" t="s">
        <v>1</v>
      </c>
      <c r="O21" s="11">
        <v>217.8155246661189</v>
      </c>
      <c r="P21" s="11" t="s">
        <v>1</v>
      </c>
      <c r="Q21" s="11">
        <v>219.8272849682831</v>
      </c>
      <c r="R21" s="11" t="s">
        <v>1</v>
      </c>
      <c r="S21" s="11">
        <v>250.85982241405807</v>
      </c>
      <c r="T21" s="11" t="s">
        <v>1</v>
      </c>
      <c r="U21" s="11">
        <v>273.06909332131812</v>
      </c>
      <c r="V21" s="11" t="s">
        <v>1</v>
      </c>
      <c r="W21" s="11">
        <v>305.69123496554948</v>
      </c>
      <c r="X21" s="11" t="s">
        <v>1</v>
      </c>
      <c r="Y21" s="11">
        <v>303.64560773230301</v>
      </c>
      <c r="Z21" s="11" t="s">
        <v>1</v>
      </c>
      <c r="AA21" s="11">
        <v>342.07880721398556</v>
      </c>
      <c r="AB21" s="11" t="s">
        <v>1</v>
      </c>
      <c r="AC21" s="11">
        <v>381.0970762817368</v>
      </c>
      <c r="AD21" s="11" t="s">
        <v>1</v>
      </c>
      <c r="AE21" s="11">
        <v>416.93105880362504</v>
      </c>
      <c r="AF21" s="11" t="s">
        <v>1</v>
      </c>
      <c r="AG21" s="11" t="s">
        <v>1</v>
      </c>
    </row>
    <row r="22" spans="1:33" x14ac:dyDescent="0.25">
      <c r="A22" s="12" t="s">
        <v>18</v>
      </c>
      <c r="B22" s="13" t="s">
        <v>1</v>
      </c>
      <c r="C22" s="14" t="s">
        <v>1</v>
      </c>
      <c r="D22" s="14">
        <v>117.76448974677469</v>
      </c>
      <c r="E22" s="14">
        <v>119.46550191295445</v>
      </c>
      <c r="F22" s="14">
        <v>125.51141509728598</v>
      </c>
      <c r="G22" s="14">
        <v>134.92501317733149</v>
      </c>
      <c r="H22" s="14">
        <v>141.80838134439099</v>
      </c>
      <c r="I22" s="14">
        <v>148.63809625706023</v>
      </c>
      <c r="J22" s="14">
        <v>154.87455040748722</v>
      </c>
      <c r="K22" s="14">
        <v>168.1346426006896</v>
      </c>
      <c r="L22" s="14">
        <v>173.9901601061095</v>
      </c>
      <c r="M22" s="14">
        <v>178.73514946890751</v>
      </c>
      <c r="N22" s="14">
        <v>186.58806711583949</v>
      </c>
      <c r="O22" s="14">
        <v>192.21093872822652</v>
      </c>
      <c r="P22" s="14" t="s">
        <v>1</v>
      </c>
      <c r="Q22" s="14">
        <v>194.23042167736145</v>
      </c>
      <c r="R22" s="14" t="s">
        <v>1</v>
      </c>
      <c r="S22" s="14">
        <v>197.98075382323071</v>
      </c>
      <c r="T22" s="14" t="s">
        <v>1</v>
      </c>
      <c r="U22" s="14">
        <v>187.41309364345429</v>
      </c>
      <c r="V22" s="14" t="s">
        <v>1</v>
      </c>
      <c r="W22" s="14">
        <v>198.35587987305442</v>
      </c>
      <c r="X22" s="14">
        <v>200.12035607771395</v>
      </c>
      <c r="Y22" s="14" t="s">
        <v>1</v>
      </c>
      <c r="Z22" s="14" t="s">
        <v>1</v>
      </c>
      <c r="AA22" s="14" t="s">
        <v>1</v>
      </c>
      <c r="AB22" s="14" t="s">
        <v>1</v>
      </c>
      <c r="AC22" s="14" t="s">
        <v>1</v>
      </c>
      <c r="AD22" s="14" t="s">
        <v>1</v>
      </c>
      <c r="AE22" s="14" t="s">
        <v>1</v>
      </c>
      <c r="AF22" s="14" t="s">
        <v>1</v>
      </c>
      <c r="AG22" s="14" t="s">
        <v>1</v>
      </c>
    </row>
    <row r="23" spans="1:33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>
        <v>6.523050588686595</v>
      </c>
      <c r="G23" s="11">
        <v>6.8800015661084775</v>
      </c>
      <c r="H23" s="11">
        <v>7.7068627224010413</v>
      </c>
      <c r="I23" s="11">
        <v>9.0026519131256819</v>
      </c>
      <c r="J23" s="11">
        <v>9.7181697844992403</v>
      </c>
      <c r="K23" s="11">
        <v>10.237868772603154</v>
      </c>
      <c r="L23" s="11">
        <v>13.265569047373399</v>
      </c>
      <c r="M23" s="11">
        <v>14.080696534952624</v>
      </c>
      <c r="N23" s="11">
        <v>13.043381010935365</v>
      </c>
      <c r="O23" s="11">
        <v>11.314463946710497</v>
      </c>
      <c r="P23" s="11">
        <v>11.877318165562775</v>
      </c>
      <c r="Q23" s="11">
        <v>13.762785999269946</v>
      </c>
      <c r="R23" s="11">
        <v>15.411065295948141</v>
      </c>
      <c r="S23" s="11">
        <v>17.255669156169823</v>
      </c>
      <c r="T23" s="11">
        <v>20.662465576152172</v>
      </c>
      <c r="U23" s="11">
        <v>20.593865916153529</v>
      </c>
      <c r="V23" s="11">
        <v>22.955148692721053</v>
      </c>
      <c r="W23" s="11">
        <v>24.534002929086302</v>
      </c>
      <c r="X23" s="11">
        <v>30.481585859519075</v>
      </c>
      <c r="Y23" s="11">
        <v>30.983644149550791</v>
      </c>
      <c r="Z23" s="11">
        <v>32.78486030456591</v>
      </c>
      <c r="AA23" s="11">
        <v>37.119264572692934</v>
      </c>
      <c r="AB23" s="11">
        <v>37.89820214736087</v>
      </c>
      <c r="AC23" s="11">
        <v>42.76376595431099</v>
      </c>
      <c r="AD23" s="11">
        <v>53.240708553295583</v>
      </c>
      <c r="AE23" s="11">
        <v>64.795729380897711</v>
      </c>
      <c r="AF23" s="11">
        <v>65.540312990968758</v>
      </c>
      <c r="AG23" s="11" t="s">
        <v>1</v>
      </c>
    </row>
    <row r="24" spans="1:33" x14ac:dyDescent="0.25">
      <c r="A24" s="12" t="s">
        <v>20</v>
      </c>
      <c r="B24" s="13">
        <v>5.1306854401717814</v>
      </c>
      <c r="C24" s="14">
        <v>5.85918847315095</v>
      </c>
      <c r="D24" s="14">
        <v>6.5740134734114726</v>
      </c>
      <c r="E24" s="14">
        <v>6.8513020374845945</v>
      </c>
      <c r="F24" s="14">
        <v>7.1368527604259366</v>
      </c>
      <c r="G24" s="14">
        <v>10.419840803858762</v>
      </c>
      <c r="H24" s="14">
        <v>10.736114592234868</v>
      </c>
      <c r="I24" s="14">
        <v>11.052071720426717</v>
      </c>
      <c r="J24" s="14">
        <v>13.853463835899797</v>
      </c>
      <c r="K24" s="14">
        <v>16.631738877311303</v>
      </c>
      <c r="L24" s="14">
        <v>18.388942452990705</v>
      </c>
      <c r="M24" s="14">
        <v>20.128214078987344</v>
      </c>
      <c r="N24" s="14">
        <v>18.580419944681232</v>
      </c>
      <c r="O24" s="14">
        <v>17.047230520176587</v>
      </c>
      <c r="P24" s="14">
        <v>20.640686717051921</v>
      </c>
      <c r="Q24" s="14">
        <v>24.214409389736588</v>
      </c>
      <c r="R24" s="14">
        <v>38.693690403809981</v>
      </c>
      <c r="S24" s="14">
        <v>53.099158878301367</v>
      </c>
      <c r="T24" s="14">
        <v>67.658211922742453</v>
      </c>
      <c r="U24" s="14">
        <v>88.575729890524897</v>
      </c>
      <c r="V24" s="14">
        <v>75.067633642624472</v>
      </c>
      <c r="W24" s="14">
        <v>75.448512590142457</v>
      </c>
      <c r="X24" s="14">
        <v>67.777990155712715</v>
      </c>
      <c r="Y24" s="14">
        <v>61.611353591289465</v>
      </c>
      <c r="Z24" s="14">
        <v>64.946231687607238</v>
      </c>
      <c r="AA24" s="14">
        <v>60.03365433905546</v>
      </c>
      <c r="AB24" s="14">
        <v>86.069897762227981</v>
      </c>
      <c r="AC24" s="14">
        <v>93.527382491196263</v>
      </c>
      <c r="AD24" s="14">
        <v>102.70896813271747</v>
      </c>
      <c r="AE24" s="14">
        <v>112.2802663397413</v>
      </c>
      <c r="AF24" s="14">
        <v>115.13401039492253</v>
      </c>
      <c r="AG24" s="14" t="s">
        <v>1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>
        <v>95.138471628413583</v>
      </c>
      <c r="F25" s="11" t="s">
        <v>1</v>
      </c>
      <c r="G25" s="11" t="s">
        <v>1</v>
      </c>
      <c r="H25" s="11" t="s">
        <v>1</v>
      </c>
      <c r="I25" s="11" t="s">
        <v>1</v>
      </c>
      <c r="J25" s="11">
        <v>163.5640867797116</v>
      </c>
      <c r="K25" s="11" t="s">
        <v>1</v>
      </c>
      <c r="L25" s="11" t="s">
        <v>1</v>
      </c>
      <c r="M25" s="11" t="s">
        <v>1</v>
      </c>
      <c r="N25" s="11">
        <v>241.60394137892206</v>
      </c>
      <c r="O25" s="11" t="s">
        <v>1</v>
      </c>
      <c r="P25" s="11">
        <v>257.11344007798647</v>
      </c>
      <c r="Q25" s="11" t="s">
        <v>1</v>
      </c>
      <c r="R25" s="11">
        <v>307.12584862207882</v>
      </c>
      <c r="S25" s="11">
        <v>339.02515800054778</v>
      </c>
      <c r="T25" s="11" t="s">
        <v>1</v>
      </c>
      <c r="U25" s="11">
        <v>368.36702970130295</v>
      </c>
      <c r="V25" s="11" t="s">
        <v>1</v>
      </c>
      <c r="W25" s="11">
        <v>404.89484770865943</v>
      </c>
      <c r="X25" s="11" t="s">
        <v>1</v>
      </c>
      <c r="Y25" s="11">
        <v>486.92402657304552</v>
      </c>
      <c r="Z25" s="11" t="s">
        <v>1</v>
      </c>
      <c r="AA25" s="11">
        <v>527.00336227021216</v>
      </c>
      <c r="AB25" s="11" t="s">
        <v>1</v>
      </c>
      <c r="AC25" s="11">
        <v>554.11290897709614</v>
      </c>
      <c r="AD25" s="11" t="s">
        <v>1</v>
      </c>
      <c r="AE25" s="11">
        <v>580.23549033835684</v>
      </c>
      <c r="AF25" s="11" t="s">
        <v>1</v>
      </c>
      <c r="AG25" s="11" t="s">
        <v>1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>
        <v>3.5271857034430312</v>
      </c>
      <c r="F26" s="14">
        <v>3.5069030769506435</v>
      </c>
      <c r="G26" s="14">
        <v>3.4464666027328974</v>
      </c>
      <c r="H26" s="14">
        <v>3.1158054459142699</v>
      </c>
      <c r="I26" s="14">
        <v>3.0723139838929545</v>
      </c>
      <c r="J26" s="14">
        <v>3.2631101085164294</v>
      </c>
      <c r="K26" s="14">
        <v>2.3900103742568484</v>
      </c>
      <c r="L26" s="14">
        <v>2.5239123100518093</v>
      </c>
      <c r="M26" s="14">
        <v>3.0401475758520369</v>
      </c>
      <c r="N26" s="14">
        <v>3.1716750462222514</v>
      </c>
      <c r="O26" s="14">
        <v>3.8114913233025214</v>
      </c>
      <c r="P26" s="14">
        <v>4.7946613945085801</v>
      </c>
      <c r="Q26" s="14">
        <v>5.9204742190752206</v>
      </c>
      <c r="R26" s="14">
        <v>8.4740976238022832</v>
      </c>
      <c r="S26" s="14">
        <v>11.597037507627341</v>
      </c>
      <c r="T26" s="14">
        <v>16.775987881028673</v>
      </c>
      <c r="U26" s="14">
        <v>10.016214521770401</v>
      </c>
      <c r="V26" s="14">
        <v>10.185026687053677</v>
      </c>
      <c r="W26" s="14">
        <v>12.039954175096799</v>
      </c>
      <c r="X26" s="14">
        <v>11.626850348106634</v>
      </c>
      <c r="Y26" s="14">
        <v>10.117219411375293</v>
      </c>
      <c r="Z26" s="14">
        <v>11.283518793251746</v>
      </c>
      <c r="AA26" s="14">
        <v>13.841127158011087</v>
      </c>
      <c r="AB26" s="14">
        <v>15.547875502635513</v>
      </c>
      <c r="AC26" s="14">
        <v>19.754673888272542</v>
      </c>
      <c r="AD26" s="14">
        <v>22.335828500623922</v>
      </c>
      <c r="AE26" s="14">
        <v>23.889050976017291</v>
      </c>
      <c r="AF26" s="14">
        <v>21.864319323818457</v>
      </c>
      <c r="AG26" s="14" t="s">
        <v>1</v>
      </c>
    </row>
    <row r="27" spans="1:33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>
        <v>8.7134124852042749</v>
      </c>
      <c r="H27" s="11" t="s">
        <v>1</v>
      </c>
      <c r="I27" s="11">
        <v>11.307270679574119</v>
      </c>
      <c r="J27" s="11" t="s">
        <v>1</v>
      </c>
      <c r="K27" s="11">
        <v>18.751530209740746</v>
      </c>
      <c r="L27" s="11" t="s">
        <v>1</v>
      </c>
      <c r="M27" s="11">
        <v>18.501126727598841</v>
      </c>
      <c r="N27" s="11" t="s">
        <v>1</v>
      </c>
      <c r="O27" s="11">
        <v>22.724185400259064</v>
      </c>
      <c r="P27" s="11" t="s">
        <v>1</v>
      </c>
      <c r="Q27" s="11">
        <v>27.824126079496715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31.666127839680552</v>
      </c>
      <c r="X27" s="11" t="s">
        <v>1</v>
      </c>
      <c r="Y27" s="11">
        <v>31.870024672966807</v>
      </c>
      <c r="Z27" s="11" t="s">
        <v>1</v>
      </c>
      <c r="AA27" s="11">
        <v>34.402307746429322</v>
      </c>
      <c r="AB27" s="11" t="s">
        <v>1</v>
      </c>
      <c r="AC27" s="11">
        <v>56.973636281925735</v>
      </c>
      <c r="AD27" s="11" t="s">
        <v>1</v>
      </c>
      <c r="AE27" s="11">
        <v>59.233557598710263</v>
      </c>
      <c r="AF27" s="11">
        <v>69.828862059047182</v>
      </c>
      <c r="AG27" s="11" t="s">
        <v>1</v>
      </c>
    </row>
    <row r="28" spans="1:33" x14ac:dyDescent="0.25">
      <c r="A28" s="12" t="s">
        <v>24</v>
      </c>
      <c r="B28" s="13">
        <v>12.578534293765248</v>
      </c>
      <c r="C28" s="14">
        <v>28.253222921946378</v>
      </c>
      <c r="D28" s="14">
        <v>23.45172191652782</v>
      </c>
      <c r="E28" s="14">
        <v>20.721257836323737</v>
      </c>
      <c r="F28" s="14">
        <v>16.049537414113569</v>
      </c>
      <c r="G28" s="14">
        <v>16.592409593951782</v>
      </c>
      <c r="H28" s="14">
        <v>17.98770907972607</v>
      </c>
      <c r="I28" s="14">
        <v>25.705760716901086</v>
      </c>
      <c r="J28" s="14">
        <v>18.248075067457435</v>
      </c>
      <c r="K28" s="14">
        <v>15.699997109884418</v>
      </c>
      <c r="L28" s="14">
        <v>18.781818306415509</v>
      </c>
      <c r="M28" s="14">
        <v>19.240213689205465</v>
      </c>
      <c r="N28" s="14">
        <v>18.545136572840391</v>
      </c>
      <c r="O28" s="14">
        <v>19.259295748721165</v>
      </c>
      <c r="P28" s="14">
        <v>18.762894999055447</v>
      </c>
      <c r="Q28" s="14">
        <v>19.907897127652106</v>
      </c>
      <c r="R28" s="14">
        <v>21.842034144316578</v>
      </c>
      <c r="S28" s="14">
        <v>22.712538518589319</v>
      </c>
      <c r="T28" s="14">
        <v>25.985063815766686</v>
      </c>
      <c r="U28" s="14">
        <v>23.281695593514943</v>
      </c>
      <c r="V28" s="14">
        <v>29.105559394067011</v>
      </c>
      <c r="W28" s="14">
        <v>28.637419884905295</v>
      </c>
      <c r="X28" s="14">
        <v>40.855869806380149</v>
      </c>
      <c r="Y28" s="14">
        <v>46.511027394417823</v>
      </c>
      <c r="Z28" s="14">
        <v>48.140630632572226</v>
      </c>
      <c r="AA28" s="14">
        <v>45.87175204406644</v>
      </c>
      <c r="AB28" s="14">
        <v>47.872263208969201</v>
      </c>
      <c r="AC28" s="14">
        <v>56.947814754309</v>
      </c>
      <c r="AD28" s="14">
        <v>59.564857159728547</v>
      </c>
      <c r="AE28" s="14">
        <v>57.786924824991253</v>
      </c>
      <c r="AF28" s="14">
        <v>50.923668621495693</v>
      </c>
      <c r="AG28" s="14" t="s">
        <v>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>
        <v>17.698579794817039</v>
      </c>
      <c r="F29" s="11">
        <v>23.676224794332779</v>
      </c>
      <c r="G29" s="11">
        <v>27.200621154509673</v>
      </c>
      <c r="H29" s="11">
        <v>26.424079675544927</v>
      </c>
      <c r="I29" s="11">
        <v>30.030868623440533</v>
      </c>
      <c r="J29" s="11">
        <v>33.162673563501784</v>
      </c>
      <c r="K29" s="11">
        <v>35.163450779621172</v>
      </c>
      <c r="L29" s="11">
        <v>39.33356710235914</v>
      </c>
      <c r="M29" s="11">
        <v>49.096812465754049</v>
      </c>
      <c r="N29" s="11">
        <v>48.876170137178349</v>
      </c>
      <c r="O29" s="11">
        <v>53.442844624023195</v>
      </c>
      <c r="P29" s="11">
        <v>70.540874334621961</v>
      </c>
      <c r="Q29" s="11">
        <v>69.254467221660803</v>
      </c>
      <c r="R29" s="11">
        <v>87.807813506589497</v>
      </c>
      <c r="S29" s="11">
        <v>86.115227834550453</v>
      </c>
      <c r="T29" s="11">
        <v>112.16814990420416</v>
      </c>
      <c r="U29" s="11">
        <v>114.07490593980542</v>
      </c>
      <c r="V29" s="11">
        <v>126.98101194271916</v>
      </c>
      <c r="W29" s="11">
        <v>146.83123326964974</v>
      </c>
      <c r="X29" s="11">
        <v>144.33797270221976</v>
      </c>
      <c r="Y29" s="11">
        <v>160.58329415300202</v>
      </c>
      <c r="Z29" s="11">
        <v>162.58909362472721</v>
      </c>
      <c r="AA29" s="11">
        <v>156.04198341154085</v>
      </c>
      <c r="AB29" s="11">
        <v>136.40229292116035</v>
      </c>
      <c r="AC29" s="11">
        <v>121.88197423032429</v>
      </c>
      <c r="AD29" s="11">
        <v>136.72824191695497</v>
      </c>
      <c r="AE29" s="11">
        <v>152.56507335997239</v>
      </c>
      <c r="AF29" s="11">
        <v>144.09905442105537</v>
      </c>
      <c r="AG29" s="11" t="s">
        <v>1</v>
      </c>
    </row>
    <row r="30" spans="1:33" x14ac:dyDescent="0.25">
      <c r="A30" s="12" t="s">
        <v>26</v>
      </c>
      <c r="B30" s="13">
        <v>16.313413485483398</v>
      </c>
      <c r="C30" s="14">
        <v>17.967850189677463</v>
      </c>
      <c r="D30" s="14">
        <v>18.70946373990294</v>
      </c>
      <c r="E30" s="14">
        <v>19.297852656181529</v>
      </c>
      <c r="F30" s="14">
        <v>19.467893512741995</v>
      </c>
      <c r="G30" s="14">
        <v>22.029551602731509</v>
      </c>
      <c r="H30" s="14">
        <v>23.669747938050701</v>
      </c>
      <c r="I30" s="14">
        <v>23.796428815944971</v>
      </c>
      <c r="J30" s="14">
        <v>30.178132390882347</v>
      </c>
      <c r="K30" s="14">
        <v>30.076256097286656</v>
      </c>
      <c r="L30" s="14">
        <v>35.536699131120301</v>
      </c>
      <c r="M30" s="14">
        <v>35.129262562135722</v>
      </c>
      <c r="N30" s="14">
        <v>46.106515606010895</v>
      </c>
      <c r="O30" s="14">
        <v>49.884928212215229</v>
      </c>
      <c r="P30" s="14">
        <v>53.354913469909782</v>
      </c>
      <c r="Q30" s="14">
        <v>59.681743318693556</v>
      </c>
      <c r="R30" s="14">
        <v>71.08692174676294</v>
      </c>
      <c r="S30" s="14">
        <v>81.424790590061747</v>
      </c>
      <c r="T30" s="14">
        <v>90.448828818264928</v>
      </c>
      <c r="U30" s="14">
        <v>89.391161882951636</v>
      </c>
      <c r="V30" s="14">
        <v>90.462927341332801</v>
      </c>
      <c r="W30" s="14">
        <v>86.577610682470393</v>
      </c>
      <c r="X30" s="14">
        <v>81.654677787632167</v>
      </c>
      <c r="Y30" s="14">
        <v>80.009068718663144</v>
      </c>
      <c r="Z30" s="14">
        <v>77.848686105679107</v>
      </c>
      <c r="AA30" s="14">
        <v>82.276441730731236</v>
      </c>
      <c r="AB30" s="14">
        <v>85.967061899286662</v>
      </c>
      <c r="AC30" s="14">
        <v>91.73067376833724</v>
      </c>
      <c r="AD30" s="14">
        <v>97.702308134575958</v>
      </c>
      <c r="AE30" s="14">
        <v>98.958473301624409</v>
      </c>
      <c r="AF30" s="14">
        <v>99.305358695104914</v>
      </c>
      <c r="AG30" s="14" t="s">
        <v>1</v>
      </c>
    </row>
    <row r="31" spans="1:33" x14ac:dyDescent="0.25">
      <c r="A31" s="9" t="s">
        <v>27</v>
      </c>
      <c r="B31" s="10" t="s">
        <v>1</v>
      </c>
      <c r="C31" s="11">
        <v>263.90332332098387</v>
      </c>
      <c r="D31" s="11" t="s">
        <v>1</v>
      </c>
      <c r="E31" s="11" t="s">
        <v>1</v>
      </c>
      <c r="F31" s="11" t="s">
        <v>1</v>
      </c>
      <c r="G31" s="11" t="s">
        <v>1</v>
      </c>
      <c r="H31" s="11" t="s">
        <v>1</v>
      </c>
      <c r="I31" s="11" t="s">
        <v>1</v>
      </c>
      <c r="J31" s="11" t="s">
        <v>1</v>
      </c>
      <c r="K31" s="11" t="s">
        <v>1</v>
      </c>
      <c r="L31" s="11" t="s">
        <v>1</v>
      </c>
      <c r="M31" s="11" t="s">
        <v>1</v>
      </c>
      <c r="N31" s="11" t="s">
        <v>1</v>
      </c>
      <c r="O31" s="11" t="s">
        <v>1</v>
      </c>
      <c r="P31" s="11" t="s">
        <v>1</v>
      </c>
      <c r="Q31" s="11" t="s">
        <v>1</v>
      </c>
      <c r="R31" s="11" t="s">
        <v>1</v>
      </c>
      <c r="S31" s="11">
        <v>438.02302204420278</v>
      </c>
      <c r="T31" s="11" t="s">
        <v>1</v>
      </c>
      <c r="U31" s="11">
        <v>357.73726525157952</v>
      </c>
      <c r="V31" s="11" t="s">
        <v>1</v>
      </c>
      <c r="W31" s="11">
        <v>434.43980799726359</v>
      </c>
      <c r="X31" s="11" t="s">
        <v>1</v>
      </c>
      <c r="Y31" s="11">
        <v>456.0254652072698</v>
      </c>
      <c r="Z31" s="11" t="s">
        <v>1</v>
      </c>
      <c r="AA31" s="11" t="s">
        <v>1</v>
      </c>
      <c r="AB31" s="11" t="s">
        <v>1</v>
      </c>
      <c r="AC31" s="11" t="s">
        <v>1</v>
      </c>
      <c r="AD31" s="11" t="s">
        <v>1</v>
      </c>
      <c r="AE31" s="11" t="s">
        <v>1</v>
      </c>
      <c r="AF31" s="11" t="s">
        <v>1</v>
      </c>
      <c r="AG31" s="11" t="s">
        <v>1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>
        <v>3.3112966065445484</v>
      </c>
      <c r="Y35" s="11">
        <v>3.0774736966930463</v>
      </c>
      <c r="Z35" s="11">
        <v>2.0850447396004146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1.5939729625538579</v>
      </c>
      <c r="AF35" s="11">
        <v>1.4331300018319892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>
        <v>6.0487951010496159</v>
      </c>
      <c r="AD36" s="14">
        <v>6.9830155349795886</v>
      </c>
      <c r="AE36" s="14">
        <v>7.2597044206329118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</row>
    <row r="39" spans="1:33" s="5" customFormat="1" x14ac:dyDescent="0.25">
      <c r="A39" s="9" t="s">
        <v>35</v>
      </c>
      <c r="B39" s="10">
        <v>65.379741510338803</v>
      </c>
      <c r="C39" s="11">
        <v>75.088511705920354</v>
      </c>
      <c r="D39" s="11">
        <v>83.170391172693229</v>
      </c>
      <c r="E39" s="11" t="s">
        <v>1</v>
      </c>
      <c r="F39" s="11" t="s">
        <v>1</v>
      </c>
      <c r="G39" s="11">
        <v>94.069930028426484</v>
      </c>
      <c r="H39" s="11" t="s">
        <v>1</v>
      </c>
      <c r="I39" s="11">
        <v>137.62199209730613</v>
      </c>
      <c r="J39" s="11" t="s">
        <v>1</v>
      </c>
      <c r="K39" s="11">
        <v>194.6656120118885</v>
      </c>
      <c r="L39" s="11">
        <v>254.99307572507604</v>
      </c>
      <c r="M39" s="11">
        <v>264.9632684772879</v>
      </c>
      <c r="N39" s="11" t="s">
        <v>1</v>
      </c>
      <c r="O39" s="11">
        <v>266.57405008932534</v>
      </c>
      <c r="P39" s="11" t="s">
        <v>1</v>
      </c>
      <c r="Q39" s="11">
        <v>377.1391865173656</v>
      </c>
      <c r="R39" s="11">
        <v>440.23407717759306</v>
      </c>
      <c r="S39" s="11">
        <v>461.83704013677584</v>
      </c>
      <c r="T39" s="11">
        <v>308.01228143637803</v>
      </c>
      <c r="U39" s="11">
        <v>323.07293802070501</v>
      </c>
      <c r="V39" s="11" t="s">
        <v>1</v>
      </c>
      <c r="W39" s="11">
        <v>233.22531137341969</v>
      </c>
      <c r="X39" s="11" t="s">
        <v>1</v>
      </c>
      <c r="Y39" s="11" t="s">
        <v>1</v>
      </c>
      <c r="Z39" s="11" t="s">
        <v>1</v>
      </c>
      <c r="AA39" s="11">
        <v>393.39080351464048</v>
      </c>
      <c r="AB39" s="11">
        <v>433.71699931747202</v>
      </c>
      <c r="AC39" s="11">
        <v>449.70776081036496</v>
      </c>
      <c r="AD39" s="11">
        <v>385.36791306859527</v>
      </c>
      <c r="AE39" s="11">
        <v>578.87280958327551</v>
      </c>
      <c r="AF39" s="11">
        <v>532.73046692802541</v>
      </c>
      <c r="AG39" s="11" t="s">
        <v>1</v>
      </c>
    </row>
    <row r="40" spans="1:33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</row>
    <row r="41" spans="1:33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</row>
    <row r="44" spans="1:33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>
        <v>137.85648846326197</v>
      </c>
      <c r="D47" s="11" t="s">
        <v>1</v>
      </c>
      <c r="E47" s="11">
        <v>149.60824237999739</v>
      </c>
      <c r="F47" s="11" t="s">
        <v>1</v>
      </c>
      <c r="G47" s="11">
        <v>163.31703561352825</v>
      </c>
      <c r="H47" s="11" t="s">
        <v>1</v>
      </c>
      <c r="I47" s="11">
        <v>180.97402601504808</v>
      </c>
      <c r="J47" s="11" t="s">
        <v>1</v>
      </c>
      <c r="K47" s="11">
        <v>192.54042824506868</v>
      </c>
      <c r="L47" s="11" t="s">
        <v>1</v>
      </c>
      <c r="M47" s="11">
        <v>254.78188006557366</v>
      </c>
      <c r="N47" s="11" t="s">
        <v>1</v>
      </c>
      <c r="O47" s="11">
        <v>252.84935104596516</v>
      </c>
      <c r="P47" s="11" t="s">
        <v>1</v>
      </c>
      <c r="Q47" s="11">
        <v>275.67946845455378</v>
      </c>
      <c r="R47" s="11" t="s">
        <v>1</v>
      </c>
      <c r="S47" s="11">
        <v>338.79075989045219</v>
      </c>
      <c r="T47" s="11">
        <v>346.7274441483068</v>
      </c>
      <c r="U47" s="11">
        <v>325.64747581515542</v>
      </c>
      <c r="V47" s="11">
        <v>356.76813256616754</v>
      </c>
      <c r="W47" s="11">
        <v>392.22270618241498</v>
      </c>
      <c r="X47" s="11">
        <v>423.17386451869584</v>
      </c>
      <c r="Y47" s="11">
        <v>428.56190310442713</v>
      </c>
      <c r="Z47" s="11">
        <v>418.42352394210604</v>
      </c>
      <c r="AA47" s="11">
        <v>413.79174953210679</v>
      </c>
      <c r="AB47" s="11">
        <v>426.12334155465527</v>
      </c>
      <c r="AC47" s="11">
        <v>466.25595761685042</v>
      </c>
      <c r="AD47" s="11">
        <v>460.47624331552396</v>
      </c>
      <c r="AE47" s="11">
        <v>463.59285988193051</v>
      </c>
      <c r="AF47" s="11">
        <v>412.73930076283625</v>
      </c>
      <c r="AG47" s="11" t="s">
        <v>1</v>
      </c>
    </row>
    <row r="48" spans="1:33" x14ac:dyDescent="0.25">
      <c r="A48" s="12" t="s">
        <v>44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 t="s">
        <v>1</v>
      </c>
      <c r="P48" s="14" t="s">
        <v>1</v>
      </c>
      <c r="Q48" s="14" t="s">
        <v>1</v>
      </c>
      <c r="R48" s="14" t="s">
        <v>1</v>
      </c>
      <c r="S48" s="14" t="s">
        <v>1</v>
      </c>
      <c r="T48" s="14" t="s">
        <v>1</v>
      </c>
      <c r="U48" s="14" t="s">
        <v>1</v>
      </c>
      <c r="V48" s="14" t="s">
        <v>1</v>
      </c>
      <c r="W48" s="14" t="s">
        <v>1</v>
      </c>
      <c r="X48" s="14" t="s">
        <v>1</v>
      </c>
      <c r="Y48" s="14" t="s">
        <v>1</v>
      </c>
      <c r="Z48" s="14" t="s">
        <v>1</v>
      </c>
      <c r="AA48" s="14" t="s">
        <v>1</v>
      </c>
      <c r="AB48" s="14" t="s">
        <v>1</v>
      </c>
      <c r="AC48" s="14" t="s">
        <v>1</v>
      </c>
      <c r="AD48" s="14" t="s">
        <v>1</v>
      </c>
      <c r="AE48" s="14" t="s">
        <v>1</v>
      </c>
      <c r="AF48" s="14" t="s">
        <v>1</v>
      </c>
      <c r="AG48" s="14" t="s">
        <v>1</v>
      </c>
    </row>
    <row r="49" spans="1:33" s="5" customFormat="1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>
        <v>6.7163805317831162</v>
      </c>
      <c r="AB50" s="14">
        <v>6.2092122782881454</v>
      </c>
      <c r="AC50" s="14">
        <v>4.8081768672839393</v>
      </c>
      <c r="AD50" s="14">
        <v>5.2128451135470044</v>
      </c>
      <c r="AE50" s="14">
        <v>5.5163973260279171</v>
      </c>
      <c r="AF50" s="14">
        <v>6.4128356435628344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 t="s">
        <v>1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14.439864057277386</v>
      </c>
      <c r="V53" s="11">
        <v>9.9749942106031</v>
      </c>
      <c r="W53" s="11">
        <v>10.781997327639722</v>
      </c>
      <c r="X53" s="11" t="s">
        <v>1</v>
      </c>
      <c r="Y53" s="11" t="s">
        <v>1</v>
      </c>
      <c r="Z53" s="11" t="s">
        <v>1</v>
      </c>
      <c r="AA53" s="11">
        <v>15.50406369221105</v>
      </c>
      <c r="AB53" s="11">
        <v>16.022455359161583</v>
      </c>
      <c r="AC53" s="11">
        <v>19.694707003086052</v>
      </c>
      <c r="AD53" s="11">
        <v>23.792047083723915</v>
      </c>
      <c r="AE53" s="11">
        <v>18.341873822156082</v>
      </c>
      <c r="AF53" s="11">
        <v>19.974528038692235</v>
      </c>
      <c r="AG53" s="11" t="s">
        <v>1</v>
      </c>
    </row>
    <row r="54" spans="1:33" x14ac:dyDescent="0.25">
      <c r="A54" s="12" t="s">
        <v>50</v>
      </c>
      <c r="B54" s="13" t="s">
        <v>1</v>
      </c>
      <c r="C54" s="14" t="s">
        <v>1</v>
      </c>
      <c r="D54" s="14">
        <v>240.52196615888411</v>
      </c>
      <c r="E54" s="14" t="s">
        <v>1</v>
      </c>
      <c r="F54" s="14" t="s">
        <v>1</v>
      </c>
      <c r="G54" s="14" t="s">
        <v>1</v>
      </c>
      <c r="H54" s="14">
        <v>317.17458873407219</v>
      </c>
      <c r="I54" s="14" t="s">
        <v>1</v>
      </c>
      <c r="J54" s="14" t="s">
        <v>1</v>
      </c>
      <c r="K54" s="14" t="s">
        <v>1</v>
      </c>
      <c r="L54" s="14">
        <v>345.03625438292693</v>
      </c>
      <c r="M54" s="14" t="s">
        <v>1</v>
      </c>
      <c r="N54" s="14" t="s">
        <v>1</v>
      </c>
      <c r="O54" s="14" t="s">
        <v>1</v>
      </c>
      <c r="P54" s="14">
        <v>365.28032028189153</v>
      </c>
      <c r="Q54" s="14" t="s">
        <v>1</v>
      </c>
      <c r="R54" s="14" t="s">
        <v>1</v>
      </c>
      <c r="S54" s="14" t="s">
        <v>1</v>
      </c>
      <c r="T54" s="14">
        <v>541.30146475448953</v>
      </c>
      <c r="U54" s="14" t="s">
        <v>1</v>
      </c>
      <c r="V54" s="14" t="s">
        <v>1</v>
      </c>
      <c r="W54" s="14" t="s">
        <v>1</v>
      </c>
      <c r="X54" s="14">
        <v>548.37637974978168</v>
      </c>
      <c r="Y54" s="14" t="s">
        <v>1</v>
      </c>
      <c r="Z54" s="14" t="s">
        <v>1</v>
      </c>
      <c r="AA54" s="14">
        <v>727.77486275308775</v>
      </c>
      <c r="AB54" s="14" t="s">
        <v>1</v>
      </c>
      <c r="AC54" s="14">
        <v>699.62563872631688</v>
      </c>
      <c r="AD54" s="14" t="s">
        <v>1</v>
      </c>
      <c r="AE54" s="14">
        <v>661.25648588304045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</row>
    <row r="56" spans="1:33" x14ac:dyDescent="0.25">
      <c r="A56" s="12" t="s">
        <v>52</v>
      </c>
      <c r="B56" s="13">
        <v>1.83205961355636</v>
      </c>
      <c r="C56" s="14">
        <v>3.2752270647595996</v>
      </c>
      <c r="D56" s="14">
        <v>3.4847233874502588</v>
      </c>
      <c r="E56" s="14">
        <v>3.6971456381125845</v>
      </c>
      <c r="F56" s="14">
        <v>2.1981579258458201</v>
      </c>
      <c r="G56" s="14">
        <v>2.6760187250708394</v>
      </c>
      <c r="H56" s="14">
        <v>3.8362929243637161</v>
      </c>
      <c r="I56" s="14">
        <v>3.8108342295665474</v>
      </c>
      <c r="J56" s="14">
        <v>4.4272524965708691</v>
      </c>
      <c r="K56" s="14">
        <v>5.776608845022845</v>
      </c>
      <c r="L56" s="14">
        <v>8.9601883590740439</v>
      </c>
      <c r="M56" s="14">
        <v>6.9008881737632644</v>
      </c>
      <c r="N56" s="14">
        <v>6.9794914329746245</v>
      </c>
      <c r="O56" s="14">
        <v>7.3916130541713638</v>
      </c>
      <c r="P56" s="14">
        <v>10.550301842347997</v>
      </c>
      <c r="Q56" s="14">
        <v>12.906693734899161</v>
      </c>
      <c r="R56" s="14">
        <v>13.838834235994049</v>
      </c>
      <c r="S56" s="14">
        <v>17.107969627041843</v>
      </c>
      <c r="T56" s="14">
        <v>18.907919012923994</v>
      </c>
      <c r="U56" s="14">
        <v>18.441206497709185</v>
      </c>
      <c r="V56" s="14">
        <v>22.124844891012671</v>
      </c>
      <c r="W56" s="14">
        <v>21.481472785429776</v>
      </c>
      <c r="X56" s="14">
        <v>25.550388137283246</v>
      </c>
      <c r="Y56" s="14">
        <v>25.339836849652439</v>
      </c>
      <c r="Z56" s="14">
        <v>27.357337963278518</v>
      </c>
      <c r="AA56" s="14">
        <v>30.349618830618951</v>
      </c>
      <c r="AB56" s="14">
        <v>35.855584796401587</v>
      </c>
      <c r="AC56" s="14">
        <v>34.663616876871004</v>
      </c>
      <c r="AD56" s="14">
        <v>32.374765211831459</v>
      </c>
      <c r="AE56" s="14">
        <v>34.446488925210666</v>
      </c>
      <c r="AF56" s="14">
        <v>31.661017987608904</v>
      </c>
      <c r="AG56" s="14" t="s">
        <v>1</v>
      </c>
    </row>
    <row r="57" spans="1:33" s="5" customFormat="1" x14ac:dyDescent="0.25">
      <c r="A57" s="9" t="s">
        <v>53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 t="s">
        <v>1</v>
      </c>
      <c r="P57" s="11" t="s">
        <v>1</v>
      </c>
      <c r="Q57" s="11" t="s">
        <v>1</v>
      </c>
      <c r="R57" s="11" t="s">
        <v>1</v>
      </c>
      <c r="S57" s="11" t="s">
        <v>1</v>
      </c>
      <c r="T57" s="11" t="s">
        <v>1</v>
      </c>
      <c r="U57" s="11" t="s">
        <v>1</v>
      </c>
      <c r="V57" s="11" t="s">
        <v>1</v>
      </c>
      <c r="W57" s="11" t="s">
        <v>1</v>
      </c>
      <c r="X57" s="11">
        <v>197.91810904959604</v>
      </c>
      <c r="Y57" s="11">
        <v>197.50734562002157</v>
      </c>
      <c r="Z57" s="11">
        <v>221.04776956621336</v>
      </c>
      <c r="AA57" s="11">
        <v>298.90012152595193</v>
      </c>
      <c r="AB57" s="11">
        <v>265.0329952289805</v>
      </c>
      <c r="AC57" s="11">
        <v>252.52332189224859</v>
      </c>
      <c r="AD57" s="11">
        <v>275.83243165967735</v>
      </c>
      <c r="AE57" s="11" t="s">
        <v>1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314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2.3940611811158452</v>
      </c>
      <c r="M5" s="11" t="s">
        <v>1</v>
      </c>
      <c r="N5" s="11" t="s">
        <v>1</v>
      </c>
      <c r="O5" s="11" t="s">
        <v>1</v>
      </c>
      <c r="P5" s="11">
        <v>2.1746730014358899</v>
      </c>
      <c r="Q5" s="11">
        <v>2.4241865294269913</v>
      </c>
      <c r="R5" s="11">
        <v>2.4077227199197906</v>
      </c>
      <c r="S5" s="11">
        <v>2.3550357869229663</v>
      </c>
      <c r="T5" s="11">
        <v>2.3149121955923784</v>
      </c>
      <c r="U5" s="11">
        <v>2.6073742117043448</v>
      </c>
      <c r="V5" s="11">
        <v>2.3839732888146914</v>
      </c>
      <c r="W5" s="11">
        <v>2.3938318443274995</v>
      </c>
      <c r="X5" s="11">
        <v>2.4162272391053521</v>
      </c>
      <c r="Y5" s="11">
        <v>2.6387161755662611</v>
      </c>
      <c r="Z5" s="11">
        <v>2.4093824846271334</v>
      </c>
      <c r="AA5" s="11">
        <v>2.6202190112865926</v>
      </c>
      <c r="AB5" s="11">
        <v>2.5626679655170697</v>
      </c>
      <c r="AC5" s="11">
        <v>2.3217007172492101</v>
      </c>
      <c r="AD5" s="11">
        <v>2.0512212139919117</v>
      </c>
      <c r="AE5" s="11">
        <v>1.9464128745276772</v>
      </c>
      <c r="AF5" s="11" t="s">
        <v>1</v>
      </c>
      <c r="AG5" s="11" t="s">
        <v>1</v>
      </c>
    </row>
    <row r="6" spans="1:33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 t="s">
        <v>1</v>
      </c>
      <c r="V6" s="14">
        <v>1.9522689107520659</v>
      </c>
      <c r="W6" s="14">
        <v>1.6337419628182865</v>
      </c>
      <c r="X6" s="14">
        <v>1.5764567411563641</v>
      </c>
      <c r="Y6" s="14">
        <v>1.1495508758209023</v>
      </c>
      <c r="Z6" s="14">
        <v>1.2660398388156957</v>
      </c>
      <c r="AA6" s="14">
        <v>1.2283983787540111</v>
      </c>
      <c r="AB6" s="14" t="s">
        <v>1</v>
      </c>
      <c r="AC6" s="14">
        <v>1.258428326015411</v>
      </c>
      <c r="AD6" s="14">
        <v>1.0487342321909412</v>
      </c>
      <c r="AE6" s="14">
        <v>0.91674549859699117</v>
      </c>
      <c r="AF6" s="14">
        <v>1.2594379706775805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0.15247047868641705</v>
      </c>
      <c r="R7" s="18">
        <v>0.1262935176445992</v>
      </c>
      <c r="S7" s="18">
        <v>0.13388620038901886</v>
      </c>
      <c r="T7" s="18">
        <v>0.11385151224303783</v>
      </c>
      <c r="U7" s="18">
        <v>0.20782661782685782</v>
      </c>
      <c r="V7" s="18">
        <v>0.21390101569144826</v>
      </c>
      <c r="W7" s="18">
        <v>0.24857138026442963</v>
      </c>
      <c r="X7" s="18">
        <v>0.218925273492828</v>
      </c>
      <c r="Y7" s="18">
        <v>0.53545005736808937</v>
      </c>
      <c r="Z7" s="18">
        <v>0.61022766290281794</v>
      </c>
      <c r="AA7" s="18">
        <v>0.98687068022100222</v>
      </c>
      <c r="AB7" s="18">
        <v>0.95833363968615948</v>
      </c>
      <c r="AC7" s="18">
        <v>0.99621042080343725</v>
      </c>
      <c r="AD7" s="18">
        <v>0.98835828149498806</v>
      </c>
      <c r="AE7" s="18">
        <v>0.82790544058021087</v>
      </c>
      <c r="AF7" s="18">
        <v>0.79451145664393774</v>
      </c>
      <c r="AG7" s="18" t="s">
        <v>1</v>
      </c>
    </row>
    <row r="8" spans="1:33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0.62634102329680907</v>
      </c>
      <c r="P8" s="14">
        <v>0.73598881266263072</v>
      </c>
      <c r="Q8" s="14">
        <v>0.58002795947101715</v>
      </c>
      <c r="R8" s="14">
        <v>0.64486720353074722</v>
      </c>
      <c r="S8" s="14">
        <v>0.56379722230414742</v>
      </c>
      <c r="T8" s="14" t="s">
        <v>1</v>
      </c>
      <c r="U8" s="14">
        <v>0.9861994644000921</v>
      </c>
      <c r="V8" s="14">
        <v>0.9416403695914316</v>
      </c>
      <c r="W8" s="14">
        <v>1.0544908924414433</v>
      </c>
      <c r="X8" s="14">
        <v>0.85583249402156303</v>
      </c>
      <c r="Y8" s="14">
        <v>0.84960581430443094</v>
      </c>
      <c r="Z8" s="14">
        <v>0.64262454098247068</v>
      </c>
      <c r="AA8" s="14">
        <v>0.8407008519530621</v>
      </c>
      <c r="AB8" s="14">
        <v>0.85441241889217845</v>
      </c>
      <c r="AC8" s="14">
        <v>0.87739767582956096</v>
      </c>
      <c r="AD8" s="14">
        <v>0.87829547834934307</v>
      </c>
      <c r="AE8" s="14">
        <v>0.65736260827365101</v>
      </c>
      <c r="AF8" s="14">
        <v>0.86533026046875672</v>
      </c>
      <c r="AG8" s="14" t="s">
        <v>1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2.9627303182579565</v>
      </c>
      <c r="P9" s="11">
        <v>2.9443060627312523</v>
      </c>
      <c r="Q9" s="11">
        <v>2.1629831864106976</v>
      </c>
      <c r="R9" s="11">
        <v>2.0232994019511095</v>
      </c>
      <c r="S9" s="11">
        <v>2.3334561872293373</v>
      </c>
      <c r="T9" s="11">
        <v>1.9015665331981024</v>
      </c>
      <c r="U9" s="11">
        <v>1.7969228898694483</v>
      </c>
      <c r="V9" s="11">
        <v>1.5818869221515726</v>
      </c>
      <c r="W9" s="11">
        <v>0.96736351174544211</v>
      </c>
      <c r="X9" s="11">
        <v>1.1187433509765037</v>
      </c>
      <c r="Y9" s="11">
        <v>1.8451440752043426</v>
      </c>
      <c r="Z9" s="11">
        <v>1.9401121589197032</v>
      </c>
      <c r="AA9" s="11">
        <v>2.2323492503797637</v>
      </c>
      <c r="AB9" s="11">
        <v>2.6337205001109716</v>
      </c>
      <c r="AC9" s="11">
        <v>2.3133543638275502</v>
      </c>
      <c r="AD9" s="11">
        <v>3.0631221966962037</v>
      </c>
      <c r="AE9" s="11">
        <v>2.7838488200101548</v>
      </c>
      <c r="AF9" s="11">
        <v>2.6305392085508124</v>
      </c>
      <c r="AG9" s="11" t="s">
        <v>1</v>
      </c>
    </row>
    <row r="10" spans="1:33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1.1180778970225482</v>
      </c>
      <c r="P10" s="14">
        <v>1.15382045628588</v>
      </c>
      <c r="Q10" s="14">
        <v>1.2391800792882328</v>
      </c>
      <c r="R10" s="14">
        <v>1.229067714412077</v>
      </c>
      <c r="S10" s="14">
        <v>1.306588366836626</v>
      </c>
      <c r="T10" s="14">
        <v>1.2390461370623476</v>
      </c>
      <c r="U10" s="14">
        <v>1.2080356332421323</v>
      </c>
      <c r="V10" s="14">
        <v>1.1667549572167375</v>
      </c>
      <c r="W10" s="14">
        <v>1.0934445534509301</v>
      </c>
      <c r="X10" s="14">
        <v>1.1042335588639627</v>
      </c>
      <c r="Y10" s="14">
        <v>1.0771831660208553</v>
      </c>
      <c r="Z10" s="14">
        <v>0.90907694906405012</v>
      </c>
      <c r="AA10" s="14">
        <v>0.90760842708659351</v>
      </c>
      <c r="AB10" s="14">
        <v>0.91797303454211021</v>
      </c>
      <c r="AC10" s="14">
        <v>0.80833279336486752</v>
      </c>
      <c r="AD10" s="14">
        <v>0.73784115444957055</v>
      </c>
      <c r="AE10" s="14">
        <v>0.78330925823889441</v>
      </c>
      <c r="AF10" s="14">
        <v>0.76016559204927381</v>
      </c>
      <c r="AG10" s="14" t="s">
        <v>1</v>
      </c>
    </row>
    <row r="11" spans="1:33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0.58113798701446784</v>
      </c>
      <c r="N11" s="11">
        <v>0.53857742238703887</v>
      </c>
      <c r="O11" s="11">
        <v>0.51449423249292459</v>
      </c>
      <c r="P11" s="11">
        <v>0.32729472419227723</v>
      </c>
      <c r="Q11" s="11">
        <v>0.30929695566181448</v>
      </c>
      <c r="R11" s="11">
        <v>0.33496347696130829</v>
      </c>
      <c r="S11" s="11">
        <v>0.31807934878192512</v>
      </c>
      <c r="T11" s="11">
        <v>0.43106854246483189</v>
      </c>
      <c r="U11" s="11">
        <v>0.37780393037764026</v>
      </c>
      <c r="V11" s="11">
        <v>0.42615131687918362</v>
      </c>
      <c r="W11" s="11">
        <v>0.53868509046271418</v>
      </c>
      <c r="X11" s="11">
        <v>0.54148154442663976</v>
      </c>
      <c r="Y11" s="11">
        <v>0.58095886695770849</v>
      </c>
      <c r="Z11" s="11">
        <v>0.55646708718554083</v>
      </c>
      <c r="AA11" s="11" t="s">
        <v>1</v>
      </c>
      <c r="AB11" s="11">
        <v>0.53109791319073241</v>
      </c>
      <c r="AC11" s="11">
        <v>0.56104892785503024</v>
      </c>
      <c r="AD11" s="11">
        <v>0.5793758114412737</v>
      </c>
      <c r="AE11" s="11">
        <v>0.59566544090053475</v>
      </c>
      <c r="AF11" s="11">
        <v>0.60367356141851614</v>
      </c>
      <c r="AG11" s="11" t="s">
        <v>1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2.1456071289527192</v>
      </c>
      <c r="R12" s="14">
        <v>2.85438942682759</v>
      </c>
      <c r="S12" s="14">
        <v>3.6381437242999812</v>
      </c>
      <c r="T12" s="14">
        <v>3.1424853610930383</v>
      </c>
      <c r="U12" s="14">
        <v>3.1772225741454529</v>
      </c>
      <c r="V12" s="14">
        <v>2.8141950901817143</v>
      </c>
      <c r="W12" s="14">
        <v>2.7177257824476593</v>
      </c>
      <c r="X12" s="14">
        <v>2.4377184843666213</v>
      </c>
      <c r="Y12" s="14">
        <v>2.1779729494450155</v>
      </c>
      <c r="Z12" s="14">
        <v>2.02967389243214</v>
      </c>
      <c r="AA12" s="14">
        <v>2.0296599478568025</v>
      </c>
      <c r="AB12" s="14">
        <v>0.65409158601868511</v>
      </c>
      <c r="AC12" s="14">
        <v>0.29525466624485919</v>
      </c>
      <c r="AD12" s="14">
        <v>0.2430866850665305</v>
      </c>
      <c r="AE12" s="14">
        <v>0.1568533116356659</v>
      </c>
      <c r="AF12" s="14">
        <v>0.90600938591426905</v>
      </c>
      <c r="AG12" s="14" t="s">
        <v>1</v>
      </c>
    </row>
    <row r="13" spans="1:33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>
        <v>0.49618837114890163</v>
      </c>
      <c r="S13" s="11">
        <v>0.61677631578947367</v>
      </c>
      <c r="T13" s="11">
        <v>0.87503837887626645</v>
      </c>
      <c r="U13" s="11">
        <v>0.73111279754463077</v>
      </c>
      <c r="V13" s="11">
        <v>0.61060009252651715</v>
      </c>
      <c r="W13" s="11">
        <v>0.5439063730822612</v>
      </c>
      <c r="X13" s="11">
        <v>0.46088141009227868</v>
      </c>
      <c r="Y13" s="11">
        <v>0.46332567877887348</v>
      </c>
      <c r="Z13" s="11">
        <v>0.6538150444863845</v>
      </c>
      <c r="AA13" s="11">
        <v>0.69160742432528066</v>
      </c>
      <c r="AB13" s="11" t="s">
        <v>1</v>
      </c>
      <c r="AC13" s="11">
        <v>0.69127533162732191</v>
      </c>
      <c r="AD13" s="11" t="s">
        <v>1</v>
      </c>
      <c r="AE13" s="11">
        <v>0.84535110659610457</v>
      </c>
      <c r="AF13" s="11" t="s">
        <v>1</v>
      </c>
      <c r="AG13" s="11" t="s">
        <v>1</v>
      </c>
    </row>
    <row r="14" spans="1:33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 t="s">
        <v>1</v>
      </c>
      <c r="R14" s="14" t="s">
        <v>1</v>
      </c>
      <c r="S14" s="14">
        <v>0.4058931294360279</v>
      </c>
      <c r="T14" s="14">
        <v>0.3617160187018239</v>
      </c>
      <c r="U14" s="14">
        <v>0.33005362069863087</v>
      </c>
      <c r="V14" s="14">
        <v>0.30879138237647069</v>
      </c>
      <c r="W14" s="14">
        <v>0.36192745297971796</v>
      </c>
      <c r="X14" s="14">
        <v>0.32142421655895625</v>
      </c>
      <c r="Y14" s="14">
        <v>0.36839170570602053</v>
      </c>
      <c r="Z14" s="14">
        <v>0.34129774313028044</v>
      </c>
      <c r="AA14" s="14">
        <v>0.3321749334296159</v>
      </c>
      <c r="AB14" s="14">
        <v>0.31442352823791458</v>
      </c>
      <c r="AC14" s="14">
        <v>1.4198746304160983</v>
      </c>
      <c r="AD14" s="14">
        <v>1.3735005643374631</v>
      </c>
      <c r="AE14" s="14">
        <v>1.3528125896217778</v>
      </c>
      <c r="AF14" s="14">
        <v>1.3905802549494357</v>
      </c>
      <c r="AG14" s="14" t="s">
        <v>1</v>
      </c>
    </row>
    <row r="15" spans="1:33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0.42512291597353147</v>
      </c>
      <c r="N15" s="11">
        <v>0.93024656049613152</v>
      </c>
      <c r="O15" s="11">
        <v>0.95373178127751146</v>
      </c>
      <c r="P15" s="11">
        <v>0.79771222155328114</v>
      </c>
      <c r="Q15" s="11">
        <v>0.37290128219258606</v>
      </c>
      <c r="R15" s="11">
        <v>0.59328802177562623</v>
      </c>
      <c r="S15" s="11">
        <v>0.91638356790088205</v>
      </c>
      <c r="T15" s="11">
        <v>0.73468275063040966</v>
      </c>
      <c r="U15" s="11">
        <v>0.94230491155347773</v>
      </c>
      <c r="V15" s="11">
        <v>0.76451889835030984</v>
      </c>
      <c r="W15" s="11">
        <v>0.58965544096213973</v>
      </c>
      <c r="X15" s="11">
        <v>0.70556245751388857</v>
      </c>
      <c r="Y15" s="11">
        <v>0.41500417290697272</v>
      </c>
      <c r="Z15" s="11">
        <v>0.24575239329319379</v>
      </c>
      <c r="AA15" s="11">
        <v>0.31306427784161528</v>
      </c>
      <c r="AB15" s="11">
        <v>0.27020189242523912</v>
      </c>
      <c r="AC15" s="11">
        <v>0.49086322971673296</v>
      </c>
      <c r="AD15" s="11">
        <v>0.48385763766275719</v>
      </c>
      <c r="AE15" s="11">
        <v>0.83072338614042018</v>
      </c>
      <c r="AF15" s="11">
        <v>0.80156307505791169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2.2636465234509107</v>
      </c>
      <c r="Q16" s="14">
        <v>2.0850586721367872</v>
      </c>
      <c r="R16" s="14">
        <v>1.8696984966826238</v>
      </c>
      <c r="S16" s="14">
        <v>9.0028117664256175</v>
      </c>
      <c r="T16" s="14">
        <v>8.2687138030419991</v>
      </c>
      <c r="U16" s="14">
        <v>9.5515749247105894</v>
      </c>
      <c r="V16" s="14">
        <v>8.1510997768568689</v>
      </c>
      <c r="W16" s="14">
        <v>6.4337207903840845</v>
      </c>
      <c r="X16" s="14">
        <v>7.6781279431036271</v>
      </c>
      <c r="Y16" s="14">
        <v>9.1217293472833063</v>
      </c>
      <c r="Z16" s="14">
        <v>7.2436423080087149</v>
      </c>
      <c r="AA16" s="14">
        <v>6.4215874971129416</v>
      </c>
      <c r="AB16" s="14">
        <v>4.7626460569209916</v>
      </c>
      <c r="AC16" s="14">
        <v>2.3934696204335641</v>
      </c>
      <c r="AD16" s="14">
        <v>2.3046825519697118</v>
      </c>
      <c r="AE16" s="14">
        <v>2.0876629121930548</v>
      </c>
      <c r="AF16" s="14">
        <v>1.9482518304851437</v>
      </c>
      <c r="AG16" s="14" t="s">
        <v>1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2.7735358454744317</v>
      </c>
      <c r="Y17" s="11">
        <v>2.9390681003584227</v>
      </c>
      <c r="Z17" s="11">
        <v>2.886977886977887</v>
      </c>
      <c r="AA17" s="11">
        <v>3.8764783180026288</v>
      </c>
      <c r="AB17" s="11">
        <v>2.4456521739130435</v>
      </c>
      <c r="AC17" s="11">
        <v>2.755620014503263</v>
      </c>
      <c r="AD17" s="11">
        <v>2.2019334049409234</v>
      </c>
      <c r="AE17" s="11">
        <v>2.5102459016393448</v>
      </c>
      <c r="AF17" s="11">
        <v>3.2175959275800805</v>
      </c>
      <c r="AG17" s="11" t="s">
        <v>1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>
        <v>4.9693556402186513E-2</v>
      </c>
      <c r="W18" s="14">
        <v>7.3170731707317083E-2</v>
      </c>
      <c r="X18" s="14">
        <v>0.13110011880948266</v>
      </c>
      <c r="Y18" s="14">
        <v>0.17681115874868547</v>
      </c>
      <c r="Z18" s="14">
        <v>0.14278914802475015</v>
      </c>
      <c r="AA18" s="14">
        <v>0.19174041297935102</v>
      </c>
      <c r="AB18" s="14" t="s">
        <v>1</v>
      </c>
      <c r="AC18" s="14">
        <v>0.2636325794366588</v>
      </c>
      <c r="AD18" s="14" t="s">
        <v>1</v>
      </c>
      <c r="AE18" s="14">
        <v>0.20330712930333425</v>
      </c>
      <c r="AF18" s="14" t="s">
        <v>1</v>
      </c>
      <c r="AG18" s="14" t="s">
        <v>1</v>
      </c>
    </row>
    <row r="19" spans="1:33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3.2492118731629729</v>
      </c>
      <c r="V19" s="11">
        <v>2.7013914744987679</v>
      </c>
      <c r="W19" s="11">
        <v>2.2780535768249166</v>
      </c>
      <c r="X19" s="11">
        <v>1.7435219754324776</v>
      </c>
      <c r="Y19" s="11">
        <v>1.2396325353731001</v>
      </c>
      <c r="Z19" s="11">
        <v>1.2216496282749114</v>
      </c>
      <c r="AA19" s="11">
        <v>0.97186167842717297</v>
      </c>
      <c r="AB19" s="11">
        <v>1.0725861311008311</v>
      </c>
      <c r="AC19" s="11">
        <v>0.80652208375704204</v>
      </c>
      <c r="AD19" s="11">
        <v>0.68487507167555006</v>
      </c>
      <c r="AE19" s="11">
        <v>0.36428404300602407</v>
      </c>
      <c r="AF19" s="11">
        <v>0.35374423712257436</v>
      </c>
      <c r="AG19" s="11" t="s">
        <v>1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 t="s">
        <v>54</v>
      </c>
      <c r="O20" s="14" t="s">
        <v>1</v>
      </c>
      <c r="P20" s="14">
        <v>7.508133811629264E-2</v>
      </c>
      <c r="Q20" s="14">
        <v>2.9356720854280576E-2</v>
      </c>
      <c r="R20" s="14" t="s">
        <v>54</v>
      </c>
      <c r="S20" s="14" t="s">
        <v>54</v>
      </c>
      <c r="T20" s="14">
        <v>0.13155881903013614</v>
      </c>
      <c r="U20" s="14">
        <v>6.2970309499071189E-2</v>
      </c>
      <c r="V20" s="14">
        <v>5.9944551290056693E-2</v>
      </c>
      <c r="W20" s="14">
        <v>0.14765596160944999</v>
      </c>
      <c r="X20" s="14">
        <v>8.6099199783907884E-2</v>
      </c>
      <c r="Y20" s="14">
        <v>6.2653458640250612E-2</v>
      </c>
      <c r="Z20" s="14">
        <v>8.5895042864930049E-2</v>
      </c>
      <c r="AA20" s="14">
        <v>7.1337650893119414E-2</v>
      </c>
      <c r="AB20" s="14">
        <v>0.15842731082416273</v>
      </c>
      <c r="AC20" s="14">
        <v>0.24875621890547267</v>
      </c>
      <c r="AD20" s="14">
        <v>0.41540481869589685</v>
      </c>
      <c r="AE20" s="14">
        <v>0.5146783260462211</v>
      </c>
      <c r="AF20" s="14">
        <v>0.60437329621251679</v>
      </c>
      <c r="AG20" s="14" t="s">
        <v>1</v>
      </c>
    </row>
    <row r="21" spans="1:33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 t="s">
        <v>1</v>
      </c>
      <c r="Z21" s="11" t="s">
        <v>1</v>
      </c>
      <c r="AA21" s="11" t="s">
        <v>1</v>
      </c>
      <c r="AB21" s="11" t="s">
        <v>1</v>
      </c>
      <c r="AC21" s="11" t="s">
        <v>1</v>
      </c>
      <c r="AD21" s="11" t="s">
        <v>1</v>
      </c>
      <c r="AE21" s="11" t="s">
        <v>1</v>
      </c>
      <c r="AF21" s="11" t="s">
        <v>1</v>
      </c>
      <c r="AG21" s="11" t="s">
        <v>1</v>
      </c>
    </row>
    <row r="22" spans="1:33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 t="s">
        <v>1</v>
      </c>
      <c r="X22" s="14" t="s">
        <v>1</v>
      </c>
      <c r="Y22" s="14">
        <v>2.183988764044944</v>
      </c>
      <c r="Z22" s="14">
        <v>2.2541966426858515</v>
      </c>
      <c r="AA22" s="14">
        <v>2.3298217179902756</v>
      </c>
      <c r="AB22" s="14">
        <v>2.2054479816212669</v>
      </c>
      <c r="AC22" s="14">
        <v>2.3381630495615946</v>
      </c>
      <c r="AD22" s="14">
        <v>2.4102935846321132</v>
      </c>
      <c r="AE22" s="14">
        <v>2.2972972972972974</v>
      </c>
      <c r="AF22" s="14">
        <v>2.1736779496052772</v>
      </c>
      <c r="AG22" s="14" t="s">
        <v>1</v>
      </c>
    </row>
    <row r="23" spans="1:33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>
        <v>1.29506111961797</v>
      </c>
      <c r="U23" s="11">
        <v>1.2315461030441348</v>
      </c>
      <c r="V23" s="11">
        <v>1.086768687237188</v>
      </c>
      <c r="W23" s="11">
        <v>0.90187991477491503</v>
      </c>
      <c r="X23" s="11">
        <v>0.736436538957284</v>
      </c>
      <c r="Y23" s="11">
        <v>0.92416700176097855</v>
      </c>
      <c r="Z23" s="11" t="s">
        <v>1</v>
      </c>
      <c r="AA23" s="11">
        <v>0.751908840742607</v>
      </c>
      <c r="AB23" s="11">
        <v>0.95524717159895245</v>
      </c>
      <c r="AC23" s="11">
        <v>1.1541171611147558</v>
      </c>
      <c r="AD23" s="11">
        <v>1.2297354875616582</v>
      </c>
      <c r="AE23" s="11">
        <v>1.1760841784046148</v>
      </c>
      <c r="AF23" s="11">
        <v>0.99405010584348452</v>
      </c>
      <c r="AG23" s="11" t="s">
        <v>1</v>
      </c>
    </row>
    <row r="24" spans="1:33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0.37017451084082498</v>
      </c>
      <c r="M24" s="14">
        <v>0.28533404209423435</v>
      </c>
      <c r="N24" s="14">
        <v>0.43576033570261002</v>
      </c>
      <c r="O24" s="14">
        <v>0.58896742877711528</v>
      </c>
      <c r="P24" s="14">
        <v>0.49624171204291267</v>
      </c>
      <c r="Q24" s="14">
        <v>0.41744649957705859</v>
      </c>
      <c r="R24" s="14">
        <v>0.41419805132199317</v>
      </c>
      <c r="S24" s="14">
        <v>0.41227069248600795</v>
      </c>
      <c r="T24" s="14">
        <v>0.31910099320135787</v>
      </c>
      <c r="U24" s="14">
        <v>0.33619569923509884</v>
      </c>
      <c r="V24" s="14">
        <v>0.23491825185717061</v>
      </c>
      <c r="W24" s="14">
        <v>0.69208439673478939</v>
      </c>
      <c r="X24" s="14">
        <v>0.45932711616101318</v>
      </c>
      <c r="Y24" s="14">
        <v>0.73673737674736572</v>
      </c>
      <c r="Z24" s="14">
        <v>0.74736286140121466</v>
      </c>
      <c r="AA24" s="14">
        <v>0.87639916397015716</v>
      </c>
      <c r="AB24" s="14">
        <v>0.79029770978623526</v>
      </c>
      <c r="AC24" s="14">
        <v>0.8149394607558702</v>
      </c>
      <c r="AD24" s="14">
        <v>0.84750414579324762</v>
      </c>
      <c r="AE24" s="14">
        <v>0.86093485532764846</v>
      </c>
      <c r="AF24" s="14">
        <v>0.78499183613434476</v>
      </c>
      <c r="AG24" s="14" t="s">
        <v>1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 t="s">
        <v>1</v>
      </c>
      <c r="O25" s="11" t="s">
        <v>1</v>
      </c>
      <c r="P25" s="11" t="s">
        <v>1</v>
      </c>
      <c r="Q25" s="11" t="s">
        <v>1</v>
      </c>
      <c r="R25" s="11">
        <v>1.2153191844948876</v>
      </c>
      <c r="S25" s="11">
        <v>1.367523732074903</v>
      </c>
      <c r="T25" s="11" t="s">
        <v>1</v>
      </c>
      <c r="U25" s="11">
        <v>1.3568376996809384</v>
      </c>
      <c r="V25" s="11" t="s">
        <v>1</v>
      </c>
      <c r="W25" s="11">
        <v>1.318482154238561</v>
      </c>
      <c r="X25" s="11" t="s">
        <v>1</v>
      </c>
      <c r="Y25" s="11">
        <v>1.2381622440964544</v>
      </c>
      <c r="Z25" s="11" t="s">
        <v>1</v>
      </c>
      <c r="AA25" s="11">
        <v>1.2438630722917845</v>
      </c>
      <c r="AB25" s="11" t="s">
        <v>1</v>
      </c>
      <c r="AC25" s="11">
        <v>1.148587381810152</v>
      </c>
      <c r="AD25" s="11" t="s">
        <v>1</v>
      </c>
      <c r="AE25" s="11">
        <v>1.0925847215131106</v>
      </c>
      <c r="AF25" s="11" t="s">
        <v>1</v>
      </c>
      <c r="AG25" s="11" t="s">
        <v>1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0.86753507223365467</v>
      </c>
      <c r="O26" s="14">
        <v>0.79980054194852124</v>
      </c>
      <c r="P26" s="14">
        <v>0.66609156319001928</v>
      </c>
      <c r="Q26" s="14">
        <v>1.0194650490850412</v>
      </c>
      <c r="R26" s="14">
        <v>0.99393154434596465</v>
      </c>
      <c r="S26" s="14" t="s">
        <v>1</v>
      </c>
      <c r="T26" s="14">
        <v>0.71795215888885155</v>
      </c>
      <c r="U26" s="14">
        <v>0.94611285044339888</v>
      </c>
      <c r="V26" s="14">
        <v>1.0642780696814995</v>
      </c>
      <c r="W26" s="14">
        <v>1.2991822249652833</v>
      </c>
      <c r="X26" s="14">
        <v>1.4707274757651962</v>
      </c>
      <c r="Y26" s="14">
        <v>0.93890770734414741</v>
      </c>
      <c r="Z26" s="14">
        <v>1.0543256502620457</v>
      </c>
      <c r="AA26" s="14">
        <v>0.88221429633530468</v>
      </c>
      <c r="AB26" s="14">
        <v>0.7051972413582932</v>
      </c>
      <c r="AC26" s="14">
        <v>0.70295085551901082</v>
      </c>
      <c r="AD26" s="14">
        <v>0.56048292404723576</v>
      </c>
      <c r="AE26" s="14">
        <v>0.49349183824475867</v>
      </c>
      <c r="AF26" s="14">
        <v>0.43750338652195481</v>
      </c>
      <c r="AG26" s="14" t="s">
        <v>1</v>
      </c>
    </row>
    <row r="27" spans="1:33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 t="s">
        <v>1</v>
      </c>
      <c r="N27" s="11" t="s">
        <v>1</v>
      </c>
      <c r="O27" s="11">
        <v>3.5130601975904603</v>
      </c>
      <c r="P27" s="11" t="s">
        <v>1</v>
      </c>
      <c r="Q27" s="11">
        <v>4.2296402508482682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3.6024716135357933</v>
      </c>
      <c r="X27" s="11" t="s">
        <v>1</v>
      </c>
      <c r="Y27" s="11">
        <v>2.046845469989834</v>
      </c>
      <c r="Z27" s="11" t="s">
        <v>1</v>
      </c>
      <c r="AA27" s="11">
        <v>2.8623915671843272</v>
      </c>
      <c r="AB27" s="11" t="s">
        <v>1</v>
      </c>
      <c r="AC27" s="11">
        <v>2.3630931648376445</v>
      </c>
      <c r="AD27" s="11" t="s">
        <v>1</v>
      </c>
      <c r="AE27" s="11">
        <v>2.4105301883079666</v>
      </c>
      <c r="AF27" s="11">
        <v>2.0768182182663781</v>
      </c>
      <c r="AG27" s="11" t="s">
        <v>1</v>
      </c>
    </row>
    <row r="28" spans="1:33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1.1324533250637963</v>
      </c>
      <c r="S28" s="14">
        <v>1.7029331634999822</v>
      </c>
      <c r="T28" s="14">
        <v>0.59533778467352805</v>
      </c>
      <c r="U28" s="14">
        <v>0.53136365736615243</v>
      </c>
      <c r="V28" s="14">
        <v>0.64317948742581699</v>
      </c>
      <c r="W28" s="14">
        <v>1.2195824856598192</v>
      </c>
      <c r="X28" s="14">
        <v>1.1134179161860822</v>
      </c>
      <c r="Y28" s="14">
        <v>0.85843935594130394</v>
      </c>
      <c r="Z28" s="14">
        <v>0.83911760489343412</v>
      </c>
      <c r="AA28" s="14">
        <v>0.70087309872399883</v>
      </c>
      <c r="AB28" s="14">
        <v>0.52447197796624723</v>
      </c>
      <c r="AC28" s="14">
        <v>0.51071159148413459</v>
      </c>
      <c r="AD28" s="14">
        <v>0.1589992369634608</v>
      </c>
      <c r="AE28" s="14">
        <v>0.20036312597380856</v>
      </c>
      <c r="AF28" s="14">
        <v>0.16783343485190008</v>
      </c>
      <c r="AG28" s="14" t="s">
        <v>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1.3822145467287379</v>
      </c>
      <c r="P29" s="11">
        <v>1.2369941280419674</v>
      </c>
      <c r="Q29" s="11">
        <v>1.5103024723510958</v>
      </c>
      <c r="R29" s="11">
        <v>1.429144373971504</v>
      </c>
      <c r="S29" s="11">
        <v>1.6435236059219598</v>
      </c>
      <c r="T29" s="11">
        <v>1.3537585764787692</v>
      </c>
      <c r="U29" s="11">
        <v>1.3369220042564725</v>
      </c>
      <c r="V29" s="11">
        <v>1.6729182697850502</v>
      </c>
      <c r="W29" s="11">
        <v>1.4775003271032741</v>
      </c>
      <c r="X29" s="11">
        <v>1.244740419646108</v>
      </c>
      <c r="Y29" s="11">
        <v>1.1842704752696775</v>
      </c>
      <c r="Z29" s="11">
        <v>1.3213409538187799</v>
      </c>
      <c r="AA29" s="11">
        <v>1.1599323382571356</v>
      </c>
      <c r="AB29" s="11">
        <v>1.1430464571225183</v>
      </c>
      <c r="AC29" s="11">
        <v>0.97508260718367767</v>
      </c>
      <c r="AD29" s="11">
        <v>1.0117348699038</v>
      </c>
      <c r="AE29" s="11" t="s">
        <v>1</v>
      </c>
      <c r="AF29" s="11" t="s">
        <v>1</v>
      </c>
      <c r="AG29" s="11" t="s">
        <v>1</v>
      </c>
    </row>
    <row r="30" spans="1:33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2.0069784152413028</v>
      </c>
      <c r="R30" s="14">
        <v>2.181068516890674</v>
      </c>
      <c r="S30" s="14">
        <v>2.3773360821701028</v>
      </c>
      <c r="T30" s="14">
        <v>2.3588376965366478</v>
      </c>
      <c r="U30" s="14">
        <v>2.2228789063753713</v>
      </c>
      <c r="V30" s="14">
        <v>2.2274188733488227</v>
      </c>
      <c r="W30" s="14">
        <v>2.2596822753615879</v>
      </c>
      <c r="X30" s="14">
        <v>2.0381795851685314</v>
      </c>
      <c r="Y30" s="14">
        <v>1.846093829615246</v>
      </c>
      <c r="Z30" s="14">
        <v>1.6722102815153801</v>
      </c>
      <c r="AA30" s="14">
        <v>1.6018827816580625</v>
      </c>
      <c r="AB30" s="14">
        <v>1.4177978883861238</v>
      </c>
      <c r="AC30" s="14">
        <v>1.4079499395577046</v>
      </c>
      <c r="AD30" s="14">
        <v>1.4518934832062089</v>
      </c>
      <c r="AE30" s="14">
        <v>1.4962753660416133</v>
      </c>
      <c r="AF30" s="14">
        <v>1.3762049720953831</v>
      </c>
      <c r="AG30" s="14" t="s">
        <v>1</v>
      </c>
    </row>
    <row r="31" spans="1:33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>
        <v>0.98097351879775696</v>
      </c>
      <c r="H31" s="11" t="s">
        <v>1</v>
      </c>
      <c r="I31" s="11">
        <v>0.98766995513516687</v>
      </c>
      <c r="J31" s="11" t="s">
        <v>1</v>
      </c>
      <c r="K31" s="11">
        <v>0.84106347722858521</v>
      </c>
      <c r="L31" s="11" t="s">
        <v>1</v>
      </c>
      <c r="M31" s="11">
        <v>1.0671247116482108</v>
      </c>
      <c r="N31" s="11" t="s">
        <v>1</v>
      </c>
      <c r="O31" s="11">
        <v>1.1490808386636768</v>
      </c>
      <c r="P31" s="11" t="s">
        <v>1</v>
      </c>
      <c r="Q31" s="11">
        <v>1.1180843285400925</v>
      </c>
      <c r="R31" s="11">
        <v>1.0425632592392382</v>
      </c>
      <c r="S31" s="11">
        <v>1.0784934619826398</v>
      </c>
      <c r="T31" s="11" t="s">
        <v>1</v>
      </c>
      <c r="U31" s="11">
        <v>1.1106997408367272</v>
      </c>
      <c r="V31" s="11" t="s">
        <v>1</v>
      </c>
      <c r="W31" s="11">
        <v>1.0571589694383421</v>
      </c>
      <c r="X31" s="11" t="s">
        <v>1</v>
      </c>
      <c r="Y31" s="11">
        <v>1.0189754081919205</v>
      </c>
      <c r="Z31" s="11" t="s">
        <v>1</v>
      </c>
      <c r="AA31" s="11">
        <v>1.0740378866317646</v>
      </c>
      <c r="AB31" s="11" t="s">
        <v>1</v>
      </c>
      <c r="AC31" s="11">
        <v>0.90335107887765875</v>
      </c>
      <c r="AD31" s="11" t="s">
        <v>1</v>
      </c>
      <c r="AE31" s="11">
        <v>0.77399742780310998</v>
      </c>
      <c r="AF31" s="11" t="s">
        <v>1</v>
      </c>
      <c r="AG31" s="11" t="s">
        <v>1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3.3429420242962617</v>
      </c>
      <c r="AF35" s="11">
        <v>7.9593108919868536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>
        <v>0.69319469439445436</v>
      </c>
      <c r="AD36" s="14">
        <v>0.78331204767986373</v>
      </c>
      <c r="AE36" s="14" t="s">
        <v>54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</row>
    <row r="39" spans="1:33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1.7602264990717493</v>
      </c>
      <c r="Z39" s="11">
        <v>1.1028520025094029</v>
      </c>
      <c r="AA39" s="11">
        <v>0.58799490563118195</v>
      </c>
      <c r="AB39" s="11">
        <v>0.71868738136658139</v>
      </c>
      <c r="AC39" s="11">
        <v>0.26079928806879576</v>
      </c>
      <c r="AD39" s="11">
        <v>0.15905040755568522</v>
      </c>
      <c r="AE39" s="11">
        <v>0.5168907468082703</v>
      </c>
      <c r="AF39" s="11">
        <v>0.79095423470019399</v>
      </c>
      <c r="AG39" s="11" t="s">
        <v>1</v>
      </c>
    </row>
    <row r="40" spans="1:33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</row>
    <row r="41" spans="1:33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</row>
    <row r="44" spans="1:33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>
        <v>1.3723897954459441</v>
      </c>
      <c r="P47" s="11" t="s">
        <v>1</v>
      </c>
      <c r="Q47" s="11">
        <v>1.4607126270792865</v>
      </c>
      <c r="R47" s="11" t="s">
        <v>1</v>
      </c>
      <c r="S47" s="11">
        <v>1.2841920903340205</v>
      </c>
      <c r="T47" s="11" t="s">
        <v>1</v>
      </c>
      <c r="U47" s="11">
        <v>1.2207379818309876</v>
      </c>
      <c r="V47" s="11" t="s">
        <v>1</v>
      </c>
      <c r="W47" s="11">
        <v>1.259231872958865</v>
      </c>
      <c r="X47" s="11" t="s">
        <v>1</v>
      </c>
      <c r="Y47" s="11">
        <v>1.2995534816998435</v>
      </c>
      <c r="Z47" s="11" t="s">
        <v>1</v>
      </c>
      <c r="AA47" s="11">
        <v>0.97393753778492309</v>
      </c>
      <c r="AB47" s="11" t="s">
        <v>1</v>
      </c>
      <c r="AC47" s="11">
        <v>0.76456931719290733</v>
      </c>
      <c r="AD47" s="11">
        <v>0.78541189467566042</v>
      </c>
      <c r="AE47" s="11">
        <v>0.8039786334575898</v>
      </c>
      <c r="AF47" s="11">
        <v>0.77950529216646081</v>
      </c>
      <c r="AG47" s="11" t="s">
        <v>1</v>
      </c>
    </row>
    <row r="48" spans="1:33" x14ac:dyDescent="0.25">
      <c r="A48" s="12" t="s">
        <v>44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 t="s">
        <v>1</v>
      </c>
      <c r="P48" s="14" t="s">
        <v>1</v>
      </c>
      <c r="Q48" s="14" t="s">
        <v>1</v>
      </c>
      <c r="R48" s="14" t="s">
        <v>1</v>
      </c>
      <c r="S48" s="14" t="s">
        <v>1</v>
      </c>
      <c r="T48" s="14" t="s">
        <v>1</v>
      </c>
      <c r="U48" s="14" t="s">
        <v>1</v>
      </c>
      <c r="V48" s="14" t="s">
        <v>1</v>
      </c>
      <c r="W48" s="14" t="s">
        <v>1</v>
      </c>
      <c r="X48" s="14" t="s">
        <v>1</v>
      </c>
      <c r="Y48" s="14" t="s">
        <v>1</v>
      </c>
      <c r="Z48" s="14" t="s">
        <v>1</v>
      </c>
      <c r="AA48" s="14" t="s">
        <v>1</v>
      </c>
      <c r="AB48" s="14" t="s">
        <v>1</v>
      </c>
      <c r="AC48" s="14" t="s">
        <v>1</v>
      </c>
      <c r="AD48" s="14" t="s">
        <v>1</v>
      </c>
      <c r="AE48" s="14" t="s">
        <v>1</v>
      </c>
      <c r="AF48" s="14" t="s">
        <v>1</v>
      </c>
      <c r="AG48" s="14" t="s">
        <v>1</v>
      </c>
    </row>
    <row r="49" spans="1:33" s="5" customFormat="1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>
        <v>9.6680631646793413E-2</v>
      </c>
      <c r="AB50" s="14">
        <v>1.1803733991667953</v>
      </c>
      <c r="AC50" s="14">
        <v>1.5065053640721298</v>
      </c>
      <c r="AD50" s="14" t="s">
        <v>1</v>
      </c>
      <c r="AE50" s="14">
        <v>0.48667530122846259</v>
      </c>
      <c r="AF50" s="14">
        <v>0.6094627105052125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 t="s">
        <v>1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1.3389795760795986</v>
      </c>
      <c r="V53" s="11">
        <v>1.956559411774085</v>
      </c>
      <c r="W53" s="11">
        <v>2.420175796524322</v>
      </c>
      <c r="X53" s="11" t="s">
        <v>1</v>
      </c>
      <c r="Y53" s="11" t="s">
        <v>1</v>
      </c>
      <c r="Z53" s="11" t="s">
        <v>1</v>
      </c>
      <c r="AA53" s="11">
        <v>0.97769115133778794</v>
      </c>
      <c r="AB53" s="11">
        <v>0.54747169771553084</v>
      </c>
      <c r="AC53" s="11">
        <v>0.53850313292110685</v>
      </c>
      <c r="AD53" s="11">
        <v>0.53288736595788699</v>
      </c>
      <c r="AE53" s="11">
        <v>0.60469150748531952</v>
      </c>
      <c r="AF53" s="11">
        <v>0.53071257941179051</v>
      </c>
      <c r="AG53" s="11" t="s">
        <v>1</v>
      </c>
    </row>
    <row r="54" spans="1:33" x14ac:dyDescent="0.25">
      <c r="A54" s="12" t="s">
        <v>50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 t="s">
        <v>1</v>
      </c>
      <c r="V54" s="14" t="s">
        <v>1</v>
      </c>
      <c r="W54" s="14" t="s">
        <v>1</v>
      </c>
      <c r="X54" s="14" t="s">
        <v>1</v>
      </c>
      <c r="Y54" s="14" t="s">
        <v>1</v>
      </c>
      <c r="Z54" s="14" t="s">
        <v>1</v>
      </c>
      <c r="AA54" s="14" t="s">
        <v>1</v>
      </c>
      <c r="AB54" s="14" t="s">
        <v>1</v>
      </c>
      <c r="AC54" s="14" t="s">
        <v>1</v>
      </c>
      <c r="AD54" s="14" t="s">
        <v>1</v>
      </c>
      <c r="AE54" s="14" t="s">
        <v>1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</row>
    <row r="56" spans="1:33" x14ac:dyDescent="0.25">
      <c r="A56" s="12" t="s">
        <v>52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>
        <v>13.76652754325039</v>
      </c>
      <c r="P56" s="14">
        <v>14.630290221003092</v>
      </c>
      <c r="Q56" s="14" t="s">
        <v>1</v>
      </c>
      <c r="R56" s="14" t="s">
        <v>1</v>
      </c>
      <c r="S56" s="14">
        <v>11.235870756712288</v>
      </c>
      <c r="T56" s="14">
        <v>0.49943073078846983</v>
      </c>
      <c r="U56" s="14">
        <v>0.64739788905110174</v>
      </c>
      <c r="V56" s="14">
        <v>0.51675786261584733</v>
      </c>
      <c r="W56" s="14">
        <v>0.39747537911898267</v>
      </c>
      <c r="X56" s="14">
        <v>0.42717712849603467</v>
      </c>
      <c r="Y56" s="14">
        <v>0.3447281014082087</v>
      </c>
      <c r="Z56" s="14">
        <v>0.42672747317227189</v>
      </c>
      <c r="AA56" s="14">
        <v>0.46591241589720395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</row>
    <row r="57" spans="1:33" s="5" customFormat="1" x14ac:dyDescent="0.25">
      <c r="A57" s="9" t="s">
        <v>53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 t="s">
        <v>1</v>
      </c>
      <c r="P57" s="11" t="s">
        <v>1</v>
      </c>
      <c r="Q57" s="11" t="s">
        <v>1</v>
      </c>
      <c r="R57" s="11" t="s">
        <v>1</v>
      </c>
      <c r="S57" s="11">
        <v>1.1830136748901472</v>
      </c>
      <c r="T57" s="11">
        <v>1.2181561939488741</v>
      </c>
      <c r="U57" s="11">
        <v>1.0787361388205818</v>
      </c>
      <c r="V57" s="11">
        <v>1.1127418253546772</v>
      </c>
      <c r="W57" s="11">
        <v>1.0379953030895153</v>
      </c>
      <c r="X57" s="11">
        <v>1.0816114937421315</v>
      </c>
      <c r="Y57" s="11">
        <v>1.0829399725022597</v>
      </c>
      <c r="Z57" s="11">
        <v>1.0993607759578556</v>
      </c>
      <c r="AA57" s="11">
        <v>1.1028900271928161</v>
      </c>
      <c r="AB57" s="11">
        <v>1.0570607553366176</v>
      </c>
      <c r="AC57" s="11">
        <v>1.0281941818975771</v>
      </c>
      <c r="AD57" s="11">
        <v>1.0485030440846028</v>
      </c>
      <c r="AE57" s="11" t="s">
        <v>1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329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11.827935585325557</v>
      </c>
      <c r="M5" s="11" t="s">
        <v>1</v>
      </c>
      <c r="N5" s="11" t="s">
        <v>1</v>
      </c>
      <c r="O5" s="11" t="s">
        <v>1</v>
      </c>
      <c r="P5" s="11">
        <v>9.994922204256671</v>
      </c>
      <c r="Q5" s="11">
        <v>10.863370793047055</v>
      </c>
      <c r="R5" s="11">
        <v>11.297519666586437</v>
      </c>
      <c r="S5" s="11">
        <v>11.14332437399375</v>
      </c>
      <c r="T5" s="11">
        <v>10.604071972243888</v>
      </c>
      <c r="U5" s="11">
        <v>10.990409034353627</v>
      </c>
      <c r="V5" s="11">
        <v>10.139165009940358</v>
      </c>
      <c r="W5" s="11">
        <v>10.714872637633526</v>
      </c>
      <c r="X5" s="11">
        <v>11.334227930604811</v>
      </c>
      <c r="Y5" s="11">
        <v>12.137374670979927</v>
      </c>
      <c r="Z5" s="11">
        <v>11.667811683225041</v>
      </c>
      <c r="AA5" s="11">
        <v>12.889526539534124</v>
      </c>
      <c r="AB5" s="11">
        <v>12.112462224498517</v>
      </c>
      <c r="AC5" s="11">
        <v>11.705985563953217</v>
      </c>
      <c r="AD5" s="11">
        <v>11.136881664881388</v>
      </c>
      <c r="AE5" s="11">
        <v>11.654437012559089</v>
      </c>
      <c r="AF5" s="11" t="s">
        <v>1</v>
      </c>
      <c r="AG5" s="11" t="s">
        <v>1</v>
      </c>
    </row>
    <row r="6" spans="1:33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 t="s">
        <v>1</v>
      </c>
      <c r="V6" s="14">
        <v>16.612844629233443</v>
      </c>
      <c r="W6" s="14">
        <v>15.951450131830164</v>
      </c>
      <c r="X6" s="14">
        <v>19.620729443636183</v>
      </c>
      <c r="Y6" s="14">
        <v>13.295348734093027</v>
      </c>
      <c r="Z6" s="14">
        <v>14.377466136002598</v>
      </c>
      <c r="AA6" s="14">
        <v>22.783181401840626</v>
      </c>
      <c r="AB6" s="14" t="s">
        <v>1</v>
      </c>
      <c r="AC6" s="14">
        <v>22.022466737258874</v>
      </c>
      <c r="AD6" s="14">
        <v>19.257437805985688</v>
      </c>
      <c r="AE6" s="14">
        <v>12.534450296067892</v>
      </c>
      <c r="AF6" s="14">
        <v>20.724905569396448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0.82142910105480349</v>
      </c>
      <c r="R7" s="18">
        <v>0.67460439442820841</v>
      </c>
      <c r="S7" s="18">
        <v>0.71921518912013405</v>
      </c>
      <c r="T7" s="18">
        <v>0.61502353672761778</v>
      </c>
      <c r="U7" s="18">
        <v>1.0393256135162756</v>
      </c>
      <c r="V7" s="18">
        <v>1.0673544547266638</v>
      </c>
      <c r="W7" s="18">
        <v>1.0202963671609606</v>
      </c>
      <c r="X7" s="18">
        <v>0.79691494337132429</v>
      </c>
      <c r="Y7" s="18">
        <v>1.9665567509700672</v>
      </c>
      <c r="Z7" s="18">
        <v>2.4012267210388214</v>
      </c>
      <c r="AA7" s="18">
        <v>3.9623466282220874</v>
      </c>
      <c r="AB7" s="18">
        <v>4.686254843586914</v>
      </c>
      <c r="AC7" s="18">
        <v>5.0753746127950832</v>
      </c>
      <c r="AD7" s="18">
        <v>4.6010541820086113</v>
      </c>
      <c r="AE7" s="18">
        <v>3.7988720027295564</v>
      </c>
      <c r="AF7" s="18">
        <v>3.6765336674292333</v>
      </c>
      <c r="AG7" s="18" t="s">
        <v>1</v>
      </c>
    </row>
    <row r="8" spans="1:33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2.698445303785586</v>
      </c>
      <c r="P8" s="14">
        <v>3.0153296688467663</v>
      </c>
      <c r="Q8" s="14">
        <v>2.3553009515557046</v>
      </c>
      <c r="R8" s="14">
        <v>2.4889518782523044</v>
      </c>
      <c r="S8" s="14">
        <v>2.1345881179788408</v>
      </c>
      <c r="T8" s="14" t="s">
        <v>1</v>
      </c>
      <c r="U8" s="14">
        <v>3.557150594026147</v>
      </c>
      <c r="V8" s="14">
        <v>3.1061070599416283</v>
      </c>
      <c r="W8" s="14">
        <v>3.4148008765243905</v>
      </c>
      <c r="X8" s="14">
        <v>2.7047135297210811</v>
      </c>
      <c r="Y8" s="14">
        <v>2.5072075782537064</v>
      </c>
      <c r="Z8" s="14">
        <v>1.9166193108436222</v>
      </c>
      <c r="AA8" s="14">
        <v>2.476912147762254</v>
      </c>
      <c r="AB8" s="14">
        <v>2.6398104265402846</v>
      </c>
      <c r="AC8" s="14">
        <v>2.6411913458836751</v>
      </c>
      <c r="AD8" s="14">
        <v>2.6121395514417936</v>
      </c>
      <c r="AE8" s="14">
        <v>1.9266410930563336</v>
      </c>
      <c r="AF8" s="14">
        <v>2.5011521219992461</v>
      </c>
      <c r="AG8" s="14" t="s">
        <v>1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6.2693841382365969</v>
      </c>
      <c r="P9" s="11">
        <v>6.4739976603211735</v>
      </c>
      <c r="Q9" s="11">
        <v>5.2209021718953039</v>
      </c>
      <c r="R9" s="11">
        <v>4.981248980922877</v>
      </c>
      <c r="S9" s="11">
        <v>5.5824206103189358</v>
      </c>
      <c r="T9" s="11">
        <v>4.4282260231037878</v>
      </c>
      <c r="U9" s="11">
        <v>4.262247803987071</v>
      </c>
      <c r="V9" s="11">
        <v>4.1589012006822319</v>
      </c>
      <c r="W9" s="11">
        <v>3.4754735671498125</v>
      </c>
      <c r="X9" s="11">
        <v>3.4817939536632823</v>
      </c>
      <c r="Y9" s="11">
        <v>4.3617275805317313</v>
      </c>
      <c r="Z9" s="11">
        <v>4.3802804702325178</v>
      </c>
      <c r="AA9" s="11">
        <v>5.398498642389395</v>
      </c>
      <c r="AB9" s="11">
        <v>7.4128058302967208</v>
      </c>
      <c r="AC9" s="11">
        <v>5.8374792703150913</v>
      </c>
      <c r="AD9" s="11">
        <v>6.8770723320643494</v>
      </c>
      <c r="AE9" s="11">
        <v>7.891113892365456</v>
      </c>
      <c r="AF9" s="11">
        <v>7.8342726203009843</v>
      </c>
      <c r="AG9" s="11" t="s">
        <v>1</v>
      </c>
    </row>
    <row r="10" spans="1:33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5.8189108363176567</v>
      </c>
      <c r="P10" s="14">
        <v>5.829211741320135</v>
      </c>
      <c r="Q10" s="14">
        <v>6.5088763074560978</v>
      </c>
      <c r="R10" s="14">
        <v>6.5610119723249429</v>
      </c>
      <c r="S10" s="14">
        <v>7.0034894663451972</v>
      </c>
      <c r="T10" s="14">
        <v>7.2109736627013197</v>
      </c>
      <c r="U10" s="14">
        <v>6.3909018341014407</v>
      </c>
      <c r="V10" s="14">
        <v>5.7086068453030565</v>
      </c>
      <c r="W10" s="14">
        <v>5.4706493248901245</v>
      </c>
      <c r="X10" s="14">
        <v>5.1158179408968412</v>
      </c>
      <c r="Y10" s="14">
        <v>5.0066059383909334</v>
      </c>
      <c r="Z10" s="14">
        <v>3.9744880832494127</v>
      </c>
      <c r="AA10" s="14">
        <v>3.7217156366092539</v>
      </c>
      <c r="AB10" s="14">
        <v>3.651496845214123</v>
      </c>
      <c r="AC10" s="14">
        <v>3.1840224604389991</v>
      </c>
      <c r="AD10" s="14">
        <v>2.925237098164799</v>
      </c>
      <c r="AE10" s="14">
        <v>3.0857679220931598</v>
      </c>
      <c r="AF10" s="14">
        <v>3.0949025135071651</v>
      </c>
      <c r="AG10" s="14" t="s">
        <v>1</v>
      </c>
    </row>
    <row r="11" spans="1:33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3.0740242131217945</v>
      </c>
      <c r="N11" s="11">
        <v>2.8555317981883657</v>
      </c>
      <c r="O11" s="11">
        <v>2.6573712858195138</v>
      </c>
      <c r="P11" s="11">
        <v>1.7565094749567338</v>
      </c>
      <c r="Q11" s="11">
        <v>1.642800456432016</v>
      </c>
      <c r="R11" s="11">
        <v>1.7443051389587447</v>
      </c>
      <c r="S11" s="11">
        <v>1.6314973273407578</v>
      </c>
      <c r="T11" s="11">
        <v>2.151470190742689</v>
      </c>
      <c r="U11" s="11">
        <v>1.8161242638744433</v>
      </c>
      <c r="V11" s="11">
        <v>1.9748396454898287</v>
      </c>
      <c r="W11" s="11">
        <v>2.5716922621704006</v>
      </c>
      <c r="X11" s="11">
        <v>2.5997214215591971</v>
      </c>
      <c r="Y11" s="11">
        <v>2.7823979057337498</v>
      </c>
      <c r="Z11" s="11">
        <v>2.6978678757826566</v>
      </c>
      <c r="AA11" s="11" t="s">
        <v>1</v>
      </c>
      <c r="AB11" s="11">
        <v>2.5854985782919893</v>
      </c>
      <c r="AC11" s="11">
        <v>2.7188487828276773</v>
      </c>
      <c r="AD11" s="11">
        <v>2.8332595446452964</v>
      </c>
      <c r="AE11" s="11">
        <v>2.9626681710364133</v>
      </c>
      <c r="AF11" s="11">
        <v>2.9725404437339962</v>
      </c>
      <c r="AG11" s="11" t="s">
        <v>1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6.2007750968871109</v>
      </c>
      <c r="R12" s="14">
        <v>7.7896055103318735</v>
      </c>
      <c r="S12" s="14">
        <v>10.78351712130006</v>
      </c>
      <c r="T12" s="14">
        <v>10.357027983274364</v>
      </c>
      <c r="U12" s="14">
        <v>9.8344874494716468</v>
      </c>
      <c r="V12" s="14">
        <v>9.9700816337777347</v>
      </c>
      <c r="W12" s="14">
        <v>9.7903014039411698</v>
      </c>
      <c r="X12" s="14">
        <v>9.1877298526817039</v>
      </c>
      <c r="Y12" s="14">
        <v>8.9391207156915584</v>
      </c>
      <c r="Z12" s="14">
        <v>7.9011093540420756</v>
      </c>
      <c r="AA12" s="14">
        <v>8.3727250386689214</v>
      </c>
      <c r="AB12" s="14">
        <v>2.006158317117916</v>
      </c>
      <c r="AC12" s="14">
        <v>1.0082067358537241</v>
      </c>
      <c r="AD12" s="14">
        <v>0.7587523186893913</v>
      </c>
      <c r="AE12" s="14">
        <v>0.48493139851024086</v>
      </c>
      <c r="AF12" s="14">
        <v>2.8155475860108834</v>
      </c>
      <c r="AG12" s="14" t="s">
        <v>1</v>
      </c>
    </row>
    <row r="13" spans="1:33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>
        <v>1.8318068276436303</v>
      </c>
      <c r="S13" s="11">
        <v>2.2727272727272729</v>
      </c>
      <c r="T13" s="11">
        <v>3.0408108829021074</v>
      </c>
      <c r="U13" s="11">
        <v>2.7434842249657065</v>
      </c>
      <c r="V13" s="11">
        <v>2.3006351446718423</v>
      </c>
      <c r="W13" s="11">
        <v>2.1500593119810203</v>
      </c>
      <c r="X13" s="11">
        <v>1.9681349578256795</v>
      </c>
      <c r="Y13" s="11">
        <v>1.96816863976806</v>
      </c>
      <c r="Z13" s="11">
        <v>2.6571702506505956</v>
      </c>
      <c r="AA13" s="11">
        <v>2.9077630511225321</v>
      </c>
      <c r="AB13" s="11" t="s">
        <v>1</v>
      </c>
      <c r="AC13" s="11">
        <v>3.1617915018877745</v>
      </c>
      <c r="AD13" s="11" t="s">
        <v>1</v>
      </c>
      <c r="AE13" s="11">
        <v>3.8905830767481144</v>
      </c>
      <c r="AF13" s="11" t="s">
        <v>1</v>
      </c>
      <c r="AG13" s="11" t="s">
        <v>1</v>
      </c>
    </row>
    <row r="14" spans="1:33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 t="s">
        <v>1</v>
      </c>
      <c r="R14" s="14" t="s">
        <v>1</v>
      </c>
      <c r="S14" s="14">
        <v>1.3466297859950505</v>
      </c>
      <c r="T14" s="14">
        <v>1.187287212899435</v>
      </c>
      <c r="U14" s="14">
        <v>1.0908465244322092</v>
      </c>
      <c r="V14" s="14">
        <v>1.0730411686586985</v>
      </c>
      <c r="W14" s="14">
        <v>1.2647287095180979</v>
      </c>
      <c r="X14" s="14">
        <v>1.1465256271964925</v>
      </c>
      <c r="Y14" s="14">
        <v>1.3017412683978311</v>
      </c>
      <c r="Z14" s="14">
        <v>1.2781982423764009</v>
      </c>
      <c r="AA14" s="14">
        <v>1.3019635591721208</v>
      </c>
      <c r="AB14" s="14">
        <v>1.3017356713845063</v>
      </c>
      <c r="AC14" s="14">
        <v>6.0236119741218603</v>
      </c>
      <c r="AD14" s="14">
        <v>6.0236126519764435</v>
      </c>
      <c r="AE14" s="14">
        <v>6.0236064928877013</v>
      </c>
      <c r="AF14" s="14">
        <v>6.023617618196262</v>
      </c>
      <c r="AG14" s="14" t="s">
        <v>1</v>
      </c>
    </row>
    <row r="15" spans="1:33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1.6268213325788656</v>
      </c>
      <c r="N15" s="11">
        <v>3.1556372549019605</v>
      </c>
      <c r="O15" s="11">
        <v>2.9089281718505262</v>
      </c>
      <c r="P15" s="11">
        <v>2.2657872236472461</v>
      </c>
      <c r="Q15" s="11">
        <v>0.95759233926128595</v>
      </c>
      <c r="R15" s="11">
        <v>1.4382803856488067</v>
      </c>
      <c r="S15" s="11">
        <v>2.0239596469104666</v>
      </c>
      <c r="T15" s="11">
        <v>1.6808032930023702</v>
      </c>
      <c r="U15" s="11">
        <v>2.0429489524008573</v>
      </c>
      <c r="V15" s="11">
        <v>1.5345566318926975</v>
      </c>
      <c r="W15" s="11">
        <v>1.1155311401570163</v>
      </c>
      <c r="X15" s="11">
        <v>1.2898802254076407</v>
      </c>
      <c r="Y15" s="11">
        <v>0.77017737418314525</v>
      </c>
      <c r="Z15" s="11">
        <v>0.50419397717376357</v>
      </c>
      <c r="AA15" s="11">
        <v>0.62711386696730553</v>
      </c>
      <c r="AB15" s="11">
        <v>0.67875028599028897</v>
      </c>
      <c r="AC15" s="11">
        <v>1.1919187468329331</v>
      </c>
      <c r="AD15" s="11">
        <v>1.2063313664887141</v>
      </c>
      <c r="AE15" s="11">
        <v>2.1688392105806331</v>
      </c>
      <c r="AF15" s="11">
        <v>2.2225890686436354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4.1978218465539667</v>
      </c>
      <c r="Q16" s="14">
        <v>3.8165980619657871</v>
      </c>
      <c r="R16" s="14">
        <v>3.7994666666666661</v>
      </c>
      <c r="S16" s="14">
        <v>17.781929347826086</v>
      </c>
      <c r="T16" s="14">
        <v>15.563554588532499</v>
      </c>
      <c r="U16" s="14">
        <v>18.29691665452301</v>
      </c>
      <c r="V16" s="14">
        <v>15.362102408294284</v>
      </c>
      <c r="W16" s="14">
        <v>11.869118625928293</v>
      </c>
      <c r="X16" s="14">
        <v>14.353110707349162</v>
      </c>
      <c r="Y16" s="14">
        <v>16.671889862052662</v>
      </c>
      <c r="Z16" s="14">
        <v>13.894841865744958</v>
      </c>
      <c r="AA16" s="14">
        <v>11.563629305803303</v>
      </c>
      <c r="AB16" s="14">
        <v>12.23265805318615</v>
      </c>
      <c r="AC16" s="14">
        <v>6.7857356638333544</v>
      </c>
      <c r="AD16" s="14">
        <v>6.413855232922498</v>
      </c>
      <c r="AE16" s="14">
        <v>5.7399864222674815</v>
      </c>
      <c r="AF16" s="14">
        <v>5.362565806384052</v>
      </c>
      <c r="AG16" s="14" t="s">
        <v>1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5.5112083105522149</v>
      </c>
      <c r="Y17" s="11">
        <v>6.8561872909698991</v>
      </c>
      <c r="Z17" s="11">
        <v>7.1212121212121211</v>
      </c>
      <c r="AA17" s="11">
        <v>7.8042328042328055</v>
      </c>
      <c r="AB17" s="11">
        <v>5.5900621118012435</v>
      </c>
      <c r="AC17" s="11">
        <v>5.9006211180124213</v>
      </c>
      <c r="AD17" s="11">
        <v>4.2051282051282053</v>
      </c>
      <c r="AE17" s="11">
        <v>4.5794392523364484</v>
      </c>
      <c r="AF17" s="11">
        <v>6.4053537284894837</v>
      </c>
      <c r="AG17" s="11" t="s">
        <v>1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>
        <v>0.39931318132811566</v>
      </c>
      <c r="W18" s="14">
        <v>0.68509401506613676</v>
      </c>
      <c r="X18" s="14">
        <v>0.77655152039502839</v>
      </c>
      <c r="Y18" s="14">
        <v>0.95303351189734642</v>
      </c>
      <c r="Z18" s="14">
        <v>0.81521739130434778</v>
      </c>
      <c r="AA18" s="14">
        <v>1.0551948051948052</v>
      </c>
      <c r="AB18" s="14" t="s">
        <v>1</v>
      </c>
      <c r="AC18" s="14">
        <v>1.2942779291553133</v>
      </c>
      <c r="AD18" s="14" t="s">
        <v>1</v>
      </c>
      <c r="AE18" s="14">
        <v>0.92994420334779915</v>
      </c>
      <c r="AF18" s="14" t="s">
        <v>1</v>
      </c>
      <c r="AG18" s="14" t="s">
        <v>1</v>
      </c>
    </row>
    <row r="19" spans="1:33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15.519380265769165</v>
      </c>
      <c r="V19" s="11">
        <v>13.555702939225805</v>
      </c>
      <c r="W19" s="11">
        <v>11.286829602955054</v>
      </c>
      <c r="X19" s="11">
        <v>9.4699521043757198</v>
      </c>
      <c r="Y19" s="11">
        <v>8.6129363568554353</v>
      </c>
      <c r="Z19" s="11">
        <v>9.0508119293483755</v>
      </c>
      <c r="AA19" s="11">
        <v>8.0224525043177906</v>
      </c>
      <c r="AB19" s="11">
        <v>9.6237455735391091</v>
      </c>
      <c r="AC19" s="11">
        <v>6.0682492581602379</v>
      </c>
      <c r="AD19" s="11">
        <v>5.3891761784988681</v>
      </c>
      <c r="AE19" s="11">
        <v>2.5658231949213151</v>
      </c>
      <c r="AF19" s="11">
        <v>2.7289035189466357</v>
      </c>
      <c r="AG19" s="11" t="s">
        <v>1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 t="s">
        <v>54</v>
      </c>
      <c r="O20" s="14" t="s">
        <v>1</v>
      </c>
      <c r="P20" s="14">
        <v>0.23964851551058447</v>
      </c>
      <c r="Q20" s="14">
        <v>0.10185892538833714</v>
      </c>
      <c r="R20" s="14" t="s">
        <v>54</v>
      </c>
      <c r="S20" s="14" t="s">
        <v>54</v>
      </c>
      <c r="T20" s="14">
        <v>0.43320572234535565</v>
      </c>
      <c r="U20" s="14">
        <v>0.19735543714229326</v>
      </c>
      <c r="V20" s="14">
        <v>0.16792611251049538</v>
      </c>
      <c r="W20" s="14">
        <v>0.47762871391444828</v>
      </c>
      <c r="X20" s="14">
        <v>0.2451098188109771</v>
      </c>
      <c r="Y20" s="14">
        <v>0.16169208582790717</v>
      </c>
      <c r="Z20" s="14">
        <v>0.2471835337738271</v>
      </c>
      <c r="AA20" s="14">
        <v>0.22212543554006964</v>
      </c>
      <c r="AB20" s="14">
        <v>0.43111440756536251</v>
      </c>
      <c r="AC20" s="14">
        <v>0.73714491190219344</v>
      </c>
      <c r="AD20" s="14">
        <v>1.1578829417696934</v>
      </c>
      <c r="AE20" s="14">
        <v>1.3877193573377344</v>
      </c>
      <c r="AF20" s="14">
        <v>1.6950806871421136</v>
      </c>
      <c r="AG20" s="14" t="s">
        <v>1</v>
      </c>
    </row>
    <row r="21" spans="1:33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 t="s">
        <v>1</v>
      </c>
      <c r="Z21" s="11" t="s">
        <v>1</v>
      </c>
      <c r="AA21" s="11" t="s">
        <v>1</v>
      </c>
      <c r="AB21" s="11" t="s">
        <v>1</v>
      </c>
      <c r="AC21" s="11" t="s">
        <v>1</v>
      </c>
      <c r="AD21" s="11" t="s">
        <v>1</v>
      </c>
      <c r="AE21" s="11" t="s">
        <v>1</v>
      </c>
      <c r="AF21" s="11" t="s">
        <v>1</v>
      </c>
      <c r="AG21" s="11" t="s">
        <v>1</v>
      </c>
    </row>
    <row r="22" spans="1:33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 t="s">
        <v>1</v>
      </c>
      <c r="X22" s="14" t="s">
        <v>1</v>
      </c>
      <c r="Y22" s="14">
        <v>7.6001955034213102</v>
      </c>
      <c r="Z22" s="14">
        <v>7.7193805725011737</v>
      </c>
      <c r="AA22" s="14">
        <v>7.8534031413612562</v>
      </c>
      <c r="AB22" s="14">
        <v>7.8066914498141262</v>
      </c>
      <c r="AC22" s="14">
        <v>8.3444296493564138</v>
      </c>
      <c r="AD22" s="14">
        <v>8.7022900763358777</v>
      </c>
      <c r="AE22" s="14">
        <v>8.3265306122448983</v>
      </c>
      <c r="AF22" s="14">
        <v>7.8179696616102685</v>
      </c>
      <c r="AG22" s="14" t="s">
        <v>1</v>
      </c>
    </row>
    <row r="23" spans="1:33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>
        <v>3.8494175730926483</v>
      </c>
      <c r="U23" s="11">
        <v>3.3226247843417211</v>
      </c>
      <c r="V23" s="11">
        <v>2.9219689734389922</v>
      </c>
      <c r="W23" s="11">
        <v>2.5692903980693758</v>
      </c>
      <c r="X23" s="11">
        <v>2.1387236453401326</v>
      </c>
      <c r="Y23" s="11">
        <v>3.1585432315238258</v>
      </c>
      <c r="Z23" s="11" t="s">
        <v>1</v>
      </c>
      <c r="AA23" s="11">
        <v>2.6039269826660534</v>
      </c>
      <c r="AB23" s="11">
        <v>3.0441886899687418</v>
      </c>
      <c r="AC23" s="11">
        <v>3.5107688214164288</v>
      </c>
      <c r="AD23" s="11">
        <v>3.8834234212049199</v>
      </c>
      <c r="AE23" s="11">
        <v>3.3042084302192096</v>
      </c>
      <c r="AF23" s="11">
        <v>2.8442269327387968</v>
      </c>
      <c r="AG23" s="11" t="s">
        <v>1</v>
      </c>
    </row>
    <row r="24" spans="1:33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0.98702195620269917</v>
      </c>
      <c r="M24" s="14">
        <v>0.77840740419651699</v>
      </c>
      <c r="N24" s="14">
        <v>1.1609873052614681</v>
      </c>
      <c r="O24" s="14">
        <v>1.5326814651464915</v>
      </c>
      <c r="P24" s="14">
        <v>1.3488636252362347</v>
      </c>
      <c r="Q24" s="14">
        <v>1.1792458377137589</v>
      </c>
      <c r="R24" s="14">
        <v>1.2988167785075759</v>
      </c>
      <c r="S24" s="14">
        <v>1.385602207968107</v>
      </c>
      <c r="T24" s="14">
        <v>0.92553738165710353</v>
      </c>
      <c r="U24" s="14">
        <v>0.91918147668802674</v>
      </c>
      <c r="V24" s="14">
        <v>0.63720706967374363</v>
      </c>
      <c r="W24" s="14">
        <v>1.9020959250898468</v>
      </c>
      <c r="X24" s="14">
        <v>1.2596911823981296</v>
      </c>
      <c r="Y24" s="14">
        <v>1.6502573227131303</v>
      </c>
      <c r="Z24" s="14">
        <v>1.6387613270793939</v>
      </c>
      <c r="AA24" s="14">
        <v>1.924326087875134</v>
      </c>
      <c r="AB24" s="14">
        <v>1.7671840769936527</v>
      </c>
      <c r="AC24" s="14">
        <v>1.9157931303534133</v>
      </c>
      <c r="AD24" s="14">
        <v>2.0358785864055573</v>
      </c>
      <c r="AE24" s="14">
        <v>2.1276121233747407</v>
      </c>
      <c r="AF24" s="14">
        <v>2.1803912413570541</v>
      </c>
      <c r="AG24" s="14" t="s">
        <v>1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 t="s">
        <v>1</v>
      </c>
      <c r="O25" s="11" t="s">
        <v>1</v>
      </c>
      <c r="P25" s="11" t="s">
        <v>1</v>
      </c>
      <c r="Q25" s="11" t="s">
        <v>1</v>
      </c>
      <c r="R25" s="11">
        <v>5.0415583392421013</v>
      </c>
      <c r="S25" s="11">
        <v>5.7362926371041674</v>
      </c>
      <c r="T25" s="11" t="s">
        <v>1</v>
      </c>
      <c r="U25" s="11">
        <v>5.1995932054030929</v>
      </c>
      <c r="V25" s="11" t="s">
        <v>1</v>
      </c>
      <c r="W25" s="11">
        <v>5.1532122218428542</v>
      </c>
      <c r="X25" s="11" t="s">
        <v>1</v>
      </c>
      <c r="Y25" s="11">
        <v>5.0910878039517922</v>
      </c>
      <c r="Z25" s="11" t="s">
        <v>1</v>
      </c>
      <c r="AA25" s="11">
        <v>5.2910878220505815</v>
      </c>
      <c r="AB25" s="11" t="s">
        <v>1</v>
      </c>
      <c r="AC25" s="11">
        <v>5.1189768441430585</v>
      </c>
      <c r="AD25" s="11" t="s">
        <v>1</v>
      </c>
      <c r="AE25" s="11">
        <v>5.013295665354927</v>
      </c>
      <c r="AF25" s="11" t="s">
        <v>1</v>
      </c>
      <c r="AG25" s="11" t="s">
        <v>1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5.5738878510945309</v>
      </c>
      <c r="O26" s="14">
        <v>8.486612177835946</v>
      </c>
      <c r="P26" s="14">
        <v>6.593121214954242</v>
      </c>
      <c r="Q26" s="14">
        <v>7.4584337721738061</v>
      </c>
      <c r="R26" s="14">
        <v>5.6106740884412112</v>
      </c>
      <c r="S26" s="14" t="s">
        <v>1</v>
      </c>
      <c r="T26" s="14">
        <v>2.4883720930232558</v>
      </c>
      <c r="U26" s="14">
        <v>3.8245105521777538</v>
      </c>
      <c r="V26" s="14">
        <v>4.3438115144996656</v>
      </c>
      <c r="W26" s="14">
        <v>5.6819751164454946</v>
      </c>
      <c r="X26" s="14">
        <v>7.4562332345051541</v>
      </c>
      <c r="Y26" s="14">
        <v>4.7620909410798768</v>
      </c>
      <c r="Z26" s="14">
        <v>6.9274475524475516</v>
      </c>
      <c r="AA26" s="14">
        <v>5.0574765707954388</v>
      </c>
      <c r="AB26" s="14">
        <v>6.2315160783069095</v>
      </c>
      <c r="AC26" s="14">
        <v>6.6083506452217025</v>
      </c>
      <c r="AD26" s="14">
        <v>5.7151348126989703</v>
      </c>
      <c r="AE26" s="14">
        <v>4.8355147346144465</v>
      </c>
      <c r="AF26" s="14">
        <v>4.9953082739967982</v>
      </c>
      <c r="AG26" s="14" t="s">
        <v>1</v>
      </c>
    </row>
    <row r="27" spans="1:33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 t="s">
        <v>1</v>
      </c>
      <c r="N27" s="11" t="s">
        <v>1</v>
      </c>
      <c r="O27" s="11">
        <v>7.5201961599929952</v>
      </c>
      <c r="P27" s="11" t="s">
        <v>1</v>
      </c>
      <c r="Q27" s="11">
        <v>8.9078361206455838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8.9568350466822029</v>
      </c>
      <c r="X27" s="11" t="s">
        <v>1</v>
      </c>
      <c r="Y27" s="11">
        <v>5.4684651841049945</v>
      </c>
      <c r="Z27" s="11" t="s">
        <v>1</v>
      </c>
      <c r="AA27" s="11">
        <v>7.5756869689485375</v>
      </c>
      <c r="AB27" s="11" t="s">
        <v>1</v>
      </c>
      <c r="AC27" s="11">
        <v>8.3505243997573029</v>
      </c>
      <c r="AD27" s="11" t="s">
        <v>1</v>
      </c>
      <c r="AE27" s="11">
        <v>7.869342382727945</v>
      </c>
      <c r="AF27" s="11">
        <v>6.5352880320960853</v>
      </c>
      <c r="AG27" s="11" t="s">
        <v>1</v>
      </c>
    </row>
    <row r="28" spans="1:33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4.6980593961187918</v>
      </c>
      <c r="S28" s="14">
        <v>6.8134201585503957</v>
      </c>
      <c r="T28" s="14">
        <v>2.4543393866756991</v>
      </c>
      <c r="U28" s="14">
        <v>2.1247113163972284</v>
      </c>
      <c r="V28" s="14">
        <v>2.3270565949200996</v>
      </c>
      <c r="W28" s="14">
        <v>3.4896647771696641</v>
      </c>
      <c r="X28" s="14">
        <v>3.2722013538758215</v>
      </c>
      <c r="Y28" s="14">
        <v>2.5932281338548799</v>
      </c>
      <c r="Z28" s="14">
        <v>2.4381883032917062</v>
      </c>
      <c r="AA28" s="14">
        <v>1.6004669157212197</v>
      </c>
      <c r="AB28" s="14">
        <v>1.8924016778806907</v>
      </c>
      <c r="AC28" s="14">
        <v>2.0702420965463495</v>
      </c>
      <c r="AD28" s="14">
        <v>0.65496793728983693</v>
      </c>
      <c r="AE28" s="14">
        <v>0.79551322361794907</v>
      </c>
      <c r="AF28" s="14">
        <v>0.64105774527971149</v>
      </c>
      <c r="AG28" s="14" t="s">
        <v>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10.086527704846922</v>
      </c>
      <c r="P29" s="11">
        <v>9.5780582087415365</v>
      </c>
      <c r="Q29" s="11">
        <v>9.0179230134965049</v>
      </c>
      <c r="R29" s="11">
        <v>9.4702522021452928</v>
      </c>
      <c r="S29" s="11">
        <v>10.563760113008861</v>
      </c>
      <c r="T29" s="11">
        <v>10.082816234879397</v>
      </c>
      <c r="U29" s="11">
        <v>9.1795670488873089</v>
      </c>
      <c r="V29" s="11">
        <v>12.02551772653246</v>
      </c>
      <c r="W29" s="11">
        <v>12.531656375380587</v>
      </c>
      <c r="X29" s="11">
        <v>11.187707560779605</v>
      </c>
      <c r="Y29" s="11">
        <v>11.364849330815337</v>
      </c>
      <c r="Z29" s="11">
        <v>12.64009628093401</v>
      </c>
      <c r="AA29" s="11">
        <v>11.382197989279224</v>
      </c>
      <c r="AB29" s="11">
        <v>10.552466714420532</v>
      </c>
      <c r="AC29" s="11">
        <v>8.7033431607053462</v>
      </c>
      <c r="AD29" s="11">
        <v>8.4911957431206453</v>
      </c>
      <c r="AE29" s="11" t="s">
        <v>1</v>
      </c>
      <c r="AF29" s="11" t="s">
        <v>1</v>
      </c>
      <c r="AG29" s="11" t="s">
        <v>1</v>
      </c>
    </row>
    <row r="30" spans="1:33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6.9139857455992173</v>
      </c>
      <c r="R30" s="14">
        <v>7.8909551559386699</v>
      </c>
      <c r="S30" s="14">
        <v>9.014762994888585</v>
      </c>
      <c r="T30" s="14">
        <v>8.8185549178074627</v>
      </c>
      <c r="U30" s="14">
        <v>7.9867995906719935</v>
      </c>
      <c r="V30" s="14">
        <v>7.8810133029358633</v>
      </c>
      <c r="W30" s="14">
        <v>8.0089474725788747</v>
      </c>
      <c r="X30" s="14">
        <v>7.3459732859507811</v>
      </c>
      <c r="Y30" s="14">
        <v>6.585774496786347</v>
      </c>
      <c r="Z30" s="14">
        <v>5.9450869079696993</v>
      </c>
      <c r="AA30" s="14">
        <v>5.6965442764578835</v>
      </c>
      <c r="AB30" s="14">
        <v>5.152096464784873</v>
      </c>
      <c r="AC30" s="14">
        <v>5.1982147545287472</v>
      </c>
      <c r="AD30" s="14">
        <v>5.4992397364419663</v>
      </c>
      <c r="AE30" s="14">
        <v>5.6266602269983101</v>
      </c>
      <c r="AF30" s="14">
        <v>5.1642075202284632</v>
      </c>
      <c r="AG30" s="14" t="s">
        <v>1</v>
      </c>
    </row>
    <row r="31" spans="1:33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>
        <v>4.5483110761979573</v>
      </c>
      <c r="H31" s="11" t="s">
        <v>1</v>
      </c>
      <c r="I31" s="11">
        <v>4.5806808746194294</v>
      </c>
      <c r="J31" s="11" t="s">
        <v>1</v>
      </c>
      <c r="K31" s="11">
        <v>3.7922506183017313</v>
      </c>
      <c r="L31" s="11" t="s">
        <v>1</v>
      </c>
      <c r="M31" s="11">
        <v>5.4439301493793391</v>
      </c>
      <c r="N31" s="11" t="s">
        <v>1</v>
      </c>
      <c r="O31" s="11">
        <v>5.2796505555028013</v>
      </c>
      <c r="P31" s="11" t="s">
        <v>1</v>
      </c>
      <c r="Q31" s="11">
        <v>5.0833371808486074</v>
      </c>
      <c r="R31" s="11">
        <v>5.0543376491508916</v>
      </c>
      <c r="S31" s="11">
        <v>4.9203314212874441</v>
      </c>
      <c r="T31" s="11" t="s">
        <v>1</v>
      </c>
      <c r="U31" s="11">
        <v>4.5104707356362992</v>
      </c>
      <c r="V31" s="11" t="s">
        <v>1</v>
      </c>
      <c r="W31" s="11">
        <v>4.0195858802445024</v>
      </c>
      <c r="X31" s="11" t="s">
        <v>1</v>
      </c>
      <c r="Y31" s="11">
        <v>3.7539534746238661</v>
      </c>
      <c r="Z31" s="11" t="s">
        <v>1</v>
      </c>
      <c r="AA31" s="11">
        <v>4.0214038057277017</v>
      </c>
      <c r="AB31" s="11" t="s">
        <v>1</v>
      </c>
      <c r="AC31" s="11">
        <v>3.6229081251128128</v>
      </c>
      <c r="AD31" s="11" t="s">
        <v>1</v>
      </c>
      <c r="AE31" s="11">
        <v>3.2698624385665953</v>
      </c>
      <c r="AF31" s="11" t="s">
        <v>1</v>
      </c>
      <c r="AG31" s="11" t="s">
        <v>1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5.7856288339654336</v>
      </c>
      <c r="AF35" s="11">
        <v>14.091148511374755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>
        <v>1.3974737973662994</v>
      </c>
      <c r="AD36" s="14">
        <v>2.3535431056536198</v>
      </c>
      <c r="AE36" s="14" t="s">
        <v>54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</row>
    <row r="39" spans="1:33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4.7120124604589178</v>
      </c>
      <c r="Z39" s="11">
        <v>3.3576268248381482</v>
      </c>
      <c r="AA39" s="11">
        <v>2.0029733747803755</v>
      </c>
      <c r="AB39" s="11">
        <v>2.3296636085626909</v>
      </c>
      <c r="AC39" s="11">
        <v>0.82799022095115093</v>
      </c>
      <c r="AD39" s="11">
        <v>0.50478288758122547</v>
      </c>
      <c r="AE39" s="11">
        <v>1.8405833542871515</v>
      </c>
      <c r="AF39" s="11">
        <v>2.7575292537886056</v>
      </c>
      <c r="AG39" s="11" t="s">
        <v>1</v>
      </c>
    </row>
    <row r="40" spans="1:33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</row>
    <row r="41" spans="1:33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</row>
    <row r="44" spans="1:33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>
        <v>4.9832557270750213</v>
      </c>
      <c r="P47" s="11" t="s">
        <v>1</v>
      </c>
      <c r="Q47" s="11">
        <v>4.7370909050932797</v>
      </c>
      <c r="R47" s="11" t="s">
        <v>1</v>
      </c>
      <c r="S47" s="11">
        <v>4.0280135461361954</v>
      </c>
      <c r="T47" s="11" t="s">
        <v>1</v>
      </c>
      <c r="U47" s="11">
        <v>3.8099283170146494</v>
      </c>
      <c r="V47" s="11" t="s">
        <v>1</v>
      </c>
      <c r="W47" s="11">
        <v>4.01279156205731</v>
      </c>
      <c r="X47" s="11" t="s">
        <v>1</v>
      </c>
      <c r="Y47" s="11">
        <v>4.1215658825588077</v>
      </c>
      <c r="Z47" s="11" t="s">
        <v>1</v>
      </c>
      <c r="AA47" s="11">
        <v>3.1343706403972478</v>
      </c>
      <c r="AB47" s="11" t="s">
        <v>1</v>
      </c>
      <c r="AC47" s="11">
        <v>2.2678157962438896</v>
      </c>
      <c r="AD47" s="11">
        <v>2.26816396174755</v>
      </c>
      <c r="AE47" s="11">
        <v>2.3455833770021197</v>
      </c>
      <c r="AF47" s="11">
        <v>2.3458047822499739</v>
      </c>
      <c r="AG47" s="11" t="s">
        <v>1</v>
      </c>
    </row>
    <row r="48" spans="1:33" x14ac:dyDescent="0.25">
      <c r="A48" s="12" t="s">
        <v>44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 t="s">
        <v>1</v>
      </c>
      <c r="P48" s="14" t="s">
        <v>1</v>
      </c>
      <c r="Q48" s="14" t="s">
        <v>1</v>
      </c>
      <c r="R48" s="14" t="s">
        <v>1</v>
      </c>
      <c r="S48" s="14" t="s">
        <v>1</v>
      </c>
      <c r="T48" s="14" t="s">
        <v>1</v>
      </c>
      <c r="U48" s="14" t="s">
        <v>1</v>
      </c>
      <c r="V48" s="14" t="s">
        <v>1</v>
      </c>
      <c r="W48" s="14" t="s">
        <v>1</v>
      </c>
      <c r="X48" s="14" t="s">
        <v>1</v>
      </c>
      <c r="Y48" s="14" t="s">
        <v>1</v>
      </c>
      <c r="Z48" s="14" t="s">
        <v>1</v>
      </c>
      <c r="AA48" s="14" t="s">
        <v>1</v>
      </c>
      <c r="AB48" s="14" t="s">
        <v>1</v>
      </c>
      <c r="AC48" s="14" t="s">
        <v>1</v>
      </c>
      <c r="AD48" s="14" t="s">
        <v>1</v>
      </c>
      <c r="AE48" s="14" t="s">
        <v>1</v>
      </c>
      <c r="AF48" s="14" t="s">
        <v>1</v>
      </c>
      <c r="AG48" s="14" t="s">
        <v>1</v>
      </c>
    </row>
    <row r="49" spans="1:33" s="5" customFormat="1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>
        <v>0.14240787990268794</v>
      </c>
      <c r="AB50" s="14">
        <v>1.8719031014865113</v>
      </c>
      <c r="AC50" s="14">
        <v>2.4765478424015006</v>
      </c>
      <c r="AD50" s="14" t="s">
        <v>1</v>
      </c>
      <c r="AE50" s="14">
        <v>0.78795196034822379</v>
      </c>
      <c r="AF50" s="14">
        <v>0.95856719429904758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 t="s">
        <v>1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2.4441023758740377</v>
      </c>
      <c r="V53" s="11">
        <v>3.7843738593448735</v>
      </c>
      <c r="W53" s="11">
        <v>4.267413919134464</v>
      </c>
      <c r="X53" s="11" t="s">
        <v>1</v>
      </c>
      <c r="Y53" s="11" t="s">
        <v>1</v>
      </c>
      <c r="Z53" s="11" t="s">
        <v>1</v>
      </c>
      <c r="AA53" s="11">
        <v>2.3989004747312541</v>
      </c>
      <c r="AB53" s="11">
        <v>1.5080810793157753</v>
      </c>
      <c r="AC53" s="11">
        <v>1.4869682339607677</v>
      </c>
      <c r="AD53" s="11">
        <v>1.6287652603513822</v>
      </c>
      <c r="AE53" s="11">
        <v>1.7437152471612891</v>
      </c>
      <c r="AF53" s="11">
        <v>1.6754257422456817</v>
      </c>
      <c r="AG53" s="11" t="s">
        <v>1</v>
      </c>
    </row>
    <row r="54" spans="1:33" x14ac:dyDescent="0.25">
      <c r="A54" s="12" t="s">
        <v>50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 t="s">
        <v>1</v>
      </c>
      <c r="V54" s="14" t="s">
        <v>1</v>
      </c>
      <c r="W54" s="14" t="s">
        <v>1</v>
      </c>
      <c r="X54" s="14" t="s">
        <v>1</v>
      </c>
      <c r="Y54" s="14" t="s">
        <v>1</v>
      </c>
      <c r="Z54" s="14" t="s">
        <v>1</v>
      </c>
      <c r="AA54" s="14" t="s">
        <v>1</v>
      </c>
      <c r="AB54" s="14" t="s">
        <v>1</v>
      </c>
      <c r="AC54" s="14" t="s">
        <v>1</v>
      </c>
      <c r="AD54" s="14" t="s">
        <v>1</v>
      </c>
      <c r="AE54" s="14" t="s">
        <v>1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</row>
    <row r="56" spans="1:33" x14ac:dyDescent="0.25">
      <c r="A56" s="12" t="s">
        <v>52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>
        <v>20.753431425019144</v>
      </c>
      <c r="P56" s="14">
        <v>21.557638070285893</v>
      </c>
      <c r="Q56" s="14" t="s">
        <v>1</v>
      </c>
      <c r="R56" s="14" t="s">
        <v>1</v>
      </c>
      <c r="S56" s="14">
        <v>23.319658585617667</v>
      </c>
      <c r="T56" s="14">
        <v>1.1395960468669055</v>
      </c>
      <c r="U56" s="14">
        <v>1.3650330660345631</v>
      </c>
      <c r="V56" s="14">
        <v>1.123147806354506</v>
      </c>
      <c r="W56" s="14">
        <v>0.8738760438319747</v>
      </c>
      <c r="X56" s="14">
        <v>0.97310400453425772</v>
      </c>
      <c r="Y56" s="14">
        <v>0.81903833715561913</v>
      </c>
      <c r="Z56" s="14">
        <v>1.0528414353166222</v>
      </c>
      <c r="AA56" s="14">
        <v>1.17480439700656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</row>
    <row r="57" spans="1:33" s="5" customFormat="1" x14ac:dyDescent="0.25">
      <c r="A57" s="9" t="s">
        <v>53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 t="s">
        <v>1</v>
      </c>
      <c r="P57" s="11" t="s">
        <v>1</v>
      </c>
      <c r="Q57" s="11" t="s">
        <v>1</v>
      </c>
      <c r="R57" s="11" t="s">
        <v>1</v>
      </c>
      <c r="S57" s="11">
        <v>4.5359437604083697</v>
      </c>
      <c r="T57" s="11">
        <v>4.5972724567229388</v>
      </c>
      <c r="U57" s="11">
        <v>3.8599889319313774</v>
      </c>
      <c r="V57" s="11">
        <v>4.1143630248866643</v>
      </c>
      <c r="W57" s="11">
        <v>3.9878764067016528</v>
      </c>
      <c r="X57" s="11">
        <v>4.0504749358663243</v>
      </c>
      <c r="Y57" s="11">
        <v>4.0992095224361913</v>
      </c>
      <c r="Z57" s="11">
        <v>4.2644355707675734</v>
      </c>
      <c r="AA57" s="11">
        <v>4.3549917594766026</v>
      </c>
      <c r="AB57" s="11">
        <v>4.3583233771405814</v>
      </c>
      <c r="AC57" s="11">
        <v>4.3789458229334901</v>
      </c>
      <c r="AD57" s="11">
        <v>4.4473684210526319</v>
      </c>
      <c r="AE57" s="11" t="s">
        <v>1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344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3.8358375159369302</v>
      </c>
      <c r="M5" s="11" t="s">
        <v>1</v>
      </c>
      <c r="N5" s="11" t="s">
        <v>1</v>
      </c>
      <c r="O5" s="11" t="s">
        <v>1</v>
      </c>
      <c r="P5" s="11">
        <v>3.6152692215869515</v>
      </c>
      <c r="Q5" s="11">
        <v>4.0618789132708271</v>
      </c>
      <c r="R5" s="11">
        <v>3.9447697948965197</v>
      </c>
      <c r="S5" s="11">
        <v>3.8366932290724312</v>
      </c>
      <c r="T5" s="11">
        <v>3.7954489172208139</v>
      </c>
      <c r="U5" s="11">
        <v>4.4444641374453306</v>
      </c>
      <c r="V5" s="11">
        <v>4.1400904557578571</v>
      </c>
      <c r="W5" s="11">
        <v>3.9797350912531284</v>
      </c>
      <c r="X5" s="11">
        <v>3.9867426991662209</v>
      </c>
      <c r="Y5" s="11">
        <v>4.3567592733000691</v>
      </c>
      <c r="Z5" s="11" t="s">
        <v>1</v>
      </c>
      <c r="AA5" s="11">
        <v>4.4716170492174898</v>
      </c>
      <c r="AB5" s="11" t="s">
        <v>1</v>
      </c>
      <c r="AC5" s="11">
        <v>3.6566631162463183</v>
      </c>
      <c r="AD5" s="11" t="s">
        <v>1</v>
      </c>
      <c r="AE5" s="11">
        <v>3.0275697324351882</v>
      </c>
      <c r="AF5" s="11" t="s">
        <v>1</v>
      </c>
      <c r="AG5" s="11" t="s">
        <v>1</v>
      </c>
    </row>
    <row r="6" spans="1:33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 t="s">
        <v>1</v>
      </c>
      <c r="V6" s="14" t="s">
        <v>1</v>
      </c>
      <c r="W6" s="14" t="s">
        <v>1</v>
      </c>
      <c r="X6" s="14" t="s">
        <v>1</v>
      </c>
      <c r="Y6" s="14">
        <v>5.8917150520203947</v>
      </c>
      <c r="Z6" s="14">
        <v>5.6895456204626269</v>
      </c>
      <c r="AA6" s="14">
        <v>3.4523211547612753</v>
      </c>
      <c r="AB6" s="14" t="s">
        <v>1</v>
      </c>
      <c r="AC6" s="14">
        <v>2.9123464983044038</v>
      </c>
      <c r="AD6" s="14">
        <v>2.4314927681760587</v>
      </c>
      <c r="AE6" s="14">
        <v>2.4356360570639279</v>
      </c>
      <c r="AF6" s="14">
        <v>3.5547885157227852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0.31635969805574304</v>
      </c>
      <c r="R7" s="18">
        <v>0.2573476897976299</v>
      </c>
      <c r="S7" s="18">
        <v>0.28380640617882852</v>
      </c>
      <c r="T7" s="18">
        <v>0.25272311605554676</v>
      </c>
      <c r="U7" s="18">
        <v>0.52275479729166818</v>
      </c>
      <c r="V7" s="18">
        <v>0.52466420930337987</v>
      </c>
      <c r="W7" s="18">
        <v>0.65963005455637469</v>
      </c>
      <c r="X7" s="18">
        <v>0.60169580107754117</v>
      </c>
      <c r="Y7" s="18">
        <v>1.4242560926336003</v>
      </c>
      <c r="Z7" s="18">
        <v>1.6985455555071867</v>
      </c>
      <c r="AA7" s="18">
        <v>2.8583771259268285</v>
      </c>
      <c r="AB7" s="18">
        <v>2.4237020343535396</v>
      </c>
      <c r="AC7" s="18">
        <v>2.5335080984557705</v>
      </c>
      <c r="AD7" s="18">
        <v>2.4764039057625622</v>
      </c>
      <c r="AE7" s="18">
        <v>2.1683250975890007</v>
      </c>
      <c r="AF7" s="18">
        <v>2.2325547436717055</v>
      </c>
      <c r="AG7" s="18" t="s">
        <v>1</v>
      </c>
    </row>
    <row r="8" spans="1:33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1.0459032808636592</v>
      </c>
      <c r="P8" s="14" t="s">
        <v>1</v>
      </c>
      <c r="Q8" s="14">
        <v>0.97441532425100519</v>
      </c>
      <c r="R8" s="14" t="s">
        <v>1</v>
      </c>
      <c r="S8" s="14">
        <v>0.92358166918847662</v>
      </c>
      <c r="T8" s="14" t="s">
        <v>1</v>
      </c>
      <c r="U8" s="14">
        <v>1.5871274802785926</v>
      </c>
      <c r="V8" s="14">
        <v>1.5414578820642022</v>
      </c>
      <c r="W8" s="14">
        <v>1.7240274229152894</v>
      </c>
      <c r="X8" s="14">
        <v>1.4288162840729095</v>
      </c>
      <c r="Y8" s="14">
        <v>1.4391848362520907</v>
      </c>
      <c r="Z8" s="14" t="s">
        <v>1</v>
      </c>
      <c r="AA8" s="14">
        <v>1.4222778200804957</v>
      </c>
      <c r="AB8" s="14" t="s">
        <v>1</v>
      </c>
      <c r="AC8" s="14">
        <v>1.5360313742578573</v>
      </c>
      <c r="AD8" s="14" t="s">
        <v>1</v>
      </c>
      <c r="AE8" s="14">
        <v>1.1036219539293386</v>
      </c>
      <c r="AF8" s="14" t="s">
        <v>1</v>
      </c>
      <c r="AG8" s="14" t="s">
        <v>1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8.9922832501134824</v>
      </c>
      <c r="P9" s="11">
        <v>8.0701289232094915</v>
      </c>
      <c r="Q9" s="11">
        <v>5.6192402787143179</v>
      </c>
      <c r="R9" s="11">
        <v>5.305845982840669</v>
      </c>
      <c r="S9" s="11">
        <v>5.6051237360113983</v>
      </c>
      <c r="T9" s="11">
        <v>4.7793939979703275</v>
      </c>
      <c r="U9" s="11">
        <v>4.6690711878685756</v>
      </c>
      <c r="V9" s="11">
        <v>3.6279078933107369</v>
      </c>
      <c r="W9" s="11">
        <v>1.7586418877382135</v>
      </c>
      <c r="X9" s="11">
        <v>2.1811496230744019</v>
      </c>
      <c r="Y9" s="11">
        <v>4.3877498924213585</v>
      </c>
      <c r="Z9" s="11">
        <v>5.2346808190304124</v>
      </c>
      <c r="AA9" s="11">
        <v>5.443710742470607</v>
      </c>
      <c r="AB9" s="11">
        <v>5.4601226993865026</v>
      </c>
      <c r="AC9" s="11">
        <v>5.3092006033182511</v>
      </c>
      <c r="AD9" s="11">
        <v>7.5026795284030001</v>
      </c>
      <c r="AE9" s="11">
        <v>5.668689593167004</v>
      </c>
      <c r="AF9" s="11">
        <v>5.2472208395553341</v>
      </c>
      <c r="AG9" s="11" t="s">
        <v>1</v>
      </c>
    </row>
    <row r="10" spans="1:33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1.5972038087431208</v>
      </c>
      <c r="P10" s="14">
        <v>1.666066096771188</v>
      </c>
      <c r="Q10" s="14">
        <v>1.8534589940403159</v>
      </c>
      <c r="R10" s="14">
        <v>1.8466297683217547</v>
      </c>
      <c r="S10" s="14">
        <v>1.9157480474007071</v>
      </c>
      <c r="T10" s="14">
        <v>1.7628227360567608</v>
      </c>
      <c r="U10" s="14">
        <v>1.7738557339876326</v>
      </c>
      <c r="V10" s="14">
        <v>1.7651870256648532</v>
      </c>
      <c r="W10" s="14">
        <v>1.63172348254049</v>
      </c>
      <c r="X10" s="14">
        <v>1.7511915251986803</v>
      </c>
      <c r="Y10" s="14">
        <v>1.7705643673921061</v>
      </c>
      <c r="Z10" s="14">
        <v>1.6983188937976936</v>
      </c>
      <c r="AA10" s="14">
        <v>1.6572923872830634</v>
      </c>
      <c r="AB10" s="14">
        <v>1.6108018476844725</v>
      </c>
      <c r="AC10" s="14">
        <v>1.3934655124266964</v>
      </c>
      <c r="AD10" s="14">
        <v>1.3221990257480862</v>
      </c>
      <c r="AE10" s="14">
        <v>1.4417278807148339</v>
      </c>
      <c r="AF10" s="14">
        <v>1.3584224771233409</v>
      </c>
      <c r="AG10" s="14" t="s">
        <v>1</v>
      </c>
    </row>
    <row r="11" spans="1:33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1.0719616088089745</v>
      </c>
      <c r="N11" s="11">
        <v>1.0336358545285771</v>
      </c>
      <c r="O11" s="11">
        <v>1.0132268211603617</v>
      </c>
      <c r="P11" s="11">
        <v>0.64512619639238489</v>
      </c>
      <c r="Q11" s="11">
        <v>0.59555218702032042</v>
      </c>
      <c r="R11" s="11">
        <v>0.64014199428991692</v>
      </c>
      <c r="S11" s="11">
        <v>0.60847954194094234</v>
      </c>
      <c r="T11" s="11">
        <v>0.84823927722944925</v>
      </c>
      <c r="U11" s="11">
        <v>0.72285872777810867</v>
      </c>
      <c r="V11" s="11">
        <v>0.79657219773264409</v>
      </c>
      <c r="W11" s="11">
        <v>0.97863659064015873</v>
      </c>
      <c r="X11" s="11">
        <v>0.97867310712820665</v>
      </c>
      <c r="Y11" s="11">
        <v>1.0548900603159079</v>
      </c>
      <c r="Z11" s="11">
        <v>0.99985380083519138</v>
      </c>
      <c r="AA11" s="11" t="s">
        <v>1</v>
      </c>
      <c r="AB11" s="11">
        <v>0.94895336592080104</v>
      </c>
      <c r="AC11" s="11">
        <v>0.99840445381827203</v>
      </c>
      <c r="AD11" s="11">
        <v>1.0230722562978727</v>
      </c>
      <c r="AE11" s="11">
        <v>1.0496818031131634</v>
      </c>
      <c r="AF11" s="11">
        <v>1.0633953868481538</v>
      </c>
      <c r="AG11" s="11" t="s">
        <v>1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6.2602549539315921</v>
      </c>
      <c r="R12" s="14">
        <v>8.2559065569418646</v>
      </c>
      <c r="S12" s="14">
        <v>10.247076990955218</v>
      </c>
      <c r="T12" s="14">
        <v>7.6959847036328872</v>
      </c>
      <c r="U12" s="14">
        <v>7.9855251843083366</v>
      </c>
      <c r="V12" s="14">
        <v>7.2497574556038309</v>
      </c>
      <c r="W12" s="14">
        <v>7.1170596983216496</v>
      </c>
      <c r="X12" s="14">
        <v>6.3779842120963295</v>
      </c>
      <c r="Y12" s="14">
        <v>5.0903886568778587</v>
      </c>
      <c r="Z12" s="14">
        <v>4.7295859120093331</v>
      </c>
      <c r="AA12" s="14">
        <v>4.351549939144415</v>
      </c>
      <c r="AB12" s="14">
        <v>1.5256461064320148</v>
      </c>
      <c r="AC12" s="14">
        <v>0.6934805546061138</v>
      </c>
      <c r="AD12" s="14">
        <v>0.73238606653316229</v>
      </c>
      <c r="AE12" s="14">
        <v>0.42913896551110209</v>
      </c>
      <c r="AF12" s="14">
        <v>2.4084065460034072</v>
      </c>
      <c r="AG12" s="14" t="s">
        <v>1</v>
      </c>
    </row>
    <row r="13" spans="1:33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 t="s">
        <v>1</v>
      </c>
      <c r="S13" s="11" t="s">
        <v>1</v>
      </c>
      <c r="T13" s="11" t="s">
        <v>1</v>
      </c>
      <c r="U13" s="11" t="s">
        <v>1</v>
      </c>
      <c r="V13" s="11" t="s">
        <v>1</v>
      </c>
      <c r="W13" s="11" t="s">
        <v>1</v>
      </c>
      <c r="X13" s="11" t="s">
        <v>1</v>
      </c>
      <c r="Y13" s="11" t="s">
        <v>1</v>
      </c>
      <c r="Z13" s="11" t="s">
        <v>1</v>
      </c>
      <c r="AA13" s="11">
        <v>1.4203607055559226</v>
      </c>
      <c r="AB13" s="11" t="s">
        <v>1</v>
      </c>
      <c r="AC13" s="11">
        <v>1.3464515869453555</v>
      </c>
      <c r="AD13" s="11" t="s">
        <v>1</v>
      </c>
      <c r="AE13" s="11">
        <v>1.3465239004621194</v>
      </c>
      <c r="AF13" s="11" t="s">
        <v>1</v>
      </c>
      <c r="AG13" s="11" t="s">
        <v>1</v>
      </c>
    </row>
    <row r="14" spans="1:33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 t="s">
        <v>1</v>
      </c>
      <c r="R14" s="14" t="s">
        <v>1</v>
      </c>
      <c r="S14" s="14">
        <v>0.9659691673084706</v>
      </c>
      <c r="T14" s="14">
        <v>0.78778983097493294</v>
      </c>
      <c r="U14" s="14">
        <v>0.74744759614251011</v>
      </c>
      <c r="V14" s="14">
        <v>0.69140197152245353</v>
      </c>
      <c r="W14" s="14">
        <v>0.80270479047949583</v>
      </c>
      <c r="X14" s="14">
        <v>0.72576293212629817</v>
      </c>
      <c r="Y14" s="14">
        <v>0.81515148319606867</v>
      </c>
      <c r="Z14" s="14">
        <v>0.7218678002817206</v>
      </c>
      <c r="AA14" s="14">
        <v>0.66443983027895637</v>
      </c>
      <c r="AB14" s="14">
        <v>0.60377796928494953</v>
      </c>
      <c r="AC14" s="14">
        <v>2.6448485968226429</v>
      </c>
      <c r="AD14" s="14">
        <v>2.5202326178378645</v>
      </c>
      <c r="AE14" s="14">
        <v>2.4183479773215377</v>
      </c>
      <c r="AF14" s="14">
        <v>2.6314340989970493</v>
      </c>
      <c r="AG14" s="14" t="s">
        <v>1</v>
      </c>
    </row>
    <row r="15" spans="1:33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2.7824824582627632</v>
      </c>
      <c r="N15" s="11">
        <v>5.3414001728608467</v>
      </c>
      <c r="O15" s="11">
        <v>4.7923322683706076</v>
      </c>
      <c r="P15" s="11">
        <v>4.2178262846748531</v>
      </c>
      <c r="Q15" s="11">
        <v>2.2253891690418768</v>
      </c>
      <c r="R15" s="11">
        <v>3.7199795605518649</v>
      </c>
      <c r="S15" s="11">
        <v>5.5782431140846294</v>
      </c>
      <c r="T15" s="11">
        <v>4.1223709369024863</v>
      </c>
      <c r="U15" s="11">
        <v>5.9914189396261115</v>
      </c>
      <c r="V15" s="11">
        <v>5.9963603275705184</v>
      </c>
      <c r="W15" s="11">
        <v>4.9160560244875242</v>
      </c>
      <c r="X15" s="11">
        <v>5.4484568739252417</v>
      </c>
      <c r="Y15" s="11">
        <v>2.6313881841246825</v>
      </c>
      <c r="Z15" s="11">
        <v>1.2967875036840553</v>
      </c>
      <c r="AA15" s="11">
        <v>1.5617688348151615</v>
      </c>
      <c r="AB15" s="11">
        <v>0.7735094733182688</v>
      </c>
      <c r="AC15" s="11">
        <v>1.4982829289908055</v>
      </c>
      <c r="AD15" s="11">
        <v>1.3895181996677239</v>
      </c>
      <c r="AE15" s="11">
        <v>2.2830210753263249</v>
      </c>
      <c r="AF15" s="11">
        <v>2.1097467164306676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11.347076269634947</v>
      </c>
      <c r="Q16" s="14">
        <v>10.000916674305621</v>
      </c>
      <c r="R16" s="14">
        <v>7.1421410382371224</v>
      </c>
      <c r="S16" s="14">
        <v>27.4389045403918</v>
      </c>
      <c r="T16" s="14">
        <v>28.22077767333483</v>
      </c>
      <c r="U16" s="14">
        <v>31.005330970469036</v>
      </c>
      <c r="V16" s="14">
        <v>25.16343085293332</v>
      </c>
      <c r="W16" s="14">
        <v>22.786554579736652</v>
      </c>
      <c r="X16" s="14">
        <v>29.006444751136378</v>
      </c>
      <c r="Y16" s="14">
        <v>33.206303317016548</v>
      </c>
      <c r="Z16" s="14">
        <v>22.145957567644313</v>
      </c>
      <c r="AA16" s="14">
        <v>22.507353139588222</v>
      </c>
      <c r="AB16" s="14">
        <v>12.22183057220068</v>
      </c>
      <c r="AC16" s="14">
        <v>6.7572702684578765</v>
      </c>
      <c r="AD16" s="14">
        <v>6.0593539156069225</v>
      </c>
      <c r="AE16" s="14">
        <v>6.1394538270230381</v>
      </c>
      <c r="AF16" s="14">
        <v>5.0278481916526836</v>
      </c>
      <c r="AG16" s="14" t="s">
        <v>1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11.68695652173913</v>
      </c>
      <c r="Y17" s="11">
        <v>13.486842105263158</v>
      </c>
      <c r="Z17" s="11">
        <v>10.375275938189848</v>
      </c>
      <c r="AA17" s="11">
        <v>19.344262295081968</v>
      </c>
      <c r="AB17" s="11">
        <v>11.344537815126051</v>
      </c>
      <c r="AC17" s="11">
        <v>11.411411411411413</v>
      </c>
      <c r="AD17" s="11">
        <v>9.8557692307692299</v>
      </c>
      <c r="AE17" s="11">
        <v>10.337552742616035</v>
      </c>
      <c r="AF17" s="11">
        <v>11.921708185053379</v>
      </c>
      <c r="AG17" s="11" t="s">
        <v>1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 t="s">
        <v>1</v>
      </c>
      <c r="W18" s="14" t="s">
        <v>1</v>
      </c>
      <c r="X18" s="14" t="s">
        <v>1</v>
      </c>
      <c r="Y18" s="14" t="s">
        <v>1</v>
      </c>
      <c r="Z18" s="14">
        <v>15.517241379310345</v>
      </c>
      <c r="AA18" s="14">
        <v>0.3971891231286282</v>
      </c>
      <c r="AB18" s="14" t="s">
        <v>1</v>
      </c>
      <c r="AC18" s="14">
        <v>0.53176602294990194</v>
      </c>
      <c r="AD18" s="14" t="s">
        <v>1</v>
      </c>
      <c r="AE18" s="14">
        <v>0.39651070578905628</v>
      </c>
      <c r="AF18" s="14" t="s">
        <v>1</v>
      </c>
      <c r="AG18" s="14" t="s">
        <v>1</v>
      </c>
    </row>
    <row r="19" spans="1:33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6.9984390794600708</v>
      </c>
      <c r="V19" s="11">
        <v>5.7023521862532487</v>
      </c>
      <c r="W19" s="11">
        <v>4.7997761168800102</v>
      </c>
      <c r="X19" s="11">
        <v>3.7189374967009372</v>
      </c>
      <c r="Y19" s="11">
        <v>2.6486937088374725</v>
      </c>
      <c r="Z19" s="11">
        <v>2.5301941383788837</v>
      </c>
      <c r="AA19" s="11">
        <v>1.9547933899203243</v>
      </c>
      <c r="AB19" s="11">
        <v>1.9008330975614411</v>
      </c>
      <c r="AC19" s="11">
        <v>1.5309773549813832</v>
      </c>
      <c r="AD19" s="11">
        <v>1.3082331202390689</v>
      </c>
      <c r="AE19" s="11">
        <v>0.68862884789540169</v>
      </c>
      <c r="AF19" s="11">
        <v>0.70430949874563176</v>
      </c>
      <c r="AG19" s="11" t="s">
        <v>1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 t="s">
        <v>54</v>
      </c>
      <c r="O20" s="14" t="s">
        <v>1</v>
      </c>
      <c r="P20" s="14" t="s">
        <v>1</v>
      </c>
      <c r="Q20" s="14">
        <v>6.2730337959695751E-2</v>
      </c>
      <c r="R20" s="14" t="s">
        <v>54</v>
      </c>
      <c r="S20" s="14" t="s">
        <v>54</v>
      </c>
      <c r="T20" s="14">
        <v>0.23280996210070384</v>
      </c>
      <c r="U20" s="14">
        <v>0.12211503236048357</v>
      </c>
      <c r="V20" s="14">
        <v>0.11416611169251262</v>
      </c>
      <c r="W20" s="14">
        <v>0.29503644567858389</v>
      </c>
      <c r="X20" s="14">
        <v>0.19589014787785669</v>
      </c>
      <c r="Y20" s="14">
        <v>0.15778924474391232</v>
      </c>
      <c r="Z20" s="14">
        <v>0.18488231529545615</v>
      </c>
      <c r="AA20" s="14">
        <v>0.15633621482435167</v>
      </c>
      <c r="AB20" s="14">
        <v>0.29086132482642146</v>
      </c>
      <c r="AC20" s="14">
        <v>0.44135852306367407</v>
      </c>
      <c r="AD20" s="14">
        <v>0.69713052082396332</v>
      </c>
      <c r="AE20" s="14">
        <v>0.87741715648692387</v>
      </c>
      <c r="AF20" s="14">
        <v>1.0031191035465361</v>
      </c>
      <c r="AG20" s="14" t="s">
        <v>1</v>
      </c>
    </row>
    <row r="21" spans="1:33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 t="s">
        <v>1</v>
      </c>
      <c r="Z21" s="11" t="s">
        <v>1</v>
      </c>
      <c r="AA21" s="11" t="s">
        <v>1</v>
      </c>
      <c r="AB21" s="11" t="s">
        <v>1</v>
      </c>
      <c r="AC21" s="11" t="s">
        <v>1</v>
      </c>
      <c r="AD21" s="11" t="s">
        <v>1</v>
      </c>
      <c r="AE21" s="11" t="s">
        <v>1</v>
      </c>
      <c r="AF21" s="11" t="s">
        <v>1</v>
      </c>
      <c r="AG21" s="11" t="s">
        <v>1</v>
      </c>
    </row>
    <row r="22" spans="1:33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 t="s">
        <v>1</v>
      </c>
      <c r="X22" s="14" t="s">
        <v>1</v>
      </c>
      <c r="Y22" s="14">
        <v>3.9397010387636175</v>
      </c>
      <c r="Z22" s="14">
        <v>4.0657439446366777</v>
      </c>
      <c r="AA22" s="14">
        <v>4.281459419210722</v>
      </c>
      <c r="AB22" s="14">
        <v>3.9501528332941453</v>
      </c>
      <c r="AC22" s="14">
        <v>4.1446208112874778</v>
      </c>
      <c r="AD22" s="14">
        <v>4.2478441392526349</v>
      </c>
      <c r="AE22" s="14">
        <v>3.9886596930296219</v>
      </c>
      <c r="AF22" s="14">
        <v>3.8212927756653992</v>
      </c>
      <c r="AG22" s="14" t="s">
        <v>1</v>
      </c>
    </row>
    <row r="23" spans="1:33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>
        <v>4.2518745739604649</v>
      </c>
      <c r="U23" s="11">
        <v>4.5452695829094614</v>
      </c>
      <c r="V23" s="11">
        <v>4.4512602728952855</v>
      </c>
      <c r="W23" s="11">
        <v>3.2077424067198241</v>
      </c>
      <c r="X23" s="11">
        <v>2.2796877021955742</v>
      </c>
      <c r="Y23" s="11">
        <v>2.4757164348197538</v>
      </c>
      <c r="Z23" s="11" t="s">
        <v>1</v>
      </c>
      <c r="AA23" s="11">
        <v>1.9277450493292645</v>
      </c>
      <c r="AB23" s="11">
        <v>1.7988329625120691</v>
      </c>
      <c r="AC23" s="11">
        <v>2.1965927378331886</v>
      </c>
      <c r="AD23" s="11">
        <v>2.3118192676282634</v>
      </c>
      <c r="AE23" s="11">
        <v>2.3205962617925775</v>
      </c>
      <c r="AF23" s="11">
        <v>1.9631234393256123</v>
      </c>
      <c r="AG23" s="11" t="s">
        <v>1</v>
      </c>
    </row>
    <row r="24" spans="1:33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1.3686058574734659</v>
      </c>
      <c r="M24" s="14">
        <v>0.90466376612472343</v>
      </c>
      <c r="N24" s="14">
        <v>1.377594125869829</v>
      </c>
      <c r="O24" s="14">
        <v>1.8564547742266575</v>
      </c>
      <c r="P24" s="14">
        <v>1.4517612155799535</v>
      </c>
      <c r="Q24" s="14">
        <v>1.1510243060338099</v>
      </c>
      <c r="R24" s="14">
        <v>0.96423683287881845</v>
      </c>
      <c r="S24" s="14">
        <v>0.87663985978936065</v>
      </c>
      <c r="T24" s="14">
        <v>0.6636641275419406</v>
      </c>
      <c r="U24" s="14">
        <v>0.76642029574380932</v>
      </c>
      <c r="V24" s="14">
        <v>0.534596073797035</v>
      </c>
      <c r="W24" s="14">
        <v>1.5477477838590523</v>
      </c>
      <c r="X24" s="14">
        <v>0.9976969742360694</v>
      </c>
      <c r="Y24" s="14">
        <v>1.7428675875230832</v>
      </c>
      <c r="Z24" s="14">
        <v>1.7879265924474756</v>
      </c>
      <c r="AA24" s="14">
        <v>2.0547291192953776</v>
      </c>
      <c r="AB24" s="14">
        <v>1.7800628434985648</v>
      </c>
      <c r="AC24" s="14">
        <v>1.7520456611358899</v>
      </c>
      <c r="AD24" s="14">
        <v>1.7907614169815584</v>
      </c>
      <c r="AE24" s="14">
        <v>1.7840532320813747</v>
      </c>
      <c r="AF24" s="14">
        <v>1.5051938787360257</v>
      </c>
      <c r="AG24" s="14" t="s">
        <v>1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 t="s">
        <v>1</v>
      </c>
      <c r="O25" s="11" t="s">
        <v>1</v>
      </c>
      <c r="P25" s="11" t="s">
        <v>1</v>
      </c>
      <c r="Q25" s="11" t="s">
        <v>1</v>
      </c>
      <c r="R25" s="11">
        <v>2.5119733437923926</v>
      </c>
      <c r="S25" s="11">
        <v>2.8082466212175574</v>
      </c>
      <c r="T25" s="11" t="s">
        <v>1</v>
      </c>
      <c r="U25" s="11">
        <v>2.8831687128694869</v>
      </c>
      <c r="V25" s="11" t="s">
        <v>1</v>
      </c>
      <c r="W25" s="11">
        <v>2.8559210071752652</v>
      </c>
      <c r="X25" s="11" t="s">
        <v>1</v>
      </c>
      <c r="Y25" s="11">
        <v>2.5399571515649795</v>
      </c>
      <c r="Z25" s="11" t="s">
        <v>1</v>
      </c>
      <c r="AA25" s="11">
        <v>2.5007549466960719</v>
      </c>
      <c r="AB25" s="11" t="s">
        <v>1</v>
      </c>
      <c r="AC25" s="11">
        <v>2.101566162958286</v>
      </c>
      <c r="AD25" s="11" t="s">
        <v>1</v>
      </c>
      <c r="AE25" s="11">
        <v>1.9920176265811427</v>
      </c>
      <c r="AF25" s="11" t="s">
        <v>1</v>
      </c>
      <c r="AG25" s="11" t="s">
        <v>1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2.0869368558158237</v>
      </c>
      <c r="O26" s="14">
        <v>1.7622126104454825</v>
      </c>
      <c r="P26" s="14">
        <v>1.5153649458150189</v>
      </c>
      <c r="Q26" s="14">
        <v>2.7383302698164158</v>
      </c>
      <c r="R26" s="14">
        <v>3.2684254518420199</v>
      </c>
      <c r="S26" s="14" t="s">
        <v>1</v>
      </c>
      <c r="T26" s="14">
        <v>3.0862417075281221</v>
      </c>
      <c r="U26" s="14">
        <v>2.7224247514912965</v>
      </c>
      <c r="V26" s="14">
        <v>3.2980874790547174</v>
      </c>
      <c r="W26" s="14">
        <v>3.4732374801904782</v>
      </c>
      <c r="X26" s="14">
        <v>4.2745246425080996</v>
      </c>
      <c r="Y26" s="14">
        <v>3.0269814943677376</v>
      </c>
      <c r="Z26" s="14">
        <v>3.2030974171943742</v>
      </c>
      <c r="AA26" s="14">
        <v>2.3657275688165735</v>
      </c>
      <c r="AB26" s="14">
        <v>1.4283423193739699</v>
      </c>
      <c r="AC26" s="14">
        <v>1.292084169616543</v>
      </c>
      <c r="AD26" s="14">
        <v>0.98200207781368154</v>
      </c>
      <c r="AE26" s="14">
        <v>0.90422918956148302</v>
      </c>
      <c r="AF26" s="14">
        <v>0.78663559721649789</v>
      </c>
      <c r="AG26" s="14" t="s">
        <v>1</v>
      </c>
    </row>
    <row r="27" spans="1:33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 t="s">
        <v>1</v>
      </c>
      <c r="N27" s="11" t="s">
        <v>1</v>
      </c>
      <c r="O27" s="11">
        <v>12.446103119678249</v>
      </c>
      <c r="P27" s="11" t="s">
        <v>1</v>
      </c>
      <c r="Q27" s="11">
        <v>13.616396608599066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11.003574471074888</v>
      </c>
      <c r="X27" s="11" t="s">
        <v>1</v>
      </c>
      <c r="Y27" s="11">
        <v>6.7587356658481088</v>
      </c>
      <c r="Z27" s="11" t="s">
        <v>1</v>
      </c>
      <c r="AA27" s="11">
        <v>9.1158878504672902</v>
      </c>
      <c r="AB27" s="11" t="s">
        <v>1</v>
      </c>
      <c r="AC27" s="11">
        <v>5.2786148704180604</v>
      </c>
      <c r="AD27" s="11" t="s">
        <v>1</v>
      </c>
      <c r="AE27" s="11">
        <v>5.8179753239378451</v>
      </c>
      <c r="AF27" s="11">
        <v>5.1988197274132357</v>
      </c>
      <c r="AG27" s="11" t="s">
        <v>1</v>
      </c>
    </row>
    <row r="28" spans="1:33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3.2396323215049163</v>
      </c>
      <c r="S28" s="14">
        <v>4.7839613545777127</v>
      </c>
      <c r="T28" s="14">
        <v>1.7164879417633176</v>
      </c>
      <c r="U28" s="14">
        <v>1.5135135135135136</v>
      </c>
      <c r="V28" s="14">
        <v>1.8345104432829378</v>
      </c>
      <c r="W28" s="14">
        <v>3.6025980577626431</v>
      </c>
      <c r="X28" s="14">
        <v>2.9529057752963781</v>
      </c>
      <c r="Y28" s="14">
        <v>2.1356922061895975</v>
      </c>
      <c r="Z28" s="14">
        <v>2.6048137365795769</v>
      </c>
      <c r="AA28" s="14">
        <v>2.7970854189172325</v>
      </c>
      <c r="AB28" s="14">
        <v>1.1346679720468589</v>
      </c>
      <c r="AC28" s="14">
        <v>1.0416070976333054</v>
      </c>
      <c r="AD28" s="14">
        <v>0.3255055695802232</v>
      </c>
      <c r="AE28" s="14">
        <v>0.42852972443005005</v>
      </c>
      <c r="AF28" s="14">
        <v>0.38416309469565713</v>
      </c>
      <c r="AG28" s="14" t="s">
        <v>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2.6489510321795389</v>
      </c>
      <c r="P29" s="11">
        <v>2.1146794790744718</v>
      </c>
      <c r="Q29" s="11">
        <v>2.7563093574801476</v>
      </c>
      <c r="R29" s="11">
        <v>2.4089206376862093</v>
      </c>
      <c r="S29" s="11">
        <v>2.8206297554837008</v>
      </c>
      <c r="T29" s="11">
        <v>2.1553882124626442</v>
      </c>
      <c r="U29" s="11">
        <v>2.3056888711523715</v>
      </c>
      <c r="V29" s="11">
        <v>2.8657710414513722</v>
      </c>
      <c r="W29" s="11">
        <v>2.4131286472269657</v>
      </c>
      <c r="X29" s="11">
        <v>2.0004847561503438</v>
      </c>
      <c r="Y29" s="11">
        <v>1.8548297938631317</v>
      </c>
      <c r="Z29" s="11">
        <v>1.9320727693207278</v>
      </c>
      <c r="AA29" s="11">
        <v>1.6759880622901839</v>
      </c>
      <c r="AB29" s="11">
        <v>1.6506627728502345</v>
      </c>
      <c r="AC29" s="11">
        <v>1.5441431910055583</v>
      </c>
      <c r="AD29" s="11">
        <v>1.6167025854353569</v>
      </c>
      <c r="AE29" s="11" t="s">
        <v>1</v>
      </c>
      <c r="AF29" s="11" t="s">
        <v>1</v>
      </c>
      <c r="AG29" s="11" t="s">
        <v>1</v>
      </c>
    </row>
    <row r="30" spans="1:33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4.3356966332245426</v>
      </c>
      <c r="R30" s="14">
        <v>4.6334985666969155</v>
      </c>
      <c r="S30" s="14">
        <v>5.2298635094213815</v>
      </c>
      <c r="T30" s="14">
        <v>5.2474748621104474</v>
      </c>
      <c r="U30" s="14">
        <v>5.1265955121471016</v>
      </c>
      <c r="V30" s="14">
        <v>5.1812048861300815</v>
      </c>
      <c r="W30" s="14">
        <v>5.0994984506765286</v>
      </c>
      <c r="X30" s="14">
        <v>4.465490833428496</v>
      </c>
      <c r="Y30" s="14">
        <v>3.986829735930828</v>
      </c>
      <c r="Z30" s="14">
        <v>3.6033041016219487</v>
      </c>
      <c r="AA30" s="14">
        <v>3.4939559529723461</v>
      </c>
      <c r="AB30" s="14">
        <v>3.0356854513160019</v>
      </c>
      <c r="AC30" s="14">
        <v>2.9464285714285712</v>
      </c>
      <c r="AD30" s="14">
        <v>2.9336217385426524</v>
      </c>
      <c r="AE30" s="14">
        <v>3.0477436232831918</v>
      </c>
      <c r="AF30" s="14">
        <v>2.7981947130883302</v>
      </c>
      <c r="AG30" s="14" t="s">
        <v>1</v>
      </c>
    </row>
    <row r="31" spans="1:33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 t="s">
        <v>1</v>
      </c>
      <c r="H31" s="11" t="s">
        <v>1</v>
      </c>
      <c r="I31" s="11" t="s">
        <v>1</v>
      </c>
      <c r="J31" s="11" t="s">
        <v>1</v>
      </c>
      <c r="K31" s="11" t="s">
        <v>1</v>
      </c>
      <c r="L31" s="11" t="s">
        <v>1</v>
      </c>
      <c r="M31" s="11" t="s">
        <v>1</v>
      </c>
      <c r="N31" s="11" t="s">
        <v>1</v>
      </c>
      <c r="O31" s="11">
        <v>1.7643512201313745</v>
      </c>
      <c r="P31" s="11" t="s">
        <v>1</v>
      </c>
      <c r="Q31" s="11">
        <v>1.7495352052247701</v>
      </c>
      <c r="R31" s="11" t="s">
        <v>1</v>
      </c>
      <c r="S31" s="11">
        <v>1.7184323385816256</v>
      </c>
      <c r="T31" s="11" t="s">
        <v>1</v>
      </c>
      <c r="U31" s="11">
        <v>1.8653402025226509</v>
      </c>
      <c r="V31" s="11" t="s">
        <v>1</v>
      </c>
      <c r="W31" s="11">
        <v>1.834058584737595</v>
      </c>
      <c r="X31" s="11" t="s">
        <v>1</v>
      </c>
      <c r="Y31" s="11" t="s">
        <v>1</v>
      </c>
      <c r="Z31" s="11" t="s">
        <v>1</v>
      </c>
      <c r="AA31" s="11">
        <v>1.8757401724203797</v>
      </c>
      <c r="AB31" s="11" t="s">
        <v>1</v>
      </c>
      <c r="AC31" s="11">
        <v>1.4868354216051471</v>
      </c>
      <c r="AD31" s="11" t="s">
        <v>1</v>
      </c>
      <c r="AE31" s="11">
        <v>1.2399790215029594</v>
      </c>
      <c r="AF31" s="11" t="s">
        <v>1</v>
      </c>
      <c r="AG31" s="11" t="s">
        <v>1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9.2560166144072991</v>
      </c>
      <c r="AF35" s="11">
        <v>27.116517038324169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>
        <v>3.7037037037037033</v>
      </c>
      <c r="AD36" s="14">
        <v>2.0741742757299066</v>
      </c>
      <c r="AE36" s="14" t="s">
        <v>54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</row>
    <row r="39" spans="1:33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4.7678234873594594</v>
      </c>
      <c r="Z39" s="11">
        <v>3.0865480545394082</v>
      </c>
      <c r="AA39" s="11">
        <v>1.6438082667361755</v>
      </c>
      <c r="AB39" s="11">
        <v>1.9081445561021548</v>
      </c>
      <c r="AC39" s="11">
        <v>0.71616304179778867</v>
      </c>
      <c r="AD39" s="11">
        <v>0.39583606700782925</v>
      </c>
      <c r="AE39" s="11">
        <v>1.3290242928210902</v>
      </c>
      <c r="AF39" s="11">
        <v>2.0484503028143926</v>
      </c>
      <c r="AG39" s="11" t="s">
        <v>1</v>
      </c>
    </row>
    <row r="40" spans="1:33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</row>
    <row r="41" spans="1:33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</row>
    <row r="44" spans="1:33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>
        <v>2.7161660970111261</v>
      </c>
      <c r="P47" s="11" t="s">
        <v>1</v>
      </c>
      <c r="Q47" s="11">
        <v>3.1220113027097525</v>
      </c>
      <c r="R47" s="11" t="s">
        <v>1</v>
      </c>
      <c r="S47" s="11">
        <v>2.8529136332054499</v>
      </c>
      <c r="T47" s="11" t="s">
        <v>1</v>
      </c>
      <c r="U47" s="11">
        <v>2.7989599014643494</v>
      </c>
      <c r="V47" s="11" t="s">
        <v>1</v>
      </c>
      <c r="W47" s="11">
        <v>2.8491333595574435</v>
      </c>
      <c r="X47" s="11" t="s">
        <v>1</v>
      </c>
      <c r="Y47" s="11">
        <v>3.0122132802294668</v>
      </c>
      <c r="Z47" s="11" t="s">
        <v>1</v>
      </c>
      <c r="AA47" s="11">
        <v>2.2017384121501116</v>
      </c>
      <c r="AB47" s="11" t="s">
        <v>1</v>
      </c>
      <c r="AC47" s="11">
        <v>1.785298376725299</v>
      </c>
      <c r="AD47" s="11">
        <v>1.8685050978546187</v>
      </c>
      <c r="AE47" s="11">
        <v>1.859886726665603</v>
      </c>
      <c r="AF47" s="11">
        <v>1.7523198851848529</v>
      </c>
      <c r="AG47" s="11" t="s">
        <v>1</v>
      </c>
    </row>
    <row r="48" spans="1:33" x14ac:dyDescent="0.25">
      <c r="A48" s="12" t="s">
        <v>44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 t="s">
        <v>1</v>
      </c>
      <c r="P48" s="14" t="s">
        <v>1</v>
      </c>
      <c r="Q48" s="14" t="s">
        <v>1</v>
      </c>
      <c r="R48" s="14" t="s">
        <v>1</v>
      </c>
      <c r="S48" s="14" t="s">
        <v>1</v>
      </c>
      <c r="T48" s="14" t="s">
        <v>1</v>
      </c>
      <c r="U48" s="14" t="s">
        <v>1</v>
      </c>
      <c r="V48" s="14" t="s">
        <v>1</v>
      </c>
      <c r="W48" s="14" t="s">
        <v>1</v>
      </c>
      <c r="X48" s="14" t="s">
        <v>1</v>
      </c>
      <c r="Y48" s="14" t="s">
        <v>1</v>
      </c>
      <c r="Z48" s="14" t="s">
        <v>1</v>
      </c>
      <c r="AA48" s="14" t="s">
        <v>1</v>
      </c>
      <c r="AB48" s="14" t="s">
        <v>1</v>
      </c>
      <c r="AC48" s="14" t="s">
        <v>1</v>
      </c>
      <c r="AD48" s="14" t="s">
        <v>1</v>
      </c>
      <c r="AE48" s="14" t="s">
        <v>1</v>
      </c>
      <c r="AF48" s="14" t="s">
        <v>1</v>
      </c>
      <c r="AG48" s="14" t="s">
        <v>1</v>
      </c>
    </row>
    <row r="49" spans="1:33" s="5" customFormat="1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>
        <v>0.57623049219687872</v>
      </c>
      <c r="AB50" s="14">
        <v>4.9054184033344024</v>
      </c>
      <c r="AC50" s="14">
        <v>5.4972513743128433</v>
      </c>
      <c r="AD50" s="14" t="s">
        <v>1</v>
      </c>
      <c r="AE50" s="14">
        <v>2.0611702127659575</v>
      </c>
      <c r="AF50" s="14">
        <v>2.7303754266211602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 t="s">
        <v>1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16.073362072201352</v>
      </c>
      <c r="V53" s="11">
        <v>22.696577941358058</v>
      </c>
      <c r="W53" s="11">
        <v>26.455845146799035</v>
      </c>
      <c r="X53" s="11" t="s">
        <v>1</v>
      </c>
      <c r="Y53" s="11" t="s">
        <v>1</v>
      </c>
      <c r="Z53" s="11" t="s">
        <v>1</v>
      </c>
      <c r="AA53" s="11">
        <v>7.6498211091234349</v>
      </c>
      <c r="AB53" s="11">
        <v>5.9405374499714121</v>
      </c>
      <c r="AC53" s="11">
        <v>5.3582766189999536</v>
      </c>
      <c r="AD53" s="11">
        <v>5.3160426962916167</v>
      </c>
      <c r="AE53" s="11">
        <v>6.651260696471879</v>
      </c>
      <c r="AF53" s="11">
        <v>25.284534040861274</v>
      </c>
      <c r="AG53" s="11" t="s">
        <v>1</v>
      </c>
    </row>
    <row r="54" spans="1:33" x14ac:dyDescent="0.25">
      <c r="A54" s="12" t="s">
        <v>50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 t="s">
        <v>1</v>
      </c>
      <c r="V54" s="14" t="s">
        <v>1</v>
      </c>
      <c r="W54" s="14" t="s">
        <v>1</v>
      </c>
      <c r="X54" s="14" t="s">
        <v>1</v>
      </c>
      <c r="Y54" s="14" t="s">
        <v>1</v>
      </c>
      <c r="Z54" s="14" t="s">
        <v>1</v>
      </c>
      <c r="AA54" s="14" t="s">
        <v>1</v>
      </c>
      <c r="AB54" s="14" t="s">
        <v>1</v>
      </c>
      <c r="AC54" s="14" t="s">
        <v>1</v>
      </c>
      <c r="AD54" s="14" t="s">
        <v>1</v>
      </c>
      <c r="AE54" s="14" t="s">
        <v>1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</row>
    <row r="56" spans="1:33" x14ac:dyDescent="0.25">
      <c r="A56" s="12" t="s">
        <v>52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>
        <v>38.015678200966036</v>
      </c>
      <c r="P56" s="14">
        <v>38.586135333418291</v>
      </c>
      <c r="Q56" s="14" t="s">
        <v>1</v>
      </c>
      <c r="R56" s="14" t="s">
        <v>1</v>
      </c>
      <c r="S56" s="14" t="s">
        <v>1</v>
      </c>
      <c r="T56" s="14">
        <v>1.0569174581420653</v>
      </c>
      <c r="U56" s="14">
        <v>1.5802772894975761</v>
      </c>
      <c r="V56" s="14">
        <v>1.1451878484930655</v>
      </c>
      <c r="W56" s="14">
        <v>0.86737726323153841</v>
      </c>
      <c r="X56" s="14">
        <v>0.9132758646651491</v>
      </c>
      <c r="Y56" s="14">
        <v>0.7053283414317012</v>
      </c>
      <c r="Z56" s="14">
        <v>0.83890801202059462</v>
      </c>
      <c r="AA56" s="14">
        <v>0.9299993212531894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</row>
    <row r="57" spans="1:33" s="5" customFormat="1" x14ac:dyDescent="0.25">
      <c r="A57" s="9" t="s">
        <v>53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 t="s">
        <v>1</v>
      </c>
      <c r="P57" s="11" t="s">
        <v>1</v>
      </c>
      <c r="Q57" s="11" t="s">
        <v>1</v>
      </c>
      <c r="R57" s="11" t="s">
        <v>1</v>
      </c>
      <c r="S57" s="11" t="s">
        <v>1</v>
      </c>
      <c r="T57" s="11" t="s">
        <v>1</v>
      </c>
      <c r="U57" s="11">
        <v>2.4220852504557691</v>
      </c>
      <c r="V57" s="11">
        <v>2.5261449165532799</v>
      </c>
      <c r="W57" s="11">
        <v>2.2635498387161004</v>
      </c>
      <c r="X57" s="11">
        <v>2.3714805312895786</v>
      </c>
      <c r="Y57" s="11">
        <v>2.3436036184580331</v>
      </c>
      <c r="Z57" s="11">
        <v>2.2882174486783575</v>
      </c>
      <c r="AA57" s="11">
        <v>2.252676991436211</v>
      </c>
      <c r="AB57" s="11">
        <v>2.0418872589033752</v>
      </c>
      <c r="AC57" s="11">
        <v>1.9139139781496153</v>
      </c>
      <c r="AD57" s="11">
        <v>1.9133927648451614</v>
      </c>
      <c r="AE57" s="11" t="s">
        <v>1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B57"/>
  <sheetViews>
    <sheetView showGridLines="0" workbookViewId="0"/>
  </sheetViews>
  <sheetFormatPr defaultRowHeight="15" x14ac:dyDescent="0.25"/>
  <sheetData>
    <row r="2" spans="1:2" s="60" customFormat="1" x14ac:dyDescent="0.25">
      <c r="B2" s="93" t="s">
        <v>448</v>
      </c>
    </row>
    <row r="3" spans="1:2" s="60" customFormat="1" ht="15" customHeight="1" x14ac:dyDescent="0.25">
      <c r="A3" s="94"/>
    </row>
    <row r="5" spans="1:2" x14ac:dyDescent="0.25">
      <c r="A5" s="41"/>
    </row>
    <row r="6" spans="1:2" x14ac:dyDescent="0.25">
      <c r="A6" s="41"/>
    </row>
    <row r="7" spans="1:2" x14ac:dyDescent="0.25">
      <c r="A7" s="41"/>
    </row>
    <row r="8" spans="1:2" x14ac:dyDescent="0.25">
      <c r="A8" s="41"/>
    </row>
    <row r="9" spans="1:2" x14ac:dyDescent="0.25">
      <c r="A9" s="41"/>
    </row>
    <row r="10" spans="1:2" x14ac:dyDescent="0.25">
      <c r="A10" s="41"/>
    </row>
    <row r="11" spans="1:2" x14ac:dyDescent="0.25">
      <c r="A11" s="41"/>
    </row>
    <row r="12" spans="1:2" x14ac:dyDescent="0.25">
      <c r="A12" s="41"/>
    </row>
    <row r="13" spans="1:2" x14ac:dyDescent="0.25">
      <c r="A13" s="41"/>
    </row>
    <row r="14" spans="1:2" x14ac:dyDescent="0.25">
      <c r="A14" s="41"/>
    </row>
    <row r="15" spans="1:2" x14ac:dyDescent="0.25">
      <c r="A15" s="41"/>
    </row>
    <row r="16" spans="1:2" x14ac:dyDescent="0.25">
      <c r="A16" s="41"/>
    </row>
    <row r="17" spans="1:1" x14ac:dyDescent="0.25">
      <c r="A17" s="41"/>
    </row>
    <row r="18" spans="1:1" x14ac:dyDescent="0.25">
      <c r="A18" s="41"/>
    </row>
    <row r="19" spans="1:1" x14ac:dyDescent="0.25">
      <c r="A19" s="41"/>
    </row>
    <row r="20" spans="1:1" x14ac:dyDescent="0.25">
      <c r="A20" s="41"/>
    </row>
    <row r="21" spans="1:1" x14ac:dyDescent="0.25">
      <c r="A21" s="41"/>
    </row>
    <row r="22" spans="1:1" x14ac:dyDescent="0.25">
      <c r="A22" s="41"/>
    </row>
    <row r="23" spans="1:1" x14ac:dyDescent="0.25">
      <c r="A23" s="41"/>
    </row>
    <row r="24" spans="1:1" x14ac:dyDescent="0.25">
      <c r="A24" s="41"/>
    </row>
    <row r="25" spans="1:1" x14ac:dyDescent="0.25">
      <c r="A25" s="41"/>
    </row>
    <row r="26" spans="1:1" x14ac:dyDescent="0.25">
      <c r="A26" s="41"/>
    </row>
    <row r="27" spans="1:1" x14ac:dyDescent="0.25">
      <c r="A27" s="41"/>
    </row>
    <row r="28" spans="1:1" x14ac:dyDescent="0.25">
      <c r="A28" s="41"/>
    </row>
    <row r="29" spans="1:1" x14ac:dyDescent="0.25">
      <c r="A29" s="41"/>
    </row>
    <row r="30" spans="1:1" x14ac:dyDescent="0.25">
      <c r="A30" s="41"/>
    </row>
    <row r="31" spans="1:1" x14ac:dyDescent="0.25">
      <c r="A31" s="41"/>
    </row>
    <row r="32" spans="1:1" x14ac:dyDescent="0.25">
      <c r="A32" s="41"/>
    </row>
    <row r="33" spans="1:1" x14ac:dyDescent="0.25">
      <c r="A33" s="41"/>
    </row>
    <row r="34" spans="1:1" x14ac:dyDescent="0.25">
      <c r="A34" s="41"/>
    </row>
    <row r="35" spans="1:1" x14ac:dyDescent="0.25">
      <c r="A35" s="41"/>
    </row>
    <row r="36" spans="1:1" x14ac:dyDescent="0.25">
      <c r="A36" s="41"/>
    </row>
    <row r="37" spans="1:1" x14ac:dyDescent="0.25">
      <c r="A37" s="41"/>
    </row>
    <row r="38" spans="1:1" x14ac:dyDescent="0.25">
      <c r="A38" s="41"/>
    </row>
    <row r="39" spans="1:1" x14ac:dyDescent="0.25">
      <c r="A39" s="41"/>
    </row>
    <row r="40" spans="1:1" x14ac:dyDescent="0.25">
      <c r="A40" s="41"/>
    </row>
    <row r="41" spans="1:1" x14ac:dyDescent="0.25">
      <c r="A41" s="41"/>
    </row>
    <row r="42" spans="1:1" x14ac:dyDescent="0.25">
      <c r="A42" s="41"/>
    </row>
    <row r="43" spans="1:1" x14ac:dyDescent="0.25">
      <c r="A43" s="41"/>
    </row>
    <row r="44" spans="1:1" x14ac:dyDescent="0.25">
      <c r="A44" s="41"/>
    </row>
    <row r="45" spans="1:1" x14ac:dyDescent="0.25">
      <c r="A45" s="41"/>
    </row>
    <row r="46" spans="1:1" x14ac:dyDescent="0.25">
      <c r="A46" s="41"/>
    </row>
    <row r="47" spans="1:1" x14ac:dyDescent="0.25">
      <c r="A47" s="41"/>
    </row>
    <row r="48" spans="1:1" x14ac:dyDescent="0.25">
      <c r="A48" s="41"/>
    </row>
    <row r="49" spans="1:1" x14ac:dyDescent="0.25">
      <c r="A49" s="41"/>
    </row>
    <row r="50" spans="1:1" x14ac:dyDescent="0.25">
      <c r="A50" s="41"/>
    </row>
    <row r="51" spans="1:1" x14ac:dyDescent="0.25">
      <c r="A51" s="41"/>
    </row>
    <row r="52" spans="1:1" x14ac:dyDescent="0.25">
      <c r="A52" s="41"/>
    </row>
    <row r="53" spans="1:1" x14ac:dyDescent="0.25">
      <c r="A53" s="41"/>
    </row>
    <row r="54" spans="1:1" x14ac:dyDescent="0.25">
      <c r="A54" s="41"/>
    </row>
    <row r="55" spans="1:1" x14ac:dyDescent="0.25">
      <c r="A55" s="41"/>
    </row>
    <row r="56" spans="1:1" x14ac:dyDescent="0.25">
      <c r="A56" s="41"/>
    </row>
    <row r="57" spans="1:1" x14ac:dyDescent="0.25">
      <c r="A57" s="41"/>
    </row>
  </sheetData>
  <pageMargins left="0.7" right="0.7" top="0.78740157499999996" bottom="0.78740157499999996" header="0.3" footer="0.3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101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 t="s">
        <v>1</v>
      </c>
      <c r="K5" s="23" t="s">
        <v>1</v>
      </c>
      <c r="L5" s="23">
        <v>0.26</v>
      </c>
      <c r="M5" s="23" t="s">
        <v>1</v>
      </c>
      <c r="N5" s="23" t="s">
        <v>1</v>
      </c>
      <c r="O5" s="23" t="s">
        <v>1</v>
      </c>
      <c r="P5" s="23">
        <v>1.3540000000000001</v>
      </c>
      <c r="Q5" s="23">
        <v>1.427</v>
      </c>
      <c r="R5" s="23">
        <v>1.577</v>
      </c>
      <c r="S5" s="23">
        <v>2.214</v>
      </c>
      <c r="T5" s="23">
        <v>2.0089999999999999</v>
      </c>
      <c r="U5" s="23">
        <v>2.2130000000000001</v>
      </c>
      <c r="V5" s="23">
        <v>20.887</v>
      </c>
      <c r="W5" s="23">
        <v>22.5</v>
      </c>
      <c r="X5" s="23">
        <v>1.9159999999999999</v>
      </c>
      <c r="Y5" s="23">
        <v>1.3149999999999999</v>
      </c>
      <c r="Z5" s="23">
        <v>3.2959999999999998</v>
      </c>
      <c r="AA5" s="23">
        <v>10.33</v>
      </c>
      <c r="AB5" s="23">
        <v>12.439</v>
      </c>
      <c r="AC5" s="23">
        <v>14.122</v>
      </c>
      <c r="AD5" s="23">
        <v>14.845000000000001</v>
      </c>
      <c r="AE5" s="23">
        <v>14.82</v>
      </c>
      <c r="AF5" s="23" t="s">
        <v>1</v>
      </c>
      <c r="AG5" s="23" t="s">
        <v>1</v>
      </c>
    </row>
    <row r="6" spans="1:33" x14ac:dyDescent="0.25">
      <c r="A6" s="12" t="s">
        <v>2</v>
      </c>
      <c r="B6" s="24" t="s">
        <v>1</v>
      </c>
      <c r="C6" s="25" t="s">
        <v>1</v>
      </c>
      <c r="D6" s="25" t="s">
        <v>1</v>
      </c>
      <c r="E6" s="25" t="s">
        <v>1</v>
      </c>
      <c r="F6" s="25" t="s">
        <v>1</v>
      </c>
      <c r="G6" s="25" t="s">
        <v>1</v>
      </c>
      <c r="H6" s="25" t="s">
        <v>1</v>
      </c>
      <c r="I6" s="25" t="s">
        <v>1</v>
      </c>
      <c r="J6" s="25" t="s">
        <v>1</v>
      </c>
      <c r="K6" s="25" t="s">
        <v>1</v>
      </c>
      <c r="L6" s="25" t="s">
        <v>1</v>
      </c>
      <c r="M6" s="25" t="s">
        <v>1</v>
      </c>
      <c r="N6" s="25" t="s">
        <v>1</v>
      </c>
      <c r="O6" s="25" t="s">
        <v>1</v>
      </c>
      <c r="P6" s="25" t="s">
        <v>1</v>
      </c>
      <c r="Q6" s="25" t="s">
        <v>1</v>
      </c>
      <c r="R6" s="25" t="s">
        <v>1</v>
      </c>
      <c r="S6" s="25" t="s">
        <v>1</v>
      </c>
      <c r="T6" s="25" t="s">
        <v>1</v>
      </c>
      <c r="U6" s="25" t="s">
        <v>1</v>
      </c>
      <c r="V6" s="25">
        <v>0.7142857142857143</v>
      </c>
      <c r="W6" s="25">
        <v>0.68207383168013092</v>
      </c>
      <c r="X6" s="25">
        <v>0.69281112588199201</v>
      </c>
      <c r="Y6" s="25">
        <v>0.80734226403517739</v>
      </c>
      <c r="Z6" s="25">
        <v>1.1161672972696595</v>
      </c>
      <c r="AA6" s="25">
        <v>1.2966560998057062</v>
      </c>
      <c r="AB6" s="25" t="s">
        <v>1</v>
      </c>
      <c r="AC6" s="25">
        <v>1.4209019327129564</v>
      </c>
      <c r="AD6" s="25">
        <v>1.5620206565088455</v>
      </c>
      <c r="AE6" s="25">
        <v>1.7046732794764292</v>
      </c>
      <c r="AF6" s="25">
        <v>1.9337355557828</v>
      </c>
      <c r="AG6" s="25" t="s">
        <v>1</v>
      </c>
    </row>
    <row r="7" spans="1:33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 t="s">
        <v>1</v>
      </c>
      <c r="H7" s="27" t="s">
        <v>1</v>
      </c>
      <c r="I7" s="27" t="s">
        <v>1</v>
      </c>
      <c r="J7" s="27" t="s">
        <v>1</v>
      </c>
      <c r="K7" s="27" t="s">
        <v>1</v>
      </c>
      <c r="L7" s="27" t="s">
        <v>1</v>
      </c>
      <c r="M7" s="27" t="s">
        <v>1</v>
      </c>
      <c r="N7" s="27" t="s">
        <v>1</v>
      </c>
      <c r="O7" s="27" t="s">
        <v>1</v>
      </c>
      <c r="P7" s="27" t="s">
        <v>1</v>
      </c>
      <c r="Q7" s="27">
        <v>0.28775770599691092</v>
      </c>
      <c r="R7" s="27">
        <v>0.74292569331733826</v>
      </c>
      <c r="S7" s="27">
        <v>0.17989627602103295</v>
      </c>
      <c r="T7" s="27">
        <v>0.13308746893289503</v>
      </c>
      <c r="U7" s="27">
        <v>2.3340268583317572E-2</v>
      </c>
      <c r="V7" s="27">
        <v>0.23607815219110903</v>
      </c>
      <c r="W7" s="27">
        <v>0.18312322082147214</v>
      </c>
      <c r="X7" s="27">
        <v>0.11928903733746868</v>
      </c>
      <c r="Y7" s="27">
        <v>0.65434949961508848</v>
      </c>
      <c r="Z7" s="27">
        <v>0.80534572922719339</v>
      </c>
      <c r="AA7" s="27">
        <v>2.0213717511638989</v>
      </c>
      <c r="AB7" s="27">
        <v>3.7935562624842794</v>
      </c>
      <c r="AC7" s="27">
        <v>2.508812580718681</v>
      </c>
      <c r="AD7" s="27">
        <v>3.8078137793894027</v>
      </c>
      <c r="AE7" s="27">
        <v>3.7522789248149588</v>
      </c>
      <c r="AF7" s="27">
        <v>3.6170100170100175</v>
      </c>
      <c r="AG7" s="27" t="s">
        <v>1</v>
      </c>
    </row>
    <row r="8" spans="1:33" x14ac:dyDescent="0.25">
      <c r="A8" s="12" t="s">
        <v>4</v>
      </c>
      <c r="B8" s="24" t="s">
        <v>1</v>
      </c>
      <c r="C8" s="25" t="s">
        <v>1</v>
      </c>
      <c r="D8" s="25" t="s">
        <v>1</v>
      </c>
      <c r="E8" s="25" t="s">
        <v>1</v>
      </c>
      <c r="F8" s="25" t="s">
        <v>1</v>
      </c>
      <c r="G8" s="25" t="s">
        <v>1</v>
      </c>
      <c r="H8" s="25" t="s">
        <v>1</v>
      </c>
      <c r="I8" s="25" t="s">
        <v>1</v>
      </c>
      <c r="J8" s="25" t="s">
        <v>1</v>
      </c>
      <c r="K8" s="25" t="s">
        <v>1</v>
      </c>
      <c r="L8" s="25" t="s">
        <v>1</v>
      </c>
      <c r="M8" s="25" t="s">
        <v>1</v>
      </c>
      <c r="N8" s="25" t="s">
        <v>1</v>
      </c>
      <c r="O8" s="25">
        <v>8.8834160980795893</v>
      </c>
      <c r="P8" s="25">
        <v>15.965268350381054</v>
      </c>
      <c r="Q8" s="25">
        <v>17.854746504200328</v>
      </c>
      <c r="R8" s="25">
        <v>17.704950999450332</v>
      </c>
      <c r="S8" s="25">
        <v>12.146672751187824</v>
      </c>
      <c r="T8" s="25" t="s">
        <v>1</v>
      </c>
      <c r="U8" s="25">
        <v>25.430823775885685</v>
      </c>
      <c r="V8" s="25">
        <v>30.655405314677804</v>
      </c>
      <c r="W8" s="25">
        <v>24.977854132553084</v>
      </c>
      <c r="X8" s="25">
        <v>17.585340623614602</v>
      </c>
      <c r="Y8" s="25">
        <v>26.817200552434329</v>
      </c>
      <c r="Z8" s="25">
        <v>24.279658743359985</v>
      </c>
      <c r="AA8" s="25">
        <v>45.048064676149998</v>
      </c>
      <c r="AB8" s="25">
        <v>57.218073389566435</v>
      </c>
      <c r="AC8" s="25">
        <v>55.386766326997012</v>
      </c>
      <c r="AD8" s="25">
        <v>57.827510331132935</v>
      </c>
      <c r="AE8" s="25">
        <v>52.370045940986593</v>
      </c>
      <c r="AF8" s="25">
        <v>54.734243782028919</v>
      </c>
      <c r="AG8" s="25" t="s">
        <v>1</v>
      </c>
    </row>
    <row r="9" spans="1:33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 t="s">
        <v>1</v>
      </c>
      <c r="K9" s="23" t="s">
        <v>1</v>
      </c>
      <c r="L9" s="23" t="s">
        <v>1</v>
      </c>
      <c r="M9" s="23" t="s">
        <v>1</v>
      </c>
      <c r="N9" s="23" t="s">
        <v>1</v>
      </c>
      <c r="O9" s="23">
        <v>0.35799999999999998</v>
      </c>
      <c r="P9" s="23">
        <v>0.441</v>
      </c>
      <c r="Q9" s="23">
        <v>0.441</v>
      </c>
      <c r="R9" s="23">
        <v>0.53100000000000003</v>
      </c>
      <c r="S9" s="23">
        <v>0.42799999999999999</v>
      </c>
      <c r="T9" s="23">
        <v>0.51100000000000001</v>
      </c>
      <c r="U9" s="23">
        <v>0.26800000000000002</v>
      </c>
      <c r="V9" s="23">
        <v>0.71399999999999997</v>
      </c>
      <c r="W9" s="23">
        <v>1.119</v>
      </c>
      <c r="X9" s="23">
        <v>0.878</v>
      </c>
      <c r="Y9" s="23">
        <v>1.6040000000000001</v>
      </c>
      <c r="Z9" s="23">
        <v>1.6040000000000001</v>
      </c>
      <c r="AA9" s="23">
        <v>1.5</v>
      </c>
      <c r="AB9" s="23">
        <v>2.1800000000000002</v>
      </c>
      <c r="AC9" s="23">
        <v>1.1200000000000001</v>
      </c>
      <c r="AD9" s="23">
        <v>1.76</v>
      </c>
      <c r="AE9" s="23">
        <v>1.61</v>
      </c>
      <c r="AF9" s="23">
        <v>1.59</v>
      </c>
      <c r="AG9" s="23" t="s">
        <v>1</v>
      </c>
    </row>
    <row r="10" spans="1:33" x14ac:dyDescent="0.25">
      <c r="A10" s="12" t="s">
        <v>6</v>
      </c>
      <c r="B10" s="24" t="s">
        <v>1</v>
      </c>
      <c r="C10" s="25" t="s">
        <v>1</v>
      </c>
      <c r="D10" s="25" t="s">
        <v>1</v>
      </c>
      <c r="E10" s="25" t="s">
        <v>1</v>
      </c>
      <c r="F10" s="25" t="s">
        <v>1</v>
      </c>
      <c r="G10" s="25" t="s">
        <v>1</v>
      </c>
      <c r="H10" s="25" t="s">
        <v>1</v>
      </c>
      <c r="I10" s="25" t="s">
        <v>1</v>
      </c>
      <c r="J10" s="25" t="s">
        <v>1</v>
      </c>
      <c r="K10" s="25" t="s">
        <v>1</v>
      </c>
      <c r="L10" s="25" t="s">
        <v>1</v>
      </c>
      <c r="M10" s="25" t="s">
        <v>1</v>
      </c>
      <c r="N10" s="25" t="s">
        <v>1</v>
      </c>
      <c r="O10" s="25">
        <v>14.349</v>
      </c>
      <c r="P10" s="25">
        <v>14.055</v>
      </c>
      <c r="Q10" s="25">
        <v>11.023</v>
      </c>
      <c r="R10" s="25">
        <v>11.58</v>
      </c>
      <c r="S10" s="25">
        <v>11.741</v>
      </c>
      <c r="T10" s="25">
        <v>16.434000000000001</v>
      </c>
      <c r="U10" s="25">
        <v>17.739000000000001</v>
      </c>
      <c r="V10" s="25">
        <v>19.065000000000001</v>
      </c>
      <c r="W10" s="25">
        <v>17.414000000000001</v>
      </c>
      <c r="X10" s="25">
        <v>17.260000000000002</v>
      </c>
      <c r="Y10" s="25">
        <v>17.899999999999999</v>
      </c>
      <c r="Z10" s="25">
        <v>18.399999999999999</v>
      </c>
      <c r="AA10" s="25">
        <v>18.899999999999999</v>
      </c>
      <c r="AB10" s="25">
        <v>21.3</v>
      </c>
      <c r="AC10" s="25">
        <v>24.4</v>
      </c>
      <c r="AD10" s="25">
        <v>25.4</v>
      </c>
      <c r="AE10" s="25">
        <v>24.8</v>
      </c>
      <c r="AF10" s="25">
        <v>20.399999999999999</v>
      </c>
      <c r="AG10" s="25" t="s">
        <v>1</v>
      </c>
    </row>
    <row r="11" spans="1:33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>
        <v>5.5</v>
      </c>
      <c r="N11" s="23">
        <v>3.1</v>
      </c>
      <c r="O11" s="23">
        <v>5</v>
      </c>
      <c r="P11" s="23">
        <v>6.92</v>
      </c>
      <c r="Q11" s="23">
        <v>5.7140000000000004</v>
      </c>
      <c r="R11" s="23">
        <v>9.5660000000000007</v>
      </c>
      <c r="S11" s="23">
        <v>12.833</v>
      </c>
      <c r="T11" s="23">
        <v>23.48</v>
      </c>
      <c r="U11" s="23">
        <v>14.41</v>
      </c>
      <c r="V11" s="23">
        <v>20.829000000000001</v>
      </c>
      <c r="W11" s="23">
        <v>24.312999999999999</v>
      </c>
      <c r="X11" s="23">
        <v>36.168999999999997</v>
      </c>
      <c r="Y11" s="23">
        <v>47.347999999999999</v>
      </c>
      <c r="Z11" s="23">
        <v>43.152999999999999</v>
      </c>
      <c r="AA11" s="23" t="s">
        <v>1</v>
      </c>
      <c r="AB11" s="23">
        <v>58.468000000000004</v>
      </c>
      <c r="AC11" s="23">
        <v>65.137</v>
      </c>
      <c r="AD11" s="23">
        <v>62.006999999999998</v>
      </c>
      <c r="AE11" s="23">
        <v>82.683999999999997</v>
      </c>
      <c r="AF11" s="23">
        <v>99.792000000000002</v>
      </c>
      <c r="AG11" s="23" t="s">
        <v>1</v>
      </c>
    </row>
    <row r="12" spans="1:33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 t="s">
        <v>1</v>
      </c>
      <c r="O12" s="25" t="s">
        <v>1</v>
      </c>
      <c r="P12" s="25" t="s">
        <v>1</v>
      </c>
      <c r="Q12" s="25">
        <v>0.3378013187763485</v>
      </c>
      <c r="R12" s="25">
        <v>1.1194997747348012</v>
      </c>
      <c r="S12" s="25">
        <v>0.62690798081116439</v>
      </c>
      <c r="T12" s="25">
        <v>0.53987458298149194</v>
      </c>
      <c r="U12" s="25">
        <v>0.82166212534059946</v>
      </c>
      <c r="V12" s="25">
        <v>0.49306498744700988</v>
      </c>
      <c r="W12" s="25">
        <v>0.79715015459067073</v>
      </c>
      <c r="X12" s="25">
        <v>0.52554608665594216</v>
      </c>
      <c r="Y12" s="25">
        <v>0.93988335576491711</v>
      </c>
      <c r="Z12" s="25">
        <v>8.8284606517866501E-2</v>
      </c>
      <c r="AA12" s="25">
        <v>0.44787685356659707</v>
      </c>
      <c r="AB12" s="25">
        <v>4.5958610436329366</v>
      </c>
      <c r="AC12" s="25">
        <v>0.43503892171443115</v>
      </c>
      <c r="AD12" s="25">
        <v>0.20867595912755119</v>
      </c>
      <c r="AE12" s="25">
        <v>1.1530062011323807</v>
      </c>
      <c r="AF12" s="25">
        <v>1.4720630372492836</v>
      </c>
      <c r="AG12" s="25" t="s">
        <v>1</v>
      </c>
    </row>
    <row r="13" spans="1:33" x14ac:dyDescent="0.25">
      <c r="A13" s="9" t="s">
        <v>9</v>
      </c>
      <c r="B13" s="22" t="s">
        <v>1</v>
      </c>
      <c r="C13" s="23" t="s">
        <v>1</v>
      </c>
      <c r="D13" s="23" t="s">
        <v>1</v>
      </c>
      <c r="E13" s="23" t="s">
        <v>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 t="s">
        <v>1</v>
      </c>
      <c r="M13" s="23" t="s">
        <v>1</v>
      </c>
      <c r="N13" s="23" t="s">
        <v>1</v>
      </c>
      <c r="O13" s="23" t="s">
        <v>1</v>
      </c>
      <c r="P13" s="23" t="s">
        <v>1</v>
      </c>
      <c r="Q13" s="23" t="s">
        <v>1</v>
      </c>
      <c r="R13" s="23">
        <v>5</v>
      </c>
      <c r="S13" s="23">
        <v>1</v>
      </c>
      <c r="T13" s="23">
        <v>6</v>
      </c>
      <c r="U13" s="23">
        <v>9</v>
      </c>
      <c r="V13" s="23">
        <v>11.2</v>
      </c>
      <c r="W13" s="23">
        <v>10.1</v>
      </c>
      <c r="X13" s="23">
        <v>9</v>
      </c>
      <c r="Y13" s="23">
        <v>9.31</v>
      </c>
      <c r="Z13" s="23">
        <v>9.6199999999999992</v>
      </c>
      <c r="AA13" s="23">
        <v>14</v>
      </c>
      <c r="AB13" s="23" t="s">
        <v>1</v>
      </c>
      <c r="AC13" s="23">
        <v>10.250999999999999</v>
      </c>
      <c r="AD13" s="23" t="s">
        <v>1</v>
      </c>
      <c r="AE13" s="23">
        <v>16.059000000000001</v>
      </c>
      <c r="AF13" s="23" t="s">
        <v>1</v>
      </c>
      <c r="AG13" s="23" t="s">
        <v>1</v>
      </c>
    </row>
    <row r="14" spans="1:33" x14ac:dyDescent="0.25">
      <c r="A14" s="12" t="s">
        <v>10</v>
      </c>
      <c r="B14" s="24" t="s">
        <v>1</v>
      </c>
      <c r="C14" s="25" t="s">
        <v>1</v>
      </c>
      <c r="D14" s="25" t="s">
        <v>1</v>
      </c>
      <c r="E14" s="25" t="s">
        <v>1</v>
      </c>
      <c r="F14" s="25" t="s">
        <v>1</v>
      </c>
      <c r="G14" s="25" t="s">
        <v>1</v>
      </c>
      <c r="H14" s="25" t="s">
        <v>1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 t="s">
        <v>1</v>
      </c>
      <c r="P14" s="25" t="s">
        <v>1</v>
      </c>
      <c r="Q14" s="25" t="s">
        <v>1</v>
      </c>
      <c r="R14" s="25" t="s">
        <v>1</v>
      </c>
      <c r="S14" s="25">
        <v>14.8</v>
      </c>
      <c r="T14" s="25">
        <v>17.8</v>
      </c>
      <c r="U14" s="25">
        <v>11</v>
      </c>
      <c r="V14" s="25">
        <v>9.9</v>
      </c>
      <c r="W14" s="25">
        <v>9.9</v>
      </c>
      <c r="X14" s="25">
        <v>8.4</v>
      </c>
      <c r="Y14" s="25">
        <v>9.1</v>
      </c>
      <c r="Z14" s="25">
        <v>8.9130000000000003</v>
      </c>
      <c r="AA14" s="25">
        <v>8.6999999999999993</v>
      </c>
      <c r="AB14" s="25">
        <v>8.5760000000000005</v>
      </c>
      <c r="AC14" s="25">
        <v>16.036000000000001</v>
      </c>
      <c r="AD14" s="25">
        <v>16.45</v>
      </c>
      <c r="AE14" s="25">
        <v>16.861999999999998</v>
      </c>
      <c r="AF14" s="25">
        <v>16.52</v>
      </c>
      <c r="AG14" s="25" t="s">
        <v>1</v>
      </c>
    </row>
    <row r="15" spans="1:33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 t="s">
        <v>1</v>
      </c>
      <c r="K15" s="23" t="s">
        <v>1</v>
      </c>
      <c r="L15" s="23" t="s">
        <v>1</v>
      </c>
      <c r="M15" s="23">
        <v>2.4E-2</v>
      </c>
      <c r="N15" s="23">
        <v>2.1000000000000001E-2</v>
      </c>
      <c r="O15" s="23">
        <v>0.11799999999999999</v>
      </c>
      <c r="P15" s="23">
        <v>9.9000000000000005E-2</v>
      </c>
      <c r="Q15" s="23">
        <v>0.154</v>
      </c>
      <c r="R15" s="23">
        <v>0.26800000000000002</v>
      </c>
      <c r="S15" s="23">
        <v>0.193</v>
      </c>
      <c r="T15" s="23">
        <v>0.23</v>
      </c>
      <c r="U15" s="23">
        <v>0.224</v>
      </c>
      <c r="V15" s="23">
        <v>8.8999999999999996E-2</v>
      </c>
      <c r="W15" s="23">
        <v>0.13600000000000001</v>
      </c>
      <c r="X15" s="23">
        <v>7.1999999999999995E-2</v>
      </c>
      <c r="Y15" s="23">
        <v>6.5000000000000002E-2</v>
      </c>
      <c r="Z15" s="23">
        <v>4.9000000000000002E-2</v>
      </c>
      <c r="AA15" s="23">
        <v>7.8E-2</v>
      </c>
      <c r="AB15" s="23">
        <v>0.21099999999999999</v>
      </c>
      <c r="AC15" s="23">
        <v>0.21199999999999999</v>
      </c>
      <c r="AD15" s="23">
        <v>0.16900000000000001</v>
      </c>
      <c r="AE15" s="23">
        <v>0.252</v>
      </c>
      <c r="AF15" s="23">
        <v>0.27200000000000002</v>
      </c>
      <c r="AG15" s="23" t="s">
        <v>1</v>
      </c>
    </row>
    <row r="16" spans="1:33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 t="s">
        <v>1</v>
      </c>
      <c r="M16" s="25" t="s">
        <v>1</v>
      </c>
      <c r="N16" s="25" t="s">
        <v>1</v>
      </c>
      <c r="O16" s="25" t="s">
        <v>1</v>
      </c>
      <c r="P16" s="25">
        <v>0.81100000000000005</v>
      </c>
      <c r="Q16" s="25">
        <v>0.86899999999999999</v>
      </c>
      <c r="R16" s="25">
        <v>0.66600000000000004</v>
      </c>
      <c r="S16" s="25">
        <v>0.86899999999999999</v>
      </c>
      <c r="T16" s="25">
        <v>0.92700000000000005</v>
      </c>
      <c r="U16" s="25">
        <v>0.57899999999999996</v>
      </c>
      <c r="V16" s="25">
        <v>0.63700000000000001</v>
      </c>
      <c r="W16" s="25">
        <v>0.55000000000000004</v>
      </c>
      <c r="X16" s="25">
        <v>4.2569999999999997</v>
      </c>
      <c r="Y16" s="25">
        <v>1.593</v>
      </c>
      <c r="Z16" s="25">
        <v>1.64</v>
      </c>
      <c r="AA16" s="25">
        <v>1.4179999999999999</v>
      </c>
      <c r="AB16" s="25">
        <v>1.5229999999999999</v>
      </c>
      <c r="AC16" s="25">
        <v>2.931</v>
      </c>
      <c r="AD16" s="25">
        <v>0.95699999999999996</v>
      </c>
      <c r="AE16" s="25">
        <v>0.82</v>
      </c>
      <c r="AF16" s="25">
        <v>0.92</v>
      </c>
      <c r="AG16" s="25" t="s">
        <v>1</v>
      </c>
    </row>
    <row r="17" spans="1:33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 t="s">
        <v>1</v>
      </c>
      <c r="M17" s="23" t="s">
        <v>1</v>
      </c>
      <c r="N17" s="23" t="s">
        <v>1</v>
      </c>
      <c r="O17" s="23" t="s">
        <v>1</v>
      </c>
      <c r="P17" s="23" t="s">
        <v>1</v>
      </c>
      <c r="Q17" s="23" t="s">
        <v>1</v>
      </c>
      <c r="R17" s="23" t="s">
        <v>1</v>
      </c>
      <c r="S17" s="23" t="s">
        <v>1</v>
      </c>
      <c r="T17" s="23" t="s">
        <v>1</v>
      </c>
      <c r="U17" s="23" t="s">
        <v>1</v>
      </c>
      <c r="V17" s="23" t="s">
        <v>1</v>
      </c>
      <c r="W17" s="23" t="s">
        <v>1</v>
      </c>
      <c r="X17" s="23">
        <v>1.1000000000000001</v>
      </c>
      <c r="Y17" s="23">
        <v>1.4</v>
      </c>
      <c r="Z17" s="23">
        <v>0.6</v>
      </c>
      <c r="AA17" s="23">
        <v>1</v>
      </c>
      <c r="AB17" s="23">
        <v>0.7</v>
      </c>
      <c r="AC17" s="23">
        <v>0.9</v>
      </c>
      <c r="AD17" s="23">
        <v>1</v>
      </c>
      <c r="AE17" s="23">
        <v>2.5</v>
      </c>
      <c r="AF17" s="23">
        <v>3.2</v>
      </c>
      <c r="AG17" s="23" t="s">
        <v>1</v>
      </c>
    </row>
    <row r="18" spans="1:33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 t="s">
        <v>1</v>
      </c>
      <c r="V18" s="25" t="s">
        <v>54</v>
      </c>
      <c r="W18" s="25">
        <v>6.0000000000000001E-3</v>
      </c>
      <c r="X18" s="25">
        <v>0.106</v>
      </c>
      <c r="Y18" s="25">
        <v>0.42699999999999999</v>
      </c>
      <c r="Z18" s="25">
        <v>0.3</v>
      </c>
      <c r="AA18" s="25">
        <v>0.1</v>
      </c>
      <c r="AB18" s="25" t="s">
        <v>1</v>
      </c>
      <c r="AC18" s="25">
        <v>0.4</v>
      </c>
      <c r="AD18" s="25" t="s">
        <v>1</v>
      </c>
      <c r="AE18" s="25">
        <v>0.2</v>
      </c>
      <c r="AF18" s="25" t="s">
        <v>1</v>
      </c>
      <c r="AG18" s="25" t="s">
        <v>1</v>
      </c>
    </row>
    <row r="19" spans="1:33" x14ac:dyDescent="0.25">
      <c r="A19" s="9" t="s">
        <v>15</v>
      </c>
      <c r="B19" s="22" t="s">
        <v>1</v>
      </c>
      <c r="C19" s="23" t="s">
        <v>1</v>
      </c>
      <c r="D19" s="23" t="s">
        <v>1</v>
      </c>
      <c r="E19" s="23" t="s">
        <v>1</v>
      </c>
      <c r="F19" s="23" t="s">
        <v>1</v>
      </c>
      <c r="G19" s="23" t="s">
        <v>1</v>
      </c>
      <c r="H19" s="23" t="s">
        <v>1</v>
      </c>
      <c r="I19" s="23" t="s">
        <v>1</v>
      </c>
      <c r="J19" s="23" t="s">
        <v>1</v>
      </c>
      <c r="K19" s="23" t="s">
        <v>1</v>
      </c>
      <c r="L19" s="23" t="s">
        <v>1</v>
      </c>
      <c r="M19" s="23" t="s">
        <v>1</v>
      </c>
      <c r="N19" s="23" t="s">
        <v>1</v>
      </c>
      <c r="O19" s="23" t="s">
        <v>1</v>
      </c>
      <c r="P19" s="23" t="s">
        <v>1</v>
      </c>
      <c r="Q19" s="23" t="s">
        <v>1</v>
      </c>
      <c r="R19" s="23" t="s">
        <v>1</v>
      </c>
      <c r="S19" s="23" t="s">
        <v>1</v>
      </c>
      <c r="T19" s="23" t="s">
        <v>1</v>
      </c>
      <c r="U19" s="23">
        <v>1.4390182998608783</v>
      </c>
      <c r="V19" s="23">
        <v>1.9333526934804703</v>
      </c>
      <c r="W19" s="23">
        <v>2.3012492393599886</v>
      </c>
      <c r="X19" s="23">
        <v>1.8523768366464994</v>
      </c>
      <c r="Y19" s="23">
        <v>2.3387341260484384</v>
      </c>
      <c r="Z19" s="23">
        <v>2.7906449418548154</v>
      </c>
      <c r="AA19" s="23">
        <v>4.0125806451612904</v>
      </c>
      <c r="AB19" s="23">
        <v>4.916837914204983</v>
      </c>
      <c r="AC19" s="23">
        <v>4.2187651605808734</v>
      </c>
      <c r="AD19" s="23">
        <v>3.9505785694126501</v>
      </c>
      <c r="AE19" s="23">
        <v>3.4073163233937906</v>
      </c>
      <c r="AF19" s="23">
        <v>3.855943060498221</v>
      </c>
      <c r="AG19" s="23" t="s">
        <v>1</v>
      </c>
    </row>
    <row r="20" spans="1:33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 t="s">
        <v>54</v>
      </c>
      <c r="O20" s="25" t="s">
        <v>1</v>
      </c>
      <c r="P20" s="25">
        <v>0.16300000000000001</v>
      </c>
      <c r="Q20" s="25">
        <v>5.2999999999999999E-2</v>
      </c>
      <c r="R20" s="25" t="s">
        <v>54</v>
      </c>
      <c r="S20" s="25" t="s">
        <v>54</v>
      </c>
      <c r="T20" s="25" t="s">
        <v>54</v>
      </c>
      <c r="U20" s="25" t="s">
        <v>54</v>
      </c>
      <c r="V20" s="25" t="s">
        <v>54</v>
      </c>
      <c r="W20" s="25" t="s">
        <v>54</v>
      </c>
      <c r="X20" s="25" t="s">
        <v>54</v>
      </c>
      <c r="Y20" s="25" t="s">
        <v>54</v>
      </c>
      <c r="Z20" s="25" t="s">
        <v>54</v>
      </c>
      <c r="AA20" s="25" t="s">
        <v>54</v>
      </c>
      <c r="AB20" s="25" t="s">
        <v>54</v>
      </c>
      <c r="AC20" s="25" t="s">
        <v>54</v>
      </c>
      <c r="AD20" s="25" t="s">
        <v>54</v>
      </c>
      <c r="AE20" s="25" t="s">
        <v>54</v>
      </c>
      <c r="AF20" s="25" t="s">
        <v>54</v>
      </c>
      <c r="AG20" s="25" t="s">
        <v>1</v>
      </c>
    </row>
    <row r="21" spans="1:33" x14ac:dyDescent="0.25">
      <c r="A21" s="9" t="s">
        <v>17</v>
      </c>
      <c r="B21" s="22" t="s">
        <v>1</v>
      </c>
      <c r="C21" s="23" t="s">
        <v>1</v>
      </c>
      <c r="D21" s="23" t="s">
        <v>1</v>
      </c>
      <c r="E21" s="23" t="s">
        <v>1</v>
      </c>
      <c r="F21" s="23" t="s">
        <v>1</v>
      </c>
      <c r="G21" s="23" t="s">
        <v>1</v>
      </c>
      <c r="H21" s="23" t="s">
        <v>1</v>
      </c>
      <c r="I21" s="23" t="s">
        <v>1</v>
      </c>
      <c r="J21" s="23" t="s">
        <v>1</v>
      </c>
      <c r="K21" s="23" t="s">
        <v>1</v>
      </c>
      <c r="L21" s="23" t="s">
        <v>1</v>
      </c>
      <c r="M21" s="23" t="s">
        <v>1</v>
      </c>
      <c r="N21" s="23" t="s">
        <v>1</v>
      </c>
      <c r="O21" s="23" t="s">
        <v>1</v>
      </c>
      <c r="P21" s="23" t="s">
        <v>1</v>
      </c>
      <c r="Q21" s="23" t="s">
        <v>1</v>
      </c>
      <c r="R21" s="23" t="s">
        <v>1</v>
      </c>
      <c r="S21" s="23" t="s">
        <v>1</v>
      </c>
      <c r="T21" s="23" t="s">
        <v>1</v>
      </c>
      <c r="U21" s="23" t="s">
        <v>1</v>
      </c>
      <c r="V21" s="23" t="s">
        <v>1</v>
      </c>
      <c r="W21" s="23" t="s">
        <v>1</v>
      </c>
      <c r="X21" s="23" t="s">
        <v>1</v>
      </c>
      <c r="Y21" s="23" t="s">
        <v>1</v>
      </c>
      <c r="Z21" s="23" t="s">
        <v>1</v>
      </c>
      <c r="AA21" s="23" t="s">
        <v>1</v>
      </c>
      <c r="AB21" s="23" t="s">
        <v>1</v>
      </c>
      <c r="AC21" s="23" t="s">
        <v>1</v>
      </c>
      <c r="AD21" s="23" t="s">
        <v>1</v>
      </c>
      <c r="AE21" s="23" t="s">
        <v>1</v>
      </c>
      <c r="AF21" s="23" t="s">
        <v>1</v>
      </c>
      <c r="AG21" s="23" t="s">
        <v>1</v>
      </c>
    </row>
    <row r="22" spans="1:33" x14ac:dyDescent="0.25">
      <c r="A22" s="12" t="s">
        <v>18</v>
      </c>
      <c r="B22" s="24" t="s">
        <v>1</v>
      </c>
      <c r="C22" s="25" t="s">
        <v>1</v>
      </c>
      <c r="D22" s="25" t="s">
        <v>1</v>
      </c>
      <c r="E22" s="25" t="s">
        <v>1</v>
      </c>
      <c r="F22" s="25" t="s">
        <v>1</v>
      </c>
      <c r="G22" s="25" t="s">
        <v>1</v>
      </c>
      <c r="H22" s="25" t="s">
        <v>1</v>
      </c>
      <c r="I22" s="25" t="s">
        <v>1</v>
      </c>
      <c r="J22" s="25" t="s">
        <v>1</v>
      </c>
      <c r="K22" s="25" t="s">
        <v>1</v>
      </c>
      <c r="L22" s="25" t="s">
        <v>1</v>
      </c>
      <c r="M22" s="25" t="s">
        <v>1</v>
      </c>
      <c r="N22" s="25" t="s">
        <v>1</v>
      </c>
      <c r="O22" s="25" t="s">
        <v>1</v>
      </c>
      <c r="P22" s="25" t="s">
        <v>1</v>
      </c>
      <c r="Q22" s="25" t="s">
        <v>1</v>
      </c>
      <c r="R22" s="25" t="s">
        <v>1</v>
      </c>
      <c r="S22" s="25" t="s">
        <v>1</v>
      </c>
      <c r="T22" s="25" t="s">
        <v>1</v>
      </c>
      <c r="U22" s="25" t="s">
        <v>1</v>
      </c>
      <c r="V22" s="25" t="s">
        <v>1</v>
      </c>
      <c r="W22" s="25" t="s">
        <v>1</v>
      </c>
      <c r="X22" s="25" t="s">
        <v>1</v>
      </c>
      <c r="Y22" s="25" t="s">
        <v>54</v>
      </c>
      <c r="Z22" s="25" t="s">
        <v>54</v>
      </c>
      <c r="AA22" s="25" t="s">
        <v>54</v>
      </c>
      <c r="AB22" s="25" t="s">
        <v>54</v>
      </c>
      <c r="AC22" s="25" t="s">
        <v>54</v>
      </c>
      <c r="AD22" s="25" t="s">
        <v>54</v>
      </c>
      <c r="AE22" s="25" t="s">
        <v>54</v>
      </c>
      <c r="AF22" s="25" t="s">
        <v>54</v>
      </c>
      <c r="AG22" s="25" t="s">
        <v>1</v>
      </c>
    </row>
    <row r="23" spans="1:33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 t="s">
        <v>1</v>
      </c>
      <c r="G23" s="23" t="s">
        <v>1</v>
      </c>
      <c r="H23" s="23" t="s">
        <v>1</v>
      </c>
      <c r="I23" s="23" t="s">
        <v>1</v>
      </c>
      <c r="J23" s="23" t="s">
        <v>1</v>
      </c>
      <c r="K23" s="23" t="s">
        <v>1</v>
      </c>
      <c r="L23" s="23" t="s">
        <v>1</v>
      </c>
      <c r="M23" s="23" t="s">
        <v>1</v>
      </c>
      <c r="N23" s="23" t="s">
        <v>1</v>
      </c>
      <c r="O23" s="23" t="s">
        <v>1</v>
      </c>
      <c r="P23" s="23" t="s">
        <v>1</v>
      </c>
      <c r="Q23" s="23" t="s">
        <v>1</v>
      </c>
      <c r="R23" s="23" t="s">
        <v>1</v>
      </c>
      <c r="S23" s="23" t="s">
        <v>1</v>
      </c>
      <c r="T23" s="23">
        <v>2.2208934825318183</v>
      </c>
      <c r="U23" s="23">
        <v>2.3800720953877437</v>
      </c>
      <c r="V23" s="23">
        <v>3.3794778080957268</v>
      </c>
      <c r="W23" s="23">
        <v>3.0820754259088483</v>
      </c>
      <c r="X23" s="23">
        <v>3.2260377087963295</v>
      </c>
      <c r="Y23" s="23">
        <v>5.2412150089338896</v>
      </c>
      <c r="Z23" s="23" t="s">
        <v>1</v>
      </c>
      <c r="AA23" s="23">
        <v>3.8957003895700391</v>
      </c>
      <c r="AB23" s="23">
        <v>4.812981298129813</v>
      </c>
      <c r="AC23" s="23">
        <v>6.0136246182757818</v>
      </c>
      <c r="AD23" s="23">
        <v>5.6700692244514848</v>
      </c>
      <c r="AE23" s="23">
        <v>5.6387285927029041</v>
      </c>
      <c r="AF23" s="23">
        <v>5.2577087553454875</v>
      </c>
      <c r="AG23" s="23" t="s">
        <v>1</v>
      </c>
    </row>
    <row r="24" spans="1:33" x14ac:dyDescent="0.25">
      <c r="A24" s="12" t="s">
        <v>20</v>
      </c>
      <c r="B24" s="24" t="s">
        <v>1</v>
      </c>
      <c r="C24" s="25" t="s">
        <v>1</v>
      </c>
      <c r="D24" s="25" t="s">
        <v>1</v>
      </c>
      <c r="E24" s="25" t="s">
        <v>1</v>
      </c>
      <c r="F24" s="25" t="s">
        <v>1</v>
      </c>
      <c r="G24" s="25" t="s">
        <v>1</v>
      </c>
      <c r="H24" s="25" t="s">
        <v>1</v>
      </c>
      <c r="I24" s="25" t="s">
        <v>1</v>
      </c>
      <c r="J24" s="25" t="s">
        <v>1</v>
      </c>
      <c r="K24" s="25" t="s">
        <v>1</v>
      </c>
      <c r="L24" s="25">
        <v>0.12</v>
      </c>
      <c r="M24" s="25">
        <v>0.2</v>
      </c>
      <c r="N24" s="25">
        <v>0.315</v>
      </c>
      <c r="O24" s="25">
        <v>0.442</v>
      </c>
      <c r="P24" s="25">
        <v>0.42799999999999999</v>
      </c>
      <c r="Q24" s="25">
        <v>0.41399999999999998</v>
      </c>
      <c r="R24" s="25">
        <v>0.53500000000000003</v>
      </c>
      <c r="S24" s="25">
        <v>0.65600000000000003</v>
      </c>
      <c r="T24" s="25">
        <v>0.68500000000000005</v>
      </c>
      <c r="U24" s="25">
        <v>0.745</v>
      </c>
      <c r="V24" s="25">
        <v>0.54600000000000004</v>
      </c>
      <c r="W24" s="25">
        <v>0.96099999999999997</v>
      </c>
      <c r="X24" s="25">
        <v>1.0429999999999999</v>
      </c>
      <c r="Y24" s="25">
        <v>3.6930000000000001</v>
      </c>
      <c r="Z24" s="25">
        <v>2.1619999999999999</v>
      </c>
      <c r="AA24" s="25">
        <v>2.1680000000000001</v>
      </c>
      <c r="AB24" s="25">
        <v>4.7439999999999998</v>
      </c>
      <c r="AC24" s="25">
        <v>6.2729999999999997</v>
      </c>
      <c r="AD24" s="25">
        <v>7.9589999999999996</v>
      </c>
      <c r="AE24" s="25">
        <v>6.399</v>
      </c>
      <c r="AF24" s="25">
        <v>10.176</v>
      </c>
      <c r="AG24" s="25" t="s">
        <v>1</v>
      </c>
    </row>
    <row r="25" spans="1:33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 t="s">
        <v>1</v>
      </c>
      <c r="F25" s="23" t="s">
        <v>1</v>
      </c>
      <c r="G25" s="23" t="s">
        <v>1</v>
      </c>
      <c r="H25" s="23" t="s">
        <v>1</v>
      </c>
      <c r="I25" s="23" t="s">
        <v>1</v>
      </c>
      <c r="J25" s="23" t="s">
        <v>1</v>
      </c>
      <c r="K25" s="23" t="s">
        <v>1</v>
      </c>
      <c r="L25" s="23" t="s">
        <v>1</v>
      </c>
      <c r="M25" s="23" t="s">
        <v>1</v>
      </c>
      <c r="N25" s="23" t="s">
        <v>1</v>
      </c>
      <c r="O25" s="23" t="s">
        <v>1</v>
      </c>
      <c r="P25" s="23" t="s">
        <v>1</v>
      </c>
      <c r="Q25" s="23" t="s">
        <v>1</v>
      </c>
      <c r="R25" s="23">
        <v>15.055</v>
      </c>
      <c r="S25" s="23">
        <v>15.055</v>
      </c>
      <c r="T25" s="23" t="s">
        <v>1</v>
      </c>
      <c r="U25" s="23">
        <v>17.623000000000001</v>
      </c>
      <c r="V25" s="23" t="s">
        <v>1</v>
      </c>
      <c r="W25" s="23">
        <v>23.105</v>
      </c>
      <c r="X25" s="23" t="s">
        <v>1</v>
      </c>
      <c r="Y25" s="23">
        <v>26.672999999999998</v>
      </c>
      <c r="Z25" s="23" t="s">
        <v>1</v>
      </c>
      <c r="AA25" s="23">
        <v>23.864999999999998</v>
      </c>
      <c r="AB25" s="23" t="s">
        <v>1</v>
      </c>
      <c r="AC25" s="23">
        <v>31.173999999999999</v>
      </c>
      <c r="AD25" s="23" t="s">
        <v>1</v>
      </c>
      <c r="AE25" s="23">
        <v>38.441000000000003</v>
      </c>
      <c r="AF25" s="23" t="s">
        <v>1</v>
      </c>
      <c r="AG25" s="23" t="s">
        <v>1</v>
      </c>
    </row>
    <row r="26" spans="1:33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 t="s">
        <v>1</v>
      </c>
      <c r="H26" s="25" t="s">
        <v>1</v>
      </c>
      <c r="I26" s="25" t="s">
        <v>1</v>
      </c>
      <c r="J26" s="25" t="s">
        <v>1</v>
      </c>
      <c r="K26" s="25" t="s">
        <v>1</v>
      </c>
      <c r="L26" s="25" t="s">
        <v>1</v>
      </c>
      <c r="M26" s="25" t="s">
        <v>1</v>
      </c>
      <c r="N26" s="25">
        <v>0.20754716981132076</v>
      </c>
      <c r="O26" s="25">
        <v>1.0274027322840937</v>
      </c>
      <c r="P26" s="25">
        <v>0.7126635398666995</v>
      </c>
      <c r="Q26" s="25">
        <v>0.5990223425115303</v>
      </c>
      <c r="R26" s="25">
        <v>0.19399852515741112</v>
      </c>
      <c r="S26" s="25" t="s">
        <v>1</v>
      </c>
      <c r="T26" s="25">
        <v>0.33155922446097869</v>
      </c>
      <c r="U26" s="25">
        <v>0.31297907969527583</v>
      </c>
      <c r="V26" s="25">
        <v>0.15288922653245335</v>
      </c>
      <c r="W26" s="25">
        <v>6.1333773678375135E-2</v>
      </c>
      <c r="X26" s="25">
        <v>4.3728836364451823E-2</v>
      </c>
      <c r="Y26" s="25">
        <v>4.3675039601719853E-2</v>
      </c>
      <c r="Z26" s="25">
        <v>9.3390642932691226E-2</v>
      </c>
      <c r="AA26" s="25">
        <v>6.7260538984118406E-2</v>
      </c>
      <c r="AB26" s="25">
        <v>3.6522358809905578E-2</v>
      </c>
      <c r="AC26" s="25">
        <v>8.9082472421642425E-2</v>
      </c>
      <c r="AD26" s="25">
        <v>0.58680704770090242</v>
      </c>
      <c r="AE26" s="25">
        <v>0.70891197606052292</v>
      </c>
      <c r="AF26" s="25">
        <v>0.45904553252175351</v>
      </c>
      <c r="AG26" s="25" t="s">
        <v>1</v>
      </c>
    </row>
    <row r="27" spans="1:33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 t="s">
        <v>1</v>
      </c>
      <c r="H27" s="23" t="s">
        <v>1</v>
      </c>
      <c r="I27" s="23" t="s">
        <v>1</v>
      </c>
      <c r="J27" s="23" t="s">
        <v>1</v>
      </c>
      <c r="K27" s="23" t="s">
        <v>1</v>
      </c>
      <c r="L27" s="23" t="s">
        <v>1</v>
      </c>
      <c r="M27" s="23" t="s">
        <v>1</v>
      </c>
      <c r="N27" s="23" t="s">
        <v>1</v>
      </c>
      <c r="O27" s="23">
        <v>0.85</v>
      </c>
      <c r="P27" s="23" t="s">
        <v>1</v>
      </c>
      <c r="Q27" s="23">
        <v>1.9</v>
      </c>
      <c r="R27" s="23" t="s">
        <v>1</v>
      </c>
      <c r="S27" s="23" t="s">
        <v>1</v>
      </c>
      <c r="T27" s="23" t="s">
        <v>1</v>
      </c>
      <c r="U27" s="23" t="s">
        <v>1</v>
      </c>
      <c r="V27" s="23" t="s">
        <v>1</v>
      </c>
      <c r="W27" s="23">
        <v>2.641</v>
      </c>
      <c r="X27" s="23" t="s">
        <v>1</v>
      </c>
      <c r="Y27" s="23">
        <v>4.38</v>
      </c>
      <c r="Z27" s="23" t="s">
        <v>1</v>
      </c>
      <c r="AA27" s="23">
        <v>5.89</v>
      </c>
      <c r="AB27" s="23" t="s">
        <v>1</v>
      </c>
      <c r="AC27" s="23">
        <v>3.77</v>
      </c>
      <c r="AD27" s="23" t="s">
        <v>1</v>
      </c>
      <c r="AE27" s="23">
        <v>9.74</v>
      </c>
      <c r="AF27" s="23">
        <v>6.94</v>
      </c>
      <c r="AG27" s="23" t="s">
        <v>1</v>
      </c>
    </row>
    <row r="28" spans="1:33" x14ac:dyDescent="0.25">
      <c r="A28" s="12" t="s">
        <v>24</v>
      </c>
      <c r="B28" s="24" t="s">
        <v>1</v>
      </c>
      <c r="C28" s="25" t="s">
        <v>1</v>
      </c>
      <c r="D28" s="25" t="s">
        <v>1</v>
      </c>
      <c r="E28" s="25" t="s">
        <v>1</v>
      </c>
      <c r="F28" s="25" t="s">
        <v>1</v>
      </c>
      <c r="G28" s="25" t="s">
        <v>1</v>
      </c>
      <c r="H28" s="25" t="s">
        <v>1</v>
      </c>
      <c r="I28" s="25" t="s">
        <v>1</v>
      </c>
      <c r="J28" s="25" t="s">
        <v>1</v>
      </c>
      <c r="K28" s="25" t="s">
        <v>1</v>
      </c>
      <c r="L28" s="25" t="s">
        <v>1</v>
      </c>
      <c r="M28" s="25" t="s">
        <v>1</v>
      </c>
      <c r="N28" s="25" t="s">
        <v>1</v>
      </c>
      <c r="O28" s="25" t="s">
        <v>1</v>
      </c>
      <c r="P28" s="25" t="s">
        <v>1</v>
      </c>
      <c r="Q28" s="25" t="s">
        <v>1</v>
      </c>
      <c r="R28" s="25">
        <v>1.7000000000000001E-2</v>
      </c>
      <c r="S28" s="25">
        <v>1.7000000000000001E-2</v>
      </c>
      <c r="T28" s="25">
        <v>5.0000000000000001E-3</v>
      </c>
      <c r="U28" s="25">
        <v>0.04</v>
      </c>
      <c r="V28" s="25">
        <v>0.11700000000000001</v>
      </c>
      <c r="W28" s="25">
        <v>9.8000000000000004E-2</v>
      </c>
      <c r="X28" s="25" t="s">
        <v>54</v>
      </c>
      <c r="Y28" s="25" t="s">
        <v>54</v>
      </c>
      <c r="Z28" s="25">
        <v>1.2E-2</v>
      </c>
      <c r="AA28" s="25">
        <v>0.14299999999999999</v>
      </c>
      <c r="AB28" s="25">
        <v>5.5E-2</v>
      </c>
      <c r="AC28" s="25">
        <v>0.14499999999999999</v>
      </c>
      <c r="AD28" s="25">
        <v>0.126</v>
      </c>
      <c r="AE28" s="25">
        <v>3.6999999999999998E-2</v>
      </c>
      <c r="AF28" s="25">
        <v>5.0000000000000001E-3</v>
      </c>
      <c r="AG28" s="25" t="s">
        <v>1</v>
      </c>
    </row>
    <row r="29" spans="1:33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 t="s">
        <v>1</v>
      </c>
      <c r="F29" s="23" t="s">
        <v>1</v>
      </c>
      <c r="G29" s="23" t="s">
        <v>1</v>
      </c>
      <c r="H29" s="23" t="s">
        <v>1</v>
      </c>
      <c r="I29" s="23" t="s">
        <v>1</v>
      </c>
      <c r="J29" s="23" t="s">
        <v>1</v>
      </c>
      <c r="K29" s="23" t="s">
        <v>1</v>
      </c>
      <c r="L29" s="23" t="s">
        <v>1</v>
      </c>
      <c r="M29" s="23" t="s">
        <v>1</v>
      </c>
      <c r="N29" s="23" t="s">
        <v>1</v>
      </c>
      <c r="O29" s="23">
        <v>0.13900000000000001</v>
      </c>
      <c r="P29" s="23">
        <v>0.26100000000000001</v>
      </c>
      <c r="Q29" s="23">
        <v>0.61099999999999999</v>
      </c>
      <c r="R29" s="23">
        <v>0.68100000000000005</v>
      </c>
      <c r="S29" s="23">
        <v>0.38900000000000001</v>
      </c>
      <c r="T29" s="23">
        <v>0.89800000000000002</v>
      </c>
      <c r="U29" s="23">
        <v>1.1240000000000001</v>
      </c>
      <c r="V29" s="23">
        <v>0.78400000000000003</v>
      </c>
      <c r="W29" s="23">
        <v>1.0129999999999999</v>
      </c>
      <c r="X29" s="23">
        <v>1.2629999999999999</v>
      </c>
      <c r="Y29" s="23">
        <v>1.4870000000000001</v>
      </c>
      <c r="Z29" s="23">
        <v>1.105</v>
      </c>
      <c r="AA29" s="23">
        <v>0.84</v>
      </c>
      <c r="AB29" s="23">
        <v>0.871</v>
      </c>
      <c r="AC29" s="23">
        <v>0.75600000000000001</v>
      </c>
      <c r="AD29" s="23">
        <v>0.41699999999999998</v>
      </c>
      <c r="AE29" s="23" t="s">
        <v>1</v>
      </c>
      <c r="AF29" s="23" t="s">
        <v>1</v>
      </c>
      <c r="AG29" s="23" t="s">
        <v>1</v>
      </c>
    </row>
    <row r="30" spans="1:33" x14ac:dyDescent="0.25">
      <c r="A30" s="12" t="s">
        <v>26</v>
      </c>
      <c r="B30" s="24" t="s">
        <v>1</v>
      </c>
      <c r="C30" s="25" t="s">
        <v>1</v>
      </c>
      <c r="D30" s="25" t="s">
        <v>1</v>
      </c>
      <c r="E30" s="25" t="s">
        <v>1</v>
      </c>
      <c r="F30" s="25" t="s">
        <v>1</v>
      </c>
      <c r="G30" s="25" t="s">
        <v>1</v>
      </c>
      <c r="H30" s="25" t="s">
        <v>1</v>
      </c>
      <c r="I30" s="25" t="s">
        <v>1</v>
      </c>
      <c r="J30" s="25" t="s">
        <v>1</v>
      </c>
      <c r="K30" s="25" t="s">
        <v>1</v>
      </c>
      <c r="L30" s="25" t="s">
        <v>1</v>
      </c>
      <c r="M30" s="25" t="s">
        <v>1</v>
      </c>
      <c r="N30" s="25" t="s">
        <v>1</v>
      </c>
      <c r="O30" s="25" t="s">
        <v>1</v>
      </c>
      <c r="P30" s="25" t="s">
        <v>1</v>
      </c>
      <c r="Q30" s="25">
        <v>7.0759999999999996</v>
      </c>
      <c r="R30" s="25">
        <v>9.9429999999999996</v>
      </c>
      <c r="S30" s="25">
        <v>10.336</v>
      </c>
      <c r="T30" s="25">
        <v>9.8439999999999994</v>
      </c>
      <c r="U30" s="25">
        <v>9.73</v>
      </c>
      <c r="V30" s="25">
        <v>10.638</v>
      </c>
      <c r="W30" s="25">
        <v>11.448</v>
      </c>
      <c r="X30" s="25">
        <v>10.154999999999999</v>
      </c>
      <c r="Y30" s="25">
        <v>11.516999999999999</v>
      </c>
      <c r="Z30" s="25">
        <v>18.498000000000001</v>
      </c>
      <c r="AA30" s="25">
        <v>23</v>
      </c>
      <c r="AB30" s="25">
        <v>22</v>
      </c>
      <c r="AC30" s="25">
        <v>19</v>
      </c>
      <c r="AD30" s="25">
        <v>23</v>
      </c>
      <c r="AE30" s="25">
        <v>29</v>
      </c>
      <c r="AF30" s="25">
        <v>20</v>
      </c>
      <c r="AG30" s="25" t="s">
        <v>1</v>
      </c>
    </row>
    <row r="31" spans="1:33" x14ac:dyDescent="0.25">
      <c r="A31" s="9" t="s">
        <v>27</v>
      </c>
      <c r="B31" s="22" t="s">
        <v>1</v>
      </c>
      <c r="C31" s="23" t="s">
        <v>1</v>
      </c>
      <c r="D31" s="23" t="s">
        <v>1</v>
      </c>
      <c r="E31" s="23" t="s">
        <v>1</v>
      </c>
      <c r="F31" s="23" t="s">
        <v>1</v>
      </c>
      <c r="G31" s="23">
        <v>8.8942230413956445</v>
      </c>
      <c r="H31" s="23" t="s">
        <v>1</v>
      </c>
      <c r="I31" s="23">
        <v>14.680044386905864</v>
      </c>
      <c r="J31" s="23" t="s">
        <v>1</v>
      </c>
      <c r="K31" s="23">
        <v>22.821458983820609</v>
      </c>
      <c r="L31" s="23" t="s">
        <v>1</v>
      </c>
      <c r="M31" s="23">
        <v>33.170900368445501</v>
      </c>
      <c r="N31" s="23" t="s">
        <v>1</v>
      </c>
      <c r="O31" s="23">
        <v>33.537186821858356</v>
      </c>
      <c r="P31" s="23" t="s">
        <v>1</v>
      </c>
      <c r="Q31" s="23">
        <v>31.888991833832499</v>
      </c>
      <c r="R31" s="23">
        <v>27.70941390041494</v>
      </c>
      <c r="S31" s="23">
        <v>31.242905482102898</v>
      </c>
      <c r="T31" s="23" t="s">
        <v>1</v>
      </c>
      <c r="U31" s="23">
        <v>23.354144889868259</v>
      </c>
      <c r="V31" s="23" t="s">
        <v>1</v>
      </c>
      <c r="W31" s="23">
        <v>29.679505636891182</v>
      </c>
      <c r="X31" s="23" t="s">
        <v>1</v>
      </c>
      <c r="Y31" s="23">
        <v>30.977287175634281</v>
      </c>
      <c r="Z31" s="23" t="s">
        <v>1</v>
      </c>
      <c r="AA31" s="23">
        <v>28.331640562356338</v>
      </c>
      <c r="AB31" s="23" t="s">
        <v>1</v>
      </c>
      <c r="AC31" s="23">
        <v>40.580793141742177</v>
      </c>
      <c r="AD31" s="23" t="s">
        <v>1</v>
      </c>
      <c r="AE31" s="23">
        <v>40.41892134364582</v>
      </c>
      <c r="AF31" s="23" t="s">
        <v>1</v>
      </c>
      <c r="AG31" s="23" t="s">
        <v>1</v>
      </c>
    </row>
    <row r="32" spans="1:33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 t="s">
        <v>1</v>
      </c>
      <c r="AF32" s="29" t="s">
        <v>1</v>
      </c>
      <c r="AG32" s="29" t="s">
        <v>1</v>
      </c>
    </row>
    <row r="33" spans="1:33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</row>
    <row r="34" spans="1:33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</row>
    <row r="35" spans="1:33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 t="s">
        <v>1</v>
      </c>
      <c r="Y35" s="23" t="s">
        <v>1</v>
      </c>
      <c r="Z35" s="23" t="s">
        <v>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1.7695812008201122</v>
      </c>
      <c r="AF35" s="23" t="s">
        <v>54</v>
      </c>
      <c r="AG35" s="23" t="s">
        <v>1</v>
      </c>
    </row>
    <row r="36" spans="1:33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 t="s">
        <v>54</v>
      </c>
      <c r="AD36" s="25">
        <v>0.08</v>
      </c>
      <c r="AE36" s="25" t="s">
        <v>54</v>
      </c>
      <c r="AF36" s="25" t="s">
        <v>1</v>
      </c>
      <c r="AG36" s="25" t="s">
        <v>1</v>
      </c>
    </row>
    <row r="37" spans="1:33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</row>
    <row r="38" spans="1:33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</row>
    <row r="39" spans="1:33" s="5" customFormat="1" x14ac:dyDescent="0.25">
      <c r="A39" s="9" t="s">
        <v>35</v>
      </c>
      <c r="B39" s="22" t="s">
        <v>1</v>
      </c>
      <c r="C39" s="23" t="s">
        <v>1</v>
      </c>
      <c r="D39" s="23" t="s">
        <v>1</v>
      </c>
      <c r="E39" s="23" t="s">
        <v>1</v>
      </c>
      <c r="F39" s="23" t="s">
        <v>1</v>
      </c>
      <c r="G39" s="23" t="s">
        <v>1</v>
      </c>
      <c r="H39" s="23" t="s">
        <v>1</v>
      </c>
      <c r="I39" s="23" t="s">
        <v>1</v>
      </c>
      <c r="J39" s="23" t="s">
        <v>1</v>
      </c>
      <c r="K39" s="23" t="s">
        <v>1</v>
      </c>
      <c r="L39" s="23" t="s">
        <v>1</v>
      </c>
      <c r="M39" s="23" t="s">
        <v>1</v>
      </c>
      <c r="N39" s="23" t="s">
        <v>1</v>
      </c>
      <c r="O39" s="23" t="s">
        <v>1</v>
      </c>
      <c r="P39" s="23" t="s">
        <v>1</v>
      </c>
      <c r="Q39" s="23" t="s">
        <v>1</v>
      </c>
      <c r="R39" s="23" t="s">
        <v>1</v>
      </c>
      <c r="S39" s="23" t="s">
        <v>1</v>
      </c>
      <c r="T39" s="23" t="s">
        <v>1</v>
      </c>
      <c r="U39" s="23" t="s">
        <v>1</v>
      </c>
      <c r="V39" s="23" t="s">
        <v>1</v>
      </c>
      <c r="W39" s="23" t="s">
        <v>1</v>
      </c>
      <c r="X39" s="23" t="s">
        <v>1</v>
      </c>
      <c r="Y39" s="23">
        <v>1.0142874738268259</v>
      </c>
      <c r="Z39" s="23">
        <v>0.71290197597830296</v>
      </c>
      <c r="AA39" s="23">
        <v>0.48940533151059457</v>
      </c>
      <c r="AB39" s="23">
        <v>0.87057414477131523</v>
      </c>
      <c r="AC39" s="23">
        <v>0.95652895304463237</v>
      </c>
      <c r="AD39" s="23">
        <v>0.62553757135037924</v>
      </c>
      <c r="AE39" s="23">
        <v>2.6442307692307692</v>
      </c>
      <c r="AF39" s="23">
        <v>0.2393427776699657</v>
      </c>
      <c r="AG39" s="23" t="s">
        <v>1</v>
      </c>
    </row>
    <row r="40" spans="1:33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</row>
    <row r="41" spans="1:33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</row>
    <row r="42" spans="1:33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</row>
    <row r="43" spans="1:33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</row>
    <row r="44" spans="1:33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</row>
    <row r="45" spans="1:33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</row>
    <row r="46" spans="1:33" x14ac:dyDescent="0.25">
      <c r="A46" s="12" t="s">
        <v>42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</row>
    <row r="47" spans="1:33" s="5" customFormat="1" x14ac:dyDescent="0.25">
      <c r="A47" s="9" t="s">
        <v>43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 t="s">
        <v>1</v>
      </c>
      <c r="L47" s="23" t="s">
        <v>1</v>
      </c>
      <c r="M47" s="23" t="s">
        <v>1</v>
      </c>
      <c r="N47" s="23" t="s">
        <v>1</v>
      </c>
      <c r="O47" s="23">
        <v>0.54977321854734928</v>
      </c>
      <c r="P47" s="23" t="s">
        <v>1</v>
      </c>
      <c r="Q47" s="23">
        <v>1.7854467362533089</v>
      </c>
      <c r="R47" s="23" t="s">
        <v>1</v>
      </c>
      <c r="S47" s="23">
        <v>0.93557038607871257</v>
      </c>
      <c r="T47" s="23" t="s">
        <v>1</v>
      </c>
      <c r="U47" s="23">
        <v>2.1769518091615296</v>
      </c>
      <c r="V47" s="23" t="s">
        <v>1</v>
      </c>
      <c r="W47" s="23">
        <v>0.50042343521441213</v>
      </c>
      <c r="X47" s="23" t="s">
        <v>1</v>
      </c>
      <c r="Y47" s="23">
        <v>1.4218555855867394</v>
      </c>
      <c r="Z47" s="23" t="s">
        <v>1</v>
      </c>
      <c r="AA47" s="23">
        <v>1.3184946813265397</v>
      </c>
      <c r="AB47" s="23" t="s">
        <v>1</v>
      </c>
      <c r="AC47" s="23">
        <v>4.9748043315106676</v>
      </c>
      <c r="AD47" s="23">
        <v>5.2305287835373795</v>
      </c>
      <c r="AE47" s="23">
        <v>4.3548436215244992</v>
      </c>
      <c r="AF47" s="23">
        <v>3.9168873801618984</v>
      </c>
      <c r="AG47" s="23" t="s">
        <v>1</v>
      </c>
    </row>
    <row r="48" spans="1:33" x14ac:dyDescent="0.25">
      <c r="A48" s="12" t="s">
        <v>44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 t="s">
        <v>1</v>
      </c>
      <c r="L48" s="25" t="s">
        <v>1</v>
      </c>
      <c r="M48" s="25" t="s">
        <v>1</v>
      </c>
      <c r="N48" s="25" t="s">
        <v>1</v>
      </c>
      <c r="O48" s="25" t="s">
        <v>1</v>
      </c>
      <c r="P48" s="25" t="s">
        <v>1</v>
      </c>
      <c r="Q48" s="25" t="s">
        <v>1</v>
      </c>
      <c r="R48" s="25" t="s">
        <v>1</v>
      </c>
      <c r="S48" s="25" t="s">
        <v>1</v>
      </c>
      <c r="T48" s="25" t="s">
        <v>1</v>
      </c>
      <c r="U48" s="25" t="s">
        <v>1</v>
      </c>
      <c r="V48" s="25" t="s">
        <v>1</v>
      </c>
      <c r="W48" s="25" t="s">
        <v>1</v>
      </c>
      <c r="X48" s="25" t="s">
        <v>1</v>
      </c>
      <c r="Y48" s="25" t="s">
        <v>1</v>
      </c>
      <c r="Z48" s="25" t="s">
        <v>1</v>
      </c>
      <c r="AA48" s="25" t="s">
        <v>1</v>
      </c>
      <c r="AB48" s="25" t="s">
        <v>1</v>
      </c>
      <c r="AC48" s="25" t="s">
        <v>1</v>
      </c>
      <c r="AD48" s="25" t="s">
        <v>1</v>
      </c>
      <c r="AE48" s="25" t="s">
        <v>1</v>
      </c>
      <c r="AF48" s="25" t="s">
        <v>1</v>
      </c>
      <c r="AG48" s="25" t="s">
        <v>1</v>
      </c>
    </row>
    <row r="49" spans="1:33" s="5" customFormat="1" x14ac:dyDescent="0.25">
      <c r="A49" s="9" t="s">
        <v>45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</row>
    <row r="50" spans="1:33" x14ac:dyDescent="0.25">
      <c r="A50" s="12" t="s">
        <v>46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>
        <v>3.2964892632809079E-2</v>
      </c>
      <c r="AB50" s="25">
        <v>0.5201678694060442</v>
      </c>
      <c r="AC50" s="25">
        <v>0.32805681554274724</v>
      </c>
      <c r="AD50" s="25" t="s">
        <v>1</v>
      </c>
      <c r="AE50" s="25">
        <v>0.37719897245797157</v>
      </c>
      <c r="AF50" s="25">
        <v>0.30806597800408919</v>
      </c>
      <c r="AG50" s="25" t="s">
        <v>1</v>
      </c>
    </row>
    <row r="51" spans="1:33" s="5" customFormat="1" x14ac:dyDescent="0.25">
      <c r="A51" s="9" t="s">
        <v>47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 t="s">
        <v>1</v>
      </c>
      <c r="AB51" s="23" t="s">
        <v>1</v>
      </c>
      <c r="AC51" s="23" t="s">
        <v>1</v>
      </c>
      <c r="AD51" s="23" t="s">
        <v>1</v>
      </c>
      <c r="AE51" s="23" t="s">
        <v>1</v>
      </c>
      <c r="AF51" s="23" t="s">
        <v>1</v>
      </c>
      <c r="AG51" s="23" t="s">
        <v>1</v>
      </c>
    </row>
    <row r="52" spans="1:33" x14ac:dyDescent="0.25">
      <c r="A52" s="12" t="s">
        <v>48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</row>
    <row r="53" spans="1:33" s="5" customFormat="1" x14ac:dyDescent="0.25">
      <c r="A53" s="9" t="s">
        <v>49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>
        <v>0.10358514002407619</v>
      </c>
      <c r="V53" s="23">
        <v>0.17547026438451482</v>
      </c>
      <c r="W53" s="23">
        <v>0.31225049092596191</v>
      </c>
      <c r="X53" s="23" t="s">
        <v>1</v>
      </c>
      <c r="Y53" s="23" t="s">
        <v>1</v>
      </c>
      <c r="Z53" s="23" t="s">
        <v>1</v>
      </c>
      <c r="AA53" s="23">
        <v>0.17890747170611468</v>
      </c>
      <c r="AB53" s="23">
        <v>9.4218631084513296E-2</v>
      </c>
      <c r="AC53" s="23">
        <v>0.49835705108182443</v>
      </c>
      <c r="AD53" s="23">
        <v>0.19538080147727771</v>
      </c>
      <c r="AE53" s="23">
        <v>3.7334835777633718E-2</v>
      </c>
      <c r="AF53" s="23">
        <v>1.4250916627897978</v>
      </c>
      <c r="AG53" s="23" t="s">
        <v>1</v>
      </c>
    </row>
    <row r="54" spans="1:33" x14ac:dyDescent="0.25">
      <c r="A54" s="12" t="s">
        <v>50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 t="s">
        <v>1</v>
      </c>
      <c r="V54" s="25" t="s">
        <v>1</v>
      </c>
      <c r="W54" s="25" t="s">
        <v>1</v>
      </c>
      <c r="X54" s="25" t="s">
        <v>1</v>
      </c>
      <c r="Y54" s="25" t="s">
        <v>1</v>
      </c>
      <c r="Z54" s="25" t="s">
        <v>1</v>
      </c>
      <c r="AA54" s="25" t="s">
        <v>1</v>
      </c>
      <c r="AB54" s="25" t="s">
        <v>1</v>
      </c>
      <c r="AC54" s="25" t="s">
        <v>1</v>
      </c>
      <c r="AD54" s="25" t="s">
        <v>1</v>
      </c>
      <c r="AE54" s="25" t="s">
        <v>1</v>
      </c>
      <c r="AF54" s="25" t="s">
        <v>1</v>
      </c>
      <c r="AG54" s="25" t="s">
        <v>1</v>
      </c>
    </row>
    <row r="55" spans="1:33" s="5" customFormat="1" x14ac:dyDescent="0.25">
      <c r="A55" s="9" t="s">
        <v>51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</row>
    <row r="56" spans="1:33" x14ac:dyDescent="0.25">
      <c r="A56" s="12" t="s">
        <v>52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 t="s">
        <v>54</v>
      </c>
      <c r="P56" s="25" t="s">
        <v>54</v>
      </c>
      <c r="Q56" s="25" t="s">
        <v>1</v>
      </c>
      <c r="R56" s="25" t="s">
        <v>1</v>
      </c>
      <c r="S56" s="25">
        <v>0.16512734396865378</v>
      </c>
      <c r="T56" s="25">
        <v>6.6617708770457404E-2</v>
      </c>
      <c r="U56" s="25">
        <v>0.79284360408672738</v>
      </c>
      <c r="V56" s="25">
        <v>1.4926120711244679</v>
      </c>
      <c r="W56" s="25">
        <v>0.14415262212336385</v>
      </c>
      <c r="X56" s="25">
        <v>0.37821482602118006</v>
      </c>
      <c r="Y56" s="25">
        <v>0.71600552595223999</v>
      </c>
      <c r="Z56" s="25">
        <v>0.41217959745398247</v>
      </c>
      <c r="AA56" s="25">
        <v>0.69707486365889937</v>
      </c>
      <c r="AB56" s="25" t="s">
        <v>1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</row>
    <row r="57" spans="1:33" s="5" customFormat="1" x14ac:dyDescent="0.25">
      <c r="A57" s="9" t="s">
        <v>53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 t="s">
        <v>1</v>
      </c>
      <c r="N57" s="23" t="s">
        <v>1</v>
      </c>
      <c r="O57" s="23" t="s">
        <v>1</v>
      </c>
      <c r="P57" s="23" t="s">
        <v>1</v>
      </c>
      <c r="Q57" s="23" t="s">
        <v>1</v>
      </c>
      <c r="R57" s="23" t="s">
        <v>1</v>
      </c>
      <c r="S57" s="23">
        <v>125.37627495104773</v>
      </c>
      <c r="T57" s="23">
        <v>119.56095845682422</v>
      </c>
      <c r="U57" s="23">
        <v>122.61431746245539</v>
      </c>
      <c r="V57" s="23">
        <v>133.02597220926978</v>
      </c>
      <c r="W57" s="23">
        <v>150.94252661658294</v>
      </c>
      <c r="X57" s="23">
        <v>182.27336071133476</v>
      </c>
      <c r="Y57" s="23">
        <v>168.38188540611827</v>
      </c>
      <c r="Z57" s="23">
        <v>193.51957524934255</v>
      </c>
      <c r="AA57" s="23">
        <v>255.15265072192216</v>
      </c>
      <c r="AB57" s="23">
        <v>248.57226533899546</v>
      </c>
      <c r="AC57" s="23">
        <v>291.90003079836202</v>
      </c>
      <c r="AD57" s="23">
        <v>326.99980784663904</v>
      </c>
      <c r="AE57" s="23" t="s">
        <v>1</v>
      </c>
      <c r="AF57" s="23" t="s">
        <v>1</v>
      </c>
      <c r="AG57" s="23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118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2.5286828003761513E-2</v>
      </c>
      <c r="M5" s="11" t="s">
        <v>1</v>
      </c>
      <c r="N5" s="11" t="s">
        <v>1</v>
      </c>
      <c r="O5" s="11" t="s">
        <v>1</v>
      </c>
      <c r="P5" s="11">
        <v>0.12919703091100987</v>
      </c>
      <c r="Q5" s="11">
        <v>0.13530059962722646</v>
      </c>
      <c r="R5" s="11">
        <v>0.14850074980166159</v>
      </c>
      <c r="S5" s="11">
        <v>0.20696285100955619</v>
      </c>
      <c r="T5" s="11">
        <v>0.18638511041810196</v>
      </c>
      <c r="U5" s="11">
        <v>0.20377644812033954</v>
      </c>
      <c r="V5" s="11">
        <v>1.9094522686755759</v>
      </c>
      <c r="W5" s="11">
        <v>2.0428818143841219</v>
      </c>
      <c r="X5" s="11">
        <v>0.17284060650093575</v>
      </c>
      <c r="Y5" s="11">
        <v>0.11789483045961321</v>
      </c>
      <c r="Z5" s="11">
        <v>0.2937289144123314</v>
      </c>
      <c r="AA5" s="11">
        <v>0.91513597698074223</v>
      </c>
      <c r="AB5" s="11">
        <v>1.0955205109552051</v>
      </c>
      <c r="AC5" s="11">
        <v>1.2366297399907598</v>
      </c>
      <c r="AD5" s="11">
        <v>1.2928731813772616</v>
      </c>
      <c r="AE5" s="11">
        <v>1.2843035573648658</v>
      </c>
      <c r="AF5" s="11" t="s">
        <v>1</v>
      </c>
      <c r="AG5" s="11" t="s">
        <v>1</v>
      </c>
    </row>
    <row r="6" spans="1:33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 t="s">
        <v>1</v>
      </c>
      <c r="V6" s="14">
        <v>9.6199992550272576E-2</v>
      </c>
      <c r="W6" s="14">
        <v>9.2438837955470296E-2</v>
      </c>
      <c r="X6" s="14">
        <v>9.4465618009972455E-2</v>
      </c>
      <c r="Y6" s="14">
        <v>0.11074520143449261</v>
      </c>
      <c r="Z6" s="14">
        <v>0.15404662293322907</v>
      </c>
      <c r="AA6" s="14">
        <v>0.18009760348402895</v>
      </c>
      <c r="AB6" s="14" t="s">
        <v>1</v>
      </c>
      <c r="AC6" s="14">
        <v>0.20005816768325893</v>
      </c>
      <c r="AD6" s="14">
        <v>0.22151268994374695</v>
      </c>
      <c r="AE6" s="14">
        <v>0.24352061436047434</v>
      </c>
      <c r="AF6" s="14">
        <v>0.27829759835226442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2.805157159138771E-2</v>
      </c>
      <c r="R7" s="18">
        <v>7.2138415258338473E-2</v>
      </c>
      <c r="S7" s="18">
        <v>1.7368632972530051E-2</v>
      </c>
      <c r="T7" s="18">
        <v>1.2765858341925762E-2</v>
      </c>
      <c r="U7" s="18">
        <v>2.225393177667337E-3</v>
      </c>
      <c r="V7" s="18">
        <v>2.2405708621302506E-2</v>
      </c>
      <c r="W7" s="18">
        <v>1.7330518733985112E-2</v>
      </c>
      <c r="X7" s="18">
        <v>1.1273578506659694E-2</v>
      </c>
      <c r="Y7" s="18">
        <v>6.180961223236054E-2</v>
      </c>
      <c r="Z7" s="18">
        <v>7.6039799540066386E-2</v>
      </c>
      <c r="AA7" s="18">
        <v>0.19067031931394501</v>
      </c>
      <c r="AB7" s="18">
        <v>0.35724713709623168</v>
      </c>
      <c r="AC7" s="18">
        <v>0.235767744066853</v>
      </c>
      <c r="AD7" s="18">
        <v>0.357015666177534</v>
      </c>
      <c r="AE7" s="18">
        <v>0.35103429307210282</v>
      </c>
      <c r="AF7" s="18">
        <v>0.33775482625377873</v>
      </c>
      <c r="AG7" s="18" t="s">
        <v>1</v>
      </c>
    </row>
    <row r="8" spans="1:33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1.6490567788929855</v>
      </c>
      <c r="P8" s="14">
        <v>2.9550202850692551</v>
      </c>
      <c r="Q8" s="14">
        <v>3.2931995347955918</v>
      </c>
      <c r="R8" s="14">
        <v>3.2520244159565337</v>
      </c>
      <c r="S8" s="14">
        <v>2.2206303804365408</v>
      </c>
      <c r="T8" s="14" t="s">
        <v>1</v>
      </c>
      <c r="U8" s="14">
        <v>4.6017079828426244</v>
      </c>
      <c r="V8" s="14">
        <v>5.5186797891493988</v>
      </c>
      <c r="W8" s="14">
        <v>4.4739302452119789</v>
      </c>
      <c r="X8" s="14">
        <v>3.1341373435995243</v>
      </c>
      <c r="Y8" s="14">
        <v>4.7563871720990383</v>
      </c>
      <c r="Z8" s="14">
        <v>4.2865145809502332</v>
      </c>
      <c r="AA8" s="14">
        <v>7.918875010200054</v>
      </c>
      <c r="AB8" s="14">
        <v>10.018311503913775</v>
      </c>
      <c r="AC8" s="14">
        <v>9.6622677713935179</v>
      </c>
      <c r="AD8" s="14">
        <v>10.053241241783114</v>
      </c>
      <c r="AE8" s="14">
        <v>9.0733144546048106</v>
      </c>
      <c r="AF8" s="14">
        <v>9.4496434658233479</v>
      </c>
      <c r="AG8" s="14" t="s">
        <v>1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0.26076018148325925</v>
      </c>
      <c r="P9" s="11">
        <v>0.32341692548576711</v>
      </c>
      <c r="Q9" s="11">
        <v>0.32530568407138138</v>
      </c>
      <c r="R9" s="11">
        <v>0.39351901600977646</v>
      </c>
      <c r="S9" s="11">
        <v>0.31838226104964978</v>
      </c>
      <c r="T9" s="11">
        <v>0.38132251004236334</v>
      </c>
      <c r="U9" s="11">
        <v>0.20057853435468723</v>
      </c>
      <c r="V9" s="11">
        <v>0.53599539374266669</v>
      </c>
      <c r="W9" s="11">
        <v>0.84280516287831142</v>
      </c>
      <c r="X9" s="11">
        <v>0.66356348707902835</v>
      </c>
      <c r="Y9" s="11">
        <v>1.2160156232231694</v>
      </c>
      <c r="Z9" s="11">
        <v>1.2185884885932066</v>
      </c>
      <c r="AA9" s="11">
        <v>1.1404025621044227</v>
      </c>
      <c r="AB9" s="11">
        <v>1.6558932328656828</v>
      </c>
      <c r="AC9" s="11">
        <v>0.84887713261431419</v>
      </c>
      <c r="AD9" s="11">
        <v>1.3303903486227435</v>
      </c>
      <c r="AE9" s="11">
        <v>1.2145003801914236</v>
      </c>
      <c r="AF9" s="11">
        <v>1.1986114199776108</v>
      </c>
      <c r="AG9" s="11" t="s">
        <v>1</v>
      </c>
    </row>
    <row r="10" spans="1:33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2.745120471359511</v>
      </c>
      <c r="P10" s="14">
        <v>2.6811415883117107</v>
      </c>
      <c r="Q10" s="14">
        <v>2.0960549556972361</v>
      </c>
      <c r="R10" s="14">
        <v>2.1942244903875725</v>
      </c>
      <c r="S10" s="14">
        <v>2.2162284702964792</v>
      </c>
      <c r="T10" s="14">
        <v>3.0894177197675927</v>
      </c>
      <c r="U10" s="14">
        <v>3.3205035619743102</v>
      </c>
      <c r="V10" s="14">
        <v>3.553070176909908</v>
      </c>
      <c r="W10" s="14">
        <v>3.2307749963914918</v>
      </c>
      <c r="X10" s="14">
        <v>3.1875776810464713</v>
      </c>
      <c r="Y10" s="14">
        <v>3.291057039718094</v>
      </c>
      <c r="Z10" s="14">
        <v>3.3690927124876699</v>
      </c>
      <c r="AA10" s="14">
        <v>3.4481991095983631</v>
      </c>
      <c r="AB10" s="14">
        <v>3.87433829303203</v>
      </c>
      <c r="AC10" s="14">
        <v>4.4272105797268955</v>
      </c>
      <c r="AD10" s="14">
        <v>4.5993029339931217</v>
      </c>
      <c r="AE10" s="14">
        <v>4.4828815384092575</v>
      </c>
      <c r="AF10" s="14">
        <v>3.6818319640768706</v>
      </c>
      <c r="AG10" s="14" t="s">
        <v>1</v>
      </c>
    </row>
    <row r="11" spans="1:33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9.2617334206383614E-2</v>
      </c>
      <c r="N11" s="11">
        <v>5.1836482118144338E-2</v>
      </c>
      <c r="O11" s="11">
        <v>8.2985364634704739E-2</v>
      </c>
      <c r="P11" s="11">
        <v>0.11400708699025755</v>
      </c>
      <c r="Q11" s="11">
        <v>9.348802563842841E-2</v>
      </c>
      <c r="R11" s="11">
        <v>0.15552214324145411</v>
      </c>
      <c r="S11" s="11">
        <v>0.20742137282562137</v>
      </c>
      <c r="T11" s="11">
        <v>0.37743609237777298</v>
      </c>
      <c r="U11" s="11">
        <v>0.23040185216867143</v>
      </c>
      <c r="V11" s="11">
        <v>0.33125247596475355</v>
      </c>
      <c r="W11" s="11">
        <v>0.38456411856545325</v>
      </c>
      <c r="X11" s="11">
        <v>0.56901507532043849</v>
      </c>
      <c r="Y11" s="11">
        <v>0.74104535631740465</v>
      </c>
      <c r="Z11" s="11">
        <v>0.67223264642631542</v>
      </c>
      <c r="AA11" s="11" t="s">
        <v>1</v>
      </c>
      <c r="AB11" s="11">
        <v>0.90413133650429811</v>
      </c>
      <c r="AC11" s="11">
        <v>1.0045416348710379</v>
      </c>
      <c r="AD11" s="11">
        <v>0.9540931290723349</v>
      </c>
      <c r="AE11" s="11">
        <v>1.2695277953563693</v>
      </c>
      <c r="AF11" s="11">
        <v>1.5288284400696632</v>
      </c>
      <c r="AG11" s="11" t="s">
        <v>1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7.7157798909093592E-2</v>
      </c>
      <c r="R12" s="14">
        <v>0.25613289690478402</v>
      </c>
      <c r="S12" s="14">
        <v>0.14370627279664214</v>
      </c>
      <c r="T12" s="14">
        <v>0.12403393782101051</v>
      </c>
      <c r="U12" s="14">
        <v>0.18926794715562092</v>
      </c>
      <c r="V12" s="14">
        <v>0.11392009949875059</v>
      </c>
      <c r="W12" s="14">
        <v>0.18482074132559226</v>
      </c>
      <c r="X12" s="14">
        <v>0.12233729325086563</v>
      </c>
      <c r="Y12" s="14">
        <v>0.21977360410422422</v>
      </c>
      <c r="Z12" s="14">
        <v>2.0745942325592431E-2</v>
      </c>
      <c r="AA12" s="14">
        <v>0.10580916265558508</v>
      </c>
      <c r="AB12" s="14">
        <v>1.0920160765101896</v>
      </c>
      <c r="AC12" s="14">
        <v>0.10400521024611435</v>
      </c>
      <c r="AD12" s="14">
        <v>5.0205877225042113E-2</v>
      </c>
      <c r="AE12" s="14">
        <v>0.27915770876244966</v>
      </c>
      <c r="AF12" s="14">
        <v>0.35857912219821109</v>
      </c>
      <c r="AG12" s="14" t="s">
        <v>1</v>
      </c>
    </row>
    <row r="13" spans="1:33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>
        <v>1.1818590311639681</v>
      </c>
      <c r="S13" s="11">
        <v>0.2312330665134979</v>
      </c>
      <c r="T13" s="11">
        <v>1.3587350357981389</v>
      </c>
      <c r="U13" s="11">
        <v>2.002413575830067</v>
      </c>
      <c r="V13" s="11">
        <v>2.4592030293868175</v>
      </c>
      <c r="W13" s="11">
        <v>2.1999061228179273</v>
      </c>
      <c r="X13" s="11">
        <v>1.9530410802660825</v>
      </c>
      <c r="Y13" s="11">
        <v>2.0171503277490119</v>
      </c>
      <c r="Z13" s="11">
        <v>2.0791710288913996</v>
      </c>
      <c r="AA13" s="11">
        <v>3.0091833828594763</v>
      </c>
      <c r="AB13" s="11" t="s">
        <v>1</v>
      </c>
      <c r="AC13" s="11">
        <v>2.1566165167245601</v>
      </c>
      <c r="AD13" s="11" t="s">
        <v>1</v>
      </c>
      <c r="AE13" s="11">
        <v>3.2890970702478963</v>
      </c>
      <c r="AF13" s="11" t="s">
        <v>1</v>
      </c>
      <c r="AG13" s="11" t="s">
        <v>1</v>
      </c>
    </row>
    <row r="14" spans="1:33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 t="s">
        <v>1</v>
      </c>
      <c r="R14" s="14" t="s">
        <v>1</v>
      </c>
      <c r="S14" s="14">
        <v>0.2519240657970509</v>
      </c>
      <c r="T14" s="14">
        <v>0.30209373530740391</v>
      </c>
      <c r="U14" s="14">
        <v>0.18610749822880646</v>
      </c>
      <c r="V14" s="14">
        <v>0.166876726257559</v>
      </c>
      <c r="W14" s="14">
        <v>0.16613783371972407</v>
      </c>
      <c r="X14" s="14">
        <v>0.14028180041871111</v>
      </c>
      <c r="Y14" s="14">
        <v>0.1512461268110685</v>
      </c>
      <c r="Z14" s="14">
        <v>0.14754272581088906</v>
      </c>
      <c r="AA14" s="14">
        <v>0.14361532328618137</v>
      </c>
      <c r="AB14" s="14">
        <v>0.14137104194875763</v>
      </c>
      <c r="AC14" s="14">
        <v>0.26429902471253569</v>
      </c>
      <c r="AD14" s="14">
        <v>0.27132995271057053</v>
      </c>
      <c r="AE14" s="14">
        <v>0.2784802496115818</v>
      </c>
      <c r="AF14" s="14">
        <v>0.27323025275485391</v>
      </c>
      <c r="AG14" s="14" t="s">
        <v>1</v>
      </c>
    </row>
    <row r="15" spans="1:33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3.4018426647767538E-2</v>
      </c>
      <c r="N15" s="11">
        <v>2.9424127784783524E-2</v>
      </c>
      <c r="O15" s="11">
        <v>0.16323142896666204</v>
      </c>
      <c r="P15" s="11">
        <v>0.13506139154160984</v>
      </c>
      <c r="Q15" s="11">
        <v>0.20698924731182797</v>
      </c>
      <c r="R15" s="11">
        <v>0.35360865549544795</v>
      </c>
      <c r="S15" s="11">
        <v>0.24858320453374549</v>
      </c>
      <c r="T15" s="11">
        <v>0.2886183962856067</v>
      </c>
      <c r="U15" s="11">
        <v>0.27347088267610792</v>
      </c>
      <c r="V15" s="11">
        <v>0.10597761371755179</v>
      </c>
      <c r="W15" s="11">
        <v>0.1577726218097448</v>
      </c>
      <c r="X15" s="11">
        <v>8.3150479270123562E-2</v>
      </c>
      <c r="Y15" s="11">
        <v>7.575757575757576E-2</v>
      </c>
      <c r="Z15" s="11">
        <v>5.7851239669421489E-2</v>
      </c>
      <c r="AA15" s="11">
        <v>9.1948603088529993E-2</v>
      </c>
      <c r="AB15" s="11">
        <v>0.24684136640149743</v>
      </c>
      <c r="AC15" s="11">
        <v>0.2453135848183291</v>
      </c>
      <c r="AD15" s="11">
        <v>0.19294440004566732</v>
      </c>
      <c r="AE15" s="11">
        <v>0.28378378378378377</v>
      </c>
      <c r="AF15" s="11">
        <v>0.30630630630630634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0.23986056736636352</v>
      </c>
      <c r="Q16" s="14">
        <v>0.25984759594625789</v>
      </c>
      <c r="R16" s="14">
        <v>0.20161442905427393</v>
      </c>
      <c r="S16" s="14">
        <v>0.26664784687233428</v>
      </c>
      <c r="T16" s="14">
        <v>0.28852752916789226</v>
      </c>
      <c r="U16" s="14">
        <v>0.18280756425496444</v>
      </c>
      <c r="V16" s="14">
        <v>0.20391726017153378</v>
      </c>
      <c r="W16" s="14">
        <v>0.17837434808229738</v>
      </c>
      <c r="X16" s="14">
        <v>1.3977720360879324</v>
      </c>
      <c r="Y16" s="14">
        <v>0.52942337718274979</v>
      </c>
      <c r="Z16" s="14">
        <v>0.55191036706414309</v>
      </c>
      <c r="AA16" s="14">
        <v>0.48364871686426453</v>
      </c>
      <c r="AB16" s="14">
        <v>0.52707041252344211</v>
      </c>
      <c r="AC16" s="14">
        <v>1.0300785755605335</v>
      </c>
      <c r="AD16" s="14">
        <v>0.34163149206929438</v>
      </c>
      <c r="AE16" s="14">
        <v>0.29714160645623483</v>
      </c>
      <c r="AF16" s="14">
        <v>0.33795089353114238</v>
      </c>
      <c r="AG16" s="14" t="s">
        <v>1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0.53165369431652543</v>
      </c>
      <c r="Y17" s="11">
        <v>0.6846109722600523</v>
      </c>
      <c r="Z17" s="11">
        <v>0.29685056394185888</v>
      </c>
      <c r="AA17" s="11">
        <v>0.50058217707193464</v>
      </c>
      <c r="AB17" s="11">
        <v>0.3545621511994837</v>
      </c>
      <c r="AC17" s="11">
        <v>0.46127896255286127</v>
      </c>
      <c r="AD17" s="11">
        <v>0.51854874798997541</v>
      </c>
      <c r="AE17" s="11">
        <v>1.3111363198920882</v>
      </c>
      <c r="AF17" s="11">
        <v>1.696534510162772</v>
      </c>
      <c r="AG17" s="11" t="s">
        <v>1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 t="s">
        <v>54</v>
      </c>
      <c r="W18" s="14">
        <v>1.1553859277845283E-2</v>
      </c>
      <c r="X18" s="14">
        <v>0.19967712585498543</v>
      </c>
      <c r="Y18" s="14">
        <v>0.78700973164258325</v>
      </c>
      <c r="Z18" s="14">
        <v>0.54101234229490214</v>
      </c>
      <c r="AA18" s="14">
        <v>0.17644744248254493</v>
      </c>
      <c r="AB18" s="14" t="s">
        <v>1</v>
      </c>
      <c r="AC18" s="14">
        <v>0.67577841225862034</v>
      </c>
      <c r="AD18" s="14" t="s">
        <v>1</v>
      </c>
      <c r="AE18" s="14">
        <v>0.324818223601617</v>
      </c>
      <c r="AF18" s="14" t="s">
        <v>1</v>
      </c>
      <c r="AG18" s="14" t="s">
        <v>1</v>
      </c>
    </row>
    <row r="19" spans="1:33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0.14448788730578885</v>
      </c>
      <c r="V19" s="11">
        <v>0.1947497366855945</v>
      </c>
      <c r="W19" s="11">
        <v>0.23255089487129621</v>
      </c>
      <c r="X19" s="11">
        <v>0.18778483471975566</v>
      </c>
      <c r="Y19" s="11">
        <v>0.23782310742604335</v>
      </c>
      <c r="Z19" s="11">
        <v>0.28461473772437074</v>
      </c>
      <c r="AA19" s="11">
        <v>0.41037147103339744</v>
      </c>
      <c r="AB19" s="11">
        <v>0.50413724163191065</v>
      </c>
      <c r="AC19" s="11">
        <v>0.43359115171785484</v>
      </c>
      <c r="AD19" s="11">
        <v>0.40696152216061521</v>
      </c>
      <c r="AE19" s="11">
        <v>0.35182542688237689</v>
      </c>
      <c r="AF19" s="11">
        <v>0.39915144496284044</v>
      </c>
      <c r="AG19" s="11" t="s">
        <v>1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 t="s">
        <v>54</v>
      </c>
      <c r="O20" s="14" t="s">
        <v>1</v>
      </c>
      <c r="P20" s="14">
        <v>0.40465025061007853</v>
      </c>
      <c r="Q20" s="14">
        <v>0.13097641683121095</v>
      </c>
      <c r="R20" s="14" t="s">
        <v>54</v>
      </c>
      <c r="S20" s="14" t="s">
        <v>54</v>
      </c>
      <c r="T20" s="14" t="s">
        <v>54</v>
      </c>
      <c r="U20" s="14" t="s">
        <v>54</v>
      </c>
      <c r="V20" s="14" t="s">
        <v>54</v>
      </c>
      <c r="W20" s="14" t="s">
        <v>54</v>
      </c>
      <c r="X20" s="14" t="s">
        <v>54</v>
      </c>
      <c r="Y20" s="14" t="s">
        <v>54</v>
      </c>
      <c r="Z20" s="14" t="s">
        <v>54</v>
      </c>
      <c r="AA20" s="14" t="s">
        <v>54</v>
      </c>
      <c r="AB20" s="14" t="s">
        <v>54</v>
      </c>
      <c r="AC20" s="14" t="s">
        <v>54</v>
      </c>
      <c r="AD20" s="14" t="s">
        <v>54</v>
      </c>
      <c r="AE20" s="14" t="s">
        <v>54</v>
      </c>
      <c r="AF20" s="14" t="s">
        <v>54</v>
      </c>
      <c r="AG20" s="14" t="s">
        <v>1</v>
      </c>
    </row>
    <row r="21" spans="1:33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 t="s">
        <v>1</v>
      </c>
      <c r="Z21" s="11" t="s">
        <v>1</v>
      </c>
      <c r="AA21" s="11" t="s">
        <v>1</v>
      </c>
      <c r="AB21" s="11" t="s">
        <v>1</v>
      </c>
      <c r="AC21" s="11" t="s">
        <v>1</v>
      </c>
      <c r="AD21" s="11" t="s">
        <v>1</v>
      </c>
      <c r="AE21" s="11" t="s">
        <v>1</v>
      </c>
      <c r="AF21" s="11" t="s">
        <v>1</v>
      </c>
      <c r="AG21" s="11" t="s">
        <v>1</v>
      </c>
    </row>
    <row r="22" spans="1:33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 t="s">
        <v>1</v>
      </c>
      <c r="X22" s="14" t="s">
        <v>1</v>
      </c>
      <c r="Y22" s="14" t="s">
        <v>54</v>
      </c>
      <c r="Z22" s="14" t="s">
        <v>54</v>
      </c>
      <c r="AA22" s="14" t="s">
        <v>54</v>
      </c>
      <c r="AB22" s="14" t="s">
        <v>54</v>
      </c>
      <c r="AC22" s="14" t="s">
        <v>54</v>
      </c>
      <c r="AD22" s="14" t="s">
        <v>54</v>
      </c>
      <c r="AE22" s="14" t="s">
        <v>54</v>
      </c>
      <c r="AF22" s="14" t="s">
        <v>54</v>
      </c>
      <c r="AG22" s="14" t="s">
        <v>1</v>
      </c>
    </row>
    <row r="23" spans="1:33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>
        <v>5.7900927427334978E-2</v>
      </c>
      <c r="U23" s="11">
        <v>6.2058753345927843E-2</v>
      </c>
      <c r="V23" s="11">
        <v>8.8168461178938826E-2</v>
      </c>
      <c r="W23" s="11">
        <v>8.0499622073940999E-2</v>
      </c>
      <c r="X23" s="11">
        <v>8.4391503271776108E-2</v>
      </c>
      <c r="Y23" s="11">
        <v>0.13735545304681365</v>
      </c>
      <c r="Z23" s="11" t="s">
        <v>1</v>
      </c>
      <c r="AA23" s="11">
        <v>0.10242657353606588</v>
      </c>
      <c r="AB23" s="11">
        <v>0.12669334348348854</v>
      </c>
      <c r="AC23" s="11">
        <v>0.15844850466484708</v>
      </c>
      <c r="AD23" s="11">
        <v>0.14952086464227254</v>
      </c>
      <c r="AE23" s="11">
        <v>0.14882715162062077</v>
      </c>
      <c r="AF23" s="11">
        <v>0.13892152074978356</v>
      </c>
      <c r="AG23" s="11" t="s">
        <v>1</v>
      </c>
    </row>
    <row r="24" spans="1:33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1.1653753013466299E-2</v>
      </c>
      <c r="M24" s="14">
        <v>1.9339640247880038E-2</v>
      </c>
      <c r="N24" s="14">
        <v>3.0329327390839215E-2</v>
      </c>
      <c r="O24" s="14">
        <v>4.2379332999156631E-2</v>
      </c>
      <c r="P24" s="14">
        <v>4.0875105446789253E-2</v>
      </c>
      <c r="Q24" s="14">
        <v>3.939669762416026E-2</v>
      </c>
      <c r="R24" s="14">
        <v>5.0745388097882635E-2</v>
      </c>
      <c r="S24" s="14">
        <v>6.2043992027725342E-2</v>
      </c>
      <c r="T24" s="14">
        <v>6.4651222228996705E-2</v>
      </c>
      <c r="U24" s="14">
        <v>7.0256135954016086E-2</v>
      </c>
      <c r="V24" s="14">
        <v>5.1528596766835369E-2</v>
      </c>
      <c r="W24" s="14">
        <v>9.0923024813186759E-2</v>
      </c>
      <c r="X24" s="14">
        <v>9.9085073322954256E-2</v>
      </c>
      <c r="Y24" s="14">
        <v>0.35262031843533975</v>
      </c>
      <c r="Z24" s="14">
        <v>0.20752109429846832</v>
      </c>
      <c r="AA24" s="14">
        <v>0.20909785943782189</v>
      </c>
      <c r="AB24" s="14">
        <v>0.4594433723453441</v>
      </c>
      <c r="AC24" s="14">
        <v>0.60970827019261353</v>
      </c>
      <c r="AD24" s="14">
        <v>0.77601893802115463</v>
      </c>
      <c r="AE24" s="14">
        <v>0.62574642924092827</v>
      </c>
      <c r="AF24" s="14">
        <v>0.99796905060250318</v>
      </c>
      <c r="AG24" s="14" t="s">
        <v>1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 t="s">
        <v>1</v>
      </c>
      <c r="O25" s="11" t="s">
        <v>1</v>
      </c>
      <c r="P25" s="11" t="s">
        <v>1</v>
      </c>
      <c r="Q25" s="11" t="s">
        <v>1</v>
      </c>
      <c r="R25" s="11">
        <v>1.8170641818932542</v>
      </c>
      <c r="S25" s="11">
        <v>1.8108583420428142</v>
      </c>
      <c r="T25" s="11" t="s">
        <v>1</v>
      </c>
      <c r="U25" s="11">
        <v>2.1048261467110287</v>
      </c>
      <c r="V25" s="11" t="s">
        <v>1</v>
      </c>
      <c r="W25" s="11">
        <v>2.7331871138360309</v>
      </c>
      <c r="X25" s="11" t="s">
        <v>1</v>
      </c>
      <c r="Y25" s="11">
        <v>3.1173925681164825</v>
      </c>
      <c r="Z25" s="11" t="s">
        <v>1</v>
      </c>
      <c r="AA25" s="11">
        <v>2.7498484789126429</v>
      </c>
      <c r="AB25" s="11" t="s">
        <v>1</v>
      </c>
      <c r="AC25" s="11">
        <v>3.5345067932168401</v>
      </c>
      <c r="AD25" s="11" t="s">
        <v>1</v>
      </c>
      <c r="AE25" s="11">
        <v>4.2926367561195846</v>
      </c>
      <c r="AF25" s="11" t="s">
        <v>1</v>
      </c>
      <c r="AG25" s="11" t="s">
        <v>1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9.4973036675705617E-3</v>
      </c>
      <c r="O26" s="14">
        <v>4.730126522417806E-2</v>
      </c>
      <c r="P26" s="14">
        <v>3.3027497359759753E-2</v>
      </c>
      <c r="Q26" s="14">
        <v>2.7969099477218214E-2</v>
      </c>
      <c r="R26" s="14">
        <v>9.1360901690642152E-3</v>
      </c>
      <c r="S26" s="14" t="s">
        <v>1</v>
      </c>
      <c r="T26" s="14">
        <v>1.5917758652828039E-2</v>
      </c>
      <c r="U26" s="14">
        <v>1.5165191209516267E-2</v>
      </c>
      <c r="V26" s="14">
        <v>7.4682611477124581E-3</v>
      </c>
      <c r="W26" s="14">
        <v>3.01591307301282E-3</v>
      </c>
      <c r="X26" s="14">
        <v>2.161854078948376E-3</v>
      </c>
      <c r="Y26" s="14">
        <v>2.1693500986510678E-3</v>
      </c>
      <c r="Z26" s="14">
        <v>4.661158375612773E-3</v>
      </c>
      <c r="AA26" s="14">
        <v>3.375656122674878E-3</v>
      </c>
      <c r="AB26" s="14">
        <v>1.8449097297753379E-3</v>
      </c>
      <c r="AC26" s="14">
        <v>4.5325436516991773E-3</v>
      </c>
      <c r="AD26" s="14">
        <v>3.0083236861063276E-2</v>
      </c>
      <c r="AE26" s="14">
        <v>3.6608737089132627E-2</v>
      </c>
      <c r="AF26" s="14">
        <v>2.3861779073265782E-2</v>
      </c>
      <c r="AG26" s="14" t="s">
        <v>1</v>
      </c>
    </row>
    <row r="27" spans="1:33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 t="s">
        <v>1</v>
      </c>
      <c r="N27" s="11" t="s">
        <v>1</v>
      </c>
      <c r="O27" s="11">
        <v>7.5765111752648481E-2</v>
      </c>
      <c r="P27" s="11" t="s">
        <v>1</v>
      </c>
      <c r="Q27" s="11">
        <v>0.16926818503792185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0.24388038908941378</v>
      </c>
      <c r="X27" s="11" t="s">
        <v>1</v>
      </c>
      <c r="Y27" s="11">
        <v>0.40780224384339647</v>
      </c>
      <c r="Z27" s="11" t="s">
        <v>1</v>
      </c>
      <c r="AA27" s="11">
        <v>0.55254579141161841</v>
      </c>
      <c r="AB27" s="11" t="s">
        <v>1</v>
      </c>
      <c r="AC27" s="11">
        <v>0.35668838019007615</v>
      </c>
      <c r="AD27" s="11" t="s">
        <v>1</v>
      </c>
      <c r="AE27" s="11">
        <v>0.9299701006019504</v>
      </c>
      <c r="AF27" s="11">
        <v>0.66583172264098411</v>
      </c>
      <c r="AG27" s="11" t="s">
        <v>1</v>
      </c>
    </row>
    <row r="28" spans="1:33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3.1489219665647469E-3</v>
      </c>
      <c r="S28" s="14">
        <v>3.1489108843401332E-3</v>
      </c>
      <c r="T28" s="14">
        <v>9.2603379171388666E-4</v>
      </c>
      <c r="U28" s="14">
        <v>7.4058261263844965E-3</v>
      </c>
      <c r="V28" s="14">
        <v>2.1649451343690777E-2</v>
      </c>
      <c r="W28" s="14">
        <v>1.811816258906325E-2</v>
      </c>
      <c r="X28" s="14" t="s">
        <v>54</v>
      </c>
      <c r="Y28" s="14" t="s">
        <v>54</v>
      </c>
      <c r="Z28" s="14">
        <v>2.2104320234128958E-3</v>
      </c>
      <c r="AA28" s="14">
        <v>2.6307990030927524E-2</v>
      </c>
      <c r="AB28" s="14">
        <v>1.0106572892370696E-2</v>
      </c>
      <c r="AC28" s="14">
        <v>2.6615760201178434E-2</v>
      </c>
      <c r="AD28" s="14">
        <v>2.3106487531482593E-2</v>
      </c>
      <c r="AE28" s="14">
        <v>6.7802660539749487E-3</v>
      </c>
      <c r="AF28" s="14">
        <v>9.158109634294704E-4</v>
      </c>
      <c r="AG28" s="14" t="s">
        <v>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6.9924371007645411E-2</v>
      </c>
      <c r="P29" s="11">
        <v>0.13114114907784158</v>
      </c>
      <c r="Q29" s="11">
        <v>0.30626934860369248</v>
      </c>
      <c r="R29" s="11">
        <v>0.34008679454462831</v>
      </c>
      <c r="S29" s="11">
        <v>0.19332862188002892</v>
      </c>
      <c r="T29" s="11">
        <v>0.44388379537451339</v>
      </c>
      <c r="U29" s="11">
        <v>0.5526589582870326</v>
      </c>
      <c r="V29" s="11">
        <v>0.3836860977900366</v>
      </c>
      <c r="W29" s="11">
        <v>0.49383630861990546</v>
      </c>
      <c r="X29" s="11">
        <v>0.61375541045075299</v>
      </c>
      <c r="Y29" s="11">
        <v>0.72075652776633337</v>
      </c>
      <c r="Z29" s="11">
        <v>0.53446501261434165</v>
      </c>
      <c r="AA29" s="11">
        <v>0.40556218885775824</v>
      </c>
      <c r="AB29" s="11">
        <v>0.4199189088857927</v>
      </c>
      <c r="AC29" s="11">
        <v>0.36409274925664398</v>
      </c>
      <c r="AD29" s="11">
        <v>0.2006894669793636</v>
      </c>
      <c r="AE29" s="11" t="s">
        <v>1</v>
      </c>
      <c r="AF29" s="11" t="s">
        <v>1</v>
      </c>
      <c r="AG29" s="11" t="s">
        <v>1</v>
      </c>
    </row>
    <row r="30" spans="1:33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0.16074831840697962</v>
      </c>
      <c r="R30" s="14">
        <v>0.22229642287875764</v>
      </c>
      <c r="S30" s="14">
        <v>0.22751948553829271</v>
      </c>
      <c r="T30" s="14">
        <v>0.21368035741143829</v>
      </c>
      <c r="U30" s="14">
        <v>0.20887194872268794</v>
      </c>
      <c r="V30" s="14">
        <v>0.22667312863359124</v>
      </c>
      <c r="W30" s="14">
        <v>0.24313868079850073</v>
      </c>
      <c r="X30" s="14">
        <v>0.21577432491639939</v>
      </c>
      <c r="Y30" s="14">
        <v>0.24540515235756322</v>
      </c>
      <c r="Z30" s="14">
        <v>0.39544293595750557</v>
      </c>
      <c r="AA30" s="14">
        <v>0.49280160411635893</v>
      </c>
      <c r="AB30" s="14">
        <v>0.47175738632684122</v>
      </c>
      <c r="AC30" s="14">
        <v>0.40731077391876785</v>
      </c>
      <c r="AD30" s="14">
        <v>0.49258068546585859</v>
      </c>
      <c r="AE30" s="14">
        <v>0.62049637313450978</v>
      </c>
      <c r="AF30" s="14">
        <v>0.42776376780144265</v>
      </c>
      <c r="AG30" s="14" t="s">
        <v>1</v>
      </c>
    </row>
    <row r="31" spans="1:33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>
        <v>1.0065414547289111</v>
      </c>
      <c r="H31" s="11" t="s">
        <v>1</v>
      </c>
      <c r="I31" s="11">
        <v>1.6552359574463422</v>
      </c>
      <c r="J31" s="11" t="s">
        <v>1</v>
      </c>
      <c r="K31" s="11">
        <v>2.5719826198082525</v>
      </c>
      <c r="L31" s="11" t="s">
        <v>1</v>
      </c>
      <c r="M31" s="11">
        <v>3.7279919153486154</v>
      </c>
      <c r="N31" s="11" t="s">
        <v>1</v>
      </c>
      <c r="O31" s="11">
        <v>3.7465705862007344</v>
      </c>
      <c r="P31" s="11" t="s">
        <v>1</v>
      </c>
      <c r="Q31" s="11">
        <v>3.5280807523261566</v>
      </c>
      <c r="R31" s="11">
        <v>3.0462743255443301</v>
      </c>
      <c r="S31" s="11">
        <v>3.4097035331243499</v>
      </c>
      <c r="T31" s="11" t="s">
        <v>1</v>
      </c>
      <c r="U31" s="11">
        <v>2.5076695718474724</v>
      </c>
      <c r="V31" s="11" t="s">
        <v>1</v>
      </c>
      <c r="W31" s="11">
        <v>3.1351446951360273</v>
      </c>
      <c r="X31" s="11" t="s">
        <v>1</v>
      </c>
      <c r="Y31" s="11">
        <v>3.2207564611697754</v>
      </c>
      <c r="Z31" s="11" t="s">
        <v>1</v>
      </c>
      <c r="AA31" s="11">
        <v>2.901360535625511</v>
      </c>
      <c r="AB31" s="11" t="s">
        <v>1</v>
      </c>
      <c r="AC31" s="11">
        <v>4.0970438399092908</v>
      </c>
      <c r="AD31" s="11" t="s">
        <v>1</v>
      </c>
      <c r="AE31" s="11">
        <v>4.0272414327563579</v>
      </c>
      <c r="AF31" s="11" t="s">
        <v>1</v>
      </c>
      <c r="AG31" s="11" t="s">
        <v>1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0.5360742807694977</v>
      </c>
      <c r="AF35" s="11" t="s">
        <v>54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 t="s">
        <v>54</v>
      </c>
      <c r="AD36" s="14">
        <v>0.12742729078429907</v>
      </c>
      <c r="AE36" s="14" t="s">
        <v>54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</row>
    <row r="39" spans="1:33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3.1000237595834368</v>
      </c>
      <c r="Z39" s="11">
        <v>2.1695526271882719</v>
      </c>
      <c r="AA39" s="11">
        <v>1.4819552012021286</v>
      </c>
      <c r="AB39" s="11">
        <v>2.620585253641762</v>
      </c>
      <c r="AC39" s="11">
        <v>2.8604933507717938</v>
      </c>
      <c r="AD39" s="11">
        <v>1.8577767159283403</v>
      </c>
      <c r="AE39" s="11">
        <v>7.7993775472767064</v>
      </c>
      <c r="AF39" s="11">
        <v>0.70138516444283305</v>
      </c>
      <c r="AG39" s="11" t="s">
        <v>1</v>
      </c>
    </row>
    <row r="40" spans="1:33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</row>
    <row r="41" spans="1:33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</row>
    <row r="44" spans="1:33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>
        <v>0.12029769518417063</v>
      </c>
      <c r="P47" s="11" t="s">
        <v>1</v>
      </c>
      <c r="Q47" s="11">
        <v>0.38542885150072598</v>
      </c>
      <c r="R47" s="11" t="s">
        <v>1</v>
      </c>
      <c r="S47" s="11">
        <v>0.19823918074338923</v>
      </c>
      <c r="T47" s="11" t="s">
        <v>1</v>
      </c>
      <c r="U47" s="11">
        <v>0.45100898332856754</v>
      </c>
      <c r="V47" s="11" t="s">
        <v>1</v>
      </c>
      <c r="W47" s="11">
        <v>0.10112976200342583</v>
      </c>
      <c r="X47" s="11" t="s">
        <v>1</v>
      </c>
      <c r="Y47" s="11">
        <v>0.27992286290295698</v>
      </c>
      <c r="Z47" s="11" t="s">
        <v>1</v>
      </c>
      <c r="AA47" s="11">
        <v>0.2535646665253557</v>
      </c>
      <c r="AB47" s="11" t="s">
        <v>1</v>
      </c>
      <c r="AC47" s="11">
        <v>0.93929345201006653</v>
      </c>
      <c r="AD47" s="11">
        <v>0.9798737389920309</v>
      </c>
      <c r="AE47" s="11">
        <v>0.80962249443041512</v>
      </c>
      <c r="AF47" s="11">
        <v>0.72250751814241398</v>
      </c>
      <c r="AG47" s="11" t="s">
        <v>1</v>
      </c>
    </row>
    <row r="48" spans="1:33" x14ac:dyDescent="0.25">
      <c r="A48" s="12" t="s">
        <v>44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 t="s">
        <v>1</v>
      </c>
      <c r="P48" s="14" t="s">
        <v>1</v>
      </c>
      <c r="Q48" s="14" t="s">
        <v>1</v>
      </c>
      <c r="R48" s="14" t="s">
        <v>1</v>
      </c>
      <c r="S48" s="14" t="s">
        <v>1</v>
      </c>
      <c r="T48" s="14" t="s">
        <v>1</v>
      </c>
      <c r="U48" s="14" t="s">
        <v>1</v>
      </c>
      <c r="V48" s="14" t="s">
        <v>1</v>
      </c>
      <c r="W48" s="14" t="s">
        <v>1</v>
      </c>
      <c r="X48" s="14" t="s">
        <v>1</v>
      </c>
      <c r="Y48" s="14" t="s">
        <v>1</v>
      </c>
      <c r="Z48" s="14" t="s">
        <v>1</v>
      </c>
      <c r="AA48" s="14" t="s">
        <v>1</v>
      </c>
      <c r="AB48" s="14" t="s">
        <v>1</v>
      </c>
      <c r="AC48" s="14" t="s">
        <v>1</v>
      </c>
      <c r="AD48" s="14" t="s">
        <v>1</v>
      </c>
      <c r="AE48" s="14" t="s">
        <v>1</v>
      </c>
      <c r="AF48" s="14" t="s">
        <v>1</v>
      </c>
      <c r="AG48" s="14" t="s">
        <v>1</v>
      </c>
    </row>
    <row r="49" spans="1:33" s="5" customFormat="1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>
        <v>1.5853628014824539E-2</v>
      </c>
      <c r="AB50" s="14">
        <v>0.24999140663024899</v>
      </c>
      <c r="AC50" s="14">
        <v>0.15756841777925953</v>
      </c>
      <c r="AD50" s="14" t="s">
        <v>1</v>
      </c>
      <c r="AE50" s="14">
        <v>0.18104458617038857</v>
      </c>
      <c r="AF50" s="14">
        <v>0.1478687830433178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 t="s">
        <v>1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1.4141449253798594E-2</v>
      </c>
      <c r="V53" s="11">
        <v>2.4070355014157937E-2</v>
      </c>
      <c r="W53" s="11">
        <v>4.3253567866709947E-2</v>
      </c>
      <c r="X53" s="11" t="s">
        <v>1</v>
      </c>
      <c r="Y53" s="11" t="s">
        <v>1</v>
      </c>
      <c r="Z53" s="11" t="s">
        <v>1</v>
      </c>
      <c r="AA53" s="11">
        <v>2.5282372337988263E-2</v>
      </c>
      <c r="AB53" s="11">
        <v>1.338281121588957E-2</v>
      </c>
      <c r="AC53" s="11">
        <v>7.1179181192026167E-2</v>
      </c>
      <c r="AD53" s="11">
        <v>2.8056780999080051E-2</v>
      </c>
      <c r="AE53" s="11">
        <v>5.3899849607618221E-3</v>
      </c>
      <c r="AF53" s="11">
        <v>0.20739022272419849</v>
      </c>
      <c r="AG53" s="11" t="s">
        <v>1</v>
      </c>
    </row>
    <row r="54" spans="1:33" x14ac:dyDescent="0.25">
      <c r="A54" s="12" t="s">
        <v>50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 t="s">
        <v>1</v>
      </c>
      <c r="V54" s="14" t="s">
        <v>1</v>
      </c>
      <c r="W54" s="14" t="s">
        <v>1</v>
      </c>
      <c r="X54" s="14" t="s">
        <v>1</v>
      </c>
      <c r="Y54" s="14" t="s">
        <v>1</v>
      </c>
      <c r="Z54" s="14" t="s">
        <v>1</v>
      </c>
      <c r="AA54" s="14" t="s">
        <v>1</v>
      </c>
      <c r="AB54" s="14" t="s">
        <v>1</v>
      </c>
      <c r="AC54" s="14" t="s">
        <v>1</v>
      </c>
      <c r="AD54" s="14" t="s">
        <v>1</v>
      </c>
      <c r="AE54" s="14" t="s">
        <v>1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</row>
    <row r="56" spans="1:33" x14ac:dyDescent="0.25">
      <c r="A56" s="12" t="s">
        <v>52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54</v>
      </c>
      <c r="P56" s="14" t="s">
        <v>54</v>
      </c>
      <c r="Q56" s="14" t="s">
        <v>1</v>
      </c>
      <c r="R56" s="14" t="s">
        <v>1</v>
      </c>
      <c r="S56" s="14">
        <v>2.3731382352571865E-3</v>
      </c>
      <c r="T56" s="14">
        <v>9.460242746427833E-4</v>
      </c>
      <c r="U56" s="14">
        <v>1.1116489794132156E-2</v>
      </c>
      <c r="V56" s="14">
        <v>2.0637000273320768E-2</v>
      </c>
      <c r="W56" s="14">
        <v>1.9627756413743108E-3</v>
      </c>
      <c r="X56" s="14">
        <v>5.0664367885137592E-3</v>
      </c>
      <c r="Y56" s="14">
        <v>9.4303743051605011E-3</v>
      </c>
      <c r="Z56" s="14">
        <v>5.3370913925932734E-3</v>
      </c>
      <c r="AA56" s="14">
        <v>8.8766090632224088E-3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</row>
    <row r="57" spans="1:33" s="5" customFormat="1" x14ac:dyDescent="0.25">
      <c r="A57" s="9" t="s">
        <v>53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 t="s">
        <v>1</v>
      </c>
      <c r="P57" s="11" t="s">
        <v>1</v>
      </c>
      <c r="Q57" s="11" t="s">
        <v>1</v>
      </c>
      <c r="R57" s="11" t="s">
        <v>1</v>
      </c>
      <c r="S57" s="11">
        <v>2.0401260182350138</v>
      </c>
      <c r="T57" s="11">
        <v>1.9239001019955642</v>
      </c>
      <c r="U57" s="11">
        <v>1.9515680157980146</v>
      </c>
      <c r="V57" s="11">
        <v>2.0962239943945273</v>
      </c>
      <c r="W57" s="11">
        <v>2.3576695134143502</v>
      </c>
      <c r="X57" s="11">
        <v>2.8248350153089499</v>
      </c>
      <c r="Y57" s="11">
        <v>2.5911276432017218</v>
      </c>
      <c r="Z57" s="11">
        <v>2.9579725207439904</v>
      </c>
      <c r="AA57" s="11">
        <v>3.8741585954261648</v>
      </c>
      <c r="AB57" s="11">
        <v>3.7493208739473953</v>
      </c>
      <c r="AC57" s="11">
        <v>4.3745112795219647</v>
      </c>
      <c r="AD57" s="11">
        <v>4.870294999551084</v>
      </c>
      <c r="AE57" s="11" t="s">
        <v>1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189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 t="s">
        <v>1</v>
      </c>
      <c r="K5" s="23" t="s">
        <v>1</v>
      </c>
      <c r="L5" s="23">
        <v>0.26</v>
      </c>
      <c r="M5" s="23" t="s">
        <v>1</v>
      </c>
      <c r="N5" s="23" t="s">
        <v>1</v>
      </c>
      <c r="O5" s="23" t="s">
        <v>1</v>
      </c>
      <c r="P5" s="23">
        <v>1.3540000000000001</v>
      </c>
      <c r="Q5" s="23">
        <v>1.427</v>
      </c>
      <c r="R5" s="23">
        <v>1.577</v>
      </c>
      <c r="S5" s="23">
        <v>2.214</v>
      </c>
      <c r="T5" s="23">
        <v>2.0089999999999999</v>
      </c>
      <c r="U5" s="23">
        <v>2.2130000000000001</v>
      </c>
      <c r="V5" s="23">
        <v>20.887</v>
      </c>
      <c r="W5" s="23">
        <v>22.5</v>
      </c>
      <c r="X5" s="23">
        <v>1.9159999999999999</v>
      </c>
      <c r="Y5" s="23">
        <v>1.3149999999999999</v>
      </c>
      <c r="Z5" s="23">
        <v>3.2959999999999998</v>
      </c>
      <c r="AA5" s="23">
        <v>10.33</v>
      </c>
      <c r="AB5" s="23">
        <v>12.439</v>
      </c>
      <c r="AC5" s="23">
        <v>14.122</v>
      </c>
      <c r="AD5" s="23">
        <v>14.845000000000001</v>
      </c>
      <c r="AE5" s="23">
        <v>14.82</v>
      </c>
      <c r="AF5" s="23" t="s">
        <v>1</v>
      </c>
      <c r="AG5" s="23" t="s">
        <v>1</v>
      </c>
    </row>
    <row r="6" spans="1:33" x14ac:dyDescent="0.25">
      <c r="A6" s="12" t="s">
        <v>2</v>
      </c>
      <c r="B6" s="24" t="s">
        <v>1</v>
      </c>
      <c r="C6" s="25" t="s">
        <v>1</v>
      </c>
      <c r="D6" s="25" t="s">
        <v>1</v>
      </c>
      <c r="E6" s="25" t="s">
        <v>1</v>
      </c>
      <c r="F6" s="25" t="s">
        <v>1</v>
      </c>
      <c r="G6" s="25" t="s">
        <v>1</v>
      </c>
      <c r="H6" s="25" t="s">
        <v>1</v>
      </c>
      <c r="I6" s="25" t="s">
        <v>1</v>
      </c>
      <c r="J6" s="25" t="s">
        <v>1</v>
      </c>
      <c r="K6" s="25" t="s">
        <v>1</v>
      </c>
      <c r="L6" s="25" t="s">
        <v>1</v>
      </c>
      <c r="M6" s="25" t="s">
        <v>1</v>
      </c>
      <c r="N6" s="25" t="s">
        <v>1</v>
      </c>
      <c r="O6" s="25" t="s">
        <v>1</v>
      </c>
      <c r="P6" s="25" t="s">
        <v>1</v>
      </c>
      <c r="Q6" s="25" t="s">
        <v>1</v>
      </c>
      <c r="R6" s="25" t="s">
        <v>1</v>
      </c>
      <c r="S6" s="25" t="s">
        <v>1</v>
      </c>
      <c r="T6" s="25" t="s">
        <v>1</v>
      </c>
      <c r="U6" s="25" t="s">
        <v>1</v>
      </c>
      <c r="V6" s="25">
        <v>1.397</v>
      </c>
      <c r="W6" s="25">
        <v>1.3340000000000001</v>
      </c>
      <c r="X6" s="25">
        <v>1.355</v>
      </c>
      <c r="Y6" s="25">
        <v>1.579</v>
      </c>
      <c r="Z6" s="25">
        <v>2.1829999999999998</v>
      </c>
      <c r="AA6" s="25">
        <v>2.536</v>
      </c>
      <c r="AB6" s="25" t="s">
        <v>1</v>
      </c>
      <c r="AC6" s="25">
        <v>2.7789999999999999</v>
      </c>
      <c r="AD6" s="25">
        <v>3.0550000000000002</v>
      </c>
      <c r="AE6" s="25">
        <v>3.3340000000000001</v>
      </c>
      <c r="AF6" s="25">
        <v>3.782</v>
      </c>
      <c r="AG6" s="25" t="s">
        <v>1</v>
      </c>
    </row>
    <row r="7" spans="1:33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 t="s">
        <v>1</v>
      </c>
      <c r="H7" s="27" t="s">
        <v>1</v>
      </c>
      <c r="I7" s="27" t="s">
        <v>1</v>
      </c>
      <c r="J7" s="27" t="s">
        <v>1</v>
      </c>
      <c r="K7" s="27" t="s">
        <v>1</v>
      </c>
      <c r="L7" s="27" t="s">
        <v>1</v>
      </c>
      <c r="M7" s="27" t="s">
        <v>1</v>
      </c>
      <c r="N7" s="27" t="s">
        <v>1</v>
      </c>
      <c r="O7" s="27" t="s">
        <v>1</v>
      </c>
      <c r="P7" s="27" t="s">
        <v>1</v>
      </c>
      <c r="Q7" s="27">
        <v>8.57</v>
      </c>
      <c r="R7" s="27">
        <v>21.056000000000001</v>
      </c>
      <c r="S7" s="27">
        <v>4.9950000000000001</v>
      </c>
      <c r="T7" s="27">
        <v>3.32</v>
      </c>
      <c r="U7" s="27">
        <v>0.61699999999999999</v>
      </c>
      <c r="V7" s="27">
        <v>5.9690000000000003</v>
      </c>
      <c r="W7" s="27">
        <v>4.5030000000000001</v>
      </c>
      <c r="X7" s="27">
        <v>3</v>
      </c>
      <c r="Y7" s="27">
        <v>17</v>
      </c>
      <c r="Z7" s="27">
        <v>22.175999999999998</v>
      </c>
      <c r="AA7" s="27">
        <v>55.140999999999998</v>
      </c>
      <c r="AB7" s="27">
        <v>102.55500000000001</v>
      </c>
      <c r="AC7" s="27">
        <v>66.046999999999997</v>
      </c>
      <c r="AD7" s="27">
        <v>97.659000000000006</v>
      </c>
      <c r="AE7" s="27">
        <v>96.320999999999998</v>
      </c>
      <c r="AF7" s="27">
        <v>95.688000000000002</v>
      </c>
      <c r="AG7" s="27" t="s">
        <v>1</v>
      </c>
    </row>
    <row r="8" spans="1:33" x14ac:dyDescent="0.25">
      <c r="A8" s="12" t="s">
        <v>4</v>
      </c>
      <c r="B8" s="24" t="s">
        <v>1</v>
      </c>
      <c r="C8" s="25" t="s">
        <v>1</v>
      </c>
      <c r="D8" s="25" t="s">
        <v>1</v>
      </c>
      <c r="E8" s="25" t="s">
        <v>1</v>
      </c>
      <c r="F8" s="25" t="s">
        <v>1</v>
      </c>
      <c r="G8" s="25" t="s">
        <v>1</v>
      </c>
      <c r="H8" s="25" t="s">
        <v>1</v>
      </c>
      <c r="I8" s="25" t="s">
        <v>1</v>
      </c>
      <c r="J8" s="25" t="s">
        <v>1</v>
      </c>
      <c r="K8" s="25" t="s">
        <v>1</v>
      </c>
      <c r="L8" s="25" t="s">
        <v>1</v>
      </c>
      <c r="M8" s="25" t="s">
        <v>1</v>
      </c>
      <c r="N8" s="25" t="s">
        <v>1</v>
      </c>
      <c r="O8" s="25">
        <v>66.010000000000005</v>
      </c>
      <c r="P8" s="25">
        <v>118.78</v>
      </c>
      <c r="Q8" s="25">
        <v>133.05000000000001</v>
      </c>
      <c r="R8" s="25">
        <v>132.06299999999999</v>
      </c>
      <c r="S8" s="25">
        <v>90.5</v>
      </c>
      <c r="T8" s="25" t="s">
        <v>1</v>
      </c>
      <c r="U8" s="25">
        <v>189.363</v>
      </c>
      <c r="V8" s="25">
        <v>228.3</v>
      </c>
      <c r="W8" s="25">
        <v>186.1</v>
      </c>
      <c r="X8" s="25">
        <v>130.9</v>
      </c>
      <c r="Y8" s="25">
        <v>200</v>
      </c>
      <c r="Z8" s="25">
        <v>181</v>
      </c>
      <c r="AA8" s="25">
        <v>336</v>
      </c>
      <c r="AB8" s="25">
        <v>426</v>
      </c>
      <c r="AC8" s="25">
        <v>412</v>
      </c>
      <c r="AD8" s="25">
        <v>431</v>
      </c>
      <c r="AE8" s="25">
        <v>391</v>
      </c>
      <c r="AF8" s="25">
        <v>408</v>
      </c>
      <c r="AG8" s="25" t="s">
        <v>1</v>
      </c>
    </row>
    <row r="9" spans="1:33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 t="s">
        <v>1</v>
      </c>
      <c r="K9" s="23" t="s">
        <v>1</v>
      </c>
      <c r="L9" s="23" t="s">
        <v>1</v>
      </c>
      <c r="M9" s="23" t="s">
        <v>1</v>
      </c>
      <c r="N9" s="23" t="s">
        <v>1</v>
      </c>
      <c r="O9" s="23">
        <v>0.35799999999999998</v>
      </c>
      <c r="P9" s="23">
        <v>0.441</v>
      </c>
      <c r="Q9" s="23">
        <v>0.441</v>
      </c>
      <c r="R9" s="23">
        <v>0.53100000000000003</v>
      </c>
      <c r="S9" s="23">
        <v>0.42799999999999999</v>
      </c>
      <c r="T9" s="23">
        <v>0.51100000000000001</v>
      </c>
      <c r="U9" s="23">
        <v>0.26800000000000002</v>
      </c>
      <c r="V9" s="23">
        <v>0.71399999999999997</v>
      </c>
      <c r="W9" s="23">
        <v>1.119</v>
      </c>
      <c r="X9" s="23">
        <v>0.878</v>
      </c>
      <c r="Y9" s="23">
        <v>1.6040000000000001</v>
      </c>
      <c r="Z9" s="23">
        <v>1.6040000000000001</v>
      </c>
      <c r="AA9" s="23">
        <v>1.5</v>
      </c>
      <c r="AB9" s="23">
        <v>2.1800000000000002</v>
      </c>
      <c r="AC9" s="23">
        <v>1.1200000000000001</v>
      </c>
      <c r="AD9" s="23">
        <v>1.76</v>
      </c>
      <c r="AE9" s="23">
        <v>1.61</v>
      </c>
      <c r="AF9" s="23">
        <v>1.59</v>
      </c>
      <c r="AG9" s="23" t="s">
        <v>1</v>
      </c>
    </row>
    <row r="10" spans="1:33" x14ac:dyDescent="0.25">
      <c r="A10" s="12" t="s">
        <v>6</v>
      </c>
      <c r="B10" s="24" t="s">
        <v>1</v>
      </c>
      <c r="C10" s="25" t="s">
        <v>1</v>
      </c>
      <c r="D10" s="25" t="s">
        <v>1</v>
      </c>
      <c r="E10" s="25" t="s">
        <v>1</v>
      </c>
      <c r="F10" s="25" t="s">
        <v>1</v>
      </c>
      <c r="G10" s="25" t="s">
        <v>1</v>
      </c>
      <c r="H10" s="25" t="s">
        <v>1</v>
      </c>
      <c r="I10" s="25" t="s">
        <v>1</v>
      </c>
      <c r="J10" s="25" t="s">
        <v>1</v>
      </c>
      <c r="K10" s="25" t="s">
        <v>1</v>
      </c>
      <c r="L10" s="25" t="s">
        <v>1</v>
      </c>
      <c r="M10" s="25" t="s">
        <v>1</v>
      </c>
      <c r="N10" s="25" t="s">
        <v>1</v>
      </c>
      <c r="O10" s="25">
        <v>14.349</v>
      </c>
      <c r="P10" s="25">
        <v>14.055</v>
      </c>
      <c r="Q10" s="25">
        <v>11.023</v>
      </c>
      <c r="R10" s="25">
        <v>11.58</v>
      </c>
      <c r="S10" s="25">
        <v>11.741</v>
      </c>
      <c r="T10" s="25">
        <v>16.434000000000001</v>
      </c>
      <c r="U10" s="25">
        <v>17.739000000000001</v>
      </c>
      <c r="V10" s="25">
        <v>19.065000000000001</v>
      </c>
      <c r="W10" s="25">
        <v>17.414000000000001</v>
      </c>
      <c r="X10" s="25">
        <v>17.260000000000002</v>
      </c>
      <c r="Y10" s="25">
        <v>17.899999999999999</v>
      </c>
      <c r="Z10" s="25">
        <v>18.399999999999999</v>
      </c>
      <c r="AA10" s="25">
        <v>18.899999999999999</v>
      </c>
      <c r="AB10" s="25">
        <v>21.3</v>
      </c>
      <c r="AC10" s="25">
        <v>24.4</v>
      </c>
      <c r="AD10" s="25">
        <v>25.4</v>
      </c>
      <c r="AE10" s="25">
        <v>24.8</v>
      </c>
      <c r="AF10" s="25">
        <v>20.399999999999999</v>
      </c>
      <c r="AG10" s="25" t="s">
        <v>1</v>
      </c>
    </row>
    <row r="11" spans="1:33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>
        <v>5.5</v>
      </c>
      <c r="N11" s="23">
        <v>3.1</v>
      </c>
      <c r="O11" s="23">
        <v>5</v>
      </c>
      <c r="P11" s="23">
        <v>6.92</v>
      </c>
      <c r="Q11" s="23">
        <v>5.7140000000000004</v>
      </c>
      <c r="R11" s="23">
        <v>9.5660000000000007</v>
      </c>
      <c r="S11" s="23">
        <v>12.833</v>
      </c>
      <c r="T11" s="23">
        <v>23.48</v>
      </c>
      <c r="U11" s="23">
        <v>14.41</v>
      </c>
      <c r="V11" s="23">
        <v>20.829000000000001</v>
      </c>
      <c r="W11" s="23">
        <v>24.312999999999999</v>
      </c>
      <c r="X11" s="23">
        <v>36.168999999999997</v>
      </c>
      <c r="Y11" s="23">
        <v>47.347999999999999</v>
      </c>
      <c r="Z11" s="23">
        <v>43.152999999999999</v>
      </c>
      <c r="AA11" s="23" t="s">
        <v>1</v>
      </c>
      <c r="AB11" s="23">
        <v>58.468000000000004</v>
      </c>
      <c r="AC11" s="23">
        <v>65.137</v>
      </c>
      <c r="AD11" s="23">
        <v>62.006999999999998</v>
      </c>
      <c r="AE11" s="23">
        <v>82.683999999999997</v>
      </c>
      <c r="AF11" s="23">
        <v>99.792000000000002</v>
      </c>
      <c r="AG11" s="23" t="s">
        <v>1</v>
      </c>
    </row>
    <row r="12" spans="1:33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 t="s">
        <v>1</v>
      </c>
      <c r="O12" s="25" t="s">
        <v>1</v>
      </c>
      <c r="P12" s="25" t="s">
        <v>1</v>
      </c>
      <c r="Q12" s="25">
        <v>2.5</v>
      </c>
      <c r="R12" s="25">
        <v>8.1999999999999993</v>
      </c>
      <c r="S12" s="25">
        <v>4.5999999999999996</v>
      </c>
      <c r="T12" s="25">
        <v>3.9</v>
      </c>
      <c r="U12" s="25">
        <v>6.0309999999999997</v>
      </c>
      <c r="V12" s="25">
        <v>3.5939999999999999</v>
      </c>
      <c r="W12" s="25">
        <v>5.93</v>
      </c>
      <c r="X12" s="25">
        <v>3.9529999999999998</v>
      </c>
      <c r="Y12" s="25">
        <v>7.1230000000000002</v>
      </c>
      <c r="Z12" s="25">
        <v>0.67400000000000004</v>
      </c>
      <c r="AA12" s="25">
        <v>3.41</v>
      </c>
      <c r="AB12" s="25">
        <v>34.622</v>
      </c>
      <c r="AC12" s="25">
        <v>3.2469999999999999</v>
      </c>
      <c r="AD12" s="25">
        <v>1.548</v>
      </c>
      <c r="AE12" s="25">
        <v>8.5530000000000008</v>
      </c>
      <c r="AF12" s="25">
        <v>11.097</v>
      </c>
      <c r="AG12" s="25" t="s">
        <v>1</v>
      </c>
    </row>
    <row r="13" spans="1:33" x14ac:dyDescent="0.25">
      <c r="A13" s="9" t="s">
        <v>9</v>
      </c>
      <c r="B13" s="22" t="s">
        <v>1</v>
      </c>
      <c r="C13" s="23" t="s">
        <v>1</v>
      </c>
      <c r="D13" s="23" t="s">
        <v>1</v>
      </c>
      <c r="E13" s="23" t="s">
        <v>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 t="s">
        <v>1</v>
      </c>
      <c r="M13" s="23" t="s">
        <v>1</v>
      </c>
      <c r="N13" s="23" t="s">
        <v>1</v>
      </c>
      <c r="O13" s="23" t="s">
        <v>1</v>
      </c>
      <c r="P13" s="23" t="s">
        <v>1</v>
      </c>
      <c r="Q13" s="23" t="s">
        <v>1</v>
      </c>
      <c r="R13" s="23">
        <v>5</v>
      </c>
      <c r="S13" s="23">
        <v>1</v>
      </c>
      <c r="T13" s="23">
        <v>6</v>
      </c>
      <c r="U13" s="23">
        <v>9</v>
      </c>
      <c r="V13" s="23">
        <v>11.2</v>
      </c>
      <c r="W13" s="23">
        <v>10.1</v>
      </c>
      <c r="X13" s="23">
        <v>9</v>
      </c>
      <c r="Y13" s="23">
        <v>9.31</v>
      </c>
      <c r="Z13" s="23">
        <v>9.6199999999999992</v>
      </c>
      <c r="AA13" s="23">
        <v>14</v>
      </c>
      <c r="AB13" s="23" t="s">
        <v>1</v>
      </c>
      <c r="AC13" s="23">
        <v>10.250999999999999</v>
      </c>
      <c r="AD13" s="23" t="s">
        <v>1</v>
      </c>
      <c r="AE13" s="23">
        <v>16.059000000000001</v>
      </c>
      <c r="AF13" s="23" t="s">
        <v>1</v>
      </c>
      <c r="AG13" s="23" t="s">
        <v>1</v>
      </c>
    </row>
    <row r="14" spans="1:33" x14ac:dyDescent="0.25">
      <c r="A14" s="12" t="s">
        <v>10</v>
      </c>
      <c r="B14" s="24" t="s">
        <v>1</v>
      </c>
      <c r="C14" s="25" t="s">
        <v>1</v>
      </c>
      <c r="D14" s="25" t="s">
        <v>1</v>
      </c>
      <c r="E14" s="25" t="s">
        <v>1</v>
      </c>
      <c r="F14" s="25" t="s">
        <v>1</v>
      </c>
      <c r="G14" s="25" t="s">
        <v>1</v>
      </c>
      <c r="H14" s="25" t="s">
        <v>1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 t="s">
        <v>1</v>
      </c>
      <c r="P14" s="25" t="s">
        <v>1</v>
      </c>
      <c r="Q14" s="25" t="s">
        <v>1</v>
      </c>
      <c r="R14" s="25" t="s">
        <v>1</v>
      </c>
      <c r="S14" s="25">
        <v>14.8</v>
      </c>
      <c r="T14" s="25">
        <v>17.8</v>
      </c>
      <c r="U14" s="25">
        <v>11</v>
      </c>
      <c r="V14" s="25">
        <v>9.9</v>
      </c>
      <c r="W14" s="25">
        <v>9.9</v>
      </c>
      <c r="X14" s="25">
        <v>8.4</v>
      </c>
      <c r="Y14" s="25">
        <v>9.1</v>
      </c>
      <c r="Z14" s="25">
        <v>8.9130000000000003</v>
      </c>
      <c r="AA14" s="25">
        <v>8.6999999999999993</v>
      </c>
      <c r="AB14" s="25">
        <v>8.5760000000000005</v>
      </c>
      <c r="AC14" s="25">
        <v>16.036000000000001</v>
      </c>
      <c r="AD14" s="25">
        <v>16.45</v>
      </c>
      <c r="AE14" s="25">
        <v>16.861999999999998</v>
      </c>
      <c r="AF14" s="25">
        <v>16.52</v>
      </c>
      <c r="AG14" s="25" t="s">
        <v>1</v>
      </c>
    </row>
    <row r="15" spans="1:33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 t="s">
        <v>1</v>
      </c>
      <c r="K15" s="23" t="s">
        <v>1</v>
      </c>
      <c r="L15" s="23" t="s">
        <v>1</v>
      </c>
      <c r="M15" s="23">
        <v>2.4E-2</v>
      </c>
      <c r="N15" s="23">
        <v>2.1000000000000001E-2</v>
      </c>
      <c r="O15" s="23">
        <v>0.11799999999999999</v>
      </c>
      <c r="P15" s="23">
        <v>9.9000000000000005E-2</v>
      </c>
      <c r="Q15" s="23">
        <v>0.154</v>
      </c>
      <c r="R15" s="23">
        <v>0.26800000000000002</v>
      </c>
      <c r="S15" s="23">
        <v>0.193</v>
      </c>
      <c r="T15" s="23">
        <v>0.23</v>
      </c>
      <c r="U15" s="23">
        <v>0.224</v>
      </c>
      <c r="V15" s="23">
        <v>8.8999999999999996E-2</v>
      </c>
      <c r="W15" s="23">
        <v>0.13600000000000001</v>
      </c>
      <c r="X15" s="23">
        <v>7.1999999999999995E-2</v>
      </c>
      <c r="Y15" s="23">
        <v>6.5000000000000002E-2</v>
      </c>
      <c r="Z15" s="23">
        <v>4.9000000000000002E-2</v>
      </c>
      <c r="AA15" s="23">
        <v>7.8E-2</v>
      </c>
      <c r="AB15" s="23">
        <v>0.21099999999999999</v>
      </c>
      <c r="AC15" s="23">
        <v>0.21199999999999999</v>
      </c>
      <c r="AD15" s="23">
        <v>0.16900000000000001</v>
      </c>
      <c r="AE15" s="23">
        <v>0.252</v>
      </c>
      <c r="AF15" s="23">
        <v>0.27200000000000002</v>
      </c>
      <c r="AG15" s="23" t="s">
        <v>1</v>
      </c>
    </row>
    <row r="16" spans="1:33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 t="s">
        <v>1</v>
      </c>
      <c r="M16" s="25" t="s">
        <v>1</v>
      </c>
      <c r="N16" s="25" t="s">
        <v>1</v>
      </c>
      <c r="O16" s="25" t="s">
        <v>1</v>
      </c>
      <c r="P16" s="25">
        <v>0.81100000000000005</v>
      </c>
      <c r="Q16" s="25">
        <v>0.86899999999999999</v>
      </c>
      <c r="R16" s="25">
        <v>0.66600000000000004</v>
      </c>
      <c r="S16" s="25">
        <v>0.86899999999999999</v>
      </c>
      <c r="T16" s="25">
        <v>0.92700000000000005</v>
      </c>
      <c r="U16" s="25">
        <v>0.57899999999999996</v>
      </c>
      <c r="V16" s="25">
        <v>0.63700000000000001</v>
      </c>
      <c r="W16" s="25">
        <v>0.55000000000000004</v>
      </c>
      <c r="X16" s="25">
        <v>4.2569999999999997</v>
      </c>
      <c r="Y16" s="25">
        <v>1.593</v>
      </c>
      <c r="Z16" s="25">
        <v>1.64</v>
      </c>
      <c r="AA16" s="25">
        <v>1.4179999999999999</v>
      </c>
      <c r="AB16" s="25">
        <v>1.5229999999999999</v>
      </c>
      <c r="AC16" s="25">
        <v>2.931</v>
      </c>
      <c r="AD16" s="25">
        <v>0.95699999999999996</v>
      </c>
      <c r="AE16" s="25">
        <v>0.82</v>
      </c>
      <c r="AF16" s="25">
        <v>0.92</v>
      </c>
      <c r="AG16" s="25" t="s">
        <v>1</v>
      </c>
    </row>
    <row r="17" spans="1:33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 t="s">
        <v>1</v>
      </c>
      <c r="M17" s="23" t="s">
        <v>1</v>
      </c>
      <c r="N17" s="23" t="s">
        <v>1</v>
      </c>
      <c r="O17" s="23" t="s">
        <v>1</v>
      </c>
      <c r="P17" s="23" t="s">
        <v>1</v>
      </c>
      <c r="Q17" s="23" t="s">
        <v>1</v>
      </c>
      <c r="R17" s="23" t="s">
        <v>1</v>
      </c>
      <c r="S17" s="23" t="s">
        <v>1</v>
      </c>
      <c r="T17" s="23" t="s">
        <v>1</v>
      </c>
      <c r="U17" s="23" t="s">
        <v>1</v>
      </c>
      <c r="V17" s="23" t="s">
        <v>1</v>
      </c>
      <c r="W17" s="23" t="s">
        <v>1</v>
      </c>
      <c r="X17" s="23">
        <v>1.1000000000000001</v>
      </c>
      <c r="Y17" s="23">
        <v>1.4</v>
      </c>
      <c r="Z17" s="23">
        <v>0.6</v>
      </c>
      <c r="AA17" s="23">
        <v>1</v>
      </c>
      <c r="AB17" s="23">
        <v>0.7</v>
      </c>
      <c r="AC17" s="23">
        <v>0.9</v>
      </c>
      <c r="AD17" s="23">
        <v>1</v>
      </c>
      <c r="AE17" s="23">
        <v>2.5</v>
      </c>
      <c r="AF17" s="23">
        <v>3.2</v>
      </c>
      <c r="AG17" s="23" t="s">
        <v>1</v>
      </c>
    </row>
    <row r="18" spans="1:33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 t="s">
        <v>1</v>
      </c>
      <c r="V18" s="25" t="s">
        <v>54</v>
      </c>
      <c r="W18" s="25">
        <v>6.0000000000000001E-3</v>
      </c>
      <c r="X18" s="25">
        <v>0.106</v>
      </c>
      <c r="Y18" s="25">
        <v>0.42699999999999999</v>
      </c>
      <c r="Z18" s="25">
        <v>0.3</v>
      </c>
      <c r="AA18" s="25">
        <v>0.1</v>
      </c>
      <c r="AB18" s="25" t="s">
        <v>1</v>
      </c>
      <c r="AC18" s="25">
        <v>0.4</v>
      </c>
      <c r="AD18" s="25" t="s">
        <v>1</v>
      </c>
      <c r="AE18" s="25">
        <v>0.2</v>
      </c>
      <c r="AF18" s="25" t="s">
        <v>1</v>
      </c>
      <c r="AG18" s="25" t="s">
        <v>1</v>
      </c>
    </row>
    <row r="19" spans="1:33" x14ac:dyDescent="0.25">
      <c r="A19" s="9" t="s">
        <v>15</v>
      </c>
      <c r="B19" s="22" t="s">
        <v>1</v>
      </c>
      <c r="C19" s="23" t="s">
        <v>1</v>
      </c>
      <c r="D19" s="23" t="s">
        <v>1</v>
      </c>
      <c r="E19" s="23" t="s">
        <v>1</v>
      </c>
      <c r="F19" s="23" t="s">
        <v>1</v>
      </c>
      <c r="G19" s="23" t="s">
        <v>1</v>
      </c>
      <c r="H19" s="23" t="s">
        <v>1</v>
      </c>
      <c r="I19" s="23" t="s">
        <v>1</v>
      </c>
      <c r="J19" s="23" t="s">
        <v>1</v>
      </c>
      <c r="K19" s="23" t="s">
        <v>1</v>
      </c>
      <c r="L19" s="23" t="s">
        <v>1</v>
      </c>
      <c r="M19" s="23" t="s">
        <v>1</v>
      </c>
      <c r="N19" s="23" t="s">
        <v>1</v>
      </c>
      <c r="O19" s="23" t="s">
        <v>1</v>
      </c>
      <c r="P19" s="23" t="s">
        <v>1</v>
      </c>
      <c r="Q19" s="23" t="s">
        <v>1</v>
      </c>
      <c r="R19" s="23" t="s">
        <v>1</v>
      </c>
      <c r="S19" s="23" t="s">
        <v>1</v>
      </c>
      <c r="T19" s="23" t="s">
        <v>1</v>
      </c>
      <c r="U19" s="23">
        <v>403.4</v>
      </c>
      <c r="V19" s="23">
        <v>532.6</v>
      </c>
      <c r="W19" s="23">
        <v>642.9</v>
      </c>
      <c r="X19" s="23">
        <v>535.79999999999995</v>
      </c>
      <c r="Y19" s="23">
        <v>694.3</v>
      </c>
      <c r="Z19" s="23">
        <v>861.5</v>
      </c>
      <c r="AA19" s="23">
        <v>1243.9000000000001</v>
      </c>
      <c r="AB19" s="23">
        <v>1531.3</v>
      </c>
      <c r="AC19" s="23">
        <v>1304.4000000000001</v>
      </c>
      <c r="AD19" s="23">
        <v>1259.8</v>
      </c>
      <c r="AE19" s="23">
        <v>1108.4000000000001</v>
      </c>
      <c r="AF19" s="23">
        <v>1354.4</v>
      </c>
      <c r="AG19" s="23" t="s">
        <v>1</v>
      </c>
    </row>
    <row r="20" spans="1:33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 t="s">
        <v>54</v>
      </c>
      <c r="O20" s="25" t="s">
        <v>1</v>
      </c>
      <c r="P20" s="25">
        <v>0.16300000000000001</v>
      </c>
      <c r="Q20" s="25">
        <v>5.2999999999999999E-2</v>
      </c>
      <c r="R20" s="25" t="s">
        <v>54</v>
      </c>
      <c r="S20" s="25" t="s">
        <v>54</v>
      </c>
      <c r="T20" s="25" t="s">
        <v>54</v>
      </c>
      <c r="U20" s="25" t="s">
        <v>54</v>
      </c>
      <c r="V20" s="25" t="s">
        <v>54</v>
      </c>
      <c r="W20" s="25" t="s">
        <v>54</v>
      </c>
      <c r="X20" s="25" t="s">
        <v>54</v>
      </c>
      <c r="Y20" s="25" t="s">
        <v>54</v>
      </c>
      <c r="Z20" s="25" t="s">
        <v>54</v>
      </c>
      <c r="AA20" s="25" t="s">
        <v>54</v>
      </c>
      <c r="AB20" s="25" t="s">
        <v>54</v>
      </c>
      <c r="AC20" s="25" t="s">
        <v>54</v>
      </c>
      <c r="AD20" s="25" t="s">
        <v>54</v>
      </c>
      <c r="AE20" s="25" t="s">
        <v>54</v>
      </c>
      <c r="AF20" s="25" t="s">
        <v>54</v>
      </c>
      <c r="AG20" s="25" t="s">
        <v>1</v>
      </c>
    </row>
    <row r="21" spans="1:33" x14ac:dyDescent="0.25">
      <c r="A21" s="9" t="s">
        <v>17</v>
      </c>
      <c r="B21" s="22" t="s">
        <v>1</v>
      </c>
      <c r="C21" s="23" t="s">
        <v>1</v>
      </c>
      <c r="D21" s="23" t="s">
        <v>1</v>
      </c>
      <c r="E21" s="23" t="s">
        <v>1</v>
      </c>
      <c r="F21" s="23" t="s">
        <v>1</v>
      </c>
      <c r="G21" s="23" t="s">
        <v>1</v>
      </c>
      <c r="H21" s="23" t="s">
        <v>1</v>
      </c>
      <c r="I21" s="23" t="s">
        <v>1</v>
      </c>
      <c r="J21" s="23" t="s">
        <v>1</v>
      </c>
      <c r="K21" s="23" t="s">
        <v>1</v>
      </c>
      <c r="L21" s="23" t="s">
        <v>1</v>
      </c>
      <c r="M21" s="23" t="s">
        <v>1</v>
      </c>
      <c r="N21" s="23" t="s">
        <v>1</v>
      </c>
      <c r="O21" s="23" t="s">
        <v>1</v>
      </c>
      <c r="P21" s="23" t="s">
        <v>1</v>
      </c>
      <c r="Q21" s="23" t="s">
        <v>1</v>
      </c>
      <c r="R21" s="23" t="s">
        <v>1</v>
      </c>
      <c r="S21" s="23" t="s">
        <v>1</v>
      </c>
      <c r="T21" s="23" t="s">
        <v>1</v>
      </c>
      <c r="U21" s="23" t="s">
        <v>1</v>
      </c>
      <c r="V21" s="23" t="s">
        <v>1</v>
      </c>
      <c r="W21" s="23" t="s">
        <v>1</v>
      </c>
      <c r="X21" s="23" t="s">
        <v>1</v>
      </c>
      <c r="Y21" s="23" t="s">
        <v>1</v>
      </c>
      <c r="Z21" s="23" t="s">
        <v>1</v>
      </c>
      <c r="AA21" s="23" t="s">
        <v>1</v>
      </c>
      <c r="AB21" s="23" t="s">
        <v>1</v>
      </c>
      <c r="AC21" s="23" t="s">
        <v>1</v>
      </c>
      <c r="AD21" s="23" t="s">
        <v>1</v>
      </c>
      <c r="AE21" s="23" t="s">
        <v>1</v>
      </c>
      <c r="AF21" s="23" t="s">
        <v>1</v>
      </c>
      <c r="AG21" s="23" t="s">
        <v>1</v>
      </c>
    </row>
    <row r="22" spans="1:33" x14ac:dyDescent="0.25">
      <c r="A22" s="12" t="s">
        <v>18</v>
      </c>
      <c r="B22" s="24" t="s">
        <v>1</v>
      </c>
      <c r="C22" s="25" t="s">
        <v>1</v>
      </c>
      <c r="D22" s="25" t="s">
        <v>1</v>
      </c>
      <c r="E22" s="25" t="s">
        <v>1</v>
      </c>
      <c r="F22" s="25" t="s">
        <v>1</v>
      </c>
      <c r="G22" s="25" t="s">
        <v>1</v>
      </c>
      <c r="H22" s="25" t="s">
        <v>1</v>
      </c>
      <c r="I22" s="25" t="s">
        <v>1</v>
      </c>
      <c r="J22" s="25" t="s">
        <v>1</v>
      </c>
      <c r="K22" s="25" t="s">
        <v>1</v>
      </c>
      <c r="L22" s="25" t="s">
        <v>1</v>
      </c>
      <c r="M22" s="25" t="s">
        <v>1</v>
      </c>
      <c r="N22" s="25" t="s">
        <v>1</v>
      </c>
      <c r="O22" s="25" t="s">
        <v>1</v>
      </c>
      <c r="P22" s="25" t="s">
        <v>1</v>
      </c>
      <c r="Q22" s="25" t="s">
        <v>1</v>
      </c>
      <c r="R22" s="25" t="s">
        <v>1</v>
      </c>
      <c r="S22" s="25" t="s">
        <v>1</v>
      </c>
      <c r="T22" s="25" t="s">
        <v>1</v>
      </c>
      <c r="U22" s="25" t="s">
        <v>1</v>
      </c>
      <c r="V22" s="25" t="s">
        <v>1</v>
      </c>
      <c r="W22" s="25" t="s">
        <v>1</v>
      </c>
      <c r="X22" s="25" t="s">
        <v>1</v>
      </c>
      <c r="Y22" s="25" t="s">
        <v>54</v>
      </c>
      <c r="Z22" s="25" t="s">
        <v>54</v>
      </c>
      <c r="AA22" s="25" t="s">
        <v>54</v>
      </c>
      <c r="AB22" s="25" t="s">
        <v>54</v>
      </c>
      <c r="AC22" s="25" t="s">
        <v>54</v>
      </c>
      <c r="AD22" s="25" t="s">
        <v>54</v>
      </c>
      <c r="AE22" s="25" t="s">
        <v>54</v>
      </c>
      <c r="AF22" s="25" t="s">
        <v>54</v>
      </c>
      <c r="AG22" s="25" t="s">
        <v>1</v>
      </c>
    </row>
    <row r="23" spans="1:33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 t="s">
        <v>1</v>
      </c>
      <c r="G23" s="23" t="s">
        <v>1</v>
      </c>
      <c r="H23" s="23" t="s">
        <v>1</v>
      </c>
      <c r="I23" s="23" t="s">
        <v>1</v>
      </c>
      <c r="J23" s="23" t="s">
        <v>1</v>
      </c>
      <c r="K23" s="23" t="s">
        <v>1</v>
      </c>
      <c r="L23" s="23" t="s">
        <v>1</v>
      </c>
      <c r="M23" s="23" t="s">
        <v>1</v>
      </c>
      <c r="N23" s="23" t="s">
        <v>1</v>
      </c>
      <c r="O23" s="23" t="s">
        <v>1</v>
      </c>
      <c r="P23" s="23" t="s">
        <v>1</v>
      </c>
      <c r="Q23" s="23" t="s">
        <v>1</v>
      </c>
      <c r="R23" s="23" t="s">
        <v>1</v>
      </c>
      <c r="S23" s="23" t="s">
        <v>1</v>
      </c>
      <c r="T23" s="23">
        <v>7.8</v>
      </c>
      <c r="U23" s="23">
        <v>10.3</v>
      </c>
      <c r="V23" s="23">
        <v>13.5</v>
      </c>
      <c r="W23" s="23">
        <v>12.7</v>
      </c>
      <c r="X23" s="23">
        <v>13.5</v>
      </c>
      <c r="Y23" s="23">
        <v>22</v>
      </c>
      <c r="Z23" s="23" t="s">
        <v>1</v>
      </c>
      <c r="AA23" s="23">
        <v>16.3</v>
      </c>
      <c r="AB23" s="23">
        <v>21</v>
      </c>
      <c r="AC23" s="23">
        <v>25.6</v>
      </c>
      <c r="AD23" s="23">
        <v>24.163</v>
      </c>
      <c r="AE23" s="23">
        <v>24.233000000000001</v>
      </c>
      <c r="AF23" s="23">
        <v>23.36</v>
      </c>
      <c r="AG23" s="23" t="s">
        <v>1</v>
      </c>
    </row>
    <row r="24" spans="1:33" x14ac:dyDescent="0.25">
      <c r="A24" s="12" t="s">
        <v>20</v>
      </c>
      <c r="B24" s="24" t="s">
        <v>1</v>
      </c>
      <c r="C24" s="25" t="s">
        <v>1</v>
      </c>
      <c r="D24" s="25" t="s">
        <v>1</v>
      </c>
      <c r="E24" s="25" t="s">
        <v>1</v>
      </c>
      <c r="F24" s="25" t="s">
        <v>1</v>
      </c>
      <c r="G24" s="25" t="s">
        <v>1</v>
      </c>
      <c r="H24" s="25" t="s">
        <v>1</v>
      </c>
      <c r="I24" s="25" t="s">
        <v>1</v>
      </c>
      <c r="J24" s="25" t="s">
        <v>1</v>
      </c>
      <c r="K24" s="25" t="s">
        <v>1</v>
      </c>
      <c r="L24" s="25">
        <v>0.12</v>
      </c>
      <c r="M24" s="25">
        <v>0.2</v>
      </c>
      <c r="N24" s="25">
        <v>0.315</v>
      </c>
      <c r="O24" s="25">
        <v>0.442</v>
      </c>
      <c r="P24" s="25">
        <v>0.42799999999999999</v>
      </c>
      <c r="Q24" s="25">
        <v>0.41399999999999998</v>
      </c>
      <c r="R24" s="25">
        <v>0.53500000000000003</v>
      </c>
      <c r="S24" s="25">
        <v>0.65600000000000003</v>
      </c>
      <c r="T24" s="25">
        <v>0.68500000000000005</v>
      </c>
      <c r="U24" s="25">
        <v>0.745</v>
      </c>
      <c r="V24" s="25">
        <v>0.54600000000000004</v>
      </c>
      <c r="W24" s="25">
        <v>0.96099999999999997</v>
      </c>
      <c r="X24" s="25">
        <v>1.0429999999999999</v>
      </c>
      <c r="Y24" s="25">
        <v>3.6930000000000001</v>
      </c>
      <c r="Z24" s="25">
        <v>2.1619999999999999</v>
      </c>
      <c r="AA24" s="25">
        <v>2.1680000000000001</v>
      </c>
      <c r="AB24" s="25">
        <v>4.7439999999999998</v>
      </c>
      <c r="AC24" s="25">
        <v>6.2729999999999997</v>
      </c>
      <c r="AD24" s="25">
        <v>7.9589999999999996</v>
      </c>
      <c r="AE24" s="25">
        <v>6.399</v>
      </c>
      <c r="AF24" s="25">
        <v>10.176</v>
      </c>
      <c r="AG24" s="25" t="s">
        <v>1</v>
      </c>
    </row>
    <row r="25" spans="1:33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 t="s">
        <v>1</v>
      </c>
      <c r="F25" s="23" t="s">
        <v>1</v>
      </c>
      <c r="G25" s="23" t="s">
        <v>1</v>
      </c>
      <c r="H25" s="23" t="s">
        <v>1</v>
      </c>
      <c r="I25" s="23" t="s">
        <v>1</v>
      </c>
      <c r="J25" s="23" t="s">
        <v>1</v>
      </c>
      <c r="K25" s="23" t="s">
        <v>1</v>
      </c>
      <c r="L25" s="23" t="s">
        <v>1</v>
      </c>
      <c r="M25" s="23" t="s">
        <v>1</v>
      </c>
      <c r="N25" s="23" t="s">
        <v>1</v>
      </c>
      <c r="O25" s="23" t="s">
        <v>1</v>
      </c>
      <c r="P25" s="23" t="s">
        <v>1</v>
      </c>
      <c r="Q25" s="23" t="s">
        <v>1</v>
      </c>
      <c r="R25" s="23">
        <v>15.055</v>
      </c>
      <c r="S25" s="23">
        <v>15.055</v>
      </c>
      <c r="T25" s="23" t="s">
        <v>1</v>
      </c>
      <c r="U25" s="23">
        <v>17.623000000000001</v>
      </c>
      <c r="V25" s="23" t="s">
        <v>1</v>
      </c>
      <c r="W25" s="23">
        <v>23.105</v>
      </c>
      <c r="X25" s="23" t="s">
        <v>1</v>
      </c>
      <c r="Y25" s="23">
        <v>26.672999999999998</v>
      </c>
      <c r="Z25" s="23" t="s">
        <v>1</v>
      </c>
      <c r="AA25" s="23">
        <v>23.864999999999998</v>
      </c>
      <c r="AB25" s="23" t="s">
        <v>1</v>
      </c>
      <c r="AC25" s="23">
        <v>31.173999999999999</v>
      </c>
      <c r="AD25" s="23" t="s">
        <v>1</v>
      </c>
      <c r="AE25" s="23">
        <v>38.441000000000003</v>
      </c>
      <c r="AF25" s="23" t="s">
        <v>1</v>
      </c>
      <c r="AG25" s="23" t="s">
        <v>1</v>
      </c>
    </row>
    <row r="26" spans="1:33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 t="s">
        <v>1</v>
      </c>
      <c r="H26" s="25" t="s">
        <v>1</v>
      </c>
      <c r="I26" s="25" t="s">
        <v>1</v>
      </c>
      <c r="J26" s="25" t="s">
        <v>1</v>
      </c>
      <c r="K26" s="25" t="s">
        <v>1</v>
      </c>
      <c r="L26" s="25" t="s">
        <v>1</v>
      </c>
      <c r="M26" s="25" t="s">
        <v>1</v>
      </c>
      <c r="N26" s="25">
        <v>0.64900000000000002</v>
      </c>
      <c r="O26" s="25">
        <v>3.8580000000000001</v>
      </c>
      <c r="P26" s="25">
        <v>2.887</v>
      </c>
      <c r="Q26" s="25">
        <v>2.169</v>
      </c>
      <c r="R26" s="25">
        <v>0.68400000000000005</v>
      </c>
      <c r="S26" s="25" t="s">
        <v>1</v>
      </c>
      <c r="T26" s="25">
        <v>1.2210000000000001</v>
      </c>
      <c r="U26" s="25">
        <v>1.327</v>
      </c>
      <c r="V26" s="25">
        <v>0.64400000000000002</v>
      </c>
      <c r="W26" s="25">
        <v>0.26</v>
      </c>
      <c r="X26" s="25">
        <v>0.19500000000000001</v>
      </c>
      <c r="Y26" s="25">
        <v>0.193</v>
      </c>
      <c r="Z26" s="25">
        <v>0.41499999999999998</v>
      </c>
      <c r="AA26" s="25">
        <v>0.29899999999999999</v>
      </c>
      <c r="AB26" s="25">
        <v>0.16400000000000001</v>
      </c>
      <c r="AC26" s="25">
        <v>0.40699999999999997</v>
      </c>
      <c r="AD26" s="25">
        <v>2.7309999999999999</v>
      </c>
      <c r="AE26" s="25">
        <v>3.3639999999999999</v>
      </c>
      <c r="AF26" s="25">
        <v>2.2210000000000001</v>
      </c>
      <c r="AG26" s="25" t="s">
        <v>1</v>
      </c>
    </row>
    <row r="27" spans="1:33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 t="s">
        <v>1</v>
      </c>
      <c r="H27" s="23" t="s">
        <v>1</v>
      </c>
      <c r="I27" s="23" t="s">
        <v>1</v>
      </c>
      <c r="J27" s="23" t="s">
        <v>1</v>
      </c>
      <c r="K27" s="23" t="s">
        <v>1</v>
      </c>
      <c r="L27" s="23" t="s">
        <v>1</v>
      </c>
      <c r="M27" s="23" t="s">
        <v>1</v>
      </c>
      <c r="N27" s="23" t="s">
        <v>1</v>
      </c>
      <c r="O27" s="23">
        <v>0.85</v>
      </c>
      <c r="P27" s="23" t="s">
        <v>1</v>
      </c>
      <c r="Q27" s="23">
        <v>1.9</v>
      </c>
      <c r="R27" s="23" t="s">
        <v>1</v>
      </c>
      <c r="S27" s="23" t="s">
        <v>1</v>
      </c>
      <c r="T27" s="23" t="s">
        <v>1</v>
      </c>
      <c r="U27" s="23" t="s">
        <v>1</v>
      </c>
      <c r="V27" s="23" t="s">
        <v>1</v>
      </c>
      <c r="W27" s="23">
        <v>2.641</v>
      </c>
      <c r="X27" s="23" t="s">
        <v>1</v>
      </c>
      <c r="Y27" s="23">
        <v>4.38</v>
      </c>
      <c r="Z27" s="23" t="s">
        <v>1</v>
      </c>
      <c r="AA27" s="23">
        <v>5.89</v>
      </c>
      <c r="AB27" s="23" t="s">
        <v>1</v>
      </c>
      <c r="AC27" s="23">
        <v>3.77</v>
      </c>
      <c r="AD27" s="23" t="s">
        <v>1</v>
      </c>
      <c r="AE27" s="23">
        <v>9.74</v>
      </c>
      <c r="AF27" s="23">
        <v>6.94</v>
      </c>
      <c r="AG27" s="23" t="s">
        <v>1</v>
      </c>
    </row>
    <row r="28" spans="1:33" x14ac:dyDescent="0.25">
      <c r="A28" s="12" t="s">
        <v>24</v>
      </c>
      <c r="B28" s="24" t="s">
        <v>1</v>
      </c>
      <c r="C28" s="25" t="s">
        <v>1</v>
      </c>
      <c r="D28" s="25" t="s">
        <v>1</v>
      </c>
      <c r="E28" s="25" t="s">
        <v>1</v>
      </c>
      <c r="F28" s="25" t="s">
        <v>1</v>
      </c>
      <c r="G28" s="25" t="s">
        <v>1</v>
      </c>
      <c r="H28" s="25" t="s">
        <v>1</v>
      </c>
      <c r="I28" s="25" t="s">
        <v>1</v>
      </c>
      <c r="J28" s="25" t="s">
        <v>1</v>
      </c>
      <c r="K28" s="25" t="s">
        <v>1</v>
      </c>
      <c r="L28" s="25" t="s">
        <v>1</v>
      </c>
      <c r="M28" s="25" t="s">
        <v>1</v>
      </c>
      <c r="N28" s="25" t="s">
        <v>1</v>
      </c>
      <c r="O28" s="25" t="s">
        <v>1</v>
      </c>
      <c r="P28" s="25" t="s">
        <v>1</v>
      </c>
      <c r="Q28" s="25" t="s">
        <v>1</v>
      </c>
      <c r="R28" s="25">
        <v>1.7000000000000001E-2</v>
      </c>
      <c r="S28" s="25">
        <v>1.7000000000000001E-2</v>
      </c>
      <c r="T28" s="25">
        <v>5.0000000000000001E-3</v>
      </c>
      <c r="U28" s="25">
        <v>0.04</v>
      </c>
      <c r="V28" s="25">
        <v>0.11700000000000001</v>
      </c>
      <c r="W28" s="25">
        <v>9.8000000000000004E-2</v>
      </c>
      <c r="X28" s="25" t="s">
        <v>54</v>
      </c>
      <c r="Y28" s="25" t="s">
        <v>54</v>
      </c>
      <c r="Z28" s="25">
        <v>1.2E-2</v>
      </c>
      <c r="AA28" s="25">
        <v>0.14299999999999999</v>
      </c>
      <c r="AB28" s="25">
        <v>5.5E-2</v>
      </c>
      <c r="AC28" s="25">
        <v>0.14499999999999999</v>
      </c>
      <c r="AD28" s="25">
        <v>0.126</v>
      </c>
      <c r="AE28" s="25">
        <v>3.6999999999999998E-2</v>
      </c>
      <c r="AF28" s="25">
        <v>5.0000000000000001E-3</v>
      </c>
      <c r="AG28" s="25" t="s">
        <v>1</v>
      </c>
    </row>
    <row r="29" spans="1:33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 t="s">
        <v>1</v>
      </c>
      <c r="F29" s="23" t="s">
        <v>1</v>
      </c>
      <c r="G29" s="23" t="s">
        <v>1</v>
      </c>
      <c r="H29" s="23" t="s">
        <v>1</v>
      </c>
      <c r="I29" s="23" t="s">
        <v>1</v>
      </c>
      <c r="J29" s="23" t="s">
        <v>1</v>
      </c>
      <c r="K29" s="23" t="s">
        <v>1</v>
      </c>
      <c r="L29" s="23" t="s">
        <v>1</v>
      </c>
      <c r="M29" s="23" t="s">
        <v>1</v>
      </c>
      <c r="N29" s="23" t="s">
        <v>1</v>
      </c>
      <c r="O29" s="23">
        <v>0.13900000000000001</v>
      </c>
      <c r="P29" s="23">
        <v>0.26100000000000001</v>
      </c>
      <c r="Q29" s="23">
        <v>0.61099999999999999</v>
      </c>
      <c r="R29" s="23">
        <v>0.68100000000000005</v>
      </c>
      <c r="S29" s="23">
        <v>0.38900000000000001</v>
      </c>
      <c r="T29" s="23">
        <v>0.89800000000000002</v>
      </c>
      <c r="U29" s="23">
        <v>1.1240000000000001</v>
      </c>
      <c r="V29" s="23">
        <v>0.78400000000000003</v>
      </c>
      <c r="W29" s="23">
        <v>1.0129999999999999</v>
      </c>
      <c r="X29" s="23">
        <v>1.2629999999999999</v>
      </c>
      <c r="Y29" s="23">
        <v>1.4870000000000001</v>
      </c>
      <c r="Z29" s="23">
        <v>1.105</v>
      </c>
      <c r="AA29" s="23">
        <v>0.84</v>
      </c>
      <c r="AB29" s="23">
        <v>0.871</v>
      </c>
      <c r="AC29" s="23">
        <v>0.75600000000000001</v>
      </c>
      <c r="AD29" s="23">
        <v>0.41699999999999998</v>
      </c>
      <c r="AE29" s="23" t="s">
        <v>1</v>
      </c>
      <c r="AF29" s="23" t="s">
        <v>1</v>
      </c>
      <c r="AG29" s="23" t="s">
        <v>1</v>
      </c>
    </row>
    <row r="30" spans="1:33" x14ac:dyDescent="0.25">
      <c r="A30" s="12" t="s">
        <v>26</v>
      </c>
      <c r="B30" s="24" t="s">
        <v>1</v>
      </c>
      <c r="C30" s="25" t="s">
        <v>1</v>
      </c>
      <c r="D30" s="25" t="s">
        <v>1</v>
      </c>
      <c r="E30" s="25" t="s">
        <v>1</v>
      </c>
      <c r="F30" s="25" t="s">
        <v>1</v>
      </c>
      <c r="G30" s="25" t="s">
        <v>1</v>
      </c>
      <c r="H30" s="25" t="s">
        <v>1</v>
      </c>
      <c r="I30" s="25" t="s">
        <v>1</v>
      </c>
      <c r="J30" s="25" t="s">
        <v>1</v>
      </c>
      <c r="K30" s="25" t="s">
        <v>1</v>
      </c>
      <c r="L30" s="25" t="s">
        <v>1</v>
      </c>
      <c r="M30" s="25" t="s">
        <v>1</v>
      </c>
      <c r="N30" s="25" t="s">
        <v>1</v>
      </c>
      <c r="O30" s="25" t="s">
        <v>1</v>
      </c>
      <c r="P30" s="25" t="s">
        <v>1</v>
      </c>
      <c r="Q30" s="25">
        <v>7.0759999999999996</v>
      </c>
      <c r="R30" s="25">
        <v>9.9429999999999996</v>
      </c>
      <c r="S30" s="25">
        <v>10.336</v>
      </c>
      <c r="T30" s="25">
        <v>9.8439999999999994</v>
      </c>
      <c r="U30" s="25">
        <v>9.73</v>
      </c>
      <c r="V30" s="25">
        <v>10.638</v>
      </c>
      <c r="W30" s="25">
        <v>11.448</v>
      </c>
      <c r="X30" s="25">
        <v>10.154999999999999</v>
      </c>
      <c r="Y30" s="25">
        <v>11.516999999999999</v>
      </c>
      <c r="Z30" s="25">
        <v>18.498000000000001</v>
      </c>
      <c r="AA30" s="25">
        <v>23</v>
      </c>
      <c r="AB30" s="25">
        <v>22</v>
      </c>
      <c r="AC30" s="25">
        <v>19</v>
      </c>
      <c r="AD30" s="25">
        <v>23</v>
      </c>
      <c r="AE30" s="25">
        <v>29</v>
      </c>
      <c r="AF30" s="25">
        <v>20</v>
      </c>
      <c r="AG30" s="25" t="s">
        <v>1</v>
      </c>
    </row>
    <row r="31" spans="1:33" x14ac:dyDescent="0.25">
      <c r="A31" s="9" t="s">
        <v>27</v>
      </c>
      <c r="B31" s="22" t="s">
        <v>1</v>
      </c>
      <c r="C31" s="23" t="s">
        <v>1</v>
      </c>
      <c r="D31" s="23" t="s">
        <v>1</v>
      </c>
      <c r="E31" s="23" t="s">
        <v>1</v>
      </c>
      <c r="F31" s="23" t="s">
        <v>1</v>
      </c>
      <c r="G31" s="23">
        <v>83</v>
      </c>
      <c r="H31" s="23" t="s">
        <v>1</v>
      </c>
      <c r="I31" s="23">
        <v>127</v>
      </c>
      <c r="J31" s="23" t="s">
        <v>1</v>
      </c>
      <c r="K31" s="23">
        <v>201</v>
      </c>
      <c r="L31" s="23" t="s">
        <v>1</v>
      </c>
      <c r="M31" s="23">
        <v>307</v>
      </c>
      <c r="N31" s="23" t="s">
        <v>1</v>
      </c>
      <c r="O31" s="23">
        <v>306</v>
      </c>
      <c r="P31" s="23" t="s">
        <v>1</v>
      </c>
      <c r="Q31" s="23">
        <v>296</v>
      </c>
      <c r="R31" s="23">
        <v>256.43400000000003</v>
      </c>
      <c r="S31" s="23">
        <v>289</v>
      </c>
      <c r="T31" s="23" t="s">
        <v>1</v>
      </c>
      <c r="U31" s="23">
        <v>248</v>
      </c>
      <c r="V31" s="23" t="s">
        <v>1</v>
      </c>
      <c r="W31" s="23">
        <v>268</v>
      </c>
      <c r="X31" s="23" t="s">
        <v>1</v>
      </c>
      <c r="Y31" s="23">
        <v>268</v>
      </c>
      <c r="Z31" s="23" t="s">
        <v>1</v>
      </c>
      <c r="AA31" s="23">
        <v>265</v>
      </c>
      <c r="AB31" s="23" t="s">
        <v>1</v>
      </c>
      <c r="AC31" s="23">
        <v>391</v>
      </c>
      <c r="AD31" s="23" t="s">
        <v>1</v>
      </c>
      <c r="AE31" s="23">
        <v>428</v>
      </c>
      <c r="AF31" s="23" t="s">
        <v>1</v>
      </c>
      <c r="AG31" s="23" t="s">
        <v>1</v>
      </c>
    </row>
    <row r="32" spans="1:33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 t="s">
        <v>1</v>
      </c>
      <c r="AF32" s="29" t="s">
        <v>1</v>
      </c>
      <c r="AG32" s="29" t="s">
        <v>1</v>
      </c>
    </row>
    <row r="33" spans="1:33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</row>
    <row r="34" spans="1:33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</row>
    <row r="35" spans="1:33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 t="s">
        <v>1</v>
      </c>
      <c r="Y35" s="23" t="s">
        <v>1</v>
      </c>
      <c r="Z35" s="23" t="s">
        <v>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3.4609999999999999</v>
      </c>
      <c r="AF35" s="23" t="s">
        <v>54</v>
      </c>
      <c r="AG35" s="23" t="s">
        <v>1</v>
      </c>
    </row>
    <row r="36" spans="1:33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 t="s">
        <v>54</v>
      </c>
      <c r="AD36" s="25">
        <v>0.08</v>
      </c>
      <c r="AE36" s="25" t="s">
        <v>54</v>
      </c>
      <c r="AF36" s="25" t="s">
        <v>1</v>
      </c>
      <c r="AG36" s="25" t="s">
        <v>1</v>
      </c>
    </row>
    <row r="37" spans="1:33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</row>
    <row r="38" spans="1:33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</row>
    <row r="39" spans="1:33" s="5" customFormat="1" x14ac:dyDescent="0.25">
      <c r="A39" s="9" t="s">
        <v>35</v>
      </c>
      <c r="B39" s="22" t="s">
        <v>1</v>
      </c>
      <c r="C39" s="23" t="s">
        <v>1</v>
      </c>
      <c r="D39" s="23" t="s">
        <v>1</v>
      </c>
      <c r="E39" s="23" t="s">
        <v>1</v>
      </c>
      <c r="F39" s="23" t="s">
        <v>1</v>
      </c>
      <c r="G39" s="23" t="s">
        <v>1</v>
      </c>
      <c r="H39" s="23" t="s">
        <v>1</v>
      </c>
      <c r="I39" s="23" t="s">
        <v>1</v>
      </c>
      <c r="J39" s="23" t="s">
        <v>1</v>
      </c>
      <c r="K39" s="23" t="s">
        <v>1</v>
      </c>
      <c r="L39" s="23" t="s">
        <v>1</v>
      </c>
      <c r="M39" s="23" t="s">
        <v>1</v>
      </c>
      <c r="N39" s="23" t="s">
        <v>1</v>
      </c>
      <c r="O39" s="23" t="s">
        <v>1</v>
      </c>
      <c r="P39" s="23" t="s">
        <v>1</v>
      </c>
      <c r="Q39" s="23" t="s">
        <v>1</v>
      </c>
      <c r="R39" s="23" t="s">
        <v>1</v>
      </c>
      <c r="S39" s="23" t="s">
        <v>1</v>
      </c>
      <c r="T39" s="23" t="s">
        <v>1</v>
      </c>
      <c r="U39" s="23" t="s">
        <v>1</v>
      </c>
      <c r="V39" s="23" t="s">
        <v>1</v>
      </c>
      <c r="W39" s="23" t="s">
        <v>1</v>
      </c>
      <c r="X39" s="23" t="s">
        <v>1</v>
      </c>
      <c r="Y39" s="23">
        <v>164.7</v>
      </c>
      <c r="Z39" s="23">
        <v>110.4</v>
      </c>
      <c r="AA39" s="23">
        <v>71.599999999999994</v>
      </c>
      <c r="AB39" s="23">
        <v>116.3</v>
      </c>
      <c r="AC39" s="23">
        <v>115.3</v>
      </c>
      <c r="AD39" s="23">
        <v>80</v>
      </c>
      <c r="AE39" s="23">
        <v>363</v>
      </c>
      <c r="AF39" s="23">
        <v>37</v>
      </c>
      <c r="AG39" s="23" t="s">
        <v>1</v>
      </c>
    </row>
    <row r="40" spans="1:33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</row>
    <row r="41" spans="1:33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</row>
    <row r="42" spans="1:33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</row>
    <row r="43" spans="1:33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</row>
    <row r="44" spans="1:33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</row>
    <row r="45" spans="1:33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</row>
    <row r="46" spans="1:33" x14ac:dyDescent="0.25">
      <c r="A46" s="12" t="s">
        <v>42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</row>
    <row r="47" spans="1:33" s="5" customFormat="1" x14ac:dyDescent="0.25">
      <c r="A47" s="9" t="s">
        <v>43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 t="s">
        <v>1</v>
      </c>
      <c r="L47" s="23" t="s">
        <v>1</v>
      </c>
      <c r="M47" s="23" t="s">
        <v>1</v>
      </c>
      <c r="N47" s="23" t="s">
        <v>1</v>
      </c>
      <c r="O47" s="23">
        <v>4.4000000000000004</v>
      </c>
      <c r="P47" s="23" t="s">
        <v>1</v>
      </c>
      <c r="Q47" s="23">
        <v>14.3</v>
      </c>
      <c r="R47" s="23" t="s">
        <v>1</v>
      </c>
      <c r="S47" s="23">
        <v>7.5</v>
      </c>
      <c r="T47" s="23" t="s">
        <v>1</v>
      </c>
      <c r="U47" s="23">
        <v>19</v>
      </c>
      <c r="V47" s="23" t="s">
        <v>1</v>
      </c>
      <c r="W47" s="23">
        <v>3.9</v>
      </c>
      <c r="X47" s="23" t="s">
        <v>1</v>
      </c>
      <c r="Y47" s="23">
        <v>11.1</v>
      </c>
      <c r="Z47" s="23" t="s">
        <v>1</v>
      </c>
      <c r="AA47" s="23">
        <v>11.8</v>
      </c>
      <c r="AB47" s="23" t="s">
        <v>1</v>
      </c>
      <c r="AC47" s="23">
        <v>46.4</v>
      </c>
      <c r="AD47" s="23">
        <v>50.2</v>
      </c>
      <c r="AE47" s="23">
        <v>42.9</v>
      </c>
      <c r="AF47" s="23">
        <v>42</v>
      </c>
      <c r="AG47" s="23" t="s">
        <v>1</v>
      </c>
    </row>
    <row r="48" spans="1:33" x14ac:dyDescent="0.25">
      <c r="A48" s="12" t="s">
        <v>44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 t="s">
        <v>1</v>
      </c>
      <c r="L48" s="25" t="s">
        <v>1</v>
      </c>
      <c r="M48" s="25" t="s">
        <v>1</v>
      </c>
      <c r="N48" s="25" t="s">
        <v>1</v>
      </c>
      <c r="O48" s="25" t="s">
        <v>1</v>
      </c>
      <c r="P48" s="25" t="s">
        <v>1</v>
      </c>
      <c r="Q48" s="25" t="s">
        <v>1</v>
      </c>
      <c r="R48" s="25" t="s">
        <v>1</v>
      </c>
      <c r="S48" s="25" t="s">
        <v>1</v>
      </c>
      <c r="T48" s="25" t="s">
        <v>1</v>
      </c>
      <c r="U48" s="25" t="s">
        <v>1</v>
      </c>
      <c r="V48" s="25" t="s">
        <v>1</v>
      </c>
      <c r="W48" s="25" t="s">
        <v>1</v>
      </c>
      <c r="X48" s="25" t="s">
        <v>1</v>
      </c>
      <c r="Y48" s="25" t="s">
        <v>1</v>
      </c>
      <c r="Z48" s="25" t="s">
        <v>1</v>
      </c>
      <c r="AA48" s="25" t="s">
        <v>1</v>
      </c>
      <c r="AB48" s="25" t="s">
        <v>1</v>
      </c>
      <c r="AC48" s="25" t="s">
        <v>1</v>
      </c>
      <c r="AD48" s="25" t="s">
        <v>1</v>
      </c>
      <c r="AE48" s="25" t="s">
        <v>1</v>
      </c>
      <c r="AF48" s="25" t="s">
        <v>1</v>
      </c>
      <c r="AG48" s="25" t="s">
        <v>1</v>
      </c>
    </row>
    <row r="49" spans="1:33" s="5" customFormat="1" x14ac:dyDescent="0.25">
      <c r="A49" s="9" t="s">
        <v>45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</row>
    <row r="50" spans="1:33" x14ac:dyDescent="0.25">
      <c r="A50" s="12" t="s">
        <v>46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>
        <v>2.0310000000000001</v>
      </c>
      <c r="AB50" s="25">
        <v>32.04</v>
      </c>
      <c r="AC50" s="25">
        <v>20.2</v>
      </c>
      <c r="AD50" s="25" t="s">
        <v>1</v>
      </c>
      <c r="AE50" s="25">
        <v>23.2</v>
      </c>
      <c r="AF50" s="25">
        <v>19</v>
      </c>
      <c r="AG50" s="25" t="s">
        <v>1</v>
      </c>
    </row>
    <row r="51" spans="1:33" s="5" customFormat="1" x14ac:dyDescent="0.25">
      <c r="A51" s="9" t="s">
        <v>47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 t="s">
        <v>1</v>
      </c>
      <c r="AB51" s="23" t="s">
        <v>1</v>
      </c>
      <c r="AC51" s="23" t="s">
        <v>1</v>
      </c>
      <c r="AD51" s="23" t="s">
        <v>1</v>
      </c>
      <c r="AE51" s="23" t="s">
        <v>1</v>
      </c>
      <c r="AF51" s="23" t="s">
        <v>1</v>
      </c>
      <c r="AG51" s="23" t="s">
        <v>1</v>
      </c>
    </row>
    <row r="52" spans="1:33" x14ac:dyDescent="0.25">
      <c r="A52" s="12" t="s">
        <v>48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</row>
    <row r="53" spans="1:33" s="5" customFormat="1" x14ac:dyDescent="0.25">
      <c r="A53" s="9" t="s">
        <v>49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>
        <v>9.7319999999999993</v>
      </c>
      <c r="V53" s="23">
        <v>18.081</v>
      </c>
      <c r="W53" s="23">
        <v>31.834</v>
      </c>
      <c r="X53" s="23" t="s">
        <v>1</v>
      </c>
      <c r="Y53" s="23" t="s">
        <v>1</v>
      </c>
      <c r="Z53" s="23" t="s">
        <v>1</v>
      </c>
      <c r="AA53" s="23">
        <v>21.6</v>
      </c>
      <c r="AB53" s="23">
        <v>11.6</v>
      </c>
      <c r="AC53" s="23">
        <v>60.469000000000001</v>
      </c>
      <c r="AD53" s="23">
        <v>23.108000000000001</v>
      </c>
      <c r="AE53" s="23">
        <v>4.4000000000000004</v>
      </c>
      <c r="AF53" s="23">
        <v>167.559</v>
      </c>
      <c r="AG53" s="23" t="s">
        <v>1</v>
      </c>
    </row>
    <row r="54" spans="1:33" x14ac:dyDescent="0.25">
      <c r="A54" s="12" t="s">
        <v>50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 t="s">
        <v>1</v>
      </c>
      <c r="V54" s="25" t="s">
        <v>1</v>
      </c>
      <c r="W54" s="25" t="s">
        <v>1</v>
      </c>
      <c r="X54" s="25" t="s">
        <v>1</v>
      </c>
      <c r="Y54" s="25" t="s">
        <v>1</v>
      </c>
      <c r="Z54" s="25" t="s">
        <v>1</v>
      </c>
      <c r="AA54" s="25" t="s">
        <v>1</v>
      </c>
      <c r="AB54" s="25" t="s">
        <v>1</v>
      </c>
      <c r="AC54" s="25" t="s">
        <v>1</v>
      </c>
      <c r="AD54" s="25" t="s">
        <v>1</v>
      </c>
      <c r="AE54" s="25" t="s">
        <v>1</v>
      </c>
      <c r="AF54" s="25" t="s">
        <v>1</v>
      </c>
      <c r="AG54" s="25" t="s">
        <v>1</v>
      </c>
    </row>
    <row r="55" spans="1:33" s="5" customFormat="1" x14ac:dyDescent="0.25">
      <c r="A55" s="9" t="s">
        <v>51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</row>
    <row r="56" spans="1:33" x14ac:dyDescent="0.25">
      <c r="A56" s="12" t="s">
        <v>52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 t="s">
        <v>54</v>
      </c>
      <c r="P56" s="25" t="s">
        <v>54</v>
      </c>
      <c r="Q56" s="25" t="s">
        <v>1</v>
      </c>
      <c r="R56" s="25" t="s">
        <v>1</v>
      </c>
      <c r="S56" s="25">
        <v>0.29499999999999998</v>
      </c>
      <c r="T56" s="25">
        <v>0.127</v>
      </c>
      <c r="U56" s="25">
        <v>1.7150000000000001</v>
      </c>
      <c r="V56" s="25">
        <v>2.98</v>
      </c>
      <c r="W56" s="25">
        <v>0.33700000000000002</v>
      </c>
      <c r="X56" s="25">
        <v>0.875</v>
      </c>
      <c r="Y56" s="25">
        <v>1.8140000000000001</v>
      </c>
      <c r="Z56" s="25">
        <v>1.198</v>
      </c>
      <c r="AA56" s="25">
        <v>2.109</v>
      </c>
      <c r="AB56" s="25" t="s">
        <v>1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</row>
    <row r="57" spans="1:33" s="5" customFormat="1" x14ac:dyDescent="0.25">
      <c r="A57" s="9" t="s">
        <v>53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 t="s">
        <v>1</v>
      </c>
      <c r="N57" s="23" t="s">
        <v>1</v>
      </c>
      <c r="O57" s="23" t="s">
        <v>1</v>
      </c>
      <c r="P57" s="23" t="s">
        <v>1</v>
      </c>
      <c r="Q57" s="23" t="s">
        <v>1</v>
      </c>
      <c r="R57" s="23" t="s">
        <v>1</v>
      </c>
      <c r="S57" s="23">
        <v>85.8</v>
      </c>
      <c r="T57" s="23">
        <v>95.203999999999994</v>
      </c>
      <c r="U57" s="23">
        <v>109.242</v>
      </c>
      <c r="V57" s="23">
        <v>114.11499999999999</v>
      </c>
      <c r="W57" s="23">
        <v>131</v>
      </c>
      <c r="X57" s="23">
        <v>147.80000000000001</v>
      </c>
      <c r="Y57" s="23">
        <v>143</v>
      </c>
      <c r="Z57" s="23">
        <v>156</v>
      </c>
      <c r="AA57" s="23">
        <v>185.2</v>
      </c>
      <c r="AB57" s="23">
        <v>203.7</v>
      </c>
      <c r="AC57" s="23">
        <v>255.9</v>
      </c>
      <c r="AD57" s="23">
        <v>289.3</v>
      </c>
      <c r="AE57" s="23" t="s">
        <v>1</v>
      </c>
      <c r="AF57" s="23" t="s">
        <v>1</v>
      </c>
      <c r="AG57" s="23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219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 t="s">
        <v>1</v>
      </c>
      <c r="K5" s="23" t="s">
        <v>1</v>
      </c>
      <c r="L5" s="23">
        <v>0.28885230093077102</v>
      </c>
      <c r="M5" s="23" t="s">
        <v>1</v>
      </c>
      <c r="N5" s="23" t="s">
        <v>1</v>
      </c>
      <c r="O5" s="23" t="s">
        <v>1</v>
      </c>
      <c r="P5" s="23">
        <v>1.5242152092812775</v>
      </c>
      <c r="Q5" s="23">
        <v>1.6001560909094987</v>
      </c>
      <c r="R5" s="23">
        <v>1.803792654205971</v>
      </c>
      <c r="S5" s="23">
        <v>2.5188487018372578</v>
      </c>
      <c r="T5" s="23">
        <v>2.3173460677786233</v>
      </c>
      <c r="U5" s="23">
        <v>2.6031925280257848</v>
      </c>
      <c r="V5" s="23">
        <v>24.967366825569108</v>
      </c>
      <c r="W5" s="23">
        <v>27.046162389967197</v>
      </c>
      <c r="X5" s="23">
        <v>2.3305118246715573</v>
      </c>
      <c r="Y5" s="23">
        <v>1.6311776978934858</v>
      </c>
      <c r="Z5" s="23">
        <v>4.1188981947329086</v>
      </c>
      <c r="AA5" s="23">
        <v>12.912532281330703</v>
      </c>
      <c r="AB5" s="23">
        <v>15.926792324307852</v>
      </c>
      <c r="AC5" s="23">
        <v>18.207040949726288</v>
      </c>
      <c r="AD5" s="23">
        <v>19.36960387887898</v>
      </c>
      <c r="AE5" s="23">
        <v>19.324654190398697</v>
      </c>
      <c r="AF5" s="23" t="s">
        <v>1</v>
      </c>
      <c r="AG5" s="23" t="s">
        <v>1</v>
      </c>
    </row>
    <row r="6" spans="1:33" x14ac:dyDescent="0.25">
      <c r="A6" s="12" t="s">
        <v>2</v>
      </c>
      <c r="B6" s="24" t="s">
        <v>1</v>
      </c>
      <c r="C6" s="25" t="s">
        <v>1</v>
      </c>
      <c r="D6" s="25" t="s">
        <v>1</v>
      </c>
      <c r="E6" s="25" t="s">
        <v>1</v>
      </c>
      <c r="F6" s="25" t="s">
        <v>1</v>
      </c>
      <c r="G6" s="25" t="s">
        <v>1</v>
      </c>
      <c r="H6" s="25" t="s">
        <v>1</v>
      </c>
      <c r="I6" s="25" t="s">
        <v>1</v>
      </c>
      <c r="J6" s="25" t="s">
        <v>1</v>
      </c>
      <c r="K6" s="25" t="s">
        <v>1</v>
      </c>
      <c r="L6" s="25" t="s">
        <v>1</v>
      </c>
      <c r="M6" s="25" t="s">
        <v>1</v>
      </c>
      <c r="N6" s="25" t="s">
        <v>1</v>
      </c>
      <c r="O6" s="25" t="s">
        <v>1</v>
      </c>
      <c r="P6" s="25" t="s">
        <v>1</v>
      </c>
      <c r="Q6" s="25" t="s">
        <v>1</v>
      </c>
      <c r="R6" s="25" t="s">
        <v>1</v>
      </c>
      <c r="S6" s="25" t="s">
        <v>1</v>
      </c>
      <c r="T6" s="25" t="s">
        <v>1</v>
      </c>
      <c r="U6" s="25" t="s">
        <v>1</v>
      </c>
      <c r="V6" s="25">
        <v>2.063702079273527</v>
      </c>
      <c r="W6" s="25">
        <v>1.9027985029349366</v>
      </c>
      <c r="X6" s="25">
        <v>1.9557825591825797</v>
      </c>
      <c r="Y6" s="25">
        <v>2.3220312327445338</v>
      </c>
      <c r="Z6" s="25">
        <v>3.3014284228200022</v>
      </c>
      <c r="AA6" s="25">
        <v>3.736565350162107</v>
      </c>
      <c r="AB6" s="25" t="s">
        <v>1</v>
      </c>
      <c r="AC6" s="25">
        <v>4.1092426586795057</v>
      </c>
      <c r="AD6" s="25">
        <v>4.4919589150271726</v>
      </c>
      <c r="AE6" s="25">
        <v>4.7322962312327563</v>
      </c>
      <c r="AF6" s="25">
        <v>5.3703904771482902</v>
      </c>
      <c r="AG6" s="25" t="s">
        <v>1</v>
      </c>
    </row>
    <row r="7" spans="1:33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 t="s">
        <v>1</v>
      </c>
      <c r="H7" s="27" t="s">
        <v>1</v>
      </c>
      <c r="I7" s="27" t="s">
        <v>1</v>
      </c>
      <c r="J7" s="27" t="s">
        <v>1</v>
      </c>
      <c r="K7" s="27" t="s">
        <v>1</v>
      </c>
      <c r="L7" s="27" t="s">
        <v>1</v>
      </c>
      <c r="M7" s="27" t="s">
        <v>1</v>
      </c>
      <c r="N7" s="27" t="s">
        <v>1</v>
      </c>
      <c r="O7" s="27" t="s">
        <v>1</v>
      </c>
      <c r="P7" s="27" t="s">
        <v>1</v>
      </c>
      <c r="Q7" s="27">
        <v>0.58849813696047792</v>
      </c>
      <c r="R7" s="27">
        <v>1.4607460571788842</v>
      </c>
      <c r="S7" s="27">
        <v>0.3503104999383187</v>
      </c>
      <c r="T7" s="27">
        <v>0.23856207999690732</v>
      </c>
      <c r="U7" s="27">
        <v>4.5239794741845384E-2</v>
      </c>
      <c r="V7" s="27">
        <v>0.43658559491351823</v>
      </c>
      <c r="W7" s="27">
        <v>0.3374220371883595</v>
      </c>
      <c r="X7" s="27">
        <v>0.22560294077945364</v>
      </c>
      <c r="Y7" s="27">
        <v>1.3296550382076375</v>
      </c>
      <c r="Z7" s="27">
        <v>1.7457004961738016</v>
      </c>
      <c r="AA7" s="27">
        <v>4.2619481557399226</v>
      </c>
      <c r="AB7" s="27">
        <v>8.154596292419825</v>
      </c>
      <c r="AC7" s="27">
        <v>5.3156599130172051</v>
      </c>
      <c r="AD7" s="27">
        <v>7.8938511071550748</v>
      </c>
      <c r="AE7" s="27">
        <v>7.6063676133832141</v>
      </c>
      <c r="AF7" s="27">
        <v>7.4797043606360631</v>
      </c>
      <c r="AG7" s="27" t="s">
        <v>1</v>
      </c>
    </row>
    <row r="8" spans="1:33" x14ac:dyDescent="0.25">
      <c r="A8" s="12" t="s">
        <v>4</v>
      </c>
      <c r="B8" s="24" t="s">
        <v>1</v>
      </c>
      <c r="C8" s="25" t="s">
        <v>1</v>
      </c>
      <c r="D8" s="25" t="s">
        <v>1</v>
      </c>
      <c r="E8" s="25" t="s">
        <v>1</v>
      </c>
      <c r="F8" s="25" t="s">
        <v>1</v>
      </c>
      <c r="G8" s="25" t="s">
        <v>1</v>
      </c>
      <c r="H8" s="25" t="s">
        <v>1</v>
      </c>
      <c r="I8" s="25" t="s">
        <v>1</v>
      </c>
      <c r="J8" s="25" t="s">
        <v>1</v>
      </c>
      <c r="K8" s="25" t="s">
        <v>1</v>
      </c>
      <c r="L8" s="25" t="s">
        <v>1</v>
      </c>
      <c r="M8" s="25" t="s">
        <v>1</v>
      </c>
      <c r="N8" s="25" t="s">
        <v>1</v>
      </c>
      <c r="O8" s="25">
        <v>7.6331058241487835</v>
      </c>
      <c r="P8" s="25">
        <v>14.040476241417229</v>
      </c>
      <c r="Q8" s="25">
        <v>15.526105679275584</v>
      </c>
      <c r="R8" s="25">
        <v>15.935955470116298</v>
      </c>
      <c r="S8" s="25">
        <v>11.087364141504169</v>
      </c>
      <c r="T8" s="25" t="s">
        <v>1</v>
      </c>
      <c r="U8" s="25">
        <v>24.493560711792085</v>
      </c>
      <c r="V8" s="25">
        <v>30.075734731229247</v>
      </c>
      <c r="W8" s="25">
        <v>24.924690202574382</v>
      </c>
      <c r="X8" s="25">
        <v>17.305347233312567</v>
      </c>
      <c r="Y8" s="25">
        <v>27.192955501719545</v>
      </c>
      <c r="Z8" s="25">
        <v>24.697510081632775</v>
      </c>
      <c r="AA8" s="25">
        <v>45.993645485087178</v>
      </c>
      <c r="AB8" s="25">
        <v>60.170715336583115</v>
      </c>
      <c r="AC8" s="25">
        <v>59.956234859049729</v>
      </c>
      <c r="AD8" s="25">
        <v>63.700885471867636</v>
      </c>
      <c r="AE8" s="25">
        <v>57.571473290811916</v>
      </c>
      <c r="AF8" s="25">
        <v>61.513633411310913</v>
      </c>
      <c r="AG8" s="25" t="s">
        <v>1</v>
      </c>
    </row>
    <row r="9" spans="1:33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 t="s">
        <v>1</v>
      </c>
      <c r="K9" s="23" t="s">
        <v>1</v>
      </c>
      <c r="L9" s="23" t="s">
        <v>1</v>
      </c>
      <c r="M9" s="23" t="s">
        <v>1</v>
      </c>
      <c r="N9" s="23" t="s">
        <v>1</v>
      </c>
      <c r="O9" s="23">
        <v>0.73697125400393604</v>
      </c>
      <c r="P9" s="23">
        <v>0.8933472973712091</v>
      </c>
      <c r="Q9" s="23">
        <v>0.87616822429906538</v>
      </c>
      <c r="R9" s="23">
        <v>1.0196028733215436</v>
      </c>
      <c r="S9" s="23">
        <v>0.77651302110736564</v>
      </c>
      <c r="T9" s="23">
        <v>0.93752006678225142</v>
      </c>
      <c r="U9" s="23">
        <v>0.51825495049504955</v>
      </c>
      <c r="V9" s="23">
        <v>1.3942671017404904</v>
      </c>
      <c r="W9" s="23">
        <v>2.1872556684910083</v>
      </c>
      <c r="X9" s="23">
        <v>1.6850169749147414</v>
      </c>
      <c r="Y9" s="23">
        <v>3.070303048864524</v>
      </c>
      <c r="Z9" s="23">
        <v>3.0442786919470861</v>
      </c>
      <c r="AA9" s="23">
        <v>2.7902823765765099</v>
      </c>
      <c r="AB9" s="23">
        <v>4.1299689873429717</v>
      </c>
      <c r="AC9" s="23">
        <v>2.0938180023480673</v>
      </c>
      <c r="AD9" s="23">
        <v>3.2667789003205523</v>
      </c>
      <c r="AE9" s="23">
        <v>2.9157106093835172</v>
      </c>
      <c r="AF9" s="23">
        <v>2.9654773672529235</v>
      </c>
      <c r="AG9" s="23" t="s">
        <v>1</v>
      </c>
    </row>
    <row r="10" spans="1:33" x14ac:dyDescent="0.25">
      <c r="A10" s="12" t="s">
        <v>6</v>
      </c>
      <c r="B10" s="24" t="s">
        <v>1</v>
      </c>
      <c r="C10" s="25" t="s">
        <v>1</v>
      </c>
      <c r="D10" s="25" t="s">
        <v>1</v>
      </c>
      <c r="E10" s="25" t="s">
        <v>1</v>
      </c>
      <c r="F10" s="25" t="s">
        <v>1</v>
      </c>
      <c r="G10" s="25" t="s">
        <v>1</v>
      </c>
      <c r="H10" s="25" t="s">
        <v>1</v>
      </c>
      <c r="I10" s="25" t="s">
        <v>1</v>
      </c>
      <c r="J10" s="25" t="s">
        <v>1</v>
      </c>
      <c r="K10" s="25" t="s">
        <v>1</v>
      </c>
      <c r="L10" s="25" t="s">
        <v>1</v>
      </c>
      <c r="M10" s="25" t="s">
        <v>1</v>
      </c>
      <c r="N10" s="25" t="s">
        <v>1</v>
      </c>
      <c r="O10" s="25">
        <v>14.320330697942717</v>
      </c>
      <c r="P10" s="25">
        <v>14.441883620304331</v>
      </c>
      <c r="Q10" s="25">
        <v>11.254574117032051</v>
      </c>
      <c r="R10" s="25">
        <v>12.152836081539443</v>
      </c>
      <c r="S10" s="25">
        <v>12.55969089104166</v>
      </c>
      <c r="T10" s="25">
        <v>18.017267370152119</v>
      </c>
      <c r="U10" s="25">
        <v>19.786905104506182</v>
      </c>
      <c r="V10" s="25">
        <v>21.172135626046668</v>
      </c>
      <c r="W10" s="25">
        <v>19.390513858638769</v>
      </c>
      <c r="X10" s="25">
        <v>18.998453486260246</v>
      </c>
      <c r="Y10" s="25">
        <v>19.771206275535505</v>
      </c>
      <c r="Z10" s="25">
        <v>20.281963382237848</v>
      </c>
      <c r="AA10" s="25">
        <v>20.820756421385671</v>
      </c>
      <c r="AB10" s="25">
        <v>24.179953342906931</v>
      </c>
      <c r="AC10" s="25">
        <v>28.251956505881385</v>
      </c>
      <c r="AD10" s="25">
        <v>29.751237487496279</v>
      </c>
      <c r="AE10" s="25">
        <v>28.729473775666833</v>
      </c>
      <c r="AF10" s="25">
        <v>24.142726116157281</v>
      </c>
      <c r="AG10" s="25" t="s">
        <v>1</v>
      </c>
    </row>
    <row r="11" spans="1:33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>
        <v>6.0310456297946811</v>
      </c>
      <c r="N11" s="23">
        <v>3.441851582918646</v>
      </c>
      <c r="O11" s="23">
        <v>5.3769627258189923</v>
      </c>
      <c r="P11" s="23">
        <v>7.4000643762825797</v>
      </c>
      <c r="Q11" s="23">
        <v>6.2348738294608159</v>
      </c>
      <c r="R11" s="23">
        <v>10.691995421867736</v>
      </c>
      <c r="S11" s="23">
        <v>14.439039977677041</v>
      </c>
      <c r="T11" s="23">
        <v>26.625118781141069</v>
      </c>
      <c r="U11" s="23">
        <v>16.698224495518943</v>
      </c>
      <c r="V11" s="23">
        <v>24.371893399732286</v>
      </c>
      <c r="W11" s="23">
        <v>28.897227230641779</v>
      </c>
      <c r="X11" s="23">
        <v>42.838987517484874</v>
      </c>
      <c r="Y11" s="23">
        <v>58.335992548448026</v>
      </c>
      <c r="Z11" s="23">
        <v>53.435946332493359</v>
      </c>
      <c r="AA11" s="23" t="s">
        <v>1</v>
      </c>
      <c r="AB11" s="23">
        <v>74.954746142525295</v>
      </c>
      <c r="AC11" s="23">
        <v>84.581533263473091</v>
      </c>
      <c r="AD11" s="23">
        <v>82.001835575786259</v>
      </c>
      <c r="AE11" s="23">
        <v>111.93737875052629</v>
      </c>
      <c r="AF11" s="23">
        <v>137.20659084409442</v>
      </c>
      <c r="AG11" s="23" t="s">
        <v>1</v>
      </c>
    </row>
    <row r="12" spans="1:33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 t="s">
        <v>1</v>
      </c>
      <c r="O12" s="25" t="s">
        <v>1</v>
      </c>
      <c r="P12" s="25" t="s">
        <v>1</v>
      </c>
      <c r="Q12" s="25">
        <v>0.61072470203771412</v>
      </c>
      <c r="R12" s="25">
        <v>2.0950001421534239</v>
      </c>
      <c r="S12" s="25">
        <v>1.1900005310338564</v>
      </c>
      <c r="T12" s="25">
        <v>1.0071281732804946</v>
      </c>
      <c r="U12" s="25">
        <v>1.5695225619222206</v>
      </c>
      <c r="V12" s="25">
        <v>0.92783837425788351</v>
      </c>
      <c r="W12" s="25">
        <v>1.5802268655193736</v>
      </c>
      <c r="X12" s="25">
        <v>1.0788313646155181</v>
      </c>
      <c r="Y12" s="25">
        <v>1.9923800076443623</v>
      </c>
      <c r="Z12" s="25">
        <v>0.19020865584422078</v>
      </c>
      <c r="AA12" s="25">
        <v>0.97085402143083999</v>
      </c>
      <c r="AB12" s="25">
        <v>10.237122193176448</v>
      </c>
      <c r="AC12" s="25">
        <v>0.97664109369961682</v>
      </c>
      <c r="AD12" s="25">
        <v>0.46752416280093301</v>
      </c>
      <c r="AE12" s="25">
        <v>2.576286116235877</v>
      </c>
      <c r="AF12" s="25">
        <v>3.4167499526844942</v>
      </c>
      <c r="AG12" s="25" t="s">
        <v>1</v>
      </c>
    </row>
    <row r="13" spans="1:33" x14ac:dyDescent="0.25">
      <c r="A13" s="9" t="s">
        <v>9</v>
      </c>
      <c r="B13" s="22" t="s">
        <v>1</v>
      </c>
      <c r="C13" s="23" t="s">
        <v>1</v>
      </c>
      <c r="D13" s="23" t="s">
        <v>1</v>
      </c>
      <c r="E13" s="23" t="s">
        <v>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 t="s">
        <v>1</v>
      </c>
      <c r="M13" s="23" t="s">
        <v>1</v>
      </c>
      <c r="N13" s="23" t="s">
        <v>1</v>
      </c>
      <c r="O13" s="23" t="s">
        <v>1</v>
      </c>
      <c r="P13" s="23" t="s">
        <v>1</v>
      </c>
      <c r="Q13" s="23" t="s">
        <v>1</v>
      </c>
      <c r="R13" s="23">
        <v>5.111261950130439</v>
      </c>
      <c r="S13" s="23">
        <v>1.0440680231198423</v>
      </c>
      <c r="T13" s="23">
        <v>6.3529239862056839</v>
      </c>
      <c r="U13" s="23">
        <v>9.9857536581144242</v>
      </c>
      <c r="V13" s="23">
        <v>13.184179455516931</v>
      </c>
      <c r="W13" s="23">
        <v>12.146532886437134</v>
      </c>
      <c r="X13" s="23">
        <v>10.934644842735507</v>
      </c>
      <c r="Y13" s="23">
        <v>11.476428328410757</v>
      </c>
      <c r="Z13" s="23">
        <v>11.745443756783848</v>
      </c>
      <c r="AA13" s="23">
        <v>17.290653413792509</v>
      </c>
      <c r="AB13" s="23" t="s">
        <v>1</v>
      </c>
      <c r="AC13" s="23">
        <v>12.903997331336031</v>
      </c>
      <c r="AD13" s="23" t="s">
        <v>1</v>
      </c>
      <c r="AE13" s="23">
        <v>19.420774992804432</v>
      </c>
      <c r="AF13" s="23" t="s">
        <v>1</v>
      </c>
      <c r="AG13" s="23" t="s">
        <v>1</v>
      </c>
    </row>
    <row r="14" spans="1:33" x14ac:dyDescent="0.25">
      <c r="A14" s="12" t="s">
        <v>10</v>
      </c>
      <c r="B14" s="24" t="s">
        <v>1</v>
      </c>
      <c r="C14" s="25" t="s">
        <v>1</v>
      </c>
      <c r="D14" s="25" t="s">
        <v>1</v>
      </c>
      <c r="E14" s="25" t="s">
        <v>1</v>
      </c>
      <c r="F14" s="25" t="s">
        <v>1</v>
      </c>
      <c r="G14" s="25" t="s">
        <v>1</v>
      </c>
      <c r="H14" s="25" t="s">
        <v>1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 t="s">
        <v>1</v>
      </c>
      <c r="P14" s="25" t="s">
        <v>1</v>
      </c>
      <c r="Q14" s="25" t="s">
        <v>1</v>
      </c>
      <c r="R14" s="25" t="s">
        <v>1</v>
      </c>
      <c r="S14" s="25">
        <v>18.285578732389322</v>
      </c>
      <c r="T14" s="25">
        <v>22.712946634783474</v>
      </c>
      <c r="U14" s="25">
        <v>14.261210932385007</v>
      </c>
      <c r="V14" s="25">
        <v>12.80510755643625</v>
      </c>
      <c r="W14" s="25">
        <v>13.048859411061478</v>
      </c>
      <c r="X14" s="25">
        <v>11.233986553987998</v>
      </c>
      <c r="Y14" s="25">
        <v>12.342346863348519</v>
      </c>
      <c r="Z14" s="25">
        <v>12.050391810114055</v>
      </c>
      <c r="AA14" s="25">
        <v>11.777542527758449</v>
      </c>
      <c r="AB14" s="25">
        <v>12.241914854741458</v>
      </c>
      <c r="AC14" s="25">
        <v>23.244116858362506</v>
      </c>
      <c r="AD14" s="25">
        <v>24.147887830492103</v>
      </c>
      <c r="AE14" s="25">
        <v>24.87626044686391</v>
      </c>
      <c r="AF14" s="25">
        <v>24.88682670362531</v>
      </c>
      <c r="AG14" s="25" t="s">
        <v>1</v>
      </c>
    </row>
    <row r="15" spans="1:33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 t="s">
        <v>1</v>
      </c>
      <c r="K15" s="23" t="s">
        <v>1</v>
      </c>
      <c r="L15" s="23" t="s">
        <v>1</v>
      </c>
      <c r="M15" s="23">
        <v>3.3715557602196293E-2</v>
      </c>
      <c r="N15" s="23">
        <v>2.9556447380085695E-2</v>
      </c>
      <c r="O15" s="23">
        <v>0.1602105737157927</v>
      </c>
      <c r="P15" s="23">
        <v>0.13494417644336767</v>
      </c>
      <c r="Q15" s="23">
        <v>0.21303343218478699</v>
      </c>
      <c r="R15" s="23">
        <v>0.37755337683574569</v>
      </c>
      <c r="S15" s="23">
        <v>0.27800356415013905</v>
      </c>
      <c r="T15" s="23">
        <v>0.33149992507435094</v>
      </c>
      <c r="U15" s="23">
        <v>0.32840674393801678</v>
      </c>
      <c r="V15" s="23">
        <v>0.12711743137573209</v>
      </c>
      <c r="W15" s="23">
        <v>0.19466921889303451</v>
      </c>
      <c r="X15" s="23">
        <v>0.10185990222085105</v>
      </c>
      <c r="Y15" s="23">
        <v>9.457066055371198E-2</v>
      </c>
      <c r="Z15" s="23">
        <v>7.2089541225353215E-2</v>
      </c>
      <c r="AA15" s="23">
        <v>0.1176224834471235</v>
      </c>
      <c r="AB15" s="23">
        <v>0.33905047373997371</v>
      </c>
      <c r="AC15" s="23">
        <v>0.34461190196370212</v>
      </c>
      <c r="AD15" s="23">
        <v>0.27594403317853511</v>
      </c>
      <c r="AE15" s="23">
        <v>0.40895054096034028</v>
      </c>
      <c r="AF15" s="23">
        <v>0.44436881290879204</v>
      </c>
      <c r="AG15" s="23" t="s">
        <v>1</v>
      </c>
    </row>
    <row r="16" spans="1:33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 t="s">
        <v>1</v>
      </c>
      <c r="M16" s="25" t="s">
        <v>1</v>
      </c>
      <c r="N16" s="25" t="s">
        <v>1</v>
      </c>
      <c r="O16" s="25" t="s">
        <v>1</v>
      </c>
      <c r="P16" s="25">
        <v>1.9587432162515308</v>
      </c>
      <c r="Q16" s="25">
        <v>1.996952865937591</v>
      </c>
      <c r="R16" s="25">
        <v>1.4924302860267293</v>
      </c>
      <c r="S16" s="25">
        <v>1.8481693765352674</v>
      </c>
      <c r="T16" s="25">
        <v>1.8809769717285305</v>
      </c>
      <c r="U16" s="25">
        <v>1.2335079560197957</v>
      </c>
      <c r="V16" s="25">
        <v>1.4143706272744834</v>
      </c>
      <c r="W16" s="25">
        <v>1.2170268697405078</v>
      </c>
      <c r="X16" s="25">
        <v>9.4044718186176279</v>
      </c>
      <c r="Y16" s="25">
        <v>3.5931223172819484</v>
      </c>
      <c r="Z16" s="25">
        <v>3.705209886584429</v>
      </c>
      <c r="AA16" s="25">
        <v>3.1803847861875307</v>
      </c>
      <c r="AB16" s="25">
        <v>3.4736794088130645</v>
      </c>
      <c r="AC16" s="25">
        <v>6.6204372967112395</v>
      </c>
      <c r="AD16" s="25">
        <v>2.1427611840042986</v>
      </c>
      <c r="AE16" s="25">
        <v>1.8072979573125036</v>
      </c>
      <c r="AF16" s="25">
        <v>2.0193683766912209</v>
      </c>
      <c r="AG16" s="25" t="s">
        <v>1</v>
      </c>
    </row>
    <row r="17" spans="1:33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 t="s">
        <v>1</v>
      </c>
      <c r="M17" s="23" t="s">
        <v>1</v>
      </c>
      <c r="N17" s="23" t="s">
        <v>1</v>
      </c>
      <c r="O17" s="23" t="s">
        <v>1</v>
      </c>
      <c r="P17" s="23" t="s">
        <v>1</v>
      </c>
      <c r="Q17" s="23" t="s">
        <v>1</v>
      </c>
      <c r="R17" s="23" t="s">
        <v>1</v>
      </c>
      <c r="S17" s="23" t="s">
        <v>1</v>
      </c>
      <c r="T17" s="23" t="s">
        <v>1</v>
      </c>
      <c r="U17" s="23" t="s">
        <v>1</v>
      </c>
      <c r="V17" s="23" t="s">
        <v>1</v>
      </c>
      <c r="W17" s="23" t="s">
        <v>1</v>
      </c>
      <c r="X17" s="23">
        <v>2.1730412502494061</v>
      </c>
      <c r="Y17" s="23">
        <v>2.8040883608300899</v>
      </c>
      <c r="Z17" s="23">
        <v>1.2058895646336707</v>
      </c>
      <c r="AA17" s="23">
        <v>2.0097715090771331</v>
      </c>
      <c r="AB17" s="23">
        <v>1.4446840785495372</v>
      </c>
      <c r="AC17" s="23">
        <v>1.8574432912244061</v>
      </c>
      <c r="AD17" s="23">
        <v>2.0411037472623694</v>
      </c>
      <c r="AE17" s="23">
        <v>4.9775215128479786</v>
      </c>
      <c r="AF17" s="23">
        <v>6.4877533518369468</v>
      </c>
      <c r="AG17" s="23" t="s">
        <v>1</v>
      </c>
    </row>
    <row r="18" spans="1:33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 t="s">
        <v>1</v>
      </c>
      <c r="V18" s="25" t="s">
        <v>54</v>
      </c>
      <c r="W18" s="25">
        <v>6.6291090808850749E-3</v>
      </c>
      <c r="X18" s="25">
        <v>0.1168958634303422</v>
      </c>
      <c r="Y18" s="25">
        <v>0.47695961146222188</v>
      </c>
      <c r="Z18" s="25">
        <v>0.33931354607538644</v>
      </c>
      <c r="AA18" s="25">
        <v>0.11347376089489948</v>
      </c>
      <c r="AB18" s="25" t="s">
        <v>1</v>
      </c>
      <c r="AC18" s="25">
        <v>0.47152573941130016</v>
      </c>
      <c r="AD18" s="25" t="s">
        <v>1</v>
      </c>
      <c r="AE18" s="25">
        <v>0.23204871166555285</v>
      </c>
      <c r="AF18" s="25" t="s">
        <v>1</v>
      </c>
      <c r="AG18" s="25" t="s">
        <v>1</v>
      </c>
    </row>
    <row r="19" spans="1:33" x14ac:dyDescent="0.25">
      <c r="A19" s="9" t="s">
        <v>15</v>
      </c>
      <c r="B19" s="22" t="s">
        <v>1</v>
      </c>
      <c r="C19" s="23" t="s">
        <v>1</v>
      </c>
      <c r="D19" s="23" t="s">
        <v>1</v>
      </c>
      <c r="E19" s="23" t="s">
        <v>1</v>
      </c>
      <c r="F19" s="23" t="s">
        <v>1</v>
      </c>
      <c r="G19" s="23" t="s">
        <v>1</v>
      </c>
      <c r="H19" s="23" t="s">
        <v>1</v>
      </c>
      <c r="I19" s="23" t="s">
        <v>1</v>
      </c>
      <c r="J19" s="23" t="s">
        <v>1</v>
      </c>
      <c r="K19" s="23" t="s">
        <v>1</v>
      </c>
      <c r="L19" s="23" t="s">
        <v>1</v>
      </c>
      <c r="M19" s="23" t="s">
        <v>1</v>
      </c>
      <c r="N19" s="23" t="s">
        <v>1</v>
      </c>
      <c r="O19" s="23" t="s">
        <v>1</v>
      </c>
      <c r="P19" s="23" t="s">
        <v>1</v>
      </c>
      <c r="Q19" s="23" t="s">
        <v>1</v>
      </c>
      <c r="R19" s="23" t="s">
        <v>1</v>
      </c>
      <c r="S19" s="23" t="s">
        <v>1</v>
      </c>
      <c r="T19" s="23" t="s">
        <v>1</v>
      </c>
      <c r="U19" s="23">
        <v>3.1592064962933906</v>
      </c>
      <c r="V19" s="23">
        <v>4.2132533349964847</v>
      </c>
      <c r="W19" s="23">
        <v>5.1733362980168733</v>
      </c>
      <c r="X19" s="23">
        <v>4.26512188696252</v>
      </c>
      <c r="Y19" s="23">
        <v>5.5553140936022176</v>
      </c>
      <c r="Z19" s="23">
        <v>6.6568803699639885</v>
      </c>
      <c r="AA19" s="23">
        <v>9.3841347543343083</v>
      </c>
      <c r="AB19" s="23">
        <v>11.597788102693132</v>
      </c>
      <c r="AC19" s="23">
        <v>9.5886015080567866</v>
      </c>
      <c r="AD19" s="23">
        <v>9.0572852152846153</v>
      </c>
      <c r="AE19" s="23">
        <v>7.6367202003692398</v>
      </c>
      <c r="AF19" s="23">
        <v>9.1019239682367044</v>
      </c>
      <c r="AG19" s="23" t="s">
        <v>1</v>
      </c>
    </row>
    <row r="20" spans="1:33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 t="s">
        <v>54</v>
      </c>
      <c r="O20" s="25" t="s">
        <v>1</v>
      </c>
      <c r="P20" s="25">
        <v>0.28785635759284539</v>
      </c>
      <c r="Q20" s="25">
        <v>9.2539189390410351E-2</v>
      </c>
      <c r="R20" s="25" t="s">
        <v>54</v>
      </c>
      <c r="S20" s="25" t="s">
        <v>54</v>
      </c>
      <c r="T20" s="25" t="s">
        <v>54</v>
      </c>
      <c r="U20" s="25" t="s">
        <v>54</v>
      </c>
      <c r="V20" s="25" t="s">
        <v>54</v>
      </c>
      <c r="W20" s="25" t="s">
        <v>54</v>
      </c>
      <c r="X20" s="25" t="s">
        <v>54</v>
      </c>
      <c r="Y20" s="25" t="s">
        <v>54</v>
      </c>
      <c r="Z20" s="25" t="s">
        <v>54</v>
      </c>
      <c r="AA20" s="25" t="s">
        <v>54</v>
      </c>
      <c r="AB20" s="25" t="s">
        <v>54</v>
      </c>
      <c r="AC20" s="25" t="s">
        <v>54</v>
      </c>
      <c r="AD20" s="25" t="s">
        <v>54</v>
      </c>
      <c r="AE20" s="25" t="s">
        <v>54</v>
      </c>
      <c r="AF20" s="25" t="s">
        <v>54</v>
      </c>
      <c r="AG20" s="25" t="s">
        <v>1</v>
      </c>
    </row>
    <row r="21" spans="1:33" x14ac:dyDescent="0.25">
      <c r="A21" s="9" t="s">
        <v>17</v>
      </c>
      <c r="B21" s="22" t="s">
        <v>1</v>
      </c>
      <c r="C21" s="23" t="s">
        <v>1</v>
      </c>
      <c r="D21" s="23" t="s">
        <v>1</v>
      </c>
      <c r="E21" s="23" t="s">
        <v>1</v>
      </c>
      <c r="F21" s="23" t="s">
        <v>1</v>
      </c>
      <c r="G21" s="23" t="s">
        <v>1</v>
      </c>
      <c r="H21" s="23" t="s">
        <v>1</v>
      </c>
      <c r="I21" s="23" t="s">
        <v>1</v>
      </c>
      <c r="J21" s="23" t="s">
        <v>1</v>
      </c>
      <c r="K21" s="23" t="s">
        <v>1</v>
      </c>
      <c r="L21" s="23" t="s">
        <v>1</v>
      </c>
      <c r="M21" s="23" t="s">
        <v>1</v>
      </c>
      <c r="N21" s="23" t="s">
        <v>1</v>
      </c>
      <c r="O21" s="23" t="s">
        <v>1</v>
      </c>
      <c r="P21" s="23" t="s">
        <v>1</v>
      </c>
      <c r="Q21" s="23" t="s">
        <v>1</v>
      </c>
      <c r="R21" s="23" t="s">
        <v>1</v>
      </c>
      <c r="S21" s="23" t="s">
        <v>1</v>
      </c>
      <c r="T21" s="23" t="s">
        <v>1</v>
      </c>
      <c r="U21" s="23" t="s">
        <v>1</v>
      </c>
      <c r="V21" s="23" t="s">
        <v>1</v>
      </c>
      <c r="W21" s="23" t="s">
        <v>1</v>
      </c>
      <c r="X21" s="23" t="s">
        <v>1</v>
      </c>
      <c r="Y21" s="23" t="s">
        <v>1</v>
      </c>
      <c r="Z21" s="23" t="s">
        <v>1</v>
      </c>
      <c r="AA21" s="23" t="s">
        <v>1</v>
      </c>
      <c r="AB21" s="23" t="s">
        <v>1</v>
      </c>
      <c r="AC21" s="23" t="s">
        <v>1</v>
      </c>
      <c r="AD21" s="23" t="s">
        <v>1</v>
      </c>
      <c r="AE21" s="23" t="s">
        <v>1</v>
      </c>
      <c r="AF21" s="23" t="s">
        <v>1</v>
      </c>
      <c r="AG21" s="23" t="s">
        <v>1</v>
      </c>
    </row>
    <row r="22" spans="1:33" x14ac:dyDescent="0.25">
      <c r="A22" s="12" t="s">
        <v>18</v>
      </c>
      <c r="B22" s="24" t="s">
        <v>1</v>
      </c>
      <c r="C22" s="25" t="s">
        <v>1</v>
      </c>
      <c r="D22" s="25" t="s">
        <v>1</v>
      </c>
      <c r="E22" s="25" t="s">
        <v>1</v>
      </c>
      <c r="F22" s="25" t="s">
        <v>1</v>
      </c>
      <c r="G22" s="25" t="s">
        <v>1</v>
      </c>
      <c r="H22" s="25" t="s">
        <v>1</v>
      </c>
      <c r="I22" s="25" t="s">
        <v>1</v>
      </c>
      <c r="J22" s="25" t="s">
        <v>1</v>
      </c>
      <c r="K22" s="25" t="s">
        <v>1</v>
      </c>
      <c r="L22" s="25" t="s">
        <v>1</v>
      </c>
      <c r="M22" s="25" t="s">
        <v>1</v>
      </c>
      <c r="N22" s="25" t="s">
        <v>1</v>
      </c>
      <c r="O22" s="25" t="s">
        <v>1</v>
      </c>
      <c r="P22" s="25" t="s">
        <v>1</v>
      </c>
      <c r="Q22" s="25" t="s">
        <v>1</v>
      </c>
      <c r="R22" s="25" t="s">
        <v>1</v>
      </c>
      <c r="S22" s="25" t="s">
        <v>1</v>
      </c>
      <c r="T22" s="25" t="s">
        <v>1</v>
      </c>
      <c r="U22" s="25" t="s">
        <v>1</v>
      </c>
      <c r="V22" s="25" t="s">
        <v>1</v>
      </c>
      <c r="W22" s="25" t="s">
        <v>1</v>
      </c>
      <c r="X22" s="25" t="s">
        <v>1</v>
      </c>
      <c r="Y22" s="25" t="s">
        <v>54</v>
      </c>
      <c r="Z22" s="25" t="s">
        <v>54</v>
      </c>
      <c r="AA22" s="25" t="s">
        <v>54</v>
      </c>
      <c r="AB22" s="25" t="s">
        <v>54</v>
      </c>
      <c r="AC22" s="25" t="s">
        <v>54</v>
      </c>
      <c r="AD22" s="25" t="s">
        <v>54</v>
      </c>
      <c r="AE22" s="25" t="s">
        <v>54</v>
      </c>
      <c r="AF22" s="25" t="s">
        <v>54</v>
      </c>
      <c r="AG22" s="25" t="s">
        <v>1</v>
      </c>
    </row>
    <row r="23" spans="1:33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 t="s">
        <v>1</v>
      </c>
      <c r="G23" s="23" t="s">
        <v>1</v>
      </c>
      <c r="H23" s="23" t="s">
        <v>1</v>
      </c>
      <c r="I23" s="23" t="s">
        <v>1</v>
      </c>
      <c r="J23" s="23" t="s">
        <v>1</v>
      </c>
      <c r="K23" s="23" t="s">
        <v>1</v>
      </c>
      <c r="L23" s="23" t="s">
        <v>1</v>
      </c>
      <c r="M23" s="23" t="s">
        <v>1</v>
      </c>
      <c r="N23" s="23" t="s">
        <v>1</v>
      </c>
      <c r="O23" s="23" t="s">
        <v>1</v>
      </c>
      <c r="P23" s="23" t="s">
        <v>1</v>
      </c>
      <c r="Q23" s="23" t="s">
        <v>1</v>
      </c>
      <c r="R23" s="23" t="s">
        <v>1</v>
      </c>
      <c r="S23" s="23" t="s">
        <v>1</v>
      </c>
      <c r="T23" s="23">
        <v>4.2339691343650099</v>
      </c>
      <c r="U23" s="23">
        <v>5.5105055380580659</v>
      </c>
      <c r="V23" s="23">
        <v>7.4799910240107712</v>
      </c>
      <c r="W23" s="23">
        <v>7.0499782394372454</v>
      </c>
      <c r="X23" s="23">
        <v>7.5160007304439231</v>
      </c>
      <c r="Y23" s="23">
        <v>12.485492708756018</v>
      </c>
      <c r="Z23" s="23" t="s">
        <v>1</v>
      </c>
      <c r="AA23" s="23">
        <v>9.2345205640875729</v>
      </c>
      <c r="AB23" s="23">
        <v>12.118812841094087</v>
      </c>
      <c r="AC23" s="23">
        <v>14.688340383927972</v>
      </c>
      <c r="AD23" s="23">
        <v>13.819858547058898</v>
      </c>
      <c r="AE23" s="23">
        <v>13.559456704077853</v>
      </c>
      <c r="AF23" s="23">
        <v>13.046635018151354</v>
      </c>
      <c r="AG23" s="23" t="s">
        <v>1</v>
      </c>
    </row>
    <row r="24" spans="1:33" x14ac:dyDescent="0.25">
      <c r="A24" s="12" t="s">
        <v>20</v>
      </c>
      <c r="B24" s="24" t="s">
        <v>1</v>
      </c>
      <c r="C24" s="25" t="s">
        <v>1</v>
      </c>
      <c r="D24" s="25" t="s">
        <v>1</v>
      </c>
      <c r="E24" s="25" t="s">
        <v>1</v>
      </c>
      <c r="F24" s="25" t="s">
        <v>1</v>
      </c>
      <c r="G24" s="25" t="s">
        <v>1</v>
      </c>
      <c r="H24" s="25" t="s">
        <v>1</v>
      </c>
      <c r="I24" s="25" t="s">
        <v>1</v>
      </c>
      <c r="J24" s="25" t="s">
        <v>1</v>
      </c>
      <c r="K24" s="25" t="s">
        <v>1</v>
      </c>
      <c r="L24" s="25">
        <v>0.1815112627738551</v>
      </c>
      <c r="M24" s="25">
        <v>0.29803860792127013</v>
      </c>
      <c r="N24" s="25">
        <v>0.46869350569351015</v>
      </c>
      <c r="O24" s="25">
        <v>0.6599014328221835</v>
      </c>
      <c r="P24" s="25">
        <v>0.6329984456042842</v>
      </c>
      <c r="Q24" s="25">
        <v>0.62325087051887884</v>
      </c>
      <c r="R24" s="25">
        <v>0.83573378988871472</v>
      </c>
      <c r="S24" s="25">
        <v>1.0141987829614605</v>
      </c>
      <c r="T24" s="25">
        <v>1.0767934505806824</v>
      </c>
      <c r="U24" s="25">
        <v>1.1875746219288443</v>
      </c>
      <c r="V24" s="25">
        <v>0.87623290463183789</v>
      </c>
      <c r="W24" s="25">
        <v>1.5423306365283596</v>
      </c>
      <c r="X24" s="25">
        <v>1.7228335739463956</v>
      </c>
      <c r="Y24" s="25">
        <v>6.3278884591857194</v>
      </c>
      <c r="Z24" s="25">
        <v>3.7348756538623653</v>
      </c>
      <c r="AA24" s="25">
        <v>3.7063186921208251</v>
      </c>
      <c r="AB24" s="25">
        <v>8.3021826480182561</v>
      </c>
      <c r="AC24" s="25">
        <v>10.89652728561304</v>
      </c>
      <c r="AD24" s="25">
        <v>13.933164923926913</v>
      </c>
      <c r="AE24" s="25">
        <v>11.106309195899049</v>
      </c>
      <c r="AF24" s="25">
        <v>17.898067550430657</v>
      </c>
      <c r="AG24" s="25" t="s">
        <v>1</v>
      </c>
    </row>
    <row r="25" spans="1:33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 t="s">
        <v>1</v>
      </c>
      <c r="F25" s="23" t="s">
        <v>1</v>
      </c>
      <c r="G25" s="23" t="s">
        <v>1</v>
      </c>
      <c r="H25" s="23" t="s">
        <v>1</v>
      </c>
      <c r="I25" s="23" t="s">
        <v>1</v>
      </c>
      <c r="J25" s="23" t="s">
        <v>1</v>
      </c>
      <c r="K25" s="23" t="s">
        <v>1</v>
      </c>
      <c r="L25" s="23" t="s">
        <v>1</v>
      </c>
      <c r="M25" s="23" t="s">
        <v>1</v>
      </c>
      <c r="N25" s="23" t="s">
        <v>1</v>
      </c>
      <c r="O25" s="23" t="s">
        <v>1</v>
      </c>
      <c r="P25" s="23" t="s">
        <v>1</v>
      </c>
      <c r="Q25" s="23" t="s">
        <v>1</v>
      </c>
      <c r="R25" s="23">
        <v>17.505325432778619</v>
      </c>
      <c r="S25" s="23">
        <v>17.340893986148018</v>
      </c>
      <c r="T25" s="23" t="s">
        <v>1</v>
      </c>
      <c r="U25" s="23">
        <v>20.886988862564017</v>
      </c>
      <c r="V25" s="23" t="s">
        <v>1</v>
      </c>
      <c r="W25" s="23">
        <v>27.791343005674946</v>
      </c>
      <c r="X25" s="23" t="s">
        <v>1</v>
      </c>
      <c r="Y25" s="23">
        <v>33.463349396109052</v>
      </c>
      <c r="Z25" s="23" t="s">
        <v>1</v>
      </c>
      <c r="AA25" s="23">
        <v>29.875577888692344</v>
      </c>
      <c r="AB25" s="23" t="s">
        <v>1</v>
      </c>
      <c r="AC25" s="23">
        <v>40.224049011043746</v>
      </c>
      <c r="AD25" s="23" t="s">
        <v>1</v>
      </c>
      <c r="AE25" s="23">
        <v>49.87072091415169</v>
      </c>
      <c r="AF25" s="23" t="s">
        <v>1</v>
      </c>
      <c r="AG25" s="23" t="s">
        <v>1</v>
      </c>
    </row>
    <row r="26" spans="1:33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 t="s">
        <v>1</v>
      </c>
      <c r="H26" s="25" t="s">
        <v>1</v>
      </c>
      <c r="I26" s="25" t="s">
        <v>1</v>
      </c>
      <c r="J26" s="25" t="s">
        <v>1</v>
      </c>
      <c r="K26" s="25" t="s">
        <v>1</v>
      </c>
      <c r="L26" s="25" t="s">
        <v>1</v>
      </c>
      <c r="M26" s="25" t="s">
        <v>1</v>
      </c>
      <c r="N26" s="25">
        <v>0.66336446953961903</v>
      </c>
      <c r="O26" s="25">
        <v>3.2787253281558879</v>
      </c>
      <c r="P26" s="25">
        <v>2.2754730169149742</v>
      </c>
      <c r="Q26" s="25">
        <v>1.5478679394501611</v>
      </c>
      <c r="R26" s="25">
        <v>0.48876677723609446</v>
      </c>
      <c r="S26" s="25" t="s">
        <v>1</v>
      </c>
      <c r="T26" s="25">
        <v>0.77957894005952666</v>
      </c>
      <c r="U26" s="25">
        <v>0.8467223035803001</v>
      </c>
      <c r="V26" s="25">
        <v>0.41882140660697259</v>
      </c>
      <c r="W26" s="25">
        <v>0.16773802309728941</v>
      </c>
      <c r="X26" s="25">
        <v>0.124712698253805</v>
      </c>
      <c r="Y26" s="25">
        <v>0.12015723403095609</v>
      </c>
      <c r="Z26" s="25">
        <v>0.25485646901537545</v>
      </c>
      <c r="AA26" s="25">
        <v>0.17980948634308019</v>
      </c>
      <c r="AB26" s="25">
        <v>0.10269761334070492</v>
      </c>
      <c r="AC26" s="25">
        <v>0.25223545182906087</v>
      </c>
      <c r="AD26" s="25">
        <v>1.6396586478030966</v>
      </c>
      <c r="AE26" s="25">
        <v>1.961029271158379</v>
      </c>
      <c r="AF26" s="25">
        <v>1.3006714030117832</v>
      </c>
      <c r="AG26" s="25" t="s">
        <v>1</v>
      </c>
    </row>
    <row r="27" spans="1:33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 t="s">
        <v>1</v>
      </c>
      <c r="H27" s="23" t="s">
        <v>1</v>
      </c>
      <c r="I27" s="23" t="s">
        <v>1</v>
      </c>
      <c r="J27" s="23" t="s">
        <v>1</v>
      </c>
      <c r="K27" s="23" t="s">
        <v>1</v>
      </c>
      <c r="L27" s="23" t="s">
        <v>1</v>
      </c>
      <c r="M27" s="23" t="s">
        <v>1</v>
      </c>
      <c r="N27" s="23" t="s">
        <v>1</v>
      </c>
      <c r="O27" s="23">
        <v>1.2407273873784452</v>
      </c>
      <c r="P27" s="23" t="s">
        <v>1</v>
      </c>
      <c r="Q27" s="23">
        <v>2.6799214641962488</v>
      </c>
      <c r="R27" s="23" t="s">
        <v>1</v>
      </c>
      <c r="S27" s="23" t="s">
        <v>1</v>
      </c>
      <c r="T27" s="23" t="s">
        <v>1</v>
      </c>
      <c r="U27" s="23" t="s">
        <v>1</v>
      </c>
      <c r="V27" s="23" t="s">
        <v>1</v>
      </c>
      <c r="W27" s="23">
        <v>3.7032207223313605</v>
      </c>
      <c r="X27" s="23" t="s">
        <v>1</v>
      </c>
      <c r="Y27" s="23">
        <v>6.9382181768643685</v>
      </c>
      <c r="Z27" s="23" t="s">
        <v>1</v>
      </c>
      <c r="AA27" s="23">
        <v>9.6704812254749033</v>
      </c>
      <c r="AB27" s="23" t="s">
        <v>1</v>
      </c>
      <c r="AC27" s="23">
        <v>6.5560542639568302</v>
      </c>
      <c r="AD27" s="23" t="s">
        <v>1</v>
      </c>
      <c r="AE27" s="23">
        <v>17.299010013533721</v>
      </c>
      <c r="AF27" s="23">
        <v>12.554064785486489</v>
      </c>
      <c r="AG27" s="23" t="s">
        <v>1</v>
      </c>
    </row>
    <row r="28" spans="1:33" x14ac:dyDescent="0.25">
      <c r="A28" s="12" t="s">
        <v>24</v>
      </c>
      <c r="B28" s="24" t="s">
        <v>1</v>
      </c>
      <c r="C28" s="25" t="s">
        <v>1</v>
      </c>
      <c r="D28" s="25" t="s">
        <v>1</v>
      </c>
      <c r="E28" s="25" t="s">
        <v>1</v>
      </c>
      <c r="F28" s="25" t="s">
        <v>1</v>
      </c>
      <c r="G28" s="25" t="s">
        <v>1</v>
      </c>
      <c r="H28" s="25" t="s">
        <v>1</v>
      </c>
      <c r="I28" s="25" t="s">
        <v>1</v>
      </c>
      <c r="J28" s="25" t="s">
        <v>1</v>
      </c>
      <c r="K28" s="25" t="s">
        <v>1</v>
      </c>
      <c r="L28" s="25" t="s">
        <v>1</v>
      </c>
      <c r="M28" s="25" t="s">
        <v>1</v>
      </c>
      <c r="N28" s="25" t="s">
        <v>1</v>
      </c>
      <c r="O28" s="25" t="s">
        <v>1</v>
      </c>
      <c r="P28" s="25" t="s">
        <v>1</v>
      </c>
      <c r="Q28" s="25" t="s">
        <v>1</v>
      </c>
      <c r="R28" s="25">
        <v>3.0652943764469996E-2</v>
      </c>
      <c r="S28" s="25">
        <v>3.0699109003506926E-2</v>
      </c>
      <c r="T28" s="25">
        <v>9.3035372048452837E-3</v>
      </c>
      <c r="U28" s="25">
        <v>7.7585086594654781E-2</v>
      </c>
      <c r="V28" s="25">
        <v>0.23302780798508621</v>
      </c>
      <c r="W28" s="25">
        <v>0.19352023175035099</v>
      </c>
      <c r="X28" s="25" t="s">
        <v>54</v>
      </c>
      <c r="Y28" s="25" t="s">
        <v>54</v>
      </c>
      <c r="Z28" s="25">
        <v>2.4721267706607996E-2</v>
      </c>
      <c r="AA28" s="25">
        <v>0.29091767233311905</v>
      </c>
      <c r="AB28" s="25">
        <v>0.10930178022790414</v>
      </c>
      <c r="AC28" s="25">
        <v>0.28077214275617551</v>
      </c>
      <c r="AD28" s="25">
        <v>0.23954327083028357</v>
      </c>
      <c r="AE28" s="25">
        <v>6.8592191613214185E-2</v>
      </c>
      <c r="AF28" s="25">
        <v>9.2946823263474494E-3</v>
      </c>
      <c r="AG28" s="25" t="s">
        <v>1</v>
      </c>
    </row>
    <row r="29" spans="1:33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 t="s">
        <v>1</v>
      </c>
      <c r="F29" s="23" t="s">
        <v>1</v>
      </c>
      <c r="G29" s="23" t="s">
        <v>1</v>
      </c>
      <c r="H29" s="23" t="s">
        <v>1</v>
      </c>
      <c r="I29" s="23" t="s">
        <v>1</v>
      </c>
      <c r="J29" s="23" t="s">
        <v>1</v>
      </c>
      <c r="K29" s="23" t="s">
        <v>1</v>
      </c>
      <c r="L29" s="23" t="s">
        <v>1</v>
      </c>
      <c r="M29" s="23" t="s">
        <v>1</v>
      </c>
      <c r="N29" s="23" t="s">
        <v>1</v>
      </c>
      <c r="O29" s="23">
        <v>0.22865941426999251</v>
      </c>
      <c r="P29" s="23">
        <v>0.42939708371926977</v>
      </c>
      <c r="Q29" s="23">
        <v>1.0014177190293951</v>
      </c>
      <c r="R29" s="23">
        <v>1.1169739028314716</v>
      </c>
      <c r="S29" s="23">
        <v>0.61710278965361343</v>
      </c>
      <c r="T29" s="23">
        <v>1.4168753323266892</v>
      </c>
      <c r="U29" s="23">
        <v>1.7413559647638792</v>
      </c>
      <c r="V29" s="23">
        <v>1.2290327637560747</v>
      </c>
      <c r="W29" s="23">
        <v>1.6234754876035704</v>
      </c>
      <c r="X29" s="23">
        <v>2.0814346902485688</v>
      </c>
      <c r="Y29" s="23">
        <v>2.5186015748458268</v>
      </c>
      <c r="Z29" s="23">
        <v>1.8689597082731488</v>
      </c>
      <c r="AA29" s="23">
        <v>1.4110579911237733</v>
      </c>
      <c r="AB29" s="23">
        <v>1.5092547989450811</v>
      </c>
      <c r="AC29" s="23">
        <v>1.3259691764784294</v>
      </c>
      <c r="AD29" s="23">
        <v>0.73465677258408912</v>
      </c>
      <c r="AE29" s="23" t="s">
        <v>1</v>
      </c>
      <c r="AF29" s="23" t="s">
        <v>1</v>
      </c>
      <c r="AG29" s="23" t="s">
        <v>1</v>
      </c>
    </row>
    <row r="30" spans="1:33" x14ac:dyDescent="0.25">
      <c r="A30" s="12" t="s">
        <v>26</v>
      </c>
      <c r="B30" s="24" t="s">
        <v>1</v>
      </c>
      <c r="C30" s="25" t="s">
        <v>1</v>
      </c>
      <c r="D30" s="25" t="s">
        <v>1</v>
      </c>
      <c r="E30" s="25" t="s">
        <v>1</v>
      </c>
      <c r="F30" s="25" t="s">
        <v>1</v>
      </c>
      <c r="G30" s="25" t="s">
        <v>1</v>
      </c>
      <c r="H30" s="25" t="s">
        <v>1</v>
      </c>
      <c r="I30" s="25" t="s">
        <v>1</v>
      </c>
      <c r="J30" s="25" t="s">
        <v>1</v>
      </c>
      <c r="K30" s="25" t="s">
        <v>1</v>
      </c>
      <c r="L30" s="25" t="s">
        <v>1</v>
      </c>
      <c r="M30" s="25" t="s">
        <v>1</v>
      </c>
      <c r="N30" s="25" t="s">
        <v>1</v>
      </c>
      <c r="O30" s="25" t="s">
        <v>1</v>
      </c>
      <c r="P30" s="25" t="s">
        <v>1</v>
      </c>
      <c r="Q30" s="25">
        <v>9.1954859468647498</v>
      </c>
      <c r="R30" s="25">
        <v>13.509565935730716</v>
      </c>
      <c r="S30" s="25">
        <v>14.112314140986607</v>
      </c>
      <c r="T30" s="25">
        <v>13.561806514185891</v>
      </c>
      <c r="U30" s="25">
        <v>13.53869101868562</v>
      </c>
      <c r="V30" s="25">
        <v>14.634267131089358</v>
      </c>
      <c r="W30" s="25">
        <v>16.030717139340371</v>
      </c>
      <c r="X30" s="25">
        <v>14.612015378948335</v>
      </c>
      <c r="Y30" s="25">
        <v>17.067279193835212</v>
      </c>
      <c r="Z30" s="25">
        <v>27.927453239104473</v>
      </c>
      <c r="AA30" s="25">
        <v>34.599993982609739</v>
      </c>
      <c r="AB30" s="25">
        <v>34.233572553388811</v>
      </c>
      <c r="AC30" s="25">
        <v>30.118619806321419</v>
      </c>
      <c r="AD30" s="25">
        <v>36.404040531942172</v>
      </c>
      <c r="AE30" s="25">
        <v>45.800923915189323</v>
      </c>
      <c r="AF30" s="25">
        <v>31.87794572142182</v>
      </c>
      <c r="AG30" s="25" t="s">
        <v>1</v>
      </c>
    </row>
    <row r="31" spans="1:33" x14ac:dyDescent="0.25">
      <c r="A31" s="9" t="s">
        <v>27</v>
      </c>
      <c r="B31" s="22" t="s">
        <v>1</v>
      </c>
      <c r="C31" s="23" t="s">
        <v>1</v>
      </c>
      <c r="D31" s="23" t="s">
        <v>1</v>
      </c>
      <c r="E31" s="23" t="s">
        <v>1</v>
      </c>
      <c r="F31" s="23" t="s">
        <v>1</v>
      </c>
      <c r="G31" s="23">
        <v>8.8733857654214638</v>
      </c>
      <c r="H31" s="23" t="s">
        <v>1</v>
      </c>
      <c r="I31" s="23">
        <v>13.612329640890666</v>
      </c>
      <c r="J31" s="23" t="s">
        <v>1</v>
      </c>
      <c r="K31" s="23">
        <v>21.599200507205108</v>
      </c>
      <c r="L31" s="23" t="s">
        <v>1</v>
      </c>
      <c r="M31" s="23">
        <v>32.644905097964489</v>
      </c>
      <c r="N31" s="23" t="s">
        <v>1</v>
      </c>
      <c r="O31" s="23">
        <v>32.258122326384097</v>
      </c>
      <c r="P31" s="23" t="s">
        <v>1</v>
      </c>
      <c r="Q31" s="23">
        <v>31.226323115222389</v>
      </c>
      <c r="R31" s="23">
        <v>28.144114319317179</v>
      </c>
      <c r="S31" s="23">
        <v>32.571057876403088</v>
      </c>
      <c r="T31" s="23" t="s">
        <v>1</v>
      </c>
      <c r="U31" s="23">
        <v>27.800381156677457</v>
      </c>
      <c r="V31" s="23" t="s">
        <v>1</v>
      </c>
      <c r="W31" s="23">
        <v>30.302886395157326</v>
      </c>
      <c r="X31" s="23" t="s">
        <v>1</v>
      </c>
      <c r="Y31" s="23">
        <v>31.171196046934053</v>
      </c>
      <c r="Z31" s="23" t="s">
        <v>1</v>
      </c>
      <c r="AA31" s="23">
        <v>29.92868051901527</v>
      </c>
      <c r="AB31" s="23" t="s">
        <v>1</v>
      </c>
      <c r="AC31" s="23">
        <v>44.169576379872815</v>
      </c>
      <c r="AD31" s="23" t="s">
        <v>1</v>
      </c>
      <c r="AE31" s="23">
        <v>47.567923215591613</v>
      </c>
      <c r="AF31" s="23" t="s">
        <v>1</v>
      </c>
      <c r="AG31" s="23" t="s">
        <v>1</v>
      </c>
    </row>
    <row r="32" spans="1:33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 t="s">
        <v>1</v>
      </c>
      <c r="AF32" s="29" t="s">
        <v>1</v>
      </c>
      <c r="AG32" s="29" t="s">
        <v>1</v>
      </c>
    </row>
    <row r="33" spans="1:33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</row>
    <row r="34" spans="1:33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</row>
    <row r="35" spans="1:33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 t="s">
        <v>1</v>
      </c>
      <c r="Y35" s="23" t="s">
        <v>1</v>
      </c>
      <c r="Z35" s="23" t="s">
        <v>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5.0855644355293306</v>
      </c>
      <c r="AF35" s="23" t="s">
        <v>54</v>
      </c>
      <c r="AG35" s="23" t="s">
        <v>1</v>
      </c>
    </row>
    <row r="36" spans="1:33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 t="s">
        <v>54</v>
      </c>
      <c r="AD36" s="25">
        <v>0.22965100205994743</v>
      </c>
      <c r="AE36" s="25" t="s">
        <v>54</v>
      </c>
      <c r="AF36" s="25" t="s">
        <v>1</v>
      </c>
      <c r="AG36" s="25" t="s">
        <v>1</v>
      </c>
    </row>
    <row r="37" spans="1:33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</row>
    <row r="38" spans="1:33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</row>
    <row r="39" spans="1:33" s="5" customFormat="1" x14ac:dyDescent="0.25">
      <c r="A39" s="9" t="s">
        <v>35</v>
      </c>
      <c r="B39" s="22" t="s">
        <v>1</v>
      </c>
      <c r="C39" s="23" t="s">
        <v>1</v>
      </c>
      <c r="D39" s="23" t="s">
        <v>1</v>
      </c>
      <c r="E39" s="23" t="s">
        <v>1</v>
      </c>
      <c r="F39" s="23" t="s">
        <v>1</v>
      </c>
      <c r="G39" s="23" t="s">
        <v>1</v>
      </c>
      <c r="H39" s="23" t="s">
        <v>1</v>
      </c>
      <c r="I39" s="23" t="s">
        <v>1</v>
      </c>
      <c r="J39" s="23" t="s">
        <v>1</v>
      </c>
      <c r="K39" s="23" t="s">
        <v>1</v>
      </c>
      <c r="L39" s="23" t="s">
        <v>1</v>
      </c>
      <c r="M39" s="23" t="s">
        <v>1</v>
      </c>
      <c r="N39" s="23" t="s">
        <v>1</v>
      </c>
      <c r="O39" s="23" t="s">
        <v>1</v>
      </c>
      <c r="P39" s="23" t="s">
        <v>1</v>
      </c>
      <c r="Q39" s="23" t="s">
        <v>1</v>
      </c>
      <c r="R39" s="23" t="s">
        <v>1</v>
      </c>
      <c r="S39" s="23" t="s">
        <v>1</v>
      </c>
      <c r="T39" s="23" t="s">
        <v>1</v>
      </c>
      <c r="U39" s="23" t="s">
        <v>1</v>
      </c>
      <c r="V39" s="23" t="s">
        <v>1</v>
      </c>
      <c r="W39" s="23" t="s">
        <v>1</v>
      </c>
      <c r="X39" s="23" t="s">
        <v>1</v>
      </c>
      <c r="Y39" s="23">
        <v>1.2019913471657018</v>
      </c>
      <c r="Z39" s="23">
        <v>0.79683650709921794</v>
      </c>
      <c r="AA39" s="23">
        <v>0.50431440267135608</v>
      </c>
      <c r="AB39" s="23">
        <v>0.83053661020374558</v>
      </c>
      <c r="AC39" s="23">
        <v>0.83383248175268254</v>
      </c>
      <c r="AD39" s="23">
        <v>0.5674955113587844</v>
      </c>
      <c r="AE39" s="23">
        <v>2.5032628099836716</v>
      </c>
      <c r="AF39" s="23">
        <v>0.24718503345662787</v>
      </c>
      <c r="AG39" s="23" t="s">
        <v>1</v>
      </c>
    </row>
    <row r="40" spans="1:33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</row>
    <row r="41" spans="1:33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</row>
    <row r="42" spans="1:33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</row>
    <row r="43" spans="1:33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</row>
    <row r="44" spans="1:33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</row>
    <row r="45" spans="1:33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</row>
    <row r="46" spans="1:33" x14ac:dyDescent="0.25">
      <c r="A46" s="12" t="s">
        <v>42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</row>
    <row r="47" spans="1:33" s="5" customFormat="1" x14ac:dyDescent="0.25">
      <c r="A47" s="9" t="s">
        <v>43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 t="s">
        <v>1</v>
      </c>
      <c r="L47" s="23" t="s">
        <v>1</v>
      </c>
      <c r="M47" s="23" t="s">
        <v>1</v>
      </c>
      <c r="N47" s="23" t="s">
        <v>1</v>
      </c>
      <c r="O47" s="23">
        <v>0.47839164728183847</v>
      </c>
      <c r="P47" s="23" t="s">
        <v>1</v>
      </c>
      <c r="Q47" s="23">
        <v>1.5879706889483014</v>
      </c>
      <c r="R47" s="23" t="s">
        <v>1</v>
      </c>
      <c r="S47" s="23">
        <v>0.84052995077184178</v>
      </c>
      <c r="T47" s="23" t="s">
        <v>1</v>
      </c>
      <c r="U47" s="23">
        <v>2.0916096400306783</v>
      </c>
      <c r="V47" s="23" t="s">
        <v>1</v>
      </c>
      <c r="W47" s="23">
        <v>0.42938603522110513</v>
      </c>
      <c r="X47" s="23" t="s">
        <v>1</v>
      </c>
      <c r="Y47" s="23">
        <v>1.2293245061188796</v>
      </c>
      <c r="Z47" s="23" t="s">
        <v>1</v>
      </c>
      <c r="AA47" s="23">
        <v>1.1880172153762452</v>
      </c>
      <c r="AB47" s="23" t="s">
        <v>1</v>
      </c>
      <c r="AC47" s="23">
        <v>4.7590573374099856</v>
      </c>
      <c r="AD47" s="23">
        <v>5.2378970406820784</v>
      </c>
      <c r="AE47" s="23">
        <v>4.3006734112720952</v>
      </c>
      <c r="AF47" s="23">
        <v>4.1502029597468848</v>
      </c>
      <c r="AG47" s="23" t="s">
        <v>1</v>
      </c>
    </row>
    <row r="48" spans="1:33" x14ac:dyDescent="0.25">
      <c r="A48" s="12" t="s">
        <v>44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 t="s">
        <v>1</v>
      </c>
      <c r="L48" s="25" t="s">
        <v>1</v>
      </c>
      <c r="M48" s="25" t="s">
        <v>1</v>
      </c>
      <c r="N48" s="25" t="s">
        <v>1</v>
      </c>
      <c r="O48" s="25" t="s">
        <v>1</v>
      </c>
      <c r="P48" s="25" t="s">
        <v>1</v>
      </c>
      <c r="Q48" s="25" t="s">
        <v>1</v>
      </c>
      <c r="R48" s="25" t="s">
        <v>1</v>
      </c>
      <c r="S48" s="25" t="s">
        <v>1</v>
      </c>
      <c r="T48" s="25" t="s">
        <v>1</v>
      </c>
      <c r="U48" s="25" t="s">
        <v>1</v>
      </c>
      <c r="V48" s="25" t="s">
        <v>1</v>
      </c>
      <c r="W48" s="25" t="s">
        <v>1</v>
      </c>
      <c r="X48" s="25" t="s">
        <v>1</v>
      </c>
      <c r="Y48" s="25" t="s">
        <v>1</v>
      </c>
      <c r="Z48" s="25" t="s">
        <v>1</v>
      </c>
      <c r="AA48" s="25" t="s">
        <v>1</v>
      </c>
      <c r="AB48" s="25" t="s">
        <v>1</v>
      </c>
      <c r="AC48" s="25" t="s">
        <v>1</v>
      </c>
      <c r="AD48" s="25" t="s">
        <v>1</v>
      </c>
      <c r="AE48" s="25" t="s">
        <v>1</v>
      </c>
      <c r="AF48" s="25" t="s">
        <v>1</v>
      </c>
      <c r="AG48" s="25" t="s">
        <v>1</v>
      </c>
    </row>
    <row r="49" spans="1:33" s="5" customFormat="1" x14ac:dyDescent="0.25">
      <c r="A49" s="9" t="s">
        <v>45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</row>
    <row r="50" spans="1:33" x14ac:dyDescent="0.25">
      <c r="A50" s="12" t="s">
        <v>46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>
        <v>0.10447215628064487</v>
      </c>
      <c r="AB50" s="25">
        <v>1.6899973483646222</v>
      </c>
      <c r="AC50" s="25">
        <v>1.0648296682369001</v>
      </c>
      <c r="AD50" s="25" t="s">
        <v>1</v>
      </c>
      <c r="AE50" s="25">
        <v>1.2204386771841342</v>
      </c>
      <c r="AF50" s="25">
        <v>1.0037415674586612</v>
      </c>
      <c r="AG50" s="25" t="s">
        <v>1</v>
      </c>
    </row>
    <row r="51" spans="1:33" s="5" customFormat="1" x14ac:dyDescent="0.25">
      <c r="A51" s="9" t="s">
        <v>47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 t="s">
        <v>1</v>
      </c>
      <c r="AB51" s="23" t="s">
        <v>1</v>
      </c>
      <c r="AC51" s="23" t="s">
        <v>1</v>
      </c>
      <c r="AD51" s="23" t="s">
        <v>1</v>
      </c>
      <c r="AE51" s="23" t="s">
        <v>1</v>
      </c>
      <c r="AF51" s="23" t="s">
        <v>1</v>
      </c>
      <c r="AG51" s="23" t="s">
        <v>1</v>
      </c>
    </row>
    <row r="52" spans="1:33" x14ac:dyDescent="0.25">
      <c r="A52" s="12" t="s">
        <v>48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</row>
    <row r="53" spans="1:33" s="5" customFormat="1" x14ac:dyDescent="0.25">
      <c r="A53" s="9" t="s">
        <v>49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>
        <v>0.29258074498169379</v>
      </c>
      <c r="V53" s="23">
        <v>0.51906987190020326</v>
      </c>
      <c r="W53" s="23">
        <v>0.87639810175004573</v>
      </c>
      <c r="X53" s="23" t="s">
        <v>1</v>
      </c>
      <c r="Y53" s="23" t="s">
        <v>1</v>
      </c>
      <c r="Z53" s="23" t="s">
        <v>1</v>
      </c>
      <c r="AA53" s="23">
        <v>0.53022714118081449</v>
      </c>
      <c r="AB53" s="23">
        <v>0.28673828457214728</v>
      </c>
      <c r="AC53" s="23">
        <v>1.4813231179824224</v>
      </c>
      <c r="AD53" s="23">
        <v>0.56354990878789746</v>
      </c>
      <c r="AE53" s="23">
        <v>0.10608831151779935</v>
      </c>
      <c r="AF53" s="23">
        <v>4.0116037872924686</v>
      </c>
      <c r="AG53" s="23" t="s">
        <v>1</v>
      </c>
    </row>
    <row r="54" spans="1:33" x14ac:dyDescent="0.25">
      <c r="A54" s="12" t="s">
        <v>50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 t="s">
        <v>1</v>
      </c>
      <c r="V54" s="25" t="s">
        <v>1</v>
      </c>
      <c r="W54" s="25" t="s">
        <v>1</v>
      </c>
      <c r="X54" s="25" t="s">
        <v>1</v>
      </c>
      <c r="Y54" s="25" t="s">
        <v>1</v>
      </c>
      <c r="Z54" s="25" t="s">
        <v>1</v>
      </c>
      <c r="AA54" s="25" t="s">
        <v>1</v>
      </c>
      <c r="AB54" s="25" t="s">
        <v>1</v>
      </c>
      <c r="AC54" s="25" t="s">
        <v>1</v>
      </c>
      <c r="AD54" s="25" t="s">
        <v>1</v>
      </c>
      <c r="AE54" s="25" t="s">
        <v>1</v>
      </c>
      <c r="AF54" s="25" t="s">
        <v>1</v>
      </c>
      <c r="AG54" s="25" t="s">
        <v>1</v>
      </c>
    </row>
    <row r="55" spans="1:33" s="5" customFormat="1" x14ac:dyDescent="0.25">
      <c r="A55" s="9" t="s">
        <v>51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</row>
    <row r="56" spans="1:33" x14ac:dyDescent="0.25">
      <c r="A56" s="12" t="s">
        <v>52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 t="s">
        <v>54</v>
      </c>
      <c r="P56" s="25" t="s">
        <v>54</v>
      </c>
      <c r="Q56" s="25" t="s">
        <v>1</v>
      </c>
      <c r="R56" s="25" t="s">
        <v>1</v>
      </c>
      <c r="S56" s="25">
        <v>0.34652517476028094</v>
      </c>
      <c r="T56" s="25">
        <v>0.1443247420337288</v>
      </c>
      <c r="U56" s="25">
        <v>1.8958068952099649</v>
      </c>
      <c r="V56" s="25">
        <v>3.2380428747301178</v>
      </c>
      <c r="W56" s="25">
        <v>0.34879773457423907</v>
      </c>
      <c r="X56" s="25">
        <v>0.85796426162124839</v>
      </c>
      <c r="Y56" s="25">
        <v>1.6948614119111196</v>
      </c>
      <c r="Z56" s="25">
        <v>1.0846497613408372</v>
      </c>
      <c r="AA56" s="25">
        <v>1.8142684601170629</v>
      </c>
      <c r="AB56" s="25" t="s">
        <v>1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</row>
    <row r="57" spans="1:33" s="5" customFormat="1" x14ac:dyDescent="0.25">
      <c r="A57" s="9" t="s">
        <v>53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 t="s">
        <v>1</v>
      </c>
      <c r="N57" s="23" t="s">
        <v>1</v>
      </c>
      <c r="O57" s="23" t="s">
        <v>1</v>
      </c>
      <c r="P57" s="23" t="s">
        <v>1</v>
      </c>
      <c r="Q57" s="23" t="s">
        <v>1</v>
      </c>
      <c r="R57" s="23" t="s">
        <v>1</v>
      </c>
      <c r="S57" s="23">
        <v>120.97473489190527</v>
      </c>
      <c r="T57" s="23">
        <v>135.67795511129543</v>
      </c>
      <c r="U57" s="23">
        <v>153.84593718401183</v>
      </c>
      <c r="V57" s="23">
        <v>162.50072980435547</v>
      </c>
      <c r="W57" s="23">
        <v>185.53874218896058</v>
      </c>
      <c r="X57" s="23">
        <v>210.65113720258714</v>
      </c>
      <c r="Y57" s="23">
        <v>205.68200124272204</v>
      </c>
      <c r="Z57" s="23">
        <v>223.35362606021386</v>
      </c>
      <c r="AA57" s="23">
        <v>267.41712884682858</v>
      </c>
      <c r="AB57" s="23">
        <v>295.8163121566418</v>
      </c>
      <c r="AC57" s="23">
        <v>373.79437073565481</v>
      </c>
      <c r="AD57" s="23">
        <v>420.66905719528756</v>
      </c>
      <c r="AE57" s="23" t="s">
        <v>1</v>
      </c>
      <c r="AF57" s="23" t="s">
        <v>1</v>
      </c>
      <c r="AG57" s="23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243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2.8092917123566031E-2</v>
      </c>
      <c r="M5" s="11" t="s">
        <v>1</v>
      </c>
      <c r="N5" s="11" t="s">
        <v>1</v>
      </c>
      <c r="O5" s="11" t="s">
        <v>1</v>
      </c>
      <c r="P5" s="11">
        <v>0.14543875886893987</v>
      </c>
      <c r="Q5" s="11">
        <v>0.15171834519776725</v>
      </c>
      <c r="R5" s="11">
        <v>0.1698570460598072</v>
      </c>
      <c r="S5" s="11">
        <v>0.23545985031344102</v>
      </c>
      <c r="T5" s="11">
        <v>0.21499193764055408</v>
      </c>
      <c r="U5" s="11">
        <v>0.23970597701513865</v>
      </c>
      <c r="V5" s="11">
        <v>2.2824721227528246</v>
      </c>
      <c r="W5" s="11">
        <v>2.455649479793057</v>
      </c>
      <c r="X5" s="11">
        <v>0.21023333884855658</v>
      </c>
      <c r="Y5" s="11">
        <v>0.14624138261798836</v>
      </c>
      <c r="Z5" s="11">
        <v>0.36706295367530611</v>
      </c>
      <c r="AA5" s="11">
        <v>1.1439228310330054</v>
      </c>
      <c r="AB5" s="11">
        <v>1.4026953665892097</v>
      </c>
      <c r="AC5" s="11">
        <v>1.5943469987013976</v>
      </c>
      <c r="AD5" s="11">
        <v>1.6869276786058343</v>
      </c>
      <c r="AE5" s="11">
        <v>1.6746776060441906</v>
      </c>
      <c r="AF5" s="11" t="s">
        <v>1</v>
      </c>
      <c r="AG5" s="11" t="s">
        <v>1</v>
      </c>
    </row>
    <row r="6" spans="1:33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 t="s">
        <v>1</v>
      </c>
      <c r="V6" s="14">
        <v>0.27793937451293343</v>
      </c>
      <c r="W6" s="14">
        <v>0.25787894844381243</v>
      </c>
      <c r="X6" s="14">
        <v>0.26667326958859705</v>
      </c>
      <c r="Y6" s="14">
        <v>0.31851895789797513</v>
      </c>
      <c r="Z6" s="14">
        <v>0.45564307486454653</v>
      </c>
      <c r="AA6" s="14">
        <v>0.51898607882729486</v>
      </c>
      <c r="AB6" s="14" t="s">
        <v>1</v>
      </c>
      <c r="AC6" s="14">
        <v>0.57856741407317047</v>
      </c>
      <c r="AD6" s="14">
        <v>0.63701199996187718</v>
      </c>
      <c r="AE6" s="14">
        <v>0.67603082622349087</v>
      </c>
      <c r="AF6" s="14">
        <v>0.77289098167263182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5.7368742092079213E-2</v>
      </c>
      <c r="R7" s="18">
        <v>0.14183909186021382</v>
      </c>
      <c r="S7" s="18">
        <v>3.3821792392972026E-2</v>
      </c>
      <c r="T7" s="18">
        <v>2.2883068882550078E-2</v>
      </c>
      <c r="U7" s="18">
        <v>4.3134178262854983E-3</v>
      </c>
      <c r="V7" s="18">
        <v>4.1435471843119166E-2</v>
      </c>
      <c r="W7" s="18">
        <v>3.1933137209579993E-2</v>
      </c>
      <c r="X7" s="18">
        <v>2.1320923707476357E-2</v>
      </c>
      <c r="Y7" s="18">
        <v>0.12559872417227033</v>
      </c>
      <c r="Z7" s="18">
        <v>0.16482699413260649</v>
      </c>
      <c r="AA7" s="18">
        <v>0.4020175978448805</v>
      </c>
      <c r="AB7" s="18">
        <v>0.7679354089069873</v>
      </c>
      <c r="AC7" s="18">
        <v>0.4995435512204176</v>
      </c>
      <c r="AD7" s="18">
        <v>0.74011721029570599</v>
      </c>
      <c r="AE7" s="18">
        <v>0.71159312287590359</v>
      </c>
      <c r="AF7" s="18">
        <v>0.69845154834396128</v>
      </c>
      <c r="AG7" s="18" t="s">
        <v>1</v>
      </c>
    </row>
    <row r="8" spans="1:33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1.41695770684897</v>
      </c>
      <c r="P8" s="14">
        <v>2.5987594567698311</v>
      </c>
      <c r="Q8" s="14">
        <v>2.8636958798686436</v>
      </c>
      <c r="R8" s="14">
        <v>2.9270974137134416</v>
      </c>
      <c r="S8" s="14">
        <v>2.0269697023968298</v>
      </c>
      <c r="T8" s="14" t="s">
        <v>1</v>
      </c>
      <c r="U8" s="14">
        <v>4.4321102158936521</v>
      </c>
      <c r="V8" s="14">
        <v>5.4143257184592848</v>
      </c>
      <c r="W8" s="14">
        <v>4.4644077412761405</v>
      </c>
      <c r="X8" s="14">
        <v>3.0842356806582765</v>
      </c>
      <c r="Y8" s="14">
        <v>4.8230323096904293</v>
      </c>
      <c r="Z8" s="14">
        <v>4.3602852164071964</v>
      </c>
      <c r="AA8" s="14">
        <v>8.0850960519217807</v>
      </c>
      <c r="AB8" s="14">
        <v>10.535289532575073</v>
      </c>
      <c r="AC8" s="14">
        <v>10.459415383676657</v>
      </c>
      <c r="AD8" s="14">
        <v>11.074320255131344</v>
      </c>
      <c r="AE8" s="14">
        <v>9.9744820039120583</v>
      </c>
      <c r="AF8" s="14">
        <v>10.620077374944955</v>
      </c>
      <c r="AG8" s="14" t="s">
        <v>1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0.53679541324584223</v>
      </c>
      <c r="P9" s="11">
        <v>0.65515563788393594</v>
      </c>
      <c r="Q9" s="11">
        <v>0.64630953189844664</v>
      </c>
      <c r="R9" s="11">
        <v>0.75561792736390698</v>
      </c>
      <c r="S9" s="11">
        <v>0.57763544718377924</v>
      </c>
      <c r="T9" s="11">
        <v>0.69960372814186345</v>
      </c>
      <c r="U9" s="11">
        <v>0.38787618803118662</v>
      </c>
      <c r="V9" s="11">
        <v>1.0466677089353513</v>
      </c>
      <c r="W9" s="11">
        <v>1.6473908578544005</v>
      </c>
      <c r="X9" s="11">
        <v>1.2734803413004343</v>
      </c>
      <c r="Y9" s="11">
        <v>2.3276411941701936</v>
      </c>
      <c r="Z9" s="11">
        <v>2.3127948691248776</v>
      </c>
      <c r="AA9" s="11">
        <v>2.1213634474951131</v>
      </c>
      <c r="AB9" s="11">
        <v>3.1370585771038364</v>
      </c>
      <c r="AC9" s="11">
        <v>1.5869591268298737</v>
      </c>
      <c r="AD9" s="11">
        <v>2.4693699545857286</v>
      </c>
      <c r="AE9" s="11">
        <v>2.1994606482139432</v>
      </c>
      <c r="AF9" s="11">
        <v>2.2355063132543984</v>
      </c>
      <c r="AG9" s="11" t="s">
        <v>1</v>
      </c>
    </row>
    <row r="10" spans="1:33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2.7396357206467759</v>
      </c>
      <c r="P10" s="14">
        <v>2.7549437771579961</v>
      </c>
      <c r="Q10" s="14">
        <v>2.1400894359309515</v>
      </c>
      <c r="R10" s="14">
        <v>2.3027677511035911</v>
      </c>
      <c r="S10" s="14">
        <v>2.3707643753385472</v>
      </c>
      <c r="T10" s="14">
        <v>3.3870551950309364</v>
      </c>
      <c r="U10" s="14">
        <v>3.7038440092429354</v>
      </c>
      <c r="V10" s="14">
        <v>3.9457688788039968</v>
      </c>
      <c r="W10" s="14">
        <v>3.5974725704417612</v>
      </c>
      <c r="X10" s="14">
        <v>3.5086353596293556</v>
      </c>
      <c r="Y10" s="14">
        <v>3.6350931618335021</v>
      </c>
      <c r="Z10" s="14">
        <v>3.7136855992412672</v>
      </c>
      <c r="AA10" s="14">
        <v>3.7986303573220357</v>
      </c>
      <c r="AB10" s="14">
        <v>4.398183998129209</v>
      </c>
      <c r="AC10" s="14">
        <v>5.1261213418369742</v>
      </c>
      <c r="AD10" s="14">
        <v>5.3872029081168424</v>
      </c>
      <c r="AE10" s="14">
        <v>5.1931785321431345</v>
      </c>
      <c r="AF10" s="14">
        <v>4.3573265056088886</v>
      </c>
      <c r="AG10" s="14" t="s">
        <v>1</v>
      </c>
    </row>
    <row r="11" spans="1:33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0.10155988521975333</v>
      </c>
      <c r="N11" s="11">
        <v>5.7552734848796513E-2</v>
      </c>
      <c r="O11" s="11">
        <v>8.9241842485860992E-2</v>
      </c>
      <c r="P11" s="11">
        <v>0.12191615362432863</v>
      </c>
      <c r="Q11" s="11">
        <v>0.10201015828158891</v>
      </c>
      <c r="R11" s="11">
        <v>0.1738283549588841</v>
      </c>
      <c r="S11" s="11">
        <v>0.23337999645085336</v>
      </c>
      <c r="T11" s="11">
        <v>0.4279932194143074</v>
      </c>
      <c r="U11" s="11">
        <v>0.26698833113781006</v>
      </c>
      <c r="V11" s="11">
        <v>0.38759662166260284</v>
      </c>
      <c r="W11" s="11">
        <v>0.45707385838594045</v>
      </c>
      <c r="X11" s="11">
        <v>0.67394812433058637</v>
      </c>
      <c r="Y11" s="11">
        <v>0.91301884734717687</v>
      </c>
      <c r="Z11" s="11">
        <v>0.83241924356097075</v>
      </c>
      <c r="AA11" s="11" t="s">
        <v>1</v>
      </c>
      <c r="AB11" s="11">
        <v>1.1590773552572651</v>
      </c>
      <c r="AC11" s="11">
        <v>1.3044148748697106</v>
      </c>
      <c r="AD11" s="11">
        <v>1.2617508973854086</v>
      </c>
      <c r="AE11" s="11">
        <v>1.7186833445784742</v>
      </c>
      <c r="AF11" s="11">
        <v>2.1020255957136182</v>
      </c>
      <c r="AG11" s="11" t="s">
        <v>1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0.13949671339158004</v>
      </c>
      <c r="R12" s="14">
        <v>0.47931984225079971</v>
      </c>
      <c r="S12" s="14">
        <v>0.27278411852346751</v>
      </c>
      <c r="T12" s="14">
        <v>0.23138350491070114</v>
      </c>
      <c r="U12" s="14">
        <v>0.36153584806688116</v>
      </c>
      <c r="V12" s="14">
        <v>0.21437222801299938</v>
      </c>
      <c r="W12" s="14">
        <v>0.36637852864480352</v>
      </c>
      <c r="X12" s="14">
        <v>0.25113175109151564</v>
      </c>
      <c r="Y12" s="14">
        <v>0.46587965659722103</v>
      </c>
      <c r="Z12" s="14">
        <v>4.4697008454968698E-2</v>
      </c>
      <c r="AA12" s="14">
        <v>0.22936048212888926</v>
      </c>
      <c r="AB12" s="14">
        <v>2.4324282013781415</v>
      </c>
      <c r="AC12" s="14">
        <v>0.23348660824398654</v>
      </c>
      <c r="AD12" s="14">
        <v>0.1124828217656684</v>
      </c>
      <c r="AE12" s="14">
        <v>0.62375217810502015</v>
      </c>
      <c r="AF12" s="14">
        <v>0.83228446595178673</v>
      </c>
      <c r="AG12" s="14" t="s">
        <v>1</v>
      </c>
    </row>
    <row r="13" spans="1:33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>
        <v>1.208158219281283</v>
      </c>
      <c r="S13" s="11">
        <v>0.24142305063468675</v>
      </c>
      <c r="T13" s="11">
        <v>1.4386567333033393</v>
      </c>
      <c r="U13" s="11">
        <v>2.2217342988781197</v>
      </c>
      <c r="V13" s="11">
        <v>2.8948726836595249</v>
      </c>
      <c r="W13" s="11">
        <v>2.6456665413744913</v>
      </c>
      <c r="X13" s="11">
        <v>2.3728678417757889</v>
      </c>
      <c r="Y13" s="11">
        <v>2.4865393301870897</v>
      </c>
      <c r="Z13" s="11">
        <v>2.5385432828044014</v>
      </c>
      <c r="AA13" s="11">
        <v>3.7164819236833497</v>
      </c>
      <c r="AB13" s="11" t="s">
        <v>1</v>
      </c>
      <c r="AC13" s="11">
        <v>2.7147569775172111</v>
      </c>
      <c r="AD13" s="11" t="s">
        <v>1</v>
      </c>
      <c r="AE13" s="11">
        <v>3.977633360157959</v>
      </c>
      <c r="AF13" s="11" t="s">
        <v>1</v>
      </c>
      <c r="AG13" s="11" t="s">
        <v>1</v>
      </c>
    </row>
    <row r="14" spans="1:33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 t="s">
        <v>1</v>
      </c>
      <c r="R14" s="14" t="s">
        <v>1</v>
      </c>
      <c r="S14" s="14">
        <v>0.31125522565645958</v>
      </c>
      <c r="T14" s="14">
        <v>0.38547409487300388</v>
      </c>
      <c r="U14" s="14">
        <v>0.24128348075813438</v>
      </c>
      <c r="V14" s="14">
        <v>0.21584590185798103</v>
      </c>
      <c r="W14" s="14">
        <v>0.21898073081484731</v>
      </c>
      <c r="X14" s="14">
        <v>0.18760998329440817</v>
      </c>
      <c r="Y14" s="14">
        <v>0.20513540207035205</v>
      </c>
      <c r="Z14" s="14">
        <v>0.19947802701149348</v>
      </c>
      <c r="AA14" s="14">
        <v>0.19441788248744593</v>
      </c>
      <c r="AB14" s="14">
        <v>0.20180180252597638</v>
      </c>
      <c r="AC14" s="14">
        <v>0.38310036268205405</v>
      </c>
      <c r="AD14" s="14">
        <v>0.39830062389711762</v>
      </c>
      <c r="AE14" s="14">
        <v>0.41083781393935365</v>
      </c>
      <c r="AF14" s="14">
        <v>0.41161222460640384</v>
      </c>
      <c r="AG14" s="14" t="s">
        <v>1</v>
      </c>
    </row>
    <row r="15" spans="1:33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4.7789592632453991E-2</v>
      </c>
      <c r="N15" s="11">
        <v>4.1412984979803412E-2</v>
      </c>
      <c r="O15" s="11">
        <v>0.22162204138303043</v>
      </c>
      <c r="P15" s="11">
        <v>0.18409846718058345</v>
      </c>
      <c r="Q15" s="11">
        <v>0.28633525831288575</v>
      </c>
      <c r="R15" s="11">
        <v>0.49815724612184414</v>
      </c>
      <c r="S15" s="11">
        <v>0.35806744480955571</v>
      </c>
      <c r="T15" s="11">
        <v>0.41598685540764324</v>
      </c>
      <c r="U15" s="11">
        <v>0.4009360809889107</v>
      </c>
      <c r="V15" s="11">
        <v>0.15136631504612061</v>
      </c>
      <c r="W15" s="11">
        <v>0.22583436066477322</v>
      </c>
      <c r="X15" s="11">
        <v>0.11763471788988457</v>
      </c>
      <c r="Y15" s="11">
        <v>0.11022221509756641</v>
      </c>
      <c r="Z15" s="11">
        <v>8.5111618920133664E-2</v>
      </c>
      <c r="AA15" s="11">
        <v>0.13865670570213781</v>
      </c>
      <c r="AB15" s="11">
        <v>0.39664304368270203</v>
      </c>
      <c r="AC15" s="11">
        <v>0.3987640615178224</v>
      </c>
      <c r="AD15" s="11">
        <v>0.31504056762020222</v>
      </c>
      <c r="AE15" s="11">
        <v>0.46052988846885168</v>
      </c>
      <c r="AF15" s="11">
        <v>0.50041532985224324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0.57931597925414036</v>
      </c>
      <c r="Q16" s="14">
        <v>0.59712704422540031</v>
      </c>
      <c r="R16" s="14">
        <v>0.45179501504592456</v>
      </c>
      <c r="S16" s="14">
        <v>0.56710055800749537</v>
      </c>
      <c r="T16" s="14">
        <v>0.58545160525840034</v>
      </c>
      <c r="U16" s="14">
        <v>0.38945524167374557</v>
      </c>
      <c r="V16" s="14">
        <v>0.45277014628085754</v>
      </c>
      <c r="W16" s="14">
        <v>0.39470249907018568</v>
      </c>
      <c r="X16" s="14">
        <v>3.087927583331159</v>
      </c>
      <c r="Y16" s="14">
        <v>1.1941512566516741</v>
      </c>
      <c r="Z16" s="14">
        <v>1.2469169198503074</v>
      </c>
      <c r="AA16" s="14">
        <v>1.0847595352427557</v>
      </c>
      <c r="AB16" s="14">
        <v>1.2021494674834463</v>
      </c>
      <c r="AC16" s="14">
        <v>2.3267044081146855</v>
      </c>
      <c r="AD16" s="14">
        <v>0.76492654173412378</v>
      </c>
      <c r="AE16" s="14">
        <v>0.65490660778159648</v>
      </c>
      <c r="AF16" s="14">
        <v>0.74179059486014198</v>
      </c>
      <c r="AG16" s="14" t="s">
        <v>1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1.0502776441793618</v>
      </c>
      <c r="Y17" s="11">
        <v>1.371221185007846</v>
      </c>
      <c r="Z17" s="11">
        <v>0.59661499552184638</v>
      </c>
      <c r="AA17" s="11">
        <v>1.0060557974309787</v>
      </c>
      <c r="AB17" s="11">
        <v>0.73175756384881119</v>
      </c>
      <c r="AC17" s="11">
        <v>0.95199946041862915</v>
      </c>
      <c r="AD17" s="11">
        <v>1.058411792660549</v>
      </c>
      <c r="AE17" s="11">
        <v>2.6104836954156792</v>
      </c>
      <c r="AF17" s="11">
        <v>3.4395929546298674</v>
      </c>
      <c r="AG17" s="11" t="s">
        <v>1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 t="s">
        <v>54</v>
      </c>
      <c r="W18" s="14">
        <v>1.2765298909672073E-2</v>
      </c>
      <c r="X18" s="14">
        <v>0.22020217013309082</v>
      </c>
      <c r="Y18" s="14">
        <v>0.87909099723942397</v>
      </c>
      <c r="Z18" s="14">
        <v>0.61190938778211346</v>
      </c>
      <c r="AA18" s="14">
        <v>0.20022154898780831</v>
      </c>
      <c r="AB18" s="14" t="s">
        <v>1</v>
      </c>
      <c r="AC18" s="14">
        <v>0.79661728879610094</v>
      </c>
      <c r="AD18" s="14" t="s">
        <v>1</v>
      </c>
      <c r="AE18" s="14">
        <v>0.37686825156124343</v>
      </c>
      <c r="AF18" s="14" t="s">
        <v>1</v>
      </c>
      <c r="AG18" s="14" t="s">
        <v>1</v>
      </c>
    </row>
    <row r="19" spans="1:33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0.31720727405362797</v>
      </c>
      <c r="V19" s="11">
        <v>0.42440780740482975</v>
      </c>
      <c r="W19" s="11">
        <v>0.52278734740986699</v>
      </c>
      <c r="X19" s="11">
        <v>0.43237703730567367</v>
      </c>
      <c r="Y19" s="11">
        <v>0.56491332030993302</v>
      </c>
      <c r="Z19" s="11">
        <v>0.67892773894070779</v>
      </c>
      <c r="AA19" s="11">
        <v>0.95972680029637258</v>
      </c>
      <c r="AB19" s="11">
        <v>1.1891538840910729</v>
      </c>
      <c r="AC19" s="11">
        <v>0.98548570801922986</v>
      </c>
      <c r="AD19" s="11">
        <v>0.9330194332530567</v>
      </c>
      <c r="AE19" s="11">
        <v>0.78853622307659765</v>
      </c>
      <c r="AF19" s="11">
        <v>0.94219391906533256</v>
      </c>
      <c r="AG19" s="11" t="s">
        <v>1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 t="s">
        <v>54</v>
      </c>
      <c r="O20" s="14" t="s">
        <v>1</v>
      </c>
      <c r="P20" s="14">
        <v>0.71460826527392196</v>
      </c>
      <c r="Q20" s="14">
        <v>0.22868776307208979</v>
      </c>
      <c r="R20" s="14" t="s">
        <v>54</v>
      </c>
      <c r="S20" s="14" t="s">
        <v>54</v>
      </c>
      <c r="T20" s="14" t="s">
        <v>54</v>
      </c>
      <c r="U20" s="14" t="s">
        <v>54</v>
      </c>
      <c r="V20" s="14" t="s">
        <v>54</v>
      </c>
      <c r="W20" s="14" t="s">
        <v>54</v>
      </c>
      <c r="X20" s="14" t="s">
        <v>54</v>
      </c>
      <c r="Y20" s="14" t="s">
        <v>54</v>
      </c>
      <c r="Z20" s="14" t="s">
        <v>54</v>
      </c>
      <c r="AA20" s="14" t="s">
        <v>54</v>
      </c>
      <c r="AB20" s="14" t="s">
        <v>54</v>
      </c>
      <c r="AC20" s="14" t="s">
        <v>54</v>
      </c>
      <c r="AD20" s="14" t="s">
        <v>54</v>
      </c>
      <c r="AE20" s="14" t="s">
        <v>54</v>
      </c>
      <c r="AF20" s="14" t="s">
        <v>54</v>
      </c>
      <c r="AG20" s="14" t="s">
        <v>1</v>
      </c>
    </row>
    <row r="21" spans="1:33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 t="s">
        <v>1</v>
      </c>
      <c r="Z21" s="11" t="s">
        <v>1</v>
      </c>
      <c r="AA21" s="11" t="s">
        <v>1</v>
      </c>
      <c r="AB21" s="11" t="s">
        <v>1</v>
      </c>
      <c r="AC21" s="11" t="s">
        <v>1</v>
      </c>
      <c r="AD21" s="11" t="s">
        <v>1</v>
      </c>
      <c r="AE21" s="11" t="s">
        <v>1</v>
      </c>
      <c r="AF21" s="11" t="s">
        <v>1</v>
      </c>
      <c r="AG21" s="11" t="s">
        <v>1</v>
      </c>
    </row>
    <row r="22" spans="1:33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 t="s">
        <v>1</v>
      </c>
      <c r="X22" s="14" t="s">
        <v>1</v>
      </c>
      <c r="Y22" s="14" t="s">
        <v>54</v>
      </c>
      <c r="Z22" s="14" t="s">
        <v>54</v>
      </c>
      <c r="AA22" s="14" t="s">
        <v>54</v>
      </c>
      <c r="AB22" s="14" t="s">
        <v>54</v>
      </c>
      <c r="AC22" s="14" t="s">
        <v>54</v>
      </c>
      <c r="AD22" s="14" t="s">
        <v>54</v>
      </c>
      <c r="AE22" s="14" t="s">
        <v>54</v>
      </c>
      <c r="AF22" s="14" t="s">
        <v>54</v>
      </c>
      <c r="AG22" s="14" t="s">
        <v>1</v>
      </c>
    </row>
    <row r="23" spans="1:33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>
        <v>0.11038383493249435</v>
      </c>
      <c r="U23" s="11">
        <v>0.14368266602529234</v>
      </c>
      <c r="V23" s="11">
        <v>0.19514828493308564</v>
      </c>
      <c r="W23" s="11">
        <v>0.18413585181383244</v>
      </c>
      <c r="X23" s="11">
        <v>0.19661475081473534</v>
      </c>
      <c r="Y23" s="11">
        <v>0.327204761605975</v>
      </c>
      <c r="Z23" s="11" t="s">
        <v>1</v>
      </c>
      <c r="AA23" s="11">
        <v>0.24279595580814703</v>
      </c>
      <c r="AB23" s="11">
        <v>0.31900662453964801</v>
      </c>
      <c r="AC23" s="11">
        <v>0.38701211292250004</v>
      </c>
      <c r="AD23" s="11">
        <v>0.3644324464821756</v>
      </c>
      <c r="AE23" s="11">
        <v>0.35788481137442174</v>
      </c>
      <c r="AF23" s="11">
        <v>0.34472399703506751</v>
      </c>
      <c r="AG23" s="11" t="s">
        <v>1</v>
      </c>
    </row>
    <row r="24" spans="1:33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1.7627395212740728E-2</v>
      </c>
      <c r="M24" s="14">
        <v>2.8819797285881667E-2</v>
      </c>
      <c r="N24" s="14">
        <v>4.5127488190916297E-2</v>
      </c>
      <c r="O24" s="14">
        <v>6.3271906262877611E-2</v>
      </c>
      <c r="P24" s="14">
        <v>6.0452986476001891E-2</v>
      </c>
      <c r="Q24" s="14">
        <v>5.9309241762866984E-2</v>
      </c>
      <c r="R24" s="14">
        <v>7.9270346755919874E-2</v>
      </c>
      <c r="S24" s="14">
        <v>9.5922166470410977E-2</v>
      </c>
      <c r="T24" s="14">
        <v>0.10162921557404363</v>
      </c>
      <c r="U24" s="14">
        <v>0.11199248871647267</v>
      </c>
      <c r="V24" s="14">
        <v>8.2694234462649979E-2</v>
      </c>
      <c r="W24" s="14">
        <v>0.14592441907929882</v>
      </c>
      <c r="X24" s="14">
        <v>0.16366931064019746</v>
      </c>
      <c r="Y24" s="14">
        <v>0.60420851435184941</v>
      </c>
      <c r="Z24" s="14">
        <v>0.358494672876145</v>
      </c>
      <c r="AA24" s="14">
        <v>0.35746462403913842</v>
      </c>
      <c r="AB24" s="14">
        <v>0.80404359056334462</v>
      </c>
      <c r="AC24" s="14">
        <v>1.0590949788646169</v>
      </c>
      <c r="AD24" s="14">
        <v>1.3585123567708715</v>
      </c>
      <c r="AE24" s="14">
        <v>1.0860655292044874</v>
      </c>
      <c r="AF24" s="14">
        <v>1.7552788404994843</v>
      </c>
      <c r="AG24" s="14" t="s">
        <v>1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 t="s">
        <v>1</v>
      </c>
      <c r="O25" s="11" t="s">
        <v>1</v>
      </c>
      <c r="P25" s="11" t="s">
        <v>1</v>
      </c>
      <c r="Q25" s="11" t="s">
        <v>1</v>
      </c>
      <c r="R25" s="11">
        <v>2.1128063657447398</v>
      </c>
      <c r="S25" s="11">
        <v>2.085812190853285</v>
      </c>
      <c r="T25" s="11" t="s">
        <v>1</v>
      </c>
      <c r="U25" s="11">
        <v>2.4946649426310383</v>
      </c>
      <c r="V25" s="11" t="s">
        <v>1</v>
      </c>
      <c r="W25" s="11">
        <v>3.2875542341184971</v>
      </c>
      <c r="X25" s="11" t="s">
        <v>1</v>
      </c>
      <c r="Y25" s="11">
        <v>3.9110110115740842</v>
      </c>
      <c r="Z25" s="11" t="s">
        <v>1</v>
      </c>
      <c r="AA25" s="11">
        <v>3.4424182867738042</v>
      </c>
      <c r="AB25" s="11" t="s">
        <v>1</v>
      </c>
      <c r="AC25" s="11">
        <v>4.5606009649137498</v>
      </c>
      <c r="AD25" s="11" t="s">
        <v>1</v>
      </c>
      <c r="AE25" s="11">
        <v>5.5689729624689575</v>
      </c>
      <c r="AF25" s="11" t="s">
        <v>1</v>
      </c>
      <c r="AG25" s="11" t="s">
        <v>1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3.0355382900292282E-2</v>
      </c>
      <c r="O26" s="14">
        <v>0.15095137619455692</v>
      </c>
      <c r="P26" s="14">
        <v>0.10545394124192313</v>
      </c>
      <c r="Q26" s="14">
        <v>7.2271882538746904E-2</v>
      </c>
      <c r="R26" s="14">
        <v>2.3017790186026548E-2</v>
      </c>
      <c r="S26" s="14" t="s">
        <v>1</v>
      </c>
      <c r="T26" s="14">
        <v>3.7426645085410604E-2</v>
      </c>
      <c r="U26" s="14">
        <v>4.1027360830824089E-2</v>
      </c>
      <c r="V26" s="14">
        <v>2.0458391410131123E-2</v>
      </c>
      <c r="W26" s="14">
        <v>8.2480380117032348E-3</v>
      </c>
      <c r="X26" s="14">
        <v>6.1655117728176972E-3</v>
      </c>
      <c r="Y26" s="14">
        <v>5.9682397514856413E-3</v>
      </c>
      <c r="Z26" s="14">
        <v>1.2719972021032987E-2</v>
      </c>
      <c r="AA26" s="14">
        <v>9.0242362409906161E-3</v>
      </c>
      <c r="AB26" s="14">
        <v>5.1877215013172882E-3</v>
      </c>
      <c r="AC26" s="14">
        <v>1.2833817527088847E-2</v>
      </c>
      <c r="AD26" s="14">
        <v>8.4058703225209114E-2</v>
      </c>
      <c r="AE26" s="14">
        <v>0.10126899733148446</v>
      </c>
      <c r="AF26" s="14">
        <v>6.7610577746143388E-2</v>
      </c>
      <c r="AG26" s="14" t="s">
        <v>1</v>
      </c>
    </row>
    <row r="27" spans="1:33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 t="s">
        <v>1</v>
      </c>
      <c r="N27" s="11" t="s">
        <v>1</v>
      </c>
      <c r="O27" s="11">
        <v>0.11059276371682293</v>
      </c>
      <c r="P27" s="11" t="s">
        <v>1</v>
      </c>
      <c r="Q27" s="11">
        <v>0.23875023278351007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0.34197005325488533</v>
      </c>
      <c r="X27" s="11" t="s">
        <v>1</v>
      </c>
      <c r="Y27" s="11">
        <v>0.64598651616445868</v>
      </c>
      <c r="Z27" s="11" t="s">
        <v>1</v>
      </c>
      <c r="AA27" s="11">
        <v>0.90719587471328156</v>
      </c>
      <c r="AB27" s="11" t="s">
        <v>1</v>
      </c>
      <c r="AC27" s="11">
        <v>0.62028338881936429</v>
      </c>
      <c r="AD27" s="11" t="s">
        <v>1</v>
      </c>
      <c r="AE27" s="11">
        <v>1.6517004191581213</v>
      </c>
      <c r="AF27" s="11">
        <v>1.2044516689145512</v>
      </c>
      <c r="AG27" s="11" t="s">
        <v>1</v>
      </c>
    </row>
    <row r="28" spans="1:33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5.6778663505772618E-3</v>
      </c>
      <c r="S28" s="14">
        <v>5.6863975576874788E-3</v>
      </c>
      <c r="T28" s="14">
        <v>1.7230779668308185E-3</v>
      </c>
      <c r="U28" s="14">
        <v>1.4364541533012448E-2</v>
      </c>
      <c r="V28" s="14">
        <v>4.3119010176923427E-2</v>
      </c>
      <c r="W28" s="14">
        <v>3.5777867582918975E-2</v>
      </c>
      <c r="X28" s="14" t="s">
        <v>54</v>
      </c>
      <c r="Y28" s="14" t="s">
        <v>54</v>
      </c>
      <c r="Z28" s="14">
        <v>4.5537234831707829E-3</v>
      </c>
      <c r="AA28" s="14">
        <v>5.3520693871051309E-2</v>
      </c>
      <c r="AB28" s="14">
        <v>2.0084843802530825E-2</v>
      </c>
      <c r="AC28" s="14">
        <v>5.1537682915651084E-2</v>
      </c>
      <c r="AD28" s="14">
        <v>4.3928600005480198E-2</v>
      </c>
      <c r="AE28" s="14">
        <v>1.2569548874670848E-2</v>
      </c>
      <c r="AF28" s="14">
        <v>1.7024343952126257E-3</v>
      </c>
      <c r="AG28" s="14" t="s">
        <v>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0.1150278109194665</v>
      </c>
      <c r="P29" s="11">
        <v>0.21575336003685508</v>
      </c>
      <c r="Q29" s="11">
        <v>0.50196980767156851</v>
      </c>
      <c r="R29" s="11">
        <v>0.55780921322167143</v>
      </c>
      <c r="S29" s="11">
        <v>0.30669314108497286</v>
      </c>
      <c r="T29" s="11">
        <v>0.70036525622015122</v>
      </c>
      <c r="U29" s="11">
        <v>0.85620638211149125</v>
      </c>
      <c r="V29" s="11">
        <v>0.60148314436437778</v>
      </c>
      <c r="W29" s="11">
        <v>0.79144239085197265</v>
      </c>
      <c r="X29" s="11">
        <v>1.0114741113538768</v>
      </c>
      <c r="Y29" s="11">
        <v>1.2207791028330175</v>
      </c>
      <c r="Z29" s="11">
        <v>0.90397608512027583</v>
      </c>
      <c r="AA29" s="11">
        <v>0.68127591367308171</v>
      </c>
      <c r="AB29" s="11">
        <v>0.72762873525105032</v>
      </c>
      <c r="AC29" s="11">
        <v>0.63859227895978765</v>
      </c>
      <c r="AD29" s="11">
        <v>0.35356804820786669</v>
      </c>
      <c r="AE29" s="11" t="s">
        <v>1</v>
      </c>
      <c r="AF29" s="11" t="s">
        <v>1</v>
      </c>
      <c r="AG29" s="11" t="s">
        <v>1</v>
      </c>
    </row>
    <row r="30" spans="1:33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0.20889752726024891</v>
      </c>
      <c r="R30" s="14">
        <v>0.3020344143777185</v>
      </c>
      <c r="S30" s="14">
        <v>0.310644974178797</v>
      </c>
      <c r="T30" s="14">
        <v>0.29438151799024925</v>
      </c>
      <c r="U30" s="14">
        <v>0.29063235110248903</v>
      </c>
      <c r="V30" s="14">
        <v>0.31182507199320869</v>
      </c>
      <c r="W30" s="14">
        <v>0.34046885198402632</v>
      </c>
      <c r="X30" s="14">
        <v>0.31047737607687081</v>
      </c>
      <c r="Y30" s="14">
        <v>0.36367094303136227</v>
      </c>
      <c r="Z30" s="14">
        <v>0.59702206198980545</v>
      </c>
      <c r="AA30" s="14">
        <v>0.74134489291506289</v>
      </c>
      <c r="AB30" s="14">
        <v>0.73408821420077242</v>
      </c>
      <c r="AC30" s="14">
        <v>0.64566517593041617</v>
      </c>
      <c r="AD30" s="14">
        <v>0.77964901038917278</v>
      </c>
      <c r="AE30" s="14">
        <v>0.97997610950291747</v>
      </c>
      <c r="AF30" s="14">
        <v>0.68181150857826378</v>
      </c>
      <c r="AG30" s="14" t="s">
        <v>1</v>
      </c>
    </row>
    <row r="31" spans="1:33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>
        <v>1.004183341830907</v>
      </c>
      <c r="H31" s="11" t="s">
        <v>1</v>
      </c>
      <c r="I31" s="11">
        <v>1.5348466865885213</v>
      </c>
      <c r="J31" s="11" t="s">
        <v>1</v>
      </c>
      <c r="K31" s="11">
        <v>2.4342338649632151</v>
      </c>
      <c r="L31" s="11" t="s">
        <v>1</v>
      </c>
      <c r="M31" s="11">
        <v>3.6688766639058121</v>
      </c>
      <c r="N31" s="11" t="s">
        <v>1</v>
      </c>
      <c r="O31" s="11">
        <v>3.6036812782199528</v>
      </c>
      <c r="P31" s="11" t="s">
        <v>1</v>
      </c>
      <c r="Q31" s="11">
        <v>3.4547655229366674</v>
      </c>
      <c r="R31" s="11">
        <v>3.0940637421723531</v>
      </c>
      <c r="S31" s="11">
        <v>3.554651829113245</v>
      </c>
      <c r="T31" s="11" t="s">
        <v>1</v>
      </c>
      <c r="U31" s="11">
        <v>2.9850876682111376</v>
      </c>
      <c r="V31" s="11" t="s">
        <v>1</v>
      </c>
      <c r="W31" s="11">
        <v>3.2009944738095202</v>
      </c>
      <c r="X31" s="11" t="s">
        <v>1</v>
      </c>
      <c r="Y31" s="11">
        <v>3.2409174664436042</v>
      </c>
      <c r="Z31" s="11" t="s">
        <v>1</v>
      </c>
      <c r="AA31" s="11">
        <v>3.0649087316386945</v>
      </c>
      <c r="AB31" s="11" t="s">
        <v>1</v>
      </c>
      <c r="AC31" s="11">
        <v>4.4593680115240799</v>
      </c>
      <c r="AD31" s="11" t="s">
        <v>1</v>
      </c>
      <c r="AE31" s="11">
        <v>4.7395503114810245</v>
      </c>
      <c r="AF31" s="11" t="s">
        <v>1</v>
      </c>
      <c r="AG31" s="11" t="s">
        <v>1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1.5406132794696548</v>
      </c>
      <c r="AF35" s="11" t="s">
        <v>54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 t="s">
        <v>54</v>
      </c>
      <c r="AD36" s="14">
        <v>0.36579756272998226</v>
      </c>
      <c r="AE36" s="14" t="s">
        <v>54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</row>
    <row r="39" spans="1:33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3.6737136474422938</v>
      </c>
      <c r="Z39" s="11">
        <v>2.4249880006914855</v>
      </c>
      <c r="AA39" s="11">
        <v>1.5271009610237192</v>
      </c>
      <c r="AB39" s="11">
        <v>2.5000650506124078</v>
      </c>
      <c r="AC39" s="11">
        <v>2.4935703850041198</v>
      </c>
      <c r="AD39" s="11">
        <v>1.6853982809062449</v>
      </c>
      <c r="AE39" s="11">
        <v>7.3835808819360809</v>
      </c>
      <c r="AF39" s="11">
        <v>0.72436660519520657</v>
      </c>
      <c r="AG39" s="11" t="s">
        <v>1</v>
      </c>
    </row>
    <row r="40" spans="1:33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</row>
    <row r="41" spans="1:33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</row>
    <row r="44" spans="1:33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>
        <v>0.10467845762917501</v>
      </c>
      <c r="P47" s="11" t="s">
        <v>1</v>
      </c>
      <c r="Q47" s="11">
        <v>0.34279920337613828</v>
      </c>
      <c r="R47" s="11" t="s">
        <v>1</v>
      </c>
      <c r="S47" s="11">
        <v>0.17810094388480613</v>
      </c>
      <c r="T47" s="11" t="s">
        <v>1</v>
      </c>
      <c r="U47" s="11">
        <v>0.43332825894469401</v>
      </c>
      <c r="V47" s="11" t="s">
        <v>1</v>
      </c>
      <c r="W47" s="11">
        <v>8.6773928824695423E-2</v>
      </c>
      <c r="X47" s="11" t="s">
        <v>1</v>
      </c>
      <c r="Y47" s="11">
        <v>0.24201897764994068</v>
      </c>
      <c r="Z47" s="11" t="s">
        <v>1</v>
      </c>
      <c r="AA47" s="11">
        <v>0.22847205476792828</v>
      </c>
      <c r="AB47" s="11" t="s">
        <v>1</v>
      </c>
      <c r="AC47" s="11">
        <v>0.89855823403053092</v>
      </c>
      <c r="AD47" s="11">
        <v>0.98125408923519464</v>
      </c>
      <c r="AE47" s="11">
        <v>0.79955154250653904</v>
      </c>
      <c r="AF47" s="11">
        <v>0.76554481893479454</v>
      </c>
      <c r="AG47" s="11" t="s">
        <v>1</v>
      </c>
    </row>
    <row r="48" spans="1:33" x14ac:dyDescent="0.25">
      <c r="A48" s="12" t="s">
        <v>44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 t="s">
        <v>1</v>
      </c>
      <c r="P48" s="14" t="s">
        <v>1</v>
      </c>
      <c r="Q48" s="14" t="s">
        <v>1</v>
      </c>
      <c r="R48" s="14" t="s">
        <v>1</v>
      </c>
      <c r="S48" s="14" t="s">
        <v>1</v>
      </c>
      <c r="T48" s="14" t="s">
        <v>1</v>
      </c>
      <c r="U48" s="14" t="s">
        <v>1</v>
      </c>
      <c r="V48" s="14" t="s">
        <v>1</v>
      </c>
      <c r="W48" s="14" t="s">
        <v>1</v>
      </c>
      <c r="X48" s="14" t="s">
        <v>1</v>
      </c>
      <c r="Y48" s="14" t="s">
        <v>1</v>
      </c>
      <c r="Z48" s="14" t="s">
        <v>1</v>
      </c>
      <c r="AA48" s="14" t="s">
        <v>1</v>
      </c>
      <c r="AB48" s="14" t="s">
        <v>1</v>
      </c>
      <c r="AC48" s="14" t="s">
        <v>1</v>
      </c>
      <c r="AD48" s="14" t="s">
        <v>1</v>
      </c>
      <c r="AE48" s="14" t="s">
        <v>1</v>
      </c>
      <c r="AF48" s="14" t="s">
        <v>1</v>
      </c>
      <c r="AG48" s="14" t="s">
        <v>1</v>
      </c>
    </row>
    <row r="49" spans="1:33" s="5" customFormat="1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>
        <v>5.0243230640209177E-2</v>
      </c>
      <c r="AB50" s="14">
        <v>0.81220859489356556</v>
      </c>
      <c r="AC50" s="14">
        <v>0.51144654852213933</v>
      </c>
      <c r="AD50" s="14" t="s">
        <v>1</v>
      </c>
      <c r="AE50" s="14">
        <v>0.58577523108644536</v>
      </c>
      <c r="AF50" s="14">
        <v>0.48178654790674219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 t="s">
        <v>1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3.9943140076226492E-2</v>
      </c>
      <c r="V53" s="11">
        <v>7.1204064903055933E-2</v>
      </c>
      <c r="W53" s="11">
        <v>0.12140043290208831</v>
      </c>
      <c r="X53" s="11" t="s">
        <v>1</v>
      </c>
      <c r="Y53" s="11" t="s">
        <v>1</v>
      </c>
      <c r="Z53" s="11" t="s">
        <v>1</v>
      </c>
      <c r="AA53" s="11">
        <v>7.4929235091204152E-2</v>
      </c>
      <c r="AB53" s="11">
        <v>4.072829637436555E-2</v>
      </c>
      <c r="AC53" s="11">
        <v>0.21157394360112319</v>
      </c>
      <c r="AD53" s="11">
        <v>8.0926049301483713E-2</v>
      </c>
      <c r="AE53" s="11">
        <v>1.5315840867742937E-2</v>
      </c>
      <c r="AF53" s="11">
        <v>0.58379922123685812</v>
      </c>
      <c r="AG53" s="11" t="s">
        <v>1</v>
      </c>
    </row>
    <row r="54" spans="1:33" x14ac:dyDescent="0.25">
      <c r="A54" s="12" t="s">
        <v>50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 t="s">
        <v>1</v>
      </c>
      <c r="V54" s="14" t="s">
        <v>1</v>
      </c>
      <c r="W54" s="14" t="s">
        <v>1</v>
      </c>
      <c r="X54" s="14" t="s">
        <v>1</v>
      </c>
      <c r="Y54" s="14" t="s">
        <v>1</v>
      </c>
      <c r="Z54" s="14" t="s">
        <v>1</v>
      </c>
      <c r="AA54" s="14" t="s">
        <v>1</v>
      </c>
      <c r="AB54" s="14" t="s">
        <v>1</v>
      </c>
      <c r="AC54" s="14" t="s">
        <v>1</v>
      </c>
      <c r="AD54" s="14" t="s">
        <v>1</v>
      </c>
      <c r="AE54" s="14" t="s">
        <v>1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</row>
    <row r="56" spans="1:33" x14ac:dyDescent="0.25">
      <c r="A56" s="12" t="s">
        <v>52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54</v>
      </c>
      <c r="P56" s="14" t="s">
        <v>54</v>
      </c>
      <c r="Q56" s="14" t="s">
        <v>1</v>
      </c>
      <c r="R56" s="14" t="s">
        <v>1</v>
      </c>
      <c r="S56" s="14">
        <v>4.9801088174645921E-3</v>
      </c>
      <c r="T56" s="14">
        <v>2.0495257479646828E-3</v>
      </c>
      <c r="U56" s="14">
        <v>2.6581179306507503E-2</v>
      </c>
      <c r="V56" s="14">
        <v>4.4769497033805943E-2</v>
      </c>
      <c r="W56" s="14">
        <v>4.7492143195492992E-3</v>
      </c>
      <c r="X56" s="14">
        <v>1.1492996570326184E-2</v>
      </c>
      <c r="Y56" s="14">
        <v>2.2322701334515683E-2</v>
      </c>
      <c r="Z56" s="14">
        <v>1.4044545001713303E-2</v>
      </c>
      <c r="AA56" s="14">
        <v>2.3103044874781407E-2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</row>
    <row r="57" spans="1:33" s="5" customFormat="1" x14ac:dyDescent="0.25">
      <c r="A57" s="9" t="s">
        <v>53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 t="s">
        <v>1</v>
      </c>
      <c r="P57" s="11" t="s">
        <v>1</v>
      </c>
      <c r="Q57" s="11" t="s">
        <v>1</v>
      </c>
      <c r="R57" s="11" t="s">
        <v>1</v>
      </c>
      <c r="S57" s="11">
        <v>1.9685040435155841</v>
      </c>
      <c r="T57" s="11">
        <v>2.1832447234139072</v>
      </c>
      <c r="U57" s="11">
        <v>2.4486602917373168</v>
      </c>
      <c r="V57" s="11">
        <v>2.5606873850667098</v>
      </c>
      <c r="W57" s="11">
        <v>2.8980503097534549</v>
      </c>
      <c r="X57" s="11">
        <v>3.2646279525558457</v>
      </c>
      <c r="Y57" s="11">
        <v>3.1651167098150506</v>
      </c>
      <c r="Z57" s="11">
        <v>3.413989966872284</v>
      </c>
      <c r="AA57" s="11">
        <v>4.0603786217969908</v>
      </c>
      <c r="AB57" s="11">
        <v>4.4619228638016555</v>
      </c>
      <c r="AC57" s="11">
        <v>5.6018071890320353</v>
      </c>
      <c r="AD57" s="11">
        <v>6.2653933016527787</v>
      </c>
      <c r="AE57" s="11" t="s">
        <v>1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260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31" t="s">
        <v>1</v>
      </c>
      <c r="C5" s="32" t="s">
        <v>1</v>
      </c>
      <c r="D5" s="32" t="s">
        <v>1</v>
      </c>
      <c r="E5" s="32" t="s">
        <v>1</v>
      </c>
      <c r="F5" s="32" t="s">
        <v>1</v>
      </c>
      <c r="G5" s="32" t="s">
        <v>1</v>
      </c>
      <c r="H5" s="32" t="s">
        <v>1</v>
      </c>
      <c r="I5" s="32" t="s">
        <v>1</v>
      </c>
      <c r="J5" s="32" t="s">
        <v>1</v>
      </c>
      <c r="K5" s="32" t="s">
        <v>1</v>
      </c>
      <c r="L5" s="32">
        <v>1.0141339062409802E-4</v>
      </c>
      <c r="M5" s="32" t="s">
        <v>1</v>
      </c>
      <c r="N5" s="32" t="s">
        <v>1</v>
      </c>
      <c r="O5" s="32" t="s">
        <v>1</v>
      </c>
      <c r="P5" s="32">
        <v>4.5616918284062684E-4</v>
      </c>
      <c r="Q5" s="32">
        <v>4.6026675474200557E-4</v>
      </c>
      <c r="R5" s="32">
        <v>4.8500468243265063E-4</v>
      </c>
      <c r="S5" s="32">
        <v>6.44318458617963E-4</v>
      </c>
      <c r="T5" s="32">
        <v>5.7115548250982035E-4</v>
      </c>
      <c r="U5" s="32">
        <v>6.3872257793396771E-4</v>
      </c>
      <c r="V5" s="32">
        <v>5.7517745905781275E-3</v>
      </c>
      <c r="W5" s="32">
        <v>5.9845550603003766E-3</v>
      </c>
      <c r="X5" s="32">
        <v>4.9614850480883381E-4</v>
      </c>
      <c r="Y5" s="32">
        <v>3.3470779881897782E-4</v>
      </c>
      <c r="Z5" s="32">
        <v>8.178593078518215E-4</v>
      </c>
      <c r="AA5" s="32">
        <v>2.478993351114251E-3</v>
      </c>
      <c r="AB5" s="32">
        <v>2.8922169625420816E-3</v>
      </c>
      <c r="AC5" s="32">
        <v>3.1731259020051899E-3</v>
      </c>
      <c r="AD5" s="32">
        <v>3.2268175601477054E-3</v>
      </c>
      <c r="AE5" s="32">
        <v>3.0962404287102133E-3</v>
      </c>
      <c r="AF5" s="32" t="s">
        <v>1</v>
      </c>
      <c r="AG5" s="32" t="s">
        <v>1</v>
      </c>
    </row>
    <row r="6" spans="1:33" x14ac:dyDescent="0.25">
      <c r="A6" s="12" t="s">
        <v>2</v>
      </c>
      <c r="B6" s="33" t="s">
        <v>1</v>
      </c>
      <c r="C6" s="34" t="s">
        <v>1</v>
      </c>
      <c r="D6" s="34" t="s">
        <v>1</v>
      </c>
      <c r="E6" s="34" t="s">
        <v>1</v>
      </c>
      <c r="F6" s="34" t="s">
        <v>1</v>
      </c>
      <c r="G6" s="34" t="s">
        <v>1</v>
      </c>
      <c r="H6" s="34" t="s">
        <v>1</v>
      </c>
      <c r="I6" s="34" t="s">
        <v>1</v>
      </c>
      <c r="J6" s="34" t="s">
        <v>1</v>
      </c>
      <c r="K6" s="34" t="s">
        <v>1</v>
      </c>
      <c r="L6" s="34" t="s">
        <v>1</v>
      </c>
      <c r="M6" s="34" t="s">
        <v>1</v>
      </c>
      <c r="N6" s="34" t="s">
        <v>1</v>
      </c>
      <c r="O6" s="34" t="s">
        <v>1</v>
      </c>
      <c r="P6" s="34" t="s">
        <v>1</v>
      </c>
      <c r="Q6" s="34" t="s">
        <v>1</v>
      </c>
      <c r="R6" s="34" t="s">
        <v>1</v>
      </c>
      <c r="S6" s="34" t="s">
        <v>1</v>
      </c>
      <c r="T6" s="34" t="s">
        <v>1</v>
      </c>
      <c r="U6" s="34" t="s">
        <v>1</v>
      </c>
      <c r="V6" s="34">
        <v>1.865709016169033E-3</v>
      </c>
      <c r="W6" s="34">
        <v>1.6443881249044679E-3</v>
      </c>
      <c r="X6" s="34">
        <v>1.6395247677138251E-3</v>
      </c>
      <c r="Y6" s="34">
        <v>1.919948250159894E-3</v>
      </c>
      <c r="Z6" s="34">
        <v>2.5941678163951881E-3</v>
      </c>
      <c r="AA6" s="34">
        <v>2.8303634606327249E-3</v>
      </c>
      <c r="AB6" s="34" t="s">
        <v>1</v>
      </c>
      <c r="AC6" s="34">
        <v>2.7048703239031112E-3</v>
      </c>
      <c r="AD6" s="34">
        <v>2.7781718447061048E-3</v>
      </c>
      <c r="AE6" s="34">
        <v>2.7691949898667727E-3</v>
      </c>
      <c r="AF6" s="34">
        <v>3.1371989508383836E-3</v>
      </c>
      <c r="AG6" s="34" t="s">
        <v>1</v>
      </c>
    </row>
    <row r="7" spans="1:33" s="15" customFormat="1" x14ac:dyDescent="0.25">
      <c r="A7" s="16" t="s">
        <v>3</v>
      </c>
      <c r="B7" s="35" t="s">
        <v>1</v>
      </c>
      <c r="C7" s="36" t="s">
        <v>1</v>
      </c>
      <c r="D7" s="36" t="s">
        <v>1</v>
      </c>
      <c r="E7" s="36" t="s">
        <v>1</v>
      </c>
      <c r="F7" s="36" t="s">
        <v>1</v>
      </c>
      <c r="G7" s="36" t="s">
        <v>1</v>
      </c>
      <c r="H7" s="36" t="s">
        <v>1</v>
      </c>
      <c r="I7" s="36" t="s">
        <v>1</v>
      </c>
      <c r="J7" s="36" t="s">
        <v>1</v>
      </c>
      <c r="K7" s="36" t="s">
        <v>1</v>
      </c>
      <c r="L7" s="36" t="s">
        <v>1</v>
      </c>
      <c r="M7" s="36" t="s">
        <v>1</v>
      </c>
      <c r="N7" s="36" t="s">
        <v>1</v>
      </c>
      <c r="O7" s="36" t="s">
        <v>1</v>
      </c>
      <c r="P7" s="36" t="s">
        <v>1</v>
      </c>
      <c r="Q7" s="36">
        <v>2.6083508009645725E-4</v>
      </c>
      <c r="R7" s="36">
        <v>5.963384209210109E-4</v>
      </c>
      <c r="S7" s="36">
        <v>1.2941980286215979E-4</v>
      </c>
      <c r="T7" s="36">
        <v>8.2120083307361612E-5</v>
      </c>
      <c r="U7" s="36">
        <v>1.5603188411661171E-5</v>
      </c>
      <c r="V7" s="36">
        <v>1.4949146854267734E-4</v>
      </c>
      <c r="W7" s="36">
        <v>1.108479064810947E-4</v>
      </c>
      <c r="X7" s="36">
        <v>7.33691505221927E-5</v>
      </c>
      <c r="Y7" s="36">
        <v>4.1034939802950222E-4</v>
      </c>
      <c r="Z7" s="36">
        <v>5.102897855061685E-4</v>
      </c>
      <c r="AA7" s="36">
        <v>1.192140404524776E-3</v>
      </c>
      <c r="AB7" s="36">
        <v>2.1379552887891761E-3</v>
      </c>
      <c r="AC7" s="36">
        <v>1.2923169879604588E-3</v>
      </c>
      <c r="AD7" s="36">
        <v>1.8049032289543005E-3</v>
      </c>
      <c r="AE7" s="36">
        <v>1.663144837484188E-3</v>
      </c>
      <c r="AF7" s="36">
        <v>1.6760519245398295E-3</v>
      </c>
      <c r="AG7" s="36" t="s">
        <v>1</v>
      </c>
    </row>
    <row r="8" spans="1:33" x14ac:dyDescent="0.25">
      <c r="A8" s="12" t="s">
        <v>4</v>
      </c>
      <c r="B8" s="33" t="s">
        <v>1</v>
      </c>
      <c r="C8" s="34" t="s">
        <v>1</v>
      </c>
      <c r="D8" s="34" t="s">
        <v>1</v>
      </c>
      <c r="E8" s="34" t="s">
        <v>1</v>
      </c>
      <c r="F8" s="34" t="s">
        <v>1</v>
      </c>
      <c r="G8" s="34" t="s">
        <v>1</v>
      </c>
      <c r="H8" s="34" t="s">
        <v>1</v>
      </c>
      <c r="I8" s="34" t="s">
        <v>1</v>
      </c>
      <c r="J8" s="34" t="s">
        <v>1</v>
      </c>
      <c r="K8" s="34" t="s">
        <v>1</v>
      </c>
      <c r="L8" s="34" t="s">
        <v>1</v>
      </c>
      <c r="M8" s="34" t="s">
        <v>1</v>
      </c>
      <c r="N8" s="34" t="s">
        <v>1</v>
      </c>
      <c r="O8" s="34">
        <v>4.5943932394140342E-3</v>
      </c>
      <c r="P8" s="34">
        <v>7.887114004189108E-3</v>
      </c>
      <c r="Q8" s="34">
        <v>8.3891125775401813E-3</v>
      </c>
      <c r="R8" s="34">
        <v>7.8503313577768744E-3</v>
      </c>
      <c r="S8" s="34">
        <v>5.2046033077238086E-3</v>
      </c>
      <c r="T8" s="34" t="s">
        <v>1</v>
      </c>
      <c r="U8" s="34">
        <v>1.0995779965943584E-2</v>
      </c>
      <c r="V8" s="34">
        <v>1.2606812781265008E-2</v>
      </c>
      <c r="W8" s="34">
        <v>1.0076597300403237E-2</v>
      </c>
      <c r="X8" s="34">
        <v>6.9076433310925282E-3</v>
      </c>
      <c r="Y8" s="34">
        <v>1.0364428865556255E-2</v>
      </c>
      <c r="Z8" s="34">
        <v>9.1360386439292025E-3</v>
      </c>
      <c r="AA8" s="34">
        <v>1.6500060254684323E-2</v>
      </c>
      <c r="AB8" s="34">
        <v>2.0210567545946544E-2</v>
      </c>
      <c r="AC8" s="34">
        <v>1.8787392382898001E-2</v>
      </c>
      <c r="AD8" s="34">
        <v>1.9127364370788262E-2</v>
      </c>
      <c r="AE8" s="34">
        <v>1.6919413568798489E-2</v>
      </c>
      <c r="AF8" s="34">
        <v>1.7556547682185009E-2</v>
      </c>
      <c r="AG8" s="34" t="s">
        <v>1</v>
      </c>
    </row>
    <row r="9" spans="1:33" x14ac:dyDescent="0.25">
      <c r="A9" s="9" t="s">
        <v>5</v>
      </c>
      <c r="B9" s="31" t="s">
        <v>1</v>
      </c>
      <c r="C9" s="32" t="s">
        <v>1</v>
      </c>
      <c r="D9" s="32" t="s">
        <v>1</v>
      </c>
      <c r="E9" s="32" t="s">
        <v>1</v>
      </c>
      <c r="F9" s="32" t="s">
        <v>1</v>
      </c>
      <c r="G9" s="32" t="s">
        <v>1</v>
      </c>
      <c r="H9" s="32" t="s">
        <v>1</v>
      </c>
      <c r="I9" s="32" t="s">
        <v>1</v>
      </c>
      <c r="J9" s="32" t="s">
        <v>1</v>
      </c>
      <c r="K9" s="32" t="s">
        <v>1</v>
      </c>
      <c r="L9" s="32" t="s">
        <v>1</v>
      </c>
      <c r="M9" s="32" t="s">
        <v>1</v>
      </c>
      <c r="N9" s="32" t="s">
        <v>1</v>
      </c>
      <c r="O9" s="32">
        <v>4.094048762636659E-3</v>
      </c>
      <c r="P9" s="32">
        <v>4.5103554078240859E-3</v>
      </c>
      <c r="Q9" s="32">
        <v>3.8877575308772579E-3</v>
      </c>
      <c r="R9" s="32">
        <v>3.9133606998356541E-3</v>
      </c>
      <c r="S9" s="32">
        <v>2.6095492430478072E-3</v>
      </c>
      <c r="T9" s="32">
        <v>3.0749604347067357E-3</v>
      </c>
      <c r="U9" s="32">
        <v>1.8964187405798229E-3</v>
      </c>
      <c r="V9" s="32">
        <v>4.8436005454138426E-3</v>
      </c>
      <c r="W9" s="32">
        <v>6.7097191991509417E-3</v>
      </c>
      <c r="X9" s="32">
        <v>4.9004559991516292E-3</v>
      </c>
      <c r="Y9" s="32">
        <v>8.481925672102715E-3</v>
      </c>
      <c r="Z9" s="32">
        <v>8.0007182689717793E-3</v>
      </c>
      <c r="AA9" s="32">
        <v>7.2704712234748971E-3</v>
      </c>
      <c r="AB9" s="32">
        <v>1.0023956336014052E-2</v>
      </c>
      <c r="AC9" s="32">
        <v>4.6992481203007525E-3</v>
      </c>
      <c r="AD9" s="32">
        <v>6.7869289917554237E-3</v>
      </c>
      <c r="AE9" s="32">
        <v>5.7987300421038224E-3</v>
      </c>
      <c r="AF9" s="32">
        <v>5.7891862370289459E-3</v>
      </c>
      <c r="AG9" s="32" t="s">
        <v>1</v>
      </c>
    </row>
    <row r="10" spans="1:33" x14ac:dyDescent="0.25">
      <c r="A10" s="12" t="s">
        <v>6</v>
      </c>
      <c r="B10" s="33" t="s">
        <v>1</v>
      </c>
      <c r="C10" s="34" t="s">
        <v>1</v>
      </c>
      <c r="D10" s="34" t="s">
        <v>1</v>
      </c>
      <c r="E10" s="34" t="s">
        <v>1</v>
      </c>
      <c r="F10" s="34" t="s">
        <v>1</v>
      </c>
      <c r="G10" s="34" t="s">
        <v>1</v>
      </c>
      <c r="H10" s="34" t="s">
        <v>1</v>
      </c>
      <c r="I10" s="34" t="s">
        <v>1</v>
      </c>
      <c r="J10" s="34" t="s">
        <v>1</v>
      </c>
      <c r="K10" s="34" t="s">
        <v>1</v>
      </c>
      <c r="L10" s="34" t="s">
        <v>1</v>
      </c>
      <c r="M10" s="34" t="s">
        <v>1</v>
      </c>
      <c r="N10" s="34" t="s">
        <v>1</v>
      </c>
      <c r="O10" s="34">
        <v>9.4557460016210983E-3</v>
      </c>
      <c r="P10" s="34">
        <v>8.853097166756951E-3</v>
      </c>
      <c r="Q10" s="34">
        <v>6.6933030536715102E-3</v>
      </c>
      <c r="R10" s="34">
        <v>6.6976292243358763E-3</v>
      </c>
      <c r="S10" s="34">
        <v>6.2761931235032504E-3</v>
      </c>
      <c r="T10" s="34">
        <v>8.4595784109335187E-3</v>
      </c>
      <c r="U10" s="34">
        <v>9.7602711461537185E-3</v>
      </c>
      <c r="V10" s="34">
        <v>1.0133249708997944E-2</v>
      </c>
      <c r="W10" s="34">
        <v>8.7950383337205441E-3</v>
      </c>
      <c r="X10" s="34">
        <v>8.5854842640906894E-3</v>
      </c>
      <c r="Y10" s="34">
        <v>8.7607245461797847E-3</v>
      </c>
      <c r="Z10" s="34">
        <v>8.8933140644861918E-3</v>
      </c>
      <c r="AA10" s="34">
        <v>8.9410317666816456E-3</v>
      </c>
      <c r="AB10" s="34">
        <v>9.7922930516095227E-3</v>
      </c>
      <c r="AC10" s="34">
        <v>1.078209994653139E-2</v>
      </c>
      <c r="AD10" s="34">
        <v>1.0879714900069389E-2</v>
      </c>
      <c r="AE10" s="34">
        <v>1.0339450841748036E-2</v>
      </c>
      <c r="AF10" s="34">
        <v>8.569880231722839E-3</v>
      </c>
      <c r="AG10" s="34" t="s">
        <v>1</v>
      </c>
    </row>
    <row r="11" spans="1:33" x14ac:dyDescent="0.25">
      <c r="A11" s="9" t="s">
        <v>7</v>
      </c>
      <c r="B11" s="31" t="s">
        <v>1</v>
      </c>
      <c r="C11" s="32" t="s">
        <v>1</v>
      </c>
      <c r="D11" s="32" t="s">
        <v>1</v>
      </c>
      <c r="E11" s="32" t="s">
        <v>1</v>
      </c>
      <c r="F11" s="32" t="s">
        <v>1</v>
      </c>
      <c r="G11" s="32" t="s">
        <v>1</v>
      </c>
      <c r="H11" s="32" t="s">
        <v>1</v>
      </c>
      <c r="I11" s="32" t="s">
        <v>1</v>
      </c>
      <c r="J11" s="32" t="s">
        <v>1</v>
      </c>
      <c r="K11" s="32" t="s">
        <v>1</v>
      </c>
      <c r="L11" s="32" t="s">
        <v>1</v>
      </c>
      <c r="M11" s="32">
        <v>3.5756078533350671E-4</v>
      </c>
      <c r="N11" s="32">
        <v>1.9523512922361286E-4</v>
      </c>
      <c r="O11" s="32">
        <v>3.066231834109499E-4</v>
      </c>
      <c r="P11" s="32">
        <v>4.0609875828849322E-4</v>
      </c>
      <c r="Q11" s="32">
        <v>3.2357346516375459E-4</v>
      </c>
      <c r="R11" s="32">
        <v>5.1759839969786029E-4</v>
      </c>
      <c r="S11" s="32">
        <v>6.610314418757984E-4</v>
      </c>
      <c r="T11" s="32">
        <v>1.1784900470793724E-3</v>
      </c>
      <c r="U11" s="32">
        <v>7.4415597426593998E-4</v>
      </c>
      <c r="V11" s="32">
        <v>1.0439089274786762E-3</v>
      </c>
      <c r="W11" s="32">
        <v>1.1811779131924354E-3</v>
      </c>
      <c r="X11" s="32">
        <v>1.7315650487072986E-3</v>
      </c>
      <c r="Y11" s="32">
        <v>2.2363615151977457E-3</v>
      </c>
      <c r="Z11" s="32">
        <v>2.0073356855284182E-3</v>
      </c>
      <c r="AA11" s="32" t="s">
        <v>1</v>
      </c>
      <c r="AB11" s="32">
        <v>2.617037780719019E-3</v>
      </c>
      <c r="AC11" s="32">
        <v>2.8354435449116813E-3</v>
      </c>
      <c r="AD11" s="32">
        <v>2.6237397950159649E-3</v>
      </c>
      <c r="AE11" s="32">
        <v>3.3919762392646971E-3</v>
      </c>
      <c r="AF11" s="32">
        <v>4.3191230871307941E-3</v>
      </c>
      <c r="AG11" s="32" t="s">
        <v>1</v>
      </c>
    </row>
    <row r="12" spans="1:33" x14ac:dyDescent="0.25">
      <c r="A12" s="12" t="s">
        <v>8</v>
      </c>
      <c r="B12" s="33" t="s">
        <v>1</v>
      </c>
      <c r="C12" s="34" t="s">
        <v>1</v>
      </c>
      <c r="D12" s="34" t="s">
        <v>1</v>
      </c>
      <c r="E12" s="34" t="s">
        <v>1</v>
      </c>
      <c r="F12" s="34" t="s">
        <v>1</v>
      </c>
      <c r="G12" s="34" t="s">
        <v>1</v>
      </c>
      <c r="H12" s="34" t="s">
        <v>1</v>
      </c>
      <c r="I12" s="34" t="s">
        <v>1</v>
      </c>
      <c r="J12" s="34" t="s">
        <v>1</v>
      </c>
      <c r="K12" s="34" t="s">
        <v>1</v>
      </c>
      <c r="L12" s="34" t="s">
        <v>1</v>
      </c>
      <c r="M12" s="34" t="s">
        <v>1</v>
      </c>
      <c r="N12" s="34" t="s">
        <v>1</v>
      </c>
      <c r="O12" s="34" t="s">
        <v>1</v>
      </c>
      <c r="P12" s="34" t="s">
        <v>1</v>
      </c>
      <c r="Q12" s="34">
        <v>9.1681247040987731E-4</v>
      </c>
      <c r="R12" s="34">
        <v>2.7587942454243546E-3</v>
      </c>
      <c r="S12" s="34">
        <v>1.4140101974726717E-3</v>
      </c>
      <c r="T12" s="34">
        <v>1.1139419836164839E-3</v>
      </c>
      <c r="U12" s="34">
        <v>1.8024361429241306E-3</v>
      </c>
      <c r="V12" s="34">
        <v>1.0774162873925506E-3</v>
      </c>
      <c r="W12" s="34">
        <v>1.7500590976954992E-3</v>
      </c>
      <c r="X12" s="34">
        <v>1.1777938339379223E-3</v>
      </c>
      <c r="Y12" s="34">
        <v>2.1150877347181716E-3</v>
      </c>
      <c r="Z12" s="34">
        <v>2.0069636278041291E-4</v>
      </c>
      <c r="AA12" s="34">
        <v>9.8960967878894998E-4</v>
      </c>
      <c r="AB12" s="34">
        <v>9.7084601734971545E-3</v>
      </c>
      <c r="AC12" s="34">
        <v>8.7032365211070245E-4</v>
      </c>
      <c r="AD12" s="34">
        <v>3.9561551691971925E-4</v>
      </c>
      <c r="AE12" s="34">
        <v>2.0720987649535489E-3</v>
      </c>
      <c r="AF12" s="34">
        <v>2.9193174526883528E-3</v>
      </c>
      <c r="AG12" s="34" t="s">
        <v>1</v>
      </c>
    </row>
    <row r="13" spans="1:33" x14ac:dyDescent="0.25">
      <c r="A13" s="9" t="s">
        <v>9</v>
      </c>
      <c r="B13" s="31" t="s">
        <v>1</v>
      </c>
      <c r="C13" s="32" t="s">
        <v>1</v>
      </c>
      <c r="D13" s="32" t="s">
        <v>1</v>
      </c>
      <c r="E13" s="32" t="s">
        <v>1</v>
      </c>
      <c r="F13" s="32" t="s">
        <v>1</v>
      </c>
      <c r="G13" s="32" t="s">
        <v>1</v>
      </c>
      <c r="H13" s="32" t="s">
        <v>1</v>
      </c>
      <c r="I13" s="32" t="s">
        <v>1</v>
      </c>
      <c r="J13" s="32" t="s">
        <v>1</v>
      </c>
      <c r="K13" s="32" t="s">
        <v>1</v>
      </c>
      <c r="L13" s="32" t="s">
        <v>1</v>
      </c>
      <c r="M13" s="32" t="s">
        <v>1</v>
      </c>
      <c r="N13" s="32" t="s">
        <v>1</v>
      </c>
      <c r="O13" s="32" t="s">
        <v>1</v>
      </c>
      <c r="P13" s="32" t="s">
        <v>1</v>
      </c>
      <c r="Q13" s="32" t="s">
        <v>1</v>
      </c>
      <c r="R13" s="32">
        <v>2.7039275087850602E-3</v>
      </c>
      <c r="S13" s="32">
        <v>5.0743545167336991E-4</v>
      </c>
      <c r="T13" s="32">
        <v>3.2037077577783354E-3</v>
      </c>
      <c r="U13" s="32">
        <v>5.3091174654037255E-3</v>
      </c>
      <c r="V13" s="32">
        <v>6.6909052675346529E-3</v>
      </c>
      <c r="W13" s="32">
        <v>5.882243312879433E-3</v>
      </c>
      <c r="X13" s="32">
        <v>5.1248352934879287E-3</v>
      </c>
      <c r="Y13" s="32">
        <v>5.1878549584971605E-3</v>
      </c>
      <c r="Z13" s="32">
        <v>4.9311787875246293E-3</v>
      </c>
      <c r="AA13" s="32">
        <v>5.3236817518259273E-3</v>
      </c>
      <c r="AB13" s="32" t="s">
        <v>1</v>
      </c>
      <c r="AC13" s="32">
        <v>3.4426685366089563E-3</v>
      </c>
      <c r="AD13" s="32" t="s">
        <v>1</v>
      </c>
      <c r="AE13" s="32">
        <v>4.502044548906855E-3</v>
      </c>
      <c r="AF13" s="32" t="s">
        <v>1</v>
      </c>
      <c r="AG13" s="32" t="s">
        <v>1</v>
      </c>
    </row>
    <row r="14" spans="1:33" x14ac:dyDescent="0.25">
      <c r="A14" s="12" t="s">
        <v>10</v>
      </c>
      <c r="B14" s="33" t="s">
        <v>1</v>
      </c>
      <c r="C14" s="34" t="s">
        <v>1</v>
      </c>
      <c r="D14" s="34" t="s">
        <v>1</v>
      </c>
      <c r="E14" s="34" t="s">
        <v>1</v>
      </c>
      <c r="F14" s="34" t="s">
        <v>1</v>
      </c>
      <c r="G14" s="34" t="s">
        <v>1</v>
      </c>
      <c r="H14" s="34" t="s">
        <v>1</v>
      </c>
      <c r="I14" s="34" t="s">
        <v>1</v>
      </c>
      <c r="J14" s="34" t="s">
        <v>1</v>
      </c>
      <c r="K14" s="34" t="s">
        <v>1</v>
      </c>
      <c r="L14" s="34" t="s">
        <v>1</v>
      </c>
      <c r="M14" s="34" t="s">
        <v>1</v>
      </c>
      <c r="N14" s="34" t="s">
        <v>1</v>
      </c>
      <c r="O14" s="34" t="s">
        <v>1</v>
      </c>
      <c r="P14" s="34" t="s">
        <v>1</v>
      </c>
      <c r="Q14" s="34" t="s">
        <v>1</v>
      </c>
      <c r="R14" s="34" t="s">
        <v>1</v>
      </c>
      <c r="S14" s="34">
        <v>9.1649958094914435E-4</v>
      </c>
      <c r="T14" s="34">
        <v>1.0868905490226107E-3</v>
      </c>
      <c r="U14" s="34">
        <v>6.9741378047785403E-4</v>
      </c>
      <c r="V14" s="34">
        <v>6.1441857942204196E-4</v>
      </c>
      <c r="W14" s="34">
        <v>6.0045277778552773E-4</v>
      </c>
      <c r="X14" s="34">
        <v>5.1712715916749183E-4</v>
      </c>
      <c r="Y14" s="34">
        <v>5.6425314926114144E-4</v>
      </c>
      <c r="Z14" s="34">
        <v>5.4768153679697303E-4</v>
      </c>
      <c r="AA14" s="34">
        <v>5.2556702338773251E-4</v>
      </c>
      <c r="AB14" s="34">
        <v>5.0572395067587507E-4</v>
      </c>
      <c r="AC14" s="34">
        <v>9.2341739525811709E-4</v>
      </c>
      <c r="AD14" s="34">
        <v>9.2864862374838488E-4</v>
      </c>
      <c r="AE14" s="34">
        <v>9.3852525967099288E-4</v>
      </c>
      <c r="AF14" s="34">
        <v>9.9480832897853779E-4</v>
      </c>
      <c r="AG14" s="34" t="s">
        <v>1</v>
      </c>
    </row>
    <row r="15" spans="1:33" x14ac:dyDescent="0.25">
      <c r="A15" s="9" t="s">
        <v>11</v>
      </c>
      <c r="B15" s="31" t="s">
        <v>1</v>
      </c>
      <c r="C15" s="32" t="s">
        <v>1</v>
      </c>
      <c r="D15" s="32" t="s">
        <v>1</v>
      </c>
      <c r="E15" s="32" t="s">
        <v>1</v>
      </c>
      <c r="F15" s="32" t="s">
        <v>1</v>
      </c>
      <c r="G15" s="32" t="s">
        <v>1</v>
      </c>
      <c r="H15" s="32" t="s">
        <v>1</v>
      </c>
      <c r="I15" s="32" t="s">
        <v>1</v>
      </c>
      <c r="J15" s="32" t="s">
        <v>1</v>
      </c>
      <c r="K15" s="32" t="s">
        <v>1</v>
      </c>
      <c r="L15" s="32" t="s">
        <v>1</v>
      </c>
      <c r="M15" s="32">
        <v>2.1021468174373079E-4</v>
      </c>
      <c r="N15" s="32">
        <v>1.7681232634503665E-4</v>
      </c>
      <c r="O15" s="32">
        <v>9.1862393248892584E-4</v>
      </c>
      <c r="P15" s="32">
        <v>7.1447129124447911E-4</v>
      </c>
      <c r="Q15" s="32">
        <v>1.0389750578520202E-3</v>
      </c>
      <c r="R15" s="32">
        <v>1.6750000000000001E-3</v>
      </c>
      <c r="S15" s="32">
        <v>1.1021265903743806E-3</v>
      </c>
      <c r="T15" s="32">
        <v>1.2099149903206801E-3</v>
      </c>
      <c r="U15" s="32">
        <v>1.199432411448154E-3</v>
      </c>
      <c r="V15" s="32">
        <v>4.5732255627893592E-4</v>
      </c>
      <c r="W15" s="32">
        <v>6.8485907513810495E-4</v>
      </c>
      <c r="X15" s="32">
        <v>3.6931789037413946E-4</v>
      </c>
      <c r="Y15" s="32">
        <v>3.6030442952722519E-4</v>
      </c>
      <c r="Z15" s="32">
        <v>2.8027547074839271E-4</v>
      </c>
      <c r="AA15" s="32">
        <v>4.3468084394957706E-4</v>
      </c>
      <c r="AB15" s="32">
        <v>1.1097203084075777E-3</v>
      </c>
      <c r="AC15" s="32">
        <v>1.043697445895118E-3</v>
      </c>
      <c r="AD15" s="32">
        <v>7.7969651812448393E-4</v>
      </c>
      <c r="AE15" s="32">
        <v>1.087322339296347E-3</v>
      </c>
      <c r="AF15" s="32">
        <v>1.2422984347953178E-3</v>
      </c>
      <c r="AG15" s="32" t="s">
        <v>1</v>
      </c>
    </row>
    <row r="16" spans="1:33" x14ac:dyDescent="0.25">
      <c r="A16" s="12" t="s">
        <v>12</v>
      </c>
      <c r="B16" s="33" t="s">
        <v>1</v>
      </c>
      <c r="C16" s="34" t="s">
        <v>1</v>
      </c>
      <c r="D16" s="34" t="s">
        <v>1</v>
      </c>
      <c r="E16" s="34" t="s">
        <v>1</v>
      </c>
      <c r="F16" s="34" t="s">
        <v>1</v>
      </c>
      <c r="G16" s="34" t="s">
        <v>1</v>
      </c>
      <c r="H16" s="34" t="s">
        <v>1</v>
      </c>
      <c r="I16" s="34" t="s">
        <v>1</v>
      </c>
      <c r="J16" s="34" t="s">
        <v>1</v>
      </c>
      <c r="K16" s="34" t="s">
        <v>1</v>
      </c>
      <c r="L16" s="34" t="s">
        <v>1</v>
      </c>
      <c r="M16" s="34" t="s">
        <v>1</v>
      </c>
      <c r="N16" s="34" t="s">
        <v>1</v>
      </c>
      <c r="O16" s="34" t="s">
        <v>1</v>
      </c>
      <c r="P16" s="34">
        <v>4.4512258708979844E-3</v>
      </c>
      <c r="Q16" s="34">
        <v>4.1420597810285084E-3</v>
      </c>
      <c r="R16" s="34">
        <v>2.7688508437511694E-3</v>
      </c>
      <c r="S16" s="34">
        <v>2.9953948819766161E-3</v>
      </c>
      <c r="T16" s="34">
        <v>2.8383256634241785E-3</v>
      </c>
      <c r="U16" s="34">
        <v>2.1526564300851396E-3</v>
      </c>
      <c r="V16" s="34">
        <v>2.2722570611190779E-3</v>
      </c>
      <c r="W16" s="34">
        <v>1.756223417163731E-3</v>
      </c>
      <c r="X16" s="34">
        <v>1.2741617829285668E-2</v>
      </c>
      <c r="Y16" s="34">
        <v>4.5462977496825013E-3</v>
      </c>
      <c r="Z16" s="34">
        <v>4.4831648957254109E-3</v>
      </c>
      <c r="AA16" s="34">
        <v>3.7969565438591324E-3</v>
      </c>
      <c r="AB16" s="34">
        <v>3.9161838935044824E-3</v>
      </c>
      <c r="AC16" s="34">
        <v>6.9329624399486227E-3</v>
      </c>
      <c r="AD16" s="34">
        <v>2.1025942981685239E-3</v>
      </c>
      <c r="AE16" s="34">
        <v>1.6766104661386026E-3</v>
      </c>
      <c r="AF16" s="34">
        <v>1.8485179708094901E-3</v>
      </c>
      <c r="AG16" s="34" t="s">
        <v>1</v>
      </c>
    </row>
    <row r="17" spans="1:33" x14ac:dyDescent="0.25">
      <c r="A17" s="9" t="s">
        <v>13</v>
      </c>
      <c r="B17" s="31" t="s">
        <v>1</v>
      </c>
      <c r="C17" s="32" t="s">
        <v>1</v>
      </c>
      <c r="D17" s="32" t="s">
        <v>1</v>
      </c>
      <c r="E17" s="32" t="s">
        <v>1</v>
      </c>
      <c r="F17" s="32" t="s">
        <v>1</v>
      </c>
      <c r="G17" s="32" t="s">
        <v>1</v>
      </c>
      <c r="H17" s="32" t="s">
        <v>1</v>
      </c>
      <c r="I17" s="32" t="s">
        <v>1</v>
      </c>
      <c r="J17" s="32" t="s">
        <v>1</v>
      </c>
      <c r="K17" s="32" t="s">
        <v>1</v>
      </c>
      <c r="L17" s="32" t="s">
        <v>1</v>
      </c>
      <c r="M17" s="32" t="s">
        <v>1</v>
      </c>
      <c r="N17" s="32" t="s">
        <v>1</v>
      </c>
      <c r="O17" s="32" t="s">
        <v>1</v>
      </c>
      <c r="P17" s="32" t="s">
        <v>1</v>
      </c>
      <c r="Q17" s="32" t="s">
        <v>1</v>
      </c>
      <c r="R17" s="32" t="s">
        <v>1</v>
      </c>
      <c r="S17" s="32" t="s">
        <v>1</v>
      </c>
      <c r="T17" s="32" t="s">
        <v>1</v>
      </c>
      <c r="U17" s="32" t="s">
        <v>1</v>
      </c>
      <c r="V17" s="32" t="s">
        <v>1</v>
      </c>
      <c r="W17" s="32" t="s">
        <v>1</v>
      </c>
      <c r="X17" s="32">
        <v>5.0172181805742434E-3</v>
      </c>
      <c r="Y17" s="32">
        <v>6.1541166644687676E-3</v>
      </c>
      <c r="Z17" s="32">
        <v>2.539596542762573E-3</v>
      </c>
      <c r="AA17" s="32">
        <v>4.069656236137734E-3</v>
      </c>
      <c r="AB17" s="32">
        <v>2.7590229905444341E-3</v>
      </c>
      <c r="AC17" s="32">
        <v>3.3352603726597586E-3</v>
      </c>
      <c r="AD17" s="32">
        <v>3.4301081170078481E-3</v>
      </c>
      <c r="AE17" s="32">
        <v>8.1490028880066238E-3</v>
      </c>
      <c r="AF17" s="32">
        <v>1.0563147818049779E-2</v>
      </c>
      <c r="AG17" s="32" t="s">
        <v>1</v>
      </c>
    </row>
    <row r="18" spans="1:33" x14ac:dyDescent="0.25">
      <c r="A18" s="12" t="s">
        <v>14</v>
      </c>
      <c r="B18" s="33" t="s">
        <v>1</v>
      </c>
      <c r="C18" s="34" t="s">
        <v>1</v>
      </c>
      <c r="D18" s="34" t="s">
        <v>1</v>
      </c>
      <c r="E18" s="34" t="s">
        <v>1</v>
      </c>
      <c r="F18" s="34" t="s">
        <v>1</v>
      </c>
      <c r="G18" s="34" t="s">
        <v>1</v>
      </c>
      <c r="H18" s="34" t="s">
        <v>1</v>
      </c>
      <c r="I18" s="34" t="s">
        <v>1</v>
      </c>
      <c r="J18" s="34" t="s">
        <v>1</v>
      </c>
      <c r="K18" s="34" t="s">
        <v>1</v>
      </c>
      <c r="L18" s="34" t="s">
        <v>1</v>
      </c>
      <c r="M18" s="34" t="s">
        <v>1</v>
      </c>
      <c r="N18" s="34" t="s">
        <v>1</v>
      </c>
      <c r="O18" s="34" t="s">
        <v>1</v>
      </c>
      <c r="P18" s="34" t="s">
        <v>1</v>
      </c>
      <c r="Q18" s="34" t="s">
        <v>1</v>
      </c>
      <c r="R18" s="34" t="s">
        <v>1</v>
      </c>
      <c r="S18" s="34" t="s">
        <v>1</v>
      </c>
      <c r="T18" s="34" t="s">
        <v>1</v>
      </c>
      <c r="U18" s="34" t="s">
        <v>1</v>
      </c>
      <c r="V18" s="34" t="s">
        <v>54</v>
      </c>
      <c r="W18" s="34">
        <v>1.3536837118007377E-5</v>
      </c>
      <c r="X18" s="34">
        <v>2.2782862129294893E-4</v>
      </c>
      <c r="Y18" s="34">
        <v>8.6975119412561477E-4</v>
      </c>
      <c r="Z18" s="34">
        <v>5.7924786595432048E-4</v>
      </c>
      <c r="AA18" s="34">
        <v>1.8469847051196569E-4</v>
      </c>
      <c r="AB18" s="34" t="s">
        <v>1</v>
      </c>
      <c r="AC18" s="34">
        <v>6.8765386255174594E-4</v>
      </c>
      <c r="AD18" s="34" t="s">
        <v>1</v>
      </c>
      <c r="AE18" s="34">
        <v>3.2064847948491031E-4</v>
      </c>
      <c r="AF18" s="34" t="s">
        <v>1</v>
      </c>
      <c r="AG18" s="34" t="s">
        <v>1</v>
      </c>
    </row>
    <row r="19" spans="1:33" x14ac:dyDescent="0.25">
      <c r="A19" s="9" t="s">
        <v>15</v>
      </c>
      <c r="B19" s="31" t="s">
        <v>1</v>
      </c>
      <c r="C19" s="32" t="s">
        <v>1</v>
      </c>
      <c r="D19" s="32" t="s">
        <v>1</v>
      </c>
      <c r="E19" s="32" t="s">
        <v>1</v>
      </c>
      <c r="F19" s="32" t="s">
        <v>1</v>
      </c>
      <c r="G19" s="32" t="s">
        <v>1</v>
      </c>
      <c r="H19" s="32" t="s">
        <v>1</v>
      </c>
      <c r="I19" s="32" t="s">
        <v>1</v>
      </c>
      <c r="J19" s="32" t="s">
        <v>1</v>
      </c>
      <c r="K19" s="32" t="s">
        <v>1</v>
      </c>
      <c r="L19" s="32" t="s">
        <v>1</v>
      </c>
      <c r="M19" s="32" t="s">
        <v>1</v>
      </c>
      <c r="N19" s="32" t="s">
        <v>1</v>
      </c>
      <c r="O19" s="32" t="s">
        <v>1</v>
      </c>
      <c r="P19" s="32" t="s">
        <v>1</v>
      </c>
      <c r="Q19" s="32" t="s">
        <v>1</v>
      </c>
      <c r="R19" s="32" t="s">
        <v>1</v>
      </c>
      <c r="S19" s="32" t="s">
        <v>1</v>
      </c>
      <c r="T19" s="32" t="s">
        <v>1</v>
      </c>
      <c r="U19" s="32">
        <v>1.5210716307848609E-3</v>
      </c>
      <c r="V19" s="32">
        <v>1.9377776891640859E-3</v>
      </c>
      <c r="W19" s="32">
        <v>2.2527698135993289E-3</v>
      </c>
      <c r="X19" s="32">
        <v>1.8478008703838732E-3</v>
      </c>
      <c r="Y19" s="32">
        <v>2.2875007211244709E-3</v>
      </c>
      <c r="Z19" s="32">
        <v>2.6261475220613921E-3</v>
      </c>
      <c r="AA19" s="32">
        <v>3.5575358857387772E-3</v>
      </c>
      <c r="AB19" s="32">
        <v>4.2293316926778068E-3</v>
      </c>
      <c r="AC19" s="32">
        <v>3.3212172388488621E-3</v>
      </c>
      <c r="AD19" s="32">
        <v>2.9036724749642953E-3</v>
      </c>
      <c r="AE19" s="32">
        <v>2.3253996518404259E-3</v>
      </c>
      <c r="AF19" s="32">
        <v>2.7976797105384735E-3</v>
      </c>
      <c r="AG19" s="32" t="s">
        <v>1</v>
      </c>
    </row>
    <row r="20" spans="1:33" x14ac:dyDescent="0.25">
      <c r="A20" s="12" t="s">
        <v>16</v>
      </c>
      <c r="B20" s="33" t="s">
        <v>1</v>
      </c>
      <c r="C20" s="34" t="s">
        <v>1</v>
      </c>
      <c r="D20" s="34" t="s">
        <v>1</v>
      </c>
      <c r="E20" s="34" t="s">
        <v>1</v>
      </c>
      <c r="F20" s="34" t="s">
        <v>1</v>
      </c>
      <c r="G20" s="34" t="s">
        <v>1</v>
      </c>
      <c r="H20" s="34" t="s">
        <v>1</v>
      </c>
      <c r="I20" s="34" t="s">
        <v>1</v>
      </c>
      <c r="J20" s="34" t="s">
        <v>1</v>
      </c>
      <c r="K20" s="34" t="s">
        <v>1</v>
      </c>
      <c r="L20" s="34" t="s">
        <v>1</v>
      </c>
      <c r="M20" s="34" t="s">
        <v>1</v>
      </c>
      <c r="N20" s="34" t="s">
        <v>54</v>
      </c>
      <c r="O20" s="34" t="s">
        <v>1</v>
      </c>
      <c r="P20" s="34">
        <v>3.3295883975079156E-3</v>
      </c>
      <c r="Q20" s="34">
        <v>1.0272711414339153E-3</v>
      </c>
      <c r="R20" s="34" t="s">
        <v>54</v>
      </c>
      <c r="S20" s="34" t="s">
        <v>54</v>
      </c>
      <c r="T20" s="34" t="s">
        <v>54</v>
      </c>
      <c r="U20" s="34" t="s">
        <v>54</v>
      </c>
      <c r="V20" s="34" t="s">
        <v>54</v>
      </c>
      <c r="W20" s="34" t="s">
        <v>54</v>
      </c>
      <c r="X20" s="34" t="s">
        <v>54</v>
      </c>
      <c r="Y20" s="34" t="s">
        <v>54</v>
      </c>
      <c r="Z20" s="34" t="s">
        <v>54</v>
      </c>
      <c r="AA20" s="34" t="s">
        <v>54</v>
      </c>
      <c r="AB20" s="34" t="s">
        <v>54</v>
      </c>
      <c r="AC20" s="34" t="s">
        <v>54</v>
      </c>
      <c r="AD20" s="34" t="s">
        <v>54</v>
      </c>
      <c r="AE20" s="34" t="s">
        <v>54</v>
      </c>
      <c r="AF20" s="34" t="s">
        <v>54</v>
      </c>
      <c r="AG20" s="34" t="s">
        <v>1</v>
      </c>
    </row>
    <row r="21" spans="1:33" x14ac:dyDescent="0.25">
      <c r="A21" s="9" t="s">
        <v>17</v>
      </c>
      <c r="B21" s="31" t="s">
        <v>1</v>
      </c>
      <c r="C21" s="32" t="s">
        <v>1</v>
      </c>
      <c r="D21" s="32" t="s">
        <v>1</v>
      </c>
      <c r="E21" s="32" t="s">
        <v>1</v>
      </c>
      <c r="F21" s="32" t="s">
        <v>1</v>
      </c>
      <c r="G21" s="32" t="s">
        <v>1</v>
      </c>
      <c r="H21" s="32" t="s">
        <v>1</v>
      </c>
      <c r="I21" s="32" t="s">
        <v>1</v>
      </c>
      <c r="J21" s="32" t="s">
        <v>1</v>
      </c>
      <c r="K21" s="32" t="s">
        <v>1</v>
      </c>
      <c r="L21" s="32" t="s">
        <v>1</v>
      </c>
      <c r="M21" s="32" t="s">
        <v>1</v>
      </c>
      <c r="N21" s="32" t="s">
        <v>1</v>
      </c>
      <c r="O21" s="32" t="s">
        <v>1</v>
      </c>
      <c r="P21" s="32" t="s">
        <v>1</v>
      </c>
      <c r="Q21" s="32" t="s">
        <v>1</v>
      </c>
      <c r="R21" s="32" t="s">
        <v>1</v>
      </c>
      <c r="S21" s="32" t="s">
        <v>1</v>
      </c>
      <c r="T21" s="32" t="s">
        <v>1</v>
      </c>
      <c r="U21" s="32" t="s">
        <v>1</v>
      </c>
      <c r="V21" s="32" t="s">
        <v>1</v>
      </c>
      <c r="W21" s="32" t="s">
        <v>1</v>
      </c>
      <c r="X21" s="32" t="s">
        <v>1</v>
      </c>
      <c r="Y21" s="32" t="s">
        <v>1</v>
      </c>
      <c r="Z21" s="32" t="s">
        <v>1</v>
      </c>
      <c r="AA21" s="32" t="s">
        <v>1</v>
      </c>
      <c r="AB21" s="32" t="s">
        <v>1</v>
      </c>
      <c r="AC21" s="32" t="s">
        <v>1</v>
      </c>
      <c r="AD21" s="32" t="s">
        <v>1</v>
      </c>
      <c r="AE21" s="32" t="s">
        <v>1</v>
      </c>
      <c r="AF21" s="32" t="s">
        <v>1</v>
      </c>
      <c r="AG21" s="32" t="s">
        <v>1</v>
      </c>
    </row>
    <row r="22" spans="1:33" x14ac:dyDescent="0.25">
      <c r="A22" s="12" t="s">
        <v>18</v>
      </c>
      <c r="B22" s="33" t="s">
        <v>1</v>
      </c>
      <c r="C22" s="34" t="s">
        <v>1</v>
      </c>
      <c r="D22" s="34" t="s">
        <v>1</v>
      </c>
      <c r="E22" s="34" t="s">
        <v>1</v>
      </c>
      <c r="F22" s="34" t="s">
        <v>1</v>
      </c>
      <c r="G22" s="34" t="s">
        <v>1</v>
      </c>
      <c r="H22" s="34" t="s">
        <v>1</v>
      </c>
      <c r="I22" s="34" t="s">
        <v>1</v>
      </c>
      <c r="J22" s="34" t="s">
        <v>1</v>
      </c>
      <c r="K22" s="34" t="s">
        <v>1</v>
      </c>
      <c r="L22" s="34" t="s">
        <v>1</v>
      </c>
      <c r="M22" s="34" t="s">
        <v>1</v>
      </c>
      <c r="N22" s="34" t="s">
        <v>1</v>
      </c>
      <c r="O22" s="34" t="s">
        <v>1</v>
      </c>
      <c r="P22" s="34" t="s">
        <v>1</v>
      </c>
      <c r="Q22" s="34" t="s">
        <v>1</v>
      </c>
      <c r="R22" s="34" t="s">
        <v>1</v>
      </c>
      <c r="S22" s="34" t="s">
        <v>1</v>
      </c>
      <c r="T22" s="34" t="s">
        <v>1</v>
      </c>
      <c r="U22" s="34" t="s">
        <v>1</v>
      </c>
      <c r="V22" s="34" t="s">
        <v>1</v>
      </c>
      <c r="W22" s="34" t="s">
        <v>1</v>
      </c>
      <c r="X22" s="34" t="s">
        <v>1</v>
      </c>
      <c r="Y22" s="34" t="s">
        <v>54</v>
      </c>
      <c r="Z22" s="34" t="s">
        <v>54</v>
      </c>
      <c r="AA22" s="34" t="s">
        <v>54</v>
      </c>
      <c r="AB22" s="34" t="s">
        <v>54</v>
      </c>
      <c r="AC22" s="34" t="s">
        <v>54</v>
      </c>
      <c r="AD22" s="34" t="s">
        <v>54</v>
      </c>
      <c r="AE22" s="34" t="s">
        <v>54</v>
      </c>
      <c r="AF22" s="34" t="s">
        <v>54</v>
      </c>
      <c r="AG22" s="34" t="s">
        <v>1</v>
      </c>
    </row>
    <row r="23" spans="1:33" x14ac:dyDescent="0.25">
      <c r="A23" s="9" t="s">
        <v>19</v>
      </c>
      <c r="B23" s="31" t="s">
        <v>1</v>
      </c>
      <c r="C23" s="32" t="s">
        <v>1</v>
      </c>
      <c r="D23" s="32" t="s">
        <v>1</v>
      </c>
      <c r="E23" s="32" t="s">
        <v>1</v>
      </c>
      <c r="F23" s="32" t="s">
        <v>1</v>
      </c>
      <c r="G23" s="32" t="s">
        <v>1</v>
      </c>
      <c r="H23" s="32" t="s">
        <v>1</v>
      </c>
      <c r="I23" s="32" t="s">
        <v>1</v>
      </c>
      <c r="J23" s="32" t="s">
        <v>1</v>
      </c>
      <c r="K23" s="32" t="s">
        <v>1</v>
      </c>
      <c r="L23" s="32" t="s">
        <v>1</v>
      </c>
      <c r="M23" s="32" t="s">
        <v>1</v>
      </c>
      <c r="N23" s="32" t="s">
        <v>1</v>
      </c>
      <c r="O23" s="32" t="s">
        <v>1</v>
      </c>
      <c r="P23" s="32" t="s">
        <v>1</v>
      </c>
      <c r="Q23" s="32" t="s">
        <v>1</v>
      </c>
      <c r="R23" s="32" t="s">
        <v>1</v>
      </c>
      <c r="S23" s="32" t="s">
        <v>1</v>
      </c>
      <c r="T23" s="32">
        <v>6.0673428383185358E-4</v>
      </c>
      <c r="U23" s="32">
        <v>7.5071518376122878E-4</v>
      </c>
      <c r="V23" s="32">
        <v>9.4118106371586649E-4</v>
      </c>
      <c r="W23" s="32">
        <v>8.1743465832840396E-4</v>
      </c>
      <c r="X23" s="32">
        <v>8.3708523201832415E-4</v>
      </c>
      <c r="Y23" s="32">
        <v>1.3495889274816794E-3</v>
      </c>
      <c r="Z23" s="32" t="s">
        <v>1</v>
      </c>
      <c r="AA23" s="32">
        <v>9.0632542865578603E-4</v>
      </c>
      <c r="AB23" s="32">
        <v>1.1331719912260113E-3</v>
      </c>
      <c r="AC23" s="32">
        <v>1.2911073969358391E-3</v>
      </c>
      <c r="AD23" s="32">
        <v>1.1362770667000235E-3</v>
      </c>
      <c r="AE23" s="32">
        <v>1.0589069133735227E-3</v>
      </c>
      <c r="AF23" s="32">
        <v>9.99284758511887E-4</v>
      </c>
      <c r="AG23" s="32" t="s">
        <v>1</v>
      </c>
    </row>
    <row r="24" spans="1:33" x14ac:dyDescent="0.25">
      <c r="A24" s="12" t="s">
        <v>20</v>
      </c>
      <c r="B24" s="33" t="s">
        <v>1</v>
      </c>
      <c r="C24" s="34" t="s">
        <v>1</v>
      </c>
      <c r="D24" s="34" t="s">
        <v>1</v>
      </c>
      <c r="E24" s="34" t="s">
        <v>1</v>
      </c>
      <c r="F24" s="34" t="s">
        <v>1</v>
      </c>
      <c r="G24" s="34" t="s">
        <v>1</v>
      </c>
      <c r="H24" s="34" t="s">
        <v>1</v>
      </c>
      <c r="I24" s="34" t="s">
        <v>1</v>
      </c>
      <c r="J24" s="34" t="s">
        <v>1</v>
      </c>
      <c r="K24" s="34" t="s">
        <v>1</v>
      </c>
      <c r="L24" s="34">
        <v>9.3447463835831494E-5</v>
      </c>
      <c r="M24" s="34">
        <v>1.4730252255569878E-4</v>
      </c>
      <c r="N24" s="34">
        <v>2.2096843097682778E-4</v>
      </c>
      <c r="O24" s="34">
        <v>3.0259899676794147E-4</v>
      </c>
      <c r="P24" s="34">
        <v>2.8111953885886484E-4</v>
      </c>
      <c r="Q24" s="34">
        <v>2.611119205160177E-4</v>
      </c>
      <c r="R24" s="34">
        <v>3.217841880663176E-4</v>
      </c>
      <c r="S24" s="34">
        <v>3.7382453269084145E-4</v>
      </c>
      <c r="T24" s="34">
        <v>3.8246191572661071E-4</v>
      </c>
      <c r="U24" s="34">
        <v>4.2470373351636447E-4</v>
      </c>
      <c r="V24" s="34">
        <v>3.0399062862589555E-4</v>
      </c>
      <c r="W24" s="34">
        <v>5.457244392553615E-4</v>
      </c>
      <c r="X24" s="34">
        <v>6.1974288097846884E-4</v>
      </c>
      <c r="Y24" s="34">
        <v>2.1660802276701062E-3</v>
      </c>
      <c r="Z24" s="34">
        <v>1.2493231869645086E-3</v>
      </c>
      <c r="AA24" s="34">
        <v>1.2063665885421882E-3</v>
      </c>
      <c r="AB24" s="34">
        <v>2.5438388587472344E-3</v>
      </c>
      <c r="AC24" s="34">
        <v>3.2013726146635415E-3</v>
      </c>
      <c r="AD24" s="34">
        <v>3.8789555331041727E-3</v>
      </c>
      <c r="AE24" s="34">
        <v>2.9849618378296684E-3</v>
      </c>
      <c r="AF24" s="34">
        <v>5.0748333448866912E-3</v>
      </c>
      <c r="AG24" s="34" t="s">
        <v>1</v>
      </c>
    </row>
    <row r="25" spans="1:33" x14ac:dyDescent="0.25">
      <c r="A25" s="9" t="s">
        <v>21</v>
      </c>
      <c r="B25" s="31" t="s">
        <v>1</v>
      </c>
      <c r="C25" s="32" t="s">
        <v>1</v>
      </c>
      <c r="D25" s="32" t="s">
        <v>1</v>
      </c>
      <c r="E25" s="32" t="s">
        <v>1</v>
      </c>
      <c r="F25" s="32" t="s">
        <v>1</v>
      </c>
      <c r="G25" s="32" t="s">
        <v>1</v>
      </c>
      <c r="H25" s="32" t="s">
        <v>1</v>
      </c>
      <c r="I25" s="32" t="s">
        <v>1</v>
      </c>
      <c r="J25" s="32" t="s">
        <v>1</v>
      </c>
      <c r="K25" s="32" t="s">
        <v>1</v>
      </c>
      <c r="L25" s="32" t="s">
        <v>1</v>
      </c>
      <c r="M25" s="32" t="s">
        <v>1</v>
      </c>
      <c r="N25" s="32" t="s">
        <v>1</v>
      </c>
      <c r="O25" s="32" t="s">
        <v>1</v>
      </c>
      <c r="P25" s="32" t="s">
        <v>1</v>
      </c>
      <c r="Q25" s="32" t="s">
        <v>1</v>
      </c>
      <c r="R25" s="32">
        <v>5.6212183724789928E-3</v>
      </c>
      <c r="S25" s="32">
        <v>5.3014670150504616E-3</v>
      </c>
      <c r="T25" s="32" t="s">
        <v>1</v>
      </c>
      <c r="U25" s="32">
        <v>6.1181625029509386E-3</v>
      </c>
      <c r="V25" s="32" t="s">
        <v>1</v>
      </c>
      <c r="W25" s="32">
        <v>7.4501327997054129E-3</v>
      </c>
      <c r="X25" s="32" t="s">
        <v>1</v>
      </c>
      <c r="Y25" s="32">
        <v>8.2346897380817258E-3</v>
      </c>
      <c r="Z25" s="32" t="s">
        <v>1</v>
      </c>
      <c r="AA25" s="32">
        <v>6.9320752480907374E-3</v>
      </c>
      <c r="AB25" s="32" t="s">
        <v>1</v>
      </c>
      <c r="AC25" s="32">
        <v>8.4399609163803829E-3</v>
      </c>
      <c r="AD25" s="32" t="s">
        <v>1</v>
      </c>
      <c r="AE25" s="32">
        <v>9.6787391781090956E-3</v>
      </c>
      <c r="AF25" s="32" t="s">
        <v>1</v>
      </c>
      <c r="AG25" s="32" t="s">
        <v>1</v>
      </c>
    </row>
    <row r="26" spans="1:33" x14ac:dyDescent="0.25">
      <c r="A26" s="12" t="s">
        <v>22</v>
      </c>
      <c r="B26" s="33" t="s">
        <v>1</v>
      </c>
      <c r="C26" s="34" t="s">
        <v>1</v>
      </c>
      <c r="D26" s="34" t="s">
        <v>1</v>
      </c>
      <c r="E26" s="34" t="s">
        <v>1</v>
      </c>
      <c r="F26" s="34" t="s">
        <v>1</v>
      </c>
      <c r="G26" s="34" t="s">
        <v>1</v>
      </c>
      <c r="H26" s="34" t="s">
        <v>1</v>
      </c>
      <c r="I26" s="34" t="s">
        <v>1</v>
      </c>
      <c r="J26" s="34" t="s">
        <v>1</v>
      </c>
      <c r="K26" s="34" t="s">
        <v>1</v>
      </c>
      <c r="L26" s="34" t="s">
        <v>1</v>
      </c>
      <c r="M26" s="34" t="s">
        <v>1</v>
      </c>
      <c r="N26" s="34">
        <v>4.2621239036851939E-4</v>
      </c>
      <c r="O26" s="34">
        <v>2.010237727024515E-3</v>
      </c>
      <c r="P26" s="34">
        <v>1.1798684285272323E-3</v>
      </c>
      <c r="Q26" s="34">
        <v>7.5611295888369974E-4</v>
      </c>
      <c r="R26" s="34">
        <v>1.9955502729877768E-4</v>
      </c>
      <c r="S26" s="34" t="s">
        <v>1</v>
      </c>
      <c r="T26" s="34">
        <v>2.2618038932665672E-4</v>
      </c>
      <c r="U26" s="34">
        <v>2.4995554671512825E-4</v>
      </c>
      <c r="V26" s="34">
        <v>1.1918503346897108E-4</v>
      </c>
      <c r="W26" s="34">
        <v>4.4277680319575865E-5</v>
      </c>
      <c r="X26" s="34">
        <v>3.1387385200638635E-5</v>
      </c>
      <c r="Y26" s="34">
        <v>3.0557174452492226E-5</v>
      </c>
      <c r="Z26" s="34">
        <v>6.2044347804766315E-5</v>
      </c>
      <c r="AA26" s="34">
        <v>4.1962344479692183E-5</v>
      </c>
      <c r="AB26" s="34">
        <v>2.180513548168874E-5</v>
      </c>
      <c r="AC26" s="34">
        <v>4.7791285241522714E-5</v>
      </c>
      <c r="AD26" s="34">
        <v>2.8475840788039436E-4</v>
      </c>
      <c r="AE26" s="34">
        <v>3.1622645950637459E-4</v>
      </c>
      <c r="AF26" s="34">
        <v>2.0819653152640119E-4</v>
      </c>
      <c r="AG26" s="34" t="s">
        <v>1</v>
      </c>
    </row>
    <row r="27" spans="1:33" x14ac:dyDescent="0.25">
      <c r="A27" s="9" t="s">
        <v>23</v>
      </c>
      <c r="B27" s="31" t="s">
        <v>1</v>
      </c>
      <c r="C27" s="32" t="s">
        <v>1</v>
      </c>
      <c r="D27" s="32" t="s">
        <v>1</v>
      </c>
      <c r="E27" s="32" t="s">
        <v>1</v>
      </c>
      <c r="F27" s="32" t="s">
        <v>1</v>
      </c>
      <c r="G27" s="32" t="s">
        <v>1</v>
      </c>
      <c r="H27" s="32" t="s">
        <v>1</v>
      </c>
      <c r="I27" s="32" t="s">
        <v>1</v>
      </c>
      <c r="J27" s="32" t="s">
        <v>1</v>
      </c>
      <c r="K27" s="32" t="s">
        <v>1</v>
      </c>
      <c r="L27" s="32" t="s">
        <v>1</v>
      </c>
      <c r="M27" s="32" t="s">
        <v>1</v>
      </c>
      <c r="N27" s="32" t="s">
        <v>1</v>
      </c>
      <c r="O27" s="32">
        <v>4.7511275543598864E-4</v>
      </c>
      <c r="P27" s="32" t="s">
        <v>1</v>
      </c>
      <c r="Q27" s="32">
        <v>9.5361276194864248E-4</v>
      </c>
      <c r="R27" s="32" t="s">
        <v>1</v>
      </c>
      <c r="S27" s="32" t="s">
        <v>1</v>
      </c>
      <c r="T27" s="32" t="s">
        <v>1</v>
      </c>
      <c r="U27" s="32" t="s">
        <v>1</v>
      </c>
      <c r="V27" s="32" t="s">
        <v>1</v>
      </c>
      <c r="W27" s="32">
        <v>1.299013025544469E-3</v>
      </c>
      <c r="X27" s="32" t="s">
        <v>1</v>
      </c>
      <c r="Y27" s="32">
        <v>2.4348970783458711E-3</v>
      </c>
      <c r="Z27" s="32" t="s">
        <v>1</v>
      </c>
      <c r="AA27" s="32">
        <v>3.3395910503495794E-3</v>
      </c>
      <c r="AB27" s="32" t="s">
        <v>1</v>
      </c>
      <c r="AC27" s="32">
        <v>2.1311065813319585E-3</v>
      </c>
      <c r="AD27" s="32" t="s">
        <v>1</v>
      </c>
      <c r="AE27" s="32">
        <v>5.3122095737579032E-3</v>
      </c>
      <c r="AF27" s="32">
        <v>4.1957390879043613E-3</v>
      </c>
      <c r="AG27" s="32" t="s">
        <v>1</v>
      </c>
    </row>
    <row r="28" spans="1:33" x14ac:dyDescent="0.25">
      <c r="A28" s="12" t="s">
        <v>24</v>
      </c>
      <c r="B28" s="33" t="s">
        <v>1</v>
      </c>
      <c r="C28" s="34" t="s">
        <v>1</v>
      </c>
      <c r="D28" s="34" t="s">
        <v>1</v>
      </c>
      <c r="E28" s="34" t="s">
        <v>1</v>
      </c>
      <c r="F28" s="34" t="s">
        <v>1</v>
      </c>
      <c r="G28" s="34" t="s">
        <v>1</v>
      </c>
      <c r="H28" s="34" t="s">
        <v>1</v>
      </c>
      <c r="I28" s="34" t="s">
        <v>1</v>
      </c>
      <c r="J28" s="34" t="s">
        <v>1</v>
      </c>
      <c r="K28" s="34" t="s">
        <v>1</v>
      </c>
      <c r="L28" s="34" t="s">
        <v>1</v>
      </c>
      <c r="M28" s="34" t="s">
        <v>1</v>
      </c>
      <c r="N28" s="34" t="s">
        <v>1</v>
      </c>
      <c r="O28" s="34" t="s">
        <v>1</v>
      </c>
      <c r="P28" s="34" t="s">
        <v>1</v>
      </c>
      <c r="Q28" s="34" t="s">
        <v>1</v>
      </c>
      <c r="R28" s="34">
        <v>3.0162487092229791E-5</v>
      </c>
      <c r="S28" s="34">
        <v>2.6914320635051309E-5</v>
      </c>
      <c r="T28" s="34">
        <v>7.2896392357542225E-6</v>
      </c>
      <c r="U28" s="34">
        <v>6.2406877237871616E-5</v>
      </c>
      <c r="V28" s="34">
        <v>1.7014494313232482E-4</v>
      </c>
      <c r="W28" s="34">
        <v>1.3651724992965182E-4</v>
      </c>
      <c r="X28" s="34" t="s">
        <v>54</v>
      </c>
      <c r="Y28" s="34" t="s">
        <v>54</v>
      </c>
      <c r="Z28" s="34">
        <v>1.5716166041294226E-5</v>
      </c>
      <c r="AA28" s="34">
        <v>1.7846891146444348E-4</v>
      </c>
      <c r="AB28" s="34">
        <v>6.7679646392305689E-5</v>
      </c>
      <c r="AC28" s="34">
        <v>1.7125330253136003E-4</v>
      </c>
      <c r="AD28" s="34">
        <v>1.4019518284901091E-4</v>
      </c>
      <c r="AE28" s="34">
        <v>3.9179351422898742E-5</v>
      </c>
      <c r="AF28" s="34">
        <v>5.3525282131762114E-6</v>
      </c>
      <c r="AG28" s="34" t="s">
        <v>1</v>
      </c>
    </row>
    <row r="29" spans="1:33" x14ac:dyDescent="0.25">
      <c r="A29" s="9" t="s">
        <v>25</v>
      </c>
      <c r="B29" s="31" t="s">
        <v>1</v>
      </c>
      <c r="C29" s="32" t="s">
        <v>1</v>
      </c>
      <c r="D29" s="32" t="s">
        <v>1</v>
      </c>
      <c r="E29" s="32" t="s">
        <v>1</v>
      </c>
      <c r="F29" s="32" t="s">
        <v>1</v>
      </c>
      <c r="G29" s="32" t="s">
        <v>1</v>
      </c>
      <c r="H29" s="32" t="s">
        <v>1</v>
      </c>
      <c r="I29" s="32" t="s">
        <v>1</v>
      </c>
      <c r="J29" s="32" t="s">
        <v>1</v>
      </c>
      <c r="K29" s="32" t="s">
        <v>1</v>
      </c>
      <c r="L29" s="32" t="s">
        <v>1</v>
      </c>
      <c r="M29" s="32" t="s">
        <v>1</v>
      </c>
      <c r="N29" s="32" t="s">
        <v>1</v>
      </c>
      <c r="O29" s="32">
        <v>5.4268680724467368E-4</v>
      </c>
      <c r="P29" s="32">
        <v>9.4468695028992122E-4</v>
      </c>
      <c r="Q29" s="32">
        <v>2.0986755330841943E-3</v>
      </c>
      <c r="R29" s="32">
        <v>2.1639450529546906E-3</v>
      </c>
      <c r="S29" s="32">
        <v>1.1090994625572014E-3</v>
      </c>
      <c r="T29" s="32">
        <v>2.3677875424843843E-3</v>
      </c>
      <c r="U29" s="32">
        <v>3.1002705841141473E-3</v>
      </c>
      <c r="V29" s="32">
        <v>2.1559843691133242E-3</v>
      </c>
      <c r="W29" s="32">
        <v>2.7335085513214203E-3</v>
      </c>
      <c r="X29" s="32">
        <v>3.4838207832114591E-3</v>
      </c>
      <c r="Y29" s="32">
        <v>4.0790798342033724E-3</v>
      </c>
      <c r="Z29" s="32">
        <v>2.9361513300366947E-3</v>
      </c>
      <c r="AA29" s="32">
        <v>2.1620174711602311E-3</v>
      </c>
      <c r="AB29" s="32">
        <v>2.1536376943466396E-3</v>
      </c>
      <c r="AC29" s="32">
        <v>1.7576776335521129E-3</v>
      </c>
      <c r="AD29" s="32">
        <v>9.0896606744658996E-4</v>
      </c>
      <c r="AE29" s="32" t="s">
        <v>1</v>
      </c>
      <c r="AF29" s="32" t="s">
        <v>1</v>
      </c>
      <c r="AG29" s="32" t="s">
        <v>1</v>
      </c>
    </row>
    <row r="30" spans="1:33" x14ac:dyDescent="0.25">
      <c r="A30" s="12" t="s">
        <v>26</v>
      </c>
      <c r="B30" s="33" t="s">
        <v>1</v>
      </c>
      <c r="C30" s="34" t="s">
        <v>1</v>
      </c>
      <c r="D30" s="34" t="s">
        <v>1</v>
      </c>
      <c r="E30" s="34" t="s">
        <v>1</v>
      </c>
      <c r="F30" s="34" t="s">
        <v>1</v>
      </c>
      <c r="G30" s="34" t="s">
        <v>1</v>
      </c>
      <c r="H30" s="34" t="s">
        <v>1</v>
      </c>
      <c r="I30" s="34" t="s">
        <v>1</v>
      </c>
      <c r="J30" s="34" t="s">
        <v>1</v>
      </c>
      <c r="K30" s="34" t="s">
        <v>1</v>
      </c>
      <c r="L30" s="34" t="s">
        <v>1</v>
      </c>
      <c r="M30" s="34" t="s">
        <v>1</v>
      </c>
      <c r="N30" s="34" t="s">
        <v>1</v>
      </c>
      <c r="O30" s="34" t="s">
        <v>1</v>
      </c>
      <c r="P30" s="34" t="s">
        <v>1</v>
      </c>
      <c r="Q30" s="34">
        <v>7.6302869337267092E-4</v>
      </c>
      <c r="R30" s="34">
        <v>9.9051326777728748E-4</v>
      </c>
      <c r="S30" s="34">
        <v>9.6100652788973727E-4</v>
      </c>
      <c r="T30" s="34">
        <v>8.8721372171014854E-4</v>
      </c>
      <c r="U30" s="34">
        <v>9.0992151108692132E-4</v>
      </c>
      <c r="V30" s="34">
        <v>9.9169485853106481E-4</v>
      </c>
      <c r="W30" s="34">
        <v>1.0761795625529372E-3</v>
      </c>
      <c r="X30" s="34">
        <v>9.8486670597728253E-4</v>
      </c>
      <c r="Y30" s="34">
        <v>1.1283687199770348E-3</v>
      </c>
      <c r="Z30" s="34">
        <v>1.7913864699866746E-3</v>
      </c>
      <c r="AA30" s="34">
        <v>2.1333986338828229E-3</v>
      </c>
      <c r="AB30" s="34">
        <v>1.9741210674611011E-3</v>
      </c>
      <c r="AC30" s="34">
        <v>1.6344198497710092E-3</v>
      </c>
      <c r="AD30" s="34">
        <v>1.9105227439426046E-3</v>
      </c>
      <c r="AE30" s="34">
        <v>2.3283578734224373E-3</v>
      </c>
      <c r="AF30" s="34">
        <v>1.7889263668962752E-3</v>
      </c>
      <c r="AG30" s="34" t="s">
        <v>1</v>
      </c>
    </row>
    <row r="31" spans="1:33" x14ac:dyDescent="0.25">
      <c r="A31" s="9" t="s">
        <v>27</v>
      </c>
      <c r="B31" s="31" t="s">
        <v>1</v>
      </c>
      <c r="C31" s="32" t="s">
        <v>1</v>
      </c>
      <c r="D31" s="32" t="s">
        <v>1</v>
      </c>
      <c r="E31" s="32" t="s">
        <v>1</v>
      </c>
      <c r="F31" s="32" t="s">
        <v>1</v>
      </c>
      <c r="G31" s="32">
        <v>4.3529040950338613E-3</v>
      </c>
      <c r="H31" s="32" t="s">
        <v>1</v>
      </c>
      <c r="I31" s="32">
        <v>6.2033860718840568E-3</v>
      </c>
      <c r="J31" s="32" t="s">
        <v>1</v>
      </c>
      <c r="K31" s="32">
        <v>8.8761551145642246E-3</v>
      </c>
      <c r="L31" s="32" t="s">
        <v>1</v>
      </c>
      <c r="M31" s="32">
        <v>1.2261700637967896E-2</v>
      </c>
      <c r="N31" s="32" t="s">
        <v>1</v>
      </c>
      <c r="O31" s="32">
        <v>1.1318447478889802E-2</v>
      </c>
      <c r="P31" s="32" t="s">
        <v>1</v>
      </c>
      <c r="Q31" s="32">
        <v>1.0098649476217851E-2</v>
      </c>
      <c r="R31" s="32">
        <v>8.2146467849880268E-3</v>
      </c>
      <c r="S31" s="32">
        <v>8.7040904406197328E-3</v>
      </c>
      <c r="T31" s="32" t="s">
        <v>1</v>
      </c>
      <c r="U31" s="32">
        <v>7.4225562505555696E-3</v>
      </c>
      <c r="V31" s="32" t="s">
        <v>1</v>
      </c>
      <c r="W31" s="32">
        <v>7.189024398422169E-3</v>
      </c>
      <c r="X31" s="32" t="s">
        <v>1</v>
      </c>
      <c r="Y31" s="32">
        <v>7.0108047488261476E-3</v>
      </c>
      <c r="Z31" s="32" t="s">
        <v>1</v>
      </c>
      <c r="AA31" s="32">
        <v>6.2199710360594032E-3</v>
      </c>
      <c r="AB31" s="32" t="s">
        <v>1</v>
      </c>
      <c r="AC31" s="32">
        <v>8.4538822346097182E-3</v>
      </c>
      <c r="AD31" s="32" t="s">
        <v>1</v>
      </c>
      <c r="AE31" s="32">
        <v>8.4758869926622182E-3</v>
      </c>
      <c r="AF31" s="32" t="s">
        <v>1</v>
      </c>
      <c r="AG31" s="32" t="s">
        <v>1</v>
      </c>
    </row>
    <row r="32" spans="1:33" s="15" customFormat="1" ht="15.75" thickBot="1" x14ac:dyDescent="0.3">
      <c r="A32" s="19" t="s">
        <v>28</v>
      </c>
      <c r="B32" s="37" t="s">
        <v>1</v>
      </c>
      <c r="C32" s="38" t="s">
        <v>1</v>
      </c>
      <c r="D32" s="38" t="s">
        <v>1</v>
      </c>
      <c r="E32" s="38" t="s">
        <v>1</v>
      </c>
      <c r="F32" s="38" t="s">
        <v>1</v>
      </c>
      <c r="G32" s="38" t="s">
        <v>1</v>
      </c>
      <c r="H32" s="38" t="s">
        <v>1</v>
      </c>
      <c r="I32" s="38" t="s">
        <v>1</v>
      </c>
      <c r="J32" s="38" t="s">
        <v>1</v>
      </c>
      <c r="K32" s="38" t="s">
        <v>1</v>
      </c>
      <c r="L32" s="38" t="s">
        <v>1</v>
      </c>
      <c r="M32" s="38" t="s">
        <v>1</v>
      </c>
      <c r="N32" s="38" t="s">
        <v>1</v>
      </c>
      <c r="O32" s="38" t="s">
        <v>1</v>
      </c>
      <c r="P32" s="38" t="s">
        <v>1</v>
      </c>
      <c r="Q32" s="38" t="s">
        <v>1</v>
      </c>
      <c r="R32" s="38" t="s">
        <v>1</v>
      </c>
      <c r="S32" s="38" t="s">
        <v>1</v>
      </c>
      <c r="T32" s="38" t="s">
        <v>1</v>
      </c>
      <c r="U32" s="38" t="s">
        <v>1</v>
      </c>
      <c r="V32" s="38" t="s">
        <v>1</v>
      </c>
      <c r="W32" s="38" t="s">
        <v>1</v>
      </c>
      <c r="X32" s="38" t="s">
        <v>1</v>
      </c>
      <c r="Y32" s="38" t="s">
        <v>1</v>
      </c>
      <c r="Z32" s="38" t="s">
        <v>1</v>
      </c>
      <c r="AA32" s="38" t="s">
        <v>1</v>
      </c>
      <c r="AB32" s="38" t="s">
        <v>1</v>
      </c>
      <c r="AC32" s="38" t="s">
        <v>1</v>
      </c>
      <c r="AD32" s="38" t="s">
        <v>1</v>
      </c>
      <c r="AE32" s="38" t="s">
        <v>1</v>
      </c>
      <c r="AF32" s="38" t="s">
        <v>1</v>
      </c>
      <c r="AG32" s="38" t="s">
        <v>1</v>
      </c>
    </row>
    <row r="33" spans="1:33" x14ac:dyDescent="0.25">
      <c r="A33" s="9" t="s">
        <v>29</v>
      </c>
      <c r="B33" s="31" t="s">
        <v>1</v>
      </c>
      <c r="C33" s="32" t="s">
        <v>1</v>
      </c>
      <c r="D33" s="32" t="s">
        <v>1</v>
      </c>
      <c r="E33" s="32" t="s">
        <v>1</v>
      </c>
      <c r="F33" s="32" t="s">
        <v>1</v>
      </c>
      <c r="G33" s="32" t="s">
        <v>1</v>
      </c>
      <c r="H33" s="32" t="s">
        <v>1</v>
      </c>
      <c r="I33" s="32" t="s">
        <v>1</v>
      </c>
      <c r="J33" s="32" t="s">
        <v>1</v>
      </c>
      <c r="K33" s="32" t="s">
        <v>1</v>
      </c>
      <c r="L33" s="32" t="s">
        <v>1</v>
      </c>
      <c r="M33" s="32" t="s">
        <v>1</v>
      </c>
      <c r="N33" s="32" t="s">
        <v>1</v>
      </c>
      <c r="O33" s="32" t="s">
        <v>1</v>
      </c>
      <c r="P33" s="32" t="s">
        <v>1</v>
      </c>
      <c r="Q33" s="32" t="s">
        <v>1</v>
      </c>
      <c r="R33" s="32" t="s">
        <v>1</v>
      </c>
      <c r="S33" s="32" t="s">
        <v>1</v>
      </c>
      <c r="T33" s="32" t="s">
        <v>1</v>
      </c>
      <c r="U33" s="32" t="s">
        <v>1</v>
      </c>
      <c r="V33" s="32" t="s">
        <v>1</v>
      </c>
      <c r="W33" s="32" t="s">
        <v>1</v>
      </c>
      <c r="X33" s="32" t="s">
        <v>1</v>
      </c>
      <c r="Y33" s="32" t="s">
        <v>1</v>
      </c>
      <c r="Z33" s="32" t="s">
        <v>1</v>
      </c>
      <c r="AA33" s="32" t="s">
        <v>1</v>
      </c>
      <c r="AB33" s="32" t="s">
        <v>1</v>
      </c>
      <c r="AC33" s="32" t="s">
        <v>1</v>
      </c>
      <c r="AD33" s="32" t="s">
        <v>1</v>
      </c>
      <c r="AE33" s="32" t="s">
        <v>1</v>
      </c>
      <c r="AF33" s="32" t="s">
        <v>1</v>
      </c>
      <c r="AG33" s="32" t="s">
        <v>1</v>
      </c>
    </row>
    <row r="34" spans="1:33" x14ac:dyDescent="0.25">
      <c r="A34" s="12" t="s">
        <v>30</v>
      </c>
      <c r="B34" s="33" t="s">
        <v>1</v>
      </c>
      <c r="C34" s="34" t="s">
        <v>1</v>
      </c>
      <c r="D34" s="34" t="s">
        <v>1</v>
      </c>
      <c r="E34" s="34" t="s">
        <v>1</v>
      </c>
      <c r="F34" s="34" t="s">
        <v>1</v>
      </c>
      <c r="G34" s="34" t="s">
        <v>1</v>
      </c>
      <c r="H34" s="34" t="s">
        <v>1</v>
      </c>
      <c r="I34" s="34" t="s">
        <v>1</v>
      </c>
      <c r="J34" s="34" t="s">
        <v>1</v>
      </c>
      <c r="K34" s="34" t="s">
        <v>1</v>
      </c>
      <c r="L34" s="34" t="s">
        <v>1</v>
      </c>
      <c r="M34" s="34" t="s">
        <v>1</v>
      </c>
      <c r="N34" s="34" t="s">
        <v>1</v>
      </c>
      <c r="O34" s="34" t="s">
        <v>1</v>
      </c>
      <c r="P34" s="34" t="s">
        <v>1</v>
      </c>
      <c r="Q34" s="34" t="s">
        <v>1</v>
      </c>
      <c r="R34" s="34" t="s">
        <v>1</v>
      </c>
      <c r="S34" s="34" t="s">
        <v>1</v>
      </c>
      <c r="T34" s="34" t="s">
        <v>1</v>
      </c>
      <c r="U34" s="34" t="s">
        <v>1</v>
      </c>
      <c r="V34" s="34" t="s">
        <v>1</v>
      </c>
      <c r="W34" s="34" t="s">
        <v>1</v>
      </c>
      <c r="X34" s="34" t="s">
        <v>1</v>
      </c>
      <c r="Y34" s="34" t="s">
        <v>1</v>
      </c>
      <c r="Z34" s="34" t="s">
        <v>1</v>
      </c>
      <c r="AA34" s="34" t="s">
        <v>1</v>
      </c>
      <c r="AB34" s="34" t="s">
        <v>1</v>
      </c>
      <c r="AC34" s="34" t="s">
        <v>1</v>
      </c>
      <c r="AD34" s="34" t="s">
        <v>1</v>
      </c>
      <c r="AE34" s="34" t="s">
        <v>1</v>
      </c>
      <c r="AF34" s="34" t="s">
        <v>1</v>
      </c>
      <c r="AG34" s="34" t="s">
        <v>1</v>
      </c>
    </row>
    <row r="35" spans="1:33" x14ac:dyDescent="0.25">
      <c r="A35" s="9" t="s">
        <v>31</v>
      </c>
      <c r="B35" s="31" t="s">
        <v>1</v>
      </c>
      <c r="C35" s="32" t="s">
        <v>1</v>
      </c>
      <c r="D35" s="32" t="s">
        <v>1</v>
      </c>
      <c r="E35" s="32" t="s">
        <v>1</v>
      </c>
      <c r="F35" s="32" t="s">
        <v>1</v>
      </c>
      <c r="G35" s="32" t="s">
        <v>1</v>
      </c>
      <c r="H35" s="32" t="s">
        <v>1</v>
      </c>
      <c r="I35" s="32" t="s">
        <v>1</v>
      </c>
      <c r="J35" s="32" t="s">
        <v>1</v>
      </c>
      <c r="K35" s="32" t="s">
        <v>1</v>
      </c>
      <c r="L35" s="32" t="s">
        <v>1</v>
      </c>
      <c r="M35" s="32" t="s">
        <v>1</v>
      </c>
      <c r="N35" s="32" t="s">
        <v>1</v>
      </c>
      <c r="O35" s="32" t="s">
        <v>1</v>
      </c>
      <c r="P35" s="32" t="s">
        <v>1</v>
      </c>
      <c r="Q35" s="32" t="s">
        <v>1</v>
      </c>
      <c r="R35" s="32" t="s">
        <v>1</v>
      </c>
      <c r="S35" s="32" t="s">
        <v>1</v>
      </c>
      <c r="T35" s="32" t="s">
        <v>1</v>
      </c>
      <c r="U35" s="32" t="s">
        <v>1</v>
      </c>
      <c r="V35" s="32" t="s">
        <v>1</v>
      </c>
      <c r="W35" s="32" t="s">
        <v>1</v>
      </c>
      <c r="X35" s="32" t="s">
        <v>1</v>
      </c>
      <c r="Y35" s="32" t="s">
        <v>1</v>
      </c>
      <c r="Z35" s="32" t="s">
        <v>1</v>
      </c>
      <c r="AA35" s="32" t="s">
        <v>1</v>
      </c>
      <c r="AB35" s="32" t="s">
        <v>1</v>
      </c>
      <c r="AC35" s="32" t="s">
        <v>1</v>
      </c>
      <c r="AD35" s="32" t="s">
        <v>1</v>
      </c>
      <c r="AE35" s="32">
        <v>9.8056992616685264E-3</v>
      </c>
      <c r="AF35" s="32" t="s">
        <v>54</v>
      </c>
      <c r="AG35" s="32" t="s">
        <v>1</v>
      </c>
    </row>
    <row r="36" spans="1:33" x14ac:dyDescent="0.25">
      <c r="A36" s="12" t="s">
        <v>32</v>
      </c>
      <c r="B36" s="33" t="s">
        <v>1</v>
      </c>
      <c r="C36" s="34" t="s">
        <v>1</v>
      </c>
      <c r="D36" s="34" t="s">
        <v>1</v>
      </c>
      <c r="E36" s="34" t="s">
        <v>1</v>
      </c>
      <c r="F36" s="34" t="s">
        <v>1</v>
      </c>
      <c r="G36" s="34" t="s">
        <v>1</v>
      </c>
      <c r="H36" s="34" t="s">
        <v>1</v>
      </c>
      <c r="I36" s="34" t="s">
        <v>1</v>
      </c>
      <c r="J36" s="34" t="s">
        <v>1</v>
      </c>
      <c r="K36" s="34" t="s">
        <v>1</v>
      </c>
      <c r="L36" s="34" t="s">
        <v>1</v>
      </c>
      <c r="M36" s="34" t="s">
        <v>1</v>
      </c>
      <c r="N36" s="34" t="s">
        <v>1</v>
      </c>
      <c r="O36" s="34" t="s">
        <v>1</v>
      </c>
      <c r="P36" s="34" t="s">
        <v>1</v>
      </c>
      <c r="Q36" s="34" t="s">
        <v>1</v>
      </c>
      <c r="R36" s="34" t="s">
        <v>1</v>
      </c>
      <c r="S36" s="34" t="s">
        <v>1</v>
      </c>
      <c r="T36" s="34" t="s">
        <v>1</v>
      </c>
      <c r="U36" s="34" t="s">
        <v>1</v>
      </c>
      <c r="V36" s="34" t="s">
        <v>1</v>
      </c>
      <c r="W36" s="34" t="s">
        <v>1</v>
      </c>
      <c r="X36" s="34" t="s">
        <v>1</v>
      </c>
      <c r="Y36" s="34" t="s">
        <v>1</v>
      </c>
      <c r="Z36" s="34" t="s">
        <v>1</v>
      </c>
      <c r="AA36" s="34" t="s">
        <v>1</v>
      </c>
      <c r="AB36" s="34" t="s">
        <v>1</v>
      </c>
      <c r="AC36" s="34" t="s">
        <v>54</v>
      </c>
      <c r="AD36" s="34">
        <v>1.7155969205035278E-3</v>
      </c>
      <c r="AE36" s="34" t="s">
        <v>54</v>
      </c>
      <c r="AF36" s="34" t="s">
        <v>1</v>
      </c>
      <c r="AG36" s="34" t="s">
        <v>1</v>
      </c>
    </row>
    <row r="37" spans="1:33" s="5" customFormat="1" x14ac:dyDescent="0.25">
      <c r="A37" s="9" t="s">
        <v>33</v>
      </c>
      <c r="B37" s="31" t="s">
        <v>1</v>
      </c>
      <c r="C37" s="32" t="s">
        <v>1</v>
      </c>
      <c r="D37" s="32" t="s">
        <v>1</v>
      </c>
      <c r="E37" s="32" t="s">
        <v>1</v>
      </c>
      <c r="F37" s="32" t="s">
        <v>1</v>
      </c>
      <c r="G37" s="32" t="s">
        <v>1</v>
      </c>
      <c r="H37" s="32" t="s">
        <v>1</v>
      </c>
      <c r="I37" s="32" t="s">
        <v>1</v>
      </c>
      <c r="J37" s="32" t="s">
        <v>1</v>
      </c>
      <c r="K37" s="32" t="s">
        <v>1</v>
      </c>
      <c r="L37" s="32" t="s">
        <v>1</v>
      </c>
      <c r="M37" s="32" t="s">
        <v>1</v>
      </c>
      <c r="N37" s="32" t="s">
        <v>1</v>
      </c>
      <c r="O37" s="32" t="s">
        <v>1</v>
      </c>
      <c r="P37" s="32" t="s">
        <v>1</v>
      </c>
      <c r="Q37" s="32" t="s">
        <v>1</v>
      </c>
      <c r="R37" s="32" t="s">
        <v>1</v>
      </c>
      <c r="S37" s="32" t="s">
        <v>1</v>
      </c>
      <c r="T37" s="32" t="s">
        <v>1</v>
      </c>
      <c r="U37" s="32" t="s">
        <v>1</v>
      </c>
      <c r="V37" s="32" t="s">
        <v>1</v>
      </c>
      <c r="W37" s="32" t="s">
        <v>1</v>
      </c>
      <c r="X37" s="32" t="s">
        <v>1</v>
      </c>
      <c r="Y37" s="32" t="s">
        <v>1</v>
      </c>
      <c r="Z37" s="32" t="s">
        <v>1</v>
      </c>
      <c r="AA37" s="32" t="s">
        <v>1</v>
      </c>
      <c r="AB37" s="32" t="s">
        <v>1</v>
      </c>
      <c r="AC37" s="32" t="s">
        <v>1</v>
      </c>
      <c r="AD37" s="32" t="s">
        <v>1</v>
      </c>
      <c r="AE37" s="32" t="s">
        <v>1</v>
      </c>
      <c r="AF37" s="32" t="s">
        <v>1</v>
      </c>
      <c r="AG37" s="32" t="s">
        <v>1</v>
      </c>
    </row>
    <row r="38" spans="1:33" x14ac:dyDescent="0.25">
      <c r="A38" s="12" t="s">
        <v>34</v>
      </c>
      <c r="B38" s="33" t="s">
        <v>1</v>
      </c>
      <c r="C38" s="34" t="s">
        <v>1</v>
      </c>
      <c r="D38" s="34" t="s">
        <v>1</v>
      </c>
      <c r="E38" s="34" t="s">
        <v>1</v>
      </c>
      <c r="F38" s="34" t="s">
        <v>1</v>
      </c>
      <c r="G38" s="34" t="s">
        <v>1</v>
      </c>
      <c r="H38" s="34" t="s">
        <v>1</v>
      </c>
      <c r="I38" s="34" t="s">
        <v>1</v>
      </c>
      <c r="J38" s="34" t="s">
        <v>1</v>
      </c>
      <c r="K38" s="34" t="s">
        <v>1</v>
      </c>
      <c r="L38" s="34" t="s">
        <v>1</v>
      </c>
      <c r="M38" s="34" t="s">
        <v>1</v>
      </c>
      <c r="N38" s="34" t="s">
        <v>1</v>
      </c>
      <c r="O38" s="34" t="s">
        <v>1</v>
      </c>
      <c r="P38" s="34" t="s">
        <v>1</v>
      </c>
      <c r="Q38" s="34" t="s">
        <v>1</v>
      </c>
      <c r="R38" s="34" t="s">
        <v>1</v>
      </c>
      <c r="S38" s="34" t="s">
        <v>1</v>
      </c>
      <c r="T38" s="34" t="s">
        <v>1</v>
      </c>
      <c r="U38" s="34" t="s">
        <v>1</v>
      </c>
      <c r="V38" s="34" t="s">
        <v>1</v>
      </c>
      <c r="W38" s="34" t="s">
        <v>1</v>
      </c>
      <c r="X38" s="34" t="s">
        <v>1</v>
      </c>
      <c r="Y38" s="34" t="s">
        <v>1</v>
      </c>
      <c r="Z38" s="34" t="s">
        <v>1</v>
      </c>
      <c r="AA38" s="34" t="s">
        <v>1</v>
      </c>
      <c r="AB38" s="34" t="s">
        <v>1</v>
      </c>
      <c r="AC38" s="34" t="s">
        <v>1</v>
      </c>
      <c r="AD38" s="34" t="s">
        <v>1</v>
      </c>
      <c r="AE38" s="34" t="s">
        <v>1</v>
      </c>
      <c r="AF38" s="34" t="s">
        <v>1</v>
      </c>
      <c r="AG38" s="34" t="s">
        <v>1</v>
      </c>
    </row>
    <row r="39" spans="1:33" s="5" customFormat="1" x14ac:dyDescent="0.25">
      <c r="A39" s="9" t="s">
        <v>35</v>
      </c>
      <c r="B39" s="31" t="s">
        <v>1</v>
      </c>
      <c r="C39" s="32" t="s">
        <v>1</v>
      </c>
      <c r="D39" s="32" t="s">
        <v>1</v>
      </c>
      <c r="E39" s="32" t="s">
        <v>1</v>
      </c>
      <c r="F39" s="32" t="s">
        <v>1</v>
      </c>
      <c r="G39" s="32" t="s">
        <v>1</v>
      </c>
      <c r="H39" s="32" t="s">
        <v>1</v>
      </c>
      <c r="I39" s="32" t="s">
        <v>1</v>
      </c>
      <c r="J39" s="32" t="s">
        <v>1</v>
      </c>
      <c r="K39" s="32" t="s">
        <v>1</v>
      </c>
      <c r="L39" s="32" t="s">
        <v>1</v>
      </c>
      <c r="M39" s="32" t="s">
        <v>1</v>
      </c>
      <c r="N39" s="32" t="s">
        <v>1</v>
      </c>
      <c r="O39" s="32" t="s">
        <v>1</v>
      </c>
      <c r="P39" s="32" t="s">
        <v>1</v>
      </c>
      <c r="Q39" s="32" t="s">
        <v>1</v>
      </c>
      <c r="R39" s="32" t="s">
        <v>1</v>
      </c>
      <c r="S39" s="32" t="s">
        <v>1</v>
      </c>
      <c r="T39" s="32" t="s">
        <v>1</v>
      </c>
      <c r="U39" s="32" t="s">
        <v>1</v>
      </c>
      <c r="V39" s="32" t="s">
        <v>1</v>
      </c>
      <c r="W39" s="32" t="s">
        <v>1</v>
      </c>
      <c r="X39" s="32" t="s">
        <v>1</v>
      </c>
      <c r="Y39" s="32">
        <v>8.3597878065566414E-3</v>
      </c>
      <c r="Z39" s="32">
        <v>5.2915135051503108E-3</v>
      </c>
      <c r="AA39" s="32">
        <v>3.0984299355414063E-3</v>
      </c>
      <c r="AB39" s="32">
        <v>4.6296760723531991E-3</v>
      </c>
      <c r="AC39" s="32">
        <v>4.3641851574252053E-3</v>
      </c>
      <c r="AD39" s="32">
        <v>2.8125343546676839E-3</v>
      </c>
      <c r="AE39" s="32">
        <v>1.1925692880292361E-2</v>
      </c>
      <c r="AF39" s="32">
        <v>1.2593901148087259E-3</v>
      </c>
      <c r="AG39" s="32" t="s">
        <v>1</v>
      </c>
    </row>
    <row r="40" spans="1:33" x14ac:dyDescent="0.25">
      <c r="A40" s="12" t="s">
        <v>36</v>
      </c>
      <c r="B40" s="33" t="s">
        <v>1</v>
      </c>
      <c r="C40" s="34" t="s">
        <v>1</v>
      </c>
      <c r="D40" s="34" t="s">
        <v>1</v>
      </c>
      <c r="E40" s="34" t="s">
        <v>1</v>
      </c>
      <c r="F40" s="34" t="s">
        <v>1</v>
      </c>
      <c r="G40" s="34" t="s">
        <v>1</v>
      </c>
      <c r="H40" s="34" t="s">
        <v>1</v>
      </c>
      <c r="I40" s="34" t="s">
        <v>1</v>
      </c>
      <c r="J40" s="34" t="s">
        <v>1</v>
      </c>
      <c r="K40" s="34" t="s">
        <v>1</v>
      </c>
      <c r="L40" s="34" t="s">
        <v>1</v>
      </c>
      <c r="M40" s="34" t="s">
        <v>1</v>
      </c>
      <c r="N40" s="34" t="s">
        <v>1</v>
      </c>
      <c r="O40" s="34" t="s">
        <v>1</v>
      </c>
      <c r="P40" s="34" t="s">
        <v>1</v>
      </c>
      <c r="Q40" s="34" t="s">
        <v>1</v>
      </c>
      <c r="R40" s="34" t="s">
        <v>1</v>
      </c>
      <c r="S40" s="34" t="s">
        <v>1</v>
      </c>
      <c r="T40" s="34" t="s">
        <v>1</v>
      </c>
      <c r="U40" s="34" t="s">
        <v>1</v>
      </c>
      <c r="V40" s="34" t="s">
        <v>1</v>
      </c>
      <c r="W40" s="34" t="s">
        <v>1</v>
      </c>
      <c r="X40" s="34" t="s">
        <v>1</v>
      </c>
      <c r="Y40" s="34" t="s">
        <v>1</v>
      </c>
      <c r="Z40" s="34" t="s">
        <v>1</v>
      </c>
      <c r="AA40" s="34" t="s">
        <v>1</v>
      </c>
      <c r="AB40" s="34" t="s">
        <v>1</v>
      </c>
      <c r="AC40" s="34" t="s">
        <v>1</v>
      </c>
      <c r="AD40" s="34" t="s">
        <v>1</v>
      </c>
      <c r="AE40" s="34" t="s">
        <v>1</v>
      </c>
      <c r="AF40" s="34" t="s">
        <v>1</v>
      </c>
      <c r="AG40" s="34" t="s">
        <v>1</v>
      </c>
    </row>
    <row r="41" spans="1:33" s="5" customFormat="1" x14ac:dyDescent="0.25">
      <c r="A41" s="9" t="s">
        <v>37</v>
      </c>
      <c r="B41" s="31" t="s">
        <v>1</v>
      </c>
      <c r="C41" s="32" t="s">
        <v>1</v>
      </c>
      <c r="D41" s="32" t="s">
        <v>1</v>
      </c>
      <c r="E41" s="32" t="s">
        <v>1</v>
      </c>
      <c r="F41" s="32" t="s">
        <v>1</v>
      </c>
      <c r="G41" s="32" t="s">
        <v>1</v>
      </c>
      <c r="H41" s="32" t="s">
        <v>1</v>
      </c>
      <c r="I41" s="32" t="s">
        <v>1</v>
      </c>
      <c r="J41" s="32" t="s">
        <v>1</v>
      </c>
      <c r="K41" s="32" t="s">
        <v>1</v>
      </c>
      <c r="L41" s="32" t="s">
        <v>1</v>
      </c>
      <c r="M41" s="32" t="s">
        <v>1</v>
      </c>
      <c r="N41" s="32" t="s">
        <v>1</v>
      </c>
      <c r="O41" s="32" t="s">
        <v>1</v>
      </c>
      <c r="P41" s="32" t="s">
        <v>1</v>
      </c>
      <c r="Q41" s="32" t="s">
        <v>1</v>
      </c>
      <c r="R41" s="32" t="s">
        <v>1</v>
      </c>
      <c r="S41" s="32" t="s">
        <v>1</v>
      </c>
      <c r="T41" s="32" t="s">
        <v>1</v>
      </c>
      <c r="U41" s="32" t="s">
        <v>1</v>
      </c>
      <c r="V41" s="32" t="s">
        <v>1</v>
      </c>
      <c r="W41" s="32" t="s">
        <v>1</v>
      </c>
      <c r="X41" s="32" t="s">
        <v>1</v>
      </c>
      <c r="Y41" s="32" t="s">
        <v>1</v>
      </c>
      <c r="Z41" s="32" t="s">
        <v>1</v>
      </c>
      <c r="AA41" s="32" t="s">
        <v>1</v>
      </c>
      <c r="AB41" s="32" t="s">
        <v>1</v>
      </c>
      <c r="AC41" s="32" t="s">
        <v>1</v>
      </c>
      <c r="AD41" s="32" t="s">
        <v>1</v>
      </c>
      <c r="AE41" s="32" t="s">
        <v>1</v>
      </c>
      <c r="AF41" s="32" t="s">
        <v>1</v>
      </c>
      <c r="AG41" s="32" t="s">
        <v>1</v>
      </c>
    </row>
    <row r="42" spans="1:33" x14ac:dyDescent="0.25">
      <c r="A42" s="12" t="s">
        <v>38</v>
      </c>
      <c r="B42" s="33" t="s">
        <v>1</v>
      </c>
      <c r="C42" s="34" t="s">
        <v>1</v>
      </c>
      <c r="D42" s="34" t="s">
        <v>1</v>
      </c>
      <c r="E42" s="34" t="s">
        <v>1</v>
      </c>
      <c r="F42" s="34" t="s">
        <v>1</v>
      </c>
      <c r="G42" s="34" t="s">
        <v>1</v>
      </c>
      <c r="H42" s="34" t="s">
        <v>1</v>
      </c>
      <c r="I42" s="34" t="s">
        <v>1</v>
      </c>
      <c r="J42" s="34" t="s">
        <v>1</v>
      </c>
      <c r="K42" s="34" t="s">
        <v>1</v>
      </c>
      <c r="L42" s="34" t="s">
        <v>1</v>
      </c>
      <c r="M42" s="34" t="s">
        <v>1</v>
      </c>
      <c r="N42" s="34" t="s">
        <v>1</v>
      </c>
      <c r="O42" s="34" t="s">
        <v>1</v>
      </c>
      <c r="P42" s="34" t="s">
        <v>1</v>
      </c>
      <c r="Q42" s="34" t="s">
        <v>1</v>
      </c>
      <c r="R42" s="34" t="s">
        <v>1</v>
      </c>
      <c r="S42" s="34" t="s">
        <v>1</v>
      </c>
      <c r="T42" s="34" t="s">
        <v>1</v>
      </c>
      <c r="U42" s="34" t="s">
        <v>1</v>
      </c>
      <c r="V42" s="34" t="s">
        <v>1</v>
      </c>
      <c r="W42" s="34" t="s">
        <v>1</v>
      </c>
      <c r="X42" s="34" t="s">
        <v>1</v>
      </c>
      <c r="Y42" s="34" t="s">
        <v>1</v>
      </c>
      <c r="Z42" s="34" t="s">
        <v>1</v>
      </c>
      <c r="AA42" s="34" t="s">
        <v>1</v>
      </c>
      <c r="AB42" s="34" t="s">
        <v>1</v>
      </c>
      <c r="AC42" s="34" t="s">
        <v>1</v>
      </c>
      <c r="AD42" s="34" t="s">
        <v>1</v>
      </c>
      <c r="AE42" s="34" t="s">
        <v>1</v>
      </c>
      <c r="AF42" s="34" t="s">
        <v>1</v>
      </c>
      <c r="AG42" s="34" t="s">
        <v>1</v>
      </c>
    </row>
    <row r="43" spans="1:33" s="5" customFormat="1" x14ac:dyDescent="0.25">
      <c r="A43" s="9" t="s">
        <v>39</v>
      </c>
      <c r="B43" s="31" t="s">
        <v>1</v>
      </c>
      <c r="C43" s="32" t="s">
        <v>1</v>
      </c>
      <c r="D43" s="32" t="s">
        <v>1</v>
      </c>
      <c r="E43" s="32" t="s">
        <v>1</v>
      </c>
      <c r="F43" s="32" t="s">
        <v>1</v>
      </c>
      <c r="G43" s="32" t="s">
        <v>1</v>
      </c>
      <c r="H43" s="32" t="s">
        <v>1</v>
      </c>
      <c r="I43" s="32" t="s">
        <v>1</v>
      </c>
      <c r="J43" s="32" t="s">
        <v>1</v>
      </c>
      <c r="K43" s="32" t="s">
        <v>1</v>
      </c>
      <c r="L43" s="32" t="s">
        <v>1</v>
      </c>
      <c r="M43" s="32" t="s">
        <v>1</v>
      </c>
      <c r="N43" s="32" t="s">
        <v>1</v>
      </c>
      <c r="O43" s="32" t="s">
        <v>1</v>
      </c>
      <c r="P43" s="32" t="s">
        <v>1</v>
      </c>
      <c r="Q43" s="32" t="s">
        <v>1</v>
      </c>
      <c r="R43" s="32" t="s">
        <v>1</v>
      </c>
      <c r="S43" s="32" t="s">
        <v>1</v>
      </c>
      <c r="T43" s="32" t="s">
        <v>1</v>
      </c>
      <c r="U43" s="32" t="s">
        <v>1</v>
      </c>
      <c r="V43" s="32" t="s">
        <v>1</v>
      </c>
      <c r="W43" s="32" t="s">
        <v>1</v>
      </c>
      <c r="X43" s="32" t="s">
        <v>1</v>
      </c>
      <c r="Y43" s="32" t="s">
        <v>1</v>
      </c>
      <c r="Z43" s="32" t="s">
        <v>1</v>
      </c>
      <c r="AA43" s="32" t="s">
        <v>1</v>
      </c>
      <c r="AB43" s="32" t="s">
        <v>1</v>
      </c>
      <c r="AC43" s="32" t="s">
        <v>1</v>
      </c>
      <c r="AD43" s="32" t="s">
        <v>1</v>
      </c>
      <c r="AE43" s="32" t="s">
        <v>1</v>
      </c>
      <c r="AF43" s="32" t="s">
        <v>1</v>
      </c>
      <c r="AG43" s="32" t="s">
        <v>1</v>
      </c>
    </row>
    <row r="44" spans="1:33" x14ac:dyDescent="0.25">
      <c r="A44" s="12" t="s">
        <v>40</v>
      </c>
      <c r="B44" s="33" t="s">
        <v>1</v>
      </c>
      <c r="C44" s="34" t="s">
        <v>1</v>
      </c>
      <c r="D44" s="34" t="s">
        <v>1</v>
      </c>
      <c r="E44" s="34" t="s">
        <v>1</v>
      </c>
      <c r="F44" s="34" t="s">
        <v>1</v>
      </c>
      <c r="G44" s="34" t="s">
        <v>1</v>
      </c>
      <c r="H44" s="34" t="s">
        <v>1</v>
      </c>
      <c r="I44" s="34" t="s">
        <v>1</v>
      </c>
      <c r="J44" s="34" t="s">
        <v>1</v>
      </c>
      <c r="K44" s="34" t="s">
        <v>1</v>
      </c>
      <c r="L44" s="34" t="s">
        <v>1</v>
      </c>
      <c r="M44" s="34" t="s">
        <v>1</v>
      </c>
      <c r="N44" s="34" t="s">
        <v>1</v>
      </c>
      <c r="O44" s="34" t="s">
        <v>1</v>
      </c>
      <c r="P44" s="34" t="s">
        <v>1</v>
      </c>
      <c r="Q44" s="34" t="s">
        <v>1</v>
      </c>
      <c r="R44" s="34" t="s">
        <v>1</v>
      </c>
      <c r="S44" s="34" t="s">
        <v>1</v>
      </c>
      <c r="T44" s="34" t="s">
        <v>1</v>
      </c>
      <c r="U44" s="34" t="s">
        <v>1</v>
      </c>
      <c r="V44" s="34" t="s">
        <v>1</v>
      </c>
      <c r="W44" s="34" t="s">
        <v>1</v>
      </c>
      <c r="X44" s="34" t="s">
        <v>1</v>
      </c>
      <c r="Y44" s="34" t="s">
        <v>1</v>
      </c>
      <c r="Z44" s="34" t="s">
        <v>1</v>
      </c>
      <c r="AA44" s="34" t="s">
        <v>1</v>
      </c>
      <c r="AB44" s="34" t="s">
        <v>1</v>
      </c>
      <c r="AC44" s="34" t="s">
        <v>1</v>
      </c>
      <c r="AD44" s="34" t="s">
        <v>1</v>
      </c>
      <c r="AE44" s="34" t="s">
        <v>1</v>
      </c>
      <c r="AF44" s="34" t="s">
        <v>1</v>
      </c>
      <c r="AG44" s="34" t="s">
        <v>1</v>
      </c>
    </row>
    <row r="45" spans="1:33" s="5" customFormat="1" x14ac:dyDescent="0.25">
      <c r="A45" s="9" t="s">
        <v>41</v>
      </c>
      <c r="B45" s="31" t="s">
        <v>1</v>
      </c>
      <c r="C45" s="32" t="s">
        <v>1</v>
      </c>
      <c r="D45" s="32" t="s">
        <v>1</v>
      </c>
      <c r="E45" s="32" t="s">
        <v>1</v>
      </c>
      <c r="F45" s="32" t="s">
        <v>1</v>
      </c>
      <c r="G45" s="32" t="s">
        <v>1</v>
      </c>
      <c r="H45" s="32" t="s">
        <v>1</v>
      </c>
      <c r="I45" s="32" t="s">
        <v>1</v>
      </c>
      <c r="J45" s="32" t="s">
        <v>1</v>
      </c>
      <c r="K45" s="32" t="s">
        <v>1</v>
      </c>
      <c r="L45" s="32" t="s">
        <v>1</v>
      </c>
      <c r="M45" s="32" t="s">
        <v>1</v>
      </c>
      <c r="N45" s="32" t="s">
        <v>1</v>
      </c>
      <c r="O45" s="32" t="s">
        <v>1</v>
      </c>
      <c r="P45" s="32" t="s">
        <v>1</v>
      </c>
      <c r="Q45" s="32" t="s">
        <v>1</v>
      </c>
      <c r="R45" s="32" t="s">
        <v>1</v>
      </c>
      <c r="S45" s="32" t="s">
        <v>1</v>
      </c>
      <c r="T45" s="32" t="s">
        <v>1</v>
      </c>
      <c r="U45" s="32" t="s">
        <v>1</v>
      </c>
      <c r="V45" s="32" t="s">
        <v>1</v>
      </c>
      <c r="W45" s="32" t="s">
        <v>1</v>
      </c>
      <c r="X45" s="32" t="s">
        <v>1</v>
      </c>
      <c r="Y45" s="32" t="s">
        <v>1</v>
      </c>
      <c r="Z45" s="32" t="s">
        <v>1</v>
      </c>
      <c r="AA45" s="32" t="s">
        <v>1</v>
      </c>
      <c r="AB45" s="32" t="s">
        <v>1</v>
      </c>
      <c r="AC45" s="32" t="s">
        <v>1</v>
      </c>
      <c r="AD45" s="32" t="s">
        <v>1</v>
      </c>
      <c r="AE45" s="32" t="s">
        <v>1</v>
      </c>
      <c r="AF45" s="32" t="s">
        <v>1</v>
      </c>
      <c r="AG45" s="32" t="s">
        <v>1</v>
      </c>
    </row>
    <row r="46" spans="1:33" x14ac:dyDescent="0.25">
      <c r="A46" s="12" t="s">
        <v>42</v>
      </c>
      <c r="B46" s="33" t="s">
        <v>1</v>
      </c>
      <c r="C46" s="34" t="s">
        <v>1</v>
      </c>
      <c r="D46" s="34" t="s">
        <v>1</v>
      </c>
      <c r="E46" s="34" t="s">
        <v>1</v>
      </c>
      <c r="F46" s="34" t="s">
        <v>1</v>
      </c>
      <c r="G46" s="34" t="s">
        <v>1</v>
      </c>
      <c r="H46" s="34" t="s">
        <v>1</v>
      </c>
      <c r="I46" s="34" t="s">
        <v>1</v>
      </c>
      <c r="J46" s="34" t="s">
        <v>1</v>
      </c>
      <c r="K46" s="34" t="s">
        <v>1</v>
      </c>
      <c r="L46" s="34" t="s">
        <v>1</v>
      </c>
      <c r="M46" s="34" t="s">
        <v>1</v>
      </c>
      <c r="N46" s="34" t="s">
        <v>1</v>
      </c>
      <c r="O46" s="34" t="s">
        <v>1</v>
      </c>
      <c r="P46" s="34" t="s">
        <v>1</v>
      </c>
      <c r="Q46" s="34" t="s">
        <v>1</v>
      </c>
      <c r="R46" s="34" t="s">
        <v>1</v>
      </c>
      <c r="S46" s="34" t="s">
        <v>1</v>
      </c>
      <c r="T46" s="34" t="s">
        <v>1</v>
      </c>
      <c r="U46" s="34" t="s">
        <v>1</v>
      </c>
      <c r="V46" s="34" t="s">
        <v>1</v>
      </c>
      <c r="W46" s="34" t="s">
        <v>1</v>
      </c>
      <c r="X46" s="34" t="s">
        <v>1</v>
      </c>
      <c r="Y46" s="34" t="s">
        <v>1</v>
      </c>
      <c r="Z46" s="34" t="s">
        <v>1</v>
      </c>
      <c r="AA46" s="34" t="s">
        <v>1</v>
      </c>
      <c r="AB46" s="34" t="s">
        <v>1</v>
      </c>
      <c r="AC46" s="34" t="s">
        <v>1</v>
      </c>
      <c r="AD46" s="34" t="s">
        <v>1</v>
      </c>
      <c r="AE46" s="34" t="s">
        <v>1</v>
      </c>
      <c r="AF46" s="34" t="s">
        <v>1</v>
      </c>
      <c r="AG46" s="34" t="s">
        <v>1</v>
      </c>
    </row>
    <row r="47" spans="1:33" s="5" customFormat="1" x14ac:dyDescent="0.25">
      <c r="A47" s="9" t="s">
        <v>43</v>
      </c>
      <c r="B47" s="31" t="s">
        <v>1</v>
      </c>
      <c r="C47" s="32" t="s">
        <v>1</v>
      </c>
      <c r="D47" s="32" t="s">
        <v>1</v>
      </c>
      <c r="E47" s="32" t="s">
        <v>1</v>
      </c>
      <c r="F47" s="32" t="s">
        <v>1</v>
      </c>
      <c r="G47" s="32" t="s">
        <v>1</v>
      </c>
      <c r="H47" s="32" t="s">
        <v>1</v>
      </c>
      <c r="I47" s="32" t="s">
        <v>1</v>
      </c>
      <c r="J47" s="32" t="s">
        <v>1</v>
      </c>
      <c r="K47" s="32" t="s">
        <v>1</v>
      </c>
      <c r="L47" s="32" t="s">
        <v>1</v>
      </c>
      <c r="M47" s="32" t="s">
        <v>1</v>
      </c>
      <c r="N47" s="32" t="s">
        <v>1</v>
      </c>
      <c r="O47" s="32">
        <v>2.7154392469840109E-4</v>
      </c>
      <c r="P47" s="32" t="s">
        <v>1</v>
      </c>
      <c r="Q47" s="32">
        <v>7.1859765918068819E-4</v>
      </c>
      <c r="R47" s="32" t="s">
        <v>1</v>
      </c>
      <c r="S47" s="32">
        <v>3.1912544310567777E-4</v>
      </c>
      <c r="T47" s="32" t="s">
        <v>1</v>
      </c>
      <c r="U47" s="32">
        <v>7.82382073403086E-4</v>
      </c>
      <c r="V47" s="32" t="s">
        <v>1</v>
      </c>
      <c r="W47" s="32">
        <v>1.3965065136286499E-4</v>
      </c>
      <c r="X47" s="32" t="s">
        <v>1</v>
      </c>
      <c r="Y47" s="32">
        <v>3.6141942105167191E-4</v>
      </c>
      <c r="Z47" s="32" t="s">
        <v>1</v>
      </c>
      <c r="AA47" s="32">
        <v>3.7927877890232863E-4</v>
      </c>
      <c r="AB47" s="32" t="s">
        <v>1</v>
      </c>
      <c r="AC47" s="32">
        <v>1.4080309961030314E-3</v>
      </c>
      <c r="AD47" s="32">
        <v>1.4125327105433468E-3</v>
      </c>
      <c r="AE47" s="32">
        <v>1.2038780025390881E-3</v>
      </c>
      <c r="AF47" s="32">
        <v>1.2315274547054467E-3</v>
      </c>
      <c r="AG47" s="32" t="s">
        <v>1</v>
      </c>
    </row>
    <row r="48" spans="1:33" x14ac:dyDescent="0.25">
      <c r="A48" s="12" t="s">
        <v>44</v>
      </c>
      <c r="B48" s="33" t="s">
        <v>1</v>
      </c>
      <c r="C48" s="34" t="s">
        <v>1</v>
      </c>
      <c r="D48" s="34" t="s">
        <v>1</v>
      </c>
      <c r="E48" s="34" t="s">
        <v>1</v>
      </c>
      <c r="F48" s="34" t="s">
        <v>1</v>
      </c>
      <c r="G48" s="34" t="s">
        <v>1</v>
      </c>
      <c r="H48" s="34" t="s">
        <v>1</v>
      </c>
      <c r="I48" s="34" t="s">
        <v>1</v>
      </c>
      <c r="J48" s="34" t="s">
        <v>1</v>
      </c>
      <c r="K48" s="34" t="s">
        <v>1</v>
      </c>
      <c r="L48" s="34" t="s">
        <v>1</v>
      </c>
      <c r="M48" s="34" t="s">
        <v>1</v>
      </c>
      <c r="N48" s="34" t="s">
        <v>1</v>
      </c>
      <c r="O48" s="34" t="s">
        <v>1</v>
      </c>
      <c r="P48" s="34" t="s">
        <v>1</v>
      </c>
      <c r="Q48" s="34" t="s">
        <v>1</v>
      </c>
      <c r="R48" s="34" t="s">
        <v>1</v>
      </c>
      <c r="S48" s="34" t="s">
        <v>1</v>
      </c>
      <c r="T48" s="34" t="s">
        <v>1</v>
      </c>
      <c r="U48" s="34" t="s">
        <v>1</v>
      </c>
      <c r="V48" s="34" t="s">
        <v>1</v>
      </c>
      <c r="W48" s="34" t="s">
        <v>1</v>
      </c>
      <c r="X48" s="34" t="s">
        <v>1</v>
      </c>
      <c r="Y48" s="34" t="s">
        <v>1</v>
      </c>
      <c r="Z48" s="34" t="s">
        <v>1</v>
      </c>
      <c r="AA48" s="34" t="s">
        <v>1</v>
      </c>
      <c r="AB48" s="34" t="s">
        <v>1</v>
      </c>
      <c r="AC48" s="34" t="s">
        <v>1</v>
      </c>
      <c r="AD48" s="34" t="s">
        <v>1</v>
      </c>
      <c r="AE48" s="34" t="s">
        <v>1</v>
      </c>
      <c r="AF48" s="34" t="s">
        <v>1</v>
      </c>
      <c r="AG48" s="34" t="s">
        <v>1</v>
      </c>
    </row>
    <row r="49" spans="1:33" s="5" customFormat="1" x14ac:dyDescent="0.25">
      <c r="A49" s="9" t="s">
        <v>45</v>
      </c>
      <c r="B49" s="31" t="s">
        <v>1</v>
      </c>
      <c r="C49" s="32" t="s">
        <v>1</v>
      </c>
      <c r="D49" s="32" t="s">
        <v>1</v>
      </c>
      <c r="E49" s="32" t="s">
        <v>1</v>
      </c>
      <c r="F49" s="32" t="s">
        <v>1</v>
      </c>
      <c r="G49" s="32" t="s">
        <v>1</v>
      </c>
      <c r="H49" s="32" t="s">
        <v>1</v>
      </c>
      <c r="I49" s="32" t="s">
        <v>1</v>
      </c>
      <c r="J49" s="32" t="s">
        <v>1</v>
      </c>
      <c r="K49" s="32" t="s">
        <v>1</v>
      </c>
      <c r="L49" s="32" t="s">
        <v>1</v>
      </c>
      <c r="M49" s="32" t="s">
        <v>1</v>
      </c>
      <c r="N49" s="32" t="s">
        <v>1</v>
      </c>
      <c r="O49" s="32" t="s">
        <v>1</v>
      </c>
      <c r="P49" s="32" t="s">
        <v>1</v>
      </c>
      <c r="Q49" s="32" t="s">
        <v>1</v>
      </c>
      <c r="R49" s="32" t="s">
        <v>1</v>
      </c>
      <c r="S49" s="32" t="s">
        <v>1</v>
      </c>
      <c r="T49" s="32" t="s">
        <v>1</v>
      </c>
      <c r="U49" s="32" t="s">
        <v>1</v>
      </c>
      <c r="V49" s="32" t="s">
        <v>1</v>
      </c>
      <c r="W49" s="32" t="s">
        <v>1</v>
      </c>
      <c r="X49" s="32" t="s">
        <v>1</v>
      </c>
      <c r="Y49" s="32" t="s">
        <v>1</v>
      </c>
      <c r="Z49" s="32" t="s">
        <v>1</v>
      </c>
      <c r="AA49" s="32" t="s">
        <v>1</v>
      </c>
      <c r="AB49" s="32" t="s">
        <v>1</v>
      </c>
      <c r="AC49" s="32" t="s">
        <v>1</v>
      </c>
      <c r="AD49" s="32" t="s">
        <v>1</v>
      </c>
      <c r="AE49" s="32" t="s">
        <v>1</v>
      </c>
      <c r="AF49" s="32" t="s">
        <v>1</v>
      </c>
      <c r="AG49" s="32" t="s">
        <v>1</v>
      </c>
    </row>
    <row r="50" spans="1:33" x14ac:dyDescent="0.25">
      <c r="A50" s="12" t="s">
        <v>46</v>
      </c>
      <c r="B50" s="33" t="s">
        <v>1</v>
      </c>
      <c r="C50" s="34" t="s">
        <v>1</v>
      </c>
      <c r="D50" s="34" t="s">
        <v>1</v>
      </c>
      <c r="E50" s="34" t="s">
        <v>1</v>
      </c>
      <c r="F50" s="34" t="s">
        <v>1</v>
      </c>
      <c r="G50" s="34" t="s">
        <v>1</v>
      </c>
      <c r="H50" s="34" t="s">
        <v>1</v>
      </c>
      <c r="I50" s="34" t="s">
        <v>1</v>
      </c>
      <c r="J50" s="34" t="s">
        <v>1</v>
      </c>
      <c r="K50" s="34" t="s">
        <v>1</v>
      </c>
      <c r="L50" s="34" t="s">
        <v>1</v>
      </c>
      <c r="M50" s="34" t="s">
        <v>1</v>
      </c>
      <c r="N50" s="34" t="s">
        <v>1</v>
      </c>
      <c r="O50" s="34" t="s">
        <v>1</v>
      </c>
      <c r="P50" s="34" t="s">
        <v>1</v>
      </c>
      <c r="Q50" s="34" t="s">
        <v>1</v>
      </c>
      <c r="R50" s="34" t="s">
        <v>1</v>
      </c>
      <c r="S50" s="34" t="s">
        <v>1</v>
      </c>
      <c r="T50" s="34" t="s">
        <v>1</v>
      </c>
      <c r="U50" s="34" t="s">
        <v>1</v>
      </c>
      <c r="V50" s="34" t="s">
        <v>1</v>
      </c>
      <c r="W50" s="34" t="s">
        <v>1</v>
      </c>
      <c r="X50" s="34" t="s">
        <v>1</v>
      </c>
      <c r="Y50" s="34" t="s">
        <v>1</v>
      </c>
      <c r="Z50" s="34" t="s">
        <v>1</v>
      </c>
      <c r="AA50" s="34">
        <v>3.6335753092922205E-4</v>
      </c>
      <c r="AB50" s="34">
        <v>5.386730787368889E-3</v>
      </c>
      <c r="AC50" s="34">
        <v>3.2680505188839117E-3</v>
      </c>
      <c r="AD50" s="34" t="s">
        <v>1</v>
      </c>
      <c r="AE50" s="34">
        <v>3.3492959043741363E-3</v>
      </c>
      <c r="AF50" s="34">
        <v>2.8966470243507393E-3</v>
      </c>
      <c r="AG50" s="34" t="s">
        <v>1</v>
      </c>
    </row>
    <row r="51" spans="1:33" s="5" customFormat="1" x14ac:dyDescent="0.25">
      <c r="A51" s="9" t="s">
        <v>47</v>
      </c>
      <c r="B51" s="31" t="s">
        <v>1</v>
      </c>
      <c r="C51" s="32" t="s">
        <v>1</v>
      </c>
      <c r="D51" s="32" t="s">
        <v>1</v>
      </c>
      <c r="E51" s="32" t="s">
        <v>1</v>
      </c>
      <c r="F51" s="32" t="s">
        <v>1</v>
      </c>
      <c r="G51" s="32" t="s">
        <v>1</v>
      </c>
      <c r="H51" s="32" t="s">
        <v>1</v>
      </c>
      <c r="I51" s="32" t="s">
        <v>1</v>
      </c>
      <c r="J51" s="32" t="s">
        <v>1</v>
      </c>
      <c r="K51" s="32" t="s">
        <v>1</v>
      </c>
      <c r="L51" s="32" t="s">
        <v>1</v>
      </c>
      <c r="M51" s="32" t="s">
        <v>1</v>
      </c>
      <c r="N51" s="32" t="s">
        <v>1</v>
      </c>
      <c r="O51" s="32" t="s">
        <v>1</v>
      </c>
      <c r="P51" s="32" t="s">
        <v>1</v>
      </c>
      <c r="Q51" s="32" t="s">
        <v>1</v>
      </c>
      <c r="R51" s="32" t="s">
        <v>1</v>
      </c>
      <c r="S51" s="32" t="s">
        <v>1</v>
      </c>
      <c r="T51" s="32" t="s">
        <v>1</v>
      </c>
      <c r="U51" s="32" t="s">
        <v>1</v>
      </c>
      <c r="V51" s="32" t="s">
        <v>1</v>
      </c>
      <c r="W51" s="32" t="s">
        <v>1</v>
      </c>
      <c r="X51" s="32" t="s">
        <v>1</v>
      </c>
      <c r="Y51" s="32" t="s">
        <v>1</v>
      </c>
      <c r="Z51" s="32" t="s">
        <v>1</v>
      </c>
      <c r="AA51" s="32" t="s">
        <v>1</v>
      </c>
      <c r="AB51" s="32" t="s">
        <v>1</v>
      </c>
      <c r="AC51" s="32" t="s">
        <v>1</v>
      </c>
      <c r="AD51" s="32" t="s">
        <v>1</v>
      </c>
      <c r="AE51" s="32" t="s">
        <v>1</v>
      </c>
      <c r="AF51" s="32" t="s">
        <v>1</v>
      </c>
      <c r="AG51" s="32" t="s">
        <v>1</v>
      </c>
    </row>
    <row r="52" spans="1:33" x14ac:dyDescent="0.25">
      <c r="A52" s="12" t="s">
        <v>48</v>
      </c>
      <c r="B52" s="33" t="s">
        <v>1</v>
      </c>
      <c r="C52" s="34" t="s">
        <v>1</v>
      </c>
      <c r="D52" s="34" t="s">
        <v>1</v>
      </c>
      <c r="E52" s="34" t="s">
        <v>1</v>
      </c>
      <c r="F52" s="34" t="s">
        <v>1</v>
      </c>
      <c r="G52" s="34" t="s">
        <v>1</v>
      </c>
      <c r="H52" s="34" t="s">
        <v>1</v>
      </c>
      <c r="I52" s="34" t="s">
        <v>1</v>
      </c>
      <c r="J52" s="34" t="s">
        <v>1</v>
      </c>
      <c r="K52" s="34" t="s">
        <v>1</v>
      </c>
      <c r="L52" s="34" t="s">
        <v>1</v>
      </c>
      <c r="M52" s="34" t="s">
        <v>1</v>
      </c>
      <c r="N52" s="34" t="s">
        <v>1</v>
      </c>
      <c r="O52" s="34" t="s">
        <v>1</v>
      </c>
      <c r="P52" s="34" t="s">
        <v>1</v>
      </c>
      <c r="Q52" s="34" t="s">
        <v>1</v>
      </c>
      <c r="R52" s="34" t="s">
        <v>1</v>
      </c>
      <c r="S52" s="34" t="s">
        <v>1</v>
      </c>
      <c r="T52" s="34" t="s">
        <v>1</v>
      </c>
      <c r="U52" s="34" t="s">
        <v>1</v>
      </c>
      <c r="V52" s="34" t="s">
        <v>1</v>
      </c>
      <c r="W52" s="34" t="s">
        <v>1</v>
      </c>
      <c r="X52" s="34" t="s">
        <v>1</v>
      </c>
      <c r="Y52" s="34" t="s">
        <v>1</v>
      </c>
      <c r="Z52" s="34" t="s">
        <v>1</v>
      </c>
      <c r="AA52" s="34" t="s">
        <v>1</v>
      </c>
      <c r="AB52" s="34" t="s">
        <v>1</v>
      </c>
      <c r="AC52" s="34" t="s">
        <v>1</v>
      </c>
      <c r="AD52" s="34" t="s">
        <v>1</v>
      </c>
      <c r="AE52" s="34" t="s">
        <v>1</v>
      </c>
      <c r="AF52" s="34" t="s">
        <v>1</v>
      </c>
      <c r="AG52" s="34" t="s">
        <v>1</v>
      </c>
    </row>
    <row r="53" spans="1:33" s="5" customFormat="1" x14ac:dyDescent="0.25">
      <c r="A53" s="9" t="s">
        <v>49</v>
      </c>
      <c r="B53" s="31" t="s">
        <v>1</v>
      </c>
      <c r="C53" s="32" t="s">
        <v>1</v>
      </c>
      <c r="D53" s="32" t="s">
        <v>1</v>
      </c>
      <c r="E53" s="32" t="s">
        <v>1</v>
      </c>
      <c r="F53" s="32" t="s">
        <v>1</v>
      </c>
      <c r="G53" s="32" t="s">
        <v>1</v>
      </c>
      <c r="H53" s="32" t="s">
        <v>1</v>
      </c>
      <c r="I53" s="32" t="s">
        <v>1</v>
      </c>
      <c r="J53" s="32" t="s">
        <v>1</v>
      </c>
      <c r="K53" s="32" t="s">
        <v>1</v>
      </c>
      <c r="L53" s="32" t="s">
        <v>1</v>
      </c>
      <c r="M53" s="32" t="s">
        <v>1</v>
      </c>
      <c r="N53" s="32" t="s">
        <v>1</v>
      </c>
      <c r="O53" s="32" t="s">
        <v>1</v>
      </c>
      <c r="P53" s="32" t="s">
        <v>1</v>
      </c>
      <c r="Q53" s="32" t="s">
        <v>1</v>
      </c>
      <c r="R53" s="32" t="s">
        <v>1</v>
      </c>
      <c r="S53" s="32" t="s">
        <v>1</v>
      </c>
      <c r="T53" s="32" t="s">
        <v>1</v>
      </c>
      <c r="U53" s="32">
        <v>3.1885871384150537E-4</v>
      </c>
      <c r="V53" s="32">
        <v>5.5623897178021665E-4</v>
      </c>
      <c r="W53" s="32">
        <v>8.8127493136857605E-4</v>
      </c>
      <c r="X53" s="32" t="s">
        <v>1</v>
      </c>
      <c r="Y53" s="32" t="s">
        <v>1</v>
      </c>
      <c r="Z53" s="32" t="s">
        <v>1</v>
      </c>
      <c r="AA53" s="32">
        <v>5.0057700770082109E-4</v>
      </c>
      <c r="AB53" s="32">
        <v>2.5617288878591914E-4</v>
      </c>
      <c r="AC53" s="32">
        <v>1.2701739816342449E-3</v>
      </c>
      <c r="AD53" s="32">
        <v>4.5551564832662256E-4</v>
      </c>
      <c r="AE53" s="32">
        <v>8.1153092487062497E-5</v>
      </c>
      <c r="AF53" s="32">
        <v>3.0440750765392518E-3</v>
      </c>
      <c r="AG53" s="32" t="s">
        <v>1</v>
      </c>
    </row>
    <row r="54" spans="1:33" x14ac:dyDescent="0.25">
      <c r="A54" s="12" t="s">
        <v>50</v>
      </c>
      <c r="B54" s="33" t="s">
        <v>1</v>
      </c>
      <c r="C54" s="34" t="s">
        <v>1</v>
      </c>
      <c r="D54" s="34" t="s">
        <v>1</v>
      </c>
      <c r="E54" s="34" t="s">
        <v>1</v>
      </c>
      <c r="F54" s="34" t="s">
        <v>1</v>
      </c>
      <c r="G54" s="34" t="s">
        <v>1</v>
      </c>
      <c r="H54" s="34" t="s">
        <v>1</v>
      </c>
      <c r="I54" s="34" t="s">
        <v>1</v>
      </c>
      <c r="J54" s="34" t="s">
        <v>1</v>
      </c>
      <c r="K54" s="34" t="s">
        <v>1</v>
      </c>
      <c r="L54" s="34" t="s">
        <v>1</v>
      </c>
      <c r="M54" s="34" t="s">
        <v>1</v>
      </c>
      <c r="N54" s="34" t="s">
        <v>1</v>
      </c>
      <c r="O54" s="34" t="s">
        <v>1</v>
      </c>
      <c r="P54" s="34" t="s">
        <v>1</v>
      </c>
      <c r="Q54" s="34" t="s">
        <v>1</v>
      </c>
      <c r="R54" s="34" t="s">
        <v>1</v>
      </c>
      <c r="S54" s="34" t="s">
        <v>1</v>
      </c>
      <c r="T54" s="34" t="s">
        <v>1</v>
      </c>
      <c r="U54" s="34" t="s">
        <v>1</v>
      </c>
      <c r="V54" s="34" t="s">
        <v>1</v>
      </c>
      <c r="W54" s="34" t="s">
        <v>1</v>
      </c>
      <c r="X54" s="34" t="s">
        <v>1</v>
      </c>
      <c r="Y54" s="34" t="s">
        <v>1</v>
      </c>
      <c r="Z54" s="34" t="s">
        <v>1</v>
      </c>
      <c r="AA54" s="34" t="s">
        <v>1</v>
      </c>
      <c r="AB54" s="34" t="s">
        <v>1</v>
      </c>
      <c r="AC54" s="34" t="s">
        <v>1</v>
      </c>
      <c r="AD54" s="34" t="s">
        <v>1</v>
      </c>
      <c r="AE54" s="34" t="s">
        <v>1</v>
      </c>
      <c r="AF54" s="34" t="s">
        <v>1</v>
      </c>
      <c r="AG54" s="34" t="s">
        <v>1</v>
      </c>
    </row>
    <row r="55" spans="1:33" s="5" customFormat="1" x14ac:dyDescent="0.25">
      <c r="A55" s="9" t="s">
        <v>51</v>
      </c>
      <c r="B55" s="31" t="s">
        <v>1</v>
      </c>
      <c r="C55" s="32" t="s">
        <v>1</v>
      </c>
      <c r="D55" s="32" t="s">
        <v>1</v>
      </c>
      <c r="E55" s="32" t="s">
        <v>1</v>
      </c>
      <c r="F55" s="32" t="s">
        <v>1</v>
      </c>
      <c r="G55" s="32" t="s">
        <v>1</v>
      </c>
      <c r="H55" s="32" t="s">
        <v>1</v>
      </c>
      <c r="I55" s="32" t="s">
        <v>1</v>
      </c>
      <c r="J55" s="32" t="s">
        <v>1</v>
      </c>
      <c r="K55" s="32" t="s">
        <v>1</v>
      </c>
      <c r="L55" s="32" t="s">
        <v>1</v>
      </c>
      <c r="M55" s="32" t="s">
        <v>1</v>
      </c>
      <c r="N55" s="32" t="s">
        <v>1</v>
      </c>
      <c r="O55" s="32" t="s">
        <v>1</v>
      </c>
      <c r="P55" s="32" t="s">
        <v>1</v>
      </c>
      <c r="Q55" s="32" t="s">
        <v>1</v>
      </c>
      <c r="R55" s="32" t="s">
        <v>1</v>
      </c>
      <c r="S55" s="32" t="s">
        <v>1</v>
      </c>
      <c r="T55" s="32" t="s">
        <v>1</v>
      </c>
      <c r="U55" s="32" t="s">
        <v>1</v>
      </c>
      <c r="V55" s="32" t="s">
        <v>1</v>
      </c>
      <c r="W55" s="32" t="s">
        <v>1</v>
      </c>
      <c r="X55" s="32" t="s">
        <v>1</v>
      </c>
      <c r="Y55" s="32" t="s">
        <v>1</v>
      </c>
      <c r="Z55" s="32" t="s">
        <v>1</v>
      </c>
      <c r="AA55" s="32" t="s">
        <v>1</v>
      </c>
      <c r="AB55" s="32" t="s">
        <v>1</v>
      </c>
      <c r="AC55" s="32" t="s">
        <v>1</v>
      </c>
      <c r="AD55" s="32" t="s">
        <v>1</v>
      </c>
      <c r="AE55" s="32" t="s">
        <v>1</v>
      </c>
      <c r="AF55" s="32" t="s">
        <v>1</v>
      </c>
      <c r="AG55" s="32" t="s">
        <v>1</v>
      </c>
    </row>
    <row r="56" spans="1:33" x14ac:dyDescent="0.25">
      <c r="A56" s="12" t="s">
        <v>52</v>
      </c>
      <c r="B56" s="33" t="s">
        <v>1</v>
      </c>
      <c r="C56" s="34" t="s">
        <v>1</v>
      </c>
      <c r="D56" s="34" t="s">
        <v>1</v>
      </c>
      <c r="E56" s="34" t="s">
        <v>1</v>
      </c>
      <c r="F56" s="34" t="s">
        <v>1</v>
      </c>
      <c r="G56" s="34" t="s">
        <v>1</v>
      </c>
      <c r="H56" s="34" t="s">
        <v>1</v>
      </c>
      <c r="I56" s="34" t="s">
        <v>1</v>
      </c>
      <c r="J56" s="34" t="s">
        <v>1</v>
      </c>
      <c r="K56" s="34" t="s">
        <v>1</v>
      </c>
      <c r="L56" s="34" t="s">
        <v>1</v>
      </c>
      <c r="M56" s="34" t="s">
        <v>1</v>
      </c>
      <c r="N56" s="34" t="s">
        <v>1</v>
      </c>
      <c r="O56" s="34" t="s">
        <v>54</v>
      </c>
      <c r="P56" s="34" t="s">
        <v>54</v>
      </c>
      <c r="Q56" s="34" t="s">
        <v>1</v>
      </c>
      <c r="R56" s="34" t="s">
        <v>1</v>
      </c>
      <c r="S56" s="34">
        <v>3.3231408660262803E-5</v>
      </c>
      <c r="T56" s="34">
        <v>1.2665088683045186E-5</v>
      </c>
      <c r="U56" s="34">
        <v>1.7041403655207194E-4</v>
      </c>
      <c r="V56" s="34">
        <v>2.5521029371022245E-4</v>
      </c>
      <c r="W56" s="34">
        <v>2.398700118070141E-5</v>
      </c>
      <c r="X56" s="34">
        <v>5.5327945171334198E-5</v>
      </c>
      <c r="Y56" s="34">
        <v>9.9482990081370398E-5</v>
      </c>
      <c r="Z56" s="34">
        <v>5.8299736366450921E-5</v>
      </c>
      <c r="AA56" s="34">
        <v>8.9708747725857741E-5</v>
      </c>
      <c r="AB56" s="34" t="s">
        <v>1</v>
      </c>
      <c r="AC56" s="34" t="s">
        <v>1</v>
      </c>
      <c r="AD56" s="34" t="s">
        <v>1</v>
      </c>
      <c r="AE56" s="34" t="s">
        <v>1</v>
      </c>
      <c r="AF56" s="34" t="s">
        <v>1</v>
      </c>
      <c r="AG56" s="34" t="s">
        <v>1</v>
      </c>
    </row>
    <row r="57" spans="1:33" s="5" customFormat="1" x14ac:dyDescent="0.25">
      <c r="A57" s="9" t="s">
        <v>53</v>
      </c>
      <c r="B57" s="31" t="s">
        <v>1</v>
      </c>
      <c r="C57" s="32" t="s">
        <v>1</v>
      </c>
      <c r="D57" s="32" t="s">
        <v>1</v>
      </c>
      <c r="E57" s="32" t="s">
        <v>1</v>
      </c>
      <c r="F57" s="32" t="s">
        <v>1</v>
      </c>
      <c r="G57" s="32" t="s">
        <v>1</v>
      </c>
      <c r="H57" s="32" t="s">
        <v>1</v>
      </c>
      <c r="I57" s="32" t="s">
        <v>1</v>
      </c>
      <c r="J57" s="32" t="s">
        <v>1</v>
      </c>
      <c r="K57" s="32" t="s">
        <v>1</v>
      </c>
      <c r="L57" s="32" t="s">
        <v>1</v>
      </c>
      <c r="M57" s="32" t="s">
        <v>1</v>
      </c>
      <c r="N57" s="32" t="s">
        <v>1</v>
      </c>
      <c r="O57" s="32" t="s">
        <v>1</v>
      </c>
      <c r="P57" s="32" t="s">
        <v>1</v>
      </c>
      <c r="Q57" s="32" t="s">
        <v>1</v>
      </c>
      <c r="R57" s="32" t="s">
        <v>1</v>
      </c>
      <c r="S57" s="32">
        <v>5.5495008359824974E-3</v>
      </c>
      <c r="T57" s="32">
        <v>5.9904647385983015E-3</v>
      </c>
      <c r="U57" s="32">
        <v>7.0546388696769088E-3</v>
      </c>
      <c r="V57" s="32">
        <v>7.1054222625148893E-3</v>
      </c>
      <c r="W57" s="32">
        <v>7.8908960142542103E-3</v>
      </c>
      <c r="X57" s="32">
        <v>8.6343375570316107E-3</v>
      </c>
      <c r="Y57" s="32">
        <v>8.032191676177981E-3</v>
      </c>
      <c r="Z57" s="32">
        <v>8.3735550249918415E-3</v>
      </c>
      <c r="AA57" s="32">
        <v>9.6476372405048649E-3</v>
      </c>
      <c r="AB57" s="32">
        <v>1.0212000529399735E-2</v>
      </c>
      <c r="AC57" s="32">
        <v>1.236974666430132E-2</v>
      </c>
      <c r="AD57" s="32">
        <v>1.3507380735384203E-2</v>
      </c>
      <c r="AE57" s="32" t="s">
        <v>1</v>
      </c>
      <c r="AF57" s="32" t="s">
        <v>1</v>
      </c>
      <c r="AG57" s="32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415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453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 t="s">
        <v>1</v>
      </c>
      <c r="K5" s="23" t="s">
        <v>1</v>
      </c>
      <c r="L5" s="23">
        <v>1570.269</v>
      </c>
      <c r="M5" s="23">
        <v>1700</v>
      </c>
      <c r="N5" s="23">
        <v>1649.79</v>
      </c>
      <c r="O5" s="23">
        <v>1652.4949999999999</v>
      </c>
      <c r="P5" s="23">
        <v>1669.354</v>
      </c>
      <c r="Q5" s="23">
        <v>1687.249</v>
      </c>
      <c r="R5" s="23">
        <v>1744.085</v>
      </c>
      <c r="S5" s="23">
        <v>1855.067</v>
      </c>
      <c r="T5" s="23">
        <v>2085.9569999999999</v>
      </c>
      <c r="U5" s="23">
        <v>2120.5880000000002</v>
      </c>
      <c r="V5" s="23">
        <v>2236.6529999999998</v>
      </c>
      <c r="W5" s="23">
        <v>2593.7539999999999</v>
      </c>
      <c r="X5" s="23">
        <v>3055.9520000000002</v>
      </c>
      <c r="Y5" s="23">
        <v>3154.9389999999999</v>
      </c>
      <c r="Z5" s="23" t="s">
        <v>1</v>
      </c>
      <c r="AA5" s="23">
        <v>3543.49</v>
      </c>
      <c r="AB5" s="23" t="s">
        <v>1</v>
      </c>
      <c r="AC5" s="23">
        <v>4340.4880000000003</v>
      </c>
      <c r="AD5" s="23" t="s">
        <v>1</v>
      </c>
      <c r="AE5" s="23">
        <v>6088.1689999999999</v>
      </c>
      <c r="AF5" s="23" t="s">
        <v>1</v>
      </c>
      <c r="AG5" s="23" t="s">
        <v>1</v>
      </c>
    </row>
    <row r="6" spans="1:33" x14ac:dyDescent="0.25">
      <c r="A6" s="12" t="s">
        <v>2</v>
      </c>
      <c r="B6" s="24">
        <v>0.496</v>
      </c>
      <c r="C6" s="25">
        <v>0.871</v>
      </c>
      <c r="D6" s="25">
        <v>1.4430000000000001</v>
      </c>
      <c r="E6" s="25">
        <v>1.4430000000000001</v>
      </c>
      <c r="F6" s="25">
        <v>1.7490000000000001</v>
      </c>
      <c r="G6" s="25">
        <v>2.052</v>
      </c>
      <c r="H6" s="25">
        <v>3.2210000000000001</v>
      </c>
      <c r="I6" s="25">
        <v>41.26</v>
      </c>
      <c r="J6" s="25">
        <v>58.018000000000001</v>
      </c>
      <c r="K6" s="25">
        <v>60.456000000000003</v>
      </c>
      <c r="L6" s="25">
        <v>54.305999999999997</v>
      </c>
      <c r="M6" s="25">
        <v>62.875999999999998</v>
      </c>
      <c r="N6" s="25">
        <v>73.11</v>
      </c>
      <c r="O6" s="25">
        <v>80.066999999999993</v>
      </c>
      <c r="P6" s="25">
        <v>80.724999999999994</v>
      </c>
      <c r="Q6" s="25">
        <v>78.966999999999999</v>
      </c>
      <c r="R6" s="25">
        <v>84.298000000000002</v>
      </c>
      <c r="S6" s="25">
        <v>92.626999999999995</v>
      </c>
      <c r="T6" s="25">
        <v>116.003</v>
      </c>
      <c r="U6" s="25">
        <v>132.75299999999999</v>
      </c>
      <c r="V6" s="25">
        <v>214.43700000000001</v>
      </c>
      <c r="W6" s="25">
        <v>251.50800000000001</v>
      </c>
      <c r="X6" s="25">
        <v>276.52999999999997</v>
      </c>
      <c r="Y6" s="25">
        <v>275.89</v>
      </c>
      <c r="Z6" s="25">
        <v>312.22300000000001</v>
      </c>
      <c r="AA6" s="25">
        <v>380.33600000000001</v>
      </c>
      <c r="AB6" s="25">
        <v>246.80199999999999</v>
      </c>
      <c r="AC6" s="25">
        <v>218.374</v>
      </c>
      <c r="AD6" s="25">
        <v>205.16900000000001</v>
      </c>
      <c r="AE6" s="25">
        <v>235.22300000000001</v>
      </c>
      <c r="AF6" s="25">
        <v>229.738</v>
      </c>
      <c r="AG6" s="25" t="s">
        <v>1</v>
      </c>
    </row>
    <row r="7" spans="1:33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>
        <v>8092.1</v>
      </c>
      <c r="H7" s="27">
        <v>8992.2000000000007</v>
      </c>
      <c r="I7" s="27">
        <v>11454.1</v>
      </c>
      <c r="J7" s="27">
        <v>14357.3</v>
      </c>
      <c r="K7" s="27">
        <v>13673.3</v>
      </c>
      <c r="L7" s="27">
        <v>15404.978999999999</v>
      </c>
      <c r="M7" s="27">
        <v>16655.245999999999</v>
      </c>
      <c r="N7" s="27">
        <v>17092.831999999999</v>
      </c>
      <c r="O7" s="27">
        <v>17683.149000000001</v>
      </c>
      <c r="P7" s="27">
        <v>18912.224999999999</v>
      </c>
      <c r="Q7" s="27">
        <v>18224.32</v>
      </c>
      <c r="R7" s="27">
        <v>20456.47</v>
      </c>
      <c r="S7" s="27">
        <v>23057.133999999998</v>
      </c>
      <c r="T7" s="27">
        <v>22639.616000000002</v>
      </c>
      <c r="U7" s="27">
        <v>23150.949000000001</v>
      </c>
      <c r="V7" s="27">
        <v>23021.222000000002</v>
      </c>
      <c r="W7" s="27">
        <v>25102.828000000001</v>
      </c>
      <c r="X7" s="27">
        <v>25941.559000000001</v>
      </c>
      <c r="Y7" s="27">
        <v>28428.838</v>
      </c>
      <c r="Z7" s="27">
        <v>30931.267</v>
      </c>
      <c r="AA7" s="27">
        <v>32338.588</v>
      </c>
      <c r="AB7" s="27">
        <v>32039.374</v>
      </c>
      <c r="AC7" s="27">
        <v>35773.887999999999</v>
      </c>
      <c r="AD7" s="27">
        <v>38777.981</v>
      </c>
      <c r="AE7" s="27">
        <v>41786.44</v>
      </c>
      <c r="AF7" s="27">
        <v>39512.059000000001</v>
      </c>
      <c r="AG7" s="27" t="s">
        <v>1</v>
      </c>
    </row>
    <row r="8" spans="1:33" x14ac:dyDescent="0.25">
      <c r="A8" s="12" t="s">
        <v>4</v>
      </c>
      <c r="B8" s="24">
        <v>4180</v>
      </c>
      <c r="C8" s="25">
        <v>4577</v>
      </c>
      <c r="D8" s="25">
        <v>4948.5</v>
      </c>
      <c r="E8" s="25">
        <v>5320</v>
      </c>
      <c r="F8" s="25" t="s">
        <v>1</v>
      </c>
      <c r="G8" s="25">
        <v>7032</v>
      </c>
      <c r="H8" s="25" t="s">
        <v>1</v>
      </c>
      <c r="I8" s="25">
        <v>7654</v>
      </c>
      <c r="J8" s="25" t="s">
        <v>1</v>
      </c>
      <c r="K8" s="25" t="s">
        <v>1</v>
      </c>
      <c r="L8" s="25" t="s">
        <v>1</v>
      </c>
      <c r="M8" s="25">
        <v>11619.87</v>
      </c>
      <c r="N8" s="25">
        <v>12517</v>
      </c>
      <c r="O8" s="25">
        <v>13263.004999999999</v>
      </c>
      <c r="P8" s="25">
        <v>13748.91</v>
      </c>
      <c r="Q8" s="25">
        <v>14038.177</v>
      </c>
      <c r="R8" s="25">
        <v>15001.431</v>
      </c>
      <c r="S8" s="25">
        <v>14029.3</v>
      </c>
      <c r="T8" s="25" t="s">
        <v>1</v>
      </c>
      <c r="U8" s="25">
        <v>18309.942999999999</v>
      </c>
      <c r="V8" s="25">
        <v>18235.8</v>
      </c>
      <c r="W8" s="25">
        <v>18760</v>
      </c>
      <c r="X8" s="25">
        <v>19640.900000000001</v>
      </c>
      <c r="Y8" s="25">
        <v>20041</v>
      </c>
      <c r="Z8" s="25">
        <v>19705</v>
      </c>
      <c r="AA8" s="25">
        <v>21375</v>
      </c>
      <c r="AB8" s="25">
        <v>21893</v>
      </c>
      <c r="AC8" s="25">
        <v>22584</v>
      </c>
      <c r="AD8" s="25">
        <v>23171</v>
      </c>
      <c r="AE8" s="25">
        <v>22011</v>
      </c>
      <c r="AF8" s="25">
        <v>21989</v>
      </c>
      <c r="AG8" s="25" t="s">
        <v>1</v>
      </c>
    </row>
    <row r="9" spans="1:33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>
        <v>10.085000000000001</v>
      </c>
      <c r="K9" s="23">
        <v>13.281000000000001</v>
      </c>
      <c r="L9" s="23">
        <v>13.548999999999999</v>
      </c>
      <c r="M9" s="23">
        <v>17.696999999999999</v>
      </c>
      <c r="N9" s="23">
        <v>19.678000000000001</v>
      </c>
      <c r="O9" s="23">
        <v>21.704000000000001</v>
      </c>
      <c r="P9" s="23">
        <v>29.577999999999999</v>
      </c>
      <c r="Q9" s="23">
        <v>39.683</v>
      </c>
      <c r="R9" s="23">
        <v>54.433999999999997</v>
      </c>
      <c r="S9" s="23">
        <v>54.107999999999997</v>
      </c>
      <c r="T9" s="23">
        <v>76.63</v>
      </c>
      <c r="U9" s="23">
        <v>69.974000000000004</v>
      </c>
      <c r="V9" s="23">
        <v>72.92</v>
      </c>
      <c r="W9" s="23">
        <v>77.98</v>
      </c>
      <c r="X9" s="23">
        <v>94.119</v>
      </c>
      <c r="Y9" s="23">
        <v>91.799000000000007</v>
      </c>
      <c r="Z9" s="23">
        <v>88.540999999999997</v>
      </c>
      <c r="AA9" s="23">
        <v>92.08</v>
      </c>
      <c r="AB9" s="23">
        <v>88.53</v>
      </c>
      <c r="AC9" s="23">
        <v>99.16</v>
      </c>
      <c r="AD9" s="23">
        <v>122.89</v>
      </c>
      <c r="AE9" s="23">
        <v>127.05</v>
      </c>
      <c r="AF9" s="23">
        <v>143.15</v>
      </c>
      <c r="AG9" s="23" t="s">
        <v>1</v>
      </c>
    </row>
    <row r="10" spans="1:33" x14ac:dyDescent="0.25">
      <c r="A10" s="12" t="s">
        <v>6</v>
      </c>
      <c r="B10" s="24" t="s">
        <v>1</v>
      </c>
      <c r="C10" s="25">
        <v>552.649</v>
      </c>
      <c r="D10" s="25" t="s">
        <v>1</v>
      </c>
      <c r="E10" s="25">
        <v>602.78599999999994</v>
      </c>
      <c r="F10" s="25" t="s">
        <v>1</v>
      </c>
      <c r="G10" s="25">
        <v>771.327</v>
      </c>
      <c r="H10" s="25" t="s">
        <v>1</v>
      </c>
      <c r="I10" s="25">
        <v>1149.5640000000001</v>
      </c>
      <c r="J10" s="25">
        <v>1368.1079999999999</v>
      </c>
      <c r="K10" s="25">
        <v>1570.2190000000001</v>
      </c>
      <c r="L10" s="25">
        <v>1987.7370000000001</v>
      </c>
      <c r="M10" s="25">
        <v>1995.9760000000001</v>
      </c>
      <c r="N10" s="25">
        <v>1994.91</v>
      </c>
      <c r="O10" s="25">
        <v>2038.6959999999999</v>
      </c>
      <c r="P10" s="25">
        <v>2180.2840000000001</v>
      </c>
      <c r="Q10" s="25">
        <v>2233.1329999999998</v>
      </c>
      <c r="R10" s="25">
        <v>2410.2150000000001</v>
      </c>
      <c r="S10" s="25">
        <v>2504.1320000000001</v>
      </c>
      <c r="T10" s="25">
        <v>3133.8560000000002</v>
      </c>
      <c r="U10" s="25">
        <v>3058.4079999999999</v>
      </c>
      <c r="V10" s="25">
        <v>3205.3670000000002</v>
      </c>
      <c r="W10" s="25">
        <v>3393.893</v>
      </c>
      <c r="X10" s="25">
        <v>3206.5030000000002</v>
      </c>
      <c r="Y10" s="25">
        <v>3023.4</v>
      </c>
      <c r="Z10" s="25">
        <v>2837.1</v>
      </c>
      <c r="AA10" s="25">
        <v>2403.1</v>
      </c>
      <c r="AB10" s="25">
        <v>2413.3200000000002</v>
      </c>
      <c r="AC10" s="25">
        <v>2603.6999999999998</v>
      </c>
      <c r="AD10" s="25">
        <v>2656.7</v>
      </c>
      <c r="AE10" s="25">
        <v>2819.6</v>
      </c>
      <c r="AF10" s="25">
        <v>2763.8</v>
      </c>
      <c r="AG10" s="25" t="s">
        <v>1</v>
      </c>
    </row>
    <row r="11" spans="1:33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 t="s">
        <v>1</v>
      </c>
      <c r="N11" s="23">
        <v>12293.66</v>
      </c>
      <c r="O11" s="23">
        <v>11636.948</v>
      </c>
      <c r="P11" s="23">
        <v>11801.254000000001</v>
      </c>
      <c r="Q11" s="23">
        <v>12366.31</v>
      </c>
      <c r="R11" s="23">
        <v>11849.441000000001</v>
      </c>
      <c r="S11" s="23">
        <v>12371.915999999999</v>
      </c>
      <c r="T11" s="23">
        <v>12734.375</v>
      </c>
      <c r="U11" s="23">
        <v>12848.428</v>
      </c>
      <c r="V11" s="23">
        <v>12354.621999999999</v>
      </c>
      <c r="W11" s="23">
        <v>12804.8</v>
      </c>
      <c r="X11" s="23">
        <v>12880.290999999999</v>
      </c>
      <c r="Y11" s="23">
        <v>13152.775</v>
      </c>
      <c r="Z11" s="23">
        <v>13323.436</v>
      </c>
      <c r="AA11" s="23" t="s">
        <v>1</v>
      </c>
      <c r="AB11" s="23">
        <v>13227.732</v>
      </c>
      <c r="AC11" s="23">
        <v>13071.473</v>
      </c>
      <c r="AD11" s="23">
        <v>13368.666999999999</v>
      </c>
      <c r="AE11" s="23">
        <v>14235.294</v>
      </c>
      <c r="AF11" s="23" t="s">
        <v>1</v>
      </c>
      <c r="AG11" s="23" t="s">
        <v>1</v>
      </c>
    </row>
    <row r="12" spans="1:33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>
        <v>650</v>
      </c>
      <c r="O12" s="25">
        <v>785</v>
      </c>
      <c r="P12" s="25">
        <v>905</v>
      </c>
      <c r="Q12" s="25">
        <v>693</v>
      </c>
      <c r="R12" s="25">
        <v>686.9</v>
      </c>
      <c r="S12" s="25">
        <v>779.6</v>
      </c>
      <c r="T12" s="25">
        <v>1064</v>
      </c>
      <c r="U12" s="25">
        <v>801.41600000000005</v>
      </c>
      <c r="V12" s="25">
        <v>745.98299999999995</v>
      </c>
      <c r="W12" s="25">
        <v>753.22199999999998</v>
      </c>
      <c r="X12" s="25">
        <v>762.15700000000004</v>
      </c>
      <c r="Y12" s="25">
        <v>868.95500000000004</v>
      </c>
      <c r="Z12" s="25">
        <v>876.51499999999999</v>
      </c>
      <c r="AA12" s="25">
        <v>999.94</v>
      </c>
      <c r="AB12" s="25">
        <v>885.64400000000001</v>
      </c>
      <c r="AC12" s="25">
        <v>836.60900000000004</v>
      </c>
      <c r="AD12" s="25">
        <v>874.40300000000002</v>
      </c>
      <c r="AE12" s="25">
        <v>1149.96</v>
      </c>
      <c r="AF12" s="25">
        <v>1141.749</v>
      </c>
      <c r="AG12" s="25" t="s">
        <v>1</v>
      </c>
    </row>
    <row r="13" spans="1:33" x14ac:dyDescent="0.25">
      <c r="A13" s="9" t="s">
        <v>9</v>
      </c>
      <c r="B13" s="22">
        <v>95.04</v>
      </c>
      <c r="C13" s="23">
        <v>123.02500000000001</v>
      </c>
      <c r="D13" s="23">
        <v>146.137</v>
      </c>
      <c r="E13" s="23">
        <v>191.91300000000001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 t="s">
        <v>1</v>
      </c>
      <c r="M13" s="23" t="s">
        <v>1</v>
      </c>
      <c r="N13" s="23" t="s">
        <v>1</v>
      </c>
      <c r="O13" s="23" t="s">
        <v>1</v>
      </c>
      <c r="P13" s="23" t="s">
        <v>1</v>
      </c>
      <c r="Q13" s="23" t="s">
        <v>1</v>
      </c>
      <c r="R13" s="23" t="s">
        <v>1</v>
      </c>
      <c r="S13" s="23" t="s">
        <v>1</v>
      </c>
      <c r="T13" s="23" t="s">
        <v>1</v>
      </c>
      <c r="U13" s="23" t="s">
        <v>1</v>
      </c>
      <c r="V13" s="23" t="s">
        <v>1</v>
      </c>
      <c r="W13" s="23" t="s">
        <v>1</v>
      </c>
      <c r="X13" s="23" t="s">
        <v>1</v>
      </c>
      <c r="Y13" s="23" t="s">
        <v>1</v>
      </c>
      <c r="Z13" s="23" t="s">
        <v>1</v>
      </c>
      <c r="AA13" s="23" t="s">
        <v>1</v>
      </c>
      <c r="AB13" s="23" t="s">
        <v>1</v>
      </c>
      <c r="AC13" s="23" t="s">
        <v>1</v>
      </c>
      <c r="AD13" s="23" t="s">
        <v>1</v>
      </c>
      <c r="AE13" s="23" t="s">
        <v>1</v>
      </c>
      <c r="AF13" s="23" t="s">
        <v>1</v>
      </c>
      <c r="AG13" s="23" t="s">
        <v>1</v>
      </c>
    </row>
    <row r="14" spans="1:33" x14ac:dyDescent="0.25">
      <c r="A14" s="12" t="s">
        <v>10</v>
      </c>
      <c r="B14" s="24" t="s">
        <v>1</v>
      </c>
      <c r="C14" s="25">
        <v>3383.36</v>
      </c>
      <c r="D14" s="25">
        <v>3284.22</v>
      </c>
      <c r="E14" s="25">
        <v>2972.38</v>
      </c>
      <c r="F14" s="25" t="s">
        <v>1</v>
      </c>
      <c r="G14" s="25" t="s">
        <v>1</v>
      </c>
      <c r="H14" s="25" t="s">
        <v>1</v>
      </c>
      <c r="I14" s="25" t="s">
        <v>1</v>
      </c>
      <c r="J14" s="25">
        <v>3499.3</v>
      </c>
      <c r="K14" s="25">
        <v>3580.3</v>
      </c>
      <c r="L14" s="25">
        <v>3906.5</v>
      </c>
      <c r="M14" s="25" t="s">
        <v>1</v>
      </c>
      <c r="N14" s="25" t="s">
        <v>1</v>
      </c>
      <c r="O14" s="25">
        <v>4526</v>
      </c>
      <c r="P14" s="25">
        <v>5067</v>
      </c>
      <c r="Q14" s="25">
        <v>4715.1000000000004</v>
      </c>
      <c r="R14" s="25">
        <v>4445.7</v>
      </c>
      <c r="S14" s="25">
        <v>5242.3999999999996</v>
      </c>
      <c r="T14" s="25">
        <v>5345.3</v>
      </c>
      <c r="U14" s="25">
        <v>5403.8</v>
      </c>
      <c r="V14" s="25">
        <v>5548.1</v>
      </c>
      <c r="W14" s="25">
        <v>5597.8</v>
      </c>
      <c r="X14" s="25">
        <v>5941.7</v>
      </c>
      <c r="Y14" s="25">
        <v>5864.8</v>
      </c>
      <c r="Z14" s="25">
        <v>6149.7359999999999</v>
      </c>
      <c r="AA14" s="25">
        <v>5160.2</v>
      </c>
      <c r="AB14" s="25">
        <v>5039.4120000000003</v>
      </c>
      <c r="AC14" s="25" t="s">
        <v>1</v>
      </c>
      <c r="AD14" s="25" t="s">
        <v>1</v>
      </c>
      <c r="AE14" s="25">
        <v>6261.384</v>
      </c>
      <c r="AF14" s="25">
        <v>5890.4369999999999</v>
      </c>
      <c r="AG14" s="25" t="s">
        <v>1</v>
      </c>
    </row>
    <row r="15" spans="1:33" x14ac:dyDescent="0.25">
      <c r="A15" s="9" t="s">
        <v>11</v>
      </c>
      <c r="B15" s="22" t="s">
        <v>1</v>
      </c>
      <c r="C15" s="23">
        <v>1.1279999999999999</v>
      </c>
      <c r="D15" s="23">
        <v>1.6739999999999999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>
        <v>3.6909999999999998</v>
      </c>
      <c r="K15" s="23">
        <v>4.4770000000000003</v>
      </c>
      <c r="L15" s="23">
        <v>4.9550000000000001</v>
      </c>
      <c r="M15" s="23">
        <v>6.1289999999999996</v>
      </c>
      <c r="N15" s="23">
        <v>7.32</v>
      </c>
      <c r="O15" s="23">
        <v>9.83</v>
      </c>
      <c r="P15" s="23">
        <v>12.765000000000001</v>
      </c>
      <c r="Q15" s="23">
        <v>16.545999999999999</v>
      </c>
      <c r="R15" s="23">
        <v>21.402000000000001</v>
      </c>
      <c r="S15" s="23">
        <v>26.077999999999999</v>
      </c>
      <c r="T15" s="23">
        <v>24.869</v>
      </c>
      <c r="U15" s="23">
        <v>26.771999999999998</v>
      </c>
      <c r="V15" s="23">
        <v>28.103000000000002</v>
      </c>
      <c r="W15" s="23">
        <v>30.504000000000001</v>
      </c>
      <c r="X15" s="23">
        <v>30.654</v>
      </c>
      <c r="Y15" s="23">
        <v>32.484999999999999</v>
      </c>
      <c r="Z15" s="23">
        <v>33.807000000000002</v>
      </c>
      <c r="AA15" s="23">
        <v>32.186999999999998</v>
      </c>
      <c r="AB15" s="23">
        <v>35.299999999999997</v>
      </c>
      <c r="AC15" s="23">
        <v>38.259</v>
      </c>
      <c r="AD15" s="23">
        <v>49.658999999999999</v>
      </c>
      <c r="AE15" s="23">
        <v>65.022000000000006</v>
      </c>
      <c r="AF15" s="23">
        <v>72.918000000000006</v>
      </c>
      <c r="AG15" s="23" t="s">
        <v>1</v>
      </c>
    </row>
    <row r="16" spans="1:33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>
        <v>18.081</v>
      </c>
      <c r="I16" s="25">
        <v>21.695</v>
      </c>
      <c r="J16" s="25">
        <v>23.7</v>
      </c>
      <c r="K16" s="25">
        <v>21.411999999999999</v>
      </c>
      <c r="L16" s="25">
        <v>25.878</v>
      </c>
      <c r="M16" s="25">
        <v>27.059000000000001</v>
      </c>
      <c r="N16" s="25">
        <v>40.054000000000002</v>
      </c>
      <c r="O16" s="25">
        <v>39.445999999999998</v>
      </c>
      <c r="P16" s="25">
        <v>45.441000000000003</v>
      </c>
      <c r="Q16" s="25">
        <v>49.466999999999999</v>
      </c>
      <c r="R16" s="25">
        <v>64.527000000000001</v>
      </c>
      <c r="S16" s="25">
        <v>73.477000000000004</v>
      </c>
      <c r="T16" s="25">
        <v>77.501999999999995</v>
      </c>
      <c r="U16" s="25">
        <v>62.124000000000002</v>
      </c>
      <c r="V16" s="25">
        <v>59.777999999999999</v>
      </c>
      <c r="W16" s="25">
        <v>65.308999999999997</v>
      </c>
      <c r="X16" s="25">
        <v>70.349000000000004</v>
      </c>
      <c r="Y16" s="25">
        <v>92.736000000000004</v>
      </c>
      <c r="Z16" s="25">
        <v>88.393000000000001</v>
      </c>
      <c r="AA16" s="25">
        <v>90.935000000000002</v>
      </c>
      <c r="AB16" s="25">
        <v>105.893</v>
      </c>
      <c r="AC16" s="25">
        <v>105.67400000000001</v>
      </c>
      <c r="AD16" s="25">
        <v>126.75700000000001</v>
      </c>
      <c r="AE16" s="25">
        <v>139.42099999999999</v>
      </c>
      <c r="AF16" s="25">
        <v>161.29499999999999</v>
      </c>
      <c r="AG16" s="25" t="s">
        <v>1</v>
      </c>
    </row>
    <row r="17" spans="1:33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>
        <v>14.528</v>
      </c>
      <c r="M17" s="23">
        <v>15.04</v>
      </c>
      <c r="N17" s="23">
        <v>17.486999999999998</v>
      </c>
      <c r="O17" s="23">
        <v>15.577999999999999</v>
      </c>
      <c r="P17" s="23">
        <v>16.757000000000001</v>
      </c>
      <c r="Q17" s="23">
        <v>23.335000000000001</v>
      </c>
      <c r="R17" s="23">
        <v>44.536000000000001</v>
      </c>
      <c r="S17" s="23">
        <v>44.441000000000003</v>
      </c>
      <c r="T17" s="23">
        <v>48.661999999999999</v>
      </c>
      <c r="U17" s="23">
        <v>27.745999999999999</v>
      </c>
      <c r="V17" s="23">
        <v>35.145000000000003</v>
      </c>
      <c r="W17" s="23">
        <v>47.524000000000001</v>
      </c>
      <c r="X17" s="23">
        <v>44.95</v>
      </c>
      <c r="Y17" s="23">
        <v>46.1</v>
      </c>
      <c r="Z17" s="23">
        <v>43.6</v>
      </c>
      <c r="AA17" s="23">
        <v>37.6</v>
      </c>
      <c r="AB17" s="23">
        <v>33.299999999999997</v>
      </c>
      <c r="AC17" s="23">
        <v>36.6</v>
      </c>
      <c r="AD17" s="23">
        <v>44</v>
      </c>
      <c r="AE17" s="23">
        <v>50.2</v>
      </c>
      <c r="AF17" s="23">
        <v>51.6</v>
      </c>
      <c r="AG17" s="23" t="s">
        <v>1</v>
      </c>
    </row>
    <row r="18" spans="1:33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>
        <v>142.83000000000001</v>
      </c>
      <c r="V18" s="25" t="s">
        <v>1</v>
      </c>
      <c r="W18" s="25">
        <v>167.83699999999999</v>
      </c>
      <c r="X18" s="25" t="s">
        <v>1</v>
      </c>
      <c r="Y18" s="25">
        <v>161.66300000000001</v>
      </c>
      <c r="Z18" s="25">
        <v>71.2</v>
      </c>
      <c r="AA18" s="25">
        <v>170.7</v>
      </c>
      <c r="AB18" s="25" t="s">
        <v>1</v>
      </c>
      <c r="AC18" s="25">
        <v>192.6</v>
      </c>
      <c r="AD18" s="25" t="s">
        <v>1</v>
      </c>
      <c r="AE18" s="25">
        <v>206.7</v>
      </c>
      <c r="AF18" s="25" t="s">
        <v>1</v>
      </c>
      <c r="AG18" s="25" t="s">
        <v>1</v>
      </c>
    </row>
    <row r="19" spans="1:33" x14ac:dyDescent="0.25">
      <c r="A19" s="9" t="s">
        <v>15</v>
      </c>
      <c r="B19" s="22">
        <v>13730</v>
      </c>
      <c r="C19" s="23">
        <v>13565</v>
      </c>
      <c r="D19" s="23">
        <v>14398</v>
      </c>
      <c r="E19" s="23">
        <v>15878</v>
      </c>
      <c r="F19" s="23">
        <v>18674</v>
      </c>
      <c r="G19" s="23">
        <v>21931</v>
      </c>
      <c r="H19" s="23">
        <v>24162.2</v>
      </c>
      <c r="I19" s="23">
        <v>30247</v>
      </c>
      <c r="J19" s="23">
        <v>29711.200000000001</v>
      </c>
      <c r="K19" s="23">
        <v>32963.199999999997</v>
      </c>
      <c r="L19" s="23">
        <v>35817.800000000003</v>
      </c>
      <c r="M19" s="23">
        <v>43872.1</v>
      </c>
      <c r="N19" s="23">
        <v>59636</v>
      </c>
      <c r="O19" s="23">
        <v>54606.2</v>
      </c>
      <c r="P19" s="23">
        <v>62240.4</v>
      </c>
      <c r="Q19" s="23">
        <v>70746.899999999994</v>
      </c>
      <c r="R19" s="23">
        <v>79752.600000000006</v>
      </c>
      <c r="S19" s="23">
        <v>93462.8</v>
      </c>
      <c r="T19" s="23">
        <v>100679.7</v>
      </c>
      <c r="U19" s="23">
        <v>114930.9</v>
      </c>
      <c r="V19" s="23">
        <v>116312</v>
      </c>
      <c r="W19" s="23">
        <v>124337.60000000001</v>
      </c>
      <c r="X19" s="23">
        <v>126613.4</v>
      </c>
      <c r="Y19" s="23">
        <v>144745.4</v>
      </c>
      <c r="Z19" s="23">
        <v>152782</v>
      </c>
      <c r="AA19" s="23">
        <v>184067.5</v>
      </c>
      <c r="AB19" s="23">
        <v>151832.6</v>
      </c>
      <c r="AC19" s="23">
        <v>176605.5</v>
      </c>
      <c r="AD19" s="23">
        <v>232781</v>
      </c>
      <c r="AE19" s="23">
        <v>246210.2</v>
      </c>
      <c r="AF19" s="23">
        <v>259773.5</v>
      </c>
      <c r="AG19" s="23" t="s">
        <v>1</v>
      </c>
    </row>
    <row r="20" spans="1:33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>
        <v>3.1680000000000001</v>
      </c>
      <c r="O20" s="25" t="s">
        <v>1</v>
      </c>
      <c r="P20" s="25" t="s">
        <v>1</v>
      </c>
      <c r="Q20" s="25">
        <v>8.5890000000000004</v>
      </c>
      <c r="R20" s="25">
        <v>11.476000000000001</v>
      </c>
      <c r="S20" s="25">
        <v>8.5259999999999998</v>
      </c>
      <c r="T20" s="25">
        <v>9.2379999999999995</v>
      </c>
      <c r="U20" s="25">
        <v>8.4190000000000005</v>
      </c>
      <c r="V20" s="25">
        <v>8.8930000000000007</v>
      </c>
      <c r="W20" s="25">
        <v>12.789</v>
      </c>
      <c r="X20" s="25">
        <v>14.9</v>
      </c>
      <c r="Y20" s="25">
        <v>12.159000000000001</v>
      </c>
      <c r="Z20" s="25">
        <v>11.452999999999999</v>
      </c>
      <c r="AA20" s="25">
        <v>11.661</v>
      </c>
      <c r="AB20" s="25">
        <v>9.8140000000000001</v>
      </c>
      <c r="AC20" s="25">
        <v>13.657</v>
      </c>
      <c r="AD20" s="25">
        <v>18.103999999999999</v>
      </c>
      <c r="AE20" s="25">
        <v>20.271999999999998</v>
      </c>
      <c r="AF20" s="25">
        <v>15.744</v>
      </c>
      <c r="AG20" s="25" t="s">
        <v>1</v>
      </c>
    </row>
    <row r="21" spans="1:33" x14ac:dyDescent="0.25">
      <c r="A21" s="9" t="s">
        <v>17</v>
      </c>
      <c r="B21" s="22" t="s">
        <v>1</v>
      </c>
      <c r="C21" s="23">
        <v>12211.39</v>
      </c>
      <c r="D21" s="23" t="s">
        <v>1</v>
      </c>
      <c r="E21" s="23">
        <v>12578.7</v>
      </c>
      <c r="F21" s="23" t="s">
        <v>1</v>
      </c>
      <c r="G21" s="23">
        <v>13190.689</v>
      </c>
      <c r="H21" s="23" t="s">
        <v>1</v>
      </c>
      <c r="I21" s="23">
        <v>13256.752</v>
      </c>
      <c r="J21" s="23" t="s">
        <v>1</v>
      </c>
      <c r="K21" s="23">
        <v>15193.66</v>
      </c>
      <c r="L21" s="23" t="s">
        <v>1</v>
      </c>
      <c r="M21" s="23">
        <v>17050.831999999999</v>
      </c>
      <c r="N21" s="23" t="s">
        <v>1</v>
      </c>
      <c r="O21" s="23">
        <v>17776.879000000001</v>
      </c>
      <c r="P21" s="23" t="s">
        <v>1</v>
      </c>
      <c r="Q21" s="23">
        <v>17938.508999999998</v>
      </c>
      <c r="R21" s="23" t="s">
        <v>1</v>
      </c>
      <c r="S21" s="23">
        <v>20389.342000000001</v>
      </c>
      <c r="T21" s="23" t="s">
        <v>1</v>
      </c>
      <c r="U21" s="23">
        <v>22091.278999999999</v>
      </c>
      <c r="V21" s="23" t="s">
        <v>1</v>
      </c>
      <c r="W21" s="23">
        <v>24716.858</v>
      </c>
      <c r="X21" s="23" t="s">
        <v>1</v>
      </c>
      <c r="Y21" s="23">
        <v>24648.240000000002</v>
      </c>
      <c r="Z21" s="23" t="s">
        <v>1</v>
      </c>
      <c r="AA21" s="23">
        <v>27977.74</v>
      </c>
      <c r="AB21" s="23" t="s">
        <v>1</v>
      </c>
      <c r="AC21" s="23">
        <v>31500.878000000001</v>
      </c>
      <c r="AD21" s="23" t="s">
        <v>1</v>
      </c>
      <c r="AE21" s="23">
        <v>34820.85</v>
      </c>
      <c r="AF21" s="23" t="s">
        <v>1</v>
      </c>
      <c r="AG21" s="23" t="s">
        <v>1</v>
      </c>
    </row>
    <row r="22" spans="1:33" x14ac:dyDescent="0.25">
      <c r="A22" s="12" t="s">
        <v>18</v>
      </c>
      <c r="B22" s="24" t="s">
        <v>1</v>
      </c>
      <c r="C22" s="25" t="s">
        <v>1</v>
      </c>
      <c r="D22" s="25">
        <v>1786</v>
      </c>
      <c r="E22" s="25">
        <v>1824</v>
      </c>
      <c r="F22" s="25">
        <v>1929</v>
      </c>
      <c r="G22" s="25">
        <v>2087</v>
      </c>
      <c r="H22" s="25">
        <v>2207</v>
      </c>
      <c r="I22" s="25">
        <v>2327</v>
      </c>
      <c r="J22" s="25">
        <v>2438.6</v>
      </c>
      <c r="K22" s="25">
        <v>2662.5</v>
      </c>
      <c r="L22" s="25">
        <v>2771</v>
      </c>
      <c r="M22" s="25">
        <v>2863</v>
      </c>
      <c r="N22" s="25">
        <v>3006</v>
      </c>
      <c r="O22" s="25">
        <v>3114</v>
      </c>
      <c r="P22" s="25" t="s">
        <v>1</v>
      </c>
      <c r="Q22" s="25">
        <v>3179</v>
      </c>
      <c r="R22" s="25" t="s">
        <v>1</v>
      </c>
      <c r="S22" s="25">
        <v>3268</v>
      </c>
      <c r="T22" s="25" t="s">
        <v>1</v>
      </c>
      <c r="U22" s="25">
        <v>3116</v>
      </c>
      <c r="V22" s="25" t="s">
        <v>1</v>
      </c>
      <c r="W22" s="25">
        <v>3320.1190000000001</v>
      </c>
      <c r="X22" s="25">
        <v>3360.3890000000001</v>
      </c>
      <c r="Y22" s="25" t="s">
        <v>1</v>
      </c>
      <c r="Z22" s="25" t="s">
        <v>1</v>
      </c>
      <c r="AA22" s="25" t="s">
        <v>1</v>
      </c>
      <c r="AB22" s="25" t="s">
        <v>1</v>
      </c>
      <c r="AC22" s="25" t="s">
        <v>1</v>
      </c>
      <c r="AD22" s="25" t="s">
        <v>1</v>
      </c>
      <c r="AE22" s="25" t="s">
        <v>1</v>
      </c>
      <c r="AF22" s="25" t="s">
        <v>1</v>
      </c>
      <c r="AG22" s="25" t="s">
        <v>1</v>
      </c>
    </row>
    <row r="23" spans="1:33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>
        <v>676.5</v>
      </c>
      <c r="G23" s="23">
        <v>838.9</v>
      </c>
      <c r="H23" s="23">
        <v>1015.7</v>
      </c>
      <c r="I23" s="23">
        <v>1289.3</v>
      </c>
      <c r="J23" s="23">
        <v>1467.8</v>
      </c>
      <c r="K23" s="23">
        <v>1669.2</v>
      </c>
      <c r="L23" s="23">
        <v>2050.1</v>
      </c>
      <c r="M23" s="23">
        <v>1992.2</v>
      </c>
      <c r="N23" s="23">
        <v>1936.5</v>
      </c>
      <c r="O23" s="23">
        <v>1913.6</v>
      </c>
      <c r="P23" s="23">
        <v>2064.6</v>
      </c>
      <c r="Q23" s="23">
        <v>2124.4</v>
      </c>
      <c r="R23" s="23">
        <v>2302.8000000000002</v>
      </c>
      <c r="S23" s="23">
        <v>2504.1</v>
      </c>
      <c r="T23" s="23">
        <v>2783.5</v>
      </c>
      <c r="U23" s="23">
        <v>3418</v>
      </c>
      <c r="V23" s="23">
        <v>3514.8</v>
      </c>
      <c r="W23" s="23">
        <v>3870.6</v>
      </c>
      <c r="X23" s="23">
        <v>4876.1000000000004</v>
      </c>
      <c r="Y23" s="23">
        <v>4962.6000000000004</v>
      </c>
      <c r="Z23" s="23">
        <v>5225.3999999999996</v>
      </c>
      <c r="AA23" s="23">
        <v>5907.1</v>
      </c>
      <c r="AB23" s="23">
        <v>6281.8</v>
      </c>
      <c r="AC23" s="23">
        <v>6909.2</v>
      </c>
      <c r="AD23" s="23">
        <v>8603.8510000000006</v>
      </c>
      <c r="AE23" s="23">
        <v>10550.46</v>
      </c>
      <c r="AF23" s="23">
        <v>11020.767</v>
      </c>
      <c r="AG23" s="23" t="s">
        <v>1</v>
      </c>
    </row>
    <row r="24" spans="1:33" x14ac:dyDescent="0.25">
      <c r="A24" s="12" t="s">
        <v>20</v>
      </c>
      <c r="B24" s="24">
        <v>50.77</v>
      </c>
      <c r="C24" s="25">
        <v>58.1</v>
      </c>
      <c r="D24" s="25">
        <v>65.42</v>
      </c>
      <c r="E24" s="25">
        <v>68.489999999999995</v>
      </c>
      <c r="F24" s="25">
        <v>71.69</v>
      </c>
      <c r="G24" s="25">
        <v>105.15</v>
      </c>
      <c r="H24" s="25">
        <v>108.8</v>
      </c>
      <c r="I24" s="25">
        <v>112.45</v>
      </c>
      <c r="J24" s="25">
        <v>141.5</v>
      </c>
      <c r="K24" s="25">
        <v>170.55</v>
      </c>
      <c r="L24" s="25">
        <v>189.35300000000001</v>
      </c>
      <c r="M24" s="25">
        <v>208.155</v>
      </c>
      <c r="N24" s="25">
        <v>192.976</v>
      </c>
      <c r="O24" s="25">
        <v>177.79599999999999</v>
      </c>
      <c r="P24" s="25">
        <v>216.12700000000001</v>
      </c>
      <c r="Q24" s="25">
        <v>254.45699999999999</v>
      </c>
      <c r="R24" s="25">
        <v>407.94099999999997</v>
      </c>
      <c r="S24" s="25">
        <v>561.42499999999995</v>
      </c>
      <c r="T24" s="25">
        <v>716.86</v>
      </c>
      <c r="U24" s="25">
        <v>939.26199999999994</v>
      </c>
      <c r="V24" s="25">
        <v>795.42100000000005</v>
      </c>
      <c r="W24" s="25">
        <v>797.44399999999996</v>
      </c>
      <c r="X24" s="25">
        <v>713.452</v>
      </c>
      <c r="Y24" s="25">
        <v>645.25699999999995</v>
      </c>
      <c r="Z24" s="25">
        <v>676.62400000000002</v>
      </c>
      <c r="AA24" s="25">
        <v>622.45000000000005</v>
      </c>
      <c r="AB24" s="25">
        <v>888.71799999999996</v>
      </c>
      <c r="AC24" s="25">
        <v>962.25900000000001</v>
      </c>
      <c r="AD24" s="25">
        <v>1053.403</v>
      </c>
      <c r="AE24" s="25">
        <v>1148.1990000000001</v>
      </c>
      <c r="AF24" s="25">
        <v>1173.9880000000001</v>
      </c>
      <c r="AG24" s="25" t="s">
        <v>1</v>
      </c>
    </row>
    <row r="25" spans="1:33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>
        <v>750.84100000000001</v>
      </c>
      <c r="F25" s="23" t="s">
        <v>1</v>
      </c>
      <c r="G25" s="23" t="s">
        <v>1</v>
      </c>
      <c r="H25" s="23" t="s">
        <v>1</v>
      </c>
      <c r="I25" s="23" t="s">
        <v>1</v>
      </c>
      <c r="J25" s="23">
        <v>1315.2270000000001</v>
      </c>
      <c r="K25" s="23" t="s">
        <v>1</v>
      </c>
      <c r="L25" s="23" t="s">
        <v>1</v>
      </c>
      <c r="M25" s="23" t="s">
        <v>1</v>
      </c>
      <c r="N25" s="23">
        <v>1965.306</v>
      </c>
      <c r="O25" s="23" t="s">
        <v>1</v>
      </c>
      <c r="P25" s="23">
        <v>2112.6509999999998</v>
      </c>
      <c r="Q25" s="23" t="s">
        <v>1</v>
      </c>
      <c r="R25" s="23">
        <v>2544.643</v>
      </c>
      <c r="S25" s="23">
        <v>2818.5659999999998</v>
      </c>
      <c r="T25" s="23" t="s">
        <v>1</v>
      </c>
      <c r="U25" s="23">
        <v>3084.2130000000002</v>
      </c>
      <c r="V25" s="23" t="s">
        <v>1</v>
      </c>
      <c r="W25" s="23">
        <v>3422.779</v>
      </c>
      <c r="X25" s="23" t="s">
        <v>1</v>
      </c>
      <c r="Y25" s="23">
        <v>4166.2139999999999</v>
      </c>
      <c r="Z25" s="23" t="s">
        <v>1</v>
      </c>
      <c r="AA25" s="23">
        <v>4573.683</v>
      </c>
      <c r="AB25" s="23" t="s">
        <v>1</v>
      </c>
      <c r="AC25" s="23">
        <v>4887.2209999999995</v>
      </c>
      <c r="AD25" s="23" t="s">
        <v>1</v>
      </c>
      <c r="AE25" s="23">
        <v>5196.0680000000002</v>
      </c>
      <c r="AF25" s="23" t="s">
        <v>1</v>
      </c>
      <c r="AG25" s="23" t="s">
        <v>1</v>
      </c>
    </row>
    <row r="26" spans="1:33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>
        <v>7.2679999999999998</v>
      </c>
      <c r="F26" s="25">
        <v>15.986000000000001</v>
      </c>
      <c r="G26" s="25">
        <v>21.068999999999999</v>
      </c>
      <c r="H26" s="25">
        <v>27.869</v>
      </c>
      <c r="I26" s="25">
        <v>56.390999999999998</v>
      </c>
      <c r="J26" s="25">
        <v>73.2</v>
      </c>
      <c r="K26" s="25">
        <v>87.106999999999999</v>
      </c>
      <c r="L26" s="25">
        <v>111.31</v>
      </c>
      <c r="M26" s="25">
        <v>173.839</v>
      </c>
      <c r="N26" s="25">
        <v>216.73699999999999</v>
      </c>
      <c r="O26" s="25">
        <v>310.87400000000002</v>
      </c>
      <c r="P26" s="25">
        <v>419.11099999999999</v>
      </c>
      <c r="Q26" s="25">
        <v>459.13200000000001</v>
      </c>
      <c r="R26" s="25">
        <v>634.43799999999999</v>
      </c>
      <c r="S26" s="25">
        <v>813.59400000000005</v>
      </c>
      <c r="T26" s="25">
        <v>1286.8320000000001</v>
      </c>
      <c r="U26" s="25">
        <v>876.44899999999996</v>
      </c>
      <c r="V26" s="25">
        <v>878.27099999999996</v>
      </c>
      <c r="W26" s="25">
        <v>1037.9570000000001</v>
      </c>
      <c r="X26" s="25">
        <v>1048.7460000000001</v>
      </c>
      <c r="Y26" s="25">
        <v>900.096</v>
      </c>
      <c r="Z26" s="25">
        <v>1004.6130000000001</v>
      </c>
      <c r="AA26" s="25">
        <v>1225.9829999999999</v>
      </c>
      <c r="AB26" s="25">
        <v>1382.1010000000001</v>
      </c>
      <c r="AC26" s="25">
        <v>1773.8720000000001</v>
      </c>
      <c r="AD26" s="25">
        <v>2027.6790000000001</v>
      </c>
      <c r="AE26" s="25">
        <v>2195.1799999999998</v>
      </c>
      <c r="AF26" s="25">
        <v>2035.0809999999999</v>
      </c>
      <c r="AG26" s="25" t="s">
        <v>1</v>
      </c>
    </row>
    <row r="27" spans="1:33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>
        <v>93.63</v>
      </c>
      <c r="H27" s="23" t="s">
        <v>1</v>
      </c>
      <c r="I27" s="23">
        <v>123.32</v>
      </c>
      <c r="J27" s="23" t="s">
        <v>1</v>
      </c>
      <c r="K27" s="23">
        <v>206.79</v>
      </c>
      <c r="L27" s="23" t="s">
        <v>1</v>
      </c>
      <c r="M27" s="23">
        <v>206</v>
      </c>
      <c r="N27" s="23" t="s">
        <v>1</v>
      </c>
      <c r="O27" s="23">
        <v>254.94</v>
      </c>
      <c r="P27" s="23" t="s">
        <v>1</v>
      </c>
      <c r="Q27" s="23">
        <v>312.32</v>
      </c>
      <c r="R27" s="23" t="s">
        <v>1</v>
      </c>
      <c r="S27" s="23" t="s">
        <v>1</v>
      </c>
      <c r="T27" s="23" t="s">
        <v>1</v>
      </c>
      <c r="U27" s="23" t="s">
        <v>1</v>
      </c>
      <c r="V27" s="23" t="s">
        <v>1</v>
      </c>
      <c r="W27" s="23">
        <v>342.91500000000002</v>
      </c>
      <c r="X27" s="23" t="s">
        <v>1</v>
      </c>
      <c r="Y27" s="23">
        <v>342.3</v>
      </c>
      <c r="Z27" s="23" t="s">
        <v>1</v>
      </c>
      <c r="AA27" s="23">
        <v>366.72</v>
      </c>
      <c r="AB27" s="23" t="s">
        <v>1</v>
      </c>
      <c r="AC27" s="23">
        <v>602.17999999999995</v>
      </c>
      <c r="AD27" s="23" t="s">
        <v>1</v>
      </c>
      <c r="AE27" s="23">
        <v>620.38</v>
      </c>
      <c r="AF27" s="23">
        <v>727.83</v>
      </c>
      <c r="AG27" s="23" t="s">
        <v>1</v>
      </c>
    </row>
    <row r="28" spans="1:33" x14ac:dyDescent="0.25">
      <c r="A28" s="12" t="s">
        <v>24</v>
      </c>
      <c r="B28" s="24">
        <v>66.521000000000001</v>
      </c>
      <c r="C28" s="25">
        <v>150.00299999999999</v>
      </c>
      <c r="D28" s="25">
        <v>124.97499999999999</v>
      </c>
      <c r="E28" s="25">
        <v>110.801</v>
      </c>
      <c r="F28" s="25">
        <v>86.072000000000003</v>
      </c>
      <c r="G28" s="25">
        <v>89.191999999999993</v>
      </c>
      <c r="H28" s="25">
        <v>96.86</v>
      </c>
      <c r="I28" s="25">
        <v>138.58500000000001</v>
      </c>
      <c r="J28" s="25">
        <v>98.453000000000003</v>
      </c>
      <c r="K28" s="25">
        <v>84.744</v>
      </c>
      <c r="L28" s="25">
        <v>101.407</v>
      </c>
      <c r="M28" s="25">
        <v>103.89700000000001</v>
      </c>
      <c r="N28" s="25">
        <v>100.146</v>
      </c>
      <c r="O28" s="25">
        <v>103.997</v>
      </c>
      <c r="P28" s="25">
        <v>101.30800000000001</v>
      </c>
      <c r="Q28" s="25">
        <v>107.482</v>
      </c>
      <c r="R28" s="25">
        <v>117.91800000000001</v>
      </c>
      <c r="S28" s="25">
        <v>122.61799999999999</v>
      </c>
      <c r="T28" s="25">
        <v>140.303</v>
      </c>
      <c r="U28" s="25">
        <v>125.748</v>
      </c>
      <c r="V28" s="25">
        <v>157.29499999999999</v>
      </c>
      <c r="W28" s="25">
        <v>154.898</v>
      </c>
      <c r="X28" s="25">
        <v>221.23</v>
      </c>
      <c r="Y28" s="25">
        <v>252.17</v>
      </c>
      <c r="Z28" s="25">
        <v>261.346</v>
      </c>
      <c r="AA28" s="25">
        <v>249.34100000000001</v>
      </c>
      <c r="AB28" s="25">
        <v>260.52100000000002</v>
      </c>
      <c r="AC28" s="25">
        <v>310.24599999999998</v>
      </c>
      <c r="AD28" s="25">
        <v>324.80799999999999</v>
      </c>
      <c r="AE28" s="25">
        <v>315.34399999999999</v>
      </c>
      <c r="AF28" s="25">
        <v>278.02499999999998</v>
      </c>
      <c r="AG28" s="25" t="s">
        <v>1</v>
      </c>
    </row>
    <row r="29" spans="1:33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>
        <v>35.406999999999996</v>
      </c>
      <c r="F29" s="23">
        <v>47.241999999999997</v>
      </c>
      <c r="G29" s="23">
        <v>54.16</v>
      </c>
      <c r="H29" s="23">
        <v>52.545999999999999</v>
      </c>
      <c r="I29" s="23">
        <v>59.685000000000002</v>
      </c>
      <c r="J29" s="23">
        <v>65.906999999999996</v>
      </c>
      <c r="K29" s="23">
        <v>69.891999999999996</v>
      </c>
      <c r="L29" s="23">
        <v>78.183999999999997</v>
      </c>
      <c r="M29" s="23">
        <v>97.578000000000003</v>
      </c>
      <c r="N29" s="23">
        <v>97.13</v>
      </c>
      <c r="O29" s="23">
        <v>106.23699999999999</v>
      </c>
      <c r="P29" s="23">
        <v>140.392</v>
      </c>
      <c r="Q29" s="23">
        <v>138.161</v>
      </c>
      <c r="R29" s="23">
        <v>175.82900000000001</v>
      </c>
      <c r="S29" s="23">
        <v>173.274</v>
      </c>
      <c r="T29" s="23">
        <v>226.922</v>
      </c>
      <c r="U29" s="23">
        <v>232.006</v>
      </c>
      <c r="V29" s="23">
        <v>259.46499999999997</v>
      </c>
      <c r="W29" s="23">
        <v>301.19299999999998</v>
      </c>
      <c r="X29" s="23">
        <v>297.02199999999999</v>
      </c>
      <c r="Y29" s="23">
        <v>331.30099999999999</v>
      </c>
      <c r="Z29" s="23">
        <v>336.15100000000001</v>
      </c>
      <c r="AA29" s="23">
        <v>323.19400000000002</v>
      </c>
      <c r="AB29" s="23">
        <v>282.92700000000002</v>
      </c>
      <c r="AC29" s="23">
        <v>253.07499999999999</v>
      </c>
      <c r="AD29" s="23">
        <v>284.09899999999999</v>
      </c>
      <c r="AE29" s="23">
        <v>317.13</v>
      </c>
      <c r="AF29" s="23">
        <v>299.57299999999998</v>
      </c>
      <c r="AG29" s="23" t="s">
        <v>1</v>
      </c>
    </row>
    <row r="30" spans="1:33" x14ac:dyDescent="0.25">
      <c r="A30" s="12" t="s">
        <v>26</v>
      </c>
      <c r="B30" s="24">
        <v>639.52700000000004</v>
      </c>
      <c r="C30" s="25">
        <v>706.12</v>
      </c>
      <c r="D30" s="25">
        <v>737.35599999999999</v>
      </c>
      <c r="E30" s="25">
        <v>762.91600000000005</v>
      </c>
      <c r="F30" s="25">
        <v>772.09799999999996</v>
      </c>
      <c r="G30" s="25">
        <v>876.49900000000002</v>
      </c>
      <c r="H30" s="25">
        <v>944.63499999999999</v>
      </c>
      <c r="I30" s="25">
        <v>952.697</v>
      </c>
      <c r="J30" s="25">
        <v>1213.2080000000001</v>
      </c>
      <c r="K30" s="25">
        <v>1216.7190000000001</v>
      </c>
      <c r="L30" s="25">
        <v>1450.777</v>
      </c>
      <c r="M30" s="25">
        <v>1451.521</v>
      </c>
      <c r="N30" s="25">
        <v>1932.7660000000001</v>
      </c>
      <c r="O30" s="25">
        <v>2124.9209999999998</v>
      </c>
      <c r="P30" s="25">
        <v>2310.7130000000002</v>
      </c>
      <c r="Q30" s="25">
        <v>2627.1379999999999</v>
      </c>
      <c r="R30" s="25">
        <v>3179.616</v>
      </c>
      <c r="S30" s="25">
        <v>3699.0529999999999</v>
      </c>
      <c r="T30" s="25">
        <v>4166.87</v>
      </c>
      <c r="U30" s="25">
        <v>4164.1589999999997</v>
      </c>
      <c r="V30" s="25">
        <v>4245.5169999999998</v>
      </c>
      <c r="W30" s="25">
        <v>4076.4409999999998</v>
      </c>
      <c r="X30" s="25">
        <v>3842.9189999999999</v>
      </c>
      <c r="Y30" s="25">
        <v>3754.87</v>
      </c>
      <c r="Z30" s="25">
        <v>3641.6</v>
      </c>
      <c r="AA30" s="25">
        <v>3840</v>
      </c>
      <c r="AB30" s="25">
        <v>4009</v>
      </c>
      <c r="AC30" s="25">
        <v>4279</v>
      </c>
      <c r="AD30" s="25">
        <v>4562</v>
      </c>
      <c r="AE30" s="25">
        <v>4625</v>
      </c>
      <c r="AF30" s="25">
        <v>4643</v>
      </c>
      <c r="AG30" s="25" t="s">
        <v>1</v>
      </c>
    </row>
    <row r="31" spans="1:33" x14ac:dyDescent="0.25">
      <c r="A31" s="9" t="s">
        <v>27</v>
      </c>
      <c r="B31" s="22" t="s">
        <v>1</v>
      </c>
      <c r="C31" s="23">
        <v>17024.400000000001</v>
      </c>
      <c r="D31" s="23" t="s">
        <v>1</v>
      </c>
      <c r="E31" s="23" t="s">
        <v>1</v>
      </c>
      <c r="F31" s="23" t="s">
        <v>1</v>
      </c>
      <c r="G31" s="23" t="s">
        <v>1</v>
      </c>
      <c r="H31" s="23" t="s">
        <v>1</v>
      </c>
      <c r="I31" s="23" t="s">
        <v>1</v>
      </c>
      <c r="J31" s="23" t="s">
        <v>1</v>
      </c>
      <c r="K31" s="23" t="s">
        <v>1</v>
      </c>
      <c r="L31" s="23" t="s">
        <v>1</v>
      </c>
      <c r="M31" s="23" t="s">
        <v>1</v>
      </c>
      <c r="N31" s="23" t="s">
        <v>1</v>
      </c>
      <c r="O31" s="23" t="s">
        <v>1</v>
      </c>
      <c r="P31" s="23" t="s">
        <v>1</v>
      </c>
      <c r="Q31" s="23" t="s">
        <v>1</v>
      </c>
      <c r="R31" s="23" t="s">
        <v>1</v>
      </c>
      <c r="S31" s="23">
        <v>37126</v>
      </c>
      <c r="T31" s="23" t="s">
        <v>1</v>
      </c>
      <c r="U31" s="23">
        <v>35379</v>
      </c>
      <c r="V31" s="23" t="s">
        <v>1</v>
      </c>
      <c r="W31" s="23">
        <v>37137</v>
      </c>
      <c r="X31" s="23" t="s">
        <v>1</v>
      </c>
      <c r="Y31" s="23">
        <v>37946</v>
      </c>
      <c r="Z31" s="23" t="s">
        <v>1</v>
      </c>
      <c r="AA31" s="23" t="s">
        <v>1</v>
      </c>
      <c r="AB31" s="23" t="s">
        <v>1</v>
      </c>
      <c r="AC31" s="23" t="s">
        <v>1</v>
      </c>
      <c r="AD31" s="23" t="s">
        <v>1</v>
      </c>
      <c r="AE31" s="23" t="s">
        <v>1</v>
      </c>
      <c r="AF31" s="23" t="s">
        <v>1</v>
      </c>
      <c r="AG31" s="23" t="s">
        <v>1</v>
      </c>
    </row>
    <row r="32" spans="1:33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 t="s">
        <v>1</v>
      </c>
      <c r="AF32" s="29" t="s">
        <v>1</v>
      </c>
      <c r="AG32" s="29" t="s">
        <v>1</v>
      </c>
    </row>
    <row r="33" spans="1:33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</row>
    <row r="34" spans="1:33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</row>
    <row r="35" spans="1:33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>
        <v>23.347000000000001</v>
      </c>
      <c r="Y35" s="23">
        <v>21.323</v>
      </c>
      <c r="Z35" s="23">
        <v>14.2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10.291</v>
      </c>
      <c r="AF35" s="23">
        <v>9.1959999999999997</v>
      </c>
      <c r="AG35" s="23" t="s">
        <v>1</v>
      </c>
    </row>
    <row r="36" spans="1:33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>
        <v>3.7959999999999998</v>
      </c>
      <c r="AD36" s="25">
        <v>4.3840000000000003</v>
      </c>
      <c r="AE36" s="25">
        <v>4.5590000000000002</v>
      </c>
      <c r="AF36" s="25" t="s">
        <v>1</v>
      </c>
      <c r="AG36" s="25" t="s">
        <v>1</v>
      </c>
    </row>
    <row r="37" spans="1:33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</row>
    <row r="38" spans="1:33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</row>
    <row r="39" spans="1:33" s="5" customFormat="1" x14ac:dyDescent="0.25">
      <c r="A39" s="9" t="s">
        <v>35</v>
      </c>
      <c r="B39" s="22">
        <v>1234.424</v>
      </c>
      <c r="C39" s="23">
        <v>1412.1559999999999</v>
      </c>
      <c r="D39" s="23">
        <v>1615.4079999999999</v>
      </c>
      <c r="E39" s="23" t="s">
        <v>1</v>
      </c>
      <c r="F39" s="23" t="s">
        <v>1</v>
      </c>
      <c r="G39" s="23">
        <v>2132.1419999999998</v>
      </c>
      <c r="H39" s="23" t="s">
        <v>1</v>
      </c>
      <c r="I39" s="23">
        <v>3018.9740000000002</v>
      </c>
      <c r="J39" s="23" t="s">
        <v>1</v>
      </c>
      <c r="K39" s="23">
        <v>4174.8</v>
      </c>
      <c r="L39" s="23">
        <v>5190.1220000000003</v>
      </c>
      <c r="M39" s="23">
        <v>6553</v>
      </c>
      <c r="N39" s="23" t="s">
        <v>1</v>
      </c>
      <c r="O39" s="23">
        <v>6651.3</v>
      </c>
      <c r="P39" s="23" t="s">
        <v>1</v>
      </c>
      <c r="Q39" s="23">
        <v>8702.9419999999991</v>
      </c>
      <c r="R39" s="23">
        <v>11579.665000000001</v>
      </c>
      <c r="S39" s="23">
        <v>12350.994000000001</v>
      </c>
      <c r="T39" s="23">
        <v>13771.358</v>
      </c>
      <c r="U39" s="23">
        <v>17631.52</v>
      </c>
      <c r="V39" s="23" t="s">
        <v>1</v>
      </c>
      <c r="W39" s="23">
        <v>12177.9</v>
      </c>
      <c r="X39" s="23" t="s">
        <v>1</v>
      </c>
      <c r="Y39" s="23" t="s">
        <v>1</v>
      </c>
      <c r="Z39" s="23" t="s">
        <v>1</v>
      </c>
      <c r="AA39" s="23">
        <v>19006.5</v>
      </c>
      <c r="AB39" s="23">
        <v>19248.099999999999</v>
      </c>
      <c r="AC39" s="23">
        <v>18126.7</v>
      </c>
      <c r="AD39" s="23">
        <v>16594.8</v>
      </c>
      <c r="AE39" s="23">
        <v>26942</v>
      </c>
      <c r="AF39" s="23">
        <v>28103</v>
      </c>
      <c r="AG39" s="23" t="s">
        <v>1</v>
      </c>
    </row>
    <row r="40" spans="1:33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</row>
    <row r="41" spans="1:33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</row>
    <row r="42" spans="1:33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</row>
    <row r="43" spans="1:33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</row>
    <row r="44" spans="1:33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</row>
    <row r="45" spans="1:33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</row>
    <row r="46" spans="1:33" x14ac:dyDescent="0.25">
      <c r="A46" s="12" t="s">
        <v>42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</row>
    <row r="47" spans="1:33" s="5" customFormat="1" x14ac:dyDescent="0.25">
      <c r="A47" s="9" t="s">
        <v>43</v>
      </c>
      <c r="B47" s="22" t="s">
        <v>1</v>
      </c>
      <c r="C47" s="23">
        <v>4718.6000000000004</v>
      </c>
      <c r="D47" s="23" t="s">
        <v>1</v>
      </c>
      <c r="E47" s="23">
        <v>5366.5</v>
      </c>
      <c r="F47" s="23" t="s">
        <v>1</v>
      </c>
      <c r="G47" s="23">
        <v>5909.4</v>
      </c>
      <c r="H47" s="23" t="s">
        <v>1</v>
      </c>
      <c r="I47" s="23">
        <v>6414.5</v>
      </c>
      <c r="J47" s="23" t="s">
        <v>1</v>
      </c>
      <c r="K47" s="23">
        <v>7158.8</v>
      </c>
      <c r="L47" s="23" t="s">
        <v>1</v>
      </c>
      <c r="M47" s="23">
        <v>9275.1</v>
      </c>
      <c r="N47" s="23" t="s">
        <v>1</v>
      </c>
      <c r="O47" s="23">
        <v>9248.2000000000007</v>
      </c>
      <c r="P47" s="23" t="s">
        <v>1</v>
      </c>
      <c r="Q47" s="23">
        <v>10228.129999999999</v>
      </c>
      <c r="R47" s="23" t="s">
        <v>1</v>
      </c>
      <c r="S47" s="23">
        <v>12817.5</v>
      </c>
      <c r="T47" s="23">
        <v>13604</v>
      </c>
      <c r="U47" s="23">
        <v>13718.8</v>
      </c>
      <c r="V47" s="23">
        <v>13952.5</v>
      </c>
      <c r="W47" s="23">
        <v>15125.8</v>
      </c>
      <c r="X47" s="23">
        <v>15859.7</v>
      </c>
      <c r="Y47" s="23">
        <v>16994.099999999999</v>
      </c>
      <c r="Z47" s="23">
        <v>17975.7</v>
      </c>
      <c r="AA47" s="23">
        <v>19256.400000000001</v>
      </c>
      <c r="AB47" s="23">
        <v>20788.2</v>
      </c>
      <c r="AC47" s="23">
        <v>23032.5</v>
      </c>
      <c r="AD47" s="23">
        <v>23590.7</v>
      </c>
      <c r="AE47" s="23">
        <v>24564.7</v>
      </c>
      <c r="AF47" s="23">
        <v>23992.9</v>
      </c>
      <c r="AG47" s="23" t="s">
        <v>1</v>
      </c>
    </row>
    <row r="48" spans="1:33" x14ac:dyDescent="0.25">
      <c r="A48" s="12" t="s">
        <v>44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 t="s">
        <v>1</v>
      </c>
      <c r="L48" s="25" t="s">
        <v>1</v>
      </c>
      <c r="M48" s="25" t="s">
        <v>1</v>
      </c>
      <c r="N48" s="25" t="s">
        <v>1</v>
      </c>
      <c r="O48" s="25" t="s">
        <v>1</v>
      </c>
      <c r="P48" s="25" t="s">
        <v>1</v>
      </c>
      <c r="Q48" s="25" t="s">
        <v>1</v>
      </c>
      <c r="R48" s="25" t="s">
        <v>1</v>
      </c>
      <c r="S48" s="25" t="s">
        <v>1</v>
      </c>
      <c r="T48" s="25" t="s">
        <v>1</v>
      </c>
      <c r="U48" s="25" t="s">
        <v>1</v>
      </c>
      <c r="V48" s="25" t="s">
        <v>1</v>
      </c>
      <c r="W48" s="25" t="s">
        <v>1</v>
      </c>
      <c r="X48" s="25" t="s">
        <v>1</v>
      </c>
      <c r="Y48" s="25" t="s">
        <v>1</v>
      </c>
      <c r="Z48" s="25" t="s">
        <v>1</v>
      </c>
      <c r="AA48" s="25" t="s">
        <v>1</v>
      </c>
      <c r="AB48" s="25" t="s">
        <v>1</v>
      </c>
      <c r="AC48" s="25" t="s">
        <v>1</v>
      </c>
      <c r="AD48" s="25" t="s">
        <v>1</v>
      </c>
      <c r="AE48" s="25" t="s">
        <v>1</v>
      </c>
      <c r="AF48" s="25" t="s">
        <v>1</v>
      </c>
      <c r="AG48" s="25" t="s">
        <v>1</v>
      </c>
    </row>
    <row r="49" spans="1:33" s="5" customFormat="1" x14ac:dyDescent="0.25">
      <c r="A49" s="9" t="s">
        <v>45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</row>
    <row r="50" spans="1:33" x14ac:dyDescent="0.25">
      <c r="A50" s="12" t="s">
        <v>46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>
        <v>860.43200000000002</v>
      </c>
      <c r="AB50" s="25">
        <v>795.8</v>
      </c>
      <c r="AC50" s="25">
        <v>616.4</v>
      </c>
      <c r="AD50" s="25">
        <v>667.9</v>
      </c>
      <c r="AE50" s="25">
        <v>706.9</v>
      </c>
      <c r="AF50" s="25">
        <v>824</v>
      </c>
      <c r="AG50" s="25" t="s">
        <v>1</v>
      </c>
    </row>
    <row r="51" spans="1:33" s="5" customFormat="1" x14ac:dyDescent="0.25">
      <c r="A51" s="9" t="s">
        <v>47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 t="s">
        <v>1</v>
      </c>
      <c r="AB51" s="23" t="s">
        <v>1</v>
      </c>
      <c r="AC51" s="23" t="s">
        <v>1</v>
      </c>
      <c r="AD51" s="23" t="s">
        <v>1</v>
      </c>
      <c r="AE51" s="23" t="s">
        <v>1</v>
      </c>
      <c r="AF51" s="23" t="s">
        <v>1</v>
      </c>
      <c r="AG51" s="23" t="s">
        <v>1</v>
      </c>
    </row>
    <row r="52" spans="1:33" x14ac:dyDescent="0.25">
      <c r="A52" s="12" t="s">
        <v>48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</row>
    <row r="53" spans="1:33" s="5" customFormat="1" x14ac:dyDescent="0.25">
      <c r="A53" s="9" t="s">
        <v>49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>
        <v>9937.366</v>
      </c>
      <c r="V53" s="23">
        <v>7492.9459999999999</v>
      </c>
      <c r="W53" s="23">
        <v>7935.3940000000002</v>
      </c>
      <c r="X53" s="23" t="s">
        <v>1</v>
      </c>
      <c r="Y53" s="23" t="s">
        <v>1</v>
      </c>
      <c r="Z53" s="23" t="s">
        <v>1</v>
      </c>
      <c r="AA53" s="23">
        <v>13245.9</v>
      </c>
      <c r="AB53" s="23">
        <v>13888</v>
      </c>
      <c r="AC53" s="23">
        <v>16731.286</v>
      </c>
      <c r="AD53" s="23">
        <v>19595.499</v>
      </c>
      <c r="AE53" s="23">
        <v>14973</v>
      </c>
      <c r="AF53" s="23">
        <v>16138.234</v>
      </c>
      <c r="AG53" s="23" t="s">
        <v>1</v>
      </c>
    </row>
    <row r="54" spans="1:33" x14ac:dyDescent="0.25">
      <c r="A54" s="12" t="s">
        <v>50</v>
      </c>
      <c r="B54" s="24" t="s">
        <v>1</v>
      </c>
      <c r="C54" s="25" t="s">
        <v>1</v>
      </c>
      <c r="D54" s="25">
        <v>2970</v>
      </c>
      <c r="E54" s="25" t="s">
        <v>1</v>
      </c>
      <c r="F54" s="25" t="s">
        <v>1</v>
      </c>
      <c r="G54" s="25" t="s">
        <v>1</v>
      </c>
      <c r="H54" s="25">
        <v>3500</v>
      </c>
      <c r="I54" s="25" t="s">
        <v>1</v>
      </c>
      <c r="J54" s="25" t="s">
        <v>1</v>
      </c>
      <c r="K54" s="25" t="s">
        <v>1</v>
      </c>
      <c r="L54" s="25">
        <v>3840</v>
      </c>
      <c r="M54" s="25" t="s">
        <v>1</v>
      </c>
      <c r="N54" s="25" t="s">
        <v>1</v>
      </c>
      <c r="O54" s="25" t="s">
        <v>1</v>
      </c>
      <c r="P54" s="25">
        <v>4130</v>
      </c>
      <c r="Q54" s="25" t="s">
        <v>1</v>
      </c>
      <c r="R54" s="25" t="s">
        <v>1</v>
      </c>
      <c r="S54" s="25" t="s">
        <v>1</v>
      </c>
      <c r="T54" s="25">
        <v>6550</v>
      </c>
      <c r="U54" s="25" t="s">
        <v>1</v>
      </c>
      <c r="V54" s="25" t="s">
        <v>1</v>
      </c>
      <c r="W54" s="25" t="s">
        <v>1</v>
      </c>
      <c r="X54" s="25">
        <v>5292.96</v>
      </c>
      <c r="Y54" s="25" t="s">
        <v>1</v>
      </c>
      <c r="Z54" s="25" t="s">
        <v>1</v>
      </c>
      <c r="AA54" s="25">
        <v>6448.1769999999997</v>
      </c>
      <c r="AB54" s="25" t="s">
        <v>1</v>
      </c>
      <c r="AC54" s="25">
        <v>6576.7030000000004</v>
      </c>
      <c r="AD54" s="25" t="s">
        <v>1</v>
      </c>
      <c r="AE54" s="25">
        <v>6319.6509999999998</v>
      </c>
      <c r="AF54" s="25" t="s">
        <v>1</v>
      </c>
      <c r="AG54" s="25" t="s">
        <v>1</v>
      </c>
    </row>
    <row r="55" spans="1:33" s="5" customFormat="1" x14ac:dyDescent="0.25">
      <c r="A55" s="9" t="s">
        <v>51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</row>
    <row r="56" spans="1:33" x14ac:dyDescent="0.25">
      <c r="A56" s="12" t="s">
        <v>52</v>
      </c>
      <c r="B56" s="24">
        <v>0.32600000000000001</v>
      </c>
      <c r="C56" s="25">
        <v>0.93400000000000005</v>
      </c>
      <c r="D56" s="25">
        <v>1.7290000000000001</v>
      </c>
      <c r="E56" s="25">
        <v>2.702</v>
      </c>
      <c r="F56" s="25">
        <v>4.492</v>
      </c>
      <c r="G56" s="25">
        <v>9.375</v>
      </c>
      <c r="H56" s="25">
        <v>23.526</v>
      </c>
      <c r="I56" s="25">
        <v>39.526000000000003</v>
      </c>
      <c r="J56" s="25">
        <v>79.745999999999995</v>
      </c>
      <c r="K56" s="25">
        <v>160.90700000000001</v>
      </c>
      <c r="L56" s="25">
        <v>325.70699999999999</v>
      </c>
      <c r="M56" s="25">
        <v>488.34500000000003</v>
      </c>
      <c r="N56" s="25">
        <v>654.60500000000002</v>
      </c>
      <c r="O56" s="25">
        <v>827.971</v>
      </c>
      <c r="P56" s="25">
        <v>1256.384</v>
      </c>
      <c r="Q56" s="25">
        <v>1469.826</v>
      </c>
      <c r="R56" s="25">
        <v>1721.289</v>
      </c>
      <c r="S56" s="25">
        <v>2126.6570000000002</v>
      </c>
      <c r="T56" s="25">
        <v>2538.3130000000001</v>
      </c>
      <c r="U56" s="25">
        <v>2845.0230000000001</v>
      </c>
      <c r="V56" s="25">
        <v>3194.846</v>
      </c>
      <c r="W56" s="25">
        <v>3688.2750000000001</v>
      </c>
      <c r="X56" s="25">
        <v>4412.6850000000004</v>
      </c>
      <c r="Y56" s="25">
        <v>4874.299</v>
      </c>
      <c r="Z56" s="25">
        <v>6140.8149999999996</v>
      </c>
      <c r="AA56" s="25">
        <v>7210.7879999999996</v>
      </c>
      <c r="AB56" s="25">
        <v>9569.4439999999995</v>
      </c>
      <c r="AC56" s="25">
        <v>11586.26</v>
      </c>
      <c r="AD56" s="25">
        <v>15215.25</v>
      </c>
      <c r="AE56" s="25">
        <v>18271.41</v>
      </c>
      <c r="AF56" s="25">
        <v>21508.149000000001</v>
      </c>
      <c r="AG56" s="25" t="s">
        <v>1</v>
      </c>
    </row>
    <row r="57" spans="1:33" s="5" customFormat="1" x14ac:dyDescent="0.25">
      <c r="A57" s="9" t="s">
        <v>53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 t="s">
        <v>1</v>
      </c>
      <c r="N57" s="23" t="s">
        <v>1</v>
      </c>
      <c r="O57" s="23" t="s">
        <v>1</v>
      </c>
      <c r="P57" s="23" t="s">
        <v>1</v>
      </c>
      <c r="Q57" s="23" t="s">
        <v>1</v>
      </c>
      <c r="R57" s="23" t="s">
        <v>1</v>
      </c>
      <c r="S57" s="23" t="s">
        <v>1</v>
      </c>
      <c r="T57" s="23" t="s">
        <v>1</v>
      </c>
      <c r="U57" s="23" t="s">
        <v>1</v>
      </c>
      <c r="V57" s="23" t="s">
        <v>1</v>
      </c>
      <c r="W57" s="23" t="s">
        <v>1</v>
      </c>
      <c r="X57" s="23">
        <v>10355.4</v>
      </c>
      <c r="Y57" s="23">
        <v>10900.1</v>
      </c>
      <c r="Z57" s="23">
        <v>11657.8</v>
      </c>
      <c r="AA57" s="23">
        <v>14288.6</v>
      </c>
      <c r="AB57" s="23">
        <v>14399.2</v>
      </c>
      <c r="AC57" s="23">
        <v>14772.1</v>
      </c>
      <c r="AD57" s="23">
        <v>16384.7</v>
      </c>
      <c r="AE57" s="23" t="s">
        <v>1</v>
      </c>
      <c r="AF57" s="23" t="s">
        <v>1</v>
      </c>
      <c r="AG57" s="23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315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5.2377642804621325E-3</v>
      </c>
      <c r="M5" s="11" t="s">
        <v>1</v>
      </c>
      <c r="N5" s="11" t="s">
        <v>1</v>
      </c>
      <c r="O5" s="11" t="s">
        <v>1</v>
      </c>
      <c r="P5" s="11">
        <v>2.5057290329792065E-2</v>
      </c>
      <c r="Q5" s="11">
        <v>2.5704519077814802E-2</v>
      </c>
      <c r="R5" s="11">
        <v>2.6609238855968085E-2</v>
      </c>
      <c r="S5" s="11">
        <v>3.4828126968815612E-2</v>
      </c>
      <c r="T5" s="11">
        <v>2.9489046852062595E-2</v>
      </c>
      <c r="U5" s="11">
        <v>3.1958566217123868E-2</v>
      </c>
      <c r="V5" s="11">
        <v>0.27895826377295496</v>
      </c>
      <c r="W5" s="11">
        <v>0.27536409252233507</v>
      </c>
      <c r="X5" s="11">
        <v>2.1750018276372352E-2</v>
      </c>
      <c r="Y5" s="11">
        <v>1.4360672158085773E-2</v>
      </c>
      <c r="Z5" s="11">
        <v>3.4508593854371217E-2</v>
      </c>
      <c r="AA5" s="11">
        <v>0.10209325769405624</v>
      </c>
      <c r="AB5" s="11">
        <v>0.1146169137670587</v>
      </c>
      <c r="AC5" s="11">
        <v>0.11899243856221206</v>
      </c>
      <c r="AD5" s="11">
        <v>0.11281887672221683</v>
      </c>
      <c r="AE5" s="11">
        <v>9.8081403329129027E-2</v>
      </c>
      <c r="AF5" s="11" t="s">
        <v>1</v>
      </c>
      <c r="AG5" s="11" t="s">
        <v>1</v>
      </c>
    </row>
    <row r="6" spans="1:33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 t="s">
        <v>1</v>
      </c>
      <c r="V6" s="14">
        <v>0.3313473051051678</v>
      </c>
      <c r="W6" s="14">
        <v>0.31054599293240159</v>
      </c>
      <c r="X6" s="14">
        <v>0.27308858147109094</v>
      </c>
      <c r="Y6" s="14">
        <v>0.30267480955831327</v>
      </c>
      <c r="Z6" s="14">
        <v>0.32835511086309416</v>
      </c>
      <c r="AA6" s="14">
        <v>0.2981926187920142</v>
      </c>
      <c r="AB6" s="14" t="s">
        <v>1</v>
      </c>
      <c r="AC6" s="14">
        <v>0.36554534524896282</v>
      </c>
      <c r="AD6" s="14">
        <v>0.36855896460868809</v>
      </c>
      <c r="AE6" s="14">
        <v>0.33269070342030793</v>
      </c>
      <c r="AF6" s="14">
        <v>0.3694116957579191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2.2466463821849594E-2</v>
      </c>
      <c r="R7" s="18">
        <v>4.8663854104212298E-2</v>
      </c>
      <c r="S7" s="18">
        <v>9.988224493214088E-3</v>
      </c>
      <c r="T7" s="18">
        <v>6.6570450976908314E-3</v>
      </c>
      <c r="U7" s="18">
        <v>1.2127854952584511E-3</v>
      </c>
      <c r="V7" s="18">
        <v>1.1267883635854016E-2</v>
      </c>
      <c r="W7" s="18">
        <v>7.1757064712490576E-3</v>
      </c>
      <c r="X7" s="18">
        <v>4.1459193919672014E-3</v>
      </c>
      <c r="Y7" s="18">
        <v>2.1835916038385278E-2</v>
      </c>
      <c r="Z7" s="18">
        <v>2.6057386623430705E-2</v>
      </c>
      <c r="AA7" s="18">
        <v>6.2191396020386765E-2</v>
      </c>
      <c r="AB7" s="18">
        <v>0.12801907277591248</v>
      </c>
      <c r="AC7" s="18">
        <v>7.3072136981353036E-2</v>
      </c>
      <c r="AD7" s="18">
        <v>9.5041805295048659E-2</v>
      </c>
      <c r="AE7" s="18">
        <v>8.6292092457326108E-2</v>
      </c>
      <c r="AF7" s="18">
        <v>8.4393971676724105E-2</v>
      </c>
      <c r="AG7" s="18" t="s">
        <v>1</v>
      </c>
    </row>
    <row r="8" spans="1:33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0.18298194710255528</v>
      </c>
      <c r="P8" s="14">
        <v>0.32602652035528934</v>
      </c>
      <c r="Q8" s="14">
        <v>0.35051423903174295</v>
      </c>
      <c r="R8" s="14">
        <v>0.32668842016786886</v>
      </c>
      <c r="S8" s="14">
        <v>0.20690855076449852</v>
      </c>
      <c r="T8" s="14" t="s">
        <v>1</v>
      </c>
      <c r="U8" s="14">
        <v>0.35991059396851399</v>
      </c>
      <c r="V8" s="14">
        <v>0.43217436901217021</v>
      </c>
      <c r="W8" s="14">
        <v>0.34220000956174124</v>
      </c>
      <c r="X8" s="14">
        <v>0.23170315091504159</v>
      </c>
      <c r="Y8" s="14">
        <v>0.34891409211680946</v>
      </c>
      <c r="Z8" s="14">
        <v>0.31351763320169057</v>
      </c>
      <c r="AA8" s="14">
        <v>0.54010609226812401</v>
      </c>
      <c r="AB8" s="14">
        <v>0.65346443527480802</v>
      </c>
      <c r="AC8" s="14">
        <v>0.6409358908542182</v>
      </c>
      <c r="AD8" s="14">
        <v>0.64488134781697937</v>
      </c>
      <c r="AE8" s="14">
        <v>0.57500845600670591</v>
      </c>
      <c r="AF8" s="14">
        <v>0.59138148454146189</v>
      </c>
      <c r="AG8" s="14" t="s">
        <v>1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0.53541517109356307</v>
      </c>
      <c r="P9" s="11">
        <v>0.53323982491354505</v>
      </c>
      <c r="Q9" s="11">
        <v>0.42394470453649674</v>
      </c>
      <c r="R9" s="11">
        <v>0.35167658999543017</v>
      </c>
      <c r="S9" s="11">
        <v>0.24647562885838017</v>
      </c>
      <c r="T9" s="11">
        <v>0.24562702185647886</v>
      </c>
      <c r="U9" s="11">
        <v>0.1357697588060367</v>
      </c>
      <c r="V9" s="11">
        <v>0.30675373775562814</v>
      </c>
      <c r="W9" s="11">
        <v>0.29106742932055657</v>
      </c>
      <c r="X9" s="11">
        <v>0.23063081994772719</v>
      </c>
      <c r="Y9" s="11">
        <v>0.49195663175328563</v>
      </c>
      <c r="Z9" s="11">
        <v>0.55939958707661408</v>
      </c>
      <c r="AA9" s="11">
        <v>0.49534376857539136</v>
      </c>
      <c r="AB9" s="11">
        <v>0.80639195087667392</v>
      </c>
      <c r="AC9" s="11">
        <v>0.36803364879074663</v>
      </c>
      <c r="AD9" s="11">
        <v>0.48134777376654636</v>
      </c>
      <c r="AE9" s="11">
        <v>0.35543192705918714</v>
      </c>
      <c r="AF9" s="11">
        <v>0.33063694399966731</v>
      </c>
      <c r="AG9" s="11" t="s">
        <v>1</v>
      </c>
    </row>
    <row r="10" spans="1:33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0.28669227563217559</v>
      </c>
      <c r="P10" s="14">
        <v>0.26754015529321196</v>
      </c>
      <c r="Q10" s="14">
        <v>0.20138114986206773</v>
      </c>
      <c r="R10" s="14">
        <v>0.20099993126427221</v>
      </c>
      <c r="S10" s="14">
        <v>0.18807657620857743</v>
      </c>
      <c r="T10" s="14">
        <v>0.23917595631087465</v>
      </c>
      <c r="U10" s="14">
        <v>0.26138765473430081</v>
      </c>
      <c r="V10" s="14">
        <v>0.27347836508565621</v>
      </c>
      <c r="W10" s="14">
        <v>0.24308694455317179</v>
      </c>
      <c r="X10" s="14">
        <v>0.25263880204125128</v>
      </c>
      <c r="Y10" s="14">
        <v>0.26779970377462931</v>
      </c>
      <c r="Z10" s="14">
        <v>0.28255094362801553</v>
      </c>
      <c r="AA10" s="14">
        <v>0.31132122090629066</v>
      </c>
      <c r="AB10" s="14">
        <v>0.35942694183358365</v>
      </c>
      <c r="AC10" s="14">
        <v>0.39525691699604742</v>
      </c>
      <c r="AD10" s="14">
        <v>0.39455084890566505</v>
      </c>
      <c r="AE10" s="14">
        <v>0.36931691262974492</v>
      </c>
      <c r="AF10" s="14">
        <v>0.29425764853520275</v>
      </c>
      <c r="AG10" s="14" t="s">
        <v>1</v>
      </c>
    </row>
    <row r="11" spans="1:33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1.6723745316211056E-2</v>
      </c>
      <c r="N11" s="11">
        <v>8.9784142990805386E-3</v>
      </c>
      <c r="O11" s="11">
        <v>1.446378622292542E-2</v>
      </c>
      <c r="P11" s="11">
        <v>1.9387771712125992E-2</v>
      </c>
      <c r="Q11" s="11">
        <v>1.5772485784612437E-2</v>
      </c>
      <c r="R11" s="11">
        <v>2.5237154991193514E-2</v>
      </c>
      <c r="S11" s="11">
        <v>3.2651380097735834E-2</v>
      </c>
      <c r="T11" s="11">
        <v>5.7175803151404629E-2</v>
      </c>
      <c r="U11" s="11">
        <v>3.3640779553745837E-2</v>
      </c>
      <c r="V11" s="11">
        <v>4.7917091492129346E-2</v>
      </c>
      <c r="W11" s="11">
        <v>5.3895331466817978E-2</v>
      </c>
      <c r="X11" s="11">
        <v>7.7750964621215182E-2</v>
      </c>
      <c r="Y11" s="11">
        <v>9.9970345452777637E-2</v>
      </c>
      <c r="Z11" s="11">
        <v>9.0054543799850145E-2</v>
      </c>
      <c r="AA11" s="11" t="s">
        <v>1</v>
      </c>
      <c r="AB11" s="11">
        <v>0.11775814023184264</v>
      </c>
      <c r="AC11" s="11">
        <v>0.12894943654577923</v>
      </c>
      <c r="AD11" s="11">
        <v>0.11944222923384533</v>
      </c>
      <c r="AE11" s="11">
        <v>0.15475835524607878</v>
      </c>
      <c r="AF11" s="11">
        <v>0.18747406760901919</v>
      </c>
      <c r="AG11" s="11" t="s">
        <v>1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0.10814552061253625</v>
      </c>
      <c r="R12" s="14">
        <v>0.37630214308659538</v>
      </c>
      <c r="S12" s="14">
        <v>0.1801448991580184</v>
      </c>
      <c r="T12" s="14">
        <v>0.1268705270006506</v>
      </c>
      <c r="U12" s="14">
        <v>0.21584227158691133</v>
      </c>
      <c r="V12" s="14">
        <v>0.14712016573737535</v>
      </c>
      <c r="W12" s="14">
        <v>0.23698424953921948</v>
      </c>
      <c r="X12" s="14">
        <v>0.15925664653766863</v>
      </c>
      <c r="Y12" s="14">
        <v>0.26499216519023044</v>
      </c>
      <c r="Z12" s="14">
        <v>2.5976989166747611E-2</v>
      </c>
      <c r="AA12" s="14">
        <v>0.11949482773121023</v>
      </c>
      <c r="AB12" s="14">
        <v>1.1422353924714475</v>
      </c>
      <c r="AC12" s="14">
        <v>0.10272065801961404</v>
      </c>
      <c r="AD12" s="14">
        <v>4.1589101291223389E-2</v>
      </c>
      <c r="AE12" s="14">
        <v>0.19192651994561524</v>
      </c>
      <c r="AF12" s="14">
        <v>0.23493366410773792</v>
      </c>
      <c r="AG12" s="14" t="s">
        <v>1</v>
      </c>
    </row>
    <row r="13" spans="1:33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>
        <v>0.22554016870404617</v>
      </c>
      <c r="S13" s="11">
        <v>4.1118421052631575E-2</v>
      </c>
      <c r="T13" s="11">
        <v>0.23027325759901754</v>
      </c>
      <c r="U13" s="11">
        <v>0.32900075889508384</v>
      </c>
      <c r="V13" s="11">
        <v>0.41955343780963139</v>
      </c>
      <c r="W13" s="11">
        <v>0.37885892194005771</v>
      </c>
      <c r="X13" s="11">
        <v>0.32920100720877055</v>
      </c>
      <c r="Y13" s="11">
        <v>0.33094691341348109</v>
      </c>
      <c r="Z13" s="11">
        <v>0.32421137772984632</v>
      </c>
      <c r="AA13" s="11">
        <v>0.45034902049088049</v>
      </c>
      <c r="AB13" s="11" t="s">
        <v>1</v>
      </c>
      <c r="AC13" s="11">
        <v>0.27500246136726469</v>
      </c>
      <c r="AD13" s="11" t="s">
        <v>1</v>
      </c>
      <c r="AE13" s="11">
        <v>0.36743154845662279</v>
      </c>
      <c r="AF13" s="11" t="s">
        <v>1</v>
      </c>
      <c r="AG13" s="11" t="s">
        <v>1</v>
      </c>
    </row>
    <row r="14" spans="1:33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 t="s">
        <v>1</v>
      </c>
      <c r="R14" s="14" t="s">
        <v>1</v>
      </c>
      <c r="S14" s="14">
        <v>8.1178625887205591E-2</v>
      </c>
      <c r="T14" s="14">
        <v>9.3719725369613746E-2</v>
      </c>
      <c r="U14" s="14">
        <v>5.7264823780519551E-2</v>
      </c>
      <c r="V14" s="14">
        <v>5.0446116922888772E-2</v>
      </c>
      <c r="W14" s="14">
        <v>4.9973246645735117E-2</v>
      </c>
      <c r="X14" s="14">
        <v>4.0970613339836606E-2</v>
      </c>
      <c r="Y14" s="14">
        <v>4.3368234436284438E-2</v>
      </c>
      <c r="Z14" s="14">
        <v>4.092046953174229E-2</v>
      </c>
      <c r="AA14" s="14">
        <v>3.9265243489642096E-2</v>
      </c>
      <c r="AB14" s="14">
        <v>3.7010804427417478E-2</v>
      </c>
      <c r="AC14" s="14">
        <v>6.739613300187236E-2</v>
      </c>
      <c r="AD14" s="14">
        <v>6.5194362625629443E-2</v>
      </c>
      <c r="AE14" s="14">
        <v>6.4212557808724188E-2</v>
      </c>
      <c r="AF14" s="14">
        <v>6.6005395421662796E-2</v>
      </c>
      <c r="AG14" s="14" t="s">
        <v>1</v>
      </c>
    </row>
    <row r="15" spans="1:33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8.8721304203171786E-2</v>
      </c>
      <c r="N15" s="11">
        <v>6.3220640033717676E-2</v>
      </c>
      <c r="O15" s="11">
        <v>0.28856500048909317</v>
      </c>
      <c r="P15" s="11">
        <v>0.21286660359508039</v>
      </c>
      <c r="Q15" s="11">
        <v>0.28289062787023767</v>
      </c>
      <c r="R15" s="11">
        <v>0.43681645559304355</v>
      </c>
      <c r="S15" s="11">
        <v>0.27548602586428383</v>
      </c>
      <c r="T15" s="11">
        <v>0.31350098820963679</v>
      </c>
      <c r="U15" s="11">
        <v>0.26991854243987085</v>
      </c>
      <c r="V15" s="11">
        <v>0.10325065546764427</v>
      </c>
      <c r="W15" s="11">
        <v>0.15130781126575663</v>
      </c>
      <c r="X15" s="11">
        <v>8.4386207543189318E-2</v>
      </c>
      <c r="Y15" s="11">
        <v>7.4312041980587426E-2</v>
      </c>
      <c r="Z15" s="11">
        <v>5.4735760324393166E-2</v>
      </c>
      <c r="AA15" s="11">
        <v>9.1456980043617936E-2</v>
      </c>
      <c r="AB15" s="11">
        <v>0.2135303344633912</v>
      </c>
      <c r="AC15" s="11">
        <v>0.1923530585950968</v>
      </c>
      <c r="AD15" s="11">
        <v>0.12697506329969871</v>
      </c>
      <c r="AE15" s="11">
        <v>0.15325204488095601</v>
      </c>
      <c r="AF15" s="11">
        <v>0.14721482539888725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0.59239023250038358</v>
      </c>
      <c r="Q16" s="14">
        <v>0.55359486284352832</v>
      </c>
      <c r="R16" s="14">
        <v>0.34958427815570675</v>
      </c>
      <c r="S16" s="14">
        <v>0.3736123889696209</v>
      </c>
      <c r="T16" s="14">
        <v>0.3595936242925471</v>
      </c>
      <c r="U16" s="14">
        <v>0.25909402114815794</v>
      </c>
      <c r="V16" s="14">
        <v>0.29008606949314636</v>
      </c>
      <c r="W16" s="14">
        <v>0.19455390558122096</v>
      </c>
      <c r="X16" s="14">
        <v>1.4267663649130098</v>
      </c>
      <c r="Y16" s="14">
        <v>0.4792043943614519</v>
      </c>
      <c r="Z16" s="14">
        <v>0.43521297571564665</v>
      </c>
      <c r="AA16" s="14">
        <v>0.36389765699181353</v>
      </c>
      <c r="AB16" s="14">
        <v>0.46487918635459019</v>
      </c>
      <c r="AC16" s="14">
        <v>0.77354277841997754</v>
      </c>
      <c r="AD16" s="14">
        <v>0.22448663635979788</v>
      </c>
      <c r="AE16" s="14">
        <v>0.16872497417684845</v>
      </c>
      <c r="AF16" s="14">
        <v>0.15909743334336343</v>
      </c>
      <c r="AG16" s="14" t="s">
        <v>1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0.75666900546177451</v>
      </c>
      <c r="Y17" s="11">
        <v>1.0035842293906809</v>
      </c>
      <c r="Z17" s="11">
        <v>0.36855036855036855</v>
      </c>
      <c r="AA17" s="11">
        <v>0.65703022339027606</v>
      </c>
      <c r="AB17" s="11">
        <v>0.63405797101449268</v>
      </c>
      <c r="AC17" s="11">
        <v>0.65264684554024655</v>
      </c>
      <c r="AD17" s="11">
        <v>0.53705692803437166</v>
      </c>
      <c r="AE17" s="11">
        <v>1.2807377049180328</v>
      </c>
      <c r="AF17" s="11">
        <v>1.536762234068098</v>
      </c>
      <c r="AG17" s="11" t="s">
        <v>1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 t="s">
        <v>54</v>
      </c>
      <c r="W18" s="14">
        <v>9.5026924295216978E-4</v>
      </c>
      <c r="X18" s="14">
        <v>1.8881267111148316E-2</v>
      </c>
      <c r="Y18" s="14">
        <v>7.0493337801763492E-2</v>
      </c>
      <c r="Z18" s="14">
        <v>4.7596382674916712E-2</v>
      </c>
      <c r="AA18" s="14">
        <v>1.4749262536873156E-2</v>
      </c>
      <c r="AB18" s="14" t="s">
        <v>1</v>
      </c>
      <c r="AC18" s="14">
        <v>5.5501595670875536E-2</v>
      </c>
      <c r="AD18" s="14" t="s">
        <v>1</v>
      </c>
      <c r="AE18" s="14">
        <v>2.7107617240444568E-2</v>
      </c>
      <c r="AF18" s="14" t="s">
        <v>1</v>
      </c>
      <c r="AG18" s="14" t="s">
        <v>1</v>
      </c>
    </row>
    <row r="19" spans="1:33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0.13484481648034974</v>
      </c>
      <c r="V19" s="11">
        <v>0.1716898686537045</v>
      </c>
      <c r="W19" s="11">
        <v>0.19103380219666588</v>
      </c>
      <c r="X19" s="11">
        <v>0.14732594338922259</v>
      </c>
      <c r="Y19" s="11">
        <v>0.16527005574621106</v>
      </c>
      <c r="Z19" s="11">
        <v>0.19531068454864642</v>
      </c>
      <c r="AA19" s="11">
        <v>0.26556946064356241</v>
      </c>
      <c r="AB19" s="11">
        <v>0.3584572550315806</v>
      </c>
      <c r="AC19" s="11">
        <v>0.25217589674785118</v>
      </c>
      <c r="AD19" s="11">
        <v>0.19258194172065041</v>
      </c>
      <c r="AE19" s="11">
        <v>0.15784692465515135</v>
      </c>
      <c r="AF19" s="11">
        <v>0.17555648190202436</v>
      </c>
      <c r="AG19" s="11" t="s">
        <v>1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 t="s">
        <v>54</v>
      </c>
      <c r="O20" s="14" t="s">
        <v>1</v>
      </c>
      <c r="P20" s="14">
        <v>0.67990322849753904</v>
      </c>
      <c r="Q20" s="14">
        <v>0.1944882756596088</v>
      </c>
      <c r="R20" s="14" t="s">
        <v>54</v>
      </c>
      <c r="S20" s="14" t="s">
        <v>54</v>
      </c>
      <c r="T20" s="14" t="s">
        <v>54</v>
      </c>
      <c r="U20" s="14" t="s">
        <v>54</v>
      </c>
      <c r="V20" s="14" t="s">
        <v>54</v>
      </c>
      <c r="W20" s="14" t="s">
        <v>54</v>
      </c>
      <c r="X20" s="14" t="s">
        <v>54</v>
      </c>
      <c r="Y20" s="14" t="s">
        <v>54</v>
      </c>
      <c r="Z20" s="14" t="s">
        <v>54</v>
      </c>
      <c r="AA20" s="14" t="s">
        <v>54</v>
      </c>
      <c r="AB20" s="14" t="s">
        <v>54</v>
      </c>
      <c r="AC20" s="14" t="s">
        <v>54</v>
      </c>
      <c r="AD20" s="14" t="s">
        <v>54</v>
      </c>
      <c r="AE20" s="14" t="s">
        <v>54</v>
      </c>
      <c r="AF20" s="14" t="s">
        <v>54</v>
      </c>
      <c r="AG20" s="14" t="s">
        <v>1</v>
      </c>
    </row>
    <row r="21" spans="1:33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 t="s">
        <v>1</v>
      </c>
      <c r="Z21" s="11" t="s">
        <v>1</v>
      </c>
      <c r="AA21" s="11" t="s">
        <v>1</v>
      </c>
      <c r="AB21" s="11" t="s">
        <v>1</v>
      </c>
      <c r="AC21" s="11" t="s">
        <v>1</v>
      </c>
      <c r="AD21" s="11" t="s">
        <v>1</v>
      </c>
      <c r="AE21" s="11" t="s">
        <v>1</v>
      </c>
      <c r="AF21" s="11" t="s">
        <v>1</v>
      </c>
      <c r="AG21" s="11" t="s">
        <v>1</v>
      </c>
    </row>
    <row r="22" spans="1:33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 t="s">
        <v>1</v>
      </c>
      <c r="X22" s="14" t="s">
        <v>1</v>
      </c>
      <c r="Y22" s="14" t="s">
        <v>54</v>
      </c>
      <c r="Z22" s="14" t="s">
        <v>54</v>
      </c>
      <c r="AA22" s="14" t="s">
        <v>54</v>
      </c>
      <c r="AB22" s="14" t="s">
        <v>54</v>
      </c>
      <c r="AC22" s="14" t="s">
        <v>54</v>
      </c>
      <c r="AD22" s="14" t="s">
        <v>54</v>
      </c>
      <c r="AE22" s="14" t="s">
        <v>54</v>
      </c>
      <c r="AF22" s="14" t="s">
        <v>54</v>
      </c>
      <c r="AG22" s="14" t="s">
        <v>1</v>
      </c>
    </row>
    <row r="23" spans="1:33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>
        <v>0.10121720173366898</v>
      </c>
      <c r="U23" s="11">
        <v>0.11356244280532311</v>
      </c>
      <c r="V23" s="11">
        <v>0.129605806340124</v>
      </c>
      <c r="W23" s="11">
        <v>0.10867054001557325</v>
      </c>
      <c r="X23" s="11">
        <v>9.4057646886691895E-2</v>
      </c>
      <c r="Y23" s="11">
        <v>0.15252568671223948</v>
      </c>
      <c r="Z23" s="11" t="s">
        <v>1</v>
      </c>
      <c r="AA23" s="11">
        <v>9.0251208424922624E-2</v>
      </c>
      <c r="AB23" s="11">
        <v>0.11703728473499415</v>
      </c>
      <c r="AC23" s="11">
        <v>0.12440168136647473</v>
      </c>
      <c r="AD23" s="11">
        <v>9.4210838890146961E-2</v>
      </c>
      <c r="AE23" s="11">
        <v>8.0016980122914375E-2</v>
      </c>
      <c r="AF23" s="11">
        <v>7.2094117141644792E-2</v>
      </c>
      <c r="AG23" s="11" t="s">
        <v>1</v>
      </c>
    </row>
    <row r="24" spans="1:33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1.2950711749533234E-2</v>
      </c>
      <c r="M24" s="14">
        <v>1.925980709377215E-2</v>
      </c>
      <c r="N24" s="14">
        <v>3.0612066401945172E-2</v>
      </c>
      <c r="O24" s="14">
        <v>4.335114130216236E-2</v>
      </c>
      <c r="P24" s="14">
        <v>3.8546543149612818E-2</v>
      </c>
      <c r="Q24" s="14">
        <v>3.4468059598105755E-2</v>
      </c>
      <c r="R24" s="14">
        <v>3.3713062141680565E-2</v>
      </c>
      <c r="S24" s="14">
        <v>3.325335967918619E-2</v>
      </c>
      <c r="T24" s="14">
        <v>2.6498264073576205E-2</v>
      </c>
      <c r="U24" s="14">
        <v>2.6879780632125851E-2</v>
      </c>
      <c r="V24" s="14">
        <v>1.9800149045077979E-2</v>
      </c>
      <c r="W24" s="14">
        <v>3.7444719359426448E-2</v>
      </c>
      <c r="X24" s="14">
        <v>4.4954319429101691E-2</v>
      </c>
      <c r="Y24" s="14">
        <v>0.16351770733385551</v>
      </c>
      <c r="Z24" s="14">
        <v>9.6852994446408089E-2</v>
      </c>
      <c r="AA24" s="14">
        <v>9.7029587758518082E-2</v>
      </c>
      <c r="AB24" s="14">
        <v>0.1986211239259324</v>
      </c>
      <c r="AC24" s="14">
        <v>0.24265985841940349</v>
      </c>
      <c r="AD24" s="14">
        <v>0.28742481235590839</v>
      </c>
      <c r="AE24" s="14">
        <v>0.21388004267573663</v>
      </c>
      <c r="AF24" s="14">
        <v>0.31444169912230718</v>
      </c>
      <c r="AG24" s="14" t="s">
        <v>1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 t="s">
        <v>1</v>
      </c>
      <c r="O25" s="11" t="s">
        <v>1</v>
      </c>
      <c r="P25" s="11" t="s">
        <v>1</v>
      </c>
      <c r="Q25" s="11" t="s">
        <v>1</v>
      </c>
      <c r="R25" s="11">
        <v>0.23826529570614444</v>
      </c>
      <c r="S25" s="11">
        <v>0.21921091351470592</v>
      </c>
      <c r="T25" s="11" t="s">
        <v>1</v>
      </c>
      <c r="U25" s="11">
        <v>0.23560963642477117</v>
      </c>
      <c r="V25" s="11" t="s">
        <v>1</v>
      </c>
      <c r="W25" s="11">
        <v>0.27916946329504549</v>
      </c>
      <c r="X25" s="11" t="s">
        <v>1</v>
      </c>
      <c r="Y25" s="11">
        <v>0.27867740183603407</v>
      </c>
      <c r="Z25" s="11" t="s">
        <v>1</v>
      </c>
      <c r="AA25" s="11">
        <v>0.22730420169411869</v>
      </c>
      <c r="AB25" s="11" t="s">
        <v>1</v>
      </c>
      <c r="AC25" s="11">
        <v>0.27612581678953735</v>
      </c>
      <c r="AD25" s="11" t="s">
        <v>1</v>
      </c>
      <c r="AE25" s="11">
        <v>0.30898065400596986</v>
      </c>
      <c r="AF25" s="11" t="s">
        <v>1</v>
      </c>
      <c r="AG25" s="11" t="s">
        <v>1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0.11299021912093959</v>
      </c>
      <c r="O26" s="14">
        <v>0.50625602802910519</v>
      </c>
      <c r="P26" s="14">
        <v>0.30297878413889795</v>
      </c>
      <c r="Q26" s="14">
        <v>0.18324518865214673</v>
      </c>
      <c r="R26" s="14">
        <v>4.3683684143972237E-2</v>
      </c>
      <c r="S26" s="14" t="s">
        <v>1</v>
      </c>
      <c r="T26" s="14">
        <v>4.0963532056228408E-2</v>
      </c>
      <c r="U26" s="14">
        <v>5.6302603369585633E-2</v>
      </c>
      <c r="V26" s="14">
        <v>2.668360495502942E-2</v>
      </c>
      <c r="W26" s="14">
        <v>9.3295967102406674E-3</v>
      </c>
      <c r="X26" s="14">
        <v>6.7879729650701355E-3</v>
      </c>
      <c r="Y26" s="14">
        <v>7.8303166328502483E-3</v>
      </c>
      <c r="Z26" s="14">
        <v>1.6238454067869695E-2</v>
      </c>
      <c r="AA26" s="14">
        <v>8.5995329792089743E-3</v>
      </c>
      <c r="AB26" s="14">
        <v>4.4624126088189248E-3</v>
      </c>
      <c r="AC26" s="14">
        <v>9.42765341537013E-3</v>
      </c>
      <c r="AD26" s="14">
        <v>5.7262312130971549E-2</v>
      </c>
      <c r="AE26" s="14">
        <v>6.6412231221961354E-2</v>
      </c>
      <c r="AF26" s="14">
        <v>4.4737339846466925E-2</v>
      </c>
      <c r="AG26" s="14" t="s">
        <v>1</v>
      </c>
    </row>
    <row r="27" spans="1:33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 t="s">
        <v>1</v>
      </c>
      <c r="N27" s="11" t="s">
        <v>1</v>
      </c>
      <c r="O27" s="11">
        <v>8.6931620609953159E-2</v>
      </c>
      <c r="P27" s="11" t="s">
        <v>1</v>
      </c>
      <c r="Q27" s="11">
        <v>0.16471236885861262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0.18984211691571615</v>
      </c>
      <c r="X27" s="11" t="s">
        <v>1</v>
      </c>
      <c r="Y27" s="11">
        <v>0.29883943861851575</v>
      </c>
      <c r="Z27" s="11" t="s">
        <v>1</v>
      </c>
      <c r="AA27" s="11">
        <v>0.34569379394536981</v>
      </c>
      <c r="AB27" s="11" t="s">
        <v>1</v>
      </c>
      <c r="AC27" s="11">
        <v>0.18494625765908074</v>
      </c>
      <c r="AD27" s="11" t="s">
        <v>1</v>
      </c>
      <c r="AE27" s="11">
        <v>0.41665597221152784</v>
      </c>
      <c r="AF27" s="11">
        <v>0.27824552962873872</v>
      </c>
      <c r="AG27" s="11" t="s">
        <v>1</v>
      </c>
    </row>
    <row r="28" spans="1:33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6.3516022850823289E-3</v>
      </c>
      <c r="S28" s="14">
        <v>6.0149311821108874E-3</v>
      </c>
      <c r="T28" s="14">
        <v>1.579983504972208E-3</v>
      </c>
      <c r="U28" s="14">
        <v>1.3201581549469625E-2</v>
      </c>
      <c r="V28" s="14">
        <v>2.8100074693360937E-2</v>
      </c>
      <c r="W28" s="14">
        <v>2.0920546752085118E-2</v>
      </c>
      <c r="X28" s="14" t="s">
        <v>54</v>
      </c>
      <c r="Y28" s="14" t="s">
        <v>54</v>
      </c>
      <c r="Z28" s="14">
        <v>1.7920290547644082E-3</v>
      </c>
      <c r="AA28" s="14">
        <v>1.5421580722808408E-2</v>
      </c>
      <c r="AB28" s="14">
        <v>8.5825524510989553E-3</v>
      </c>
      <c r="AC28" s="14">
        <v>1.9360308696784186E-2</v>
      </c>
      <c r="AD28" s="14">
        <v>1.6778813950917976E-2</v>
      </c>
      <c r="AE28" s="14">
        <v>4.7644188052897917E-3</v>
      </c>
      <c r="AF28" s="14">
        <v>5.959994135365771E-4</v>
      </c>
      <c r="AG28" s="14" t="s">
        <v>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4.3487510637232822E-2</v>
      </c>
      <c r="P29" s="11">
        <v>6.8942017386067367E-2</v>
      </c>
      <c r="Q29" s="11">
        <v>0.148026116555425</v>
      </c>
      <c r="R29" s="11">
        <v>0.14078508877109708</v>
      </c>
      <c r="S29" s="11">
        <v>7.7720724860642146E-2</v>
      </c>
      <c r="T29" s="11">
        <v>0.14555498104381401</v>
      </c>
      <c r="U29" s="11">
        <v>0.17111140204785644</v>
      </c>
      <c r="V29" s="11">
        <v>0.10510200524973792</v>
      </c>
      <c r="W29" s="11">
        <v>0.11328397149225071</v>
      </c>
      <c r="X29" s="11">
        <v>0.13605427520666677</v>
      </c>
      <c r="Y29" s="11">
        <v>0.15903641260056087</v>
      </c>
      <c r="Z29" s="11">
        <v>0.12412494720477357</v>
      </c>
      <c r="AA29" s="11">
        <v>9.8468232858614849E-2</v>
      </c>
      <c r="AB29" s="11">
        <v>0.10727221895848651</v>
      </c>
      <c r="AC29" s="11">
        <v>9.4230148412483741E-2</v>
      </c>
      <c r="AD29" s="11">
        <v>4.67109655391812E-2</v>
      </c>
      <c r="AE29" s="11" t="s">
        <v>1</v>
      </c>
      <c r="AF29" s="11" t="s">
        <v>1</v>
      </c>
      <c r="AG29" s="11" t="s">
        <v>1</v>
      </c>
    </row>
    <row r="30" spans="1:33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6.9393836599482339E-2</v>
      </c>
      <c r="R30" s="14">
        <v>8.4154181497116676E-2</v>
      </c>
      <c r="S30" s="14">
        <v>7.7467490598185293E-2</v>
      </c>
      <c r="T30" s="14">
        <v>6.6959641171418241E-2</v>
      </c>
      <c r="U30" s="14">
        <v>6.6727583303867133E-2</v>
      </c>
      <c r="V30" s="14">
        <v>7.2920675972884041E-2</v>
      </c>
      <c r="W30" s="14">
        <v>8.070898130643786E-2</v>
      </c>
      <c r="X30" s="14">
        <v>7.5831078376179945E-2</v>
      </c>
      <c r="Y30" s="14">
        <v>8.8511979666453466E-2</v>
      </c>
      <c r="Z30" s="14">
        <v>0.1442816632654112</v>
      </c>
      <c r="AA30" s="14">
        <v>0.17461281506225326</v>
      </c>
      <c r="AB30" s="14">
        <v>0.16591251885369532</v>
      </c>
      <c r="AC30" s="14">
        <v>0.13510630733129489</v>
      </c>
      <c r="AD30" s="14">
        <v>0.15388732771310051</v>
      </c>
      <c r="AE30" s="14">
        <v>0.18623169791934241</v>
      </c>
      <c r="AF30" s="14">
        <v>0.12683916793505834</v>
      </c>
      <c r="AG30" s="14" t="s">
        <v>1</v>
      </c>
    </row>
    <row r="31" spans="1:33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>
        <v>0.14062314690883218</v>
      </c>
      <c r="H31" s="11" t="s">
        <v>1</v>
      </c>
      <c r="I31" s="11">
        <v>0.18947746873439003</v>
      </c>
      <c r="J31" s="11" t="s">
        <v>1</v>
      </c>
      <c r="K31" s="11">
        <v>0.26250583683687206</v>
      </c>
      <c r="L31" s="11" t="s">
        <v>1</v>
      </c>
      <c r="M31" s="11">
        <v>0.31652877920386541</v>
      </c>
      <c r="N31" s="11" t="s">
        <v>1</v>
      </c>
      <c r="O31" s="11">
        <v>0.31620389984809816</v>
      </c>
      <c r="P31" s="11" t="s">
        <v>1</v>
      </c>
      <c r="Q31" s="11">
        <v>0.3005930619871639</v>
      </c>
      <c r="R31" s="11">
        <v>0.23639300306800021</v>
      </c>
      <c r="S31" s="11">
        <v>0.26915769474350854</v>
      </c>
      <c r="T31" s="11" t="s">
        <v>1</v>
      </c>
      <c r="U31" s="11">
        <v>0.21861391724405424</v>
      </c>
      <c r="V31" s="11" t="s">
        <v>1</v>
      </c>
      <c r="W31" s="11">
        <v>0.22557213679098384</v>
      </c>
      <c r="X31" s="11" t="s">
        <v>1</v>
      </c>
      <c r="Y31" s="11">
        <v>0.21502788141372808</v>
      </c>
      <c r="Z31" s="11" t="s">
        <v>1</v>
      </c>
      <c r="AA31" s="11">
        <v>0.19322473859974043</v>
      </c>
      <c r="AB31" s="11" t="s">
        <v>1</v>
      </c>
      <c r="AC31" s="11">
        <v>0.25139521127485021</v>
      </c>
      <c r="AD31" s="11" t="s">
        <v>1</v>
      </c>
      <c r="AE31" s="11">
        <v>0.25020460657079385</v>
      </c>
      <c r="AF31" s="11" t="s">
        <v>1</v>
      </c>
      <c r="AG31" s="11" t="s">
        <v>1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5.090155013677677</v>
      </c>
      <c r="AF35" s="11" t="s">
        <v>54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 t="s">
        <v>54</v>
      </c>
      <c r="AD36" s="14">
        <v>0.34057045551298432</v>
      </c>
      <c r="AE36" s="14" t="s">
        <v>54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</row>
    <row r="39" spans="1:33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0.49396712284395489</v>
      </c>
      <c r="Z39" s="11">
        <v>0.27329935146360956</v>
      </c>
      <c r="AA39" s="11">
        <v>0.14203925520645286</v>
      </c>
      <c r="AB39" s="11">
        <v>0.21943644645033719</v>
      </c>
      <c r="AC39" s="11">
        <v>0.20940221388810695</v>
      </c>
      <c r="AD39" s="11">
        <v>0.14059704535309192</v>
      </c>
      <c r="AE39" s="11">
        <v>0.51265393740820253</v>
      </c>
      <c r="AF39" s="11">
        <v>5.0896185537229875E-2</v>
      </c>
      <c r="AG39" s="11" t="s">
        <v>1</v>
      </c>
    </row>
    <row r="40" spans="1:33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</row>
    <row r="41" spans="1:33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</row>
    <row r="44" spans="1:33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>
        <v>1.6167376438988364E-2</v>
      </c>
      <c r="P47" s="11" t="s">
        <v>1</v>
      </c>
      <c r="Q47" s="11">
        <v>4.8475726542663723E-2</v>
      </c>
      <c r="R47" s="11" t="s">
        <v>1</v>
      </c>
      <c r="S47" s="11">
        <v>2.0396951879511124E-2</v>
      </c>
      <c r="T47" s="11" t="s">
        <v>1</v>
      </c>
      <c r="U47" s="11">
        <v>4.5362843056500617E-2</v>
      </c>
      <c r="V47" s="11" t="s">
        <v>1</v>
      </c>
      <c r="W47" s="11">
        <v>8.5826709271925421E-3</v>
      </c>
      <c r="X47" s="11" t="s">
        <v>1</v>
      </c>
      <c r="Y47" s="11">
        <v>2.1872696962650894E-2</v>
      </c>
      <c r="Z47" s="11" t="s">
        <v>1</v>
      </c>
      <c r="AA47" s="11">
        <v>1.9598333809451047E-2</v>
      </c>
      <c r="AB47" s="11" t="s">
        <v>1</v>
      </c>
      <c r="AC47" s="11">
        <v>6.7075092300531103E-2</v>
      </c>
      <c r="AD47" s="11">
        <v>6.8977741624769329E-2</v>
      </c>
      <c r="AE47" s="11">
        <v>5.5837272746204626E-2</v>
      </c>
      <c r="AF47" s="11">
        <v>5.4060802957383358E-2</v>
      </c>
      <c r="AG47" s="11" t="s">
        <v>1</v>
      </c>
    </row>
    <row r="48" spans="1:33" x14ac:dyDescent="0.25">
      <c r="A48" s="12" t="s">
        <v>44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 t="s">
        <v>1</v>
      </c>
      <c r="P48" s="14" t="s">
        <v>1</v>
      </c>
      <c r="Q48" s="14" t="s">
        <v>1</v>
      </c>
      <c r="R48" s="14" t="s">
        <v>1</v>
      </c>
      <c r="S48" s="14" t="s">
        <v>1</v>
      </c>
      <c r="T48" s="14" t="s">
        <v>1</v>
      </c>
      <c r="U48" s="14" t="s">
        <v>1</v>
      </c>
      <c r="V48" s="14" t="s">
        <v>1</v>
      </c>
      <c r="W48" s="14" t="s">
        <v>1</v>
      </c>
      <c r="X48" s="14" t="s">
        <v>1</v>
      </c>
      <c r="Y48" s="14" t="s">
        <v>1</v>
      </c>
      <c r="Z48" s="14" t="s">
        <v>1</v>
      </c>
      <c r="AA48" s="14" t="s">
        <v>1</v>
      </c>
      <c r="AB48" s="14" t="s">
        <v>1</v>
      </c>
      <c r="AC48" s="14" t="s">
        <v>1</v>
      </c>
      <c r="AD48" s="14" t="s">
        <v>1</v>
      </c>
      <c r="AE48" s="14" t="s">
        <v>1</v>
      </c>
      <c r="AF48" s="14" t="s">
        <v>1</v>
      </c>
      <c r="AG48" s="14" t="s">
        <v>1</v>
      </c>
    </row>
    <row r="49" spans="1:33" s="5" customFormat="1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>
        <v>8.1815984531098937E-2</v>
      </c>
      <c r="AB50" s="14">
        <v>1.2359203826569973</v>
      </c>
      <c r="AC50" s="14">
        <v>0.92216388952294004</v>
      </c>
      <c r="AD50" s="14" t="s">
        <v>1</v>
      </c>
      <c r="AE50" s="14">
        <v>0.91055378939518816</v>
      </c>
      <c r="AF50" s="14">
        <v>0.76182838813151577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 t="s">
        <v>1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3.9013883602807879E-2</v>
      </c>
      <c r="V53" s="11">
        <v>7.9204543005425371E-2</v>
      </c>
      <c r="W53" s="11">
        <v>0.12896617370480432</v>
      </c>
      <c r="X53" s="11" t="s">
        <v>1</v>
      </c>
      <c r="Y53" s="11" t="s">
        <v>1</v>
      </c>
      <c r="Z53" s="11" t="s">
        <v>1</v>
      </c>
      <c r="AA53" s="11">
        <v>6.1730864860848354E-2</v>
      </c>
      <c r="AB53" s="11">
        <v>3.0561461470164374E-2</v>
      </c>
      <c r="AC53" s="11">
        <v>0.14559950074942726</v>
      </c>
      <c r="AD53" s="11">
        <v>4.9571316870785094E-2</v>
      </c>
      <c r="AE53" s="11">
        <v>9.1525374369983009E-3</v>
      </c>
      <c r="AF53" s="11">
        <v>0.33614571847383318</v>
      </c>
      <c r="AG53" s="11" t="s">
        <v>1</v>
      </c>
    </row>
    <row r="54" spans="1:33" x14ac:dyDescent="0.25">
      <c r="A54" s="12" t="s">
        <v>50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 t="s">
        <v>1</v>
      </c>
      <c r="V54" s="14" t="s">
        <v>1</v>
      </c>
      <c r="W54" s="14" t="s">
        <v>1</v>
      </c>
      <c r="X54" s="14" t="s">
        <v>1</v>
      </c>
      <c r="Y54" s="14" t="s">
        <v>1</v>
      </c>
      <c r="Z54" s="14" t="s">
        <v>1</v>
      </c>
      <c r="AA54" s="14" t="s">
        <v>1</v>
      </c>
      <c r="AB54" s="14" t="s">
        <v>1</v>
      </c>
      <c r="AC54" s="14" t="s">
        <v>1</v>
      </c>
      <c r="AD54" s="14" t="s">
        <v>1</v>
      </c>
      <c r="AE54" s="14" t="s">
        <v>1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</row>
    <row r="56" spans="1:33" x14ac:dyDescent="0.25">
      <c r="A56" s="12" t="s">
        <v>52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54</v>
      </c>
      <c r="P56" s="14" t="s">
        <v>54</v>
      </c>
      <c r="Q56" s="14" t="s">
        <v>1</v>
      </c>
      <c r="R56" s="14" t="s">
        <v>1</v>
      </c>
      <c r="S56" s="14">
        <v>4.8430689690780711E-3</v>
      </c>
      <c r="T56" s="14">
        <v>1.8424360312012914E-3</v>
      </c>
      <c r="U56" s="14">
        <v>2.1205687377719537E-2</v>
      </c>
      <c r="V56" s="14">
        <v>3.2155069440922619E-2</v>
      </c>
      <c r="W56" s="14">
        <v>3.0212970060470769E-3</v>
      </c>
      <c r="X56" s="14">
        <v>6.6986861311856905E-3</v>
      </c>
      <c r="Y56" s="14">
        <v>1.2250695973248911E-2</v>
      </c>
      <c r="Z56" s="14">
        <v>6.8075465119364761E-3</v>
      </c>
      <c r="AA56" s="14">
        <v>1.0230291675365729E-2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</row>
    <row r="57" spans="1:33" s="5" customFormat="1" x14ac:dyDescent="0.25">
      <c r="A57" s="9" t="s">
        <v>53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 t="s">
        <v>1</v>
      </c>
      <c r="P57" s="11" t="s">
        <v>1</v>
      </c>
      <c r="Q57" s="11" t="s">
        <v>1</v>
      </c>
      <c r="R57" s="11" t="s">
        <v>1</v>
      </c>
      <c r="S57" s="11">
        <v>0.34324342715840406</v>
      </c>
      <c r="T57" s="11">
        <v>0.37129291592351077</v>
      </c>
      <c r="U57" s="11">
        <v>0.42237739525820073</v>
      </c>
      <c r="V57" s="11">
        <v>0.43287686821940669</v>
      </c>
      <c r="W57" s="11">
        <v>0.47845666680058585</v>
      </c>
      <c r="X57" s="11">
        <v>0.54728578834333119</v>
      </c>
      <c r="Y57" s="11">
        <v>0.49523638013374849</v>
      </c>
      <c r="Z57" s="11">
        <v>0.50981058575929095</v>
      </c>
      <c r="AA57" s="11">
        <v>0.58559413141086447</v>
      </c>
      <c r="AB57" s="11">
        <v>0.61485801217038538</v>
      </c>
      <c r="AC57" s="11">
        <v>0.73516314933665838</v>
      </c>
      <c r="AD57" s="11">
        <v>0.78037543260528863</v>
      </c>
      <c r="AE57" s="11" t="s">
        <v>1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330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2.5877341401755679E-2</v>
      </c>
      <c r="M5" s="11" t="s">
        <v>1</v>
      </c>
      <c r="N5" s="11" t="s">
        <v>1</v>
      </c>
      <c r="O5" s="11" t="s">
        <v>1</v>
      </c>
      <c r="P5" s="11">
        <v>0.11516474767948137</v>
      </c>
      <c r="Q5" s="11">
        <v>0.11518821609212473</v>
      </c>
      <c r="R5" s="11">
        <v>0.12485590504300678</v>
      </c>
      <c r="S5" s="11">
        <v>0.16479627116802148</v>
      </c>
      <c r="T5" s="11">
        <v>0.13508243457679997</v>
      </c>
      <c r="U5" s="11">
        <v>0.13470936135710096</v>
      </c>
      <c r="V5" s="11">
        <v>1.186424311275206</v>
      </c>
      <c r="W5" s="11">
        <v>1.2325390304026294</v>
      </c>
      <c r="X5" s="11">
        <v>0.10202668881859911</v>
      </c>
      <c r="Y5" s="11">
        <v>6.6055174908075304E-2</v>
      </c>
      <c r="Z5" s="11">
        <v>0.1671132653759668</v>
      </c>
      <c r="AA5" s="11">
        <v>0.50222280995849977</v>
      </c>
      <c r="AB5" s="11">
        <v>0.54173738345068301</v>
      </c>
      <c r="AC5" s="11">
        <v>0.59995836572734651</v>
      </c>
      <c r="AD5" s="11">
        <v>0.61253777556979017</v>
      </c>
      <c r="AE5" s="11">
        <v>0.58727701206771044</v>
      </c>
      <c r="AF5" s="11" t="s">
        <v>1</v>
      </c>
      <c r="AG5" s="11" t="s">
        <v>1</v>
      </c>
    </row>
    <row r="6" spans="1:33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 t="s">
        <v>1</v>
      </c>
      <c r="V6" s="14">
        <v>2.8196019860331814</v>
      </c>
      <c r="W6" s="14">
        <v>3.0320938267115189</v>
      </c>
      <c r="X6" s="14">
        <v>3.3988862690011543</v>
      </c>
      <c r="Y6" s="14">
        <v>3.5006429299871411</v>
      </c>
      <c r="Z6" s="14">
        <v>3.728883043233179</v>
      </c>
      <c r="AA6" s="14">
        <v>5.5305971125746938</v>
      </c>
      <c r="AB6" s="14" t="s">
        <v>1</v>
      </c>
      <c r="AC6" s="14">
        <v>6.3970351272961645</v>
      </c>
      <c r="AD6" s="14">
        <v>6.767683480649521</v>
      </c>
      <c r="AE6" s="14">
        <v>4.5488034491227118</v>
      </c>
      <c r="AF6" s="14">
        <v>6.0789198746283049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0.12103724825982476</v>
      </c>
      <c r="R7" s="18">
        <v>0.25994089356904304</v>
      </c>
      <c r="S7" s="18">
        <v>5.3655139566202228E-2</v>
      </c>
      <c r="T7" s="18">
        <v>3.5961221238740584E-2</v>
      </c>
      <c r="U7" s="18">
        <v>6.0650509646134262E-3</v>
      </c>
      <c r="V7" s="18">
        <v>5.6226127562756092E-2</v>
      </c>
      <c r="W7" s="18">
        <v>2.9453701534908724E-2</v>
      </c>
      <c r="X7" s="18">
        <v>1.5091656914521811E-2</v>
      </c>
      <c r="Y7" s="18">
        <v>8.0197149123438088E-2</v>
      </c>
      <c r="Z7" s="18">
        <v>0.10253499938528009</v>
      </c>
      <c r="AA7" s="18">
        <v>0.2497022895346524</v>
      </c>
      <c r="AB7" s="18">
        <v>0.62601371278597084</v>
      </c>
      <c r="AC7" s="18">
        <v>0.37227925064138651</v>
      </c>
      <c r="AD7" s="18">
        <v>0.44244329602518667</v>
      </c>
      <c r="AE7" s="18">
        <v>0.39595417305549963</v>
      </c>
      <c r="AF7" s="18">
        <v>0.39052587046154685</v>
      </c>
      <c r="AG7" s="18" t="s">
        <v>1</v>
      </c>
    </row>
    <row r="8" spans="1:33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0.78833535960560541</v>
      </c>
      <c r="P8" s="14">
        <v>1.3357233462579956</v>
      </c>
      <c r="Q8" s="14">
        <v>1.4233219403392223</v>
      </c>
      <c r="R8" s="14">
        <v>1.2608979841557817</v>
      </c>
      <c r="S8" s="14">
        <v>0.78337479593302961</v>
      </c>
      <c r="T8" s="14" t="s">
        <v>1</v>
      </c>
      <c r="U8" s="14">
        <v>1.2981716471628653</v>
      </c>
      <c r="V8" s="14">
        <v>1.425575943921102</v>
      </c>
      <c r="W8" s="14">
        <v>1.1081602515243902</v>
      </c>
      <c r="X8" s="14">
        <v>0.73225853369284299</v>
      </c>
      <c r="Y8" s="14">
        <v>1.029654036243822</v>
      </c>
      <c r="Z8" s="14">
        <v>0.935062251381929</v>
      </c>
      <c r="AA8" s="14">
        <v>1.591285815770779</v>
      </c>
      <c r="AB8" s="14">
        <v>2.0189573459715642</v>
      </c>
      <c r="AC8" s="14">
        <v>1.9293809122412662</v>
      </c>
      <c r="AD8" s="14">
        <v>1.9179423282306869</v>
      </c>
      <c r="AE8" s="14">
        <v>1.6852721865436835</v>
      </c>
      <c r="AF8" s="14">
        <v>1.7093300934266202</v>
      </c>
      <c r="AG8" s="14" t="s">
        <v>1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1.132983100196215</v>
      </c>
      <c r="P9" s="11">
        <v>1.172498138891843</v>
      </c>
      <c r="Q9" s="11">
        <v>1.0232968256914796</v>
      </c>
      <c r="R9" s="11">
        <v>0.86580792434371445</v>
      </c>
      <c r="S9" s="11">
        <v>0.58965350967830821</v>
      </c>
      <c r="T9" s="11">
        <v>0.57199785081042365</v>
      </c>
      <c r="U9" s="11">
        <v>0.32204184140640962</v>
      </c>
      <c r="V9" s="11">
        <v>0.80647894005625009</v>
      </c>
      <c r="W9" s="11">
        <v>1.045725980543329</v>
      </c>
      <c r="X9" s="11">
        <v>0.71777766877585392</v>
      </c>
      <c r="Y9" s="11">
        <v>1.1629340158199628</v>
      </c>
      <c r="Z9" s="11">
        <v>1.2629821812426674</v>
      </c>
      <c r="AA9" s="11">
        <v>1.1978917105893627</v>
      </c>
      <c r="AB9" s="11">
        <v>2.2696512233211874</v>
      </c>
      <c r="AC9" s="11">
        <v>0.92868988391376461</v>
      </c>
      <c r="AD9" s="11">
        <v>1.0806827950386835</v>
      </c>
      <c r="AE9" s="11">
        <v>1.0075093867334168</v>
      </c>
      <c r="AF9" s="11">
        <v>0.9847030408125349</v>
      </c>
      <c r="AG9" s="11" t="s">
        <v>1</v>
      </c>
    </row>
    <row r="10" spans="1:33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1.4920577482187645</v>
      </c>
      <c r="P10" s="14">
        <v>1.351638555213305</v>
      </c>
      <c r="Q10" s="14">
        <v>1.0577679685250936</v>
      </c>
      <c r="R10" s="14">
        <v>1.0729782745063883</v>
      </c>
      <c r="S10" s="14">
        <v>1.0081157568638766</v>
      </c>
      <c r="T10" s="14">
        <v>1.391951009829373</v>
      </c>
      <c r="U10" s="14">
        <v>1.3828258008992773</v>
      </c>
      <c r="V10" s="14">
        <v>1.3380534252834198</v>
      </c>
      <c r="W10" s="14">
        <v>1.2161964910908405</v>
      </c>
      <c r="X10" s="14">
        <v>1.1704535744946909</v>
      </c>
      <c r="Y10" s="14">
        <v>1.2446978652388567</v>
      </c>
      <c r="Z10" s="14">
        <v>1.2353138637126551</v>
      </c>
      <c r="AA10" s="14">
        <v>1.2765957446808509</v>
      </c>
      <c r="AB10" s="14">
        <v>1.4297221103503828</v>
      </c>
      <c r="AC10" s="14">
        <v>1.5569167942827973</v>
      </c>
      <c r="AD10" s="14">
        <v>1.5642320482818082</v>
      </c>
      <c r="AE10" s="14">
        <v>1.4548867769564708</v>
      </c>
      <c r="AF10" s="14">
        <v>1.1980267794221282</v>
      </c>
      <c r="AG10" s="14" t="s">
        <v>1</v>
      </c>
    </row>
    <row r="11" spans="1:33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8.8462979851350029E-2</v>
      </c>
      <c r="N11" s="11">
        <v>4.7603457669469849E-2</v>
      </c>
      <c r="O11" s="11">
        <v>7.4705696907034741E-2</v>
      </c>
      <c r="P11" s="11">
        <v>0.1040493542775261</v>
      </c>
      <c r="Q11" s="11">
        <v>8.3774011905762016E-2</v>
      </c>
      <c r="R11" s="11">
        <v>0.13142119117936577</v>
      </c>
      <c r="S11" s="11">
        <v>0.16747594450077147</v>
      </c>
      <c r="T11" s="11">
        <v>0.2853653746307751</v>
      </c>
      <c r="U11" s="11">
        <v>0.16171307678599245</v>
      </c>
      <c r="V11" s="11">
        <v>0.22205392363494245</v>
      </c>
      <c r="W11" s="11">
        <v>0.25729727693274301</v>
      </c>
      <c r="X11" s="11">
        <v>0.3732922208580447</v>
      </c>
      <c r="Y11" s="11">
        <v>0.47878997230889453</v>
      </c>
      <c r="Z11" s="11">
        <v>0.43660310983472456</v>
      </c>
      <c r="AA11" s="11" t="s">
        <v>1</v>
      </c>
      <c r="AB11" s="11">
        <v>0.57327188940092166</v>
      </c>
      <c r="AC11" s="11">
        <v>0.62489027461326307</v>
      </c>
      <c r="AD11" s="11">
        <v>0.58409555478103592</v>
      </c>
      <c r="AE11" s="11">
        <v>0.76972344172987617</v>
      </c>
      <c r="AF11" s="11">
        <v>0.92313840415612103</v>
      </c>
      <c r="AG11" s="11" t="s">
        <v>1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0.31253906738342291</v>
      </c>
      <c r="R12" s="14">
        <v>1.026925485284909</v>
      </c>
      <c r="S12" s="14">
        <v>0.53395240858966919</v>
      </c>
      <c r="T12" s="14">
        <v>0.41814088131231902</v>
      </c>
      <c r="U12" s="14">
        <v>0.66809864951241305</v>
      </c>
      <c r="V12" s="14">
        <v>0.52121477558324858</v>
      </c>
      <c r="W12" s="14">
        <v>0.85370909970400899</v>
      </c>
      <c r="X12" s="14">
        <v>0.6002362680579556</v>
      </c>
      <c r="Y12" s="14">
        <v>1.087615415036058</v>
      </c>
      <c r="Z12" s="14">
        <v>0.10112315720299948</v>
      </c>
      <c r="AA12" s="14">
        <v>0.49293840438295966</v>
      </c>
      <c r="AB12" s="14">
        <v>3.50333971831214</v>
      </c>
      <c r="AC12" s="14">
        <v>0.35076044908572185</v>
      </c>
      <c r="AD12" s="14">
        <v>0.1298130624813415</v>
      </c>
      <c r="AE12" s="14">
        <v>0.59336455671789556</v>
      </c>
      <c r="AF12" s="14">
        <v>0.73008836457443094</v>
      </c>
      <c r="AG12" s="14" t="s">
        <v>1</v>
      </c>
    </row>
    <row r="13" spans="1:33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>
        <v>0.83263946711074099</v>
      </c>
      <c r="S13" s="11">
        <v>0.15151515151515152</v>
      </c>
      <c r="T13" s="11">
        <v>0.80021339023739668</v>
      </c>
      <c r="U13" s="11">
        <v>1.2345679012345678</v>
      </c>
      <c r="V13" s="11">
        <v>1.5808045165843327</v>
      </c>
      <c r="W13" s="11">
        <v>1.4976275207591934</v>
      </c>
      <c r="X13" s="11">
        <v>1.4058106841611995</v>
      </c>
      <c r="Y13" s="11">
        <v>1.4058347426914715</v>
      </c>
      <c r="Z13" s="11">
        <v>1.3176277222298314</v>
      </c>
      <c r="AA13" s="11">
        <v>1.8934271030565324</v>
      </c>
      <c r="AB13" s="11" t="s">
        <v>1</v>
      </c>
      <c r="AC13" s="11">
        <v>1.2578207344711103</v>
      </c>
      <c r="AD13" s="11" t="s">
        <v>1</v>
      </c>
      <c r="AE13" s="11">
        <v>1.6910405074701047</v>
      </c>
      <c r="AF13" s="11" t="s">
        <v>1</v>
      </c>
      <c r="AG13" s="11" t="s">
        <v>1</v>
      </c>
    </row>
    <row r="14" spans="1:33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 t="s">
        <v>1</v>
      </c>
      <c r="R14" s="14" t="s">
        <v>1</v>
      </c>
      <c r="S14" s="14">
        <v>0.26932595719901004</v>
      </c>
      <c r="T14" s="14">
        <v>0.30762317888806318</v>
      </c>
      <c r="U14" s="14">
        <v>0.18926359256710254</v>
      </c>
      <c r="V14" s="14">
        <v>0.1752988047808765</v>
      </c>
      <c r="W14" s="14">
        <v>0.17462781344810557</v>
      </c>
      <c r="X14" s="14">
        <v>0.14614287205539511</v>
      </c>
      <c r="Y14" s="14">
        <v>0.15324509110504866</v>
      </c>
      <c r="Z14" s="14">
        <v>0.15325173777291679</v>
      </c>
      <c r="AA14" s="14">
        <v>0.15390058376083493</v>
      </c>
      <c r="AB14" s="14">
        <v>0.15322735108216817</v>
      </c>
      <c r="AC14" s="14">
        <v>0.28591830930919421</v>
      </c>
      <c r="AD14" s="14">
        <v>0.28591585452948942</v>
      </c>
      <c r="AE14" s="14">
        <v>0.28591630733544382</v>
      </c>
      <c r="AF14" s="14">
        <v>0.28591752352502386</v>
      </c>
      <c r="AG14" s="14" t="s">
        <v>1</v>
      </c>
    </row>
    <row r="15" spans="1:33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0.33951053897298067</v>
      </c>
      <c r="N15" s="11">
        <v>0.21446078431372551</v>
      </c>
      <c r="O15" s="11">
        <v>0.8801372417393899</v>
      </c>
      <c r="P15" s="11">
        <v>0.60461707585196045</v>
      </c>
      <c r="Q15" s="11">
        <v>0.72644936081890643</v>
      </c>
      <c r="R15" s="11">
        <v>1.058953690532638</v>
      </c>
      <c r="S15" s="11">
        <v>0.60844892812105933</v>
      </c>
      <c r="T15" s="11">
        <v>0.71722589497318212</v>
      </c>
      <c r="U15" s="11">
        <v>0.58519253879513045</v>
      </c>
      <c r="V15" s="11">
        <v>0.20724664679582708</v>
      </c>
      <c r="W15" s="11">
        <v>0.28624950011576267</v>
      </c>
      <c r="X15" s="11">
        <v>0.15427138908529922</v>
      </c>
      <c r="Y15" s="11">
        <v>0.13791054909615549</v>
      </c>
      <c r="Z15" s="11">
        <v>0.11229774946142916</v>
      </c>
      <c r="AA15" s="11">
        <v>0.18320180383314544</v>
      </c>
      <c r="AB15" s="11">
        <v>0.53639067544550934</v>
      </c>
      <c r="AC15" s="11">
        <v>0.46707352001586278</v>
      </c>
      <c r="AD15" s="11">
        <v>0.31656832443570293</v>
      </c>
      <c r="AE15" s="11">
        <v>0.40010796564152235</v>
      </c>
      <c r="AF15" s="11">
        <v>0.40820001800882433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1.0985587342869527</v>
      </c>
      <c r="Q16" s="14">
        <v>1.0133283580349124</v>
      </c>
      <c r="R16" s="14">
        <v>0.71040000000000003</v>
      </c>
      <c r="S16" s="14">
        <v>0.73794157608695643</v>
      </c>
      <c r="T16" s="14">
        <v>0.67683501142661051</v>
      </c>
      <c r="U16" s="14">
        <v>0.49631832949022359</v>
      </c>
      <c r="V16" s="14">
        <v>0.54671541617316377</v>
      </c>
      <c r="W16" s="14">
        <v>0.35891880604027721</v>
      </c>
      <c r="X16" s="14">
        <v>2.667126119917298</v>
      </c>
      <c r="Y16" s="14">
        <v>0.87584739472512241</v>
      </c>
      <c r="Z16" s="14">
        <v>0.83483076860425454</v>
      </c>
      <c r="AA16" s="14">
        <v>0.65528619092950824</v>
      </c>
      <c r="AB16" s="14">
        <v>1.1940228299046662</v>
      </c>
      <c r="AC16" s="14">
        <v>2.1930743445468694</v>
      </c>
      <c r="AD16" s="14">
        <v>0.62473887612283263</v>
      </c>
      <c r="AE16" s="14">
        <v>0.46390586105453718</v>
      </c>
      <c r="AF16" s="14">
        <v>0.43791590110716561</v>
      </c>
      <c r="AG16" s="14" t="s">
        <v>1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1.5035538545653364</v>
      </c>
      <c r="Y17" s="11">
        <v>2.3411371237458192</v>
      </c>
      <c r="Z17" s="11">
        <v>0.90909090909090906</v>
      </c>
      <c r="AA17" s="11">
        <v>1.3227513227513228</v>
      </c>
      <c r="AB17" s="11">
        <v>1.4492753623188406</v>
      </c>
      <c r="AC17" s="11">
        <v>1.3975155279503104</v>
      </c>
      <c r="AD17" s="11">
        <v>1.0256410256410255</v>
      </c>
      <c r="AE17" s="11">
        <v>2.3364485981308412</v>
      </c>
      <c r="AF17" s="11">
        <v>3.0592734225621419</v>
      </c>
      <c r="AG17" s="11" t="s">
        <v>1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 t="s">
        <v>54</v>
      </c>
      <c r="W18" s="14">
        <v>8.8973248709887879E-3</v>
      </c>
      <c r="X18" s="14">
        <v>0.11184030049167527</v>
      </c>
      <c r="Y18" s="14">
        <v>0.37996760931854989</v>
      </c>
      <c r="Z18" s="14">
        <v>0.27173913043478259</v>
      </c>
      <c r="AA18" s="14">
        <v>8.1168831168831168E-2</v>
      </c>
      <c r="AB18" s="14" t="s">
        <v>1</v>
      </c>
      <c r="AC18" s="14">
        <v>0.27247956403269752</v>
      </c>
      <c r="AD18" s="14" t="s">
        <v>1</v>
      </c>
      <c r="AE18" s="14">
        <v>0.12399256044637322</v>
      </c>
      <c r="AF18" s="14" t="s">
        <v>1</v>
      </c>
      <c r="AG18" s="14" t="s">
        <v>1</v>
      </c>
    </row>
    <row r="19" spans="1:33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0.64406633532002933</v>
      </c>
      <c r="V19" s="11">
        <v>0.86154742069590262</v>
      </c>
      <c r="W19" s="11">
        <v>0.94649484794101668</v>
      </c>
      <c r="X19" s="11">
        <v>0.80020191731844226</v>
      </c>
      <c r="Y19" s="11">
        <v>1.1482922811538163</v>
      </c>
      <c r="Z19" s="11">
        <v>1.4469944841208524</v>
      </c>
      <c r="AA19" s="11">
        <v>2.1922033061929436</v>
      </c>
      <c r="AB19" s="11">
        <v>3.2162465291925879</v>
      </c>
      <c r="AC19" s="11">
        <v>1.8973642869610754</v>
      </c>
      <c r="AD19" s="11">
        <v>1.5153975603037531</v>
      </c>
      <c r="AE19" s="11">
        <v>1.1117898472442478</v>
      </c>
      <c r="AF19" s="11">
        <v>1.3543024902207041</v>
      </c>
      <c r="AG19" s="11" t="s">
        <v>1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 t="s">
        <v>54</v>
      </c>
      <c r="O20" s="14" t="s">
        <v>1</v>
      </c>
      <c r="P20" s="14">
        <v>2.1701504460125149</v>
      </c>
      <c r="Q20" s="14">
        <v>0.67481538069773361</v>
      </c>
      <c r="R20" s="14" t="s">
        <v>54</v>
      </c>
      <c r="S20" s="14" t="s">
        <v>54</v>
      </c>
      <c r="T20" s="14" t="s">
        <v>54</v>
      </c>
      <c r="U20" s="14" t="s">
        <v>54</v>
      </c>
      <c r="V20" s="14" t="s">
        <v>54</v>
      </c>
      <c r="W20" s="14" t="s">
        <v>54</v>
      </c>
      <c r="X20" s="14" t="s">
        <v>54</v>
      </c>
      <c r="Y20" s="14" t="s">
        <v>54</v>
      </c>
      <c r="Z20" s="14" t="s">
        <v>54</v>
      </c>
      <c r="AA20" s="14" t="s">
        <v>54</v>
      </c>
      <c r="AB20" s="14" t="s">
        <v>54</v>
      </c>
      <c r="AC20" s="14" t="s">
        <v>54</v>
      </c>
      <c r="AD20" s="14" t="s">
        <v>54</v>
      </c>
      <c r="AE20" s="14" t="s">
        <v>54</v>
      </c>
      <c r="AF20" s="14" t="s">
        <v>54</v>
      </c>
      <c r="AG20" s="14" t="s">
        <v>1</v>
      </c>
    </row>
    <row r="21" spans="1:33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 t="s">
        <v>1</v>
      </c>
      <c r="Z21" s="11" t="s">
        <v>1</v>
      </c>
      <c r="AA21" s="11" t="s">
        <v>1</v>
      </c>
      <c r="AB21" s="11" t="s">
        <v>1</v>
      </c>
      <c r="AC21" s="11" t="s">
        <v>1</v>
      </c>
      <c r="AD21" s="11" t="s">
        <v>1</v>
      </c>
      <c r="AE21" s="11" t="s">
        <v>1</v>
      </c>
      <c r="AF21" s="11" t="s">
        <v>1</v>
      </c>
      <c r="AG21" s="11" t="s">
        <v>1</v>
      </c>
    </row>
    <row r="22" spans="1:33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 t="s">
        <v>1</v>
      </c>
      <c r="X22" s="14" t="s">
        <v>1</v>
      </c>
      <c r="Y22" s="14" t="s">
        <v>54</v>
      </c>
      <c r="Z22" s="14" t="s">
        <v>54</v>
      </c>
      <c r="AA22" s="14" t="s">
        <v>54</v>
      </c>
      <c r="AB22" s="14" t="s">
        <v>54</v>
      </c>
      <c r="AC22" s="14" t="s">
        <v>54</v>
      </c>
      <c r="AD22" s="14" t="s">
        <v>54</v>
      </c>
      <c r="AE22" s="14" t="s">
        <v>54</v>
      </c>
      <c r="AF22" s="14" t="s">
        <v>54</v>
      </c>
      <c r="AG22" s="14" t="s">
        <v>1</v>
      </c>
    </row>
    <row r="23" spans="1:33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>
        <v>0.30085628326776204</v>
      </c>
      <c r="U23" s="11">
        <v>0.30638348503777735</v>
      </c>
      <c r="V23" s="11">
        <v>0.34846803128468545</v>
      </c>
      <c r="W23" s="11">
        <v>0.30958242936889063</v>
      </c>
      <c r="X23" s="11">
        <v>0.27315770304722597</v>
      </c>
      <c r="Y23" s="11">
        <v>0.52128995569035375</v>
      </c>
      <c r="Z23" s="11" t="s">
        <v>1</v>
      </c>
      <c r="AA23" s="11">
        <v>0.31254793680012277</v>
      </c>
      <c r="AB23" s="11">
        <v>0.37297527706734873</v>
      </c>
      <c r="AC23" s="11">
        <v>0.37842392348741299</v>
      </c>
      <c r="AD23" s="11">
        <v>0.29751160471329896</v>
      </c>
      <c r="AE23" s="11">
        <v>0.22480770096020808</v>
      </c>
      <c r="AF23" s="11">
        <v>0.20627937008497016</v>
      </c>
      <c r="AG23" s="11" t="s">
        <v>1</v>
      </c>
    </row>
    <row r="24" spans="1:33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3.4531380391931168E-2</v>
      </c>
      <c r="M24" s="14">
        <v>5.2541843010227275E-2</v>
      </c>
      <c r="N24" s="14">
        <v>8.1559099276842656E-2</v>
      </c>
      <c r="O24" s="14">
        <v>0.11281352332968347</v>
      </c>
      <c r="P24" s="14">
        <v>0.10477561372070933</v>
      </c>
      <c r="Q24" s="14">
        <v>9.7368922380035139E-2</v>
      </c>
      <c r="R24" s="14">
        <v>0.10571534710201629</v>
      </c>
      <c r="S24" s="14">
        <v>0.11176134863237161</v>
      </c>
      <c r="T24" s="14">
        <v>7.6856965260651708E-2</v>
      </c>
      <c r="U24" s="14">
        <v>7.3491113987183943E-2</v>
      </c>
      <c r="V24" s="14">
        <v>5.3707171973118875E-2</v>
      </c>
      <c r="W24" s="14">
        <v>0.1029115068129345</v>
      </c>
      <c r="X24" s="14">
        <v>0.12328590628143465</v>
      </c>
      <c r="Y24" s="14">
        <v>0.36627202913513979</v>
      </c>
      <c r="Z24" s="14">
        <v>0.212371994793841</v>
      </c>
      <c r="AA24" s="14">
        <v>0.21304968637081456</v>
      </c>
      <c r="AB24" s="14">
        <v>0.44413653640908485</v>
      </c>
      <c r="AC24" s="14">
        <v>0.57045475419883984</v>
      </c>
      <c r="AD24" s="14">
        <v>0.69045328401234995</v>
      </c>
      <c r="AE24" s="14">
        <v>0.5285577287629073</v>
      </c>
      <c r="AF24" s="14">
        <v>0.87339242922568805</v>
      </c>
      <c r="AG24" s="14" t="s">
        <v>1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 t="s">
        <v>1</v>
      </c>
      <c r="O25" s="11" t="s">
        <v>1</v>
      </c>
      <c r="P25" s="11" t="s">
        <v>1</v>
      </c>
      <c r="Q25" s="11" t="s">
        <v>1</v>
      </c>
      <c r="R25" s="11">
        <v>0.98840568292234554</v>
      </c>
      <c r="S25" s="11">
        <v>0.91951453541459383</v>
      </c>
      <c r="T25" s="11" t="s">
        <v>1</v>
      </c>
      <c r="U25" s="11">
        <v>0.90288931754314516</v>
      </c>
      <c r="V25" s="11" t="s">
        <v>1</v>
      </c>
      <c r="W25" s="11">
        <v>1.0911179082648701</v>
      </c>
      <c r="X25" s="11" t="s">
        <v>1</v>
      </c>
      <c r="Y25" s="11">
        <v>1.1458685067236487</v>
      </c>
      <c r="Z25" s="11" t="s">
        <v>1</v>
      </c>
      <c r="AA25" s="11">
        <v>0.96689621251378022</v>
      </c>
      <c r="AB25" s="11" t="s">
        <v>1</v>
      </c>
      <c r="AC25" s="11">
        <v>1.2306261452986798</v>
      </c>
      <c r="AD25" s="11" t="s">
        <v>1</v>
      </c>
      <c r="AE25" s="11">
        <v>1.4177494366399772</v>
      </c>
      <c r="AF25" s="11" t="s">
        <v>1</v>
      </c>
      <c r="AG25" s="11" t="s">
        <v>1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0.72595890334343793</v>
      </c>
      <c r="O26" s="14">
        <v>5.371837536028071</v>
      </c>
      <c r="P26" s="14">
        <v>2.9989508346577747</v>
      </c>
      <c r="Q26" s="14">
        <v>1.3406267383645467</v>
      </c>
      <c r="R26" s="14">
        <v>0.24659134334599941</v>
      </c>
      <c r="S26" s="14" t="s">
        <v>1</v>
      </c>
      <c r="T26" s="14">
        <v>0.14197674418604653</v>
      </c>
      <c r="U26" s="14">
        <v>0.22759430928471586</v>
      </c>
      <c r="V26" s="14">
        <v>0.10890814511164777</v>
      </c>
      <c r="W26" s="14">
        <v>4.0803003101028246E-2</v>
      </c>
      <c r="X26" s="14">
        <v>3.4413384159254552E-2</v>
      </c>
      <c r="Y26" s="14">
        <v>3.9714957723118845E-2</v>
      </c>
      <c r="Z26" s="14">
        <v>0.10669477581242287</v>
      </c>
      <c r="AA26" s="14">
        <v>4.929860776774584E-2</v>
      </c>
      <c r="AB26" s="14">
        <v>3.9432366278594477E-2</v>
      </c>
      <c r="AC26" s="14">
        <v>8.8628158058629586E-2</v>
      </c>
      <c r="AD26" s="14">
        <v>0.58389260310055302</v>
      </c>
      <c r="AE26" s="14">
        <v>0.65074495208396999</v>
      </c>
      <c r="AF26" s="14">
        <v>0.51080016927011462</v>
      </c>
      <c r="AG26" s="14" t="s">
        <v>1</v>
      </c>
    </row>
    <row r="27" spans="1:33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 t="s">
        <v>1</v>
      </c>
      <c r="N27" s="11" t="s">
        <v>1</v>
      </c>
      <c r="O27" s="11">
        <v>0.18608927906824002</v>
      </c>
      <c r="P27" s="11" t="s">
        <v>1</v>
      </c>
      <c r="Q27" s="11">
        <v>0.34689257284744024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0.4720049756223102</v>
      </c>
      <c r="X27" s="11" t="s">
        <v>1</v>
      </c>
      <c r="Y27" s="11">
        <v>0.79839591687932909</v>
      </c>
      <c r="Z27" s="11" t="s">
        <v>1</v>
      </c>
      <c r="AA27" s="11">
        <v>0.91492303151746746</v>
      </c>
      <c r="AB27" s="11" t="s">
        <v>1</v>
      </c>
      <c r="AC27" s="11">
        <v>0.65354944959694894</v>
      </c>
      <c r="AD27" s="11" t="s">
        <v>1</v>
      </c>
      <c r="AE27" s="11">
        <v>1.3602022148672617</v>
      </c>
      <c r="AF27" s="11">
        <v>0.87557719966692737</v>
      </c>
      <c r="AG27" s="11" t="s">
        <v>1</v>
      </c>
    </row>
    <row r="28" spans="1:33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2.6350052700105403E-2</v>
      </c>
      <c r="S28" s="14">
        <v>2.406568516421291E-2</v>
      </c>
      <c r="T28" s="14">
        <v>6.51363956124124E-3</v>
      </c>
      <c r="U28" s="14">
        <v>5.2787858792477729E-2</v>
      </c>
      <c r="V28" s="14">
        <v>0.10166752113728592</v>
      </c>
      <c r="W28" s="14">
        <v>5.986121970289289E-2</v>
      </c>
      <c r="X28" s="14" t="s">
        <v>54</v>
      </c>
      <c r="Y28" s="14" t="s">
        <v>54</v>
      </c>
      <c r="Z28" s="14">
        <v>5.2070225377292174E-3</v>
      </c>
      <c r="AA28" s="14">
        <v>3.5215689944319804E-2</v>
      </c>
      <c r="AB28" s="14">
        <v>3.0967596632977677E-2</v>
      </c>
      <c r="AC28" s="14">
        <v>7.8479765751430217E-2</v>
      </c>
      <c r="AD28" s="14">
        <v>6.9117219512997874E-2</v>
      </c>
      <c r="AE28" s="14">
        <v>1.8916445548755857E-2</v>
      </c>
      <c r="AF28" s="14">
        <v>2.2764834704535209E-3</v>
      </c>
      <c r="AG28" s="14" t="s">
        <v>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0.31734435286865598</v>
      </c>
      <c r="P29" s="11">
        <v>0.5338187470599064</v>
      </c>
      <c r="Q29" s="11">
        <v>0.88385482214410738</v>
      </c>
      <c r="R29" s="11">
        <v>0.93291505130347829</v>
      </c>
      <c r="S29" s="11">
        <v>0.49955053293951457</v>
      </c>
      <c r="T29" s="11">
        <v>1.0840959026486707</v>
      </c>
      <c r="U29" s="11">
        <v>1.1748842362729832</v>
      </c>
      <c r="V29" s="11">
        <v>0.75550972815141026</v>
      </c>
      <c r="W29" s="11">
        <v>0.96083620256286217</v>
      </c>
      <c r="X29" s="11">
        <v>1.2228537126148542</v>
      </c>
      <c r="Y29" s="11">
        <v>1.5261926266524346</v>
      </c>
      <c r="Z29" s="11">
        <v>1.1873932152029314</v>
      </c>
      <c r="AA29" s="11">
        <v>0.96625025881703352</v>
      </c>
      <c r="AB29" s="11">
        <v>0.9903241577696672</v>
      </c>
      <c r="AC29" s="11">
        <v>0.84107470656950545</v>
      </c>
      <c r="AD29" s="11">
        <v>0.39203151294080041</v>
      </c>
      <c r="AE29" s="11" t="s">
        <v>1</v>
      </c>
      <c r="AF29" s="11" t="s">
        <v>1</v>
      </c>
      <c r="AG29" s="11" t="s">
        <v>1</v>
      </c>
    </row>
    <row r="30" spans="1:33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0.2390598690238411</v>
      </c>
      <c r="R30" s="14">
        <v>0.30446401258643141</v>
      </c>
      <c r="S30" s="14">
        <v>0.29375361472405892</v>
      </c>
      <c r="T30" s="14">
        <v>0.25032975936149127</v>
      </c>
      <c r="U30" s="14">
        <v>0.2397520771326539</v>
      </c>
      <c r="V30" s="14">
        <v>0.25800662115130424</v>
      </c>
      <c r="W30" s="14">
        <v>0.28605525604044357</v>
      </c>
      <c r="X30" s="14">
        <v>0.27330912351876818</v>
      </c>
      <c r="Y30" s="14">
        <v>0.31575856492022963</v>
      </c>
      <c r="Z30" s="14">
        <v>0.51295404460853367</v>
      </c>
      <c r="AA30" s="14">
        <v>0.62095032397408212</v>
      </c>
      <c r="AB30" s="14">
        <v>0.60290490545354891</v>
      </c>
      <c r="AC30" s="14">
        <v>0.49881858755578889</v>
      </c>
      <c r="AD30" s="14">
        <v>0.58286872782564625</v>
      </c>
      <c r="AE30" s="14">
        <v>0.7003139338324077</v>
      </c>
      <c r="AF30" s="14">
        <v>0.47596382674916704</v>
      </c>
      <c r="AG30" s="14" t="s">
        <v>1</v>
      </c>
    </row>
    <row r="31" spans="1:33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>
        <v>0.65200314218381783</v>
      </c>
      <c r="H31" s="11" t="s">
        <v>1</v>
      </c>
      <c r="I31" s="11">
        <v>0.87877110434541938</v>
      </c>
      <c r="J31" s="11" t="s">
        <v>1</v>
      </c>
      <c r="K31" s="11">
        <v>1.1836061712401365</v>
      </c>
      <c r="L31" s="11" t="s">
        <v>1</v>
      </c>
      <c r="M31" s="11">
        <v>1.6147696191878811</v>
      </c>
      <c r="N31" s="11" t="s">
        <v>1</v>
      </c>
      <c r="O31" s="11">
        <v>1.4528534802013104</v>
      </c>
      <c r="P31" s="11" t="s">
        <v>1</v>
      </c>
      <c r="Q31" s="11">
        <v>1.3666374255505793</v>
      </c>
      <c r="R31" s="11">
        <v>1.1460312310202569</v>
      </c>
      <c r="S31" s="11">
        <v>1.2279583598895263</v>
      </c>
      <c r="T31" s="11" t="s">
        <v>1</v>
      </c>
      <c r="U31" s="11">
        <v>0.88777519241095404</v>
      </c>
      <c r="V31" s="11" t="s">
        <v>1</v>
      </c>
      <c r="W31" s="11">
        <v>0.85768233750440037</v>
      </c>
      <c r="X31" s="11" t="s">
        <v>1</v>
      </c>
      <c r="Y31" s="11">
        <v>0.79217285921196534</v>
      </c>
      <c r="Z31" s="11" t="s">
        <v>1</v>
      </c>
      <c r="AA31" s="11">
        <v>0.72347047421442023</v>
      </c>
      <c r="AB31" s="11" t="s">
        <v>1</v>
      </c>
      <c r="AC31" s="11">
        <v>1.0082256775224983</v>
      </c>
      <c r="AD31" s="11" t="s">
        <v>1</v>
      </c>
      <c r="AE31" s="11">
        <v>1.0570250179052134</v>
      </c>
      <c r="AF31" s="11" t="s">
        <v>1</v>
      </c>
      <c r="AG31" s="11" t="s">
        <v>1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8.809529869931529</v>
      </c>
      <c r="AF35" s="11" t="s">
        <v>54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 t="s">
        <v>54</v>
      </c>
      <c r="AD36" s="14">
        <v>1.0232796111537479</v>
      </c>
      <c r="AE36" s="14" t="s">
        <v>54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</row>
    <row r="39" spans="1:33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1.3223180307336577</v>
      </c>
      <c r="Z39" s="11">
        <v>0.83205836467369598</v>
      </c>
      <c r="AA39" s="11">
        <v>0.48384916880659545</v>
      </c>
      <c r="AB39" s="11">
        <v>0.71131498470948018</v>
      </c>
      <c r="AC39" s="11">
        <v>0.66481387517874435</v>
      </c>
      <c r="AD39" s="11">
        <v>0.44621691719887335</v>
      </c>
      <c r="AE39" s="11">
        <v>1.8254966054815187</v>
      </c>
      <c r="AF39" s="11">
        <v>0.1774410128524842</v>
      </c>
      <c r="AG39" s="11" t="s">
        <v>1</v>
      </c>
    </row>
    <row r="40" spans="1:33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</row>
    <row r="41" spans="1:33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</row>
    <row r="44" spans="1:33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>
        <v>5.8705020613467461E-2</v>
      </c>
      <c r="P47" s="11" t="s">
        <v>1</v>
      </c>
      <c r="Q47" s="11">
        <v>0.15720677638160571</v>
      </c>
      <c r="R47" s="11" t="s">
        <v>1</v>
      </c>
      <c r="S47" s="11">
        <v>6.3977343490092028E-2</v>
      </c>
      <c r="T47" s="11" t="s">
        <v>1</v>
      </c>
      <c r="U47" s="11">
        <v>0.14157762179401201</v>
      </c>
      <c r="V47" s="11" t="s">
        <v>1</v>
      </c>
      <c r="W47" s="11">
        <v>2.7350379398852688E-2</v>
      </c>
      <c r="X47" s="11" t="s">
        <v>1</v>
      </c>
      <c r="Y47" s="11">
        <v>6.9369797265205091E-2</v>
      </c>
      <c r="Z47" s="11" t="s">
        <v>1</v>
      </c>
      <c r="AA47" s="11">
        <v>6.3072260499126065E-2</v>
      </c>
      <c r="AB47" s="11" t="s">
        <v>1</v>
      </c>
      <c r="AC47" s="11">
        <v>0.19895377754909527</v>
      </c>
      <c r="AD47" s="11">
        <v>0.19919844450617041</v>
      </c>
      <c r="AE47" s="11">
        <v>0.16290355653778679</v>
      </c>
      <c r="AF47" s="11">
        <v>0.162687914224734</v>
      </c>
      <c r="AG47" s="11" t="s">
        <v>1</v>
      </c>
    </row>
    <row r="48" spans="1:33" x14ac:dyDescent="0.25">
      <c r="A48" s="12" t="s">
        <v>44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 t="s">
        <v>1</v>
      </c>
      <c r="P48" s="14" t="s">
        <v>1</v>
      </c>
      <c r="Q48" s="14" t="s">
        <v>1</v>
      </c>
      <c r="R48" s="14" t="s">
        <v>1</v>
      </c>
      <c r="S48" s="14" t="s">
        <v>1</v>
      </c>
      <c r="T48" s="14" t="s">
        <v>1</v>
      </c>
      <c r="U48" s="14" t="s">
        <v>1</v>
      </c>
      <c r="V48" s="14" t="s">
        <v>1</v>
      </c>
      <c r="W48" s="14" t="s">
        <v>1</v>
      </c>
      <c r="X48" s="14" t="s">
        <v>1</v>
      </c>
      <c r="Y48" s="14" t="s">
        <v>1</v>
      </c>
      <c r="Z48" s="14" t="s">
        <v>1</v>
      </c>
      <c r="AA48" s="14" t="s">
        <v>1</v>
      </c>
      <c r="AB48" s="14" t="s">
        <v>1</v>
      </c>
      <c r="AC48" s="14" t="s">
        <v>1</v>
      </c>
      <c r="AD48" s="14" t="s">
        <v>1</v>
      </c>
      <c r="AE48" s="14" t="s">
        <v>1</v>
      </c>
      <c r="AF48" s="14" t="s">
        <v>1</v>
      </c>
      <c r="AG48" s="14" t="s">
        <v>1</v>
      </c>
    </row>
    <row r="49" spans="1:33" s="5" customFormat="1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>
        <v>0.12051266836764969</v>
      </c>
      <c r="AB50" s="14">
        <v>1.9599926592035233</v>
      </c>
      <c r="AC50" s="14">
        <v>1.5159474671669793</v>
      </c>
      <c r="AD50" s="14" t="s">
        <v>1</v>
      </c>
      <c r="AE50" s="14">
        <v>1.4742327000063542</v>
      </c>
      <c r="AF50" s="14">
        <v>1.1982089928738096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 t="s">
        <v>1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7.121387608083081E-2</v>
      </c>
      <c r="V53" s="11">
        <v>0.15319729126922016</v>
      </c>
      <c r="W53" s="11">
        <v>0.22740168113232523</v>
      </c>
      <c r="X53" s="11" t="s">
        <v>1</v>
      </c>
      <c r="Y53" s="11" t="s">
        <v>1</v>
      </c>
      <c r="Z53" s="11" t="s">
        <v>1</v>
      </c>
      <c r="AA53" s="11">
        <v>0.15146521559250248</v>
      </c>
      <c r="AB53" s="11">
        <v>8.4185469297704499E-2</v>
      </c>
      <c r="AC53" s="11">
        <v>0.40204377515973311</v>
      </c>
      <c r="AD53" s="11">
        <v>0.1515142673421645</v>
      </c>
      <c r="AE53" s="11">
        <v>2.639266283973056E-2</v>
      </c>
      <c r="AF53" s="11">
        <v>1.0611905798444279</v>
      </c>
      <c r="AG53" s="11" t="s">
        <v>1</v>
      </c>
    </row>
    <row r="54" spans="1:33" x14ac:dyDescent="0.25">
      <c r="A54" s="12" t="s">
        <v>50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 t="s">
        <v>1</v>
      </c>
      <c r="V54" s="14" t="s">
        <v>1</v>
      </c>
      <c r="W54" s="14" t="s">
        <v>1</v>
      </c>
      <c r="X54" s="14" t="s">
        <v>1</v>
      </c>
      <c r="Y54" s="14" t="s">
        <v>1</v>
      </c>
      <c r="Z54" s="14" t="s">
        <v>1</v>
      </c>
      <c r="AA54" s="14" t="s">
        <v>1</v>
      </c>
      <c r="AB54" s="14" t="s">
        <v>1</v>
      </c>
      <c r="AC54" s="14" t="s">
        <v>1</v>
      </c>
      <c r="AD54" s="14" t="s">
        <v>1</v>
      </c>
      <c r="AE54" s="14" t="s">
        <v>1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</row>
    <row r="56" spans="1:33" x14ac:dyDescent="0.25">
      <c r="A56" s="12" t="s">
        <v>52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54</v>
      </c>
      <c r="P56" s="14" t="s">
        <v>54</v>
      </c>
      <c r="Q56" s="14" t="s">
        <v>1</v>
      </c>
      <c r="R56" s="14" t="s">
        <v>1</v>
      </c>
      <c r="S56" s="14">
        <v>1.0051621036850264E-2</v>
      </c>
      <c r="T56" s="14">
        <v>4.204052110384506E-3</v>
      </c>
      <c r="U56" s="14">
        <v>4.471201551337476E-2</v>
      </c>
      <c r="V56" s="14">
        <v>6.9887462423762869E-2</v>
      </c>
      <c r="W56" s="14">
        <v>6.6425223135530721E-3</v>
      </c>
      <c r="X56" s="14">
        <v>1.5259520851045278E-2</v>
      </c>
      <c r="Y56" s="14">
        <v>2.9106387375850584E-2</v>
      </c>
      <c r="Z56" s="14">
        <v>1.6795888456233532E-2</v>
      </c>
      <c r="AA56" s="14">
        <v>2.5795817481564984E-2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</row>
    <row r="57" spans="1:33" s="5" customFormat="1" x14ac:dyDescent="0.25">
      <c r="A57" s="9" t="s">
        <v>53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 t="s">
        <v>1</v>
      </c>
      <c r="P57" s="11" t="s">
        <v>1</v>
      </c>
      <c r="Q57" s="11" t="s">
        <v>1</v>
      </c>
      <c r="R57" s="11" t="s">
        <v>1</v>
      </c>
      <c r="S57" s="11">
        <v>1.3160734442608384</v>
      </c>
      <c r="T57" s="11">
        <v>1.4012445236748858</v>
      </c>
      <c r="U57" s="11">
        <v>1.5113724405091311</v>
      </c>
      <c r="V57" s="11">
        <v>1.6005622691166308</v>
      </c>
      <c r="W57" s="11">
        <v>1.8381837061151178</v>
      </c>
      <c r="X57" s="11">
        <v>2.0495042640227412</v>
      </c>
      <c r="Y57" s="11">
        <v>1.8745985344047824</v>
      </c>
      <c r="Z57" s="11">
        <v>1.9775622741966155</v>
      </c>
      <c r="AA57" s="11">
        <v>2.3123408080707186</v>
      </c>
      <c r="AB57" s="11">
        <v>2.5350955794504184</v>
      </c>
      <c r="AC57" s="11">
        <v>3.1309646160622524</v>
      </c>
      <c r="AD57" s="11">
        <v>3.3100686498855842</v>
      </c>
      <c r="AE57" s="11" t="s">
        <v>1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345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6.8498564164712714E-2</v>
      </c>
      <c r="M5" s="11" t="s">
        <v>1</v>
      </c>
      <c r="N5" s="11" t="s">
        <v>1</v>
      </c>
      <c r="O5" s="11" t="s">
        <v>1</v>
      </c>
      <c r="P5" s="11">
        <v>0.29216799875709926</v>
      </c>
      <c r="Q5" s="11">
        <v>0.29635567665456597</v>
      </c>
      <c r="R5" s="11">
        <v>0.28550220870446807</v>
      </c>
      <c r="S5" s="11">
        <v>0.37581222289365224</v>
      </c>
      <c r="T5" s="11">
        <v>0.34988479403123363</v>
      </c>
      <c r="U5" s="11">
        <v>0.40666242791986562</v>
      </c>
      <c r="V5" s="11">
        <v>2.8821859739227507</v>
      </c>
      <c r="W5" s="11">
        <v>2.9024805243556817</v>
      </c>
      <c r="X5" s="11">
        <v>0.21705292874184068</v>
      </c>
      <c r="Y5" s="11">
        <v>0.14447310712763292</v>
      </c>
      <c r="Z5" s="11" t="s">
        <v>1</v>
      </c>
      <c r="AA5" s="11">
        <v>0.80935752056105015</v>
      </c>
      <c r="AB5" s="11" t="s">
        <v>1</v>
      </c>
      <c r="AC5" s="11">
        <v>1.274146253439798</v>
      </c>
      <c r="AD5" s="11" t="s">
        <v>1</v>
      </c>
      <c r="AE5" s="11">
        <v>0.86850831060482636</v>
      </c>
      <c r="AF5" s="11" t="s">
        <v>1</v>
      </c>
      <c r="AG5" s="11" t="s">
        <v>1</v>
      </c>
    </row>
    <row r="6" spans="1:33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 t="s">
        <v>1</v>
      </c>
      <c r="V6" s="14" t="s">
        <v>1</v>
      </c>
      <c r="W6" s="14" t="s">
        <v>1</v>
      </c>
      <c r="X6" s="14" t="s">
        <v>1</v>
      </c>
      <c r="Y6" s="14">
        <v>0.73015315182006513</v>
      </c>
      <c r="Z6" s="14">
        <v>0.78931763616904349</v>
      </c>
      <c r="AA6" s="14">
        <v>0.80112460709829258</v>
      </c>
      <c r="AB6" s="14" t="s">
        <v>1</v>
      </c>
      <c r="AC6" s="14">
        <v>1.38076665093285</v>
      </c>
      <c r="AD6" s="14">
        <v>1.3066891363020057</v>
      </c>
      <c r="AE6" s="14">
        <v>1.0728812686644014</v>
      </c>
      <c r="AF6" s="14">
        <v>1.092343773467195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0.61582770621066196</v>
      </c>
      <c r="R7" s="18">
        <v>1.5705158327030684</v>
      </c>
      <c r="S7" s="18">
        <v>0.18450518442946159</v>
      </c>
      <c r="T7" s="18">
        <v>9.5758614453609128E-2</v>
      </c>
      <c r="U7" s="18">
        <v>1.392420403540133E-2</v>
      </c>
      <c r="V7" s="18">
        <v>0.11566939520350858</v>
      </c>
      <c r="W7" s="18">
        <v>7.2135451250259719E-2</v>
      </c>
      <c r="X7" s="18">
        <v>4.2039062697058108E-2</v>
      </c>
      <c r="Y7" s="18">
        <v>0.19852829804843175</v>
      </c>
      <c r="Z7" s="18">
        <v>0.17478703347562627</v>
      </c>
      <c r="AA7" s="18">
        <v>0.36771940943760023</v>
      </c>
      <c r="AB7" s="18">
        <v>0.61998339698306781</v>
      </c>
      <c r="AC7" s="18">
        <v>0.36095757951893231</v>
      </c>
      <c r="AD7" s="18">
        <v>0.51571685112296572</v>
      </c>
      <c r="AE7" s="18">
        <v>0.43551918710681259</v>
      </c>
      <c r="AF7" s="18">
        <v>0.37180422460646273</v>
      </c>
      <c r="AG7" s="18" t="s">
        <v>1</v>
      </c>
    </row>
    <row r="8" spans="1:33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2.2829944752986293</v>
      </c>
      <c r="P8" s="14" t="s">
        <v>1</v>
      </c>
      <c r="Q8" s="14">
        <v>4.415240327786381</v>
      </c>
      <c r="R8" s="14" t="s">
        <v>1</v>
      </c>
      <c r="S8" s="14">
        <v>3.0248337177044684</v>
      </c>
      <c r="T8" s="14" t="s">
        <v>1</v>
      </c>
      <c r="U8" s="14">
        <v>5.6112077773379063</v>
      </c>
      <c r="V8" s="14">
        <v>9.0287115399826003</v>
      </c>
      <c r="W8" s="14">
        <v>7.4747000882022645</v>
      </c>
      <c r="X8" s="14">
        <v>5.2408215558313662</v>
      </c>
      <c r="Y8" s="14">
        <v>9.4741828517290383</v>
      </c>
      <c r="Z8" s="14" t="s">
        <v>1</v>
      </c>
      <c r="AA8" s="14">
        <v>16.733067729083665</v>
      </c>
      <c r="AB8" s="14" t="s">
        <v>1</v>
      </c>
      <c r="AC8" s="14">
        <v>11.099137931034482</v>
      </c>
      <c r="AD8" s="14" t="s">
        <v>1</v>
      </c>
      <c r="AE8" s="14">
        <v>27.058823529411764</v>
      </c>
      <c r="AF8" s="14" t="s">
        <v>1</v>
      </c>
      <c r="AG8" s="14" t="s">
        <v>1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13.897515527950311</v>
      </c>
      <c r="P9" s="11">
        <v>9.9706081844901657</v>
      </c>
      <c r="Q9" s="11">
        <v>6.341673856773081</v>
      </c>
      <c r="R9" s="11">
        <v>7.1131949095780316</v>
      </c>
      <c r="S9" s="11">
        <v>6.9469242006167828</v>
      </c>
      <c r="T9" s="11">
        <v>11.027190332326283</v>
      </c>
      <c r="U9" s="11">
        <v>4.611942866976424</v>
      </c>
      <c r="V9" s="11">
        <v>11.295681063122924</v>
      </c>
      <c r="W9" s="11">
        <v>6.4126074498567327</v>
      </c>
      <c r="X9" s="11">
        <v>14.032283842096852</v>
      </c>
      <c r="Y9" s="11">
        <v>19.440067870561144</v>
      </c>
      <c r="Z9" s="11">
        <v>13.921194237111614</v>
      </c>
      <c r="AA9" s="11">
        <v>16.574585635359114</v>
      </c>
      <c r="AB9" s="11">
        <v>29.222520107238608</v>
      </c>
      <c r="AC9" s="11">
        <v>16.969696969696972</v>
      </c>
      <c r="AD9" s="11">
        <v>23.978201634877387</v>
      </c>
      <c r="AE9" s="11">
        <v>8.9097952407304941</v>
      </c>
      <c r="AF9" s="11">
        <v>11.910112359550562</v>
      </c>
      <c r="AG9" s="11" t="s">
        <v>1</v>
      </c>
    </row>
    <row r="10" spans="1:33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39.973813238243814</v>
      </c>
      <c r="P10" s="14">
        <v>32.116171194844959</v>
      </c>
      <c r="Q10" s="14">
        <v>5.2087911049366085</v>
      </c>
      <c r="R10" s="14">
        <v>4.3879426308709579</v>
      </c>
      <c r="S10" s="14">
        <v>4.5857907276491039</v>
      </c>
      <c r="T10" s="14">
        <v>5.1388046353681345</v>
      </c>
      <c r="U10" s="14">
        <v>6.2202164925679311</v>
      </c>
      <c r="V10" s="14">
        <v>6.6013400045013073</v>
      </c>
      <c r="W10" s="14">
        <v>6.6421283493849526</v>
      </c>
      <c r="X10" s="14">
        <v>4.4519991436479058</v>
      </c>
      <c r="Y10" s="14">
        <v>3.231630258169345</v>
      </c>
      <c r="Z10" s="14">
        <v>2.0065430752453652</v>
      </c>
      <c r="AA10" s="14">
        <v>2.7343749999999996</v>
      </c>
      <c r="AB10" s="14">
        <v>4.3336724313326549</v>
      </c>
      <c r="AC10" s="14">
        <v>6.0009837678307916</v>
      </c>
      <c r="AD10" s="14">
        <v>4.2418169672678685</v>
      </c>
      <c r="AE10" s="14">
        <v>3.3759869316634905</v>
      </c>
      <c r="AF10" s="14">
        <v>3.0384271671134941</v>
      </c>
      <c r="AG10" s="14" t="s">
        <v>1</v>
      </c>
    </row>
    <row r="11" spans="1:33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0.43437055757384296</v>
      </c>
      <c r="N11" s="11">
        <v>0.18653348576930018</v>
      </c>
      <c r="O11" s="11">
        <v>0.29800396941287255</v>
      </c>
      <c r="P11" s="11">
        <v>0.36506265941816818</v>
      </c>
      <c r="Q11" s="11">
        <v>0.34992871595635755</v>
      </c>
      <c r="R11" s="11">
        <v>0.57514906317320436</v>
      </c>
      <c r="S11" s="11">
        <v>0.64693937634096377</v>
      </c>
      <c r="T11" s="11">
        <v>1.0951390378821093</v>
      </c>
      <c r="U11" s="11">
        <v>0.71407546305885949</v>
      </c>
      <c r="V11" s="11">
        <v>1.0037114530758029</v>
      </c>
      <c r="W11" s="11">
        <v>1.0586694371848007</v>
      </c>
      <c r="X11" s="11">
        <v>1.5471462767368125</v>
      </c>
      <c r="Y11" s="11">
        <v>1.9624910057331197</v>
      </c>
      <c r="Z11" s="11">
        <v>1.8497023107883943</v>
      </c>
      <c r="AA11" s="11" t="s">
        <v>1</v>
      </c>
      <c r="AB11" s="11">
        <v>2.730960161275557</v>
      </c>
      <c r="AC11" s="11">
        <v>2.9677171854867663</v>
      </c>
      <c r="AD11" s="11">
        <v>2.9532121128990312</v>
      </c>
      <c r="AE11" s="11">
        <v>3.8749412436797406</v>
      </c>
      <c r="AF11" s="11">
        <v>4.6845381886189452</v>
      </c>
      <c r="AG11" s="11" t="s">
        <v>1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8.9928057553956844</v>
      </c>
      <c r="R12" s="14">
        <v>21.866666666666664</v>
      </c>
      <c r="S12" s="14">
        <v>2.0069808027923211</v>
      </c>
      <c r="T12" s="14">
        <v>1.9080234833659491</v>
      </c>
      <c r="U12" s="14">
        <v>4.4539794840739395</v>
      </c>
      <c r="V12" s="14">
        <v>1.8153073748756205</v>
      </c>
      <c r="W12" s="14">
        <v>2.6828937248337326</v>
      </c>
      <c r="X12" s="14">
        <v>1.4685067890112748</v>
      </c>
      <c r="Y12" s="14">
        <v>2.3522845858156218</v>
      </c>
      <c r="Z12" s="14">
        <v>0.30464653769661909</v>
      </c>
      <c r="AA12" s="14">
        <v>1.5227973027285311</v>
      </c>
      <c r="AB12" s="14">
        <v>20.245599672533771</v>
      </c>
      <c r="AC12" s="14">
        <v>1.7934470416685075</v>
      </c>
      <c r="AD12" s="14">
        <v>0.31643434907124063</v>
      </c>
      <c r="AE12" s="14">
        <v>1.9266160440961484</v>
      </c>
      <c r="AF12" s="14">
        <v>2.4359030643603474</v>
      </c>
      <c r="AG12" s="14" t="s">
        <v>1</v>
      </c>
    </row>
    <row r="13" spans="1:33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 t="s">
        <v>1</v>
      </c>
      <c r="S13" s="11" t="s">
        <v>1</v>
      </c>
      <c r="T13" s="11" t="s">
        <v>1</v>
      </c>
      <c r="U13" s="11" t="s">
        <v>1</v>
      </c>
      <c r="V13" s="11" t="s">
        <v>1</v>
      </c>
      <c r="W13" s="11" t="s">
        <v>1</v>
      </c>
      <c r="X13" s="11" t="s">
        <v>1</v>
      </c>
      <c r="Y13" s="11" t="s">
        <v>1</v>
      </c>
      <c r="Z13" s="11" t="s">
        <v>1</v>
      </c>
      <c r="AA13" s="11">
        <v>2.2690437601296596</v>
      </c>
      <c r="AB13" s="11" t="s">
        <v>1</v>
      </c>
      <c r="AC13" s="11">
        <v>1.4184642505773624</v>
      </c>
      <c r="AD13" s="11" t="s">
        <v>1</v>
      </c>
      <c r="AE13" s="11">
        <v>3.9155113644675699</v>
      </c>
      <c r="AF13" s="11" t="s">
        <v>1</v>
      </c>
      <c r="AG13" s="11" t="s">
        <v>1</v>
      </c>
    </row>
    <row r="14" spans="1:33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 t="s">
        <v>1</v>
      </c>
      <c r="R14" s="14" t="s">
        <v>1</v>
      </c>
      <c r="S14" s="14">
        <v>1.1903804391538648</v>
      </c>
      <c r="T14" s="14">
        <v>1.8772410883779793</v>
      </c>
      <c r="U14" s="14">
        <v>0.99439522690291082</v>
      </c>
      <c r="V14" s="14">
        <v>0.83756345177664981</v>
      </c>
      <c r="W14" s="14">
        <v>0.8971454463072045</v>
      </c>
      <c r="X14" s="14">
        <v>0.70826306913996628</v>
      </c>
      <c r="Y14" s="14">
        <v>0.82622117305247844</v>
      </c>
      <c r="Z14" s="14">
        <v>0.70770559828238666</v>
      </c>
      <c r="AA14" s="14">
        <v>0.84820122842936518</v>
      </c>
      <c r="AB14" s="14">
        <v>0.57147045692314868</v>
      </c>
      <c r="AC14" s="14">
        <v>1.1578958009308802</v>
      </c>
      <c r="AD14" s="14">
        <v>1.118216943603799</v>
      </c>
      <c r="AE14" s="14">
        <v>1.1858738804631814</v>
      </c>
      <c r="AF14" s="14">
        <v>0.96226376628407162</v>
      </c>
      <c r="AG14" s="14" t="s">
        <v>1</v>
      </c>
    </row>
    <row r="15" spans="1:33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4.8096192384769543</v>
      </c>
      <c r="N15" s="11">
        <v>3.8181818181818179</v>
      </c>
      <c r="O15" s="11">
        <v>18.466353677621282</v>
      </c>
      <c r="P15" s="11">
        <v>14.732142857142858</v>
      </c>
      <c r="Q15" s="11">
        <v>26.643598615916957</v>
      </c>
      <c r="R15" s="11">
        <v>39.586410635155097</v>
      </c>
      <c r="S15" s="11">
        <v>56.268221574344025</v>
      </c>
      <c r="T15" s="11">
        <v>71.651090342679126</v>
      </c>
      <c r="U15" s="11">
        <v>73.202614379084977</v>
      </c>
      <c r="V15" s="11">
        <v>49.444444444444443</v>
      </c>
      <c r="W15" s="11">
        <v>60.176991150442483</v>
      </c>
      <c r="X15" s="11">
        <v>70.588235294117652</v>
      </c>
      <c r="Y15" s="11">
        <v>66.326530612244895</v>
      </c>
      <c r="Z15" s="11">
        <v>75.384615384615387</v>
      </c>
      <c r="AA15" s="11">
        <v>52.702702702702709</v>
      </c>
      <c r="AB15" s="11">
        <v>84.063745019920304</v>
      </c>
      <c r="AC15" s="11">
        <v>24.423963133640552</v>
      </c>
      <c r="AD15" s="11">
        <v>18.152524167561761</v>
      </c>
      <c r="AE15" s="11">
        <v>8.3305785123966949</v>
      </c>
      <c r="AF15" s="11">
        <v>17.291799109980929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11.025013594344754</v>
      </c>
      <c r="Q16" s="14">
        <v>20.139049826187716</v>
      </c>
      <c r="R16" s="14">
        <v>12.56603773584906</v>
      </c>
      <c r="S16" s="14">
        <v>49.179400113186198</v>
      </c>
      <c r="T16" s="14">
        <v>35.958107059736236</v>
      </c>
      <c r="U16" s="14">
        <v>22.209436133486761</v>
      </c>
      <c r="V16" s="14">
        <v>24.434215573456079</v>
      </c>
      <c r="W16" s="14">
        <v>32.182562902282037</v>
      </c>
      <c r="X16" s="14">
        <v>48.194271481942707</v>
      </c>
      <c r="Y16" s="14">
        <v>11.022695820647661</v>
      </c>
      <c r="Z16" s="14">
        <v>18.439397346525745</v>
      </c>
      <c r="AA16" s="14">
        <v>15.081897468623698</v>
      </c>
      <c r="AB16" s="14">
        <v>14.789279471742084</v>
      </c>
      <c r="AC16" s="14">
        <v>20.773974059111204</v>
      </c>
      <c r="AD16" s="14">
        <v>8.976643842041085</v>
      </c>
      <c r="AE16" s="14">
        <v>4.3791722296395186</v>
      </c>
      <c r="AF16" s="14">
        <v>8.3735323564212258</v>
      </c>
      <c r="AG16" s="14" t="s">
        <v>1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14.102564102564106</v>
      </c>
      <c r="Y17" s="11">
        <v>9.5238095238095237</v>
      </c>
      <c r="Z17" s="11">
        <v>5.2631578947368416</v>
      </c>
      <c r="AA17" s="11">
        <v>12.987012987012985</v>
      </c>
      <c r="AB17" s="11">
        <v>7.2164948453608257</v>
      </c>
      <c r="AC17" s="11">
        <v>11.111111111111112</v>
      </c>
      <c r="AD17" s="11">
        <v>10.204081632653059</v>
      </c>
      <c r="AE17" s="11">
        <v>26.881720430107524</v>
      </c>
      <c r="AF17" s="11">
        <v>30.418250950570346</v>
      </c>
      <c r="AG17" s="11" t="s">
        <v>1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 t="s">
        <v>1</v>
      </c>
      <c r="W18" s="14" t="s">
        <v>1</v>
      </c>
      <c r="X18" s="14" t="s">
        <v>1</v>
      </c>
      <c r="Y18" s="14" t="s">
        <v>1</v>
      </c>
      <c r="Z18" s="14">
        <v>10.344827586206897</v>
      </c>
      <c r="AA18" s="14">
        <v>2.2727272727272729</v>
      </c>
      <c r="AB18" s="14" t="s">
        <v>1</v>
      </c>
      <c r="AC18" s="14">
        <v>1.8264840182648405</v>
      </c>
      <c r="AD18" s="14" t="s">
        <v>1</v>
      </c>
      <c r="AE18" s="14">
        <v>2.4691358024691361</v>
      </c>
      <c r="AF18" s="14" t="s">
        <v>1</v>
      </c>
      <c r="AG18" s="14" t="s">
        <v>1</v>
      </c>
    </row>
    <row r="19" spans="1:33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1.8561463567261147</v>
      </c>
      <c r="V19" s="11">
        <v>1.997599579926487</v>
      </c>
      <c r="W19" s="11">
        <v>1.9915739908924752</v>
      </c>
      <c r="X19" s="11">
        <v>1.3710197439125493</v>
      </c>
      <c r="Y19" s="11">
        <v>1.4643138098522188</v>
      </c>
      <c r="Z19" s="11">
        <v>1.506003034731594</v>
      </c>
      <c r="AA19" s="11">
        <v>2.4908837140379791</v>
      </c>
      <c r="AB19" s="11">
        <v>2.7912105939502196</v>
      </c>
      <c r="AC19" s="11">
        <v>2.2383833669102282</v>
      </c>
      <c r="AD19" s="11">
        <v>1.6555360188813633</v>
      </c>
      <c r="AE19" s="11">
        <v>1.575971972609596</v>
      </c>
      <c r="AF19" s="11">
        <v>1.2392966095026161</v>
      </c>
      <c r="AG19" s="11" t="s">
        <v>1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 t="s">
        <v>1</v>
      </c>
      <c r="O20" s="14" t="s">
        <v>1</v>
      </c>
      <c r="P20" s="14" t="s">
        <v>1</v>
      </c>
      <c r="Q20" s="14">
        <v>0.98770033544539704</v>
      </c>
      <c r="R20" s="14" t="s">
        <v>54</v>
      </c>
      <c r="S20" s="14" t="s">
        <v>54</v>
      </c>
      <c r="T20" s="14" t="s">
        <v>54</v>
      </c>
      <c r="U20" s="14" t="s">
        <v>54</v>
      </c>
      <c r="V20" s="14" t="s">
        <v>54</v>
      </c>
      <c r="W20" s="14" t="s">
        <v>54</v>
      </c>
      <c r="X20" s="14" t="s">
        <v>54</v>
      </c>
      <c r="Y20" s="14" t="s">
        <v>54</v>
      </c>
      <c r="Z20" s="14" t="s">
        <v>54</v>
      </c>
      <c r="AA20" s="14" t="s">
        <v>54</v>
      </c>
      <c r="AB20" s="14" t="s">
        <v>54</v>
      </c>
      <c r="AC20" s="14" t="s">
        <v>54</v>
      </c>
      <c r="AD20" s="14" t="s">
        <v>54</v>
      </c>
      <c r="AE20" s="14" t="s">
        <v>54</v>
      </c>
      <c r="AF20" s="14" t="s">
        <v>54</v>
      </c>
      <c r="AG20" s="14" t="s">
        <v>1</v>
      </c>
    </row>
    <row r="21" spans="1:33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 t="s">
        <v>1</v>
      </c>
      <c r="Z21" s="11" t="s">
        <v>1</v>
      </c>
      <c r="AA21" s="11" t="s">
        <v>1</v>
      </c>
      <c r="AB21" s="11" t="s">
        <v>1</v>
      </c>
      <c r="AC21" s="11" t="s">
        <v>1</v>
      </c>
      <c r="AD21" s="11" t="s">
        <v>1</v>
      </c>
      <c r="AE21" s="11" t="s">
        <v>1</v>
      </c>
      <c r="AF21" s="11" t="s">
        <v>1</v>
      </c>
      <c r="AG21" s="11" t="s">
        <v>1</v>
      </c>
    </row>
    <row r="22" spans="1:33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 t="s">
        <v>1</v>
      </c>
      <c r="X22" s="14" t="s">
        <v>1</v>
      </c>
      <c r="Y22" s="14" t="s">
        <v>54</v>
      </c>
      <c r="Z22" s="14" t="s">
        <v>54</v>
      </c>
      <c r="AA22" s="14" t="s">
        <v>54</v>
      </c>
      <c r="AB22" s="14" t="s">
        <v>54</v>
      </c>
      <c r="AC22" s="14" t="s">
        <v>54</v>
      </c>
      <c r="AD22" s="14" t="s">
        <v>54</v>
      </c>
      <c r="AE22" s="14" t="s">
        <v>54</v>
      </c>
      <c r="AF22" s="14" t="s">
        <v>54</v>
      </c>
      <c r="AG22" s="14" t="s">
        <v>1</v>
      </c>
    </row>
    <row r="23" spans="1:33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>
        <v>8.125</v>
      </c>
      <c r="U23" s="11">
        <v>9.0589270008795069</v>
      </c>
      <c r="V23" s="11">
        <v>10.281797410510281</v>
      </c>
      <c r="W23" s="11">
        <v>9.058487874465051</v>
      </c>
      <c r="X23" s="11">
        <v>7.8170237405906198</v>
      </c>
      <c r="Y23" s="11">
        <v>7.7683615819209031</v>
      </c>
      <c r="Z23" s="11" t="s">
        <v>1</v>
      </c>
      <c r="AA23" s="11">
        <v>7.1428571428571441</v>
      </c>
      <c r="AB23" s="11">
        <v>7.0116861435726205</v>
      </c>
      <c r="AC23" s="11">
        <v>5.1758997169429843</v>
      </c>
      <c r="AD23" s="11">
        <v>3.738163050927696</v>
      </c>
      <c r="AE23" s="11">
        <v>4.2004964396402897</v>
      </c>
      <c r="AF23" s="11">
        <v>5.0363931146296865</v>
      </c>
      <c r="AG23" s="11" t="s">
        <v>1</v>
      </c>
    </row>
    <row r="24" spans="1:33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2.7210884353741496</v>
      </c>
      <c r="M24" s="14">
        <v>6.4516129032258061</v>
      </c>
      <c r="N24" s="14">
        <v>4.4807965860597436</v>
      </c>
      <c r="O24" s="14">
        <v>4.0145322434150774</v>
      </c>
      <c r="P24" s="14">
        <v>3.821769800875078</v>
      </c>
      <c r="Q24" s="14">
        <v>3.6207801294385167</v>
      </c>
      <c r="R24" s="14">
        <v>1.3842889670875596</v>
      </c>
      <c r="S24" s="14">
        <v>0.99603710845568694</v>
      </c>
      <c r="T24" s="14">
        <v>2.6685885698702716</v>
      </c>
      <c r="U24" s="14">
        <v>2.2061654179869112</v>
      </c>
      <c r="V24" s="14">
        <v>4.4346978557504881</v>
      </c>
      <c r="W24" s="14">
        <v>6.1916113652470841</v>
      </c>
      <c r="X24" s="14">
        <v>6.9751889252992711</v>
      </c>
      <c r="Y24" s="14">
        <v>14.530217186024553</v>
      </c>
      <c r="Z24" s="14">
        <v>22.634003350083752</v>
      </c>
      <c r="AA24" s="14">
        <v>7.4583734691069212</v>
      </c>
      <c r="AB24" s="14">
        <v>8.3590294786178703</v>
      </c>
      <c r="AC24" s="14">
        <v>15.657838903726628</v>
      </c>
      <c r="AD24" s="14">
        <v>19.883581492954931</v>
      </c>
      <c r="AE24" s="14">
        <v>17.526224973295719</v>
      </c>
      <c r="AF24" s="14">
        <v>23.800168397417906</v>
      </c>
      <c r="AG24" s="14" t="s">
        <v>1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 t="s">
        <v>1</v>
      </c>
      <c r="O25" s="11" t="s">
        <v>1</v>
      </c>
      <c r="P25" s="11" t="s">
        <v>1</v>
      </c>
      <c r="Q25" s="11" t="s">
        <v>1</v>
      </c>
      <c r="R25" s="11">
        <v>1.4533242076221569</v>
      </c>
      <c r="S25" s="11">
        <v>1.3641161786625227</v>
      </c>
      <c r="T25" s="11" t="s">
        <v>1</v>
      </c>
      <c r="U25" s="11">
        <v>1.5813067876941078</v>
      </c>
      <c r="V25" s="11" t="s">
        <v>1</v>
      </c>
      <c r="W25" s="11">
        <v>1.9066394458573812</v>
      </c>
      <c r="X25" s="11" t="s">
        <v>1</v>
      </c>
      <c r="Y25" s="11">
        <v>1.9574689184934688</v>
      </c>
      <c r="Z25" s="11" t="s">
        <v>1</v>
      </c>
      <c r="AA25" s="11">
        <v>1.617393708802715</v>
      </c>
      <c r="AB25" s="11" t="s">
        <v>1</v>
      </c>
      <c r="AC25" s="11">
        <v>1.9588979549517567</v>
      </c>
      <c r="AD25" s="11" t="s">
        <v>1</v>
      </c>
      <c r="AE25" s="11">
        <v>2.1373376049319841</v>
      </c>
      <c r="AF25" s="11" t="s">
        <v>1</v>
      </c>
      <c r="AG25" s="11" t="s">
        <v>1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4.4248994341037706</v>
      </c>
      <c r="O26" s="14">
        <v>20.966251834139456</v>
      </c>
      <c r="P26" s="14">
        <v>12.184519287583354</v>
      </c>
      <c r="Q26" s="14">
        <v>10.694738918199299</v>
      </c>
      <c r="R26" s="14">
        <v>3.0458209021685891</v>
      </c>
      <c r="S26" s="14" t="s">
        <v>1</v>
      </c>
      <c r="T26" s="14">
        <v>11.01985559566787</v>
      </c>
      <c r="U26" s="14">
        <v>2.8735383282806408</v>
      </c>
      <c r="V26" s="14">
        <v>1.6274955774576698</v>
      </c>
      <c r="W26" s="14">
        <v>0.49658122922953518</v>
      </c>
      <c r="X26" s="14">
        <v>0.25240104584638484</v>
      </c>
      <c r="Y26" s="14">
        <v>0.29017756461337224</v>
      </c>
      <c r="Z26" s="14">
        <v>0.27006624757591136</v>
      </c>
      <c r="AA26" s="14">
        <v>0.15598752099832011</v>
      </c>
      <c r="AB26" s="14">
        <v>1.2915419751141914</v>
      </c>
      <c r="AC26" s="14">
        <v>0.83576327569920716</v>
      </c>
      <c r="AD26" s="14">
        <v>2.5283057296536655</v>
      </c>
      <c r="AE26" s="14">
        <v>1.8123925844912208</v>
      </c>
      <c r="AF26" s="14">
        <v>1.0603760252847882</v>
      </c>
      <c r="AG26" s="14" t="s">
        <v>1</v>
      </c>
    </row>
    <row r="27" spans="1:33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 t="s">
        <v>1</v>
      </c>
      <c r="N27" s="11" t="s">
        <v>1</v>
      </c>
      <c r="O27" s="11">
        <v>15.79925650557621</v>
      </c>
      <c r="P27" s="11" t="s">
        <v>1</v>
      </c>
      <c r="Q27" s="11">
        <v>23.456790123456788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8.6219842643074021</v>
      </c>
      <c r="X27" s="11" t="s">
        <v>1</v>
      </c>
      <c r="Y27" s="11">
        <v>15.417106652587117</v>
      </c>
      <c r="Z27" s="11" t="s">
        <v>1</v>
      </c>
      <c r="AA27" s="11">
        <v>17.671767176717669</v>
      </c>
      <c r="AB27" s="11" t="s">
        <v>1</v>
      </c>
      <c r="AC27" s="11">
        <v>5.9993634627625712</v>
      </c>
      <c r="AD27" s="11" t="s">
        <v>1</v>
      </c>
      <c r="AE27" s="11">
        <v>16.452702702702702</v>
      </c>
      <c r="AF27" s="11">
        <v>10.791478774685119</v>
      </c>
      <c r="AG27" s="11" t="s">
        <v>1</v>
      </c>
    </row>
    <row r="28" spans="1:33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0.14225941422594143</v>
      </c>
      <c r="S28" s="14">
        <v>9.9021435228331789E-2</v>
      </c>
      <c r="T28" s="14">
        <v>1.928268414963363E-2</v>
      </c>
      <c r="U28" s="14">
        <v>0.15881208559971413</v>
      </c>
      <c r="V28" s="14">
        <v>0.4100658909294827</v>
      </c>
      <c r="W28" s="14">
        <v>0.6762351642285398</v>
      </c>
      <c r="X28" s="14" t="s">
        <v>54</v>
      </c>
      <c r="Y28" s="14" t="s">
        <v>54</v>
      </c>
      <c r="Z28" s="14">
        <v>2.6276029691913557E-2</v>
      </c>
      <c r="AA28" s="14">
        <v>0.44352087339495067</v>
      </c>
      <c r="AB28" s="14">
        <v>0.17490857051995548</v>
      </c>
      <c r="AC28" s="14">
        <v>0.31488197354991421</v>
      </c>
      <c r="AD28" s="14">
        <v>0.34983480023322316</v>
      </c>
      <c r="AE28" s="14">
        <v>6.8331240304351032E-2</v>
      </c>
      <c r="AF28" s="14">
        <v>6.7491867229998786E-3</v>
      </c>
      <c r="AG28" s="14" t="s">
        <v>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0.64684257061752526</v>
      </c>
      <c r="P29" s="11">
        <v>0.7979699156169745</v>
      </c>
      <c r="Q29" s="11">
        <v>3.9126536885245899</v>
      </c>
      <c r="R29" s="11">
        <v>6.7977640247554403</v>
      </c>
      <c r="S29" s="11">
        <v>6.7746429815395333</v>
      </c>
      <c r="T29" s="11">
        <v>6.967181317402436</v>
      </c>
      <c r="U29" s="11">
        <v>7.5987020010816666</v>
      </c>
      <c r="V29" s="11">
        <v>5.2259698706839091</v>
      </c>
      <c r="W29" s="11">
        <v>5.4365909944721729</v>
      </c>
      <c r="X29" s="11">
        <v>4.7752277968921311</v>
      </c>
      <c r="Y29" s="11">
        <v>5.4681179671986468</v>
      </c>
      <c r="Z29" s="11">
        <v>3.4021983435450598</v>
      </c>
      <c r="AA29" s="11">
        <v>2.3387253946599103</v>
      </c>
      <c r="AB29" s="11">
        <v>2.4301777294160316</v>
      </c>
      <c r="AC29" s="11">
        <v>1.4036651256057484</v>
      </c>
      <c r="AD29" s="11">
        <v>0.68461664751272366</v>
      </c>
      <c r="AE29" s="11" t="s">
        <v>1</v>
      </c>
      <c r="AF29" s="11" t="s">
        <v>1</v>
      </c>
      <c r="AG29" s="11" t="s">
        <v>1</v>
      </c>
    </row>
    <row r="30" spans="1:33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3.3164915306667666</v>
      </c>
      <c r="R30" s="14">
        <v>3.6396847534436625</v>
      </c>
      <c r="S30" s="14">
        <v>2.1263464529348357</v>
      </c>
      <c r="T30" s="14">
        <v>2.596121641115984</v>
      </c>
      <c r="U30" s="14">
        <v>2.8544857671760537</v>
      </c>
      <c r="V30" s="14">
        <v>3.3049481019382947</v>
      </c>
      <c r="W30" s="14">
        <v>4.1416436334167841</v>
      </c>
      <c r="X30" s="14">
        <v>4.5631425695592771</v>
      </c>
      <c r="Y30" s="14">
        <v>4.1133905738817376</v>
      </c>
      <c r="Z30" s="14">
        <v>5.7559822012011086</v>
      </c>
      <c r="AA30" s="14">
        <v>7.5657894736842106</v>
      </c>
      <c r="AB30" s="14">
        <v>6.0606060606060606</v>
      </c>
      <c r="AC30" s="14">
        <v>4.5238095238095237</v>
      </c>
      <c r="AD30" s="14">
        <v>5.75</v>
      </c>
      <c r="AE30" s="14">
        <v>7.5129533678756477</v>
      </c>
      <c r="AF30" s="14">
        <v>5.9880239520958085</v>
      </c>
      <c r="AG30" s="14" t="s">
        <v>1</v>
      </c>
    </row>
    <row r="31" spans="1:33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 t="s">
        <v>1</v>
      </c>
      <c r="H31" s="11" t="s">
        <v>1</v>
      </c>
      <c r="I31" s="11" t="s">
        <v>1</v>
      </c>
      <c r="J31" s="11" t="s">
        <v>1</v>
      </c>
      <c r="K31" s="11" t="s">
        <v>1</v>
      </c>
      <c r="L31" s="11" t="s">
        <v>1</v>
      </c>
      <c r="M31" s="11" t="s">
        <v>1</v>
      </c>
      <c r="N31" s="11" t="s">
        <v>1</v>
      </c>
      <c r="O31" s="11">
        <v>5.7910673732021198</v>
      </c>
      <c r="P31" s="11" t="s">
        <v>1</v>
      </c>
      <c r="Q31" s="11">
        <v>5.1975417032484632</v>
      </c>
      <c r="R31" s="11" t="s">
        <v>1</v>
      </c>
      <c r="S31" s="11">
        <v>3.6605446485117161</v>
      </c>
      <c r="T31" s="11" t="s">
        <v>1</v>
      </c>
      <c r="U31" s="11">
        <v>2.8035270178611809</v>
      </c>
      <c r="V31" s="11" t="s">
        <v>1</v>
      </c>
      <c r="W31" s="11">
        <v>2.6942796823162762</v>
      </c>
      <c r="X31" s="11" t="s">
        <v>1</v>
      </c>
      <c r="Y31" s="11" t="s">
        <v>1</v>
      </c>
      <c r="Z31" s="11" t="s">
        <v>1</v>
      </c>
      <c r="AA31" s="11">
        <v>2.1005072923272037</v>
      </c>
      <c r="AB31" s="11" t="s">
        <v>1</v>
      </c>
      <c r="AC31" s="11">
        <v>3.1476412815971662</v>
      </c>
      <c r="AD31" s="11" t="s">
        <v>1</v>
      </c>
      <c r="AE31" s="11">
        <v>3.7835926449787829</v>
      </c>
      <c r="AF31" s="11" t="s">
        <v>1</v>
      </c>
      <c r="AG31" s="11" t="s">
        <v>1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62.58589511754068</v>
      </c>
      <c r="AF35" s="11" t="s">
        <v>54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 t="s">
        <v>1</v>
      </c>
      <c r="AD36" s="14">
        <v>100</v>
      </c>
      <c r="AE36" s="14" t="s">
        <v>54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</row>
    <row r="39" spans="1:33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4.3534573905688312</v>
      </c>
      <c r="Z39" s="11">
        <v>1.7211274632077829</v>
      </c>
      <c r="AA39" s="11">
        <v>0.70347808999803496</v>
      </c>
      <c r="AB39" s="11">
        <v>1.2895571374714478</v>
      </c>
      <c r="AC39" s="11">
        <v>1.0458334467151034</v>
      </c>
      <c r="AD39" s="11">
        <v>0.9951115146841143</v>
      </c>
      <c r="AE39" s="11">
        <v>2.2126051444593444</v>
      </c>
      <c r="AF39" s="11">
        <v>0.22833868180696121</v>
      </c>
      <c r="AG39" s="11" t="s">
        <v>1</v>
      </c>
    </row>
    <row r="40" spans="1:33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</row>
    <row r="41" spans="1:33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</row>
    <row r="44" spans="1:33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>
        <v>0.36520584329349276</v>
      </c>
      <c r="P47" s="11" t="s">
        <v>1</v>
      </c>
      <c r="Q47" s="11">
        <v>0.95010298319048592</v>
      </c>
      <c r="R47" s="11" t="s">
        <v>1</v>
      </c>
      <c r="S47" s="11">
        <v>0.33561551886159219</v>
      </c>
      <c r="T47" s="11" t="s">
        <v>1</v>
      </c>
      <c r="U47" s="11">
        <v>0.80950960760086899</v>
      </c>
      <c r="V47" s="11" t="s">
        <v>1</v>
      </c>
      <c r="W47" s="11">
        <v>0.16222961730449248</v>
      </c>
      <c r="X47" s="11" t="s">
        <v>1</v>
      </c>
      <c r="Y47" s="11">
        <v>0.32360572578058944</v>
      </c>
      <c r="Z47" s="11" t="s">
        <v>1</v>
      </c>
      <c r="AA47" s="11">
        <v>0.29956841838029963</v>
      </c>
      <c r="AB47" s="11" t="s">
        <v>1</v>
      </c>
      <c r="AC47" s="11">
        <v>1.058539033626865</v>
      </c>
      <c r="AD47" s="11">
        <v>1.226034924899255</v>
      </c>
      <c r="AE47" s="11">
        <v>1.0423246999368287</v>
      </c>
      <c r="AF47" s="11">
        <v>1.0621886143496624</v>
      </c>
      <c r="AG47" s="11" t="s">
        <v>1</v>
      </c>
    </row>
    <row r="48" spans="1:33" x14ac:dyDescent="0.25">
      <c r="A48" s="12" t="s">
        <v>44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 t="s">
        <v>1</v>
      </c>
      <c r="P48" s="14" t="s">
        <v>1</v>
      </c>
      <c r="Q48" s="14" t="s">
        <v>1</v>
      </c>
      <c r="R48" s="14" t="s">
        <v>1</v>
      </c>
      <c r="S48" s="14" t="s">
        <v>1</v>
      </c>
      <c r="T48" s="14" t="s">
        <v>1</v>
      </c>
      <c r="U48" s="14" t="s">
        <v>1</v>
      </c>
      <c r="V48" s="14" t="s">
        <v>1</v>
      </c>
      <c r="W48" s="14" t="s">
        <v>1</v>
      </c>
      <c r="X48" s="14" t="s">
        <v>1</v>
      </c>
      <c r="Y48" s="14" t="s">
        <v>1</v>
      </c>
      <c r="Z48" s="14" t="s">
        <v>1</v>
      </c>
      <c r="AA48" s="14" t="s">
        <v>1</v>
      </c>
      <c r="AB48" s="14" t="s">
        <v>1</v>
      </c>
      <c r="AC48" s="14" t="s">
        <v>1</v>
      </c>
      <c r="AD48" s="14" t="s">
        <v>1</v>
      </c>
      <c r="AE48" s="14" t="s">
        <v>1</v>
      </c>
      <c r="AF48" s="14" t="s">
        <v>1</v>
      </c>
      <c r="AG48" s="14" t="s">
        <v>1</v>
      </c>
    </row>
    <row r="49" spans="1:33" s="5" customFormat="1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>
        <v>88.304347826086953</v>
      </c>
      <c r="AB50" s="14">
        <v>98.766954377311961</v>
      </c>
      <c r="AC50" s="14">
        <v>90.178571428571431</v>
      </c>
      <c r="AD50" s="14" t="s">
        <v>1</v>
      </c>
      <c r="AE50" s="14">
        <v>92.063492063492063</v>
      </c>
      <c r="AF50" s="14">
        <v>84.070796460176993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 t="s">
        <v>1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3.9996712148610882</v>
      </c>
      <c r="V53" s="11">
        <v>6.8758984187829411</v>
      </c>
      <c r="W53" s="11">
        <v>8.7086881707487205</v>
      </c>
      <c r="X53" s="11" t="s">
        <v>1</v>
      </c>
      <c r="Y53" s="11" t="s">
        <v>1</v>
      </c>
      <c r="Z53" s="11" t="s">
        <v>1</v>
      </c>
      <c r="AA53" s="11">
        <v>0.66190665890356382</v>
      </c>
      <c r="AB53" s="11">
        <v>0.33096522012040286</v>
      </c>
      <c r="AC53" s="11">
        <v>1.5668600636341754</v>
      </c>
      <c r="AD53" s="11">
        <v>0.44067187013414483</v>
      </c>
      <c r="AE53" s="11">
        <v>9.5571146202132987E-2</v>
      </c>
      <c r="AF53" s="11">
        <v>4.9228992865043999</v>
      </c>
      <c r="AG53" s="11" t="s">
        <v>1</v>
      </c>
    </row>
    <row r="54" spans="1:33" x14ac:dyDescent="0.25">
      <c r="A54" s="12" t="s">
        <v>50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 t="s">
        <v>1</v>
      </c>
      <c r="V54" s="14" t="s">
        <v>1</v>
      </c>
      <c r="W54" s="14" t="s">
        <v>1</v>
      </c>
      <c r="X54" s="14" t="s">
        <v>1</v>
      </c>
      <c r="Y54" s="14" t="s">
        <v>1</v>
      </c>
      <c r="Z54" s="14" t="s">
        <v>1</v>
      </c>
      <c r="AA54" s="14" t="s">
        <v>1</v>
      </c>
      <c r="AB54" s="14" t="s">
        <v>1</v>
      </c>
      <c r="AC54" s="14" t="s">
        <v>1</v>
      </c>
      <c r="AD54" s="14" t="s">
        <v>1</v>
      </c>
      <c r="AE54" s="14" t="s">
        <v>1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</row>
    <row r="56" spans="1:33" x14ac:dyDescent="0.25">
      <c r="A56" s="12" t="s">
        <v>52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54</v>
      </c>
      <c r="P56" s="14" t="s">
        <v>54</v>
      </c>
      <c r="Q56" s="14" t="s">
        <v>1</v>
      </c>
      <c r="R56" s="14" t="s">
        <v>1</v>
      </c>
      <c r="S56" s="14" t="s">
        <v>1</v>
      </c>
      <c r="T56" s="14">
        <v>0.16845958959529905</v>
      </c>
      <c r="U56" s="14">
        <v>2.5602746883630663</v>
      </c>
      <c r="V56" s="14">
        <v>5.7522294714897892</v>
      </c>
      <c r="W56" s="14">
        <v>9.3533166805439905</v>
      </c>
      <c r="X56" s="14">
        <v>2.2456626629709477</v>
      </c>
      <c r="Y56" s="14">
        <v>3.2734819092303531</v>
      </c>
      <c r="Z56" s="14">
        <v>1.2133611521866836</v>
      </c>
      <c r="AA56" s="14">
        <v>1.678071292170592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</row>
    <row r="57" spans="1:33" s="5" customFormat="1" x14ac:dyDescent="0.25">
      <c r="A57" s="9" t="s">
        <v>53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 t="s">
        <v>1</v>
      </c>
      <c r="P57" s="11" t="s">
        <v>1</v>
      </c>
      <c r="Q57" s="11" t="s">
        <v>1</v>
      </c>
      <c r="R57" s="11" t="s">
        <v>1</v>
      </c>
      <c r="S57" s="11" t="s">
        <v>1</v>
      </c>
      <c r="T57" s="11" t="s">
        <v>1</v>
      </c>
      <c r="U57" s="11">
        <v>3.168639053254438</v>
      </c>
      <c r="V57" s="11">
        <v>3.126947234700661</v>
      </c>
      <c r="W57" s="11">
        <v>3.8748225272124937</v>
      </c>
      <c r="X57" s="11">
        <v>3.8715423302598495</v>
      </c>
      <c r="Y57" s="11">
        <v>3.6837631056956646</v>
      </c>
      <c r="Z57" s="11">
        <v>4.2820674700118033</v>
      </c>
      <c r="AA57" s="11">
        <v>5.0664769929419489</v>
      </c>
      <c r="AB57" s="11">
        <v>6.0780569314316404</v>
      </c>
      <c r="AC57" s="11">
        <v>7.9390686563459809</v>
      </c>
      <c r="AD57" s="11">
        <v>8.9716553991192711</v>
      </c>
      <c r="AE57" s="11" t="s">
        <v>1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B57"/>
  <sheetViews>
    <sheetView showGridLines="0" workbookViewId="0"/>
  </sheetViews>
  <sheetFormatPr defaultRowHeight="15" x14ac:dyDescent="0.25"/>
  <sheetData>
    <row r="2" spans="1:2" s="60" customFormat="1" x14ac:dyDescent="0.25">
      <c r="B2" s="93" t="s">
        <v>449</v>
      </c>
    </row>
    <row r="3" spans="1:2" s="60" customFormat="1" ht="15" customHeight="1" x14ac:dyDescent="0.25">
      <c r="A3" s="94"/>
    </row>
    <row r="5" spans="1:2" x14ac:dyDescent="0.25">
      <c r="A5" s="41"/>
    </row>
    <row r="6" spans="1:2" x14ac:dyDescent="0.25">
      <c r="A6" s="41"/>
    </row>
    <row r="7" spans="1:2" x14ac:dyDescent="0.25">
      <c r="A7" s="41"/>
    </row>
    <row r="8" spans="1:2" x14ac:dyDescent="0.25">
      <c r="A8" s="41"/>
    </row>
    <row r="9" spans="1:2" x14ac:dyDescent="0.25">
      <c r="A9" s="41"/>
    </row>
    <row r="10" spans="1:2" x14ac:dyDescent="0.25">
      <c r="A10" s="41"/>
    </row>
    <row r="11" spans="1:2" x14ac:dyDescent="0.25">
      <c r="A11" s="41"/>
    </row>
    <row r="12" spans="1:2" x14ac:dyDescent="0.25">
      <c r="A12" s="41"/>
    </row>
    <row r="13" spans="1:2" x14ac:dyDescent="0.25">
      <c r="A13" s="41"/>
    </row>
    <row r="14" spans="1:2" x14ac:dyDescent="0.25">
      <c r="A14" s="41"/>
    </row>
    <row r="15" spans="1:2" x14ac:dyDescent="0.25">
      <c r="A15" s="41"/>
    </row>
    <row r="16" spans="1:2" x14ac:dyDescent="0.25">
      <c r="A16" s="41"/>
    </row>
    <row r="17" spans="1:1" x14ac:dyDescent="0.25">
      <c r="A17" s="41"/>
    </row>
    <row r="18" spans="1:1" x14ac:dyDescent="0.25">
      <c r="A18" s="41"/>
    </row>
    <row r="19" spans="1:1" x14ac:dyDescent="0.25">
      <c r="A19" s="41"/>
    </row>
    <row r="20" spans="1:1" x14ac:dyDescent="0.25">
      <c r="A20" s="41"/>
    </row>
    <row r="21" spans="1:1" x14ac:dyDescent="0.25">
      <c r="A21" s="41"/>
    </row>
    <row r="22" spans="1:1" x14ac:dyDescent="0.25">
      <c r="A22" s="41"/>
    </row>
    <row r="23" spans="1:1" x14ac:dyDescent="0.25">
      <c r="A23" s="41"/>
    </row>
    <row r="24" spans="1:1" x14ac:dyDescent="0.25">
      <c r="A24" s="41"/>
    </row>
    <row r="25" spans="1:1" x14ac:dyDescent="0.25">
      <c r="A25" s="41"/>
    </row>
    <row r="26" spans="1:1" x14ac:dyDescent="0.25">
      <c r="A26" s="41"/>
    </row>
    <row r="27" spans="1:1" x14ac:dyDescent="0.25">
      <c r="A27" s="41"/>
    </row>
    <row r="28" spans="1:1" x14ac:dyDescent="0.25">
      <c r="A28" s="41"/>
    </row>
    <row r="29" spans="1:1" x14ac:dyDescent="0.25">
      <c r="A29" s="41"/>
    </row>
    <row r="30" spans="1:1" x14ac:dyDescent="0.25">
      <c r="A30" s="41"/>
    </row>
    <row r="31" spans="1:1" x14ac:dyDescent="0.25">
      <c r="A31" s="41"/>
    </row>
    <row r="32" spans="1:1" x14ac:dyDescent="0.25">
      <c r="A32" s="41"/>
    </row>
    <row r="33" spans="1:1" x14ac:dyDescent="0.25">
      <c r="A33" s="41"/>
    </row>
    <row r="34" spans="1:1" x14ac:dyDescent="0.25">
      <c r="A34" s="41"/>
    </row>
    <row r="35" spans="1:1" x14ac:dyDescent="0.25">
      <c r="A35" s="41"/>
    </row>
    <row r="36" spans="1:1" x14ac:dyDescent="0.25">
      <c r="A36" s="41"/>
    </row>
    <row r="37" spans="1:1" x14ac:dyDescent="0.25">
      <c r="A37" s="41"/>
    </row>
    <row r="38" spans="1:1" x14ac:dyDescent="0.25">
      <c r="A38" s="41"/>
    </row>
    <row r="39" spans="1:1" x14ac:dyDescent="0.25">
      <c r="A39" s="41"/>
    </row>
    <row r="40" spans="1:1" x14ac:dyDescent="0.25">
      <c r="A40" s="41"/>
    </row>
    <row r="41" spans="1:1" x14ac:dyDescent="0.25">
      <c r="A41" s="41"/>
    </row>
    <row r="42" spans="1:1" x14ac:dyDescent="0.25">
      <c r="A42" s="41"/>
    </row>
    <row r="43" spans="1:1" x14ac:dyDescent="0.25">
      <c r="A43" s="41"/>
    </row>
    <row r="44" spans="1:1" x14ac:dyDescent="0.25">
      <c r="A44" s="41"/>
    </row>
    <row r="45" spans="1:1" x14ac:dyDescent="0.25">
      <c r="A45" s="41"/>
    </row>
    <row r="46" spans="1:1" x14ac:dyDescent="0.25">
      <c r="A46" s="41"/>
    </row>
    <row r="47" spans="1:1" x14ac:dyDescent="0.25">
      <c r="A47" s="41"/>
    </row>
    <row r="48" spans="1:1" x14ac:dyDescent="0.25">
      <c r="A48" s="41"/>
    </row>
    <row r="49" spans="1:1" x14ac:dyDescent="0.25">
      <c r="A49" s="41"/>
    </row>
    <row r="50" spans="1:1" x14ac:dyDescent="0.25">
      <c r="A50" s="41"/>
    </row>
    <row r="51" spans="1:1" x14ac:dyDescent="0.25">
      <c r="A51" s="41"/>
    </row>
    <row r="52" spans="1:1" x14ac:dyDescent="0.25">
      <c r="A52" s="41"/>
    </row>
    <row r="53" spans="1:1" x14ac:dyDescent="0.25">
      <c r="A53" s="41"/>
    </row>
    <row r="54" spans="1:1" x14ac:dyDescent="0.25">
      <c r="A54" s="41"/>
    </row>
    <row r="55" spans="1:1" x14ac:dyDescent="0.25">
      <c r="A55" s="41"/>
    </row>
    <row r="56" spans="1:1" x14ac:dyDescent="0.25">
      <c r="A56" s="41"/>
    </row>
    <row r="57" spans="1:1" x14ac:dyDescent="0.25">
      <c r="A57" s="41"/>
    </row>
  </sheetData>
  <pageMargins left="0.7" right="0.7" top="0.78740157499999996" bottom="0.78740157499999996" header="0.3" footer="0.3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102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22" t="s">
        <v>1</v>
      </c>
      <c r="C5" s="23">
        <v>554.88</v>
      </c>
      <c r="D5" s="23" t="s">
        <v>1</v>
      </c>
      <c r="E5" s="23">
        <v>492.61</v>
      </c>
      <c r="F5" s="23">
        <v>519.77</v>
      </c>
      <c r="G5" s="23">
        <v>555.01</v>
      </c>
      <c r="H5" s="23">
        <v>557.86</v>
      </c>
      <c r="I5" s="23">
        <v>578.32000000000005</v>
      </c>
      <c r="J5" s="23">
        <v>621.73</v>
      </c>
      <c r="K5" s="23">
        <v>659.21100000000001</v>
      </c>
      <c r="L5" s="23">
        <v>699.86</v>
      </c>
      <c r="M5" s="23">
        <v>726.803</v>
      </c>
      <c r="N5" s="23">
        <v>757.38900000000001</v>
      </c>
      <c r="O5" s="23">
        <v>788.36699999999996</v>
      </c>
      <c r="P5" s="23">
        <v>826.89499999999998</v>
      </c>
      <c r="Q5" s="23">
        <v>858.71</v>
      </c>
      <c r="R5" s="23">
        <v>844.26400000000001</v>
      </c>
      <c r="S5" s="23">
        <v>891.34299999999996</v>
      </c>
      <c r="T5" s="23">
        <v>1016.07</v>
      </c>
      <c r="U5" s="23">
        <v>1117.1949999999999</v>
      </c>
      <c r="V5" s="23">
        <v>1162.9000000000001</v>
      </c>
      <c r="W5" s="23">
        <v>1199.8</v>
      </c>
      <c r="X5" s="23">
        <v>1392.4449999999999</v>
      </c>
      <c r="Y5" s="23">
        <v>1448.2809999999999</v>
      </c>
      <c r="Z5" s="23">
        <v>1346.1089999999999</v>
      </c>
      <c r="AA5" s="23">
        <v>1392.9829999999999</v>
      </c>
      <c r="AB5" s="23">
        <v>1470.117</v>
      </c>
      <c r="AC5" s="23">
        <v>1487.135</v>
      </c>
      <c r="AD5" s="23">
        <v>1547.9269999999999</v>
      </c>
      <c r="AE5" s="23">
        <v>1614.855</v>
      </c>
      <c r="AF5" s="23" t="s">
        <v>1</v>
      </c>
      <c r="AG5" s="23" t="s">
        <v>1</v>
      </c>
    </row>
    <row r="6" spans="1:33" x14ac:dyDescent="0.25">
      <c r="A6" s="12" t="s">
        <v>2</v>
      </c>
      <c r="B6" s="24">
        <v>8.4444444444444446</v>
      </c>
      <c r="C6" s="25">
        <v>2.5443786982248522</v>
      </c>
      <c r="D6" s="25">
        <v>2.8962818003913893</v>
      </c>
      <c r="E6" s="25">
        <v>5.6656346749226003</v>
      </c>
      <c r="F6" s="25">
        <v>4.0062111801242235</v>
      </c>
      <c r="G6" s="25">
        <v>2.4687144482366326</v>
      </c>
      <c r="H6" s="25">
        <v>1.4202247191011237</v>
      </c>
      <c r="I6" s="25">
        <v>1.0222104706504496</v>
      </c>
      <c r="J6" s="25">
        <v>1.333604184652887</v>
      </c>
      <c r="K6" s="25">
        <v>1.8509050005112997</v>
      </c>
      <c r="L6" s="25">
        <v>2.8479745340658211</v>
      </c>
      <c r="M6" s="25">
        <v>4.3434965609280365</v>
      </c>
      <c r="N6" s="25">
        <v>3.5404268417812434</v>
      </c>
      <c r="O6" s="25">
        <v>3.6223704463827602</v>
      </c>
      <c r="P6" s="25">
        <v>4.0572364716121436</v>
      </c>
      <c r="Q6" s="25">
        <v>4.1036915840065449</v>
      </c>
      <c r="R6" s="25">
        <v>6.6090602311074758</v>
      </c>
      <c r="S6" s="25">
        <v>5.2755905511811019</v>
      </c>
      <c r="T6" s="25">
        <v>7.4915635545556798</v>
      </c>
      <c r="U6" s="25">
        <v>13.247775846201042</v>
      </c>
      <c r="V6" s="25">
        <v>14.529604254013703</v>
      </c>
      <c r="W6" s="25">
        <v>13.469168626648942</v>
      </c>
      <c r="X6" s="25">
        <v>9.7699151242458324</v>
      </c>
      <c r="Y6" s="25">
        <v>13.477349422231313</v>
      </c>
      <c r="Z6" s="25">
        <v>13.592391860108396</v>
      </c>
      <c r="AA6" s="25">
        <v>9.9043869516310448</v>
      </c>
      <c r="AB6" s="25">
        <v>8.3848041722057474</v>
      </c>
      <c r="AC6" s="25">
        <v>8.984047448614378</v>
      </c>
      <c r="AD6" s="25">
        <v>9.0106350342570813</v>
      </c>
      <c r="AE6" s="25">
        <v>14.282646487370897</v>
      </c>
      <c r="AF6" s="25">
        <v>15.908579609367012</v>
      </c>
      <c r="AG6" s="25" t="s">
        <v>1</v>
      </c>
    </row>
    <row r="7" spans="1:33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>
        <v>8.9554859668120237</v>
      </c>
      <c r="F7" s="27">
        <v>16.075663962987907</v>
      </c>
      <c r="G7" s="27">
        <v>28.181922988240721</v>
      </c>
      <c r="H7" s="27">
        <v>23.806483443132016</v>
      </c>
      <c r="I7" s="27">
        <v>14.653492902866684</v>
      </c>
      <c r="J7" s="27">
        <v>53.632555688091216</v>
      </c>
      <c r="K7" s="27">
        <v>73.446480858909013</v>
      </c>
      <c r="L7" s="27">
        <v>99.278069608696882</v>
      </c>
      <c r="M7" s="27">
        <v>122.81906774685922</v>
      </c>
      <c r="N7" s="27">
        <v>140.60186988702768</v>
      </c>
      <c r="O7" s="27">
        <v>143.52226339257678</v>
      </c>
      <c r="P7" s="27">
        <v>149.29450315135932</v>
      </c>
      <c r="Q7" s="27">
        <v>218.66328654892214</v>
      </c>
      <c r="R7" s="27">
        <v>259.18827182273657</v>
      </c>
      <c r="S7" s="27">
        <v>307.50907584815968</v>
      </c>
      <c r="T7" s="27">
        <v>336.60783291910525</v>
      </c>
      <c r="U7" s="27">
        <v>348.83521846037456</v>
      </c>
      <c r="V7" s="27">
        <v>364.51819332384116</v>
      </c>
      <c r="W7" s="27">
        <v>445.17421716144776</v>
      </c>
      <c r="X7" s="27">
        <v>462.85072965127836</v>
      </c>
      <c r="Y7" s="27">
        <v>484.5139337952271</v>
      </c>
      <c r="Z7" s="27">
        <v>485.10923881464265</v>
      </c>
      <c r="AA7" s="27">
        <v>499.63077825433481</v>
      </c>
      <c r="AB7" s="27">
        <v>524.54830953613964</v>
      </c>
      <c r="AC7" s="27">
        <v>568.8035402263921</v>
      </c>
      <c r="AD7" s="27">
        <v>656.37111553008151</v>
      </c>
      <c r="AE7" s="27">
        <v>709.06268017140621</v>
      </c>
      <c r="AF7" s="27">
        <v>707.71797391797395</v>
      </c>
      <c r="AG7" s="27">
        <v>733.75487519500768</v>
      </c>
    </row>
    <row r="8" spans="1:33" x14ac:dyDescent="0.25">
      <c r="A8" s="12" t="s">
        <v>4</v>
      </c>
      <c r="B8" s="24">
        <v>352.57430153376185</v>
      </c>
      <c r="C8" s="25">
        <v>360.4936398351162</v>
      </c>
      <c r="D8" s="25">
        <v>383.26098369892304</v>
      </c>
      <c r="E8" s="25">
        <v>412.84766118836916</v>
      </c>
      <c r="F8" s="25" t="s">
        <v>1</v>
      </c>
      <c r="G8" s="25">
        <v>555.26746724890825</v>
      </c>
      <c r="H8" s="25">
        <v>506.73297732121256</v>
      </c>
      <c r="I8" s="25">
        <v>585.27981185525687</v>
      </c>
      <c r="J8" s="25" t="s">
        <v>1</v>
      </c>
      <c r="K8" s="25">
        <v>617.71232600363123</v>
      </c>
      <c r="L8" s="25">
        <v>688.50787517776166</v>
      </c>
      <c r="M8" s="25">
        <v>714.00947383958885</v>
      </c>
      <c r="N8" s="25">
        <v>898.59363434492968</v>
      </c>
      <c r="O8" s="25">
        <v>942.78870092992588</v>
      </c>
      <c r="P8" s="25">
        <v>996.09806583421823</v>
      </c>
      <c r="Q8" s="25">
        <v>1044.1329611637457</v>
      </c>
      <c r="R8" s="25">
        <v>1176.0283412207905</v>
      </c>
      <c r="S8" s="25">
        <v>1258.0839127050172</v>
      </c>
      <c r="T8" s="25" t="s">
        <v>1</v>
      </c>
      <c r="U8" s="25">
        <v>1589.8176250973652</v>
      </c>
      <c r="V8" s="25">
        <v>1731.5611026815086</v>
      </c>
      <c r="W8" s="25">
        <v>1800.5441172523019</v>
      </c>
      <c r="X8" s="25">
        <v>1925.6149495546572</v>
      </c>
      <c r="Y8" s="25">
        <v>2064.7903565346815</v>
      </c>
      <c r="Z8" s="25">
        <v>2044.7228631217472</v>
      </c>
      <c r="AA8" s="25">
        <v>2209.0981002051294</v>
      </c>
      <c r="AB8" s="25">
        <v>2177.1073980551228</v>
      </c>
      <c r="AC8" s="25">
        <v>2132.6593713870889</v>
      </c>
      <c r="AD8" s="25">
        <v>2180.4057317662214</v>
      </c>
      <c r="AE8" s="25">
        <v>2259.5464834384752</v>
      </c>
      <c r="AF8" s="25">
        <v>2232.7010276085966</v>
      </c>
      <c r="AG8" s="25" t="s">
        <v>1</v>
      </c>
    </row>
    <row r="9" spans="1:33" x14ac:dyDescent="0.25">
      <c r="A9" s="9" t="s">
        <v>5</v>
      </c>
      <c r="B9" s="22" t="s">
        <v>1</v>
      </c>
      <c r="C9" s="23" t="s">
        <v>1</v>
      </c>
      <c r="D9" s="23">
        <v>3.4319999999999999</v>
      </c>
      <c r="E9" s="23">
        <v>1.93</v>
      </c>
      <c r="F9" s="23">
        <v>3.234</v>
      </c>
      <c r="G9" s="23">
        <v>3.6110000000000002</v>
      </c>
      <c r="H9" s="23">
        <v>4.9279999999999999</v>
      </c>
      <c r="I9" s="23">
        <v>10.532999999999999</v>
      </c>
      <c r="J9" s="23">
        <v>12.412000000000001</v>
      </c>
      <c r="K9" s="23">
        <v>15.038</v>
      </c>
      <c r="L9" s="23">
        <v>15.019</v>
      </c>
      <c r="M9" s="23">
        <v>18.311</v>
      </c>
      <c r="N9" s="23">
        <v>20.247</v>
      </c>
      <c r="O9" s="23">
        <v>22.529</v>
      </c>
      <c r="P9" s="23">
        <v>25.808</v>
      </c>
      <c r="Q9" s="23">
        <v>31.655000000000001</v>
      </c>
      <c r="R9" s="23">
        <v>48.944000000000003</v>
      </c>
      <c r="S9" s="23">
        <v>55.597000000000001</v>
      </c>
      <c r="T9" s="23">
        <v>73.031999999999996</v>
      </c>
      <c r="U9" s="23">
        <v>67.471999999999994</v>
      </c>
      <c r="V9" s="23">
        <v>69.53</v>
      </c>
      <c r="W9" s="23">
        <v>82.966999999999999</v>
      </c>
      <c r="X9" s="23">
        <v>97.325999999999993</v>
      </c>
      <c r="Y9" s="23">
        <v>112.77200000000001</v>
      </c>
      <c r="Z9" s="23">
        <v>100.322</v>
      </c>
      <c r="AA9" s="23">
        <v>98.74</v>
      </c>
      <c r="AB9" s="23">
        <v>66.290000000000006</v>
      </c>
      <c r="AC9" s="23">
        <v>83.17</v>
      </c>
      <c r="AD9" s="23">
        <v>108.07</v>
      </c>
      <c r="AE9" s="23">
        <v>114.34</v>
      </c>
      <c r="AF9" s="23">
        <v>119.23</v>
      </c>
      <c r="AG9" s="23" t="s">
        <v>1</v>
      </c>
    </row>
    <row r="10" spans="1:33" x14ac:dyDescent="0.25">
      <c r="A10" s="12" t="s">
        <v>6</v>
      </c>
      <c r="B10" s="24" t="s">
        <v>1</v>
      </c>
      <c r="C10" s="25">
        <v>344.83600000000001</v>
      </c>
      <c r="D10" s="25" t="s">
        <v>1</v>
      </c>
      <c r="E10" s="25">
        <v>322.971</v>
      </c>
      <c r="F10" s="25" t="s">
        <v>1</v>
      </c>
      <c r="G10" s="25">
        <v>377.90100000000001</v>
      </c>
      <c r="H10" s="25" t="s">
        <v>1</v>
      </c>
      <c r="I10" s="25">
        <v>499.83800000000002</v>
      </c>
      <c r="J10" s="25">
        <v>579.23900000000003</v>
      </c>
      <c r="K10" s="25">
        <v>667.25199999999995</v>
      </c>
      <c r="L10" s="25">
        <v>682.13</v>
      </c>
      <c r="M10" s="25">
        <v>697.54499999999996</v>
      </c>
      <c r="N10" s="25">
        <v>760.29899999999998</v>
      </c>
      <c r="O10" s="25">
        <v>793.45100000000002</v>
      </c>
      <c r="P10" s="25">
        <v>858.851</v>
      </c>
      <c r="Q10" s="25">
        <v>846.12199999999996</v>
      </c>
      <c r="R10" s="25">
        <v>870.89599999999996</v>
      </c>
      <c r="S10" s="25">
        <v>932.59699999999998</v>
      </c>
      <c r="T10" s="25">
        <v>953.00300000000004</v>
      </c>
      <c r="U10" s="25">
        <v>1032.922</v>
      </c>
      <c r="V10" s="25">
        <v>1153.43</v>
      </c>
      <c r="W10" s="25">
        <v>1152.454</v>
      </c>
      <c r="X10" s="25">
        <v>1191.933</v>
      </c>
      <c r="Y10" s="25">
        <v>1149.8</v>
      </c>
      <c r="Z10" s="25">
        <v>1210</v>
      </c>
      <c r="AA10" s="25">
        <v>1219</v>
      </c>
      <c r="AB10" s="25">
        <v>1202</v>
      </c>
      <c r="AC10" s="25">
        <v>1254.4000000000001</v>
      </c>
      <c r="AD10" s="25">
        <v>1289</v>
      </c>
      <c r="AE10" s="25">
        <v>1330.6</v>
      </c>
      <c r="AF10" s="25">
        <v>1322.5</v>
      </c>
      <c r="AG10" s="25" t="s">
        <v>1</v>
      </c>
    </row>
    <row r="11" spans="1:33" x14ac:dyDescent="0.25">
      <c r="A11" s="9" t="s">
        <v>7</v>
      </c>
      <c r="B11" s="22">
        <v>3244.1909999999998</v>
      </c>
      <c r="C11" s="23">
        <v>3490.7939999999999</v>
      </c>
      <c r="D11" s="23">
        <v>3654.0050000000001</v>
      </c>
      <c r="E11" s="23">
        <v>3867.7689999999998</v>
      </c>
      <c r="F11" s="23">
        <v>3970.6869999999999</v>
      </c>
      <c r="G11" s="23">
        <v>4132.8320000000003</v>
      </c>
      <c r="H11" s="23">
        <v>4217.9589999999998</v>
      </c>
      <c r="I11" s="23">
        <v>4388.8549999999996</v>
      </c>
      <c r="J11" s="23">
        <v>4433.7659999999996</v>
      </c>
      <c r="K11" s="23">
        <v>4486.2939999999999</v>
      </c>
      <c r="L11" s="23">
        <v>5311.2030000000004</v>
      </c>
      <c r="M11" s="23">
        <v>5642.2479999999996</v>
      </c>
      <c r="N11" s="23">
        <v>5913.6509999999998</v>
      </c>
      <c r="O11" s="23">
        <v>6036.6279999999997</v>
      </c>
      <c r="P11" s="23">
        <v>6058.4319999999998</v>
      </c>
      <c r="Q11" s="23">
        <v>6180.0150000000003</v>
      </c>
      <c r="R11" s="23">
        <v>6430.7430000000004</v>
      </c>
      <c r="S11" s="23">
        <v>6873.4260000000004</v>
      </c>
      <c r="T11" s="23">
        <v>7287.5039999999999</v>
      </c>
      <c r="U11" s="23">
        <v>7997.2960000000003</v>
      </c>
      <c r="V11" s="23">
        <v>8458.17</v>
      </c>
      <c r="W11" s="23">
        <v>8341.3970000000008</v>
      </c>
      <c r="X11" s="23">
        <v>8629.6</v>
      </c>
      <c r="Y11" s="23">
        <v>8732.982</v>
      </c>
      <c r="Z11" s="23">
        <v>8701.4930000000004</v>
      </c>
      <c r="AA11" s="23" t="s">
        <v>1</v>
      </c>
      <c r="AB11" s="23">
        <v>8121.915</v>
      </c>
      <c r="AC11" s="23">
        <v>8330.4249999999993</v>
      </c>
      <c r="AD11" s="23">
        <v>8283.2350000000006</v>
      </c>
      <c r="AE11" s="23">
        <v>8261.2090000000007</v>
      </c>
      <c r="AF11" s="23">
        <v>8326.5069999999996</v>
      </c>
      <c r="AG11" s="23" t="s">
        <v>1</v>
      </c>
    </row>
    <row r="12" spans="1:33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>
        <v>67.449075947659509</v>
      </c>
      <c r="O12" s="25">
        <v>99.619490540112039</v>
      </c>
      <c r="P12" s="25">
        <v>90.973361612442815</v>
      </c>
      <c r="Q12" s="25">
        <v>83.382877526753859</v>
      </c>
      <c r="R12" s="25">
        <v>88.822750419812422</v>
      </c>
      <c r="S12" s="25">
        <v>90.724487570867865</v>
      </c>
      <c r="T12" s="25">
        <v>104.77719791248494</v>
      </c>
      <c r="U12" s="25">
        <v>98.802588555858321</v>
      </c>
      <c r="V12" s="25">
        <v>75.742684282010117</v>
      </c>
      <c r="W12" s="25">
        <v>72.892727517139406</v>
      </c>
      <c r="X12" s="25">
        <v>66.379940704893841</v>
      </c>
      <c r="Y12" s="25">
        <v>64.416251022616322</v>
      </c>
      <c r="Z12" s="25">
        <v>64.417243005344233</v>
      </c>
      <c r="AA12" s="25">
        <v>60.584210042423528</v>
      </c>
      <c r="AB12" s="25">
        <v>92.233151474121584</v>
      </c>
      <c r="AC12" s="25">
        <v>96.805873762343069</v>
      </c>
      <c r="AD12" s="25">
        <v>121.10107573265752</v>
      </c>
      <c r="AE12" s="25">
        <v>136.08627662442709</v>
      </c>
      <c r="AF12" s="25">
        <v>125.06659238034597</v>
      </c>
      <c r="AG12" s="25" t="s">
        <v>1</v>
      </c>
    </row>
    <row r="13" spans="1:33" x14ac:dyDescent="0.25">
      <c r="A13" s="9" t="s">
        <v>9</v>
      </c>
      <c r="B13" s="22">
        <v>45.744</v>
      </c>
      <c r="C13" s="23">
        <v>53.829000000000001</v>
      </c>
      <c r="D13" s="23">
        <v>61.908999999999999</v>
      </c>
      <c r="E13" s="23">
        <v>68.488</v>
      </c>
      <c r="F13" s="23">
        <v>75.067999999999998</v>
      </c>
      <c r="G13" s="23">
        <v>84.983999999999995</v>
      </c>
      <c r="H13" s="23">
        <v>102.35899999999999</v>
      </c>
      <c r="I13" s="23">
        <v>118.541</v>
      </c>
      <c r="J13" s="23">
        <v>134.72399999999999</v>
      </c>
      <c r="K13" s="23">
        <v>150</v>
      </c>
      <c r="L13" s="23">
        <v>165.2</v>
      </c>
      <c r="M13" s="23">
        <v>211.9</v>
      </c>
      <c r="N13" s="23">
        <v>252.6</v>
      </c>
      <c r="O13" s="23">
        <v>330.6</v>
      </c>
      <c r="P13" s="23">
        <v>408</v>
      </c>
      <c r="Q13" s="23">
        <v>459</v>
      </c>
      <c r="R13" s="23">
        <v>514</v>
      </c>
      <c r="S13" s="23">
        <v>550</v>
      </c>
      <c r="T13" s="23">
        <v>624.5</v>
      </c>
      <c r="U13" s="23">
        <v>606</v>
      </c>
      <c r="V13" s="23">
        <v>588.20000000000005</v>
      </c>
      <c r="W13" s="23">
        <v>550.75</v>
      </c>
      <c r="X13" s="23">
        <v>513.29999999999995</v>
      </c>
      <c r="Y13" s="23">
        <v>530.971</v>
      </c>
      <c r="Z13" s="23">
        <v>565.29999999999995</v>
      </c>
      <c r="AA13" s="23">
        <v>572</v>
      </c>
      <c r="AB13" s="23">
        <v>578.70000000000005</v>
      </c>
      <c r="AC13" s="23">
        <v>629.81399999999996</v>
      </c>
      <c r="AD13" s="23">
        <v>672.47299999999996</v>
      </c>
      <c r="AE13" s="23">
        <v>729.29200000000003</v>
      </c>
      <c r="AF13" s="23" t="s">
        <v>1</v>
      </c>
      <c r="AG13" s="23" t="s">
        <v>1</v>
      </c>
    </row>
    <row r="14" spans="1:33" x14ac:dyDescent="0.25">
      <c r="A14" s="12" t="s">
        <v>10</v>
      </c>
      <c r="B14" s="24">
        <v>1760.4</v>
      </c>
      <c r="C14" s="25">
        <v>1847</v>
      </c>
      <c r="D14" s="25">
        <v>1925.03</v>
      </c>
      <c r="E14" s="25">
        <v>2121.41</v>
      </c>
      <c r="F14" s="25">
        <v>2143.63</v>
      </c>
      <c r="G14" s="25">
        <v>2192.21</v>
      </c>
      <c r="H14" s="25">
        <v>2480.89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 t="s">
        <v>1</v>
      </c>
      <c r="P14" s="25" t="s">
        <v>1</v>
      </c>
      <c r="Q14" s="25">
        <v>4454.8999999999996</v>
      </c>
      <c r="R14" s="25">
        <v>4557.6000000000004</v>
      </c>
      <c r="S14" s="25">
        <v>4992</v>
      </c>
      <c r="T14" s="25">
        <v>5210.3</v>
      </c>
      <c r="U14" s="25">
        <v>5203.5</v>
      </c>
      <c r="V14" s="25">
        <v>5073.5</v>
      </c>
      <c r="W14" s="25">
        <v>5084</v>
      </c>
      <c r="X14" s="25">
        <v>5146.6000000000004</v>
      </c>
      <c r="Y14" s="25">
        <v>5266.4</v>
      </c>
      <c r="Z14" s="25">
        <v>5159.3180000000002</v>
      </c>
      <c r="AA14" s="25">
        <v>5013.5</v>
      </c>
      <c r="AB14" s="25">
        <v>4963.723</v>
      </c>
      <c r="AC14" s="25">
        <v>4484.0770000000002</v>
      </c>
      <c r="AD14" s="25">
        <v>4599.8810000000003</v>
      </c>
      <c r="AE14" s="25">
        <v>4715.0810000000001</v>
      </c>
      <c r="AF14" s="25">
        <v>4619.4279999999999</v>
      </c>
      <c r="AG14" s="25" t="s">
        <v>1</v>
      </c>
    </row>
    <row r="15" spans="1:33" x14ac:dyDescent="0.25">
      <c r="A15" s="9" t="s">
        <v>11</v>
      </c>
      <c r="B15" s="22" t="s">
        <v>1</v>
      </c>
      <c r="C15" s="23">
        <v>1.7000000000000001E-2</v>
      </c>
      <c r="D15" s="23">
        <v>1.7000000000000001E-2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>
        <v>3.7589999999999999</v>
      </c>
      <c r="K15" s="23">
        <v>4.22</v>
      </c>
      <c r="L15" s="23">
        <v>4.9379999999999997</v>
      </c>
      <c r="M15" s="23">
        <v>5.4249999999999998</v>
      </c>
      <c r="N15" s="23">
        <v>6.476</v>
      </c>
      <c r="O15" s="23">
        <v>9.02</v>
      </c>
      <c r="P15" s="23">
        <v>11.571999999999999</v>
      </c>
      <c r="Q15" s="23">
        <v>16.321999999999999</v>
      </c>
      <c r="R15" s="23">
        <v>18.544</v>
      </c>
      <c r="S15" s="23">
        <v>22.446000000000002</v>
      </c>
      <c r="T15" s="23">
        <v>23.164999999999999</v>
      </c>
      <c r="U15" s="23">
        <v>28.963000000000001</v>
      </c>
      <c r="V15" s="23">
        <v>31.38</v>
      </c>
      <c r="W15" s="23">
        <v>35.387</v>
      </c>
      <c r="X15" s="23">
        <v>32.972000000000001</v>
      </c>
      <c r="Y15" s="23">
        <v>29.808</v>
      </c>
      <c r="Z15" s="23">
        <v>26.689</v>
      </c>
      <c r="AA15" s="23">
        <v>23.646000000000001</v>
      </c>
      <c r="AB15" s="23">
        <v>21.1</v>
      </c>
      <c r="AC15" s="23">
        <v>21.785</v>
      </c>
      <c r="AD15" s="23">
        <v>22.748999999999999</v>
      </c>
      <c r="AE15" s="23">
        <v>29.852</v>
      </c>
      <c r="AF15" s="23">
        <v>31.994</v>
      </c>
      <c r="AG15" s="23" t="s">
        <v>1</v>
      </c>
    </row>
    <row r="16" spans="1:33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>
        <v>22.074999999999999</v>
      </c>
      <c r="M16" s="25">
        <v>22.677</v>
      </c>
      <c r="N16" s="25">
        <v>38.375</v>
      </c>
      <c r="O16" s="25">
        <v>45.296999999999997</v>
      </c>
      <c r="P16" s="25">
        <v>58.764000000000003</v>
      </c>
      <c r="Q16" s="25">
        <v>66.293999999999997</v>
      </c>
      <c r="R16" s="25">
        <v>70.117000000000004</v>
      </c>
      <c r="S16" s="25">
        <v>79.239999999999995</v>
      </c>
      <c r="T16" s="25">
        <v>98.384</v>
      </c>
      <c r="U16" s="25">
        <v>80.513999999999996</v>
      </c>
      <c r="V16" s="25">
        <v>72.867999999999995</v>
      </c>
      <c r="W16" s="25">
        <v>89.144999999999996</v>
      </c>
      <c r="X16" s="25">
        <v>84.83</v>
      </c>
      <c r="Y16" s="25">
        <v>83.207999999999998</v>
      </c>
      <c r="Z16" s="25">
        <v>89.120999999999995</v>
      </c>
      <c r="AA16" s="25">
        <v>101.053</v>
      </c>
      <c r="AB16" s="25">
        <v>88.207999999999998</v>
      </c>
      <c r="AC16" s="25">
        <v>91.522999999999996</v>
      </c>
      <c r="AD16" s="25">
        <v>95.766000000000005</v>
      </c>
      <c r="AE16" s="25">
        <v>110.952</v>
      </c>
      <c r="AF16" s="25">
        <v>117.717</v>
      </c>
      <c r="AG16" s="25" t="s">
        <v>1</v>
      </c>
    </row>
    <row r="17" spans="1:33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>
        <v>2.7040000000000002</v>
      </c>
      <c r="H17" s="23">
        <v>4.069</v>
      </c>
      <c r="I17" s="23">
        <v>5.9329999999999998</v>
      </c>
      <c r="J17" s="23">
        <v>7.157</v>
      </c>
      <c r="K17" s="23">
        <v>7.4420000000000002</v>
      </c>
      <c r="L17" s="23">
        <v>7.6980000000000004</v>
      </c>
      <c r="M17" s="23">
        <v>10.045999999999999</v>
      </c>
      <c r="N17" s="23">
        <v>8.0109999999999992</v>
      </c>
      <c r="O17" s="23">
        <v>8.5519999999999996</v>
      </c>
      <c r="P17" s="23">
        <v>8.7789999999999999</v>
      </c>
      <c r="Q17" s="23">
        <v>21.123999999999999</v>
      </c>
      <c r="R17" s="23">
        <v>29.311</v>
      </c>
      <c r="S17" s="23">
        <v>43.398000000000003</v>
      </c>
      <c r="T17" s="23">
        <v>43.255000000000003</v>
      </c>
      <c r="U17" s="23">
        <v>24.9</v>
      </c>
      <c r="V17" s="23">
        <v>18.355</v>
      </c>
      <c r="W17" s="23">
        <v>20.062999999999999</v>
      </c>
      <c r="X17" s="23">
        <v>21.33</v>
      </c>
      <c r="Y17" s="23">
        <v>20.399999999999999</v>
      </c>
      <c r="Z17" s="23">
        <v>26.7</v>
      </c>
      <c r="AA17" s="23">
        <v>33.299999999999997</v>
      </c>
      <c r="AB17" s="23">
        <v>31.3</v>
      </c>
      <c r="AC17" s="23">
        <v>40.299999999999997</v>
      </c>
      <c r="AD17" s="23">
        <v>45.2</v>
      </c>
      <c r="AE17" s="23">
        <v>52.7</v>
      </c>
      <c r="AF17" s="23">
        <v>57.3</v>
      </c>
      <c r="AG17" s="23" t="s">
        <v>1</v>
      </c>
    </row>
    <row r="18" spans="1:33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>
        <v>0.9</v>
      </c>
      <c r="M18" s="25" t="s">
        <v>1</v>
      </c>
      <c r="N18" s="25" t="s">
        <v>1</v>
      </c>
      <c r="O18" s="25">
        <v>1.5</v>
      </c>
      <c r="P18" s="25" t="s">
        <v>1</v>
      </c>
      <c r="Q18" s="25">
        <v>7</v>
      </c>
      <c r="R18" s="25" t="s">
        <v>1</v>
      </c>
      <c r="S18" s="25">
        <v>17</v>
      </c>
      <c r="T18" s="25" t="s">
        <v>1</v>
      </c>
      <c r="U18" s="25">
        <v>46.8</v>
      </c>
      <c r="V18" s="25">
        <v>72.462000000000003</v>
      </c>
      <c r="W18" s="25">
        <v>64.685000000000002</v>
      </c>
      <c r="X18" s="25">
        <v>89.61</v>
      </c>
      <c r="Y18" s="25">
        <v>107.303</v>
      </c>
      <c r="Z18" s="25">
        <v>105.1</v>
      </c>
      <c r="AA18" s="25">
        <v>116.5</v>
      </c>
      <c r="AB18" s="25">
        <v>127.3</v>
      </c>
      <c r="AC18" s="25">
        <v>136.6</v>
      </c>
      <c r="AD18" s="25">
        <v>134.9</v>
      </c>
      <c r="AE18" s="25">
        <v>148.1</v>
      </c>
      <c r="AF18" s="25">
        <v>147.30000000000001</v>
      </c>
      <c r="AG18" s="25" t="s">
        <v>1</v>
      </c>
    </row>
    <row r="19" spans="1:33" x14ac:dyDescent="0.25">
      <c r="A19" s="9" t="s">
        <v>15</v>
      </c>
      <c r="B19" s="22">
        <v>28.325160894882007</v>
      </c>
      <c r="C19" s="23">
        <v>31.842475386779189</v>
      </c>
      <c r="D19" s="23">
        <v>32.017594629007988</v>
      </c>
      <c r="E19" s="23">
        <v>59.548369110677449</v>
      </c>
      <c r="F19" s="23">
        <v>73.77429416939934</v>
      </c>
      <c r="G19" s="23">
        <v>55.656031601336977</v>
      </c>
      <c r="H19" s="23">
        <v>48.825350949628408</v>
      </c>
      <c r="I19" s="23">
        <v>57.749114103472714</v>
      </c>
      <c r="J19" s="23">
        <v>60.602735170636407</v>
      </c>
      <c r="K19" s="23">
        <v>57.686038691300389</v>
      </c>
      <c r="L19" s="23">
        <v>83.547531149053981</v>
      </c>
      <c r="M19" s="23">
        <v>125.08125803811529</v>
      </c>
      <c r="N19" s="23">
        <v>148.57178136318734</v>
      </c>
      <c r="O19" s="23">
        <v>157.41936755776356</v>
      </c>
      <c r="P19" s="23">
        <v>143.23054915361996</v>
      </c>
      <c r="Q19" s="23">
        <v>171.83833904454747</v>
      </c>
      <c r="R19" s="23">
        <v>169.01347158101871</v>
      </c>
      <c r="S19" s="23">
        <v>175.25721106027453</v>
      </c>
      <c r="T19" s="23">
        <v>176.08802830901357</v>
      </c>
      <c r="U19" s="23">
        <v>164.71979452787787</v>
      </c>
      <c r="V19" s="23">
        <v>167.32031363438361</v>
      </c>
      <c r="W19" s="23">
        <v>183.23334645810215</v>
      </c>
      <c r="X19" s="23">
        <v>172.40138288677613</v>
      </c>
      <c r="Y19" s="23">
        <v>141.80078822380167</v>
      </c>
      <c r="Z19" s="23">
        <v>142.8512195912021</v>
      </c>
      <c r="AA19" s="23">
        <v>137.58161290322582</v>
      </c>
      <c r="AB19" s="23">
        <v>105.75777035705111</v>
      </c>
      <c r="AC19" s="23">
        <v>173.85814547689122</v>
      </c>
      <c r="AD19" s="23">
        <v>210.81783687164852</v>
      </c>
      <c r="AE19" s="23">
        <v>257.41315708576695</v>
      </c>
      <c r="AF19" s="23">
        <v>241.80839857651245</v>
      </c>
      <c r="AG19" s="23" t="s">
        <v>1</v>
      </c>
    </row>
    <row r="20" spans="1:33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>
        <v>5.5910000000000002</v>
      </c>
      <c r="O20" s="25" t="s">
        <v>1</v>
      </c>
      <c r="P20" s="25">
        <v>5.8949999999999996</v>
      </c>
      <c r="Q20" s="25">
        <v>5.91</v>
      </c>
      <c r="R20" s="25">
        <v>7.3109999999999999</v>
      </c>
      <c r="S20" s="25">
        <v>7.6139999999999999</v>
      </c>
      <c r="T20" s="25">
        <v>7.9509999999999996</v>
      </c>
      <c r="U20" s="25">
        <v>8.51</v>
      </c>
      <c r="V20" s="25">
        <v>12.981999999999999</v>
      </c>
      <c r="W20" s="25">
        <v>12.305</v>
      </c>
      <c r="X20" s="25">
        <v>18.013999999999999</v>
      </c>
      <c r="Y20" s="25">
        <v>19.998000000000001</v>
      </c>
      <c r="Z20" s="25">
        <v>17.568000000000001</v>
      </c>
      <c r="AA20" s="25">
        <v>19.907</v>
      </c>
      <c r="AB20" s="25">
        <v>18.484000000000002</v>
      </c>
      <c r="AC20" s="25">
        <v>19.082000000000001</v>
      </c>
      <c r="AD20" s="25">
        <v>21.04</v>
      </c>
      <c r="AE20" s="25">
        <v>23.65</v>
      </c>
      <c r="AF20" s="25">
        <v>24.832999999999998</v>
      </c>
      <c r="AG20" s="25" t="s">
        <v>1</v>
      </c>
    </row>
    <row r="21" spans="1:33" x14ac:dyDescent="0.25">
      <c r="A21" s="9" t="s">
        <v>17</v>
      </c>
      <c r="B21" s="22">
        <v>4578.62</v>
      </c>
      <c r="C21" s="23">
        <v>5712.51</v>
      </c>
      <c r="D21" s="23">
        <v>6058.86</v>
      </c>
      <c r="E21" s="23">
        <v>6176.87</v>
      </c>
      <c r="F21" s="23">
        <v>6385.52</v>
      </c>
      <c r="G21" s="23">
        <v>6619.8270000000002</v>
      </c>
      <c r="H21" s="23">
        <v>6847.4709999999995</v>
      </c>
      <c r="I21" s="23">
        <v>6798.7240000000002</v>
      </c>
      <c r="J21" s="23">
        <v>6740.5950000000003</v>
      </c>
      <c r="K21" s="23">
        <v>7016.7830000000004</v>
      </c>
      <c r="L21" s="23">
        <v>7168.9049999999997</v>
      </c>
      <c r="M21" s="23">
        <v>7473.0190000000002</v>
      </c>
      <c r="N21" s="23">
        <v>7906.2579999999998</v>
      </c>
      <c r="O21" s="23">
        <v>7963.5320000000002</v>
      </c>
      <c r="P21" s="23">
        <v>7656.8609999999999</v>
      </c>
      <c r="Q21" s="23">
        <v>7656.0209999999997</v>
      </c>
      <c r="R21" s="23">
        <v>7836.84</v>
      </c>
      <c r="S21" s="23">
        <v>8051.3</v>
      </c>
      <c r="T21" s="23">
        <v>9047.9210000000003</v>
      </c>
      <c r="U21" s="23">
        <v>9673.4110000000001</v>
      </c>
      <c r="V21" s="23">
        <v>10359.76</v>
      </c>
      <c r="W21" s="23">
        <v>11077.746999999999</v>
      </c>
      <c r="X21" s="23">
        <v>11350.912</v>
      </c>
      <c r="Y21" s="23">
        <v>11533.877</v>
      </c>
      <c r="Z21" s="23">
        <v>12132.708000000001</v>
      </c>
      <c r="AA21" s="23">
        <v>12473.844999999999</v>
      </c>
      <c r="AB21" s="23">
        <v>13719.870999999999</v>
      </c>
      <c r="AC21" s="23">
        <v>14254.383</v>
      </c>
      <c r="AD21" s="23">
        <v>15168.53</v>
      </c>
      <c r="AE21" s="23">
        <v>15708.44</v>
      </c>
      <c r="AF21" s="23">
        <v>16477.762999999999</v>
      </c>
      <c r="AG21" s="23" t="s">
        <v>1</v>
      </c>
    </row>
    <row r="22" spans="1:33" x14ac:dyDescent="0.25">
      <c r="A22" s="12" t="s">
        <v>18</v>
      </c>
      <c r="B22" s="24">
        <v>1362.25</v>
      </c>
      <c r="C22" s="25">
        <v>1443.48</v>
      </c>
      <c r="D22" s="25">
        <v>1475.69</v>
      </c>
      <c r="E22" s="25">
        <v>1523.34</v>
      </c>
      <c r="F22" s="25">
        <v>1413.979</v>
      </c>
      <c r="G22" s="25">
        <v>1482.5</v>
      </c>
      <c r="H22" s="25">
        <v>1570.9870000000001</v>
      </c>
      <c r="I22" s="25">
        <v>1592.769</v>
      </c>
      <c r="J22" s="25">
        <v>1543.76</v>
      </c>
      <c r="K22" s="25">
        <v>1902</v>
      </c>
      <c r="L22" s="25" t="s">
        <v>1</v>
      </c>
      <c r="M22" s="25">
        <v>2394</v>
      </c>
      <c r="N22" s="25" t="s">
        <v>1</v>
      </c>
      <c r="O22" s="25">
        <v>2695</v>
      </c>
      <c r="P22" s="25" t="s">
        <v>1</v>
      </c>
      <c r="Q22" s="25">
        <v>2805</v>
      </c>
      <c r="R22" s="25" t="s">
        <v>1</v>
      </c>
      <c r="S22" s="25">
        <v>2849</v>
      </c>
      <c r="T22" s="25" t="s">
        <v>1</v>
      </c>
      <c r="U22" s="25">
        <v>3380</v>
      </c>
      <c r="V22" s="25" t="s">
        <v>1</v>
      </c>
      <c r="W22" s="25">
        <v>3110.85</v>
      </c>
      <c r="X22" s="25">
        <v>3043.0970000000002</v>
      </c>
      <c r="Y22" s="25">
        <v>3154</v>
      </c>
      <c r="Z22" s="25">
        <v>3282</v>
      </c>
      <c r="AA22" s="25">
        <v>3388</v>
      </c>
      <c r="AB22" s="25">
        <v>3302</v>
      </c>
      <c r="AC22" s="25">
        <v>3433</v>
      </c>
      <c r="AD22" s="25">
        <v>3458</v>
      </c>
      <c r="AE22" s="25">
        <v>3722</v>
      </c>
      <c r="AF22" s="25">
        <v>3975</v>
      </c>
      <c r="AG22" s="25" t="s">
        <v>1</v>
      </c>
    </row>
    <row r="23" spans="1:33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>
        <v>122.30242457893763</v>
      </c>
      <c r="G23" s="23">
        <v>140.89260369026965</v>
      </c>
      <c r="H23" s="23">
        <v>181.74911609151741</v>
      </c>
      <c r="I23" s="23">
        <v>215.20656708383797</v>
      </c>
      <c r="J23" s="23">
        <v>236.30792799693603</v>
      </c>
      <c r="K23" s="23">
        <v>252.16445096276669</v>
      </c>
      <c r="L23" s="23">
        <v>320.96701761389147</v>
      </c>
      <c r="M23" s="23">
        <v>377.79472236594864</v>
      </c>
      <c r="N23" s="23">
        <v>331.88157826515271</v>
      </c>
      <c r="O23" s="23">
        <v>274.07037003363939</v>
      </c>
      <c r="P23" s="23">
        <v>301.44914730052136</v>
      </c>
      <c r="Q23" s="23">
        <v>349.26671638081035</v>
      </c>
      <c r="R23" s="23">
        <v>372.57116455761184</v>
      </c>
      <c r="S23" s="23">
        <v>479.68919311784759</v>
      </c>
      <c r="T23" s="23">
        <v>575.98018279661744</v>
      </c>
      <c r="U23" s="23">
        <v>562.62131435437652</v>
      </c>
      <c r="V23" s="23">
        <v>710.79179913385235</v>
      </c>
      <c r="W23" s="23">
        <v>721.20564966267057</v>
      </c>
      <c r="X23" s="23">
        <v>850.64640237054016</v>
      </c>
      <c r="Y23" s="23">
        <v>730.07742703990471</v>
      </c>
      <c r="Z23" s="23">
        <v>823.50691871997708</v>
      </c>
      <c r="AA23" s="23">
        <v>832.53268325326837</v>
      </c>
      <c r="AB23" s="23">
        <v>1063.852218555189</v>
      </c>
      <c r="AC23" s="23">
        <v>1315.9736903922953</v>
      </c>
      <c r="AD23" s="23">
        <v>1485.9502522585944</v>
      </c>
      <c r="AE23" s="23">
        <v>2055.4821295606848</v>
      </c>
      <c r="AF23" s="23">
        <v>2095.3490884537478</v>
      </c>
      <c r="AG23" s="23" t="s">
        <v>1</v>
      </c>
    </row>
    <row r="24" spans="1:33" x14ac:dyDescent="0.25">
      <c r="A24" s="12" t="s">
        <v>20</v>
      </c>
      <c r="B24" s="24">
        <v>88.48</v>
      </c>
      <c r="C24" s="25">
        <v>113.13</v>
      </c>
      <c r="D24" s="25">
        <v>137.78</v>
      </c>
      <c r="E24" s="25">
        <v>137.22</v>
      </c>
      <c r="F24" s="25">
        <v>136.66999999999999</v>
      </c>
      <c r="G24" s="25">
        <v>147.1</v>
      </c>
      <c r="H24" s="25">
        <v>177.29</v>
      </c>
      <c r="I24" s="25">
        <v>207.48</v>
      </c>
      <c r="J24" s="25">
        <v>243.22</v>
      </c>
      <c r="K24" s="25">
        <v>278.95999999999998</v>
      </c>
      <c r="L24" s="25">
        <v>310.89</v>
      </c>
      <c r="M24" s="25">
        <v>342.82400000000001</v>
      </c>
      <c r="N24" s="25">
        <v>347.09500000000003</v>
      </c>
      <c r="O24" s="25">
        <v>351.36599999999999</v>
      </c>
      <c r="P24" s="25">
        <v>368.93</v>
      </c>
      <c r="Q24" s="25">
        <v>386.49400000000003</v>
      </c>
      <c r="R24" s="25">
        <v>466.90699999999998</v>
      </c>
      <c r="S24" s="25">
        <v>547.32000000000005</v>
      </c>
      <c r="T24" s="25">
        <v>763.74599999999998</v>
      </c>
      <c r="U24" s="25">
        <v>870.05499999999995</v>
      </c>
      <c r="V24" s="25">
        <v>895.30200000000002</v>
      </c>
      <c r="W24" s="25">
        <v>723.38300000000004</v>
      </c>
      <c r="X24" s="25">
        <v>700.62599999999998</v>
      </c>
      <c r="Y24" s="25">
        <v>814.399</v>
      </c>
      <c r="Z24" s="25">
        <v>829.36500000000001</v>
      </c>
      <c r="AA24" s="25">
        <v>808.73900000000003</v>
      </c>
      <c r="AB24" s="25">
        <v>871.47400000000005</v>
      </c>
      <c r="AC24" s="25">
        <v>885.56799999999998</v>
      </c>
      <c r="AD24" s="25">
        <v>921.64400000000001</v>
      </c>
      <c r="AE24" s="25">
        <v>973.40200000000004</v>
      </c>
      <c r="AF24" s="25">
        <v>936.08100000000002</v>
      </c>
      <c r="AG24" s="25" t="s">
        <v>1</v>
      </c>
    </row>
    <row r="25" spans="1:33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>
        <v>782.846</v>
      </c>
      <c r="F25" s="23" t="s">
        <v>1</v>
      </c>
      <c r="G25" s="23" t="s">
        <v>1</v>
      </c>
      <c r="H25" s="23" t="s">
        <v>1</v>
      </c>
      <c r="I25" s="23" t="s">
        <v>1</v>
      </c>
      <c r="J25" s="23">
        <v>960.71699999999998</v>
      </c>
      <c r="K25" s="23" t="s">
        <v>1</v>
      </c>
      <c r="L25" s="23" t="s">
        <v>1</v>
      </c>
      <c r="M25" s="23" t="s">
        <v>1</v>
      </c>
      <c r="N25" s="23">
        <v>1156.9490000000001</v>
      </c>
      <c r="O25" s="23" t="s">
        <v>1</v>
      </c>
      <c r="P25" s="23">
        <v>1240.7560000000001</v>
      </c>
      <c r="Q25" s="23" t="s">
        <v>1</v>
      </c>
      <c r="R25" s="23">
        <v>1322.886</v>
      </c>
      <c r="S25" s="23">
        <v>1404.8989999999999</v>
      </c>
      <c r="T25" s="23" t="s">
        <v>1</v>
      </c>
      <c r="U25" s="23">
        <v>1698.604</v>
      </c>
      <c r="V25" s="23" t="s">
        <v>1</v>
      </c>
      <c r="W25" s="23">
        <v>1816.748</v>
      </c>
      <c r="X25" s="23" t="s">
        <v>1</v>
      </c>
      <c r="Y25" s="23">
        <v>1988.271</v>
      </c>
      <c r="Z25" s="23" t="s">
        <v>1</v>
      </c>
      <c r="AA25" s="23">
        <v>2104.268</v>
      </c>
      <c r="AB25" s="23" t="s">
        <v>1</v>
      </c>
      <c r="AC25" s="23">
        <v>2163.7159999999999</v>
      </c>
      <c r="AD25" s="23" t="s">
        <v>1</v>
      </c>
      <c r="AE25" s="23">
        <v>2290.1909999999998</v>
      </c>
      <c r="AF25" s="23" t="s">
        <v>1</v>
      </c>
      <c r="AG25" s="23" t="s">
        <v>1</v>
      </c>
    </row>
    <row r="26" spans="1:33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>
        <v>3.0586907449209937</v>
      </c>
      <c r="F26" s="25">
        <v>2.3732251521298178</v>
      </c>
      <c r="G26" s="25">
        <v>3.388429752066116</v>
      </c>
      <c r="H26" s="25">
        <v>4.5181030086690468</v>
      </c>
      <c r="I26" s="25">
        <v>3.5273803650715343</v>
      </c>
      <c r="J26" s="25">
        <v>6.201301952929394</v>
      </c>
      <c r="K26" s="25">
        <v>6.5420617925971243</v>
      </c>
      <c r="L26" s="25">
        <v>5.4266639895592812</v>
      </c>
      <c r="M26" s="25">
        <v>9.4693124134748494</v>
      </c>
      <c r="N26" s="25">
        <v>17.430124720179087</v>
      </c>
      <c r="O26" s="25">
        <v>11.610343266490904</v>
      </c>
      <c r="P26" s="25">
        <v>17.009380399901257</v>
      </c>
      <c r="Q26" s="25">
        <v>24.975006213924718</v>
      </c>
      <c r="R26" s="25">
        <v>65.893130637018544</v>
      </c>
      <c r="S26" s="25">
        <v>134.67454202020807</v>
      </c>
      <c r="T26" s="25">
        <v>195.56834844946508</v>
      </c>
      <c r="U26" s="25">
        <v>107.92589447864339</v>
      </c>
      <c r="V26" s="25">
        <v>97.782631404016897</v>
      </c>
      <c r="W26" s="25">
        <v>100.31115095185299</v>
      </c>
      <c r="X26" s="25">
        <v>80.294440831520646</v>
      </c>
      <c r="Y26" s="25">
        <v>61.454175152749492</v>
      </c>
      <c r="Z26" s="25">
        <v>48.242230573621086</v>
      </c>
      <c r="AA26" s="25">
        <v>77.829441670040936</v>
      </c>
      <c r="AB26" s="25">
        <v>69.221895599501153</v>
      </c>
      <c r="AC26" s="25">
        <v>61.559928208720009</v>
      </c>
      <c r="AD26" s="25">
        <v>71.972926514825957</v>
      </c>
      <c r="AE26" s="25">
        <v>79.628895960213256</v>
      </c>
      <c r="AF26" s="25">
        <v>60.030795940722982</v>
      </c>
      <c r="AG26" s="25" t="s">
        <v>1</v>
      </c>
    </row>
    <row r="27" spans="1:33" x14ac:dyDescent="0.25">
      <c r="A27" s="9" t="s">
        <v>23</v>
      </c>
      <c r="B27" s="22">
        <v>37.659999999999997</v>
      </c>
      <c r="C27" s="23">
        <v>47.17</v>
      </c>
      <c r="D27" s="23" t="s">
        <v>1</v>
      </c>
      <c r="E27" s="23">
        <v>70.930000000000007</v>
      </c>
      <c r="F27" s="23" t="s">
        <v>1</v>
      </c>
      <c r="G27" s="23">
        <v>124.68</v>
      </c>
      <c r="H27" s="23" t="s">
        <v>1</v>
      </c>
      <c r="I27" s="23">
        <v>179.1</v>
      </c>
      <c r="J27" s="23" t="s">
        <v>1</v>
      </c>
      <c r="K27" s="23">
        <v>253.5</v>
      </c>
      <c r="L27" s="23" t="s">
        <v>1</v>
      </c>
      <c r="M27" s="23">
        <v>262.2</v>
      </c>
      <c r="N27" s="23" t="s">
        <v>1</v>
      </c>
      <c r="O27" s="23">
        <v>297.25</v>
      </c>
      <c r="P27" s="23" t="s">
        <v>1</v>
      </c>
      <c r="Q27" s="23">
        <v>359.36</v>
      </c>
      <c r="R27" s="23" t="s">
        <v>1</v>
      </c>
      <c r="S27" s="23" t="s">
        <v>1</v>
      </c>
      <c r="T27" s="23" t="s">
        <v>1</v>
      </c>
      <c r="U27" s="23" t="s">
        <v>1</v>
      </c>
      <c r="V27" s="23" t="s">
        <v>1</v>
      </c>
      <c r="W27" s="23">
        <v>389.2</v>
      </c>
      <c r="X27" s="23">
        <v>377.3</v>
      </c>
      <c r="Y27" s="23">
        <v>395.65</v>
      </c>
      <c r="Z27" s="23">
        <v>398.61</v>
      </c>
      <c r="AA27" s="23">
        <v>457.96</v>
      </c>
      <c r="AB27" s="23">
        <v>371.12</v>
      </c>
      <c r="AC27" s="23">
        <v>380.18</v>
      </c>
      <c r="AD27" s="23">
        <v>428.1</v>
      </c>
      <c r="AE27" s="23">
        <v>471.82</v>
      </c>
      <c r="AF27" s="23">
        <v>531.12</v>
      </c>
      <c r="AG27" s="23">
        <v>549.303</v>
      </c>
    </row>
    <row r="28" spans="1:33" x14ac:dyDescent="0.25">
      <c r="A28" s="12" t="s">
        <v>24</v>
      </c>
      <c r="B28" s="24">
        <v>6.7380000000000004</v>
      </c>
      <c r="C28" s="25">
        <v>8.7629999999999999</v>
      </c>
      <c r="D28" s="25">
        <v>8.6969999999999992</v>
      </c>
      <c r="E28" s="25">
        <v>4.9790000000000001</v>
      </c>
      <c r="F28" s="25">
        <v>7.1040000000000001</v>
      </c>
      <c r="G28" s="25">
        <v>10.157</v>
      </c>
      <c r="H28" s="25">
        <v>9.593</v>
      </c>
      <c r="I28" s="25">
        <v>16.73</v>
      </c>
      <c r="J28" s="25">
        <v>18.754999999999999</v>
      </c>
      <c r="K28" s="25">
        <v>17.559999999999999</v>
      </c>
      <c r="L28" s="25">
        <v>17.593</v>
      </c>
      <c r="M28" s="25">
        <v>17.559999999999999</v>
      </c>
      <c r="N28" s="25">
        <v>18.29</v>
      </c>
      <c r="O28" s="25">
        <v>28.547000000000001</v>
      </c>
      <c r="P28" s="25">
        <v>43.317999999999998</v>
      </c>
      <c r="Q28" s="25">
        <v>46.969000000000001</v>
      </c>
      <c r="R28" s="25">
        <v>56.436</v>
      </c>
      <c r="S28" s="25">
        <v>60.445999999999998</v>
      </c>
      <c r="T28" s="25">
        <v>65.831999999999994</v>
      </c>
      <c r="U28" s="25">
        <v>65.406999999999996</v>
      </c>
      <c r="V28" s="25">
        <v>96.13</v>
      </c>
      <c r="W28" s="25">
        <v>121.018</v>
      </c>
      <c r="X28" s="25">
        <v>134.45599999999999</v>
      </c>
      <c r="Y28" s="25">
        <v>140.85499999999999</v>
      </c>
      <c r="Z28" s="25">
        <v>155.40199999999999</v>
      </c>
      <c r="AA28" s="25">
        <v>141.238</v>
      </c>
      <c r="AB28" s="25">
        <v>144.88499999999999</v>
      </c>
      <c r="AC28" s="25">
        <v>150.25800000000001</v>
      </c>
      <c r="AD28" s="25">
        <v>158.44999999999999</v>
      </c>
      <c r="AE28" s="25">
        <v>171.3</v>
      </c>
      <c r="AF28" s="25">
        <v>178.89</v>
      </c>
      <c r="AG28" s="25" t="s">
        <v>1</v>
      </c>
    </row>
    <row r="29" spans="1:33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>
        <v>14.776</v>
      </c>
      <c r="F29" s="23">
        <v>19.495999999999999</v>
      </c>
      <c r="G29" s="23">
        <v>24.616</v>
      </c>
      <c r="H29" s="23">
        <v>24.157</v>
      </c>
      <c r="I29" s="23">
        <v>22.329000000000001</v>
      </c>
      <c r="J29" s="23">
        <v>27.056999999999999</v>
      </c>
      <c r="K29" s="23">
        <v>30.274999999999999</v>
      </c>
      <c r="L29" s="23">
        <v>36.600999999999999</v>
      </c>
      <c r="M29" s="23">
        <v>40.944000000000003</v>
      </c>
      <c r="N29" s="23">
        <v>43.851999999999997</v>
      </c>
      <c r="O29" s="23">
        <v>36.164999999999999</v>
      </c>
      <c r="P29" s="23">
        <v>40.195</v>
      </c>
      <c r="Q29" s="23">
        <v>56.076000000000001</v>
      </c>
      <c r="R29" s="23">
        <v>57.558999999999997</v>
      </c>
      <c r="S29" s="23">
        <v>58.923999999999999</v>
      </c>
      <c r="T29" s="23">
        <v>63.3</v>
      </c>
      <c r="U29" s="23">
        <v>74.438999999999993</v>
      </c>
      <c r="V29" s="23">
        <v>78.269000000000005</v>
      </c>
      <c r="W29" s="23">
        <v>77.28</v>
      </c>
      <c r="X29" s="23">
        <v>71.709999999999994</v>
      </c>
      <c r="Y29" s="23">
        <v>64.156999999999996</v>
      </c>
      <c r="Z29" s="23">
        <v>59.875999999999998</v>
      </c>
      <c r="AA29" s="23">
        <v>57.277000000000001</v>
      </c>
      <c r="AB29" s="23">
        <v>61.634999999999998</v>
      </c>
      <c r="AC29" s="23">
        <v>63.64</v>
      </c>
      <c r="AD29" s="23">
        <v>72.176000000000002</v>
      </c>
      <c r="AE29" s="23">
        <v>79.040000000000006</v>
      </c>
      <c r="AF29" s="23">
        <v>88.558999999999997</v>
      </c>
      <c r="AG29" s="23" t="s">
        <v>1</v>
      </c>
    </row>
    <row r="30" spans="1:33" x14ac:dyDescent="0.25">
      <c r="A30" s="12" t="s">
        <v>26</v>
      </c>
      <c r="B30" s="24">
        <v>465.17399999999998</v>
      </c>
      <c r="C30" s="25">
        <v>555.57899999999995</v>
      </c>
      <c r="D30" s="25">
        <v>834.029</v>
      </c>
      <c r="E30" s="25">
        <v>942.54499999999996</v>
      </c>
      <c r="F30" s="25">
        <v>935.78200000000004</v>
      </c>
      <c r="G30" s="25">
        <v>800.83600000000001</v>
      </c>
      <c r="H30" s="25">
        <v>914.16200000000003</v>
      </c>
      <c r="I30" s="25">
        <v>975.56399999999996</v>
      </c>
      <c r="J30" s="25">
        <v>1006.8339999999999</v>
      </c>
      <c r="K30" s="25">
        <v>1096.3530000000001</v>
      </c>
      <c r="L30" s="25">
        <v>1221.31</v>
      </c>
      <c r="M30" s="25">
        <v>1340.0809999999999</v>
      </c>
      <c r="N30" s="25">
        <v>1502.856</v>
      </c>
      <c r="O30" s="25">
        <v>1739.011</v>
      </c>
      <c r="P30" s="25">
        <v>1859.2190000000001</v>
      </c>
      <c r="Q30" s="25">
        <v>2144.2579999999998</v>
      </c>
      <c r="R30" s="25">
        <v>2349.895</v>
      </c>
      <c r="S30" s="25">
        <v>2572.1179999999999</v>
      </c>
      <c r="T30" s="25">
        <v>2893.8539999999998</v>
      </c>
      <c r="U30" s="25">
        <v>3011.5459999999998</v>
      </c>
      <c r="V30" s="25">
        <v>2997.4989999999998</v>
      </c>
      <c r="W30" s="25">
        <v>2876.8629999999998</v>
      </c>
      <c r="X30" s="25">
        <v>2673.4839999999999</v>
      </c>
      <c r="Y30" s="25">
        <v>2645.8110000000001</v>
      </c>
      <c r="Z30" s="25">
        <v>2636.9960000000001</v>
      </c>
      <c r="AA30" s="25">
        <v>2661</v>
      </c>
      <c r="AB30" s="25">
        <v>2619</v>
      </c>
      <c r="AC30" s="25">
        <v>2728</v>
      </c>
      <c r="AD30" s="25">
        <v>2779</v>
      </c>
      <c r="AE30" s="25">
        <v>2919</v>
      </c>
      <c r="AF30" s="25">
        <v>3029</v>
      </c>
      <c r="AG30" s="25" t="s">
        <v>1</v>
      </c>
    </row>
    <row r="31" spans="1:33" x14ac:dyDescent="0.25">
      <c r="A31" s="9" t="s">
        <v>27</v>
      </c>
      <c r="B31" s="22" t="s">
        <v>1</v>
      </c>
      <c r="C31" s="23">
        <v>1288.3558621796158</v>
      </c>
      <c r="D31" s="23" t="s">
        <v>1</v>
      </c>
      <c r="E31" s="23">
        <v>1162.9666173326757</v>
      </c>
      <c r="F31" s="23" t="s">
        <v>1</v>
      </c>
      <c r="G31" s="23">
        <v>1119.4933507645817</v>
      </c>
      <c r="H31" s="23" t="s">
        <v>1</v>
      </c>
      <c r="I31" s="23">
        <v>1299.8196781949325</v>
      </c>
      <c r="J31" s="23" t="s">
        <v>1</v>
      </c>
      <c r="K31" s="23">
        <v>1502.5830258302585</v>
      </c>
      <c r="L31" s="23" t="s">
        <v>1</v>
      </c>
      <c r="M31" s="23">
        <v>1582.2627524283907</v>
      </c>
      <c r="N31" s="23" t="s">
        <v>1</v>
      </c>
      <c r="O31" s="23">
        <v>1747.1120755792288</v>
      </c>
      <c r="P31" s="23" t="s">
        <v>1</v>
      </c>
      <c r="Q31" s="23">
        <v>1736.3340587360756</v>
      </c>
      <c r="R31" s="23">
        <v>1826.88731846473</v>
      </c>
      <c r="S31" s="23">
        <v>1931.5466859817732</v>
      </c>
      <c r="T31" s="23" t="s">
        <v>1</v>
      </c>
      <c r="U31" s="23">
        <v>2032.2814551138986</v>
      </c>
      <c r="V31" s="23" t="s">
        <v>1</v>
      </c>
      <c r="W31" s="23">
        <v>2655.0975658375601</v>
      </c>
      <c r="X31" s="23" t="s">
        <v>1</v>
      </c>
      <c r="Y31" s="23">
        <v>2981.4483037623531</v>
      </c>
      <c r="Z31" s="23" t="s">
        <v>1</v>
      </c>
      <c r="AA31" s="23">
        <v>2945.4214999732721</v>
      </c>
      <c r="AB31" s="23" t="s">
        <v>1</v>
      </c>
      <c r="AC31" s="23">
        <v>2995.0908656889915</v>
      </c>
      <c r="AD31" s="23" t="s">
        <v>1</v>
      </c>
      <c r="AE31" s="23">
        <v>2772.6624547884144</v>
      </c>
      <c r="AF31" s="23" t="s">
        <v>1</v>
      </c>
      <c r="AG31" s="23" t="s">
        <v>1</v>
      </c>
    </row>
    <row r="32" spans="1:33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>
        <v>42817.96994346771</v>
      </c>
      <c r="X32" s="29" t="s">
        <v>1</v>
      </c>
      <c r="Y32" s="29">
        <v>44780.921584953569</v>
      </c>
      <c r="Z32" s="29" t="s">
        <v>1</v>
      </c>
      <c r="AA32" s="29" t="s">
        <v>1</v>
      </c>
      <c r="AB32" s="29" t="s">
        <v>1</v>
      </c>
      <c r="AC32" s="29">
        <v>47990.79146259134</v>
      </c>
      <c r="AD32" s="29" t="s">
        <v>1</v>
      </c>
      <c r="AE32" s="29">
        <v>51749.98872411676</v>
      </c>
      <c r="AF32" s="29" t="s">
        <v>1</v>
      </c>
      <c r="AG32" s="29" t="s">
        <v>1</v>
      </c>
    </row>
    <row r="33" spans="1:33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</row>
    <row r="34" spans="1:33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</row>
    <row r="35" spans="1:33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>
        <v>6.2965595169314303</v>
      </c>
      <c r="Y35" s="23">
        <v>6.7413834535721415</v>
      </c>
      <c r="Z35" s="23">
        <v>14.520689425972604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14.070752570519932</v>
      </c>
      <c r="AF35" s="23">
        <v>14.970626281425279</v>
      </c>
      <c r="AG35" s="23" t="s">
        <v>1</v>
      </c>
    </row>
    <row r="36" spans="1:33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>
        <v>2.4950000000000001</v>
      </c>
      <c r="X36" s="25" t="s">
        <v>1</v>
      </c>
      <c r="Y36" s="25">
        <v>2.371</v>
      </c>
      <c r="Z36" s="25">
        <v>3.2250000000000001</v>
      </c>
      <c r="AA36" s="25">
        <v>5.23</v>
      </c>
      <c r="AB36" s="25" t="s">
        <v>1</v>
      </c>
      <c r="AC36" s="25">
        <v>5.8</v>
      </c>
      <c r="AD36" s="25">
        <v>5.8280000000000003</v>
      </c>
      <c r="AE36" s="25">
        <v>5.2519999999999998</v>
      </c>
      <c r="AF36" s="25" t="s">
        <v>1</v>
      </c>
      <c r="AG36" s="25" t="s">
        <v>1</v>
      </c>
    </row>
    <row r="37" spans="1:33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</row>
    <row r="38" spans="1:33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</row>
    <row r="39" spans="1:33" s="5" customFormat="1" x14ac:dyDescent="0.25">
      <c r="A39" s="9" t="s">
        <v>35</v>
      </c>
      <c r="B39" s="22">
        <v>8.6573281102255848</v>
      </c>
      <c r="C39" s="23">
        <v>16.873739726027395</v>
      </c>
      <c r="D39" s="23">
        <v>19.870559871417093</v>
      </c>
      <c r="E39" s="23">
        <v>14.839432176656153</v>
      </c>
      <c r="F39" s="23">
        <v>15.565250872337865</v>
      </c>
      <c r="G39" s="23">
        <v>17.35698429566655</v>
      </c>
      <c r="H39" s="23" t="s">
        <v>1</v>
      </c>
      <c r="I39" s="23">
        <v>28.031514172053704</v>
      </c>
      <c r="J39" s="23">
        <v>30.413663739021331</v>
      </c>
      <c r="K39" s="23">
        <v>33.36005441824306</v>
      </c>
      <c r="L39" s="23" t="s">
        <v>1</v>
      </c>
      <c r="M39" s="23">
        <v>39.592267215740101</v>
      </c>
      <c r="N39" s="23" t="s">
        <v>1</v>
      </c>
      <c r="O39" s="23">
        <v>45.204847085978066</v>
      </c>
      <c r="P39" s="23" t="s">
        <v>1</v>
      </c>
      <c r="Q39" s="23">
        <v>62.297967531637475</v>
      </c>
      <c r="R39" s="23">
        <v>73.591169097538739</v>
      </c>
      <c r="S39" s="23">
        <v>78.385301837270347</v>
      </c>
      <c r="T39" s="23">
        <v>53.249169158033787</v>
      </c>
      <c r="U39" s="23">
        <v>49.365431169282452</v>
      </c>
      <c r="V39" s="23" t="s">
        <v>1</v>
      </c>
      <c r="W39" s="23">
        <v>58.313715772518897</v>
      </c>
      <c r="X39" s="23" t="s">
        <v>1</v>
      </c>
      <c r="Y39" s="23">
        <v>55.258036704027589</v>
      </c>
      <c r="Z39" s="23">
        <v>63.977786387705024</v>
      </c>
      <c r="AA39" s="23">
        <v>78.191387559808604</v>
      </c>
      <c r="AB39" s="23">
        <v>96.341792050303155</v>
      </c>
      <c r="AC39" s="23">
        <v>117.00016592002655</v>
      </c>
      <c r="AD39" s="23">
        <v>114.733755571194</v>
      </c>
      <c r="AE39" s="23">
        <v>111.90268065268066</v>
      </c>
      <c r="AF39" s="23">
        <v>101.99236690600944</v>
      </c>
      <c r="AG39" s="23" t="s">
        <v>1</v>
      </c>
    </row>
    <row r="40" spans="1:33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</row>
    <row r="41" spans="1:33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</row>
    <row r="42" spans="1:33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</row>
    <row r="43" spans="1:33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</row>
    <row r="44" spans="1:33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</row>
    <row r="45" spans="1:33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</row>
    <row r="46" spans="1:33" x14ac:dyDescent="0.25">
      <c r="A46" s="12" t="s">
        <v>42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</row>
    <row r="47" spans="1:33" s="5" customFormat="1" x14ac:dyDescent="0.25">
      <c r="A47" s="9" t="s">
        <v>43</v>
      </c>
      <c r="B47" s="22" t="s">
        <v>1</v>
      </c>
      <c r="C47" s="23">
        <v>378.69527254584011</v>
      </c>
      <c r="D47" s="23" t="s">
        <v>1</v>
      </c>
      <c r="E47" s="23">
        <v>418.72555508755039</v>
      </c>
      <c r="F47" s="23" t="s">
        <v>1</v>
      </c>
      <c r="G47" s="23">
        <v>446.81801175519263</v>
      </c>
      <c r="H47" s="23" t="s">
        <v>1</v>
      </c>
      <c r="I47" s="23">
        <v>532.935923976754</v>
      </c>
      <c r="J47" s="23" t="s">
        <v>1</v>
      </c>
      <c r="K47" s="23">
        <v>606.8059299191375</v>
      </c>
      <c r="L47" s="23" t="s">
        <v>1</v>
      </c>
      <c r="M47" s="23">
        <v>671.59932408925988</v>
      </c>
      <c r="N47" s="23" t="s">
        <v>1</v>
      </c>
      <c r="O47" s="23">
        <v>815.72601301962948</v>
      </c>
      <c r="P47" s="23" t="s">
        <v>1</v>
      </c>
      <c r="Q47" s="23">
        <v>992.88318433801123</v>
      </c>
      <c r="R47" s="23" t="s">
        <v>1</v>
      </c>
      <c r="S47" s="23">
        <v>1299.9688143204639</v>
      </c>
      <c r="T47" s="23" t="s">
        <v>1</v>
      </c>
      <c r="U47" s="23">
        <v>1379.7749719287792</v>
      </c>
      <c r="V47" s="23" t="s">
        <v>1</v>
      </c>
      <c r="W47" s="23">
        <v>1638.1553622295787</v>
      </c>
      <c r="X47" s="23" t="s">
        <v>1</v>
      </c>
      <c r="Y47" s="23">
        <v>1816.8112006353515</v>
      </c>
      <c r="Z47" s="23" t="s">
        <v>1</v>
      </c>
      <c r="AA47" s="23">
        <v>1863.0441583981406</v>
      </c>
      <c r="AB47" s="23">
        <v>1981.2498654554067</v>
      </c>
      <c r="AC47" s="23">
        <v>2252.4713198241661</v>
      </c>
      <c r="AD47" s="23">
        <v>2365.3555613440999</v>
      </c>
      <c r="AE47" s="23">
        <v>2397.6002679903768</v>
      </c>
      <c r="AF47" s="23">
        <v>2159.3427089939196</v>
      </c>
      <c r="AG47" s="23" t="s">
        <v>1</v>
      </c>
    </row>
    <row r="48" spans="1:33" x14ac:dyDescent="0.25">
      <c r="A48" s="12" t="s">
        <v>44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 t="s">
        <v>1</v>
      </c>
      <c r="L48" s="25" t="s">
        <v>1</v>
      </c>
      <c r="M48" s="25" t="s">
        <v>1</v>
      </c>
      <c r="N48" s="25" t="s">
        <v>1</v>
      </c>
      <c r="O48" s="25" t="s">
        <v>1</v>
      </c>
      <c r="P48" s="25" t="s">
        <v>1</v>
      </c>
      <c r="Q48" s="25" t="s">
        <v>1</v>
      </c>
      <c r="R48" s="25" t="s">
        <v>1</v>
      </c>
      <c r="S48" s="25" t="s">
        <v>1</v>
      </c>
      <c r="T48" s="25" t="s">
        <v>1</v>
      </c>
      <c r="U48" s="25" t="s">
        <v>1</v>
      </c>
      <c r="V48" s="25" t="s">
        <v>1</v>
      </c>
      <c r="W48" s="25" t="s">
        <v>1</v>
      </c>
      <c r="X48" s="25" t="s">
        <v>1</v>
      </c>
      <c r="Y48" s="25" t="s">
        <v>1</v>
      </c>
      <c r="Z48" s="25" t="s">
        <v>1</v>
      </c>
      <c r="AA48" s="25" t="s">
        <v>1</v>
      </c>
      <c r="AB48" s="25" t="s">
        <v>1</v>
      </c>
      <c r="AC48" s="25" t="s">
        <v>1</v>
      </c>
      <c r="AD48" s="25" t="s">
        <v>1</v>
      </c>
      <c r="AE48" s="25" t="s">
        <v>1</v>
      </c>
      <c r="AF48" s="25" t="s">
        <v>1</v>
      </c>
      <c r="AG48" s="25" t="s">
        <v>1</v>
      </c>
    </row>
    <row r="49" spans="1:33" s="5" customFormat="1" x14ac:dyDescent="0.25">
      <c r="A49" s="9" t="s">
        <v>45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</row>
    <row r="50" spans="1:33" x14ac:dyDescent="0.25">
      <c r="A50" s="12" t="s">
        <v>46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>
        <v>16.917433575173266</v>
      </c>
      <c r="AB50" s="25">
        <v>15.252737618819557</v>
      </c>
      <c r="AC50" s="25">
        <v>13.036198308720953</v>
      </c>
      <c r="AD50" s="25">
        <v>13.711257244580281</v>
      </c>
      <c r="AE50" s="25">
        <v>15.762689818879458</v>
      </c>
      <c r="AF50" s="25">
        <v>14.650969353920788</v>
      </c>
      <c r="AG50" s="25" t="s">
        <v>1</v>
      </c>
    </row>
    <row r="51" spans="1:33" s="5" customFormat="1" x14ac:dyDescent="0.25">
      <c r="A51" s="9" t="s">
        <v>47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 t="s">
        <v>1</v>
      </c>
      <c r="AB51" s="23" t="s">
        <v>1</v>
      </c>
      <c r="AC51" s="23" t="s">
        <v>1</v>
      </c>
      <c r="AD51" s="23" t="s">
        <v>1</v>
      </c>
      <c r="AE51" s="23" t="s">
        <v>1</v>
      </c>
      <c r="AF51" s="23" t="s">
        <v>1</v>
      </c>
      <c r="AG51" s="23" t="s">
        <v>1</v>
      </c>
    </row>
    <row r="52" spans="1:33" x14ac:dyDescent="0.25">
      <c r="A52" s="12" t="s">
        <v>48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</row>
    <row r="53" spans="1:33" s="5" customFormat="1" x14ac:dyDescent="0.25">
      <c r="A53" s="9" t="s">
        <v>49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>
        <v>108.81474204298591</v>
      </c>
      <c r="V53" s="23">
        <v>79.632415950218885</v>
      </c>
      <c r="W53" s="23">
        <v>95.517821446157043</v>
      </c>
      <c r="X53" s="23">
        <v>92.300276590083598</v>
      </c>
      <c r="Y53" s="23">
        <v>92.70786100732829</v>
      </c>
      <c r="Z53" s="23">
        <v>79.121042401923177</v>
      </c>
      <c r="AA53" s="23">
        <v>79.505320840732594</v>
      </c>
      <c r="AB53" s="23">
        <v>73.342706462667081</v>
      </c>
      <c r="AC53" s="23">
        <v>84.702905221585894</v>
      </c>
      <c r="AD53" s="23">
        <v>86.346071246182518</v>
      </c>
      <c r="AE53" s="23">
        <v>98.743852479881625</v>
      </c>
      <c r="AF53" s="23">
        <v>90.584430551031375</v>
      </c>
      <c r="AG53" s="23" t="s">
        <v>1</v>
      </c>
    </row>
    <row r="54" spans="1:33" x14ac:dyDescent="0.25">
      <c r="A54" s="12" t="s">
        <v>50</v>
      </c>
      <c r="B54" s="24" t="s">
        <v>1</v>
      </c>
      <c r="C54" s="25" t="s">
        <v>1</v>
      </c>
      <c r="D54" s="25">
        <v>1144.2402904609967</v>
      </c>
      <c r="E54" s="25" t="s">
        <v>1</v>
      </c>
      <c r="F54" s="25">
        <v>1319.9284524764078</v>
      </c>
      <c r="G54" s="25" t="s">
        <v>1</v>
      </c>
      <c r="H54" s="25">
        <v>1371.2609222526946</v>
      </c>
      <c r="I54" s="25" t="s">
        <v>1</v>
      </c>
      <c r="J54" s="25">
        <v>1183.7237977805178</v>
      </c>
      <c r="K54" s="25" t="s">
        <v>1</v>
      </c>
      <c r="L54" s="25">
        <v>1309.4550356248797</v>
      </c>
      <c r="M54" s="25" t="s">
        <v>1</v>
      </c>
      <c r="N54" s="25">
        <v>1543.9672801635991</v>
      </c>
      <c r="O54" s="25" t="s">
        <v>1</v>
      </c>
      <c r="P54" s="25">
        <v>1642.0520792848813</v>
      </c>
      <c r="Q54" s="25" t="s">
        <v>1</v>
      </c>
      <c r="R54" s="25">
        <v>1665.7130141776338</v>
      </c>
      <c r="S54" s="25" t="s">
        <v>1</v>
      </c>
      <c r="T54" s="25">
        <v>2000.1259921884844</v>
      </c>
      <c r="U54" s="25" t="s">
        <v>1</v>
      </c>
      <c r="V54" s="25">
        <v>2564.659856552923</v>
      </c>
      <c r="W54" s="25" t="s">
        <v>1</v>
      </c>
      <c r="X54" s="25">
        <v>3457.0430598191324</v>
      </c>
      <c r="Y54" s="25" t="s">
        <v>1</v>
      </c>
      <c r="Z54" s="25">
        <v>3760.0576321422695</v>
      </c>
      <c r="AA54" s="25">
        <v>4424.2466523082685</v>
      </c>
      <c r="AB54" s="25" t="s">
        <v>1</v>
      </c>
      <c r="AC54" s="25">
        <v>4567.3814878114599</v>
      </c>
      <c r="AD54" s="25" t="s">
        <v>1</v>
      </c>
      <c r="AE54" s="25">
        <v>4783.7279755483632</v>
      </c>
      <c r="AF54" s="25" t="s">
        <v>1</v>
      </c>
      <c r="AG54" s="25" t="s">
        <v>1</v>
      </c>
    </row>
    <row r="55" spans="1:33" s="5" customFormat="1" x14ac:dyDescent="0.25">
      <c r="A55" s="9" t="s">
        <v>51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</row>
    <row r="56" spans="1:33" x14ac:dyDescent="0.25">
      <c r="A56" s="12" t="s">
        <v>52</v>
      </c>
      <c r="B56" s="24">
        <v>238.4848484848485</v>
      </c>
      <c r="C56" s="25">
        <v>399.42307692307691</v>
      </c>
      <c r="D56" s="25">
        <v>337.97752808988764</v>
      </c>
      <c r="E56" s="25">
        <v>381.08527131782949</v>
      </c>
      <c r="F56" s="25">
        <v>207.04225352112678</v>
      </c>
      <c r="G56" s="25">
        <v>273.85642737896495</v>
      </c>
      <c r="H56" s="25">
        <v>300.1065891472868</v>
      </c>
      <c r="I56" s="25">
        <v>367.20023282887075</v>
      </c>
      <c r="J56" s="25">
        <v>409.52332311882873</v>
      </c>
      <c r="K56" s="25">
        <v>449.73837209302326</v>
      </c>
      <c r="L56" s="25">
        <v>609.93910925539319</v>
      </c>
      <c r="M56" s="25">
        <v>473.08962264150938</v>
      </c>
      <c r="N56" s="25">
        <v>558.74418281586441</v>
      </c>
      <c r="O56" s="25">
        <v>615.59797038173338</v>
      </c>
      <c r="P56" s="25">
        <v>792.37015362106808</v>
      </c>
      <c r="Q56" s="25">
        <v>847.66501699361982</v>
      </c>
      <c r="R56" s="25">
        <v>838.95356550580425</v>
      </c>
      <c r="S56" s="25">
        <v>1125.0859221942344</v>
      </c>
      <c r="T56" s="25">
        <v>964.84106168694916</v>
      </c>
      <c r="U56" s="25">
        <v>1057.2548657020018</v>
      </c>
      <c r="V56" s="25">
        <v>1281.6398697721011</v>
      </c>
      <c r="W56" s="25">
        <v>1287.9455043203011</v>
      </c>
      <c r="X56" s="25">
        <v>1452.4322455154529</v>
      </c>
      <c r="Y56" s="25">
        <v>1473.2757055456877</v>
      </c>
      <c r="Z56" s="25">
        <v>1435.119903664201</v>
      </c>
      <c r="AA56" s="25">
        <v>1581.8958849776895</v>
      </c>
      <c r="AB56" s="25">
        <v>1513.298537373254</v>
      </c>
      <c r="AC56" s="25">
        <v>1391.6876183080135</v>
      </c>
      <c r="AD56" s="25">
        <v>1161.9881913905776</v>
      </c>
      <c r="AE56" s="25">
        <v>1112.9938028877914</v>
      </c>
      <c r="AF56" s="25">
        <v>1017.4113250648688</v>
      </c>
      <c r="AG56" s="25" t="s">
        <v>1</v>
      </c>
    </row>
    <row r="57" spans="1:33" s="5" customFormat="1" x14ac:dyDescent="0.25">
      <c r="A57" s="9" t="s">
        <v>53</v>
      </c>
      <c r="B57" s="22">
        <v>1927.5758212509631</v>
      </c>
      <c r="C57" s="23">
        <v>2075.5766679505286</v>
      </c>
      <c r="D57" s="23">
        <v>2023.995119636684</v>
      </c>
      <c r="E57" s="23">
        <v>2053.8724855446867</v>
      </c>
      <c r="F57" s="23">
        <v>2320.659878850367</v>
      </c>
      <c r="G57" s="23">
        <v>2207.7969087464858</v>
      </c>
      <c r="H57" s="23">
        <v>2280.2899975423938</v>
      </c>
      <c r="I57" s="23">
        <v>2722.8080312003467</v>
      </c>
      <c r="J57" s="23">
        <v>2896.2272518959835</v>
      </c>
      <c r="K57" s="23">
        <v>3275.1768527795484</v>
      </c>
      <c r="L57" s="23">
        <v>3874.1484544201612</v>
      </c>
      <c r="M57" s="23">
        <v>4441.442745268303</v>
      </c>
      <c r="N57" s="23">
        <v>4937.9005454574362</v>
      </c>
      <c r="O57" s="23">
        <v>4658.8823537912403</v>
      </c>
      <c r="P57" s="23">
        <v>5010.4617923555243</v>
      </c>
      <c r="Q57" s="23">
        <v>5656.6247440772158</v>
      </c>
      <c r="R57" s="23">
        <v>6134.2466959060039</v>
      </c>
      <c r="S57" s="23">
        <v>6594.0219773796653</v>
      </c>
      <c r="T57" s="23">
        <v>5777.0846938262921</v>
      </c>
      <c r="U57" s="23">
        <v>5544.7055918468141</v>
      </c>
      <c r="V57" s="23">
        <v>5556.7133731231925</v>
      </c>
      <c r="W57" s="23">
        <v>5348.6657141540309</v>
      </c>
      <c r="X57" s="23">
        <v>5606.2007473454432</v>
      </c>
      <c r="Y57" s="23">
        <v>5649.7421284412312</v>
      </c>
      <c r="Z57" s="23">
        <v>6103.3096809408034</v>
      </c>
      <c r="AA57" s="23">
        <v>6711.9475366471952</v>
      </c>
      <c r="AB57" s="23">
        <v>5853.9561673256212</v>
      </c>
      <c r="AC57" s="23">
        <v>5785.9856046174727</v>
      </c>
      <c r="AD57" s="23">
        <v>6184.9645646596055</v>
      </c>
      <c r="AE57" s="23" t="s">
        <v>1</v>
      </c>
      <c r="AF57" s="23" t="s">
        <v>1</v>
      </c>
      <c r="AG57" s="23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119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>
        <v>55.269987534171456</v>
      </c>
      <c r="D5" s="11" t="s">
        <v>1</v>
      </c>
      <c r="E5" s="11">
        <v>48.68325632390173</v>
      </c>
      <c r="F5" s="11">
        <v>51.1790218098431</v>
      </c>
      <c r="G5" s="11">
        <v>54.485900432001586</v>
      </c>
      <c r="H5" s="11">
        <v>54.647822477352932</v>
      </c>
      <c r="I5" s="11">
        <v>56.566112622238201</v>
      </c>
      <c r="J5" s="11">
        <v>60.731839521342494</v>
      </c>
      <c r="K5" s="11">
        <v>64.280908342726974</v>
      </c>
      <c r="L5" s="11">
        <v>68.066305564278977</v>
      </c>
      <c r="M5" s="11">
        <v>70.433342549325658</v>
      </c>
      <c r="N5" s="11">
        <v>73.072590771629407</v>
      </c>
      <c r="O5" s="11">
        <v>75.666050358612964</v>
      </c>
      <c r="P5" s="11">
        <v>78.90131379258456</v>
      </c>
      <c r="Q5" s="11">
        <v>81.418344713311583</v>
      </c>
      <c r="R5" s="11">
        <v>79.501481947083079</v>
      </c>
      <c r="S5" s="11">
        <v>83.321991195759196</v>
      </c>
      <c r="T5" s="11">
        <v>94.265962738935229</v>
      </c>
      <c r="U5" s="11">
        <v>102.87303613095467</v>
      </c>
      <c r="V5" s="11">
        <v>106.31024288997115</v>
      </c>
      <c r="W5" s="11">
        <v>108.93553781769197</v>
      </c>
      <c r="X5" s="11">
        <v>125.61118910187655</v>
      </c>
      <c r="Y5" s="11">
        <v>129.84398703640994</v>
      </c>
      <c r="Z5" s="11">
        <v>119.9609026852758</v>
      </c>
      <c r="AA5" s="11">
        <v>123.40453616868976</v>
      </c>
      <c r="AB5" s="11">
        <v>129.47530565189592</v>
      </c>
      <c r="AC5" s="11">
        <v>130.22485259744786</v>
      </c>
      <c r="AD5" s="11">
        <v>134.8112701266258</v>
      </c>
      <c r="AE5" s="11">
        <v>139.94359116926049</v>
      </c>
      <c r="AF5" s="11" t="s">
        <v>1</v>
      </c>
      <c r="AG5" s="11" t="s">
        <v>1</v>
      </c>
    </row>
    <row r="6" spans="1:33" x14ac:dyDescent="0.25">
      <c r="A6" s="12" t="s">
        <v>2</v>
      </c>
      <c r="B6" s="13">
        <v>0.9550963703548041</v>
      </c>
      <c r="C6" s="14">
        <v>0.29022230962098344</v>
      </c>
      <c r="D6" s="14">
        <v>0.33381235052273422</v>
      </c>
      <c r="E6" s="14">
        <v>0.66063544435351151</v>
      </c>
      <c r="F6" s="14">
        <v>0.47271898917148547</v>
      </c>
      <c r="G6" s="14">
        <v>0.29462032523886611</v>
      </c>
      <c r="H6" s="14">
        <v>0.17127711739202189</v>
      </c>
      <c r="I6" s="14">
        <v>0.12448047053311845</v>
      </c>
      <c r="J6" s="14">
        <v>0.16388034715746486</v>
      </c>
      <c r="K6" s="14">
        <v>0.22944160894936377</v>
      </c>
      <c r="L6" s="14">
        <v>0.35608775266806525</v>
      </c>
      <c r="M6" s="14">
        <v>0.54768115272101814</v>
      </c>
      <c r="N6" s="14">
        <v>0.45007872781150476</v>
      </c>
      <c r="O6" s="14">
        <v>0.4641498759125417</v>
      </c>
      <c r="P6" s="14">
        <v>0.52387724447231887</v>
      </c>
      <c r="Q6" s="14">
        <v>0.53385090026548132</v>
      </c>
      <c r="R6" s="14">
        <v>0.86607912962362998</v>
      </c>
      <c r="S6" s="14">
        <v>0.69629390729611917</v>
      </c>
      <c r="T6" s="14">
        <v>0.99567742299573092</v>
      </c>
      <c r="U6" s="14">
        <v>1.7726303341147656</v>
      </c>
      <c r="V6" s="14">
        <v>1.9568469493923377</v>
      </c>
      <c r="W6" s="14">
        <v>1.8254245189362475</v>
      </c>
      <c r="X6" s="14">
        <v>1.3321395047487481</v>
      </c>
      <c r="Y6" s="14">
        <v>1.8487224601721286</v>
      </c>
      <c r="Z6" s="14">
        <v>1.8759392689221082</v>
      </c>
      <c r="AA6" s="14">
        <v>1.3756587843411372</v>
      </c>
      <c r="AB6" s="14">
        <v>1.1723796524118304</v>
      </c>
      <c r="AC6" s="14">
        <v>1.2649233768846861</v>
      </c>
      <c r="AD6" s="14">
        <v>1.2778128101075785</v>
      </c>
      <c r="AE6" s="14">
        <v>2.0403433837868894</v>
      </c>
      <c r="AF6" s="14">
        <v>2.2895165190725422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>
        <v>0.86453846642886545</v>
      </c>
      <c r="F7" s="18">
        <v>1.5515598939624184</v>
      </c>
      <c r="G7" s="18">
        <v>2.7207373900293925</v>
      </c>
      <c r="H7" s="18">
        <v>2.3000746589432275</v>
      </c>
      <c r="I7" s="18">
        <v>1.4173933455719225</v>
      </c>
      <c r="J7" s="18">
        <v>5.1953184582419869</v>
      </c>
      <c r="K7" s="18">
        <v>7.1262906999254163</v>
      </c>
      <c r="L7" s="18">
        <v>9.6486024569910036</v>
      </c>
      <c r="M7" s="18">
        <v>11.957839751157746</v>
      </c>
      <c r="N7" s="18">
        <v>13.714230440195355</v>
      </c>
      <c r="O7" s="18">
        <v>14.017028721229678</v>
      </c>
      <c r="P7" s="18">
        <v>14.580340109586015</v>
      </c>
      <c r="Q7" s="18">
        <v>21.316019377430894</v>
      </c>
      <c r="R7" s="18">
        <v>25.167296475305953</v>
      </c>
      <c r="S7" s="18">
        <v>29.689398759450334</v>
      </c>
      <c r="T7" s="18">
        <v>32.287697303752751</v>
      </c>
      <c r="U7" s="18">
        <v>33.25992211789152</v>
      </c>
      <c r="V7" s="18">
        <v>34.595697869432882</v>
      </c>
      <c r="W7" s="18">
        <v>42.13064883740288</v>
      </c>
      <c r="X7" s="18">
        <v>43.742360187103628</v>
      </c>
      <c r="Y7" s="18">
        <v>45.767007366361312</v>
      </c>
      <c r="Z7" s="18">
        <v>45.80344557100566</v>
      </c>
      <c r="AA7" s="18">
        <v>47.128767864681869</v>
      </c>
      <c r="AB7" s="18">
        <v>49.397812734095545</v>
      </c>
      <c r="AC7" s="18">
        <v>53.45378468167587</v>
      </c>
      <c r="AD7" s="18">
        <v>61.540501885635713</v>
      </c>
      <c r="AE7" s="18">
        <v>66.334438794433353</v>
      </c>
      <c r="AF7" s="18">
        <v>66.08639738159718</v>
      </c>
      <c r="AG7" s="18">
        <v>69.770402008443099</v>
      </c>
    </row>
    <row r="8" spans="1:33" x14ac:dyDescent="0.25">
      <c r="A8" s="12" t="s">
        <v>4</v>
      </c>
      <c r="B8" s="13">
        <v>68.579345440388295</v>
      </c>
      <c r="C8" s="14">
        <v>69.932119028140988</v>
      </c>
      <c r="D8" s="14">
        <v>74.108066806323521</v>
      </c>
      <c r="E8" s="14">
        <v>79.535384572835468</v>
      </c>
      <c r="F8" s="14" t="s">
        <v>1</v>
      </c>
      <c r="G8" s="14">
        <v>106.11482462010238</v>
      </c>
      <c r="H8" s="14">
        <v>96.431299277471254</v>
      </c>
      <c r="I8" s="14">
        <v>110.8965253791382</v>
      </c>
      <c r="J8" s="14" t="s">
        <v>1</v>
      </c>
      <c r="K8" s="14">
        <v>116.07263405090696</v>
      </c>
      <c r="L8" s="14">
        <v>128.90523639054521</v>
      </c>
      <c r="M8" s="14">
        <v>133.25890477556788</v>
      </c>
      <c r="N8" s="14">
        <v>167.24863518022158</v>
      </c>
      <c r="O8" s="14">
        <v>175.01286455199397</v>
      </c>
      <c r="P8" s="14">
        <v>184.36833793577364</v>
      </c>
      <c r="Q8" s="14">
        <v>192.58398214504334</v>
      </c>
      <c r="R8" s="14">
        <v>216.01149190560349</v>
      </c>
      <c r="S8" s="14">
        <v>230.00038075595918</v>
      </c>
      <c r="T8" s="14" t="s">
        <v>1</v>
      </c>
      <c r="U8" s="14">
        <v>287.67752555509406</v>
      </c>
      <c r="V8" s="14">
        <v>311.72092369857887</v>
      </c>
      <c r="W8" s="14">
        <v>322.50603839963225</v>
      </c>
      <c r="X8" s="14">
        <v>343.19163057259357</v>
      </c>
      <c r="Y8" s="14">
        <v>366.21803031576547</v>
      </c>
      <c r="Z8" s="14">
        <v>360.99083843880885</v>
      </c>
      <c r="AA8" s="14">
        <v>388.33126054484012</v>
      </c>
      <c r="AB8" s="14">
        <v>381.18969757497268</v>
      </c>
      <c r="AC8" s="14">
        <v>372.04421341113294</v>
      </c>
      <c r="AD8" s="14">
        <v>379.06084320236056</v>
      </c>
      <c r="AE8" s="14">
        <v>391.47522979330728</v>
      </c>
      <c r="AF8" s="14">
        <v>385.46670637671076</v>
      </c>
      <c r="AG8" s="14" t="s">
        <v>1</v>
      </c>
    </row>
    <row r="9" spans="1:33" x14ac:dyDescent="0.25">
      <c r="A9" s="9" t="s">
        <v>5</v>
      </c>
      <c r="B9" s="10" t="s">
        <v>1</v>
      </c>
      <c r="C9" s="11" t="s">
        <v>1</v>
      </c>
      <c r="D9" s="11">
        <v>2.2566877058520673</v>
      </c>
      <c r="E9" s="11">
        <v>1.2969898411422649</v>
      </c>
      <c r="F9" s="11">
        <v>2.2194877060009208</v>
      </c>
      <c r="G9" s="11">
        <v>2.519846143539815</v>
      </c>
      <c r="H9" s="11">
        <v>3.4759644955055098</v>
      </c>
      <c r="I9" s="11">
        <v>7.4719456214313533</v>
      </c>
      <c r="J9" s="11">
        <v>8.8256897825504197</v>
      </c>
      <c r="K9" s="11">
        <v>10.712436128221549</v>
      </c>
      <c r="L9" s="11">
        <v>10.73466598814105</v>
      </c>
      <c r="M9" s="11">
        <v>13.157006028468166</v>
      </c>
      <c r="N9" s="11">
        <v>14.642750728268384</v>
      </c>
      <c r="O9" s="11">
        <v>16.40968192356522</v>
      </c>
      <c r="P9" s="11">
        <v>18.926857172192012</v>
      </c>
      <c r="Q9" s="11">
        <v>23.350456755736005</v>
      </c>
      <c r="R9" s="11">
        <v>36.271929792057435</v>
      </c>
      <c r="S9" s="11">
        <v>41.357706933592013</v>
      </c>
      <c r="T9" s="11">
        <v>54.498523587894084</v>
      </c>
      <c r="U9" s="11">
        <v>50.497891305893482</v>
      </c>
      <c r="V9" s="11">
        <v>52.195741914464442</v>
      </c>
      <c r="W9" s="11">
        <v>62.488843564365382</v>
      </c>
      <c r="X9" s="11">
        <v>73.55578581258942</v>
      </c>
      <c r="Y9" s="11">
        <v>85.494085948954648</v>
      </c>
      <c r="Z9" s="11">
        <v>76.216480269730468</v>
      </c>
      <c r="AA9" s="11">
        <v>75.068899321460464</v>
      </c>
      <c r="AB9" s="11">
        <v>50.352826792048674</v>
      </c>
      <c r="AC9" s="11">
        <v>63.036706356725453</v>
      </c>
      <c r="AD9" s="11">
        <v>81.690502827079484</v>
      </c>
      <c r="AE9" s="11">
        <v>86.252157435457988</v>
      </c>
      <c r="AF9" s="11">
        <v>89.880779625113547</v>
      </c>
      <c r="AG9" s="11" t="s">
        <v>1</v>
      </c>
    </row>
    <row r="10" spans="1:33" x14ac:dyDescent="0.25">
      <c r="A10" s="12" t="s">
        <v>6</v>
      </c>
      <c r="B10" s="13" t="s">
        <v>1</v>
      </c>
      <c r="C10" s="14">
        <v>68.704405648394896</v>
      </c>
      <c r="D10" s="14" t="s">
        <v>1</v>
      </c>
      <c r="E10" s="14">
        <v>63.679896778040259</v>
      </c>
      <c r="F10" s="14" t="s">
        <v>1</v>
      </c>
      <c r="G10" s="14">
        <v>73.823135550756447</v>
      </c>
      <c r="H10" s="14" t="s">
        <v>1</v>
      </c>
      <c r="I10" s="14">
        <v>97.023028697455189</v>
      </c>
      <c r="J10" s="14">
        <v>112.16341139706468</v>
      </c>
      <c r="K10" s="14">
        <v>128.91451693861157</v>
      </c>
      <c r="L10" s="14">
        <v>131.48343258247854</v>
      </c>
      <c r="M10" s="14">
        <v>134.13096529414511</v>
      </c>
      <c r="N10" s="14">
        <v>145.8364902828614</v>
      </c>
      <c r="O10" s="14">
        <v>151.79584522410448</v>
      </c>
      <c r="P10" s="14">
        <v>163.83501488887237</v>
      </c>
      <c r="Q10" s="14">
        <v>160.8925166673734</v>
      </c>
      <c r="R10" s="14">
        <v>165.02084039555916</v>
      </c>
      <c r="S10" s="14">
        <v>176.03679607470281</v>
      </c>
      <c r="T10" s="14">
        <v>179.15445753874135</v>
      </c>
      <c r="U10" s="14">
        <v>193.34918429683907</v>
      </c>
      <c r="V10" s="14">
        <v>214.96027978773643</v>
      </c>
      <c r="W10" s="14">
        <v>213.81185067711954</v>
      </c>
      <c r="X10" s="14">
        <v>220.12624728289475</v>
      </c>
      <c r="Y10" s="14">
        <v>211.3998538697131</v>
      </c>
      <c r="Z10" s="14">
        <v>221.55446641902614</v>
      </c>
      <c r="AA10" s="14">
        <v>222.39972034922778</v>
      </c>
      <c r="AB10" s="14">
        <v>218.636367522277</v>
      </c>
      <c r="AC10" s="14">
        <v>227.60217013153354</v>
      </c>
      <c r="AD10" s="14">
        <v>233.40557015421788</v>
      </c>
      <c r="AE10" s="14">
        <v>240.52105544384503</v>
      </c>
      <c r="AF10" s="14">
        <v>238.68739080841479</v>
      </c>
      <c r="AG10" s="14" t="s">
        <v>1</v>
      </c>
    </row>
    <row r="11" spans="1:33" x14ac:dyDescent="0.25">
      <c r="A11" s="9" t="s">
        <v>7</v>
      </c>
      <c r="B11" s="10">
        <v>57.250245200681618</v>
      </c>
      <c r="C11" s="11">
        <v>61.334984913180747</v>
      </c>
      <c r="D11" s="11">
        <v>63.94021349737563</v>
      </c>
      <c r="E11" s="11">
        <v>67.417523338393025</v>
      </c>
      <c r="F11" s="11">
        <v>68.950943223756013</v>
      </c>
      <c r="G11" s="11">
        <v>71.49994328905359</v>
      </c>
      <c r="H11" s="11">
        <v>72.708315226465501</v>
      </c>
      <c r="I11" s="11">
        <v>75.383121307507011</v>
      </c>
      <c r="J11" s="11">
        <v>75.863173938457507</v>
      </c>
      <c r="K11" s="11">
        <v>76.421792097594903</v>
      </c>
      <c r="L11" s="11">
        <v>89.997362708687291</v>
      </c>
      <c r="M11" s="11">
        <v>95.012721580236274</v>
      </c>
      <c r="N11" s="11">
        <v>98.884794940143991</v>
      </c>
      <c r="O11" s="11">
        <v>100.19035514881367</v>
      </c>
      <c r="P11" s="11">
        <v>99.812743359618494</v>
      </c>
      <c r="Q11" s="11">
        <v>101.11260076406583</v>
      </c>
      <c r="R11" s="11">
        <v>104.54975266516603</v>
      </c>
      <c r="S11" s="11">
        <v>111.09603809984567</v>
      </c>
      <c r="T11" s="11">
        <v>117.14510361786158</v>
      </c>
      <c r="U11" s="11">
        <v>127.86896674122882</v>
      </c>
      <c r="V11" s="11">
        <v>134.51388711079741</v>
      </c>
      <c r="W11" s="11">
        <v>131.93772816639316</v>
      </c>
      <c r="X11" s="11">
        <v>135.76190920360685</v>
      </c>
      <c r="Y11" s="11">
        <v>136.68023481252601</v>
      </c>
      <c r="Z11" s="11">
        <v>135.55089257409819</v>
      </c>
      <c r="AA11" s="11" t="s">
        <v>1</v>
      </c>
      <c r="AB11" s="11">
        <v>125.59481877136734</v>
      </c>
      <c r="AC11" s="11">
        <v>128.47166355021824</v>
      </c>
      <c r="AD11" s="11">
        <v>127.45299079122491</v>
      </c>
      <c r="AE11" s="11">
        <v>126.84236912520194</v>
      </c>
      <c r="AF11" s="11">
        <v>127.56333882514761</v>
      </c>
      <c r="AG11" s="11" t="s">
        <v>1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>
        <v>15.343985461496194</v>
      </c>
      <c r="O12" s="14">
        <v>22.698080163711378</v>
      </c>
      <c r="P12" s="14">
        <v>20.751781551702994</v>
      </c>
      <c r="Q12" s="14">
        <v>19.045631082720661</v>
      </c>
      <c r="R12" s="14">
        <v>20.321958869055184</v>
      </c>
      <c r="S12" s="14">
        <v>20.796796913201018</v>
      </c>
      <c r="T12" s="14">
        <v>24.072125009416116</v>
      </c>
      <c r="U12" s="14">
        <v>22.758944988339415</v>
      </c>
      <c r="V12" s="14">
        <v>17.499953047540959</v>
      </c>
      <c r="W12" s="14">
        <v>16.900314024124974</v>
      </c>
      <c r="X12" s="14">
        <v>15.452007879388995</v>
      </c>
      <c r="Y12" s="14">
        <v>15.062498514617536</v>
      </c>
      <c r="Z12" s="14">
        <v>15.13736608082511</v>
      </c>
      <c r="AA12" s="14">
        <v>14.312783712065025</v>
      </c>
      <c r="AB12" s="14">
        <v>21.915389355924269</v>
      </c>
      <c r="AC12" s="14">
        <v>23.143481539613489</v>
      </c>
      <c r="AD12" s="14">
        <v>29.136014351983867</v>
      </c>
      <c r="AE12" s="14">
        <v>32.94824705988399</v>
      </c>
      <c r="AF12" s="14">
        <v>30.464910657539679</v>
      </c>
      <c r="AG12" s="14" t="s">
        <v>1</v>
      </c>
    </row>
    <row r="13" spans="1:33" x14ac:dyDescent="0.25">
      <c r="A13" s="9" t="s">
        <v>9</v>
      </c>
      <c r="B13" s="10">
        <v>13.029193493948107</v>
      </c>
      <c r="C13" s="11">
        <v>15.302284725005757</v>
      </c>
      <c r="D13" s="11">
        <v>17.538690704683734</v>
      </c>
      <c r="E13" s="11">
        <v>19.309087208068046</v>
      </c>
      <c r="F13" s="11">
        <v>21.039756585924763</v>
      </c>
      <c r="G13" s="11">
        <v>23.658017708437146</v>
      </c>
      <c r="H13" s="11">
        <v>28.278771292512154</v>
      </c>
      <c r="I13" s="11">
        <v>32.467237235065852</v>
      </c>
      <c r="J13" s="11">
        <v>36.532161692317324</v>
      </c>
      <c r="K13" s="11">
        <v>40.198656400108483</v>
      </c>
      <c r="L13" s="11">
        <v>43.667856783175075</v>
      </c>
      <c r="M13" s="11">
        <v>55.150048994793408</v>
      </c>
      <c r="N13" s="11">
        <v>64.636675863191329</v>
      </c>
      <c r="O13" s="11">
        <v>83.063740491387605</v>
      </c>
      <c r="P13" s="11">
        <v>100.53891817167019</v>
      </c>
      <c r="Q13" s="11">
        <v>110.83682284194789</v>
      </c>
      <c r="R13" s="11">
        <v>121.49510840365593</v>
      </c>
      <c r="S13" s="11">
        <v>127.17818658242385</v>
      </c>
      <c r="T13" s="11">
        <v>141.42167164265629</v>
      </c>
      <c r="U13" s="11">
        <v>134.82918077255783</v>
      </c>
      <c r="V13" s="11">
        <v>129.15207338261843</v>
      </c>
      <c r="W13" s="11">
        <v>119.96022743979935</v>
      </c>
      <c r="X13" s="11">
        <v>111.3884429445089</v>
      </c>
      <c r="Y13" s="11">
        <v>115.04278482010963</v>
      </c>
      <c r="Z13" s="11">
        <v>122.17831420294264</v>
      </c>
      <c r="AA13" s="11">
        <v>122.94663535683004</v>
      </c>
      <c r="AB13" s="11">
        <v>123.23833809044251</v>
      </c>
      <c r="AC13" s="11">
        <v>132.50095355227413</v>
      </c>
      <c r="AD13" s="11">
        <v>139.55514880600327</v>
      </c>
      <c r="AE13" s="11">
        <v>149.36871415126899</v>
      </c>
      <c r="AF13" s="11" t="s">
        <v>1</v>
      </c>
      <c r="AG13" s="11" t="s">
        <v>1</v>
      </c>
    </row>
    <row r="14" spans="1:33" x14ac:dyDescent="0.25">
      <c r="A14" s="12" t="s">
        <v>10</v>
      </c>
      <c r="B14" s="13">
        <v>30.858096997074547</v>
      </c>
      <c r="C14" s="14">
        <v>32.353495376524357</v>
      </c>
      <c r="D14" s="14">
        <v>33.686581361555753</v>
      </c>
      <c r="E14" s="14">
        <v>37.089135170728191</v>
      </c>
      <c r="F14" s="14">
        <v>37.467177352271698</v>
      </c>
      <c r="G14" s="14">
        <v>38.34250456952698</v>
      </c>
      <c r="H14" s="14">
        <v>43.474638012905409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>
        <v>76.438012304891672</v>
      </c>
      <c r="R14" s="14">
        <v>77.850975543133799</v>
      </c>
      <c r="S14" s="14">
        <v>84.973306517491764</v>
      </c>
      <c r="T14" s="14">
        <v>88.426909498436316</v>
      </c>
      <c r="U14" s="14">
        <v>88.037306093963139</v>
      </c>
      <c r="V14" s="14">
        <v>85.520108148255105</v>
      </c>
      <c r="W14" s="14">
        <v>85.31765117485628</v>
      </c>
      <c r="X14" s="14">
        <v>85.949323099397461</v>
      </c>
      <c r="Y14" s="14">
        <v>87.529956289869347</v>
      </c>
      <c r="Z14" s="14">
        <v>85.405569510286611</v>
      </c>
      <c r="AA14" s="14">
        <v>82.760393482214994</v>
      </c>
      <c r="AB14" s="14">
        <v>81.82447440007148</v>
      </c>
      <c r="AC14" s="14">
        <v>73.904787842099822</v>
      </c>
      <c r="AD14" s="14">
        <v>75.871458614240254</v>
      </c>
      <c r="AE14" s="14">
        <v>77.870770597724288</v>
      </c>
      <c r="AF14" s="14">
        <v>76.402389831891611</v>
      </c>
      <c r="AG14" s="14" t="s">
        <v>1</v>
      </c>
    </row>
    <row r="15" spans="1:33" x14ac:dyDescent="0.25">
      <c r="A15" s="9" t="s">
        <v>11</v>
      </c>
      <c r="B15" s="10" t="s">
        <v>1</v>
      </c>
      <c r="C15" s="11">
        <v>2.8576231299378051E-2</v>
      </c>
      <c r="D15" s="11">
        <v>2.78414674091058E-2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>
        <v>5.5044662468882706</v>
      </c>
      <c r="K15" s="11">
        <v>6.1115133960897898</v>
      </c>
      <c r="L15" s="11">
        <v>7.0795698924731179</v>
      </c>
      <c r="M15" s="11">
        <v>7.689581856839121</v>
      </c>
      <c r="N15" s="11">
        <v>9.0738405492503844</v>
      </c>
      <c r="O15" s="11">
        <v>12.477521095587218</v>
      </c>
      <c r="P15" s="11">
        <v>15.787175989085947</v>
      </c>
      <c r="Q15" s="11">
        <v>21.938172043010752</v>
      </c>
      <c r="R15" s="11">
        <v>24.467607863834278</v>
      </c>
      <c r="S15" s="11">
        <v>28.910355486862446</v>
      </c>
      <c r="T15" s="11">
        <v>29.068891956330777</v>
      </c>
      <c r="U15" s="11">
        <v>35.359540959589793</v>
      </c>
      <c r="V15" s="11">
        <v>37.366039533222192</v>
      </c>
      <c r="W15" s="11">
        <v>41.052204176334108</v>
      </c>
      <c r="X15" s="11">
        <v>38.078300034646034</v>
      </c>
      <c r="Y15" s="11">
        <v>34.74125874125874</v>
      </c>
      <c r="Z15" s="11">
        <v>31.510035419126329</v>
      </c>
      <c r="AA15" s="11">
        <v>27.874572674761286</v>
      </c>
      <c r="AB15" s="11">
        <v>24.684136640149745</v>
      </c>
      <c r="AC15" s="11">
        <v>25.208285119185376</v>
      </c>
      <c r="AD15" s="11">
        <v>25.972142938691629</v>
      </c>
      <c r="AE15" s="11">
        <v>33.617117117117118</v>
      </c>
      <c r="AF15" s="11">
        <v>36.02927927927928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>
        <v>6.3038306444128356</v>
      </c>
      <c r="M16" s="14">
        <v>6.5283385512253043</v>
      </c>
      <c r="N16" s="14">
        <v>11.140098752802443</v>
      </c>
      <c r="O16" s="14">
        <v>13.266595692024724</v>
      </c>
      <c r="P16" s="14">
        <v>17.379983206802695</v>
      </c>
      <c r="Q16" s="14">
        <v>19.823172066353532</v>
      </c>
      <c r="R16" s="14">
        <v>21.226124507505293</v>
      </c>
      <c r="S16" s="14">
        <v>24.31435602550491</v>
      </c>
      <c r="T16" s="14">
        <v>30.621890431126115</v>
      </c>
      <c r="U16" s="14">
        <v>25.420670515413139</v>
      </c>
      <c r="V16" s="14">
        <v>23.326597981443207</v>
      </c>
      <c r="W16" s="14">
        <v>28.911238654175271</v>
      </c>
      <c r="X16" s="14">
        <v>27.853653234986918</v>
      </c>
      <c r="Y16" s="14">
        <v>27.653647437929845</v>
      </c>
      <c r="Z16" s="14">
        <v>29.991953550685057</v>
      </c>
      <c r="AA16" s="14">
        <v>34.466963177210523</v>
      </c>
      <c r="AB16" s="14">
        <v>30.526478626308464</v>
      </c>
      <c r="AC16" s="14">
        <v>32.165090914713993</v>
      </c>
      <c r="AD16" s="14">
        <v>34.186709999485949</v>
      </c>
      <c r="AE16" s="14">
        <v>40.205433560405083</v>
      </c>
      <c r="AF16" s="14">
        <v>43.241918841092918</v>
      </c>
      <c r="AG16" s="14" t="s">
        <v>1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>
        <v>1.0779436152570481</v>
      </c>
      <c r="H17" s="11">
        <v>1.6414988994816913</v>
      </c>
      <c r="I17" s="11">
        <v>2.4183683493341843</v>
      </c>
      <c r="J17" s="11">
        <v>2.9446022277271511</v>
      </c>
      <c r="K17" s="11">
        <v>3.0904134891856292</v>
      </c>
      <c r="L17" s="11">
        <v>3.2288047298759648</v>
      </c>
      <c r="M17" s="11">
        <v>4.2591384296303074</v>
      </c>
      <c r="N17" s="11">
        <v>3.4344681526068253</v>
      </c>
      <c r="O17" s="11">
        <v>3.7088307642134257</v>
      </c>
      <c r="P17" s="11">
        <v>3.8522616624270873</v>
      </c>
      <c r="Q17" s="11">
        <v>9.3801357286634541</v>
      </c>
      <c r="R17" s="11">
        <v>13.173092393663829</v>
      </c>
      <c r="S17" s="11">
        <v>19.743513570196658</v>
      </c>
      <c r="T17" s="11">
        <v>19.921621510837721</v>
      </c>
      <c r="U17" s="11">
        <v>11.609555270108658</v>
      </c>
      <c r="V17" s="11">
        <v>8.6626730115849977</v>
      </c>
      <c r="W17" s="11">
        <v>9.5829691298761457</v>
      </c>
      <c r="X17" s="11">
        <v>10.309248454337714</v>
      </c>
      <c r="Y17" s="11">
        <v>9.9757598815036204</v>
      </c>
      <c r="Z17" s="11">
        <v>13.209850095412719</v>
      </c>
      <c r="AA17" s="11">
        <v>16.669386496495424</v>
      </c>
      <c r="AB17" s="11">
        <v>15.853993332205487</v>
      </c>
      <c r="AC17" s="11">
        <v>20.655046878755897</v>
      </c>
      <c r="AD17" s="11">
        <v>23.43840340914689</v>
      </c>
      <c r="AE17" s="11">
        <v>27.638753623325222</v>
      </c>
      <c r="AF17" s="11">
        <v>30.378571072602131</v>
      </c>
      <c r="AG17" s="11" t="s">
        <v>1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>
        <v>2.0637326503142606</v>
      </c>
      <c r="M18" s="14" t="s">
        <v>1</v>
      </c>
      <c r="N18" s="14" t="s">
        <v>1</v>
      </c>
      <c r="O18" s="14">
        <v>3.3532891295308525</v>
      </c>
      <c r="P18" s="14" t="s">
        <v>1</v>
      </c>
      <c r="Q18" s="14">
        <v>15.289117206372504</v>
      </c>
      <c r="R18" s="14" t="s">
        <v>1</v>
      </c>
      <c r="S18" s="14">
        <v>35.795879262604892</v>
      </c>
      <c r="T18" s="14" t="s">
        <v>1</v>
      </c>
      <c r="U18" s="14">
        <v>94.254693098260518</v>
      </c>
      <c r="V18" s="14">
        <v>142.67290687532119</v>
      </c>
      <c r="W18" s="14">
        <v>124.56023123123703</v>
      </c>
      <c r="X18" s="14">
        <v>168.80252120627588</v>
      </c>
      <c r="Y18" s="14">
        <v>197.77167502211734</v>
      </c>
      <c r="Z18" s="14">
        <v>189.5346572506474</v>
      </c>
      <c r="AA18" s="14">
        <v>205.56127049216482</v>
      </c>
      <c r="AB18" s="14">
        <v>219.76162854933156</v>
      </c>
      <c r="AC18" s="14">
        <v>230.77832778631884</v>
      </c>
      <c r="AD18" s="14">
        <v>223.25381260912377</v>
      </c>
      <c r="AE18" s="14">
        <v>240.52789457699734</v>
      </c>
      <c r="AF18" s="14">
        <v>235.3117841202087</v>
      </c>
      <c r="AG18" s="14" t="s">
        <v>1</v>
      </c>
    </row>
    <row r="19" spans="1:33" x14ac:dyDescent="0.25">
      <c r="A19" s="9" t="s">
        <v>15</v>
      </c>
      <c r="B19" s="10">
        <v>2.7295737634457375</v>
      </c>
      <c r="C19" s="11">
        <v>3.0726937011278426</v>
      </c>
      <c r="D19" s="11">
        <v>3.0909134344074234</v>
      </c>
      <c r="E19" s="11">
        <v>5.7484303228377387</v>
      </c>
      <c r="F19" s="11">
        <v>7.1227271060808777</v>
      </c>
      <c r="G19" s="11">
        <v>5.3777570314729415</v>
      </c>
      <c r="H19" s="11">
        <v>4.7254365395737503</v>
      </c>
      <c r="I19" s="11">
        <v>5.6020978944978035</v>
      </c>
      <c r="J19" s="11">
        <v>5.8954359488466972</v>
      </c>
      <c r="K19" s="11">
        <v>5.6282268854440476</v>
      </c>
      <c r="L19" s="11">
        <v>8.1744996749235614</v>
      </c>
      <c r="M19" s="11">
        <v>12.270749384051983</v>
      </c>
      <c r="N19" s="11">
        <v>14.61273197207035</v>
      </c>
      <c r="O19" s="11">
        <v>15.522538097794509</v>
      </c>
      <c r="P19" s="11">
        <v>14.160940468874323</v>
      </c>
      <c r="Q19" s="11">
        <v>17.037419433072749</v>
      </c>
      <c r="R19" s="11">
        <v>16.807806671632235</v>
      </c>
      <c r="S19" s="11">
        <v>17.483500201391113</v>
      </c>
      <c r="T19" s="11">
        <v>17.623135727188281</v>
      </c>
      <c r="U19" s="11">
        <v>16.539063548446642</v>
      </c>
      <c r="V19" s="11">
        <v>16.854445198918103</v>
      </c>
      <c r="W19" s="11">
        <v>18.516498760883753</v>
      </c>
      <c r="X19" s="11">
        <v>17.477202559637043</v>
      </c>
      <c r="Y19" s="11">
        <v>14.4195544569346</v>
      </c>
      <c r="Z19" s="11">
        <v>14.569235156993219</v>
      </c>
      <c r="AA19" s="11">
        <v>14.070637793243598</v>
      </c>
      <c r="AB19" s="11">
        <v>10.843642104798906</v>
      </c>
      <c r="AC19" s="11">
        <v>17.868582550462762</v>
      </c>
      <c r="AD19" s="11">
        <v>21.71700835319669</v>
      </c>
      <c r="AE19" s="11">
        <v>26.579420658729834</v>
      </c>
      <c r="AF19" s="11">
        <v>25.031015806414533</v>
      </c>
      <c r="AG19" s="11" t="s">
        <v>1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14.022441926374029</v>
      </c>
      <c r="O20" s="14" t="s">
        <v>1</v>
      </c>
      <c r="P20" s="14">
        <v>14.634436977585354</v>
      </c>
      <c r="Q20" s="14">
        <v>14.605106103253901</v>
      </c>
      <c r="R20" s="14">
        <v>17.992853064519302</v>
      </c>
      <c r="S20" s="14">
        <v>18.66853662603101</v>
      </c>
      <c r="T20" s="14">
        <v>19.416788158958315</v>
      </c>
      <c r="U20" s="14">
        <v>20.677824430448645</v>
      </c>
      <c r="V20" s="14">
        <v>31.338336716933853</v>
      </c>
      <c r="W20" s="14">
        <v>29.457954485604983</v>
      </c>
      <c r="X20" s="14">
        <v>42.70653305168927</v>
      </c>
      <c r="Y20" s="14">
        <v>46.927028213004313</v>
      </c>
      <c r="Z20" s="14">
        <v>40.837104861261238</v>
      </c>
      <c r="AA20" s="14">
        <v>45.91531948362276</v>
      </c>
      <c r="AB20" s="14">
        <v>42.385065707858573</v>
      </c>
      <c r="AC20" s="14">
        <v>43.57287530284313</v>
      </c>
      <c r="AD20" s="14">
        <v>47.900047353658977</v>
      </c>
      <c r="AE20" s="14">
        <v>53.704595205871399</v>
      </c>
      <c r="AF20" s="14">
        <v>56.241407971590533</v>
      </c>
      <c r="AG20" s="14" t="s">
        <v>1</v>
      </c>
    </row>
    <row r="21" spans="1:33" x14ac:dyDescent="0.25">
      <c r="A21" s="9" t="s">
        <v>17</v>
      </c>
      <c r="B21" s="10">
        <v>57.917637648723684</v>
      </c>
      <c r="C21" s="11">
        <v>71.863756368894599</v>
      </c>
      <c r="D21" s="11">
        <v>75.770643328385759</v>
      </c>
      <c r="E21" s="11">
        <v>76.799464110732018</v>
      </c>
      <c r="F21" s="11">
        <v>78.996511038563412</v>
      </c>
      <c r="G21" s="11">
        <v>81.586596100879603</v>
      </c>
      <c r="H21" s="11">
        <v>84.200227377851547</v>
      </c>
      <c r="I21" s="11">
        <v>83.523176398760711</v>
      </c>
      <c r="J21" s="11">
        <v>82.805573227306681</v>
      </c>
      <c r="K21" s="11">
        <v>86.211933818296714</v>
      </c>
      <c r="L21" s="11">
        <v>88.069131732503834</v>
      </c>
      <c r="M21" s="11">
        <v>91.745396797218447</v>
      </c>
      <c r="N21" s="11">
        <v>96.967512969441557</v>
      </c>
      <c r="O21" s="11">
        <v>97.575108700206997</v>
      </c>
      <c r="P21" s="11">
        <v>93.78066957306693</v>
      </c>
      <c r="Q21" s="11">
        <v>93.820635265180613</v>
      </c>
      <c r="R21" s="11">
        <v>96.190326259159775</v>
      </c>
      <c r="S21" s="11">
        <v>99.058993085814436</v>
      </c>
      <c r="T21" s="11">
        <v>111.61212690656345</v>
      </c>
      <c r="U21" s="11">
        <v>119.57250510911865</v>
      </c>
      <c r="V21" s="11">
        <v>128.17201855389862</v>
      </c>
      <c r="W21" s="11">
        <v>137.00649819916069</v>
      </c>
      <c r="X21" s="11">
        <v>140.18208721100171</v>
      </c>
      <c r="Y21" s="11">
        <v>142.08767405602313</v>
      </c>
      <c r="Z21" s="11">
        <v>148.95827739436643</v>
      </c>
      <c r="AA21" s="11">
        <v>152.51546475777303</v>
      </c>
      <c r="AB21" s="11">
        <v>166.92106146052336</v>
      </c>
      <c r="AC21" s="11">
        <v>172.44927857249223</v>
      </c>
      <c r="AD21" s="11">
        <v>182.47983402422136</v>
      </c>
      <c r="AE21" s="11">
        <v>188.08663548859997</v>
      </c>
      <c r="AF21" s="11">
        <v>196.66970312759932</v>
      </c>
      <c r="AG21" s="11" t="s">
        <v>1</v>
      </c>
    </row>
    <row r="22" spans="1:33" x14ac:dyDescent="0.25">
      <c r="A22" s="12" t="s">
        <v>18</v>
      </c>
      <c r="B22" s="13">
        <v>91.026342813125268</v>
      </c>
      <c r="C22" s="14">
        <v>95.819853259171438</v>
      </c>
      <c r="D22" s="14">
        <v>97.303404185004453</v>
      </c>
      <c r="E22" s="14">
        <v>99.773343028552645</v>
      </c>
      <c r="F22" s="14">
        <v>92.001298708058755</v>
      </c>
      <c r="G22" s="14">
        <v>95.843954017917554</v>
      </c>
      <c r="H22" s="14">
        <v>100.94205871458124</v>
      </c>
      <c r="I22" s="14">
        <v>101.73878467437112</v>
      </c>
      <c r="J22" s="14">
        <v>98.043605321521554</v>
      </c>
      <c r="K22" s="14">
        <v>120.10970524939404</v>
      </c>
      <c r="L22" s="14" t="s">
        <v>1</v>
      </c>
      <c r="M22" s="14">
        <v>149.45579735541898</v>
      </c>
      <c r="N22" s="14" t="s">
        <v>1</v>
      </c>
      <c r="O22" s="14">
        <v>166.34825943242467</v>
      </c>
      <c r="P22" s="14" t="s">
        <v>1</v>
      </c>
      <c r="Q22" s="14">
        <v>171.37978383296598</v>
      </c>
      <c r="R22" s="14" t="s">
        <v>1</v>
      </c>
      <c r="S22" s="14">
        <v>172.59705252214943</v>
      </c>
      <c r="T22" s="14" t="s">
        <v>1</v>
      </c>
      <c r="U22" s="14">
        <v>203.29148155162883</v>
      </c>
      <c r="V22" s="14" t="s">
        <v>1</v>
      </c>
      <c r="W22" s="14">
        <v>185.85339528585911</v>
      </c>
      <c r="X22" s="14">
        <v>181.2247496403015</v>
      </c>
      <c r="Y22" s="14">
        <v>187.25322085632786</v>
      </c>
      <c r="Z22" s="14">
        <v>194.28714112154827</v>
      </c>
      <c r="AA22" s="14">
        <v>200.0177229399134</v>
      </c>
      <c r="AB22" s="14">
        <v>194.44924547862811</v>
      </c>
      <c r="AC22" s="14">
        <v>201.68791576835841</v>
      </c>
      <c r="AD22" s="14">
        <v>202.70159371050599</v>
      </c>
      <c r="AE22" s="14">
        <v>217.69735622294502</v>
      </c>
      <c r="AF22" s="14">
        <v>231.98305770828048</v>
      </c>
      <c r="AG22" s="14" t="s">
        <v>1</v>
      </c>
    </row>
    <row r="23" spans="1:33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>
        <v>3.1858328374014055</v>
      </c>
      <c r="G23" s="11">
        <v>3.6634839665998999</v>
      </c>
      <c r="H23" s="11">
        <v>4.7195713432445086</v>
      </c>
      <c r="I23" s="11">
        <v>5.5832781119485739</v>
      </c>
      <c r="J23" s="11">
        <v>6.1276509984698508</v>
      </c>
      <c r="K23" s="11">
        <v>6.5382027987029483</v>
      </c>
      <c r="L23" s="11">
        <v>8.3245473779063843</v>
      </c>
      <c r="M23" s="11">
        <v>9.8053158834152079</v>
      </c>
      <c r="N23" s="11">
        <v>8.6228434651171995</v>
      </c>
      <c r="O23" s="11">
        <v>7.1294840232773398</v>
      </c>
      <c r="P23" s="11">
        <v>7.8503285715039057</v>
      </c>
      <c r="Q23" s="11">
        <v>9.1028481489240249</v>
      </c>
      <c r="R23" s="11">
        <v>9.7138966810268901</v>
      </c>
      <c r="S23" s="11">
        <v>12.507104156562528</v>
      </c>
      <c r="T23" s="11">
        <v>15.016382832404609</v>
      </c>
      <c r="U23" s="11">
        <v>14.669966276375252</v>
      </c>
      <c r="V23" s="11">
        <v>18.544113234924364</v>
      </c>
      <c r="W23" s="11">
        <v>18.836911565302195</v>
      </c>
      <c r="X23" s="11">
        <v>22.252476607151213</v>
      </c>
      <c r="Y23" s="11">
        <v>19.132990266452744</v>
      </c>
      <c r="Z23" s="11">
        <v>21.619411267553343</v>
      </c>
      <c r="AA23" s="11">
        <v>21.889124310155331</v>
      </c>
      <c r="AB23" s="11">
        <v>28.004055322936058</v>
      </c>
      <c r="AC23" s="11">
        <v>34.67360812433359</v>
      </c>
      <c r="AD23" s="11">
        <v>39.184806699533993</v>
      </c>
      <c r="AE23" s="11">
        <v>54.251866448313471</v>
      </c>
      <c r="AF23" s="11">
        <v>55.36424617923511</v>
      </c>
      <c r="AG23" s="11" t="s">
        <v>1</v>
      </c>
    </row>
    <row r="24" spans="1:33" x14ac:dyDescent="0.25">
      <c r="A24" s="12" t="s">
        <v>20</v>
      </c>
      <c r="B24" s="13">
        <v>8.9415609168091237</v>
      </c>
      <c r="C24" s="14">
        <v>11.408777830767074</v>
      </c>
      <c r="D24" s="14">
        <v>13.845423056659014</v>
      </c>
      <c r="E24" s="14">
        <v>13.726612141679604</v>
      </c>
      <c r="F24" s="14">
        <v>13.6057144199667</v>
      </c>
      <c r="G24" s="14">
        <v>14.576876673776734</v>
      </c>
      <c r="H24" s="14">
        <v>17.494538199056247</v>
      </c>
      <c r="I24" s="14">
        <v>20.39203059630178</v>
      </c>
      <c r="J24" s="14">
        <v>23.812293103657588</v>
      </c>
      <c r="K24" s="14">
        <v>27.203693211461513</v>
      </c>
      <c r="L24" s="14">
        <v>30.191960619637815</v>
      </c>
      <c r="M24" s="14">
        <v>33.150464141696126</v>
      </c>
      <c r="N24" s="14">
        <v>33.419548859439168</v>
      </c>
      <c r="O24" s="14">
        <v>33.689268594076168</v>
      </c>
      <c r="P24" s="14">
        <v>35.233767879635423</v>
      </c>
      <c r="Q24" s="14">
        <v>36.779196259787916</v>
      </c>
      <c r="R24" s="14">
        <v>44.286685832931006</v>
      </c>
      <c r="S24" s="14">
        <v>51.765118470449138</v>
      </c>
      <c r="T24" s="14">
        <v>72.083375726288054</v>
      </c>
      <c r="U24" s="14">
        <v>82.04926492278048</v>
      </c>
      <c r="V24" s="14">
        <v>84.493874986339264</v>
      </c>
      <c r="W24" s="14">
        <v>68.441384452068149</v>
      </c>
      <c r="X24" s="14">
        <v>66.559519254044247</v>
      </c>
      <c r="Y24" s="14">
        <v>77.761612432554088</v>
      </c>
      <c r="Z24" s="14">
        <v>79.607184261262347</v>
      </c>
      <c r="AA24" s="14">
        <v>78.000735121718009</v>
      </c>
      <c r="AB24" s="14">
        <v>84.39986371654436</v>
      </c>
      <c r="AC24" s="14">
        <v>86.073351413666884</v>
      </c>
      <c r="AD24" s="14">
        <v>89.862193505913936</v>
      </c>
      <c r="AE24" s="14">
        <v>95.187189516483528</v>
      </c>
      <c r="AF24" s="14">
        <v>91.802266790196725</v>
      </c>
      <c r="AG24" s="14" t="s">
        <v>1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>
        <v>99.193799966193978</v>
      </c>
      <c r="F25" s="11" t="s">
        <v>1</v>
      </c>
      <c r="G25" s="11" t="s">
        <v>1</v>
      </c>
      <c r="H25" s="11" t="s">
        <v>1</v>
      </c>
      <c r="I25" s="11" t="s">
        <v>1</v>
      </c>
      <c r="J25" s="11">
        <v>119.47656089689779</v>
      </c>
      <c r="K25" s="11" t="s">
        <v>1</v>
      </c>
      <c r="L25" s="11" t="s">
        <v>1</v>
      </c>
      <c r="M25" s="11" t="s">
        <v>1</v>
      </c>
      <c r="N25" s="11">
        <v>142.22896504381634</v>
      </c>
      <c r="O25" s="11" t="s">
        <v>1</v>
      </c>
      <c r="P25" s="11">
        <v>151.00224478979359</v>
      </c>
      <c r="Q25" s="11" t="s">
        <v>1</v>
      </c>
      <c r="R25" s="11">
        <v>159.66580985241046</v>
      </c>
      <c r="S25" s="11">
        <v>168.98525897559665</v>
      </c>
      <c r="T25" s="11" t="s">
        <v>1</v>
      </c>
      <c r="U25" s="11">
        <v>202.8749992684526</v>
      </c>
      <c r="V25" s="11" t="s">
        <v>1</v>
      </c>
      <c r="W25" s="11">
        <v>214.91072160516691</v>
      </c>
      <c r="X25" s="11" t="s">
        <v>1</v>
      </c>
      <c r="Y25" s="11">
        <v>232.37810665472676</v>
      </c>
      <c r="Z25" s="11" t="s">
        <v>1</v>
      </c>
      <c r="AA25" s="11">
        <v>242.46462011416509</v>
      </c>
      <c r="AB25" s="11" t="s">
        <v>1</v>
      </c>
      <c r="AC25" s="11">
        <v>245.32202799101714</v>
      </c>
      <c r="AD25" s="11" t="s">
        <v>1</v>
      </c>
      <c r="AE25" s="11">
        <v>255.74147564148345</v>
      </c>
      <c r="AF25" s="11" t="s">
        <v>1</v>
      </c>
      <c r="AG25" s="11" t="s">
        <v>1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>
        <v>0.13151724348280977</v>
      </c>
      <c r="F26" s="14">
        <v>0.10266674840566128</v>
      </c>
      <c r="G26" s="14">
        <v>0.1475491421360802</v>
      </c>
      <c r="H26" s="14">
        <v>0.19811285837884701</v>
      </c>
      <c r="I26" s="14">
        <v>0.15581951009795622</v>
      </c>
      <c r="J26" s="14">
        <v>0.2760270190154881</v>
      </c>
      <c r="K26" s="14">
        <v>0.29339066816591641</v>
      </c>
      <c r="L26" s="14">
        <v>0.2451353515764092</v>
      </c>
      <c r="M26" s="14">
        <v>0.43063175644004248</v>
      </c>
      <c r="N26" s="14">
        <v>0.79759790307745138</v>
      </c>
      <c r="O26" s="14">
        <v>0.53453617450588764</v>
      </c>
      <c r="P26" s="14">
        <v>0.7882783877984918</v>
      </c>
      <c r="Q26" s="14">
        <v>1.1661141557970482</v>
      </c>
      <c r="R26" s="14">
        <v>3.1031451529503107</v>
      </c>
      <c r="S26" s="14">
        <v>6.4026496110788038</v>
      </c>
      <c r="T26" s="14">
        <v>9.3890006402676107</v>
      </c>
      <c r="U26" s="14">
        <v>5.2294767682883174</v>
      </c>
      <c r="V26" s="14">
        <v>4.7764400644717497</v>
      </c>
      <c r="W26" s="14">
        <v>4.9325142312468016</v>
      </c>
      <c r="X26" s="14">
        <v>3.9695742869026596</v>
      </c>
      <c r="Y26" s="14">
        <v>3.0524441911413258</v>
      </c>
      <c r="Z26" s="14">
        <v>2.4077859412376208</v>
      </c>
      <c r="AA26" s="14">
        <v>3.9060857267271647</v>
      </c>
      <c r="AB26" s="14">
        <v>3.4967114082011421</v>
      </c>
      <c r="AC26" s="14">
        <v>3.1321881198001282</v>
      </c>
      <c r="AD26" s="14">
        <v>3.6897624260181172</v>
      </c>
      <c r="AE26" s="14">
        <v>4.1120948937904052</v>
      </c>
      <c r="AF26" s="14">
        <v>3.1204782289476931</v>
      </c>
      <c r="AG26" s="14" t="s">
        <v>1</v>
      </c>
    </row>
    <row r="27" spans="1:33" x14ac:dyDescent="0.25">
      <c r="A27" s="9" t="s">
        <v>23</v>
      </c>
      <c r="B27" s="10">
        <v>3.6827722924093815</v>
      </c>
      <c r="C27" s="11">
        <v>4.5729045757838485</v>
      </c>
      <c r="D27" s="11" t="s">
        <v>1</v>
      </c>
      <c r="E27" s="11">
        <v>6.7335528486118283</v>
      </c>
      <c r="F27" s="11" t="s">
        <v>1</v>
      </c>
      <c r="G27" s="11">
        <v>11.602993363828572</v>
      </c>
      <c r="H27" s="11" t="s">
        <v>1</v>
      </c>
      <c r="I27" s="11">
        <v>16.421765964253364</v>
      </c>
      <c r="J27" s="11" t="s">
        <v>1</v>
      </c>
      <c r="K27" s="11">
        <v>22.987150772132498</v>
      </c>
      <c r="L27" s="11" t="s">
        <v>1</v>
      </c>
      <c r="M27" s="11">
        <v>23.548521495031146</v>
      </c>
      <c r="N27" s="11" t="s">
        <v>1</v>
      </c>
      <c r="O27" s="11">
        <v>26.495505257029134</v>
      </c>
      <c r="P27" s="11" t="s">
        <v>1</v>
      </c>
      <c r="Q27" s="11">
        <v>32.014849986961899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35.940267865808345</v>
      </c>
      <c r="X27" s="11">
        <v>34.996347783742422</v>
      </c>
      <c r="Y27" s="11">
        <v>36.837204971835568</v>
      </c>
      <c r="Z27" s="11">
        <v>37.248202487586738</v>
      </c>
      <c r="AA27" s="11">
        <v>42.961607917634083</v>
      </c>
      <c r="AB27" s="11">
        <v>34.961237133408417</v>
      </c>
      <c r="AC27" s="11">
        <v>35.969705140759451</v>
      </c>
      <c r="AD27" s="11">
        <v>40.685230130525362</v>
      </c>
      <c r="AE27" s="11">
        <v>45.049126577619326</v>
      </c>
      <c r="AF27" s="11">
        <v>50.956274427821249</v>
      </c>
      <c r="AG27" s="11">
        <v>51.80241818742509</v>
      </c>
    </row>
    <row r="28" spans="1:33" x14ac:dyDescent="0.25">
      <c r="A28" s="12" t="s">
        <v>24</v>
      </c>
      <c r="B28" s="13">
        <v>1.2740963616209957</v>
      </c>
      <c r="C28" s="14">
        <v>1.6505202726946537</v>
      </c>
      <c r="D28" s="14">
        <v>1.6320034047452885</v>
      </c>
      <c r="E28" s="14">
        <v>0.93113909411517848</v>
      </c>
      <c r="F28" s="14">
        <v>1.3246574238993261</v>
      </c>
      <c r="G28" s="14">
        <v>1.8895091964051516</v>
      </c>
      <c r="H28" s="14">
        <v>1.7815000330560831</v>
      </c>
      <c r="I28" s="14">
        <v>3.1032029209059795</v>
      </c>
      <c r="J28" s="14">
        <v>3.476203344643273</v>
      </c>
      <c r="K28" s="14">
        <v>3.2532326683844328</v>
      </c>
      <c r="L28" s="14">
        <v>3.2584390571140855</v>
      </c>
      <c r="M28" s="14">
        <v>3.2518566694172879</v>
      </c>
      <c r="N28" s="14">
        <v>3.3869605168179535</v>
      </c>
      <c r="O28" s="14">
        <v>5.2866439968339769</v>
      </c>
      <c r="P28" s="14">
        <v>8.0227729850464318</v>
      </c>
      <c r="Q28" s="14">
        <v>8.699633614825661</v>
      </c>
      <c r="R28" s="14">
        <v>10.453680006179297</v>
      </c>
      <c r="S28" s="14">
        <v>11.196415724401392</v>
      </c>
      <c r="T28" s="14">
        <v>12.192531315221716</v>
      </c>
      <c r="U28" s="14">
        <v>12.109821736210767</v>
      </c>
      <c r="V28" s="14">
        <v>17.787707330504222</v>
      </c>
      <c r="W28" s="14">
        <v>22.373712246972001</v>
      </c>
      <c r="X28" s="14">
        <v>24.830795238831303</v>
      </c>
      <c r="Y28" s="14">
        <v>25.979738920730945</v>
      </c>
      <c r="Z28" s="14">
        <v>28.625463108534234</v>
      </c>
      <c r="AA28" s="14">
        <v>25.983831440476518</v>
      </c>
      <c r="AB28" s="14">
        <v>26.623469336565968</v>
      </c>
      <c r="AC28" s="14">
        <v>27.580902733163239</v>
      </c>
      <c r="AD28" s="14">
        <v>29.057324994947749</v>
      </c>
      <c r="AE28" s="14">
        <v>31.390799325565105</v>
      </c>
      <c r="AF28" s="14">
        <v>32.76588464957959</v>
      </c>
      <c r="AG28" s="14" t="s">
        <v>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>
        <v>7.3859467068155054</v>
      </c>
      <c r="F29" s="11">
        <v>9.7707903685346054</v>
      </c>
      <c r="G29" s="11">
        <v>12.362822938319979</v>
      </c>
      <c r="H29" s="11">
        <v>12.147955938075949</v>
      </c>
      <c r="I29" s="11">
        <v>11.234971357842065</v>
      </c>
      <c r="J29" s="11">
        <v>13.614372655524722</v>
      </c>
      <c r="K29" s="11">
        <v>15.231692788202242</v>
      </c>
      <c r="L29" s="11">
        <v>18.413587044835861</v>
      </c>
      <c r="M29" s="11">
        <v>20.601158966138204</v>
      </c>
      <c r="N29" s="11">
        <v>22.066486284933024</v>
      </c>
      <c r="O29" s="11">
        <v>18.192912787708604</v>
      </c>
      <c r="P29" s="11">
        <v>20.19623941449748</v>
      </c>
      <c r="Q29" s="11">
        <v>28.108608825369327</v>
      </c>
      <c r="R29" s="11">
        <v>28.744575340960733</v>
      </c>
      <c r="S29" s="11">
        <v>29.284564821745047</v>
      </c>
      <c r="T29" s="11">
        <v>31.2893588498961</v>
      </c>
      <c r="U29" s="11">
        <v>36.600872060434533</v>
      </c>
      <c r="V29" s="11">
        <v>38.304498964194352</v>
      </c>
      <c r="W29" s="11">
        <v>37.673909111694272</v>
      </c>
      <c r="X29" s="11">
        <v>34.847506321000395</v>
      </c>
      <c r="Y29" s="11">
        <v>31.09722700195336</v>
      </c>
      <c r="Z29" s="11">
        <v>28.960748502530606</v>
      </c>
      <c r="AA29" s="11">
        <v>27.654030346673593</v>
      </c>
      <c r="AB29" s="11">
        <v>29.714927610994067</v>
      </c>
      <c r="AC29" s="11">
        <v>30.649289104091032</v>
      </c>
      <c r="AD29" s="11">
        <v>34.736122227104431</v>
      </c>
      <c r="AE29" s="11">
        <v>38.024606307735688</v>
      </c>
      <c r="AF29" s="11">
        <v>42.598191961472637</v>
      </c>
      <c r="AG29" s="11" t="s">
        <v>1</v>
      </c>
    </row>
    <row r="30" spans="1:33" x14ac:dyDescent="0.25">
      <c r="A30" s="12" t="s">
        <v>26</v>
      </c>
      <c r="B30" s="13">
        <v>11.865919350858139</v>
      </c>
      <c r="C30" s="14">
        <v>14.137200816477106</v>
      </c>
      <c r="D30" s="14">
        <v>21.162417249642655</v>
      </c>
      <c r="E30" s="14">
        <v>23.84154288522015</v>
      </c>
      <c r="F30" s="14">
        <v>23.595067371163676</v>
      </c>
      <c r="G30" s="14">
        <v>20.127870068676735</v>
      </c>
      <c r="H30" s="14">
        <v>22.906185049828036</v>
      </c>
      <c r="I30" s="14">
        <v>24.367599857455769</v>
      </c>
      <c r="J30" s="14">
        <v>25.044650008606631</v>
      </c>
      <c r="K30" s="14">
        <v>27.100911221924303</v>
      </c>
      <c r="L30" s="14">
        <v>29.915918170627556</v>
      </c>
      <c r="M30" s="14">
        <v>32.432226129370093</v>
      </c>
      <c r="N30" s="14">
        <v>35.85092743642381</v>
      </c>
      <c r="O30" s="14">
        <v>40.825253689550159</v>
      </c>
      <c r="P30" s="14">
        <v>42.929809485908542</v>
      </c>
      <c r="Q30" s="14">
        <v>48.711965479185032</v>
      </c>
      <c r="R30" s="14">
        <v>52.536784938215654</v>
      </c>
      <c r="S30" s="14">
        <v>56.618320830474296</v>
      </c>
      <c r="T30" s="14">
        <v>62.815903800946806</v>
      </c>
      <c r="U30" s="14">
        <v>64.648250944297629</v>
      </c>
      <c r="V30" s="14">
        <v>63.870321151161967</v>
      </c>
      <c r="W30" s="14">
        <v>61.100338457199264</v>
      </c>
      <c r="X30" s="14">
        <v>56.806421001949296</v>
      </c>
      <c r="Y30" s="14">
        <v>56.377151303665599</v>
      </c>
      <c r="Z30" s="14">
        <v>56.372658684625279</v>
      </c>
      <c r="AA30" s="14">
        <v>57.015002980592662</v>
      </c>
      <c r="AB30" s="14">
        <v>56.160572490454413</v>
      </c>
      <c r="AC30" s="14">
        <v>58.481252171073614</v>
      </c>
      <c r="AD30" s="14">
        <v>59.516596735200913</v>
      </c>
      <c r="AE30" s="14">
        <v>62.456169419987383</v>
      </c>
      <c r="AF30" s="14">
        <v>64.784822633528492</v>
      </c>
      <c r="AG30" s="14" t="s">
        <v>1</v>
      </c>
    </row>
    <row r="31" spans="1:33" x14ac:dyDescent="0.25">
      <c r="A31" s="9" t="s">
        <v>27</v>
      </c>
      <c r="B31" s="10" t="s">
        <v>1</v>
      </c>
      <c r="C31" s="11">
        <v>149.37222007947418</v>
      </c>
      <c r="D31" s="11" t="s">
        <v>1</v>
      </c>
      <c r="E31" s="11">
        <v>132.95946041520619</v>
      </c>
      <c r="F31" s="11" t="s">
        <v>1</v>
      </c>
      <c r="G31" s="11">
        <v>126.69082623557749</v>
      </c>
      <c r="H31" s="11" t="s">
        <v>1</v>
      </c>
      <c r="I31" s="11">
        <v>146.56006568097729</v>
      </c>
      <c r="J31" s="11" t="s">
        <v>1</v>
      </c>
      <c r="K31" s="11">
        <v>169.34138303752448</v>
      </c>
      <c r="L31" s="11" t="s">
        <v>1</v>
      </c>
      <c r="M31" s="11">
        <v>177.82642869174308</v>
      </c>
      <c r="N31" s="11" t="s">
        <v>1</v>
      </c>
      <c r="O31" s="11">
        <v>195.17673762949642</v>
      </c>
      <c r="P31" s="11" t="s">
        <v>1</v>
      </c>
      <c r="Q31" s="11">
        <v>192.10161312581306</v>
      </c>
      <c r="R31" s="11">
        <v>200.84148852452986</v>
      </c>
      <c r="S31" s="11">
        <v>210.79990666551129</v>
      </c>
      <c r="T31" s="11" t="s">
        <v>1</v>
      </c>
      <c r="U31" s="11">
        <v>218.21781060500118</v>
      </c>
      <c r="V31" s="11" t="s">
        <v>1</v>
      </c>
      <c r="W31" s="11">
        <v>280.46676890256066</v>
      </c>
      <c r="X31" s="11" t="s">
        <v>1</v>
      </c>
      <c r="Y31" s="11">
        <v>309.98579163960142</v>
      </c>
      <c r="Z31" s="11" t="s">
        <v>1</v>
      </c>
      <c r="AA31" s="11">
        <v>301.63201040182201</v>
      </c>
      <c r="AB31" s="11" t="s">
        <v>1</v>
      </c>
      <c r="AC31" s="11">
        <v>302.38488780588824</v>
      </c>
      <c r="AD31" s="11" t="s">
        <v>1</v>
      </c>
      <c r="AE31" s="11">
        <v>276.26123473300623</v>
      </c>
      <c r="AF31" s="11" t="s">
        <v>1</v>
      </c>
      <c r="AG31" s="11" t="s">
        <v>1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>
        <v>97.329611070091318</v>
      </c>
      <c r="X32" s="21" t="s">
        <v>1</v>
      </c>
      <c r="Y32" s="21">
        <v>101.4967389425609</v>
      </c>
      <c r="Z32" s="21" t="s">
        <v>1</v>
      </c>
      <c r="AA32" s="21" t="s">
        <v>1</v>
      </c>
      <c r="AB32" s="21" t="s">
        <v>1</v>
      </c>
      <c r="AC32" s="21">
        <v>108.17498380493771</v>
      </c>
      <c r="AD32" s="21" t="s">
        <v>1</v>
      </c>
      <c r="AE32" s="21">
        <v>116.3768019908636</v>
      </c>
      <c r="AF32" s="21" t="s">
        <v>1</v>
      </c>
      <c r="AG32" s="21" t="s">
        <v>1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>
        <v>1.7466320173725149</v>
      </c>
      <c r="Y35" s="11">
        <v>1.9029447399942701</v>
      </c>
      <c r="Z35" s="11">
        <v>4.1700894792008292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4.2625727266040387</v>
      </c>
      <c r="AF35" s="11">
        <v>4.5630759518965469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>
        <v>3.990276200681306</v>
      </c>
      <c r="X36" s="14" t="s">
        <v>1</v>
      </c>
      <c r="Y36" s="14">
        <v>3.7854537036297886</v>
      </c>
      <c r="Z36" s="14">
        <v>5.1464545316726378</v>
      </c>
      <c r="AA36" s="14">
        <v>8.341893211006834</v>
      </c>
      <c r="AB36" s="14" t="s">
        <v>1</v>
      </c>
      <c r="AC36" s="14">
        <v>9.2420999963350301</v>
      </c>
      <c r="AD36" s="14">
        <v>9.2830781336361863</v>
      </c>
      <c r="AE36" s="14">
        <v>8.3632304490379585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</row>
    <row r="39" spans="1:33" s="5" customFormat="1" x14ac:dyDescent="0.25">
      <c r="A39" s="9" t="s">
        <v>35</v>
      </c>
      <c r="B39" s="10">
        <v>33.944582326217869</v>
      </c>
      <c r="C39" s="11">
        <v>65.497545748949605</v>
      </c>
      <c r="D39" s="11">
        <v>76.380870615208437</v>
      </c>
      <c r="E39" s="11">
        <v>56.4975944834923</v>
      </c>
      <c r="F39" s="11">
        <v>58.70622420150211</v>
      </c>
      <c r="G39" s="11">
        <v>64.854646901742896</v>
      </c>
      <c r="H39" s="11" t="s">
        <v>1</v>
      </c>
      <c r="I39" s="11">
        <v>102.78910550093215</v>
      </c>
      <c r="J39" s="11">
        <v>110.47622827437134</v>
      </c>
      <c r="K39" s="11">
        <v>120.05633720172403</v>
      </c>
      <c r="L39" s="11" t="s">
        <v>1</v>
      </c>
      <c r="M39" s="11">
        <v>139.94799427281791</v>
      </c>
      <c r="N39" s="11" t="s">
        <v>1</v>
      </c>
      <c r="O39" s="11">
        <v>156.98743917728672</v>
      </c>
      <c r="P39" s="11" t="s">
        <v>1</v>
      </c>
      <c r="Q39" s="11">
        <v>211.19458514551027</v>
      </c>
      <c r="R39" s="11">
        <v>245.53306118223256</v>
      </c>
      <c r="S39" s="11">
        <v>256.84688150149373</v>
      </c>
      <c r="T39" s="11">
        <v>171.29850849922082</v>
      </c>
      <c r="U39" s="11">
        <v>156.18907419836125</v>
      </c>
      <c r="V39" s="11" t="s">
        <v>1</v>
      </c>
      <c r="W39" s="11">
        <v>180.27327010059201</v>
      </c>
      <c r="X39" s="11" t="s">
        <v>1</v>
      </c>
      <c r="Y39" s="11">
        <v>168.8882403763829</v>
      </c>
      <c r="Z39" s="11">
        <v>194.70162689429822</v>
      </c>
      <c r="AA39" s="11">
        <v>236.76925039988313</v>
      </c>
      <c r="AB39" s="11">
        <v>290.00617704166439</v>
      </c>
      <c r="AC39" s="11">
        <v>349.88820316222694</v>
      </c>
      <c r="AD39" s="11">
        <v>340.74643857289146</v>
      </c>
      <c r="AE39" s="11">
        <v>330.06622005858065</v>
      </c>
      <c r="AF39" s="11">
        <v>298.88486183162564</v>
      </c>
      <c r="AG39" s="11" t="s">
        <v>1</v>
      </c>
    </row>
    <row r="40" spans="1:33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</row>
    <row r="41" spans="1:33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</row>
    <row r="44" spans="1:33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>
        <v>88.69840608961627</v>
      </c>
      <c r="D47" s="11" t="s">
        <v>1</v>
      </c>
      <c r="E47" s="11">
        <v>96.999332625913155</v>
      </c>
      <c r="F47" s="11" t="s">
        <v>1</v>
      </c>
      <c r="G47" s="11">
        <v>102.31704221213732</v>
      </c>
      <c r="H47" s="11" t="s">
        <v>1</v>
      </c>
      <c r="I47" s="11">
        <v>120.56659174880448</v>
      </c>
      <c r="J47" s="11" t="s">
        <v>1</v>
      </c>
      <c r="K47" s="11">
        <v>135.62927747027885</v>
      </c>
      <c r="L47" s="11" t="s">
        <v>1</v>
      </c>
      <c r="M47" s="11">
        <v>148.48060897655498</v>
      </c>
      <c r="N47" s="11" t="s">
        <v>1</v>
      </c>
      <c r="O47" s="11">
        <v>178.49170522951317</v>
      </c>
      <c r="P47" s="11" t="s">
        <v>1</v>
      </c>
      <c r="Q47" s="11">
        <v>214.3361757275575</v>
      </c>
      <c r="R47" s="11" t="s">
        <v>1</v>
      </c>
      <c r="S47" s="11">
        <v>275.45202004840104</v>
      </c>
      <c r="T47" s="11" t="s">
        <v>1</v>
      </c>
      <c r="U47" s="11">
        <v>285.85424109662853</v>
      </c>
      <c r="V47" s="11" t="s">
        <v>1</v>
      </c>
      <c r="W47" s="11">
        <v>331.05216552444534</v>
      </c>
      <c r="X47" s="11" t="s">
        <v>1</v>
      </c>
      <c r="Y47" s="11">
        <v>357.67837310013601</v>
      </c>
      <c r="Z47" s="11" t="s">
        <v>1</v>
      </c>
      <c r="AA47" s="11">
        <v>358.28902265343379</v>
      </c>
      <c r="AB47" s="11">
        <v>377.31272298691277</v>
      </c>
      <c r="AC47" s="11">
        <v>425.28940246959235</v>
      </c>
      <c r="AD47" s="11">
        <v>443.11959533321891</v>
      </c>
      <c r="AE47" s="11">
        <v>445.74530759794817</v>
      </c>
      <c r="AF47" s="11">
        <v>398.31151372793045</v>
      </c>
      <c r="AG47" s="11" t="s">
        <v>1</v>
      </c>
    </row>
    <row r="48" spans="1:33" x14ac:dyDescent="0.25">
      <c r="A48" s="12" t="s">
        <v>44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 t="s">
        <v>1</v>
      </c>
      <c r="P48" s="14" t="s">
        <v>1</v>
      </c>
      <c r="Q48" s="14" t="s">
        <v>1</v>
      </c>
      <c r="R48" s="14" t="s">
        <v>1</v>
      </c>
      <c r="S48" s="14" t="s">
        <v>1</v>
      </c>
      <c r="T48" s="14" t="s">
        <v>1</v>
      </c>
      <c r="U48" s="14" t="s">
        <v>1</v>
      </c>
      <c r="V48" s="14" t="s">
        <v>1</v>
      </c>
      <c r="W48" s="14" t="s">
        <v>1</v>
      </c>
      <c r="X48" s="14" t="s">
        <v>1</v>
      </c>
      <c r="Y48" s="14" t="s">
        <v>1</v>
      </c>
      <c r="Z48" s="14" t="s">
        <v>1</v>
      </c>
      <c r="AA48" s="14" t="s">
        <v>1</v>
      </c>
      <c r="AB48" s="14" t="s">
        <v>1</v>
      </c>
      <c r="AC48" s="14" t="s">
        <v>1</v>
      </c>
      <c r="AD48" s="14" t="s">
        <v>1</v>
      </c>
      <c r="AE48" s="14" t="s">
        <v>1</v>
      </c>
      <c r="AF48" s="14" t="s">
        <v>1</v>
      </c>
      <c r="AG48" s="14" t="s">
        <v>1</v>
      </c>
    </row>
    <row r="49" spans="1:33" s="5" customFormat="1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>
        <v>8.1360100836295519</v>
      </c>
      <c r="AB50" s="14">
        <v>7.3304284185118282</v>
      </c>
      <c r="AC50" s="14">
        <v>6.261394502545131</v>
      </c>
      <c r="AD50" s="14">
        <v>6.5825925569180166</v>
      </c>
      <c r="AE50" s="14">
        <v>7.5656347539737805</v>
      </c>
      <c r="AF50" s="14">
        <v>7.03232801883905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 t="s">
        <v>1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14.855394821191613</v>
      </c>
      <c r="V53" s="11">
        <v>10.923677178467948</v>
      </c>
      <c r="W53" s="11">
        <v>13.231321302810244</v>
      </c>
      <c r="X53" s="11">
        <v>12.848168179662732</v>
      </c>
      <c r="Y53" s="11">
        <v>12.967621602383531</v>
      </c>
      <c r="Z53" s="11">
        <v>11.121263950687455</v>
      </c>
      <c r="AA53" s="11">
        <v>11.235322399773866</v>
      </c>
      <c r="AB53" s="11">
        <v>10.417595579072383</v>
      </c>
      <c r="AC53" s="11">
        <v>12.097919403709563</v>
      </c>
      <c r="AD53" s="11">
        <v>12.399339099685532</v>
      </c>
      <c r="AE53" s="11">
        <v>14.255530223949428</v>
      </c>
      <c r="AF53" s="11">
        <v>13.182538160770985</v>
      </c>
      <c r="AG53" s="11" t="s">
        <v>1</v>
      </c>
    </row>
    <row r="54" spans="1:33" x14ac:dyDescent="0.25">
      <c r="A54" s="12" t="s">
        <v>50</v>
      </c>
      <c r="B54" s="13" t="s">
        <v>1</v>
      </c>
      <c r="C54" s="14" t="s">
        <v>1</v>
      </c>
      <c r="D54" s="14">
        <v>168.44636013820841</v>
      </c>
      <c r="E54" s="14" t="s">
        <v>1</v>
      </c>
      <c r="F54" s="14">
        <v>190.23486667724657</v>
      </c>
      <c r="G54" s="14" t="s">
        <v>1</v>
      </c>
      <c r="H54" s="14">
        <v>194.83581879378721</v>
      </c>
      <c r="I54" s="14" t="s">
        <v>1</v>
      </c>
      <c r="J54" s="14">
        <v>166.91514216909428</v>
      </c>
      <c r="K54" s="14" t="s">
        <v>1</v>
      </c>
      <c r="L54" s="14">
        <v>183.30051014092993</v>
      </c>
      <c r="M54" s="14" t="s">
        <v>1</v>
      </c>
      <c r="N54" s="14">
        <v>213.83471807131389</v>
      </c>
      <c r="O54" s="14" t="s">
        <v>1</v>
      </c>
      <c r="P54" s="14">
        <v>224.20959126261377</v>
      </c>
      <c r="Q54" s="14" t="s">
        <v>1</v>
      </c>
      <c r="R54" s="14">
        <v>223.34706285254407</v>
      </c>
      <c r="S54" s="14" t="s">
        <v>1</v>
      </c>
      <c r="T54" s="14">
        <v>262.38658787717623</v>
      </c>
      <c r="U54" s="14" t="s">
        <v>1</v>
      </c>
      <c r="V54" s="14">
        <v>328.43726452348483</v>
      </c>
      <c r="W54" s="14" t="s">
        <v>1</v>
      </c>
      <c r="X54" s="14">
        <v>431.69803689344275</v>
      </c>
      <c r="Y54" s="14" t="s">
        <v>1</v>
      </c>
      <c r="Z54" s="14">
        <v>458.20822760490063</v>
      </c>
      <c r="AA54" s="14">
        <v>533.24896147096536</v>
      </c>
      <c r="AB54" s="14" t="s">
        <v>1</v>
      </c>
      <c r="AC54" s="14">
        <v>540.14751143846991</v>
      </c>
      <c r="AD54" s="14" t="s">
        <v>1</v>
      </c>
      <c r="AE54" s="14">
        <v>556.80651160186574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</row>
    <row r="56" spans="1:33" x14ac:dyDescent="0.25">
      <c r="A56" s="12" t="s">
        <v>52</v>
      </c>
      <c r="B56" s="13">
        <v>4.4227942204566117</v>
      </c>
      <c r="C56" s="14">
        <v>7.283347551933284</v>
      </c>
      <c r="D56" s="14">
        <v>6.0624915844131744</v>
      </c>
      <c r="E56" s="14">
        <v>6.7265610499487289</v>
      </c>
      <c r="F56" s="14">
        <v>3.5967187789329422</v>
      </c>
      <c r="G56" s="14">
        <v>4.6823905243799517</v>
      </c>
      <c r="H56" s="14">
        <v>5.0503199932189338</v>
      </c>
      <c r="I56" s="14">
        <v>6.0822364360726011</v>
      </c>
      <c r="J56" s="14">
        <v>6.6774088798191062</v>
      </c>
      <c r="K56" s="14">
        <v>7.2203751281021304</v>
      </c>
      <c r="L56" s="14">
        <v>9.6448013624909681</v>
      </c>
      <c r="M56" s="14">
        <v>7.3698877081068712</v>
      </c>
      <c r="N56" s="14">
        <v>8.5768828781924658</v>
      </c>
      <c r="O56" s="14">
        <v>9.3146246107921105</v>
      </c>
      <c r="P56" s="14">
        <v>11.824491222865703</v>
      </c>
      <c r="Q56" s="14">
        <v>12.483383094810955</v>
      </c>
      <c r="R56" s="14">
        <v>12.201752313782507</v>
      </c>
      <c r="S56" s="14">
        <v>16.169244631074392</v>
      </c>
      <c r="T56" s="14">
        <v>13.7015079379726</v>
      </c>
      <c r="U56" s="14">
        <v>14.823809971843119</v>
      </c>
      <c r="V56" s="14">
        <v>17.720078012540782</v>
      </c>
      <c r="W56" s="14">
        <v>17.536608256310839</v>
      </c>
      <c r="X56" s="14">
        <v>19.456286891014297</v>
      </c>
      <c r="Y56" s="14">
        <v>19.404237613275079</v>
      </c>
      <c r="Z56" s="14">
        <v>18.582593928707546</v>
      </c>
      <c r="AA56" s="14">
        <v>20.143993251976333</v>
      </c>
      <c r="AB56" s="14">
        <v>18.957019878098141</v>
      </c>
      <c r="AC56" s="14">
        <v>17.156663270002738</v>
      </c>
      <c r="AD56" s="14">
        <v>14.112059139292853</v>
      </c>
      <c r="AE56" s="14">
        <v>13.340512273582846</v>
      </c>
      <c r="AF56" s="14">
        <v>12.063345745393043</v>
      </c>
      <c r="AG56" s="14" t="s">
        <v>1</v>
      </c>
    </row>
    <row r="57" spans="1:33" s="5" customFormat="1" x14ac:dyDescent="0.25">
      <c r="A57" s="9" t="s">
        <v>53</v>
      </c>
      <c r="B57" s="10">
        <v>33.737575346711282</v>
      </c>
      <c r="C57" s="11">
        <v>36.22880482350746</v>
      </c>
      <c r="D57" s="11">
        <v>35.232980817052429</v>
      </c>
      <c r="E57" s="11">
        <v>35.656094566400995</v>
      </c>
      <c r="F57" s="11">
        <v>40.175279895340729</v>
      </c>
      <c r="G57" s="11">
        <v>38.109846802904855</v>
      </c>
      <c r="H57" s="11">
        <v>39.238520497762579</v>
      </c>
      <c r="I57" s="11">
        <v>46.697539144023779</v>
      </c>
      <c r="J57" s="11">
        <v>49.499718661573553</v>
      </c>
      <c r="K57" s="11">
        <v>55.780110986370879</v>
      </c>
      <c r="L57" s="11">
        <v>65.748996792087169</v>
      </c>
      <c r="M57" s="11">
        <v>75.120443653685996</v>
      </c>
      <c r="N57" s="11">
        <v>83.232917691731032</v>
      </c>
      <c r="O57" s="11">
        <v>78.219784134660159</v>
      </c>
      <c r="P57" s="11">
        <v>83.685174662930962</v>
      </c>
      <c r="Q57" s="11">
        <v>93.826782446078965</v>
      </c>
      <c r="R57" s="11">
        <v>100.85678944589797</v>
      </c>
      <c r="S57" s="11">
        <v>107.29809771520357</v>
      </c>
      <c r="T57" s="11">
        <v>92.961230615285587</v>
      </c>
      <c r="U57" s="11">
        <v>88.251276963459048</v>
      </c>
      <c r="V57" s="11">
        <v>87.562719589747147</v>
      </c>
      <c r="W57" s="11">
        <v>83.544289169995537</v>
      </c>
      <c r="X57" s="11">
        <v>86.88374489914041</v>
      </c>
      <c r="Y57" s="11">
        <v>86.940486327595664</v>
      </c>
      <c r="Z57" s="11">
        <v>93.289902577310471</v>
      </c>
      <c r="AA57" s="11">
        <v>101.91212659393733</v>
      </c>
      <c r="AB57" s="11">
        <v>88.297702977419945</v>
      </c>
      <c r="AC57" s="11">
        <v>86.7107112709934</v>
      </c>
      <c r="AD57" s="11">
        <v>92.118103035062475</v>
      </c>
      <c r="AE57" s="11" t="s">
        <v>1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190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22" t="s">
        <v>1</v>
      </c>
      <c r="C5" s="23">
        <v>554.88</v>
      </c>
      <c r="D5" s="23" t="s">
        <v>1</v>
      </c>
      <c r="E5" s="23">
        <v>492.61</v>
      </c>
      <c r="F5" s="23">
        <v>519.77</v>
      </c>
      <c r="G5" s="23">
        <v>555.01</v>
      </c>
      <c r="H5" s="23">
        <v>557.86</v>
      </c>
      <c r="I5" s="23">
        <v>578.32000000000005</v>
      </c>
      <c r="J5" s="23">
        <v>621.73</v>
      </c>
      <c r="K5" s="23">
        <v>659.21100000000001</v>
      </c>
      <c r="L5" s="23">
        <v>699.86</v>
      </c>
      <c r="M5" s="23">
        <v>726.803</v>
      </c>
      <c r="N5" s="23">
        <v>757.38900000000001</v>
      </c>
      <c r="O5" s="23">
        <v>788.36699999999996</v>
      </c>
      <c r="P5" s="23">
        <v>826.89499999999998</v>
      </c>
      <c r="Q5" s="23">
        <v>858.71</v>
      </c>
      <c r="R5" s="23">
        <v>844.26400000000001</v>
      </c>
      <c r="S5" s="23">
        <v>891.34299999999996</v>
      </c>
      <c r="T5" s="23">
        <v>1016.07</v>
      </c>
      <c r="U5" s="23">
        <v>1117.1949999999999</v>
      </c>
      <c r="V5" s="23">
        <v>1162.9000000000001</v>
      </c>
      <c r="W5" s="23">
        <v>1199.8</v>
      </c>
      <c r="X5" s="23">
        <v>1392.4449999999999</v>
      </c>
      <c r="Y5" s="23">
        <v>1448.2809999999999</v>
      </c>
      <c r="Z5" s="23">
        <v>1346.1089999999999</v>
      </c>
      <c r="AA5" s="23">
        <v>1392.9829999999999</v>
      </c>
      <c r="AB5" s="23">
        <v>1470.117</v>
      </c>
      <c r="AC5" s="23">
        <v>1487.135</v>
      </c>
      <c r="AD5" s="23">
        <v>1547.9269999999999</v>
      </c>
      <c r="AE5" s="23">
        <v>1614.855</v>
      </c>
      <c r="AF5" s="23" t="s">
        <v>1</v>
      </c>
      <c r="AG5" s="23" t="s">
        <v>1</v>
      </c>
    </row>
    <row r="6" spans="1:33" x14ac:dyDescent="0.25">
      <c r="A6" s="12" t="s">
        <v>2</v>
      </c>
      <c r="B6" s="24">
        <v>3.7999999999999999E-2</v>
      </c>
      <c r="C6" s="25">
        <v>8.5999999999999993E-2</v>
      </c>
      <c r="D6" s="25">
        <v>0.14799999999999999</v>
      </c>
      <c r="E6" s="25">
        <v>0.183</v>
      </c>
      <c r="F6" s="25">
        <v>0.25800000000000001</v>
      </c>
      <c r="G6" s="25">
        <v>0.217</v>
      </c>
      <c r="H6" s="25">
        <v>0.316</v>
      </c>
      <c r="I6" s="25">
        <v>1.9330000000000001</v>
      </c>
      <c r="J6" s="25">
        <v>2.6259999999999999</v>
      </c>
      <c r="K6" s="25">
        <v>3.62</v>
      </c>
      <c r="L6" s="25">
        <v>5.5469999999999997</v>
      </c>
      <c r="M6" s="25">
        <v>8.4619999999999997</v>
      </c>
      <c r="N6" s="25">
        <v>6.9009999999999998</v>
      </c>
      <c r="O6" s="25">
        <v>7.06</v>
      </c>
      <c r="P6" s="25">
        <v>7.9249999999999998</v>
      </c>
      <c r="Q6" s="25">
        <v>8.0259999999999998</v>
      </c>
      <c r="R6" s="25">
        <v>12.926</v>
      </c>
      <c r="S6" s="25">
        <v>10.318</v>
      </c>
      <c r="T6" s="25">
        <v>14.651999999999999</v>
      </c>
      <c r="U6" s="25">
        <v>25.91</v>
      </c>
      <c r="V6" s="25">
        <v>28.417000000000002</v>
      </c>
      <c r="W6" s="25">
        <v>26.343</v>
      </c>
      <c r="X6" s="25">
        <v>19.108000000000001</v>
      </c>
      <c r="Y6" s="25">
        <v>26.359000000000002</v>
      </c>
      <c r="Z6" s="25">
        <v>26.584</v>
      </c>
      <c r="AA6" s="25">
        <v>19.370999999999999</v>
      </c>
      <c r="AB6" s="25">
        <v>16.399000000000001</v>
      </c>
      <c r="AC6" s="25">
        <v>17.571000000000002</v>
      </c>
      <c r="AD6" s="25">
        <v>17.623000000000001</v>
      </c>
      <c r="AE6" s="25">
        <v>27.934000000000001</v>
      </c>
      <c r="AF6" s="25">
        <v>31.114000000000001</v>
      </c>
      <c r="AG6" s="25" t="s">
        <v>1</v>
      </c>
    </row>
    <row r="7" spans="1:33" s="15" customFormat="1" x14ac:dyDescent="0.25">
      <c r="A7" s="16" t="s">
        <v>3</v>
      </c>
      <c r="B7" s="26" t="s">
        <v>1</v>
      </c>
      <c r="C7" s="27">
        <v>213</v>
      </c>
      <c r="D7" s="27">
        <v>141</v>
      </c>
      <c r="E7" s="27">
        <v>306</v>
      </c>
      <c r="F7" s="27">
        <v>549</v>
      </c>
      <c r="G7" s="27">
        <v>977.8</v>
      </c>
      <c r="H7" s="27">
        <v>820.3</v>
      </c>
      <c r="I7" s="27">
        <v>526.5</v>
      </c>
      <c r="J7" s="27">
        <v>1933.4</v>
      </c>
      <c r="K7" s="27">
        <v>2709</v>
      </c>
      <c r="L7" s="27">
        <v>3534.2</v>
      </c>
      <c r="M7" s="27">
        <v>4184.2</v>
      </c>
      <c r="N7" s="27">
        <v>4331.1000000000004</v>
      </c>
      <c r="O7" s="27">
        <v>4570.6099999999997</v>
      </c>
      <c r="P7" s="27">
        <v>4761.1509999999998</v>
      </c>
      <c r="Q7" s="27">
        <v>6512.23</v>
      </c>
      <c r="R7" s="27">
        <v>7345.9139999999998</v>
      </c>
      <c r="S7" s="27">
        <v>8538.2970000000005</v>
      </c>
      <c r="T7" s="27">
        <v>8397.0190000000002</v>
      </c>
      <c r="U7" s="27">
        <v>9221.4590000000007</v>
      </c>
      <c r="V7" s="27">
        <v>9216.4779999999992</v>
      </c>
      <c r="W7" s="27">
        <v>10946.834000000001</v>
      </c>
      <c r="X7" s="27">
        <v>11640.233</v>
      </c>
      <c r="Y7" s="27">
        <v>12587.672</v>
      </c>
      <c r="Z7" s="27">
        <v>13357.968000000001</v>
      </c>
      <c r="AA7" s="27">
        <v>13629.428</v>
      </c>
      <c r="AB7" s="27">
        <v>14180.638999999999</v>
      </c>
      <c r="AC7" s="27">
        <v>14974.322</v>
      </c>
      <c r="AD7" s="27">
        <v>16833.95</v>
      </c>
      <c r="AE7" s="27">
        <v>18201.638999999999</v>
      </c>
      <c r="AF7" s="27">
        <v>18722.679</v>
      </c>
      <c r="AG7" s="27">
        <v>18813.474999999999</v>
      </c>
    </row>
    <row r="8" spans="1:33" x14ac:dyDescent="0.25">
      <c r="A8" s="12" t="s">
        <v>4</v>
      </c>
      <c r="B8" s="24">
        <v>2770</v>
      </c>
      <c r="C8" s="25">
        <v>2851</v>
      </c>
      <c r="D8" s="25">
        <v>2993</v>
      </c>
      <c r="E8" s="25">
        <v>3135</v>
      </c>
      <c r="F8" s="25" t="s">
        <v>1</v>
      </c>
      <c r="G8" s="25">
        <v>4069</v>
      </c>
      <c r="H8" s="25">
        <v>3729.2</v>
      </c>
      <c r="I8" s="25">
        <v>4380</v>
      </c>
      <c r="J8" s="25" t="s">
        <v>1</v>
      </c>
      <c r="K8" s="25">
        <v>4593</v>
      </c>
      <c r="L8" s="25">
        <v>5132</v>
      </c>
      <c r="M8" s="25">
        <v>5320.87</v>
      </c>
      <c r="N8" s="25">
        <v>6677</v>
      </c>
      <c r="O8" s="25">
        <v>7005.58</v>
      </c>
      <c r="P8" s="25">
        <v>7410.87</v>
      </c>
      <c r="Q8" s="25">
        <v>7780.67</v>
      </c>
      <c r="R8" s="25">
        <v>8772.1129999999994</v>
      </c>
      <c r="S8" s="25">
        <v>9373.48</v>
      </c>
      <c r="T8" s="25" t="s">
        <v>1</v>
      </c>
      <c r="U8" s="25">
        <v>11838.1</v>
      </c>
      <c r="V8" s="25">
        <v>12895.455</v>
      </c>
      <c r="W8" s="25">
        <v>13415.134</v>
      </c>
      <c r="X8" s="25">
        <v>14333.7</v>
      </c>
      <c r="Y8" s="25">
        <v>15399</v>
      </c>
      <c r="Z8" s="25">
        <v>15243</v>
      </c>
      <c r="AA8" s="25">
        <v>16477</v>
      </c>
      <c r="AB8" s="25">
        <v>16209</v>
      </c>
      <c r="AC8" s="25">
        <v>15864</v>
      </c>
      <c r="AD8" s="25">
        <v>16251</v>
      </c>
      <c r="AE8" s="25">
        <v>16870</v>
      </c>
      <c r="AF8" s="25">
        <v>16643</v>
      </c>
      <c r="AG8" s="25" t="s">
        <v>1</v>
      </c>
    </row>
    <row r="9" spans="1:33" x14ac:dyDescent="0.25">
      <c r="A9" s="9" t="s">
        <v>5</v>
      </c>
      <c r="B9" s="22" t="s">
        <v>1</v>
      </c>
      <c r="C9" s="23" t="s">
        <v>1</v>
      </c>
      <c r="D9" s="23">
        <v>3.4319999999999999</v>
      </c>
      <c r="E9" s="23">
        <v>1.93</v>
      </c>
      <c r="F9" s="23">
        <v>3.234</v>
      </c>
      <c r="G9" s="23">
        <v>3.6110000000000002</v>
      </c>
      <c r="H9" s="23">
        <v>4.9279999999999999</v>
      </c>
      <c r="I9" s="23">
        <v>10.532999999999999</v>
      </c>
      <c r="J9" s="23">
        <v>12.412000000000001</v>
      </c>
      <c r="K9" s="23">
        <v>15.038</v>
      </c>
      <c r="L9" s="23">
        <v>15.019</v>
      </c>
      <c r="M9" s="23">
        <v>18.311</v>
      </c>
      <c r="N9" s="23">
        <v>20.247</v>
      </c>
      <c r="O9" s="23">
        <v>22.529</v>
      </c>
      <c r="P9" s="23">
        <v>25.808</v>
      </c>
      <c r="Q9" s="23">
        <v>31.655000000000001</v>
      </c>
      <c r="R9" s="23">
        <v>48.944000000000003</v>
      </c>
      <c r="S9" s="23">
        <v>55.597000000000001</v>
      </c>
      <c r="T9" s="23">
        <v>73.031999999999996</v>
      </c>
      <c r="U9" s="23">
        <v>67.471999999999994</v>
      </c>
      <c r="V9" s="23">
        <v>69.53</v>
      </c>
      <c r="W9" s="23">
        <v>82.966999999999999</v>
      </c>
      <c r="X9" s="23">
        <v>97.325999999999993</v>
      </c>
      <c r="Y9" s="23">
        <v>112.77200000000001</v>
      </c>
      <c r="Z9" s="23">
        <v>100.322</v>
      </c>
      <c r="AA9" s="23">
        <v>98.74</v>
      </c>
      <c r="AB9" s="23">
        <v>66.290000000000006</v>
      </c>
      <c r="AC9" s="23">
        <v>83.17</v>
      </c>
      <c r="AD9" s="23">
        <v>108.07</v>
      </c>
      <c r="AE9" s="23">
        <v>114.34</v>
      </c>
      <c r="AF9" s="23">
        <v>119.23</v>
      </c>
      <c r="AG9" s="23" t="s">
        <v>1</v>
      </c>
    </row>
    <row r="10" spans="1:33" x14ac:dyDescent="0.25">
      <c r="A10" s="12" t="s">
        <v>6</v>
      </c>
      <c r="B10" s="24" t="s">
        <v>1</v>
      </c>
      <c r="C10" s="25">
        <v>344.83600000000001</v>
      </c>
      <c r="D10" s="25" t="s">
        <v>1</v>
      </c>
      <c r="E10" s="25">
        <v>322.971</v>
      </c>
      <c r="F10" s="25" t="s">
        <v>1</v>
      </c>
      <c r="G10" s="25">
        <v>377.90100000000001</v>
      </c>
      <c r="H10" s="25" t="s">
        <v>1</v>
      </c>
      <c r="I10" s="25">
        <v>499.83800000000002</v>
      </c>
      <c r="J10" s="25">
        <v>579.23900000000003</v>
      </c>
      <c r="K10" s="25">
        <v>667.25199999999995</v>
      </c>
      <c r="L10" s="25">
        <v>682.13</v>
      </c>
      <c r="M10" s="25">
        <v>697.54499999999996</v>
      </c>
      <c r="N10" s="25">
        <v>760.29899999999998</v>
      </c>
      <c r="O10" s="25">
        <v>793.45100000000002</v>
      </c>
      <c r="P10" s="25">
        <v>858.851</v>
      </c>
      <c r="Q10" s="25">
        <v>846.12199999999996</v>
      </c>
      <c r="R10" s="25">
        <v>870.89599999999996</v>
      </c>
      <c r="S10" s="25">
        <v>932.59699999999998</v>
      </c>
      <c r="T10" s="25">
        <v>953.00300000000004</v>
      </c>
      <c r="U10" s="25">
        <v>1032.922</v>
      </c>
      <c r="V10" s="25">
        <v>1153.43</v>
      </c>
      <c r="W10" s="25">
        <v>1152.454</v>
      </c>
      <c r="X10" s="25">
        <v>1191.933</v>
      </c>
      <c r="Y10" s="25">
        <v>1149.8</v>
      </c>
      <c r="Z10" s="25">
        <v>1210</v>
      </c>
      <c r="AA10" s="25">
        <v>1219</v>
      </c>
      <c r="AB10" s="25">
        <v>1202</v>
      </c>
      <c r="AC10" s="25">
        <v>1254.4000000000001</v>
      </c>
      <c r="AD10" s="25">
        <v>1289</v>
      </c>
      <c r="AE10" s="25">
        <v>1330.6</v>
      </c>
      <c r="AF10" s="25">
        <v>1322.5</v>
      </c>
      <c r="AG10" s="25" t="s">
        <v>1</v>
      </c>
    </row>
    <row r="11" spans="1:33" x14ac:dyDescent="0.25">
      <c r="A11" s="9" t="s">
        <v>7</v>
      </c>
      <c r="B11" s="22">
        <v>3244.1909999999998</v>
      </c>
      <c r="C11" s="23">
        <v>3490.7939999999999</v>
      </c>
      <c r="D11" s="23">
        <v>3654.0050000000001</v>
      </c>
      <c r="E11" s="23">
        <v>3867.7689999999998</v>
      </c>
      <c r="F11" s="23">
        <v>3970.6869999999999</v>
      </c>
      <c r="G11" s="23">
        <v>4132.8320000000003</v>
      </c>
      <c r="H11" s="23">
        <v>4217.9589999999998</v>
      </c>
      <c r="I11" s="23">
        <v>4388.8549999999996</v>
      </c>
      <c r="J11" s="23">
        <v>4433.7659999999996</v>
      </c>
      <c r="K11" s="23">
        <v>4486.2939999999999</v>
      </c>
      <c r="L11" s="23">
        <v>5311.2030000000004</v>
      </c>
      <c r="M11" s="23">
        <v>5642.2479999999996</v>
      </c>
      <c r="N11" s="23">
        <v>5913.6509999999998</v>
      </c>
      <c r="O11" s="23">
        <v>6036.6279999999997</v>
      </c>
      <c r="P11" s="23">
        <v>6058.4319999999998</v>
      </c>
      <c r="Q11" s="23">
        <v>6180.0150000000003</v>
      </c>
      <c r="R11" s="23">
        <v>6430.7430000000004</v>
      </c>
      <c r="S11" s="23">
        <v>6873.4260000000004</v>
      </c>
      <c r="T11" s="23">
        <v>7287.5039999999999</v>
      </c>
      <c r="U11" s="23">
        <v>7997.2960000000003</v>
      </c>
      <c r="V11" s="23">
        <v>8458.17</v>
      </c>
      <c r="W11" s="23">
        <v>8341.3970000000008</v>
      </c>
      <c r="X11" s="23">
        <v>8629.6</v>
      </c>
      <c r="Y11" s="23">
        <v>8732.982</v>
      </c>
      <c r="Z11" s="23">
        <v>8701.4930000000004</v>
      </c>
      <c r="AA11" s="23" t="s">
        <v>1</v>
      </c>
      <c r="AB11" s="23">
        <v>8121.915</v>
      </c>
      <c r="AC11" s="23">
        <v>8330.4249999999993</v>
      </c>
      <c r="AD11" s="23">
        <v>8283.2350000000006</v>
      </c>
      <c r="AE11" s="23">
        <v>8261.2090000000007</v>
      </c>
      <c r="AF11" s="23">
        <v>8326.5069999999996</v>
      </c>
      <c r="AG11" s="23" t="s">
        <v>1</v>
      </c>
    </row>
    <row r="12" spans="1:33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>
        <v>500</v>
      </c>
      <c r="O12" s="25">
        <v>754</v>
      </c>
      <c r="P12" s="25">
        <v>682</v>
      </c>
      <c r="Q12" s="25">
        <v>617.1</v>
      </c>
      <c r="R12" s="25">
        <v>650.6</v>
      </c>
      <c r="S12" s="25">
        <v>665.7</v>
      </c>
      <c r="T12" s="25">
        <v>756.9</v>
      </c>
      <c r="U12" s="25">
        <v>725.21100000000001</v>
      </c>
      <c r="V12" s="25">
        <v>552.096</v>
      </c>
      <c r="W12" s="25">
        <v>542.24900000000002</v>
      </c>
      <c r="X12" s="25">
        <v>499.29</v>
      </c>
      <c r="Y12" s="25">
        <v>488.185</v>
      </c>
      <c r="Z12" s="25">
        <v>491.78699999999998</v>
      </c>
      <c r="AA12" s="25">
        <v>461.27</v>
      </c>
      <c r="AB12" s="25">
        <v>694.82</v>
      </c>
      <c r="AC12" s="25">
        <v>722.53</v>
      </c>
      <c r="AD12" s="25">
        <v>898.35199999999998</v>
      </c>
      <c r="AE12" s="25">
        <v>1009.4880000000001</v>
      </c>
      <c r="AF12" s="25">
        <v>942.80200000000002</v>
      </c>
      <c r="AG12" s="25" t="s">
        <v>1</v>
      </c>
    </row>
    <row r="13" spans="1:33" x14ac:dyDescent="0.25">
      <c r="A13" s="9" t="s">
        <v>9</v>
      </c>
      <c r="B13" s="22">
        <v>45.744</v>
      </c>
      <c r="C13" s="23">
        <v>53.829000000000001</v>
      </c>
      <c r="D13" s="23">
        <v>61.908999999999999</v>
      </c>
      <c r="E13" s="23">
        <v>68.488</v>
      </c>
      <c r="F13" s="23">
        <v>75.067999999999998</v>
      </c>
      <c r="G13" s="23">
        <v>84.983999999999995</v>
      </c>
      <c r="H13" s="23">
        <v>102.35899999999999</v>
      </c>
      <c r="I13" s="23">
        <v>118.541</v>
      </c>
      <c r="J13" s="23">
        <v>134.72399999999999</v>
      </c>
      <c r="K13" s="23">
        <v>150</v>
      </c>
      <c r="L13" s="23">
        <v>165.2</v>
      </c>
      <c r="M13" s="23">
        <v>211.9</v>
      </c>
      <c r="N13" s="23">
        <v>252.6</v>
      </c>
      <c r="O13" s="23">
        <v>330.6</v>
      </c>
      <c r="P13" s="23">
        <v>408</v>
      </c>
      <c r="Q13" s="23">
        <v>459</v>
      </c>
      <c r="R13" s="23">
        <v>514</v>
      </c>
      <c r="S13" s="23">
        <v>550</v>
      </c>
      <c r="T13" s="23">
        <v>624.5</v>
      </c>
      <c r="U13" s="23">
        <v>606</v>
      </c>
      <c r="V13" s="23">
        <v>588.20000000000005</v>
      </c>
      <c r="W13" s="23">
        <v>550.75</v>
      </c>
      <c r="X13" s="23">
        <v>513.29999999999995</v>
      </c>
      <c r="Y13" s="23">
        <v>530.971</v>
      </c>
      <c r="Z13" s="23">
        <v>565.29999999999995</v>
      </c>
      <c r="AA13" s="23">
        <v>572</v>
      </c>
      <c r="AB13" s="23">
        <v>578.70000000000005</v>
      </c>
      <c r="AC13" s="23">
        <v>629.81399999999996</v>
      </c>
      <c r="AD13" s="23">
        <v>672.47299999999996</v>
      </c>
      <c r="AE13" s="23">
        <v>729.29200000000003</v>
      </c>
      <c r="AF13" s="23" t="s">
        <v>1</v>
      </c>
      <c r="AG13" s="23" t="s">
        <v>1</v>
      </c>
    </row>
    <row r="14" spans="1:33" x14ac:dyDescent="0.25">
      <c r="A14" s="12" t="s">
        <v>10</v>
      </c>
      <c r="B14" s="24">
        <v>1760.4</v>
      </c>
      <c r="C14" s="25">
        <v>1847</v>
      </c>
      <c r="D14" s="25">
        <v>1925.03</v>
      </c>
      <c r="E14" s="25">
        <v>2121.41</v>
      </c>
      <c r="F14" s="25">
        <v>2143.63</v>
      </c>
      <c r="G14" s="25">
        <v>2192.21</v>
      </c>
      <c r="H14" s="25">
        <v>2480.89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 t="s">
        <v>1</v>
      </c>
      <c r="P14" s="25" t="s">
        <v>1</v>
      </c>
      <c r="Q14" s="25">
        <v>4454.8999999999996</v>
      </c>
      <c r="R14" s="25">
        <v>4557.6000000000004</v>
      </c>
      <c r="S14" s="25">
        <v>4992</v>
      </c>
      <c r="T14" s="25">
        <v>5210.3</v>
      </c>
      <c r="U14" s="25">
        <v>5203.5</v>
      </c>
      <c r="V14" s="25">
        <v>5073.5</v>
      </c>
      <c r="W14" s="25">
        <v>5084</v>
      </c>
      <c r="X14" s="25">
        <v>5146.6000000000004</v>
      </c>
      <c r="Y14" s="25">
        <v>5266.4</v>
      </c>
      <c r="Z14" s="25">
        <v>5159.3180000000002</v>
      </c>
      <c r="AA14" s="25">
        <v>5013.5</v>
      </c>
      <c r="AB14" s="25">
        <v>4963.723</v>
      </c>
      <c r="AC14" s="25">
        <v>4484.0770000000002</v>
      </c>
      <c r="AD14" s="25">
        <v>4599.8810000000003</v>
      </c>
      <c r="AE14" s="25">
        <v>4715.0810000000001</v>
      </c>
      <c r="AF14" s="25">
        <v>4619.4279999999999</v>
      </c>
      <c r="AG14" s="25" t="s">
        <v>1</v>
      </c>
    </row>
    <row r="15" spans="1:33" x14ac:dyDescent="0.25">
      <c r="A15" s="9" t="s">
        <v>11</v>
      </c>
      <c r="B15" s="22" t="s">
        <v>1</v>
      </c>
      <c r="C15" s="23">
        <v>1.7000000000000001E-2</v>
      </c>
      <c r="D15" s="23">
        <v>1.7000000000000001E-2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>
        <v>3.7589999999999999</v>
      </c>
      <c r="K15" s="23">
        <v>4.22</v>
      </c>
      <c r="L15" s="23">
        <v>4.9379999999999997</v>
      </c>
      <c r="M15" s="23">
        <v>5.4249999999999998</v>
      </c>
      <c r="N15" s="23">
        <v>6.476</v>
      </c>
      <c r="O15" s="23">
        <v>9.02</v>
      </c>
      <c r="P15" s="23">
        <v>11.571999999999999</v>
      </c>
      <c r="Q15" s="23">
        <v>16.321999999999999</v>
      </c>
      <c r="R15" s="23">
        <v>18.544</v>
      </c>
      <c r="S15" s="23">
        <v>22.446000000000002</v>
      </c>
      <c r="T15" s="23">
        <v>23.164999999999999</v>
      </c>
      <c r="U15" s="23">
        <v>28.963000000000001</v>
      </c>
      <c r="V15" s="23">
        <v>31.38</v>
      </c>
      <c r="W15" s="23">
        <v>35.387</v>
      </c>
      <c r="X15" s="23">
        <v>32.972000000000001</v>
      </c>
      <c r="Y15" s="23">
        <v>29.808</v>
      </c>
      <c r="Z15" s="23">
        <v>26.689</v>
      </c>
      <c r="AA15" s="23">
        <v>23.646000000000001</v>
      </c>
      <c r="AB15" s="23">
        <v>21.1</v>
      </c>
      <c r="AC15" s="23">
        <v>21.785</v>
      </c>
      <c r="AD15" s="23">
        <v>22.748999999999999</v>
      </c>
      <c r="AE15" s="23">
        <v>29.852</v>
      </c>
      <c r="AF15" s="23">
        <v>31.994</v>
      </c>
      <c r="AG15" s="23" t="s">
        <v>1</v>
      </c>
    </row>
    <row r="16" spans="1:33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>
        <v>22.074999999999999</v>
      </c>
      <c r="M16" s="25">
        <v>22.677</v>
      </c>
      <c r="N16" s="25">
        <v>38.375</v>
      </c>
      <c r="O16" s="25">
        <v>45.296999999999997</v>
      </c>
      <c r="P16" s="25">
        <v>58.764000000000003</v>
      </c>
      <c r="Q16" s="25">
        <v>66.293999999999997</v>
      </c>
      <c r="R16" s="25">
        <v>70.117000000000004</v>
      </c>
      <c r="S16" s="25">
        <v>79.239999999999995</v>
      </c>
      <c r="T16" s="25">
        <v>98.384</v>
      </c>
      <c r="U16" s="25">
        <v>80.513999999999996</v>
      </c>
      <c r="V16" s="25">
        <v>72.867999999999995</v>
      </c>
      <c r="W16" s="25">
        <v>89.144999999999996</v>
      </c>
      <c r="X16" s="25">
        <v>84.83</v>
      </c>
      <c r="Y16" s="25">
        <v>83.207999999999998</v>
      </c>
      <c r="Z16" s="25">
        <v>89.120999999999995</v>
      </c>
      <c r="AA16" s="25">
        <v>101.053</v>
      </c>
      <c r="AB16" s="25">
        <v>88.207999999999998</v>
      </c>
      <c r="AC16" s="25">
        <v>91.522999999999996</v>
      </c>
      <c r="AD16" s="25">
        <v>95.766000000000005</v>
      </c>
      <c r="AE16" s="25">
        <v>110.952</v>
      </c>
      <c r="AF16" s="25">
        <v>117.717</v>
      </c>
      <c r="AG16" s="25" t="s">
        <v>1</v>
      </c>
    </row>
    <row r="17" spans="1:33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>
        <v>2.7040000000000002</v>
      </c>
      <c r="H17" s="23">
        <v>4.069</v>
      </c>
      <c r="I17" s="23">
        <v>5.9329999999999998</v>
      </c>
      <c r="J17" s="23">
        <v>7.157</v>
      </c>
      <c r="K17" s="23">
        <v>7.4420000000000002</v>
      </c>
      <c r="L17" s="23">
        <v>7.6980000000000004</v>
      </c>
      <c r="M17" s="23">
        <v>10.045999999999999</v>
      </c>
      <c r="N17" s="23">
        <v>8.0109999999999992</v>
      </c>
      <c r="O17" s="23">
        <v>8.5519999999999996</v>
      </c>
      <c r="P17" s="23">
        <v>8.7789999999999999</v>
      </c>
      <c r="Q17" s="23">
        <v>21.123999999999999</v>
      </c>
      <c r="R17" s="23">
        <v>29.311</v>
      </c>
      <c r="S17" s="23">
        <v>43.398000000000003</v>
      </c>
      <c r="T17" s="23">
        <v>43.255000000000003</v>
      </c>
      <c r="U17" s="23">
        <v>24.9</v>
      </c>
      <c r="V17" s="23">
        <v>18.355</v>
      </c>
      <c r="W17" s="23">
        <v>20.062999999999999</v>
      </c>
      <c r="X17" s="23">
        <v>21.33</v>
      </c>
      <c r="Y17" s="23">
        <v>20.399999999999999</v>
      </c>
      <c r="Z17" s="23">
        <v>26.7</v>
      </c>
      <c r="AA17" s="23">
        <v>33.299999999999997</v>
      </c>
      <c r="AB17" s="23">
        <v>31.3</v>
      </c>
      <c r="AC17" s="23">
        <v>40.299999999999997</v>
      </c>
      <c r="AD17" s="23">
        <v>45.2</v>
      </c>
      <c r="AE17" s="23">
        <v>52.7</v>
      </c>
      <c r="AF17" s="23">
        <v>57.3</v>
      </c>
      <c r="AG17" s="23" t="s">
        <v>1</v>
      </c>
    </row>
    <row r="18" spans="1:33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>
        <v>0.9</v>
      </c>
      <c r="M18" s="25" t="s">
        <v>1</v>
      </c>
      <c r="N18" s="25" t="s">
        <v>1</v>
      </c>
      <c r="O18" s="25">
        <v>1.5</v>
      </c>
      <c r="P18" s="25" t="s">
        <v>1</v>
      </c>
      <c r="Q18" s="25">
        <v>7</v>
      </c>
      <c r="R18" s="25" t="s">
        <v>1</v>
      </c>
      <c r="S18" s="25">
        <v>17</v>
      </c>
      <c r="T18" s="25" t="s">
        <v>1</v>
      </c>
      <c r="U18" s="25">
        <v>46.8</v>
      </c>
      <c r="V18" s="25">
        <v>72.462000000000003</v>
      </c>
      <c r="W18" s="25">
        <v>64.685000000000002</v>
      </c>
      <c r="X18" s="25">
        <v>89.61</v>
      </c>
      <c r="Y18" s="25">
        <v>107.303</v>
      </c>
      <c r="Z18" s="25">
        <v>105.1</v>
      </c>
      <c r="AA18" s="25">
        <v>116.5</v>
      </c>
      <c r="AB18" s="25">
        <v>127.3</v>
      </c>
      <c r="AC18" s="25">
        <v>136.6</v>
      </c>
      <c r="AD18" s="25">
        <v>134.9</v>
      </c>
      <c r="AE18" s="25">
        <v>148.1</v>
      </c>
      <c r="AF18" s="25">
        <v>147.30000000000001</v>
      </c>
      <c r="AG18" s="25" t="s">
        <v>1</v>
      </c>
    </row>
    <row r="19" spans="1:33" x14ac:dyDescent="0.25">
      <c r="A19" s="9" t="s">
        <v>15</v>
      </c>
      <c r="B19" s="22">
        <v>3697</v>
      </c>
      <c r="C19" s="23">
        <v>4528</v>
      </c>
      <c r="D19" s="23">
        <v>5532</v>
      </c>
      <c r="E19" s="23">
        <v>6408</v>
      </c>
      <c r="F19" s="23">
        <v>9224</v>
      </c>
      <c r="G19" s="23">
        <v>9158.2000000000007</v>
      </c>
      <c r="H19" s="23">
        <v>9460.4</v>
      </c>
      <c r="I19" s="23">
        <v>12222.6</v>
      </c>
      <c r="J19" s="23">
        <v>14579.2</v>
      </c>
      <c r="K19" s="23">
        <v>14581.3</v>
      </c>
      <c r="L19" s="23">
        <v>21725.7</v>
      </c>
      <c r="M19" s="23">
        <v>32094.6</v>
      </c>
      <c r="N19" s="23">
        <v>36097</v>
      </c>
      <c r="O19" s="23">
        <v>39924.699999999997</v>
      </c>
      <c r="P19" s="23">
        <v>36045.4</v>
      </c>
      <c r="Q19" s="23">
        <v>42624.5</v>
      </c>
      <c r="R19" s="23">
        <v>44663.5</v>
      </c>
      <c r="S19" s="23">
        <v>44050.9</v>
      </c>
      <c r="T19" s="23">
        <v>44287.9</v>
      </c>
      <c r="U19" s="23">
        <v>46175.9</v>
      </c>
      <c r="V19" s="23">
        <v>46093.4</v>
      </c>
      <c r="W19" s="23">
        <v>51189.9</v>
      </c>
      <c r="X19" s="23">
        <v>49867.1</v>
      </c>
      <c r="Y19" s="23">
        <v>42096.4</v>
      </c>
      <c r="Z19" s="23">
        <v>44099.6</v>
      </c>
      <c r="AA19" s="23">
        <v>42650.3</v>
      </c>
      <c r="AB19" s="23">
        <v>32937.199999999997</v>
      </c>
      <c r="AC19" s="23">
        <v>53755.199999999997</v>
      </c>
      <c r="AD19" s="23">
        <v>67227.7</v>
      </c>
      <c r="AE19" s="23">
        <v>83736.5</v>
      </c>
      <c r="AF19" s="23">
        <v>84935.2</v>
      </c>
      <c r="AG19" s="23" t="s">
        <v>1</v>
      </c>
    </row>
    <row r="20" spans="1:33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>
        <v>5.5910000000000002</v>
      </c>
      <c r="O20" s="25" t="s">
        <v>1</v>
      </c>
      <c r="P20" s="25">
        <v>5.8949999999999996</v>
      </c>
      <c r="Q20" s="25">
        <v>5.91</v>
      </c>
      <c r="R20" s="25">
        <v>7.3109999999999999</v>
      </c>
      <c r="S20" s="25">
        <v>7.6139999999999999</v>
      </c>
      <c r="T20" s="25">
        <v>7.9509999999999996</v>
      </c>
      <c r="U20" s="25">
        <v>8.51</v>
      </c>
      <c r="V20" s="25">
        <v>12.981999999999999</v>
      </c>
      <c r="W20" s="25">
        <v>12.305</v>
      </c>
      <c r="X20" s="25">
        <v>18.013999999999999</v>
      </c>
      <c r="Y20" s="25">
        <v>19.998000000000001</v>
      </c>
      <c r="Z20" s="25">
        <v>17.568000000000001</v>
      </c>
      <c r="AA20" s="25">
        <v>19.907</v>
      </c>
      <c r="AB20" s="25">
        <v>18.484000000000002</v>
      </c>
      <c r="AC20" s="25">
        <v>19.082000000000001</v>
      </c>
      <c r="AD20" s="25">
        <v>21.04</v>
      </c>
      <c r="AE20" s="25">
        <v>23.65</v>
      </c>
      <c r="AF20" s="25">
        <v>24.832999999999998</v>
      </c>
      <c r="AG20" s="25" t="s">
        <v>1</v>
      </c>
    </row>
    <row r="21" spans="1:33" x14ac:dyDescent="0.25">
      <c r="A21" s="9" t="s">
        <v>17</v>
      </c>
      <c r="B21" s="22">
        <v>4578.62</v>
      </c>
      <c r="C21" s="23">
        <v>5712.51</v>
      </c>
      <c r="D21" s="23">
        <v>6058.86</v>
      </c>
      <c r="E21" s="23">
        <v>6176.87</v>
      </c>
      <c r="F21" s="23">
        <v>6385.52</v>
      </c>
      <c r="G21" s="23">
        <v>6619.8270000000002</v>
      </c>
      <c r="H21" s="23">
        <v>6847.4709999999995</v>
      </c>
      <c r="I21" s="23">
        <v>6798.7240000000002</v>
      </c>
      <c r="J21" s="23">
        <v>6740.5950000000003</v>
      </c>
      <c r="K21" s="23">
        <v>7016.7830000000004</v>
      </c>
      <c r="L21" s="23">
        <v>7168.9049999999997</v>
      </c>
      <c r="M21" s="23">
        <v>7473.0190000000002</v>
      </c>
      <c r="N21" s="23">
        <v>7906.2579999999998</v>
      </c>
      <c r="O21" s="23">
        <v>7963.5320000000002</v>
      </c>
      <c r="P21" s="23">
        <v>7656.8609999999999</v>
      </c>
      <c r="Q21" s="23">
        <v>7656.0209999999997</v>
      </c>
      <c r="R21" s="23">
        <v>7836.84</v>
      </c>
      <c r="S21" s="23">
        <v>8051.3</v>
      </c>
      <c r="T21" s="23">
        <v>9047.9210000000003</v>
      </c>
      <c r="U21" s="23">
        <v>9673.4110000000001</v>
      </c>
      <c r="V21" s="23">
        <v>10359.76</v>
      </c>
      <c r="W21" s="23">
        <v>11077.746999999999</v>
      </c>
      <c r="X21" s="23">
        <v>11350.912</v>
      </c>
      <c r="Y21" s="23">
        <v>11533.877</v>
      </c>
      <c r="Z21" s="23">
        <v>12132.708000000001</v>
      </c>
      <c r="AA21" s="23">
        <v>12473.844999999999</v>
      </c>
      <c r="AB21" s="23">
        <v>13719.870999999999</v>
      </c>
      <c r="AC21" s="23">
        <v>14254.383</v>
      </c>
      <c r="AD21" s="23">
        <v>15168.53</v>
      </c>
      <c r="AE21" s="23">
        <v>15708.44</v>
      </c>
      <c r="AF21" s="23">
        <v>16477.762999999999</v>
      </c>
      <c r="AG21" s="23" t="s">
        <v>1</v>
      </c>
    </row>
    <row r="22" spans="1:33" x14ac:dyDescent="0.25">
      <c r="A22" s="12" t="s">
        <v>18</v>
      </c>
      <c r="B22" s="24">
        <v>1362.25</v>
      </c>
      <c r="C22" s="25">
        <v>1443.48</v>
      </c>
      <c r="D22" s="25">
        <v>1475.69</v>
      </c>
      <c r="E22" s="25">
        <v>1523.34</v>
      </c>
      <c r="F22" s="25">
        <v>1413.979</v>
      </c>
      <c r="G22" s="25">
        <v>1482.5</v>
      </c>
      <c r="H22" s="25">
        <v>1570.9870000000001</v>
      </c>
      <c r="I22" s="25">
        <v>1592.769</v>
      </c>
      <c r="J22" s="25">
        <v>1543.76</v>
      </c>
      <c r="K22" s="25">
        <v>1902</v>
      </c>
      <c r="L22" s="25" t="s">
        <v>1</v>
      </c>
      <c r="M22" s="25">
        <v>2394</v>
      </c>
      <c r="N22" s="25" t="s">
        <v>1</v>
      </c>
      <c r="O22" s="25">
        <v>2695</v>
      </c>
      <c r="P22" s="25" t="s">
        <v>1</v>
      </c>
      <c r="Q22" s="25">
        <v>2805</v>
      </c>
      <c r="R22" s="25" t="s">
        <v>1</v>
      </c>
      <c r="S22" s="25">
        <v>2849</v>
      </c>
      <c r="T22" s="25" t="s">
        <v>1</v>
      </c>
      <c r="U22" s="25">
        <v>3380</v>
      </c>
      <c r="V22" s="25" t="s">
        <v>1</v>
      </c>
      <c r="W22" s="25">
        <v>3110.85</v>
      </c>
      <c r="X22" s="25">
        <v>3043.0970000000002</v>
      </c>
      <c r="Y22" s="25">
        <v>3154</v>
      </c>
      <c r="Z22" s="25">
        <v>3282</v>
      </c>
      <c r="AA22" s="25">
        <v>3388</v>
      </c>
      <c r="AB22" s="25">
        <v>3302</v>
      </c>
      <c r="AC22" s="25">
        <v>3433</v>
      </c>
      <c r="AD22" s="25">
        <v>3458</v>
      </c>
      <c r="AE22" s="25">
        <v>3722</v>
      </c>
      <c r="AF22" s="25">
        <v>3975</v>
      </c>
      <c r="AG22" s="25" t="s">
        <v>1</v>
      </c>
    </row>
    <row r="23" spans="1:33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>
        <v>330.4</v>
      </c>
      <c r="G23" s="23">
        <v>446.7</v>
      </c>
      <c r="H23" s="23">
        <v>622</v>
      </c>
      <c r="I23" s="23">
        <v>799.6</v>
      </c>
      <c r="J23" s="23">
        <v>925.5</v>
      </c>
      <c r="K23" s="23">
        <v>1066</v>
      </c>
      <c r="L23" s="23">
        <v>1286.5</v>
      </c>
      <c r="M23" s="23">
        <v>1387.3</v>
      </c>
      <c r="N23" s="23">
        <v>1280.2</v>
      </c>
      <c r="O23" s="23">
        <v>1205.8</v>
      </c>
      <c r="P23" s="23">
        <v>1364.6</v>
      </c>
      <c r="Q23" s="23">
        <v>1405.1</v>
      </c>
      <c r="R23" s="23">
        <v>1451.5</v>
      </c>
      <c r="S23" s="23">
        <v>1815</v>
      </c>
      <c r="T23" s="23">
        <v>2022.9</v>
      </c>
      <c r="U23" s="23">
        <v>2434.8000000000002</v>
      </c>
      <c r="V23" s="23">
        <v>2839.4</v>
      </c>
      <c r="W23" s="23">
        <v>2971.8</v>
      </c>
      <c r="X23" s="23">
        <v>3559.7</v>
      </c>
      <c r="Y23" s="23">
        <v>3064.5</v>
      </c>
      <c r="Z23" s="23">
        <v>3445.8</v>
      </c>
      <c r="AA23" s="23">
        <v>3483.4</v>
      </c>
      <c r="AB23" s="23">
        <v>4641.8</v>
      </c>
      <c r="AC23" s="23">
        <v>5602.1</v>
      </c>
      <c r="AD23" s="23">
        <v>6332.3770000000004</v>
      </c>
      <c r="AE23" s="23">
        <v>8833.64</v>
      </c>
      <c r="AF23" s="23">
        <v>9309.6360000000004</v>
      </c>
      <c r="AG23" s="23" t="s">
        <v>1</v>
      </c>
    </row>
    <row r="24" spans="1:33" x14ac:dyDescent="0.25">
      <c r="A24" s="12" t="s">
        <v>20</v>
      </c>
      <c r="B24" s="24">
        <v>88.48</v>
      </c>
      <c r="C24" s="25">
        <v>113.13</v>
      </c>
      <c r="D24" s="25">
        <v>137.78</v>
      </c>
      <c r="E24" s="25">
        <v>137.22</v>
      </c>
      <c r="F24" s="25">
        <v>136.66999999999999</v>
      </c>
      <c r="G24" s="25">
        <v>147.1</v>
      </c>
      <c r="H24" s="25">
        <v>177.29</v>
      </c>
      <c r="I24" s="25">
        <v>207.48</v>
      </c>
      <c r="J24" s="25">
        <v>243.22</v>
      </c>
      <c r="K24" s="25">
        <v>278.95999999999998</v>
      </c>
      <c r="L24" s="25">
        <v>310.89</v>
      </c>
      <c r="M24" s="25">
        <v>342.82400000000001</v>
      </c>
      <c r="N24" s="25">
        <v>347.09500000000003</v>
      </c>
      <c r="O24" s="25">
        <v>351.36599999999999</v>
      </c>
      <c r="P24" s="25">
        <v>368.93</v>
      </c>
      <c r="Q24" s="25">
        <v>386.49400000000003</v>
      </c>
      <c r="R24" s="25">
        <v>466.90699999999998</v>
      </c>
      <c r="S24" s="25">
        <v>547.32000000000005</v>
      </c>
      <c r="T24" s="25">
        <v>763.74599999999998</v>
      </c>
      <c r="U24" s="25">
        <v>870.05499999999995</v>
      </c>
      <c r="V24" s="25">
        <v>895.30200000000002</v>
      </c>
      <c r="W24" s="25">
        <v>723.38300000000004</v>
      </c>
      <c r="X24" s="25">
        <v>700.62599999999998</v>
      </c>
      <c r="Y24" s="25">
        <v>814.399</v>
      </c>
      <c r="Z24" s="25">
        <v>829.36500000000001</v>
      </c>
      <c r="AA24" s="25">
        <v>808.73900000000003</v>
      </c>
      <c r="AB24" s="25">
        <v>871.47400000000005</v>
      </c>
      <c r="AC24" s="25">
        <v>885.56799999999998</v>
      </c>
      <c r="AD24" s="25">
        <v>921.64400000000001</v>
      </c>
      <c r="AE24" s="25">
        <v>973.40200000000004</v>
      </c>
      <c r="AF24" s="25">
        <v>936.08100000000002</v>
      </c>
      <c r="AG24" s="25" t="s">
        <v>1</v>
      </c>
    </row>
    <row r="25" spans="1:33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>
        <v>782.846</v>
      </c>
      <c r="F25" s="23" t="s">
        <v>1</v>
      </c>
      <c r="G25" s="23" t="s">
        <v>1</v>
      </c>
      <c r="H25" s="23" t="s">
        <v>1</v>
      </c>
      <c r="I25" s="23" t="s">
        <v>1</v>
      </c>
      <c r="J25" s="23">
        <v>960.71699999999998</v>
      </c>
      <c r="K25" s="23" t="s">
        <v>1</v>
      </c>
      <c r="L25" s="23" t="s">
        <v>1</v>
      </c>
      <c r="M25" s="23" t="s">
        <v>1</v>
      </c>
      <c r="N25" s="23">
        <v>1156.9490000000001</v>
      </c>
      <c r="O25" s="23" t="s">
        <v>1</v>
      </c>
      <c r="P25" s="23">
        <v>1240.7560000000001</v>
      </c>
      <c r="Q25" s="23" t="s">
        <v>1</v>
      </c>
      <c r="R25" s="23">
        <v>1322.886</v>
      </c>
      <c r="S25" s="23">
        <v>1404.8989999999999</v>
      </c>
      <c r="T25" s="23" t="s">
        <v>1</v>
      </c>
      <c r="U25" s="23">
        <v>1698.604</v>
      </c>
      <c r="V25" s="23" t="s">
        <v>1</v>
      </c>
      <c r="W25" s="23">
        <v>1816.748</v>
      </c>
      <c r="X25" s="23" t="s">
        <v>1</v>
      </c>
      <c r="Y25" s="23">
        <v>1988.271</v>
      </c>
      <c r="Z25" s="23" t="s">
        <v>1</v>
      </c>
      <c r="AA25" s="23">
        <v>2104.268</v>
      </c>
      <c r="AB25" s="23" t="s">
        <v>1</v>
      </c>
      <c r="AC25" s="23">
        <v>2163.7159999999999</v>
      </c>
      <c r="AD25" s="23" t="s">
        <v>1</v>
      </c>
      <c r="AE25" s="23">
        <v>2290.1909999999998</v>
      </c>
      <c r="AF25" s="23" t="s">
        <v>1</v>
      </c>
      <c r="AG25" s="23" t="s">
        <v>1</v>
      </c>
    </row>
    <row r="26" spans="1:33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>
        <v>0.27100000000000002</v>
      </c>
      <c r="F26" s="25">
        <v>0.46800000000000003</v>
      </c>
      <c r="G26" s="25">
        <v>0.90200000000000002</v>
      </c>
      <c r="H26" s="25">
        <v>1.772</v>
      </c>
      <c r="I26" s="25">
        <v>2.86</v>
      </c>
      <c r="J26" s="25">
        <v>6.1920000000000002</v>
      </c>
      <c r="K26" s="25">
        <v>10.693</v>
      </c>
      <c r="L26" s="25">
        <v>10.811</v>
      </c>
      <c r="M26" s="25">
        <v>24.623999999999999</v>
      </c>
      <c r="N26" s="25">
        <v>54.503999999999998</v>
      </c>
      <c r="O26" s="25">
        <v>43.597999999999999</v>
      </c>
      <c r="P26" s="25">
        <v>68.905000000000001</v>
      </c>
      <c r="Q26" s="25">
        <v>90.432000000000002</v>
      </c>
      <c r="R26" s="25">
        <v>232.32599999999999</v>
      </c>
      <c r="S26" s="25">
        <v>449.18</v>
      </c>
      <c r="T26" s="25">
        <v>720.2</v>
      </c>
      <c r="U26" s="25">
        <v>457.59500000000003</v>
      </c>
      <c r="V26" s="25">
        <v>411.88</v>
      </c>
      <c r="W26" s="25">
        <v>425.22899999999998</v>
      </c>
      <c r="X26" s="25">
        <v>358.05700000000002</v>
      </c>
      <c r="Y26" s="25">
        <v>271.56599999999997</v>
      </c>
      <c r="Z26" s="25">
        <v>214.374</v>
      </c>
      <c r="AA26" s="25">
        <v>345.983</v>
      </c>
      <c r="AB26" s="25">
        <v>310.834</v>
      </c>
      <c r="AC26" s="25">
        <v>281.255</v>
      </c>
      <c r="AD26" s="25">
        <v>334.96199999999999</v>
      </c>
      <c r="AE26" s="25">
        <v>377.863</v>
      </c>
      <c r="AF26" s="25">
        <v>290.447</v>
      </c>
      <c r="AG26" s="25" t="s">
        <v>1</v>
      </c>
    </row>
    <row r="27" spans="1:33" x14ac:dyDescent="0.25">
      <c r="A27" s="9" t="s">
        <v>23</v>
      </c>
      <c r="B27" s="22">
        <v>37.659999999999997</v>
      </c>
      <c r="C27" s="23">
        <v>47.17</v>
      </c>
      <c r="D27" s="23" t="s">
        <v>1</v>
      </c>
      <c r="E27" s="23">
        <v>70.930000000000007</v>
      </c>
      <c r="F27" s="23" t="s">
        <v>1</v>
      </c>
      <c r="G27" s="23">
        <v>124.68</v>
      </c>
      <c r="H27" s="23" t="s">
        <v>1</v>
      </c>
      <c r="I27" s="23">
        <v>179.1</v>
      </c>
      <c r="J27" s="23" t="s">
        <v>1</v>
      </c>
      <c r="K27" s="23">
        <v>253.5</v>
      </c>
      <c r="L27" s="23" t="s">
        <v>1</v>
      </c>
      <c r="M27" s="23">
        <v>262.2</v>
      </c>
      <c r="N27" s="23" t="s">
        <v>1</v>
      </c>
      <c r="O27" s="23">
        <v>297.25</v>
      </c>
      <c r="P27" s="23" t="s">
        <v>1</v>
      </c>
      <c r="Q27" s="23">
        <v>359.36</v>
      </c>
      <c r="R27" s="23" t="s">
        <v>1</v>
      </c>
      <c r="S27" s="23" t="s">
        <v>1</v>
      </c>
      <c r="T27" s="23" t="s">
        <v>1</v>
      </c>
      <c r="U27" s="23" t="s">
        <v>1</v>
      </c>
      <c r="V27" s="23" t="s">
        <v>1</v>
      </c>
      <c r="W27" s="23">
        <v>389.2</v>
      </c>
      <c r="X27" s="23">
        <v>377.3</v>
      </c>
      <c r="Y27" s="23">
        <v>395.65</v>
      </c>
      <c r="Z27" s="23">
        <v>398.61</v>
      </c>
      <c r="AA27" s="23">
        <v>457.96</v>
      </c>
      <c r="AB27" s="23">
        <v>371.12</v>
      </c>
      <c r="AC27" s="23">
        <v>380.18</v>
      </c>
      <c r="AD27" s="23">
        <v>428.1</v>
      </c>
      <c r="AE27" s="23">
        <v>471.82</v>
      </c>
      <c r="AF27" s="23">
        <v>531.12</v>
      </c>
      <c r="AG27" s="23">
        <v>549.303</v>
      </c>
    </row>
    <row r="28" spans="1:33" x14ac:dyDescent="0.25">
      <c r="A28" s="12" t="s">
        <v>24</v>
      </c>
      <c r="B28" s="24">
        <v>6.7380000000000004</v>
      </c>
      <c r="C28" s="25">
        <v>8.7629999999999999</v>
      </c>
      <c r="D28" s="25">
        <v>8.6969999999999992</v>
      </c>
      <c r="E28" s="25">
        <v>4.9790000000000001</v>
      </c>
      <c r="F28" s="25">
        <v>7.1040000000000001</v>
      </c>
      <c r="G28" s="25">
        <v>10.157</v>
      </c>
      <c r="H28" s="25">
        <v>9.593</v>
      </c>
      <c r="I28" s="25">
        <v>16.73</v>
      </c>
      <c r="J28" s="25">
        <v>18.754999999999999</v>
      </c>
      <c r="K28" s="25">
        <v>17.559999999999999</v>
      </c>
      <c r="L28" s="25">
        <v>17.593</v>
      </c>
      <c r="M28" s="25">
        <v>17.559999999999999</v>
      </c>
      <c r="N28" s="25">
        <v>18.29</v>
      </c>
      <c r="O28" s="25">
        <v>28.547000000000001</v>
      </c>
      <c r="P28" s="25">
        <v>43.317999999999998</v>
      </c>
      <c r="Q28" s="25">
        <v>46.969000000000001</v>
      </c>
      <c r="R28" s="25">
        <v>56.436</v>
      </c>
      <c r="S28" s="25">
        <v>60.445999999999998</v>
      </c>
      <c r="T28" s="25">
        <v>65.831999999999994</v>
      </c>
      <c r="U28" s="25">
        <v>65.406999999999996</v>
      </c>
      <c r="V28" s="25">
        <v>96.13</v>
      </c>
      <c r="W28" s="25">
        <v>121.018</v>
      </c>
      <c r="X28" s="25">
        <v>134.45599999999999</v>
      </c>
      <c r="Y28" s="25">
        <v>140.85499999999999</v>
      </c>
      <c r="Z28" s="25">
        <v>155.40199999999999</v>
      </c>
      <c r="AA28" s="25">
        <v>141.238</v>
      </c>
      <c r="AB28" s="25">
        <v>144.88499999999999</v>
      </c>
      <c r="AC28" s="25">
        <v>150.25800000000001</v>
      </c>
      <c r="AD28" s="25">
        <v>158.44999999999999</v>
      </c>
      <c r="AE28" s="25">
        <v>171.3</v>
      </c>
      <c r="AF28" s="25">
        <v>178.89</v>
      </c>
      <c r="AG28" s="25" t="s">
        <v>1</v>
      </c>
    </row>
    <row r="29" spans="1:33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>
        <v>14.776</v>
      </c>
      <c r="F29" s="23">
        <v>19.495999999999999</v>
      </c>
      <c r="G29" s="23">
        <v>24.616</v>
      </c>
      <c r="H29" s="23">
        <v>24.157</v>
      </c>
      <c r="I29" s="23">
        <v>22.329000000000001</v>
      </c>
      <c r="J29" s="23">
        <v>27.056999999999999</v>
      </c>
      <c r="K29" s="23">
        <v>30.274999999999999</v>
      </c>
      <c r="L29" s="23">
        <v>36.600999999999999</v>
      </c>
      <c r="M29" s="23">
        <v>40.944000000000003</v>
      </c>
      <c r="N29" s="23">
        <v>43.851999999999997</v>
      </c>
      <c r="O29" s="23">
        <v>36.164999999999999</v>
      </c>
      <c r="P29" s="23">
        <v>40.195</v>
      </c>
      <c r="Q29" s="23">
        <v>56.076000000000001</v>
      </c>
      <c r="R29" s="23">
        <v>57.558999999999997</v>
      </c>
      <c r="S29" s="23">
        <v>58.923999999999999</v>
      </c>
      <c r="T29" s="23">
        <v>63.3</v>
      </c>
      <c r="U29" s="23">
        <v>74.438999999999993</v>
      </c>
      <c r="V29" s="23">
        <v>78.269000000000005</v>
      </c>
      <c r="W29" s="23">
        <v>77.28</v>
      </c>
      <c r="X29" s="23">
        <v>71.709999999999994</v>
      </c>
      <c r="Y29" s="23">
        <v>64.156999999999996</v>
      </c>
      <c r="Z29" s="23">
        <v>59.875999999999998</v>
      </c>
      <c r="AA29" s="23">
        <v>57.277000000000001</v>
      </c>
      <c r="AB29" s="23">
        <v>61.634999999999998</v>
      </c>
      <c r="AC29" s="23">
        <v>63.64</v>
      </c>
      <c r="AD29" s="23">
        <v>72.176000000000002</v>
      </c>
      <c r="AE29" s="23">
        <v>79.040000000000006</v>
      </c>
      <c r="AF29" s="23">
        <v>88.558999999999997</v>
      </c>
      <c r="AG29" s="23" t="s">
        <v>1</v>
      </c>
    </row>
    <row r="30" spans="1:33" x14ac:dyDescent="0.25">
      <c r="A30" s="12" t="s">
        <v>26</v>
      </c>
      <c r="B30" s="24">
        <v>465.17399999999998</v>
      </c>
      <c r="C30" s="25">
        <v>555.57899999999995</v>
      </c>
      <c r="D30" s="25">
        <v>834.029</v>
      </c>
      <c r="E30" s="25">
        <v>942.54499999999996</v>
      </c>
      <c r="F30" s="25">
        <v>935.78200000000004</v>
      </c>
      <c r="G30" s="25">
        <v>800.83600000000001</v>
      </c>
      <c r="H30" s="25">
        <v>914.16200000000003</v>
      </c>
      <c r="I30" s="25">
        <v>975.56399999999996</v>
      </c>
      <c r="J30" s="25">
        <v>1006.8339999999999</v>
      </c>
      <c r="K30" s="25">
        <v>1096.3530000000001</v>
      </c>
      <c r="L30" s="25">
        <v>1221.31</v>
      </c>
      <c r="M30" s="25">
        <v>1340.0809999999999</v>
      </c>
      <c r="N30" s="25">
        <v>1502.856</v>
      </c>
      <c r="O30" s="25">
        <v>1739.011</v>
      </c>
      <c r="P30" s="25">
        <v>1859.2190000000001</v>
      </c>
      <c r="Q30" s="25">
        <v>2144.2579999999998</v>
      </c>
      <c r="R30" s="25">
        <v>2349.895</v>
      </c>
      <c r="S30" s="25">
        <v>2572.1179999999999</v>
      </c>
      <c r="T30" s="25">
        <v>2893.8539999999998</v>
      </c>
      <c r="U30" s="25">
        <v>3011.5459999999998</v>
      </c>
      <c r="V30" s="25">
        <v>2997.4989999999998</v>
      </c>
      <c r="W30" s="25">
        <v>2876.8629999999998</v>
      </c>
      <c r="X30" s="25">
        <v>2673.4839999999999</v>
      </c>
      <c r="Y30" s="25">
        <v>2645.8110000000001</v>
      </c>
      <c r="Z30" s="25">
        <v>2636.9960000000001</v>
      </c>
      <c r="AA30" s="25">
        <v>2661</v>
      </c>
      <c r="AB30" s="25">
        <v>2619</v>
      </c>
      <c r="AC30" s="25">
        <v>2728</v>
      </c>
      <c r="AD30" s="25">
        <v>2779</v>
      </c>
      <c r="AE30" s="25">
        <v>2919</v>
      </c>
      <c r="AF30" s="25">
        <v>3029</v>
      </c>
      <c r="AG30" s="25" t="s">
        <v>1</v>
      </c>
    </row>
    <row r="31" spans="1:33" x14ac:dyDescent="0.25">
      <c r="A31" s="9" t="s">
        <v>27</v>
      </c>
      <c r="B31" s="22" t="s">
        <v>1</v>
      </c>
      <c r="C31" s="23">
        <v>9636</v>
      </c>
      <c r="D31" s="23" t="s">
        <v>1</v>
      </c>
      <c r="E31" s="23">
        <v>10608</v>
      </c>
      <c r="F31" s="23" t="s">
        <v>1</v>
      </c>
      <c r="G31" s="23">
        <v>10447</v>
      </c>
      <c r="H31" s="23" t="s">
        <v>1</v>
      </c>
      <c r="I31" s="23">
        <v>11245</v>
      </c>
      <c r="J31" s="23" t="s">
        <v>1</v>
      </c>
      <c r="K31" s="23">
        <v>13234</v>
      </c>
      <c r="L31" s="23" t="s">
        <v>1</v>
      </c>
      <c r="M31" s="23">
        <v>14644</v>
      </c>
      <c r="N31" s="23" t="s">
        <v>1</v>
      </c>
      <c r="O31" s="23">
        <v>15941</v>
      </c>
      <c r="P31" s="23" t="s">
        <v>1</v>
      </c>
      <c r="Q31" s="23">
        <v>16117</v>
      </c>
      <c r="R31" s="23">
        <v>16906.745999999999</v>
      </c>
      <c r="S31" s="23">
        <v>17867</v>
      </c>
      <c r="T31" s="23" t="s">
        <v>1</v>
      </c>
      <c r="U31" s="23">
        <v>21581</v>
      </c>
      <c r="V31" s="23" t="s">
        <v>1</v>
      </c>
      <c r="W31" s="23">
        <v>23975</v>
      </c>
      <c r="X31" s="23" t="s">
        <v>1</v>
      </c>
      <c r="Y31" s="23">
        <v>25794</v>
      </c>
      <c r="Z31" s="23" t="s">
        <v>1</v>
      </c>
      <c r="AA31" s="23">
        <v>27550</v>
      </c>
      <c r="AB31" s="23" t="s">
        <v>1</v>
      </c>
      <c r="AC31" s="23">
        <v>28858</v>
      </c>
      <c r="AD31" s="23" t="s">
        <v>1</v>
      </c>
      <c r="AE31" s="23">
        <v>29360</v>
      </c>
      <c r="AF31" s="23" t="s">
        <v>1</v>
      </c>
      <c r="AG31" s="23" t="s">
        <v>1</v>
      </c>
    </row>
    <row r="32" spans="1:33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 t="s">
        <v>1</v>
      </c>
      <c r="AF32" s="29" t="s">
        <v>1</v>
      </c>
      <c r="AG32" s="29" t="s">
        <v>1</v>
      </c>
    </row>
    <row r="33" spans="1:33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</row>
    <row r="34" spans="1:33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</row>
    <row r="35" spans="1:33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>
        <v>12.315</v>
      </c>
      <c r="Y35" s="23">
        <v>13.185</v>
      </c>
      <c r="Z35" s="23">
        <v>28.4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27.52</v>
      </c>
      <c r="AF35" s="23">
        <v>29.28</v>
      </c>
      <c r="AG35" s="23" t="s">
        <v>1</v>
      </c>
    </row>
    <row r="36" spans="1:33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>
        <v>2.4950000000000001</v>
      </c>
      <c r="X36" s="25" t="s">
        <v>1</v>
      </c>
      <c r="Y36" s="25">
        <v>2.371</v>
      </c>
      <c r="Z36" s="25">
        <v>3.2250000000000001</v>
      </c>
      <c r="AA36" s="25">
        <v>5.23</v>
      </c>
      <c r="AB36" s="25" t="s">
        <v>1</v>
      </c>
      <c r="AC36" s="25">
        <v>5.8</v>
      </c>
      <c r="AD36" s="25">
        <v>5.8280000000000003</v>
      </c>
      <c r="AE36" s="25">
        <v>5.2519999999999998</v>
      </c>
      <c r="AF36" s="25" t="s">
        <v>1</v>
      </c>
      <c r="AG36" s="25" t="s">
        <v>1</v>
      </c>
    </row>
    <row r="37" spans="1:33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</row>
    <row r="38" spans="1:33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</row>
    <row r="39" spans="1:33" s="5" customFormat="1" x14ac:dyDescent="0.25">
      <c r="A39" s="9" t="s">
        <v>35</v>
      </c>
      <c r="B39" s="22">
        <v>640.90200000000004</v>
      </c>
      <c r="C39" s="23">
        <v>1231.7829999999999</v>
      </c>
      <c r="D39" s="23">
        <v>1483.5360000000001</v>
      </c>
      <c r="E39" s="23">
        <v>1176.0250000000001</v>
      </c>
      <c r="F39" s="23">
        <v>1293.6279999999999</v>
      </c>
      <c r="G39" s="23">
        <v>1469.963</v>
      </c>
      <c r="H39" s="23" t="s">
        <v>1</v>
      </c>
      <c r="I39" s="23">
        <v>2254.855</v>
      </c>
      <c r="J39" s="23">
        <v>2423.9690000000001</v>
      </c>
      <c r="K39" s="23">
        <v>2574.7289999999998</v>
      </c>
      <c r="L39" s="23" t="s">
        <v>1</v>
      </c>
      <c r="M39" s="23">
        <v>3461.1559999999999</v>
      </c>
      <c r="N39" s="23" t="s">
        <v>1</v>
      </c>
      <c r="O39" s="23">
        <v>3917</v>
      </c>
      <c r="P39" s="23" t="s">
        <v>1</v>
      </c>
      <c r="Q39" s="23">
        <v>4873.57</v>
      </c>
      <c r="R39" s="23">
        <v>6458.3609999999999</v>
      </c>
      <c r="S39" s="23">
        <v>6868.9040000000005</v>
      </c>
      <c r="T39" s="23">
        <v>7658.8280000000004</v>
      </c>
      <c r="U39" s="23">
        <v>8523.9290000000001</v>
      </c>
      <c r="V39" s="23" t="s">
        <v>1</v>
      </c>
      <c r="W39" s="23">
        <v>9413</v>
      </c>
      <c r="X39" s="23" t="s">
        <v>1</v>
      </c>
      <c r="Y39" s="23">
        <v>8972.7999999999993</v>
      </c>
      <c r="Z39" s="23">
        <v>9907.6</v>
      </c>
      <c r="AA39" s="23">
        <v>11439.4</v>
      </c>
      <c r="AB39" s="23">
        <v>12870.3</v>
      </c>
      <c r="AC39" s="23">
        <v>14103.2</v>
      </c>
      <c r="AD39" s="23">
        <v>14673.3</v>
      </c>
      <c r="AE39" s="23">
        <v>15362</v>
      </c>
      <c r="AF39" s="23">
        <v>15767</v>
      </c>
      <c r="AG39" s="23" t="s">
        <v>1</v>
      </c>
    </row>
    <row r="40" spans="1:33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</row>
    <row r="41" spans="1:33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</row>
    <row r="42" spans="1:33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</row>
    <row r="43" spans="1:33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</row>
    <row r="44" spans="1:33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</row>
    <row r="45" spans="1:33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</row>
    <row r="46" spans="1:33" x14ac:dyDescent="0.25">
      <c r="A46" s="12" t="s">
        <v>42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</row>
    <row r="47" spans="1:33" s="5" customFormat="1" x14ac:dyDescent="0.25">
      <c r="A47" s="9" t="s">
        <v>43</v>
      </c>
      <c r="B47" s="22" t="s">
        <v>1</v>
      </c>
      <c r="C47" s="23">
        <v>3036</v>
      </c>
      <c r="D47" s="23" t="s">
        <v>1</v>
      </c>
      <c r="E47" s="23">
        <v>3479.4</v>
      </c>
      <c r="F47" s="23" t="s">
        <v>1</v>
      </c>
      <c r="G47" s="23">
        <v>3702.2</v>
      </c>
      <c r="H47" s="23" t="s">
        <v>1</v>
      </c>
      <c r="I47" s="23">
        <v>4273.3999999999996</v>
      </c>
      <c r="J47" s="23" t="s">
        <v>1</v>
      </c>
      <c r="K47" s="23">
        <v>5042.8</v>
      </c>
      <c r="L47" s="23" t="s">
        <v>1</v>
      </c>
      <c r="M47" s="23">
        <v>5405.3</v>
      </c>
      <c r="N47" s="23" t="s">
        <v>1</v>
      </c>
      <c r="O47" s="23">
        <v>6528.5</v>
      </c>
      <c r="P47" s="23" t="s">
        <v>1</v>
      </c>
      <c r="Q47" s="23">
        <v>7952.2</v>
      </c>
      <c r="R47" s="23" t="s">
        <v>1</v>
      </c>
      <c r="S47" s="23">
        <v>10421.200000000001</v>
      </c>
      <c r="T47" s="23" t="s">
        <v>1</v>
      </c>
      <c r="U47" s="23">
        <v>12042.4</v>
      </c>
      <c r="V47" s="23" t="s">
        <v>1</v>
      </c>
      <c r="W47" s="23">
        <v>12766.8</v>
      </c>
      <c r="X47" s="23" t="s">
        <v>1</v>
      </c>
      <c r="Y47" s="23">
        <v>14183.3</v>
      </c>
      <c r="Z47" s="23" t="s">
        <v>1</v>
      </c>
      <c r="AA47" s="23">
        <v>16673.5</v>
      </c>
      <c r="AB47" s="23">
        <v>18407</v>
      </c>
      <c r="AC47" s="23">
        <v>21008.799999999999</v>
      </c>
      <c r="AD47" s="23">
        <v>22701.5</v>
      </c>
      <c r="AE47" s="23">
        <v>23619</v>
      </c>
      <c r="AF47" s="23">
        <v>23154.2</v>
      </c>
      <c r="AG47" s="23" t="s">
        <v>1</v>
      </c>
    </row>
    <row r="48" spans="1:33" x14ac:dyDescent="0.25">
      <c r="A48" s="12" t="s">
        <v>44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 t="s">
        <v>1</v>
      </c>
      <c r="L48" s="25" t="s">
        <v>1</v>
      </c>
      <c r="M48" s="25" t="s">
        <v>1</v>
      </c>
      <c r="N48" s="25" t="s">
        <v>1</v>
      </c>
      <c r="O48" s="25" t="s">
        <v>1</v>
      </c>
      <c r="P48" s="25" t="s">
        <v>1</v>
      </c>
      <c r="Q48" s="25" t="s">
        <v>1</v>
      </c>
      <c r="R48" s="25" t="s">
        <v>1</v>
      </c>
      <c r="S48" s="25" t="s">
        <v>1</v>
      </c>
      <c r="T48" s="25" t="s">
        <v>1</v>
      </c>
      <c r="U48" s="25" t="s">
        <v>1</v>
      </c>
      <c r="V48" s="25" t="s">
        <v>1</v>
      </c>
      <c r="W48" s="25" t="s">
        <v>1</v>
      </c>
      <c r="X48" s="25" t="s">
        <v>1</v>
      </c>
      <c r="Y48" s="25" t="s">
        <v>1</v>
      </c>
      <c r="Z48" s="25" t="s">
        <v>1</v>
      </c>
      <c r="AA48" s="25" t="s">
        <v>1</v>
      </c>
      <c r="AB48" s="25" t="s">
        <v>1</v>
      </c>
      <c r="AC48" s="25" t="s">
        <v>1</v>
      </c>
      <c r="AD48" s="25" t="s">
        <v>1</v>
      </c>
      <c r="AE48" s="25" t="s">
        <v>1</v>
      </c>
      <c r="AF48" s="25" t="s">
        <v>1</v>
      </c>
      <c r="AG48" s="25" t="s">
        <v>1</v>
      </c>
    </row>
    <row r="49" spans="1:33" s="5" customFormat="1" x14ac:dyDescent="0.25">
      <c r="A49" s="9" t="s">
        <v>45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</row>
    <row r="50" spans="1:33" x14ac:dyDescent="0.25">
      <c r="A50" s="12" t="s">
        <v>46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>
        <v>1042.3</v>
      </c>
      <c r="AB50" s="25">
        <v>939.5</v>
      </c>
      <c r="AC50" s="25">
        <v>802.7</v>
      </c>
      <c r="AD50" s="25">
        <v>843.4</v>
      </c>
      <c r="AE50" s="25">
        <v>969.5</v>
      </c>
      <c r="AF50" s="25">
        <v>903.6</v>
      </c>
      <c r="AG50" s="25" t="s">
        <v>1</v>
      </c>
    </row>
    <row r="51" spans="1:33" s="5" customFormat="1" x14ac:dyDescent="0.25">
      <c r="A51" s="9" t="s">
        <v>47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 t="s">
        <v>1</v>
      </c>
      <c r="AB51" s="23" t="s">
        <v>1</v>
      </c>
      <c r="AC51" s="23" t="s">
        <v>1</v>
      </c>
      <c r="AD51" s="23" t="s">
        <v>1</v>
      </c>
      <c r="AE51" s="23" t="s">
        <v>1</v>
      </c>
      <c r="AF51" s="23" t="s">
        <v>1</v>
      </c>
      <c r="AG51" s="23" t="s">
        <v>1</v>
      </c>
    </row>
    <row r="52" spans="1:33" x14ac:dyDescent="0.25">
      <c r="A52" s="12" t="s">
        <v>48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</row>
    <row r="53" spans="1:33" s="5" customFormat="1" x14ac:dyDescent="0.25">
      <c r="A53" s="9" t="s">
        <v>49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>
        <v>10223.33</v>
      </c>
      <c r="V53" s="23">
        <v>8205.5709999999999</v>
      </c>
      <c r="W53" s="23">
        <v>9738.0609999999997</v>
      </c>
      <c r="X53" s="23">
        <v>10441.718000000001</v>
      </c>
      <c r="Y53" s="23">
        <v>10488.68</v>
      </c>
      <c r="Z53" s="23">
        <v>9281.3729999999996</v>
      </c>
      <c r="AA53" s="23">
        <v>9598.9</v>
      </c>
      <c r="AB53" s="23">
        <v>9029.7999999999993</v>
      </c>
      <c r="AC53" s="23">
        <v>10277.571</v>
      </c>
      <c r="AD53" s="23">
        <v>10212.288</v>
      </c>
      <c r="AE53" s="23">
        <v>11637.2</v>
      </c>
      <c r="AF53" s="23">
        <v>10650.709000000001</v>
      </c>
      <c r="AG53" s="23" t="s">
        <v>1</v>
      </c>
    </row>
    <row r="54" spans="1:33" x14ac:dyDescent="0.25">
      <c r="A54" s="12" t="s">
        <v>50</v>
      </c>
      <c r="B54" s="24" t="s">
        <v>1</v>
      </c>
      <c r="C54" s="25" t="s">
        <v>1</v>
      </c>
      <c r="D54" s="25">
        <v>2080</v>
      </c>
      <c r="E54" s="25" t="s">
        <v>1</v>
      </c>
      <c r="F54" s="25">
        <v>2140</v>
      </c>
      <c r="G54" s="25" t="s">
        <v>1</v>
      </c>
      <c r="H54" s="25">
        <v>2150</v>
      </c>
      <c r="I54" s="25" t="s">
        <v>1</v>
      </c>
      <c r="J54" s="25">
        <v>1920</v>
      </c>
      <c r="K54" s="25" t="s">
        <v>1</v>
      </c>
      <c r="L54" s="25">
        <v>2040</v>
      </c>
      <c r="M54" s="25" t="s">
        <v>1</v>
      </c>
      <c r="N54" s="25">
        <v>2265</v>
      </c>
      <c r="O54" s="25" t="s">
        <v>1</v>
      </c>
      <c r="P54" s="25">
        <v>2535</v>
      </c>
      <c r="Q54" s="25" t="s">
        <v>1</v>
      </c>
      <c r="R54" s="25">
        <v>2620</v>
      </c>
      <c r="S54" s="25" t="s">
        <v>1</v>
      </c>
      <c r="T54" s="25">
        <v>3175</v>
      </c>
      <c r="U54" s="25" t="s">
        <v>1</v>
      </c>
      <c r="V54" s="25">
        <v>3540</v>
      </c>
      <c r="W54" s="25" t="s">
        <v>1</v>
      </c>
      <c r="X54" s="25">
        <v>4166.7740000000003</v>
      </c>
      <c r="Y54" s="25" t="s">
        <v>1</v>
      </c>
      <c r="Z54" s="25">
        <v>4566.9660000000003</v>
      </c>
      <c r="AA54" s="25">
        <v>4724.6530000000002</v>
      </c>
      <c r="AB54" s="25" t="s">
        <v>1</v>
      </c>
      <c r="AC54" s="25">
        <v>5077.558</v>
      </c>
      <c r="AD54" s="25" t="s">
        <v>1</v>
      </c>
      <c r="AE54" s="25">
        <v>5321.4189999999999</v>
      </c>
      <c r="AF54" s="25" t="s">
        <v>1</v>
      </c>
      <c r="AG54" s="25" t="s">
        <v>1</v>
      </c>
    </row>
    <row r="55" spans="1:33" s="5" customFormat="1" x14ac:dyDescent="0.25">
      <c r="A55" s="9" t="s">
        <v>51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</row>
    <row r="56" spans="1:33" x14ac:dyDescent="0.25">
      <c r="A56" s="12" t="s">
        <v>52</v>
      </c>
      <c r="B56" s="24">
        <v>0.78700000000000003</v>
      </c>
      <c r="C56" s="25">
        <v>2.077</v>
      </c>
      <c r="D56" s="25">
        <v>3.008</v>
      </c>
      <c r="E56" s="25">
        <v>4.9160000000000004</v>
      </c>
      <c r="F56" s="25">
        <v>7.35</v>
      </c>
      <c r="G56" s="25">
        <v>16.404</v>
      </c>
      <c r="H56" s="25">
        <v>30.971</v>
      </c>
      <c r="I56" s="25">
        <v>63.085000000000001</v>
      </c>
      <c r="J56" s="25">
        <v>120.277</v>
      </c>
      <c r="K56" s="25">
        <v>201.12299999999999</v>
      </c>
      <c r="L56" s="25">
        <v>350.59300000000002</v>
      </c>
      <c r="M56" s="25">
        <v>521.53399999999999</v>
      </c>
      <c r="N56" s="25">
        <v>804.42399999999998</v>
      </c>
      <c r="O56" s="25">
        <v>1043.377</v>
      </c>
      <c r="P56" s="25">
        <v>1408.1210000000001</v>
      </c>
      <c r="Q56" s="25">
        <v>1421.6189999999999</v>
      </c>
      <c r="R56" s="25">
        <v>1517.6669999999999</v>
      </c>
      <c r="S56" s="25">
        <v>2009.9659999999999</v>
      </c>
      <c r="T56" s="25">
        <v>1839.373</v>
      </c>
      <c r="U56" s="25">
        <v>2286.9479999999999</v>
      </c>
      <c r="V56" s="25">
        <v>2558.7939999999999</v>
      </c>
      <c r="W56" s="25">
        <v>3010.9589999999998</v>
      </c>
      <c r="X56" s="25">
        <v>3360.2020000000002</v>
      </c>
      <c r="Y56" s="25">
        <v>3732.5439999999999</v>
      </c>
      <c r="Z56" s="25">
        <v>4171.1760000000004</v>
      </c>
      <c r="AA56" s="25">
        <v>4786.0259999999998</v>
      </c>
      <c r="AB56" s="25">
        <v>5059.4110000000001</v>
      </c>
      <c r="AC56" s="25">
        <v>5734.5879999999997</v>
      </c>
      <c r="AD56" s="25">
        <v>6632.28</v>
      </c>
      <c r="AE56" s="25">
        <v>7076.192</v>
      </c>
      <c r="AF56" s="25">
        <v>8194.9429999999993</v>
      </c>
      <c r="AG56" s="25" t="s">
        <v>1</v>
      </c>
    </row>
    <row r="57" spans="1:33" s="5" customFormat="1" x14ac:dyDescent="0.25">
      <c r="A57" s="9" t="s">
        <v>53</v>
      </c>
      <c r="B57" s="22">
        <v>1376</v>
      </c>
      <c r="C57" s="23">
        <v>1455</v>
      </c>
      <c r="D57" s="23">
        <v>1493</v>
      </c>
      <c r="E57" s="23">
        <v>1602</v>
      </c>
      <c r="F57" s="23">
        <v>1800.6</v>
      </c>
      <c r="G57" s="23">
        <v>1829.8</v>
      </c>
      <c r="H57" s="23">
        <v>1855.7</v>
      </c>
      <c r="I57" s="23">
        <v>1885</v>
      </c>
      <c r="J57" s="23">
        <v>1959.095</v>
      </c>
      <c r="K57" s="23">
        <v>2157.4899999999998</v>
      </c>
      <c r="L57" s="23">
        <v>2361.2159999999999</v>
      </c>
      <c r="M57" s="23">
        <v>2762</v>
      </c>
      <c r="N57" s="23">
        <v>3105.1</v>
      </c>
      <c r="O57" s="23">
        <v>3223.9</v>
      </c>
      <c r="P57" s="23">
        <v>3400.4</v>
      </c>
      <c r="Q57" s="23">
        <v>3868</v>
      </c>
      <c r="R57" s="23">
        <v>4181.8999999999996</v>
      </c>
      <c r="S57" s="23">
        <v>4512.5529999999999</v>
      </c>
      <c r="T57" s="23">
        <v>4600.1769999999997</v>
      </c>
      <c r="U57" s="23">
        <v>4940</v>
      </c>
      <c r="V57" s="23">
        <v>4766.7709999999997</v>
      </c>
      <c r="W57" s="23">
        <v>4642</v>
      </c>
      <c r="X57" s="23">
        <v>4545.8999999999996</v>
      </c>
      <c r="Y57" s="23">
        <v>4798.1000000000004</v>
      </c>
      <c r="Z57" s="23">
        <v>4920</v>
      </c>
      <c r="AA57" s="23">
        <v>4871.8</v>
      </c>
      <c r="AB57" s="23">
        <v>4797.2</v>
      </c>
      <c r="AC57" s="23">
        <v>5072.3999999999996</v>
      </c>
      <c r="AD57" s="23">
        <v>5471.9</v>
      </c>
      <c r="AE57" s="23" t="s">
        <v>1</v>
      </c>
      <c r="AF57" s="23" t="s">
        <v>1</v>
      </c>
      <c r="AG57" s="23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220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22" t="s">
        <v>1</v>
      </c>
      <c r="C5" s="23">
        <v>610.29812086516097</v>
      </c>
      <c r="D5" s="23" t="s">
        <v>1</v>
      </c>
      <c r="E5" s="23">
        <v>527.44567719609324</v>
      </c>
      <c r="F5" s="23">
        <v>556.75048040977822</v>
      </c>
      <c r="G5" s="23">
        <v>599.64324570776614</v>
      </c>
      <c r="H5" s="23">
        <v>601.22905678190602</v>
      </c>
      <c r="I5" s="23">
        <v>623.53905205503088</v>
      </c>
      <c r="J5" s="23">
        <v>664.52614848882911</v>
      </c>
      <c r="K5" s="23">
        <v>707.8030983048227</v>
      </c>
      <c r="L5" s="23">
        <v>777.52373588234389</v>
      </c>
      <c r="M5" s="23">
        <v>814.22649922140192</v>
      </c>
      <c r="N5" s="23">
        <v>867.27241497767091</v>
      </c>
      <c r="O5" s="23">
        <v>899.84625270941069</v>
      </c>
      <c r="P5" s="23">
        <v>930.84633344065128</v>
      </c>
      <c r="Q5" s="23">
        <v>962.90822482473413</v>
      </c>
      <c r="R5" s="23">
        <v>965.67989943598604</v>
      </c>
      <c r="S5" s="23">
        <v>1014.0732422952696</v>
      </c>
      <c r="T5" s="23">
        <v>1172.0188248321683</v>
      </c>
      <c r="U5" s="23">
        <v>1314.1769888602651</v>
      </c>
      <c r="V5" s="23">
        <v>1390.0776024060094</v>
      </c>
      <c r="W5" s="23">
        <v>1442.2215837992285</v>
      </c>
      <c r="X5" s="23">
        <v>1693.6897378417466</v>
      </c>
      <c r="Y5" s="23">
        <v>1796.504690101046</v>
      </c>
      <c r="Z5" s="23">
        <v>1682.186265174066</v>
      </c>
      <c r="AA5" s="23">
        <v>1741.2331030827577</v>
      </c>
      <c r="AB5" s="23">
        <v>1882.3256010478724</v>
      </c>
      <c r="AC5" s="23">
        <v>1917.3153832864468</v>
      </c>
      <c r="AD5" s="23">
        <v>2019.7192875326034</v>
      </c>
      <c r="AE5" s="23">
        <v>2105.7027289228267</v>
      </c>
      <c r="AF5" s="23" t="s">
        <v>1</v>
      </c>
      <c r="AG5" s="23" t="s">
        <v>1</v>
      </c>
    </row>
    <row r="6" spans="1:33" x14ac:dyDescent="0.25">
      <c r="A6" s="12" t="s">
        <v>2</v>
      </c>
      <c r="B6" s="24">
        <v>55.084615966882858</v>
      </c>
      <c r="C6" s="25">
        <v>39.468949430569253</v>
      </c>
      <c r="D6" s="25">
        <v>43.534156889214742</v>
      </c>
      <c r="E6" s="25">
        <v>36.471607572364285</v>
      </c>
      <c r="F6" s="25">
        <v>30.408506161829933</v>
      </c>
      <c r="G6" s="25">
        <v>11.065921551205602</v>
      </c>
      <c r="H6" s="25">
        <v>8.2729899634591213</v>
      </c>
      <c r="I6" s="25">
        <v>4.8545547113678209</v>
      </c>
      <c r="J6" s="25">
        <v>5.062195062518879</v>
      </c>
      <c r="K6" s="25">
        <v>6.893060463341163</v>
      </c>
      <c r="L6" s="25">
        <v>10.348233992440509</v>
      </c>
      <c r="M6" s="25">
        <v>15.220514911227447</v>
      </c>
      <c r="N6" s="25">
        <v>12.361025212730555</v>
      </c>
      <c r="O6" s="25">
        <v>12.610988256881985</v>
      </c>
      <c r="P6" s="25">
        <v>13.658021693740318</v>
      </c>
      <c r="Q6" s="25">
        <v>13.455150730637628</v>
      </c>
      <c r="R6" s="25">
        <v>20.908217585491464</v>
      </c>
      <c r="S6" s="25">
        <v>15.718254651865379</v>
      </c>
      <c r="T6" s="25">
        <v>21.62085099942967</v>
      </c>
      <c r="U6" s="25">
        <v>37.37748904568339</v>
      </c>
      <c r="V6" s="25">
        <v>41.978684314041388</v>
      </c>
      <c r="W6" s="25">
        <v>37.57527808306974</v>
      </c>
      <c r="X6" s="25">
        <v>27.580142539380613</v>
      </c>
      <c r="Y6" s="25">
        <v>38.762774707988079</v>
      </c>
      <c r="Z6" s="25">
        <v>40.203927252518071</v>
      </c>
      <c r="AA6" s="25">
        <v>28.541406702677509</v>
      </c>
      <c r="AB6" s="25">
        <v>24.59864518120386</v>
      </c>
      <c r="AC6" s="25">
        <v>25.981828987282331</v>
      </c>
      <c r="AD6" s="25">
        <v>25.912206860727942</v>
      </c>
      <c r="AE6" s="25">
        <v>39.64965894518771</v>
      </c>
      <c r="AF6" s="25">
        <v>44.181472582229482</v>
      </c>
      <c r="AG6" s="25" t="s">
        <v>1</v>
      </c>
    </row>
    <row r="7" spans="1:33" s="15" customFormat="1" x14ac:dyDescent="0.25">
      <c r="A7" s="16" t="s">
        <v>3</v>
      </c>
      <c r="B7" s="26" t="s">
        <v>1</v>
      </c>
      <c r="C7" s="27">
        <v>29.059598644649405</v>
      </c>
      <c r="D7" s="27">
        <v>17.511125153129203</v>
      </c>
      <c r="E7" s="27">
        <v>32.149449130746135</v>
      </c>
      <c r="F7" s="27">
        <v>52.439531918433893</v>
      </c>
      <c r="G7" s="27">
        <v>87.626584927259543</v>
      </c>
      <c r="H7" s="27">
        <v>67.931671487637345</v>
      </c>
      <c r="I7" s="27">
        <v>40.803983398785043</v>
      </c>
      <c r="J7" s="27">
        <v>138.22702075871865</v>
      </c>
      <c r="K7" s="27">
        <v>190.38114882267988</v>
      </c>
      <c r="L7" s="27">
        <v>246.58778862273164</v>
      </c>
      <c r="M7" s="27">
        <v>292.06422509201781</v>
      </c>
      <c r="N7" s="27">
        <v>299.557604233576</v>
      </c>
      <c r="O7" s="27">
        <v>322.41851307165564</v>
      </c>
      <c r="P7" s="27">
        <v>330.03663006202152</v>
      </c>
      <c r="Q7" s="27">
        <v>447.19197461588476</v>
      </c>
      <c r="R7" s="27">
        <v>509.61791944695887</v>
      </c>
      <c r="S7" s="27">
        <v>598.80982796633566</v>
      </c>
      <c r="T7" s="27">
        <v>603.37660193179238</v>
      </c>
      <c r="U7" s="27">
        <v>676.13762136198181</v>
      </c>
      <c r="V7" s="27">
        <v>674.11317316759119</v>
      </c>
      <c r="W7" s="27">
        <v>820.2760446464132</v>
      </c>
      <c r="X7" s="27">
        <v>875.35693205268069</v>
      </c>
      <c r="Y7" s="27">
        <v>984.54479377089467</v>
      </c>
      <c r="Z7" s="27">
        <v>1051.5427203045531</v>
      </c>
      <c r="AA7" s="27">
        <v>1053.443273215757</v>
      </c>
      <c r="AB7" s="27">
        <v>1127.5645869391444</v>
      </c>
      <c r="AC7" s="27">
        <v>1205.1781788727972</v>
      </c>
      <c r="AD7" s="27">
        <v>1360.7009578768282</v>
      </c>
      <c r="AE7" s="27">
        <v>1437.3642030304172</v>
      </c>
      <c r="AF7" s="27">
        <v>1463.5074801342828</v>
      </c>
      <c r="AG7" s="27">
        <v>1476.9679907281441</v>
      </c>
    </row>
    <row r="8" spans="1:33" x14ac:dyDescent="0.25">
      <c r="A8" s="12" t="s">
        <v>4</v>
      </c>
      <c r="B8" s="24">
        <v>303.49662072399826</v>
      </c>
      <c r="C8" s="25">
        <v>314.56925692915752</v>
      </c>
      <c r="D8" s="25">
        <v>332.26091396063117</v>
      </c>
      <c r="E8" s="25">
        <v>354.21987732806355</v>
      </c>
      <c r="F8" s="25" t="s">
        <v>1</v>
      </c>
      <c r="G8" s="25">
        <v>466.04929928817813</v>
      </c>
      <c r="H8" s="25">
        <v>428.15690804856223</v>
      </c>
      <c r="I8" s="25">
        <v>503.47645896959983</v>
      </c>
      <c r="J8" s="25" t="s">
        <v>1</v>
      </c>
      <c r="K8" s="25">
        <v>524.75967652044915</v>
      </c>
      <c r="L8" s="25">
        <v>591.83750900528287</v>
      </c>
      <c r="M8" s="25">
        <v>611.9878947424113</v>
      </c>
      <c r="N8" s="25">
        <v>779.87704643264362</v>
      </c>
      <c r="O8" s="25">
        <v>810.09443265475272</v>
      </c>
      <c r="P8" s="25">
        <v>876.00727532607925</v>
      </c>
      <c r="Q8" s="25">
        <v>907.9556909099523</v>
      </c>
      <c r="R8" s="25">
        <v>1058.525114126048</v>
      </c>
      <c r="S8" s="25">
        <v>1148.3666964984143</v>
      </c>
      <c r="T8" s="25" t="s">
        <v>1</v>
      </c>
      <c r="U8" s="25">
        <v>1531.2242680051854</v>
      </c>
      <c r="V8" s="25">
        <v>1698.8185887801305</v>
      </c>
      <c r="W8" s="25">
        <v>1796.711762364441</v>
      </c>
      <c r="X8" s="25">
        <v>1894.9553524685437</v>
      </c>
      <c r="Y8" s="25">
        <v>2093.7216088548962</v>
      </c>
      <c r="Z8" s="25">
        <v>2079.9124098029192</v>
      </c>
      <c r="AA8" s="25">
        <v>2255.4681448148258</v>
      </c>
      <c r="AB8" s="25">
        <v>2289.4533448137927</v>
      </c>
      <c r="AC8" s="25">
        <v>2308.6060917571963</v>
      </c>
      <c r="AD8" s="25">
        <v>2401.8633174090974</v>
      </c>
      <c r="AE8" s="25">
        <v>2483.9661238260792</v>
      </c>
      <c r="AF8" s="25">
        <v>2509.2436295697244</v>
      </c>
      <c r="AG8" s="25" t="s">
        <v>1</v>
      </c>
    </row>
    <row r="9" spans="1:33" x14ac:dyDescent="0.25">
      <c r="A9" s="9" t="s">
        <v>5</v>
      </c>
      <c r="B9" s="22" t="s">
        <v>1</v>
      </c>
      <c r="C9" s="23" t="s">
        <v>1</v>
      </c>
      <c r="D9" s="23" t="s">
        <v>1</v>
      </c>
      <c r="E9" s="23">
        <v>11.048838154557789</v>
      </c>
      <c r="F9" s="23">
        <v>13.538688245957022</v>
      </c>
      <c r="G9" s="23">
        <v>11.740531331384707</v>
      </c>
      <c r="H9" s="23">
        <v>13.060878322864488</v>
      </c>
      <c r="I9" s="23">
        <v>25.721925786639641</v>
      </c>
      <c r="J9" s="23">
        <v>28.505810481833635</v>
      </c>
      <c r="K9" s="23">
        <v>32.526409593106251</v>
      </c>
      <c r="L9" s="23">
        <v>32.028917512582105</v>
      </c>
      <c r="M9" s="23">
        <v>37.521541434347036</v>
      </c>
      <c r="N9" s="23">
        <v>41.63950271982231</v>
      </c>
      <c r="O9" s="23">
        <v>46.377724529203</v>
      </c>
      <c r="P9" s="23">
        <v>52.280061339129624</v>
      </c>
      <c r="Q9" s="23">
        <v>62.891394875707292</v>
      </c>
      <c r="R9" s="23">
        <v>93.980118704048266</v>
      </c>
      <c r="S9" s="23">
        <v>100.86867858529489</v>
      </c>
      <c r="T9" s="23">
        <v>133.99014778325125</v>
      </c>
      <c r="U9" s="23">
        <v>130.47648514851483</v>
      </c>
      <c r="V9" s="23">
        <v>135.77505824091921</v>
      </c>
      <c r="W9" s="23">
        <v>162.17161845191555</v>
      </c>
      <c r="X9" s="23">
        <v>186.78355592318007</v>
      </c>
      <c r="Y9" s="23">
        <v>215.86297719859732</v>
      </c>
      <c r="Z9" s="23">
        <v>190.40406916054587</v>
      </c>
      <c r="AA9" s="23">
        <v>183.67498790877639</v>
      </c>
      <c r="AB9" s="23">
        <v>125.58515787658972</v>
      </c>
      <c r="AC9" s="23">
        <v>155.48468147793639</v>
      </c>
      <c r="AD9" s="23">
        <v>200.59136122593299</v>
      </c>
      <c r="AE9" s="23">
        <v>207.06978327758469</v>
      </c>
      <c r="AF9" s="23">
        <v>222.37350094186544</v>
      </c>
      <c r="AG9" s="23" t="s">
        <v>1</v>
      </c>
    </row>
    <row r="10" spans="1:33" x14ac:dyDescent="0.25">
      <c r="A10" s="12" t="s">
        <v>6</v>
      </c>
      <c r="B10" s="24" t="s">
        <v>1</v>
      </c>
      <c r="C10" s="25">
        <v>349.16883608700363</v>
      </c>
      <c r="D10" s="25" t="s">
        <v>1</v>
      </c>
      <c r="E10" s="25">
        <v>333.50750252734645</v>
      </c>
      <c r="F10" s="25" t="s">
        <v>1</v>
      </c>
      <c r="G10" s="25">
        <v>383.43823150110751</v>
      </c>
      <c r="H10" s="25" t="s">
        <v>1</v>
      </c>
      <c r="I10" s="25">
        <v>505.31000201178563</v>
      </c>
      <c r="J10" s="25">
        <v>584.19001033761128</v>
      </c>
      <c r="K10" s="25">
        <v>672.60797732342644</v>
      </c>
      <c r="L10" s="25">
        <v>693.13490285259059</v>
      </c>
      <c r="M10" s="25">
        <v>695.50092278792624</v>
      </c>
      <c r="N10" s="25">
        <v>761.72113335597555</v>
      </c>
      <c r="O10" s="25">
        <v>791.86568489883246</v>
      </c>
      <c r="P10" s="25">
        <v>882.49208034023445</v>
      </c>
      <c r="Q10" s="25">
        <v>863.8975561146143</v>
      </c>
      <c r="R10" s="25">
        <v>913.97723074856424</v>
      </c>
      <c r="S10" s="25">
        <v>997.62627083832535</v>
      </c>
      <c r="T10" s="25">
        <v>1044.8162258462382</v>
      </c>
      <c r="U10" s="25">
        <v>1152.169208769194</v>
      </c>
      <c r="V10" s="25">
        <v>1280.9114290664049</v>
      </c>
      <c r="W10" s="25">
        <v>1283.2591741382612</v>
      </c>
      <c r="X10" s="25">
        <v>1311.9863070242543</v>
      </c>
      <c r="Y10" s="25">
        <v>1269.9962556207111</v>
      </c>
      <c r="Z10" s="25">
        <v>1333.7595485058587</v>
      </c>
      <c r="AA10" s="25">
        <v>1342.8837078131817</v>
      </c>
      <c r="AB10" s="25">
        <v>1364.5213107124005</v>
      </c>
      <c r="AC10" s="25">
        <v>1452.4284524990826</v>
      </c>
      <c r="AD10" s="25">
        <v>1509.8167370623112</v>
      </c>
      <c r="AE10" s="25">
        <v>1541.4289437863824</v>
      </c>
      <c r="AF10" s="25">
        <v>1565.1350631675493</v>
      </c>
      <c r="AG10" s="25" t="s">
        <v>1</v>
      </c>
    </row>
    <row r="11" spans="1:33" x14ac:dyDescent="0.25">
      <c r="A11" s="9" t="s">
        <v>7</v>
      </c>
      <c r="B11" s="22">
        <v>3163.6754595543421</v>
      </c>
      <c r="C11" s="23">
        <v>3431.8654385545792</v>
      </c>
      <c r="D11" s="23">
        <v>3603.3100311714488</v>
      </c>
      <c r="E11" s="23">
        <v>3842.1380967565365</v>
      </c>
      <c r="F11" s="23">
        <v>3991.6832539155962</v>
      </c>
      <c r="G11" s="23">
        <v>4194.6272486267699</v>
      </c>
      <c r="H11" s="23">
        <v>4297.5671335824818</v>
      </c>
      <c r="I11" s="23">
        <v>4528.2667483824498</v>
      </c>
      <c r="J11" s="23">
        <v>4610.941424225879</v>
      </c>
      <c r="K11" s="23">
        <v>4708.9273774798703</v>
      </c>
      <c r="L11" s="23">
        <v>5708.7059005620358</v>
      </c>
      <c r="M11" s="23">
        <v>6187.0282077486872</v>
      </c>
      <c r="N11" s="23">
        <v>6565.7771145736879</v>
      </c>
      <c r="O11" s="23">
        <v>6491.7447491270495</v>
      </c>
      <c r="P11" s="23">
        <v>6478.7264189783846</v>
      </c>
      <c r="Q11" s="23">
        <v>6743.3695815847541</v>
      </c>
      <c r="R11" s="23">
        <v>7187.693363496549</v>
      </c>
      <c r="S11" s="23">
        <v>7733.6299226684941</v>
      </c>
      <c r="T11" s="23">
        <v>8263.6567128637416</v>
      </c>
      <c r="U11" s="23">
        <v>9267.2202612849178</v>
      </c>
      <c r="V11" s="23">
        <v>9896.8561907347266</v>
      </c>
      <c r="W11" s="23">
        <v>9914.1712059389502</v>
      </c>
      <c r="X11" s="23">
        <v>10220.999382921495</v>
      </c>
      <c r="Y11" s="23">
        <v>10759.634469834644</v>
      </c>
      <c r="Z11" s="23">
        <v>10774.975388977979</v>
      </c>
      <c r="AA11" s="23" t="s">
        <v>1</v>
      </c>
      <c r="AB11" s="23">
        <v>10412.124187866326</v>
      </c>
      <c r="AC11" s="23">
        <v>10817.202499905856</v>
      </c>
      <c r="AD11" s="23">
        <v>10954.254753585854</v>
      </c>
      <c r="AE11" s="23">
        <v>11184.002718425048</v>
      </c>
      <c r="AF11" s="23">
        <v>11448.328915238577</v>
      </c>
      <c r="AG11" s="23" t="s">
        <v>1</v>
      </c>
    </row>
    <row r="12" spans="1:33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>
        <v>128.88797806126331</v>
      </c>
      <c r="O12" s="25">
        <v>189.25548378010154</v>
      </c>
      <c r="P12" s="25">
        <v>170.15698919922582</v>
      </c>
      <c r="Q12" s="25">
        <v>150.75128545098937</v>
      </c>
      <c r="R12" s="25">
        <v>166.22037713231924</v>
      </c>
      <c r="S12" s="25">
        <v>172.21377250200834</v>
      </c>
      <c r="T12" s="25">
        <v>195.46033701436062</v>
      </c>
      <c r="U12" s="25">
        <v>188.73072900914866</v>
      </c>
      <c r="V12" s="25">
        <v>142.53084448366178</v>
      </c>
      <c r="W12" s="25">
        <v>144.49855608786086</v>
      </c>
      <c r="X12" s="25">
        <v>136.26352442167521</v>
      </c>
      <c r="Y12" s="25">
        <v>136.55061547548266</v>
      </c>
      <c r="Z12" s="25">
        <v>138.78656414193145</v>
      </c>
      <c r="AA12" s="25">
        <v>131.32722418340279</v>
      </c>
      <c r="AB12" s="25">
        <v>205.4461683976333</v>
      </c>
      <c r="AC12" s="25">
        <v>217.32445008647494</v>
      </c>
      <c r="AD12" s="25">
        <v>271.31864773936934</v>
      </c>
      <c r="AE12" s="25">
        <v>304.07224586773327</v>
      </c>
      <c r="AF12" s="25">
        <v>290.28734693077831</v>
      </c>
      <c r="AG12" s="25" t="s">
        <v>1</v>
      </c>
    </row>
    <row r="13" spans="1:33" x14ac:dyDescent="0.25">
      <c r="A13" s="9" t="s">
        <v>9</v>
      </c>
      <c r="B13" s="22">
        <v>58.330570503175124</v>
      </c>
      <c r="C13" s="23">
        <v>69.705736100032112</v>
      </c>
      <c r="D13" s="23">
        <v>79.753123317247613</v>
      </c>
      <c r="E13" s="23">
        <v>85.875031816945054</v>
      </c>
      <c r="F13" s="23">
        <v>94.533603328598332</v>
      </c>
      <c r="G13" s="23">
        <v>106.04746579949261</v>
      </c>
      <c r="H13" s="23">
        <v>126.74938395433212</v>
      </c>
      <c r="I13" s="23">
        <v>142.05901139554365</v>
      </c>
      <c r="J13" s="23">
        <v>156.04722975743437</v>
      </c>
      <c r="K13" s="23">
        <v>164.13497585027389</v>
      </c>
      <c r="L13" s="23">
        <v>175.00964036154534</v>
      </c>
      <c r="M13" s="23">
        <v>218.53674232775148</v>
      </c>
      <c r="N13" s="23">
        <v>257.23092840405826</v>
      </c>
      <c r="O13" s="23">
        <v>329.30418802014077</v>
      </c>
      <c r="P13" s="23">
        <v>411.64221027652667</v>
      </c>
      <c r="Q13" s="23">
        <v>453.68866677802964</v>
      </c>
      <c r="R13" s="23">
        <v>525.43772847340915</v>
      </c>
      <c r="S13" s="23">
        <v>574.23741271591325</v>
      </c>
      <c r="T13" s="23">
        <v>661.2335048975749</v>
      </c>
      <c r="U13" s="23">
        <v>672.37407964637123</v>
      </c>
      <c r="V13" s="23">
        <v>692.40485319063032</v>
      </c>
      <c r="W13" s="23">
        <v>662.34683041636151</v>
      </c>
      <c r="X13" s="23">
        <v>623.63924419734838</v>
      </c>
      <c r="Y13" s="23">
        <v>654.52745713905347</v>
      </c>
      <c r="Z13" s="23">
        <v>690.19743822348323</v>
      </c>
      <c r="AA13" s="23">
        <v>706.44669662066531</v>
      </c>
      <c r="AB13" s="23">
        <v>728.57612279661441</v>
      </c>
      <c r="AC13" s="23">
        <v>792.81223053732026</v>
      </c>
      <c r="AD13" s="23">
        <v>848.85270899024761</v>
      </c>
      <c r="AE13" s="23">
        <v>881.96125761581231</v>
      </c>
      <c r="AF13" s="23" t="s">
        <v>1</v>
      </c>
      <c r="AG13" s="23" t="s">
        <v>1</v>
      </c>
    </row>
    <row r="14" spans="1:33" x14ac:dyDescent="0.25">
      <c r="A14" s="12" t="s">
        <v>10</v>
      </c>
      <c r="B14" s="24">
        <v>2544.588845958709</v>
      </c>
      <c r="C14" s="25">
        <v>2565.5485856840446</v>
      </c>
      <c r="D14" s="25">
        <v>2620.4075521010577</v>
      </c>
      <c r="E14" s="25">
        <v>2845.5974868076178</v>
      </c>
      <c r="F14" s="25">
        <v>2836.3298120077907</v>
      </c>
      <c r="G14" s="25">
        <v>2822.4196067273242</v>
      </c>
      <c r="H14" s="25">
        <v>3109.2665515313911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 t="s">
        <v>1</v>
      </c>
      <c r="P14" s="25" t="s">
        <v>1</v>
      </c>
      <c r="Q14" s="25">
        <v>5209.5624220156014</v>
      </c>
      <c r="R14" s="25">
        <v>5538.8519302612176</v>
      </c>
      <c r="S14" s="25">
        <v>6167.6762859518567</v>
      </c>
      <c r="T14" s="25">
        <v>6648.3857219782212</v>
      </c>
      <c r="U14" s="25">
        <v>6746.2010078786707</v>
      </c>
      <c r="V14" s="25">
        <v>6562.2942613716477</v>
      </c>
      <c r="W14" s="25">
        <v>6701.0506308925815</v>
      </c>
      <c r="X14" s="25">
        <v>6882.9565712803133</v>
      </c>
      <c r="Y14" s="25">
        <v>7142.8280792460037</v>
      </c>
      <c r="Z14" s="25">
        <v>6975.4070877341001</v>
      </c>
      <c r="AA14" s="25">
        <v>6786.9780991858606</v>
      </c>
      <c r="AB14" s="25">
        <v>7085.5263909190562</v>
      </c>
      <c r="AC14" s="25">
        <v>6499.6513962269619</v>
      </c>
      <c r="AD14" s="25">
        <v>6752.4261654475285</v>
      </c>
      <c r="AE14" s="25">
        <v>6956.0896088281079</v>
      </c>
      <c r="AF14" s="25">
        <v>6959.0135657309002</v>
      </c>
      <c r="AG14" s="25" t="s">
        <v>1</v>
      </c>
    </row>
    <row r="15" spans="1:33" x14ac:dyDescent="0.25">
      <c r="A15" s="9" t="s">
        <v>11</v>
      </c>
      <c r="B15" s="22" t="s">
        <v>1</v>
      </c>
      <c r="C15" s="23">
        <v>2.9972350804519571E-2</v>
      </c>
      <c r="D15" s="23">
        <v>2.890889683271201E-2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>
        <v>5.2850871690449033</v>
      </c>
      <c r="K15" s="23">
        <v>5.8550122419192556</v>
      </c>
      <c r="L15" s="23">
        <v>6.8860477351320108</v>
      </c>
      <c r="M15" s="23">
        <v>7.6211208329964535</v>
      </c>
      <c r="N15" s="23">
        <v>9.114645392068331</v>
      </c>
      <c r="O15" s="23">
        <v>12.246604872173307</v>
      </c>
      <c r="P15" s="23">
        <v>15.773474846491418</v>
      </c>
      <c r="Q15" s="23">
        <v>22.57877714363697</v>
      </c>
      <c r="R15" s="23">
        <v>26.124439627022642</v>
      </c>
      <c r="S15" s="23">
        <v>32.331958553958657</v>
      </c>
      <c r="T15" s="23">
        <v>33.387807671075386</v>
      </c>
      <c r="U15" s="23">
        <v>42.462698770878482</v>
      </c>
      <c r="V15" s="23">
        <v>44.819606703039014</v>
      </c>
      <c r="W15" s="23">
        <v>50.652644477704506</v>
      </c>
      <c r="X15" s="23">
        <v>46.64617633369307</v>
      </c>
      <c r="Y15" s="23">
        <v>43.368649996693023</v>
      </c>
      <c r="Z15" s="23">
        <v>39.265260525784733</v>
      </c>
      <c r="AA15" s="23">
        <v>35.657708251162596</v>
      </c>
      <c r="AB15" s="23">
        <v>33.90504737399737</v>
      </c>
      <c r="AC15" s="23">
        <v>35.412123982449295</v>
      </c>
      <c r="AD15" s="23">
        <v>37.1446793537189</v>
      </c>
      <c r="AE15" s="23">
        <v>48.444410907730472</v>
      </c>
      <c r="AF15" s="23">
        <v>52.268881618396662</v>
      </c>
      <c r="AG15" s="23" t="s">
        <v>1</v>
      </c>
    </row>
    <row r="16" spans="1:33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>
        <v>48.868443714400193</v>
      </c>
      <c r="M16" s="25">
        <v>52.386947733179319</v>
      </c>
      <c r="N16" s="25">
        <v>91.210515057162553</v>
      </c>
      <c r="O16" s="25">
        <v>112.12350739618606</v>
      </c>
      <c r="P16" s="25">
        <v>141.92797331665221</v>
      </c>
      <c r="Q16" s="25">
        <v>152.34291518350594</v>
      </c>
      <c r="R16" s="25">
        <v>157.12422577377805</v>
      </c>
      <c r="S16" s="25">
        <v>168.52582439200756</v>
      </c>
      <c r="T16" s="25">
        <v>199.63110937059304</v>
      </c>
      <c r="U16" s="25">
        <v>171.52790944901179</v>
      </c>
      <c r="V16" s="25">
        <v>161.79334202235015</v>
      </c>
      <c r="W16" s="25">
        <v>197.25792782366827</v>
      </c>
      <c r="X16" s="25">
        <v>187.40459111424323</v>
      </c>
      <c r="Y16" s="25">
        <v>187.68143237689665</v>
      </c>
      <c r="Z16" s="25">
        <v>201.34878676968955</v>
      </c>
      <c r="AA16" s="25">
        <v>226.64839478040093</v>
      </c>
      <c r="AB16" s="25">
        <v>201.18602317306815</v>
      </c>
      <c r="AC16" s="25">
        <v>206.72885796891939</v>
      </c>
      <c r="AD16" s="25">
        <v>214.42389503380952</v>
      </c>
      <c r="AE16" s="25">
        <v>244.54063775577674</v>
      </c>
      <c r="AF16" s="25">
        <v>258.38476869452222</v>
      </c>
      <c r="AG16" s="25" t="s">
        <v>1</v>
      </c>
    </row>
    <row r="17" spans="1:33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>
        <v>9.1286587218527409</v>
      </c>
      <c r="H17" s="23">
        <v>12.401064254518968</v>
      </c>
      <c r="I17" s="23">
        <v>17.353788554630942</v>
      </c>
      <c r="J17" s="23">
        <v>20.269791864328056</v>
      </c>
      <c r="K17" s="23">
        <v>21.00390895107461</v>
      </c>
      <c r="L17" s="23">
        <v>21.332668246248495</v>
      </c>
      <c r="M17" s="23">
        <v>28.424540286961662</v>
      </c>
      <c r="N17" s="23">
        <v>22.193963773777266</v>
      </c>
      <c r="O17" s="23">
        <v>22.610700424082825</v>
      </c>
      <c r="P17" s="23">
        <v>21.98399342909229</v>
      </c>
      <c r="Q17" s="23">
        <v>48.162993565803454</v>
      </c>
      <c r="R17" s="23">
        <v>59.954059289289432</v>
      </c>
      <c r="S17" s="23">
        <v>76.701065911167603</v>
      </c>
      <c r="T17" s="23">
        <v>75.155244969090006</v>
      </c>
      <c r="U17" s="23">
        <v>47.780784065396347</v>
      </c>
      <c r="V17" s="23">
        <v>37.689474051654393</v>
      </c>
      <c r="W17" s="23">
        <v>40.246255812367352</v>
      </c>
      <c r="X17" s="23">
        <v>42.13724533438166</v>
      </c>
      <c r="Y17" s="23">
        <v>40.859573257809885</v>
      </c>
      <c r="Z17" s="23">
        <v>53.662085626198355</v>
      </c>
      <c r="AA17" s="23">
        <v>66.925391252268525</v>
      </c>
      <c r="AB17" s="23">
        <v>64.598016655143596</v>
      </c>
      <c r="AC17" s="23">
        <v>83.172182929270619</v>
      </c>
      <c r="AD17" s="23">
        <v>92.257889376259115</v>
      </c>
      <c r="AE17" s="23">
        <v>104.9261534908354</v>
      </c>
      <c r="AF17" s="23">
        <v>116.17133345633032</v>
      </c>
      <c r="AG17" s="23" t="s">
        <v>1</v>
      </c>
    </row>
    <row r="18" spans="1:33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>
        <v>0.941567374899697</v>
      </c>
      <c r="M18" s="25" t="s">
        <v>1</v>
      </c>
      <c r="N18" s="25" t="s">
        <v>1</v>
      </c>
      <c r="O18" s="25">
        <v>1.5548633534256231</v>
      </c>
      <c r="P18" s="25" t="s">
        <v>1</v>
      </c>
      <c r="Q18" s="25">
        <v>7.396738883493966</v>
      </c>
      <c r="R18" s="25" t="s">
        <v>1</v>
      </c>
      <c r="S18" s="25">
        <v>18.449824075501024</v>
      </c>
      <c r="T18" s="25" t="s">
        <v>1</v>
      </c>
      <c r="U18" s="25">
        <v>51.826955553955955</v>
      </c>
      <c r="V18" s="25">
        <v>78.283302975893392</v>
      </c>
      <c r="W18" s="25">
        <v>71.46732014950851</v>
      </c>
      <c r="X18" s="25">
        <v>98.821116245216643</v>
      </c>
      <c r="Y18" s="25">
        <v>119.85760465744917</v>
      </c>
      <c r="Z18" s="25">
        <v>118.87284564174371</v>
      </c>
      <c r="AA18" s="25">
        <v>132.19693144255788</v>
      </c>
      <c r="AB18" s="25">
        <v>149.43173681232639</v>
      </c>
      <c r="AC18" s="25">
        <v>161.02604000895897</v>
      </c>
      <c r="AD18" s="25">
        <v>158.91789752446206</v>
      </c>
      <c r="AE18" s="25">
        <v>171.83207098834185</v>
      </c>
      <c r="AF18" s="25">
        <v>170.39992503791487</v>
      </c>
      <c r="AG18" s="25" t="s">
        <v>1</v>
      </c>
    </row>
    <row r="19" spans="1:33" x14ac:dyDescent="0.25">
      <c r="A19" s="9" t="s">
        <v>15</v>
      </c>
      <c r="B19" s="22" t="s">
        <v>1</v>
      </c>
      <c r="C19" s="23">
        <v>150.47727683452172</v>
      </c>
      <c r="D19" s="23">
        <v>154.74750924205162</v>
      </c>
      <c r="E19" s="23">
        <v>151.30542366899928</v>
      </c>
      <c r="F19" s="23">
        <v>186.1625257378673</v>
      </c>
      <c r="G19" s="23">
        <v>148.90410000062599</v>
      </c>
      <c r="H19" s="23">
        <v>128.05536175856273</v>
      </c>
      <c r="I19" s="23">
        <v>139.87499460560144</v>
      </c>
      <c r="J19" s="23">
        <v>149.03745908388026</v>
      </c>
      <c r="K19" s="23">
        <v>139.47273275218308</v>
      </c>
      <c r="L19" s="23">
        <v>197.35099816600746</v>
      </c>
      <c r="M19" s="23">
        <v>280.44859716849726</v>
      </c>
      <c r="N19" s="23">
        <v>305.54095392328651</v>
      </c>
      <c r="O19" s="23">
        <v>327.2189228162253</v>
      </c>
      <c r="P19" s="23">
        <v>280.76676103658951</v>
      </c>
      <c r="Q19" s="23">
        <v>325.55195833924773</v>
      </c>
      <c r="R19" s="23">
        <v>339.67083638377471</v>
      </c>
      <c r="S19" s="23">
        <v>328.57420415956153</v>
      </c>
      <c r="T19" s="23">
        <v>338.06175327718472</v>
      </c>
      <c r="U19" s="23">
        <v>361.62420241000001</v>
      </c>
      <c r="V19" s="23">
        <v>364.63231556764356</v>
      </c>
      <c r="W19" s="23">
        <v>411.91875526808832</v>
      </c>
      <c r="X19" s="23">
        <v>396.95643831532044</v>
      </c>
      <c r="Y19" s="23">
        <v>336.82662279982196</v>
      </c>
      <c r="Z19" s="23">
        <v>340.76118579601149</v>
      </c>
      <c r="AA19" s="23">
        <v>321.75911448893362</v>
      </c>
      <c r="AB19" s="23">
        <v>249.46037111997921</v>
      </c>
      <c r="AC19" s="23">
        <v>395.15270759421503</v>
      </c>
      <c r="AD19" s="23">
        <v>483.33104720399234</v>
      </c>
      <c r="AE19" s="23">
        <v>576.93271477645146</v>
      </c>
      <c r="AF19" s="23">
        <v>570.78686697207479</v>
      </c>
      <c r="AG19" s="23" t="s">
        <v>1</v>
      </c>
    </row>
    <row r="20" spans="1:33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>
        <v>9.609265441682421</v>
      </c>
      <c r="O20" s="25" t="s">
        <v>1</v>
      </c>
      <c r="P20" s="25">
        <v>10.41051060128726</v>
      </c>
      <c r="Q20" s="25">
        <v>10.318992628251419</v>
      </c>
      <c r="R20" s="25">
        <v>12.790079520704698</v>
      </c>
      <c r="S20" s="25">
        <v>13.402305090418855</v>
      </c>
      <c r="T20" s="25">
        <v>13.911227791013891</v>
      </c>
      <c r="U20" s="25">
        <v>14.944120548364898</v>
      </c>
      <c r="V20" s="25">
        <v>22.676851144876832</v>
      </c>
      <c r="W20" s="25">
        <v>21.431749773111402</v>
      </c>
      <c r="X20" s="25">
        <v>31.073090066912286</v>
      </c>
      <c r="Y20" s="25">
        <v>34.629886530144042</v>
      </c>
      <c r="Z20" s="25">
        <v>29.961149895724716</v>
      </c>
      <c r="AA20" s="25">
        <v>33.194997249061608</v>
      </c>
      <c r="AB20" s="25">
        <v>31.704097115986723</v>
      </c>
      <c r="AC20" s="25">
        <v>32.539588845698759</v>
      </c>
      <c r="AD20" s="25">
        <v>35.860289512832303</v>
      </c>
      <c r="AE20" s="25">
        <v>40.246773190904953</v>
      </c>
      <c r="AF20" s="25">
        <v>42.373357479123598</v>
      </c>
      <c r="AG20" s="25" t="s">
        <v>1</v>
      </c>
    </row>
    <row r="21" spans="1:33" x14ac:dyDescent="0.25">
      <c r="A21" s="9" t="s">
        <v>17</v>
      </c>
      <c r="B21" s="22">
        <v>4833.893058527794</v>
      </c>
      <c r="C21" s="23">
        <v>6048.3571261433626</v>
      </c>
      <c r="D21" s="23">
        <v>6230.6515238146167</v>
      </c>
      <c r="E21" s="23">
        <v>6259.4763088478649</v>
      </c>
      <c r="F21" s="23">
        <v>6476.2260216593613</v>
      </c>
      <c r="G21" s="23">
        <v>6721.4758797291443</v>
      </c>
      <c r="H21" s="23">
        <v>7027.3212322982072</v>
      </c>
      <c r="I21" s="23">
        <v>6988.2308440283614</v>
      </c>
      <c r="J21" s="23">
        <v>6958.3352258885034</v>
      </c>
      <c r="K21" s="23">
        <v>7354.2011007012752</v>
      </c>
      <c r="L21" s="23">
        <v>7600.5315883720605</v>
      </c>
      <c r="M21" s="23">
        <v>8035.7894419909526</v>
      </c>
      <c r="N21" s="23">
        <v>8657.2104018912523</v>
      </c>
      <c r="O21" s="23">
        <v>8888.495508054697</v>
      </c>
      <c r="P21" s="23">
        <v>8750.0682807980684</v>
      </c>
      <c r="Q21" s="23">
        <v>8772.5871154698925</v>
      </c>
      <c r="R21" s="23">
        <v>9246.2015116084258</v>
      </c>
      <c r="S21" s="23">
        <v>9615.7543923764752</v>
      </c>
      <c r="T21" s="23">
        <v>11028.656717873333</v>
      </c>
      <c r="U21" s="23">
        <v>11926.198302071492</v>
      </c>
      <c r="V21" s="23">
        <v>12868.627645831264</v>
      </c>
      <c r="W21" s="23">
        <v>14044.883034818869</v>
      </c>
      <c r="X21" s="23">
        <v>14418.507048622667</v>
      </c>
      <c r="Y21" s="23">
        <v>14886.57096687593</v>
      </c>
      <c r="Z21" s="23">
        <v>15778.546226804017</v>
      </c>
      <c r="AA21" s="23">
        <v>16030.705981838322</v>
      </c>
      <c r="AB21" s="23">
        <v>18229.770345252771</v>
      </c>
      <c r="AC21" s="23">
        <v>19138.974708069331</v>
      </c>
      <c r="AD21" s="23">
        <v>20624.884424187709</v>
      </c>
      <c r="AE21" s="23">
        <v>20913.968616611946</v>
      </c>
      <c r="AF21" s="23">
        <v>22316.977968472987</v>
      </c>
      <c r="AG21" s="23" t="s">
        <v>1</v>
      </c>
    </row>
    <row r="22" spans="1:33" x14ac:dyDescent="0.25">
      <c r="A22" s="12" t="s">
        <v>18</v>
      </c>
      <c r="B22" s="24">
        <v>1483.9874243708373</v>
      </c>
      <c r="C22" s="25">
        <v>1576.5107026191083</v>
      </c>
      <c r="D22" s="25">
        <v>1608.2798035655512</v>
      </c>
      <c r="E22" s="25">
        <v>1672.8418786993618</v>
      </c>
      <c r="F22" s="25">
        <v>1553.8538124929944</v>
      </c>
      <c r="G22" s="25">
        <v>1629.6670862212059</v>
      </c>
      <c r="H22" s="25">
        <v>1735.1341619928473</v>
      </c>
      <c r="I22" s="25">
        <v>1752.8767635859397</v>
      </c>
      <c r="J22" s="25">
        <v>1704.0328055235141</v>
      </c>
      <c r="K22" s="25">
        <v>2098.5108516842702</v>
      </c>
      <c r="L22" s="25" t="s">
        <v>1</v>
      </c>
      <c r="M22" s="25">
        <v>2645.0554367821805</v>
      </c>
      <c r="N22" s="25" t="s">
        <v>1</v>
      </c>
      <c r="O22" s="25">
        <v>2911.9300531710865</v>
      </c>
      <c r="P22" s="25" t="s">
        <v>1</v>
      </c>
      <c r="Q22" s="25">
        <v>3126.6057991013654</v>
      </c>
      <c r="R22" s="25" t="s">
        <v>1</v>
      </c>
      <c r="S22" s="25">
        <v>3312.0204603580564</v>
      </c>
      <c r="T22" s="25" t="s">
        <v>1</v>
      </c>
      <c r="U22" s="25">
        <v>3984.2328112180908</v>
      </c>
      <c r="V22" s="25" t="s">
        <v>1</v>
      </c>
      <c r="W22" s="25">
        <v>3720.8231417413717</v>
      </c>
      <c r="X22" s="25">
        <v>3691.251176601877</v>
      </c>
      <c r="Y22" s="25">
        <v>3951.5589488903311</v>
      </c>
      <c r="Z22" s="25">
        <v>4057.8735357901478</v>
      </c>
      <c r="AA22" s="25">
        <v>4182.8296571017981</v>
      </c>
      <c r="AB22" s="25">
        <v>4151.1198720720904</v>
      </c>
      <c r="AC22" s="25">
        <v>4389.1836604231921</v>
      </c>
      <c r="AD22" s="25">
        <v>4451.900039523809</v>
      </c>
      <c r="AE22" s="25">
        <v>4685.019894341599</v>
      </c>
      <c r="AF22" s="25">
        <v>5135.6058335314365</v>
      </c>
      <c r="AG22" s="25" t="s">
        <v>1</v>
      </c>
    </row>
    <row r="23" spans="1:33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>
        <v>355.8189975467443</v>
      </c>
      <c r="G23" s="23">
        <v>383.7790422449055</v>
      </c>
      <c r="H23" s="23">
        <v>460.34314066517362</v>
      </c>
      <c r="I23" s="23">
        <v>528.49099166086683</v>
      </c>
      <c r="J23" s="23">
        <v>559.214501510574</v>
      </c>
      <c r="K23" s="23">
        <v>613.47009995073824</v>
      </c>
      <c r="L23" s="23">
        <v>701.79132713567674</v>
      </c>
      <c r="M23" s="23">
        <v>754.94964644216441</v>
      </c>
      <c r="N23" s="23">
        <v>711.30323175695014</v>
      </c>
      <c r="O23" s="23">
        <v>668.23130401531751</v>
      </c>
      <c r="P23" s="23">
        <v>745.66472409148412</v>
      </c>
      <c r="Q23" s="23">
        <v>752.35797911217367</v>
      </c>
      <c r="R23" s="23">
        <v>784.40252197705104</v>
      </c>
      <c r="S23" s="23">
        <v>978.99819626998988</v>
      </c>
      <c r="T23" s="23">
        <v>1098.0636105008948</v>
      </c>
      <c r="U23" s="23">
        <v>1302.6193091324058</v>
      </c>
      <c r="V23" s="23">
        <v>1573.2360380426803</v>
      </c>
      <c r="W23" s="23">
        <v>1649.6949080283155</v>
      </c>
      <c r="X23" s="23">
        <v>1981.8302074193505</v>
      </c>
      <c r="Y23" s="23">
        <v>1739.1723820901282</v>
      </c>
      <c r="Z23" s="23">
        <v>1949.928189132509</v>
      </c>
      <c r="AA23" s="23">
        <v>1973.4680326958683</v>
      </c>
      <c r="AB23" s="23">
        <v>2678.7193069424065</v>
      </c>
      <c r="AC23" s="23">
        <v>3214.2793619063632</v>
      </c>
      <c r="AD23" s="23">
        <v>3621.7586560712321</v>
      </c>
      <c r="AE23" s="23">
        <v>4942.8200849837112</v>
      </c>
      <c r="AF23" s="23">
        <v>5199.4616029042172</v>
      </c>
      <c r="AG23" s="23" t="s">
        <v>1</v>
      </c>
    </row>
    <row r="24" spans="1:33" x14ac:dyDescent="0.25">
      <c r="A24" s="12" t="s">
        <v>20</v>
      </c>
      <c r="B24" s="24">
        <v>185.79921169728672</v>
      </c>
      <c r="C24" s="25">
        <v>223.09385205168252</v>
      </c>
      <c r="D24" s="25">
        <v>249.35480484882709</v>
      </c>
      <c r="E24" s="25">
        <v>236.76296269456333</v>
      </c>
      <c r="F24" s="25">
        <v>224.51071547082032</v>
      </c>
      <c r="G24" s="25">
        <v>238.53306220669839</v>
      </c>
      <c r="H24" s="25">
        <v>282.0986907845745</v>
      </c>
      <c r="I24" s="25">
        <v>323.61056304307476</v>
      </c>
      <c r="J24" s="25">
        <v>370.32074569644112</v>
      </c>
      <c r="K24" s="25">
        <v>422.25592681058725</v>
      </c>
      <c r="L24" s="25">
        <v>470.25030403136509</v>
      </c>
      <c r="M24" s="25">
        <v>510.87393861000754</v>
      </c>
      <c r="N24" s="25">
        <v>516.44816621806001</v>
      </c>
      <c r="O24" s="25">
        <v>524.5858073416274</v>
      </c>
      <c r="P24" s="25">
        <v>545.63578630090785</v>
      </c>
      <c r="Q24" s="25">
        <v>581.8423235515063</v>
      </c>
      <c r="R24" s="25">
        <v>729.36440492629924</v>
      </c>
      <c r="S24" s="25">
        <v>846.175728491565</v>
      </c>
      <c r="T24" s="25">
        <v>1200.579110521451</v>
      </c>
      <c r="U24" s="25">
        <v>1386.9197821238934</v>
      </c>
      <c r="V24" s="25">
        <v>1436.8004981368017</v>
      </c>
      <c r="W24" s="25">
        <v>1160.9737386511908</v>
      </c>
      <c r="X24" s="25">
        <v>1157.2981740937366</v>
      </c>
      <c r="Y24" s="25">
        <v>1395.4579023212539</v>
      </c>
      <c r="Z24" s="25">
        <v>1432.7359605298616</v>
      </c>
      <c r="AA24" s="25">
        <v>1382.5850889054907</v>
      </c>
      <c r="AB24" s="25">
        <v>1525.1130524871546</v>
      </c>
      <c r="AC24" s="25">
        <v>1538.2776781867956</v>
      </c>
      <c r="AD24" s="25">
        <v>1613.4461431269879</v>
      </c>
      <c r="AE24" s="25">
        <v>1689.4676643079429</v>
      </c>
      <c r="AF24" s="25">
        <v>1646.4269821810808</v>
      </c>
      <c r="AG24" s="25" t="s">
        <v>1</v>
      </c>
    </row>
    <row r="25" spans="1:33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>
        <v>835.3172909482023</v>
      </c>
      <c r="F25" s="23" t="s">
        <v>1</v>
      </c>
      <c r="G25" s="23" t="s">
        <v>1</v>
      </c>
      <c r="H25" s="23" t="s">
        <v>1</v>
      </c>
      <c r="I25" s="23" t="s">
        <v>1</v>
      </c>
      <c r="J25" s="23">
        <v>1041.1308212401234</v>
      </c>
      <c r="K25" s="23" t="s">
        <v>1</v>
      </c>
      <c r="L25" s="23" t="s">
        <v>1</v>
      </c>
      <c r="M25" s="23" t="s">
        <v>1</v>
      </c>
      <c r="N25" s="23">
        <v>1285.7889057198458</v>
      </c>
      <c r="O25" s="23" t="s">
        <v>1</v>
      </c>
      <c r="P25" s="23">
        <v>1413.0361995175829</v>
      </c>
      <c r="Q25" s="23" t="s">
        <v>1</v>
      </c>
      <c r="R25" s="23">
        <v>1538.1966084667404</v>
      </c>
      <c r="S25" s="23">
        <v>1618.2135250910237</v>
      </c>
      <c r="T25" s="23" t="s">
        <v>1</v>
      </c>
      <c r="U25" s="23">
        <v>2013.205630704573</v>
      </c>
      <c r="V25" s="23" t="s">
        <v>1</v>
      </c>
      <c r="W25" s="23">
        <v>2185.2355257681866</v>
      </c>
      <c r="X25" s="23" t="s">
        <v>1</v>
      </c>
      <c r="Y25" s="23">
        <v>2494.4403391876108</v>
      </c>
      <c r="Z25" s="23" t="s">
        <v>1</v>
      </c>
      <c r="AA25" s="23">
        <v>2634.2435588804888</v>
      </c>
      <c r="AB25" s="23" t="s">
        <v>1</v>
      </c>
      <c r="AC25" s="23">
        <v>2791.859191312617</v>
      </c>
      <c r="AD25" s="23" t="s">
        <v>1</v>
      </c>
      <c r="AE25" s="23">
        <v>2971.1369683697603</v>
      </c>
      <c r="AF25" s="23" t="s">
        <v>1</v>
      </c>
      <c r="AG25" s="23" t="s">
        <v>1</v>
      </c>
    </row>
    <row r="26" spans="1:33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>
        <v>14.460505846034927</v>
      </c>
      <c r="F26" s="25">
        <v>10.670791182463237</v>
      </c>
      <c r="G26" s="25">
        <v>14.588413316036336</v>
      </c>
      <c r="H26" s="25">
        <v>20.216814845642986</v>
      </c>
      <c r="I26" s="25">
        <v>14.074785995960866</v>
      </c>
      <c r="J26" s="25">
        <v>20.879038481190438</v>
      </c>
      <c r="K26" s="25">
        <v>24.394774458644076</v>
      </c>
      <c r="L26" s="25">
        <v>17.545097983230072</v>
      </c>
      <c r="M26" s="25">
        <v>30.262286730984844</v>
      </c>
      <c r="N26" s="25">
        <v>55.71034984250754</v>
      </c>
      <c r="O26" s="25">
        <v>37.051805820876204</v>
      </c>
      <c r="P26" s="25">
        <v>54.309479816600728</v>
      </c>
      <c r="Q26" s="25">
        <v>64.535174504544472</v>
      </c>
      <c r="R26" s="25">
        <v>166.0134945733229</v>
      </c>
      <c r="S26" s="25">
        <v>301.88524562213638</v>
      </c>
      <c r="T26" s="25">
        <v>459.83026423494766</v>
      </c>
      <c r="U26" s="25">
        <v>291.97881876927465</v>
      </c>
      <c r="V26" s="25">
        <v>267.86360396472031</v>
      </c>
      <c r="W26" s="25">
        <v>274.33489162937411</v>
      </c>
      <c r="X26" s="25">
        <v>228.99617742903928</v>
      </c>
      <c r="Y26" s="25">
        <v>169.07056692668712</v>
      </c>
      <c r="Z26" s="25">
        <v>131.64964021374001</v>
      </c>
      <c r="AA26" s="25">
        <v>208.06363047972548</v>
      </c>
      <c r="AB26" s="25">
        <v>194.64579234844311</v>
      </c>
      <c r="AC26" s="25">
        <v>174.30585259012904</v>
      </c>
      <c r="AD26" s="25">
        <v>201.10704503310905</v>
      </c>
      <c r="AE26" s="25">
        <v>220.27360389052276</v>
      </c>
      <c r="AF26" s="25">
        <v>170.09279918530544</v>
      </c>
      <c r="AG26" s="25" t="s">
        <v>1</v>
      </c>
    </row>
    <row r="27" spans="1:33" x14ac:dyDescent="0.25">
      <c r="A27" s="9" t="s">
        <v>23</v>
      </c>
      <c r="B27" s="22">
        <v>112.19118378679504</v>
      </c>
      <c r="C27" s="23">
        <v>121.27647539761304</v>
      </c>
      <c r="D27" s="23" t="s">
        <v>1</v>
      </c>
      <c r="E27" s="23">
        <v>145.35431779990984</v>
      </c>
      <c r="F27" s="23" t="s">
        <v>1</v>
      </c>
      <c r="G27" s="23">
        <v>218.26279064067867</v>
      </c>
      <c r="H27" s="23" t="s">
        <v>1</v>
      </c>
      <c r="I27" s="23">
        <v>285.5675954921457</v>
      </c>
      <c r="J27" s="23" t="s">
        <v>1</v>
      </c>
      <c r="K27" s="23">
        <v>376.51497148288973</v>
      </c>
      <c r="L27" s="23" t="s">
        <v>1</v>
      </c>
      <c r="M27" s="23">
        <v>392.13340312570102</v>
      </c>
      <c r="N27" s="23" t="s">
        <v>1</v>
      </c>
      <c r="O27" s="23">
        <v>433.88966576263863</v>
      </c>
      <c r="P27" s="23" t="s">
        <v>1</v>
      </c>
      <c r="Q27" s="23">
        <v>506.87188282819164</v>
      </c>
      <c r="R27" s="23" t="s">
        <v>1</v>
      </c>
      <c r="S27" s="23" t="s">
        <v>1</v>
      </c>
      <c r="T27" s="23" t="s">
        <v>1</v>
      </c>
      <c r="U27" s="23" t="s">
        <v>1</v>
      </c>
      <c r="V27" s="23" t="s">
        <v>1</v>
      </c>
      <c r="W27" s="23">
        <v>545.73779065935832</v>
      </c>
      <c r="X27" s="23">
        <v>551.07403204204115</v>
      </c>
      <c r="Y27" s="23">
        <v>626.73653462931213</v>
      </c>
      <c r="Z27" s="23">
        <v>652.2454122247949</v>
      </c>
      <c r="AA27" s="23">
        <v>751.90043837325754</v>
      </c>
      <c r="AB27" s="23">
        <v>630.53450677902754</v>
      </c>
      <c r="AC27" s="23">
        <v>661.13546686236282</v>
      </c>
      <c r="AD27" s="23">
        <v>757.89093522785413</v>
      </c>
      <c r="AE27" s="23">
        <v>837.98962059399184</v>
      </c>
      <c r="AF27" s="23">
        <v>960.76583413077572</v>
      </c>
      <c r="AG27" s="23">
        <v>1020.0972736271103</v>
      </c>
    </row>
    <row r="28" spans="1:33" x14ac:dyDescent="0.25">
      <c r="A28" s="12" t="s">
        <v>24</v>
      </c>
      <c r="B28" s="24" t="s">
        <v>1</v>
      </c>
      <c r="C28" s="25" t="s">
        <v>1</v>
      </c>
      <c r="D28" s="25">
        <v>27.630224549186057</v>
      </c>
      <c r="E28" s="25">
        <v>14.036264814334526</v>
      </c>
      <c r="F28" s="25">
        <v>18.029770440211667</v>
      </c>
      <c r="G28" s="25">
        <v>23.949879036251396</v>
      </c>
      <c r="H28" s="25">
        <v>22.003050563666182</v>
      </c>
      <c r="I28" s="25">
        <v>37.143358265784819</v>
      </c>
      <c r="J28" s="25">
        <v>40.241513449956116</v>
      </c>
      <c r="K28" s="25">
        <v>35.517368316727541</v>
      </c>
      <c r="L28" s="25">
        <v>34.065187210403309</v>
      </c>
      <c r="M28" s="25">
        <v>34.042619187940076</v>
      </c>
      <c r="N28" s="25">
        <v>35.070697463941798</v>
      </c>
      <c r="O28" s="25">
        <v>52.442651470477472</v>
      </c>
      <c r="P28" s="25">
        <v>76.738566630291515</v>
      </c>
      <c r="Q28" s="25">
        <v>83.172927937101022</v>
      </c>
      <c r="R28" s="25">
        <v>101.76056084068404</v>
      </c>
      <c r="S28" s="25">
        <v>109.15519663682232</v>
      </c>
      <c r="T28" s="25">
        <v>122.49409225387492</v>
      </c>
      <c r="U28" s="25">
        <v>126.86519397241462</v>
      </c>
      <c r="V28" s="25">
        <v>191.46122377441313</v>
      </c>
      <c r="W28" s="25">
        <v>238.97378985677526</v>
      </c>
      <c r="X28" s="25">
        <v>266.49119399376065</v>
      </c>
      <c r="Y28" s="25">
        <v>286.80129661755478</v>
      </c>
      <c r="Z28" s="25">
        <v>320.14453701185795</v>
      </c>
      <c r="AA28" s="25">
        <v>287.33307835653892</v>
      </c>
      <c r="AB28" s="25">
        <v>287.9306986967253</v>
      </c>
      <c r="AC28" s="25">
        <v>290.95352156039604</v>
      </c>
      <c r="AD28" s="25">
        <v>301.23516875443198</v>
      </c>
      <c r="AE28" s="25">
        <v>317.56330873901601</v>
      </c>
      <c r="AF28" s="25">
        <v>332.54514427205902</v>
      </c>
      <c r="AG28" s="25" t="s">
        <v>1</v>
      </c>
    </row>
    <row r="29" spans="1:33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>
        <v>55.905321145347784</v>
      </c>
      <c r="F29" s="23">
        <v>61.456212133630061</v>
      </c>
      <c r="G29" s="23">
        <v>63.173995390782594</v>
      </c>
      <c r="H29" s="23">
        <v>56.569928506026521</v>
      </c>
      <c r="I29" s="23">
        <v>48.979457538633646</v>
      </c>
      <c r="J29" s="23">
        <v>56.07668393782383</v>
      </c>
      <c r="K29" s="23">
        <v>59.537153937220012</v>
      </c>
      <c r="L29" s="23">
        <v>69.507271477349988</v>
      </c>
      <c r="M29" s="23">
        <v>73.079833792640613</v>
      </c>
      <c r="N29" s="23">
        <v>75.180957540554715</v>
      </c>
      <c r="O29" s="23">
        <v>59.492573504131499</v>
      </c>
      <c r="P29" s="23">
        <v>66.12879609232202</v>
      </c>
      <c r="Q29" s="23">
        <v>91.907528661689625</v>
      </c>
      <c r="R29" s="23">
        <v>94.408077640347528</v>
      </c>
      <c r="S29" s="23">
        <v>93.476001998841951</v>
      </c>
      <c r="T29" s="23">
        <v>99.875510619464819</v>
      </c>
      <c r="U29" s="23">
        <v>115.32455218955371</v>
      </c>
      <c r="V29" s="23">
        <v>122.69791503370435</v>
      </c>
      <c r="W29" s="23">
        <v>123.85210827443626</v>
      </c>
      <c r="X29" s="23">
        <v>118.17868696573625</v>
      </c>
      <c r="Y29" s="23">
        <v>108.66571703926273</v>
      </c>
      <c r="Z29" s="23">
        <v>101.2722456946272</v>
      </c>
      <c r="AA29" s="23">
        <v>96.215676854281384</v>
      </c>
      <c r="AB29" s="23">
        <v>106.80013723648688</v>
      </c>
      <c r="AC29" s="23">
        <v>111.61994496175561</v>
      </c>
      <c r="AD29" s="23">
        <v>127.15728349647294</v>
      </c>
      <c r="AE29" s="23">
        <v>138.71558216142884</v>
      </c>
      <c r="AF29" s="23">
        <v>157.64449128103615</v>
      </c>
      <c r="AG29" s="23" t="s">
        <v>1</v>
      </c>
    </row>
    <row r="30" spans="1:33" x14ac:dyDescent="0.25">
      <c r="A30" s="12" t="s">
        <v>26</v>
      </c>
      <c r="B30" s="24">
        <v>752.38002814304423</v>
      </c>
      <c r="C30" s="25">
        <v>868.74238688018056</v>
      </c>
      <c r="D30" s="25">
        <v>1249.9835139801448</v>
      </c>
      <c r="E30" s="25">
        <v>1383.3370514092487</v>
      </c>
      <c r="F30" s="25">
        <v>1350.3484162177685</v>
      </c>
      <c r="G30" s="25">
        <v>1124.3843401980221</v>
      </c>
      <c r="H30" s="25">
        <v>1265.3461783351329</v>
      </c>
      <c r="I30" s="25">
        <v>1348.0599159849658</v>
      </c>
      <c r="J30" s="25">
        <v>1390.9928380379761</v>
      </c>
      <c r="K30" s="25">
        <v>1483.1414618308736</v>
      </c>
      <c r="L30" s="25">
        <v>1650.7066772450873</v>
      </c>
      <c r="M30" s="25">
        <v>1792.1774843896062</v>
      </c>
      <c r="N30" s="25">
        <v>2024.5611009925747</v>
      </c>
      <c r="O30" s="25">
        <v>2290.3904307329203</v>
      </c>
      <c r="P30" s="25">
        <v>2427.5116040710541</v>
      </c>
      <c r="Q30" s="25">
        <v>2786.5311341792417</v>
      </c>
      <c r="R30" s="25">
        <v>3192.8051337165775</v>
      </c>
      <c r="S30" s="25">
        <v>3511.8553815485861</v>
      </c>
      <c r="T30" s="25">
        <v>3986.782611570794</v>
      </c>
      <c r="U30" s="25">
        <v>4190.3793198929707</v>
      </c>
      <c r="V30" s="25">
        <v>4123.5383616444078</v>
      </c>
      <c r="W30" s="25">
        <v>4028.4920511560235</v>
      </c>
      <c r="X30" s="25">
        <v>3846.8724099825026</v>
      </c>
      <c r="Y30" s="25">
        <v>3920.8817427385898</v>
      </c>
      <c r="Z30" s="25">
        <v>3981.2186442699503</v>
      </c>
      <c r="AA30" s="25">
        <v>4003.068869031501</v>
      </c>
      <c r="AB30" s="25">
        <v>4075.3512053329682</v>
      </c>
      <c r="AC30" s="25">
        <v>4324.3997279813075</v>
      </c>
      <c r="AD30" s="25">
        <v>4398.5577668811866</v>
      </c>
      <c r="AE30" s="25">
        <v>4610.0998933944011</v>
      </c>
      <c r="AF30" s="25">
        <v>4827.9148795093352</v>
      </c>
      <c r="AG30" s="25" t="s">
        <v>1</v>
      </c>
    </row>
    <row r="31" spans="1:33" x14ac:dyDescent="0.25">
      <c r="A31" s="9" t="s">
        <v>27</v>
      </c>
      <c r="B31" s="22" t="s">
        <v>1</v>
      </c>
      <c r="C31" s="23">
        <v>1037.5069083683072</v>
      </c>
      <c r="D31" s="23" t="s">
        <v>1</v>
      </c>
      <c r="E31" s="23">
        <v>1158.2374177070567</v>
      </c>
      <c r="F31" s="23" t="s">
        <v>1</v>
      </c>
      <c r="G31" s="23">
        <v>1116.8706155585305</v>
      </c>
      <c r="H31" s="23" t="s">
        <v>1</v>
      </c>
      <c r="I31" s="23">
        <v>1205.2806835576027</v>
      </c>
      <c r="J31" s="23" t="s">
        <v>1</v>
      </c>
      <c r="K31" s="23">
        <v>1422.1085547878229</v>
      </c>
      <c r="L31" s="23" t="s">
        <v>1</v>
      </c>
      <c r="M31" s="23">
        <v>1557.1726066924821</v>
      </c>
      <c r="N31" s="23" t="s">
        <v>1</v>
      </c>
      <c r="O31" s="23">
        <v>1680.4795032839509</v>
      </c>
      <c r="P31" s="23" t="s">
        <v>1</v>
      </c>
      <c r="Q31" s="23">
        <v>1700.2521947568894</v>
      </c>
      <c r="R31" s="23">
        <v>1855.5472058762034</v>
      </c>
      <c r="S31" s="23">
        <v>2013.6577545940968</v>
      </c>
      <c r="T31" s="23" t="s">
        <v>1</v>
      </c>
      <c r="U31" s="23">
        <v>2419.1936521865168</v>
      </c>
      <c r="V31" s="23" t="s">
        <v>1</v>
      </c>
      <c r="W31" s="23">
        <v>2710.8645571787197</v>
      </c>
      <c r="X31" s="23" t="s">
        <v>1</v>
      </c>
      <c r="Y31" s="23">
        <v>3000.1113090843915</v>
      </c>
      <c r="Z31" s="23" t="s">
        <v>1</v>
      </c>
      <c r="AA31" s="23">
        <v>3111.4533898070595</v>
      </c>
      <c r="AB31" s="23" t="s">
        <v>1</v>
      </c>
      <c r="AC31" s="23">
        <v>3259.9632613052936</v>
      </c>
      <c r="AD31" s="23" t="s">
        <v>1</v>
      </c>
      <c r="AE31" s="23">
        <v>3263.0706205835741</v>
      </c>
      <c r="AF31" s="23" t="s">
        <v>1</v>
      </c>
      <c r="AG31" s="23" t="s">
        <v>1</v>
      </c>
    </row>
    <row r="32" spans="1:33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>
        <v>54441.122875886154</v>
      </c>
      <c r="X32" s="29" t="s">
        <v>1</v>
      </c>
      <c r="Y32" s="29">
        <v>58435.625197969195</v>
      </c>
      <c r="Z32" s="29" t="s">
        <v>1</v>
      </c>
      <c r="AA32" s="29" t="s">
        <v>1</v>
      </c>
      <c r="AB32" s="29" t="s">
        <v>1</v>
      </c>
      <c r="AC32" s="29">
        <v>66200.969070126404</v>
      </c>
      <c r="AD32" s="29" t="s">
        <v>1</v>
      </c>
      <c r="AE32" s="29">
        <v>72918.355891613115</v>
      </c>
      <c r="AF32" s="29" t="s">
        <v>1</v>
      </c>
      <c r="AG32" s="29" t="s">
        <v>1</v>
      </c>
    </row>
    <row r="33" spans="1:33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</row>
    <row r="34" spans="1:33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</row>
    <row r="35" spans="1:33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>
        <v>17.444785174298055</v>
      </c>
      <c r="Y35" s="23">
        <v>19.215746875723401</v>
      </c>
      <c r="Z35" s="23">
        <v>41.326835697163389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40.437657690195657</v>
      </c>
      <c r="AF35" s="23">
        <v>43.743012248941149</v>
      </c>
      <c r="AG35" s="23" t="s">
        <v>1</v>
      </c>
    </row>
    <row r="36" spans="1:33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>
        <v>6.8581443499399803</v>
      </c>
      <c r="X36" s="25" t="s">
        <v>1</v>
      </c>
      <c r="Y36" s="25">
        <v>6.5136360861606111</v>
      </c>
      <c r="Z36" s="25">
        <v>8.9141179989214105</v>
      </c>
      <c r="AA36" s="25">
        <v>14.542384162973454</v>
      </c>
      <c r="AB36" s="25" t="s">
        <v>1</v>
      </c>
      <c r="AC36" s="25">
        <v>16.526358835641553</v>
      </c>
      <c r="AD36" s="25">
        <v>16.730075500067169</v>
      </c>
      <c r="AE36" s="25">
        <v>15.225252433692463</v>
      </c>
      <c r="AF36" s="25" t="s">
        <v>1</v>
      </c>
      <c r="AG36" s="25" t="s">
        <v>1</v>
      </c>
    </row>
    <row r="37" spans="1:33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</row>
    <row r="38" spans="1:33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</row>
    <row r="39" spans="1:33" s="5" customFormat="1" x14ac:dyDescent="0.25">
      <c r="A39" s="9" t="s">
        <v>35</v>
      </c>
      <c r="B39" s="22">
        <v>9.5185234284007443</v>
      </c>
      <c r="C39" s="23">
        <v>17.452822957271049</v>
      </c>
      <c r="D39" s="23">
        <v>20.782038769812168</v>
      </c>
      <c r="E39" s="23">
        <v>16.56140330123996</v>
      </c>
      <c r="F39" s="23">
        <v>18.134464112881176</v>
      </c>
      <c r="G39" s="23">
        <v>20.42618714221139</v>
      </c>
      <c r="H39" s="23" t="s">
        <v>1</v>
      </c>
      <c r="I39" s="23">
        <v>30.609813298268389</v>
      </c>
      <c r="J39" s="23">
        <v>31.618598542742248</v>
      </c>
      <c r="K39" s="23">
        <v>32.490089542773546</v>
      </c>
      <c r="L39" s="23" t="s">
        <v>1</v>
      </c>
      <c r="M39" s="23">
        <v>39.188379014684614</v>
      </c>
      <c r="N39" s="23" t="s">
        <v>1</v>
      </c>
      <c r="O39" s="23">
        <v>42.296469136756706</v>
      </c>
      <c r="P39" s="23" t="s">
        <v>1</v>
      </c>
      <c r="Q39" s="23">
        <v>50.850753174552779</v>
      </c>
      <c r="R39" s="23">
        <v>63.546054174932294</v>
      </c>
      <c r="S39" s="23">
        <v>63.979595393307882</v>
      </c>
      <c r="T39" s="23">
        <v>66.87355644851722</v>
      </c>
      <c r="U39" s="23">
        <v>69.882057305223597</v>
      </c>
      <c r="V39" s="23" t="s">
        <v>1</v>
      </c>
      <c r="W39" s="23">
        <v>69.647505929693793</v>
      </c>
      <c r="X39" s="23" t="s">
        <v>1</v>
      </c>
      <c r="Y39" s="23">
        <v>65.484079901933271</v>
      </c>
      <c r="Z39" s="23">
        <v>71.510302334567129</v>
      </c>
      <c r="AA39" s="23">
        <v>80.573382373166368</v>
      </c>
      <c r="AB39" s="23">
        <v>91.911051885685865</v>
      </c>
      <c r="AC39" s="23">
        <v>101.99224853993438</v>
      </c>
      <c r="AD39" s="23">
        <v>104.08789858526063</v>
      </c>
      <c r="AE39" s="23">
        <v>105.93697875198116</v>
      </c>
      <c r="AF39" s="23">
        <v>105.33422763542302</v>
      </c>
      <c r="AG39" s="23" t="s">
        <v>1</v>
      </c>
    </row>
    <row r="40" spans="1:33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</row>
    <row r="41" spans="1:33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</row>
    <row r="42" spans="1:33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</row>
    <row r="43" spans="1:33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</row>
    <row r="44" spans="1:33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</row>
    <row r="45" spans="1:33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</row>
    <row r="46" spans="1:33" x14ac:dyDescent="0.25">
      <c r="A46" s="12" t="s">
        <v>42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</row>
    <row r="47" spans="1:33" s="5" customFormat="1" x14ac:dyDescent="0.25">
      <c r="A47" s="9" t="s">
        <v>43</v>
      </c>
      <c r="B47" s="22" t="s">
        <v>1</v>
      </c>
      <c r="C47" s="23">
        <v>320.48318223332444</v>
      </c>
      <c r="D47" s="23" t="s">
        <v>1</v>
      </c>
      <c r="E47" s="23">
        <v>378.36480591812403</v>
      </c>
      <c r="F47" s="23" t="s">
        <v>1</v>
      </c>
      <c r="G47" s="23">
        <v>407.97786150924696</v>
      </c>
      <c r="H47" s="23" t="s">
        <v>1</v>
      </c>
      <c r="I47" s="23">
        <v>471.86452296289934</v>
      </c>
      <c r="J47" s="23" t="s">
        <v>1</v>
      </c>
      <c r="K47" s="23">
        <v>543.18631749556937</v>
      </c>
      <c r="L47" s="23" t="s">
        <v>1</v>
      </c>
      <c r="M47" s="23">
        <v>589.00261838268307</v>
      </c>
      <c r="N47" s="23" t="s">
        <v>1</v>
      </c>
      <c r="O47" s="23">
        <v>709.81360665442776</v>
      </c>
      <c r="P47" s="23" t="s">
        <v>1</v>
      </c>
      <c r="Q47" s="23">
        <v>883.06716871711058</v>
      </c>
      <c r="R47" s="23" t="s">
        <v>1</v>
      </c>
      <c r="S47" s="23">
        <v>1167.9107630644692</v>
      </c>
      <c r="T47" s="23" t="s">
        <v>1</v>
      </c>
      <c r="U47" s="23">
        <v>1325.6842067950231</v>
      </c>
      <c r="V47" s="23" t="s">
        <v>1</v>
      </c>
      <c r="W47" s="23">
        <v>1405.6117011437962</v>
      </c>
      <c r="X47" s="23" t="s">
        <v>1</v>
      </c>
      <c r="Y47" s="23">
        <v>1570.7998439311627</v>
      </c>
      <c r="Z47" s="23" t="s">
        <v>1</v>
      </c>
      <c r="AA47" s="23">
        <v>1678.6783932691376</v>
      </c>
      <c r="AB47" s="23">
        <v>1833.0196476762367</v>
      </c>
      <c r="AC47" s="23">
        <v>2154.786288581442</v>
      </c>
      <c r="AD47" s="23">
        <v>2368.6876428096452</v>
      </c>
      <c r="AE47" s="23">
        <v>2367.7763473388254</v>
      </c>
      <c r="AF47" s="23">
        <v>2287.9673659659838</v>
      </c>
      <c r="AG47" s="23" t="s">
        <v>1</v>
      </c>
    </row>
    <row r="48" spans="1:33" x14ac:dyDescent="0.25">
      <c r="A48" s="12" t="s">
        <v>44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 t="s">
        <v>1</v>
      </c>
      <c r="L48" s="25" t="s">
        <v>1</v>
      </c>
      <c r="M48" s="25" t="s">
        <v>1</v>
      </c>
      <c r="N48" s="25" t="s">
        <v>1</v>
      </c>
      <c r="O48" s="25" t="s">
        <v>1</v>
      </c>
      <c r="P48" s="25" t="s">
        <v>1</v>
      </c>
      <c r="Q48" s="25" t="s">
        <v>1</v>
      </c>
      <c r="R48" s="25" t="s">
        <v>1</v>
      </c>
      <c r="S48" s="25" t="s">
        <v>1</v>
      </c>
      <c r="T48" s="25" t="s">
        <v>1</v>
      </c>
      <c r="U48" s="25" t="s">
        <v>1</v>
      </c>
      <c r="V48" s="25" t="s">
        <v>1</v>
      </c>
      <c r="W48" s="25" t="s">
        <v>1</v>
      </c>
      <c r="X48" s="25" t="s">
        <v>1</v>
      </c>
      <c r="Y48" s="25" t="s">
        <v>1</v>
      </c>
      <c r="Z48" s="25" t="s">
        <v>1</v>
      </c>
      <c r="AA48" s="25" t="s">
        <v>1</v>
      </c>
      <c r="AB48" s="25" t="s">
        <v>1</v>
      </c>
      <c r="AC48" s="25" t="s">
        <v>1</v>
      </c>
      <c r="AD48" s="25" t="s">
        <v>1</v>
      </c>
      <c r="AE48" s="25" t="s">
        <v>1</v>
      </c>
      <c r="AF48" s="25" t="s">
        <v>1</v>
      </c>
      <c r="AG48" s="25" t="s">
        <v>1</v>
      </c>
    </row>
    <row r="49" spans="1:33" s="5" customFormat="1" x14ac:dyDescent="0.25">
      <c r="A49" s="9" t="s">
        <v>45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</row>
    <row r="50" spans="1:33" x14ac:dyDescent="0.25">
      <c r="A50" s="12" t="s">
        <v>46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>
        <v>53.614637366477666</v>
      </c>
      <c r="AB50" s="25">
        <v>49.555321747458258</v>
      </c>
      <c r="AC50" s="25">
        <v>42.313800727413849</v>
      </c>
      <c r="AD50" s="25">
        <v>44.503882245616687</v>
      </c>
      <c r="AE50" s="25">
        <v>51.000659376293882</v>
      </c>
      <c r="AF50" s="25">
        <v>47.735835808191915</v>
      </c>
      <c r="AG50" s="25" t="s">
        <v>1</v>
      </c>
    </row>
    <row r="51" spans="1:33" s="5" customFormat="1" x14ac:dyDescent="0.25">
      <c r="A51" s="9" t="s">
        <v>47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 t="s">
        <v>1</v>
      </c>
      <c r="AB51" s="23" t="s">
        <v>1</v>
      </c>
      <c r="AC51" s="23" t="s">
        <v>1</v>
      </c>
      <c r="AD51" s="23" t="s">
        <v>1</v>
      </c>
      <c r="AE51" s="23" t="s">
        <v>1</v>
      </c>
      <c r="AF51" s="23" t="s">
        <v>1</v>
      </c>
      <c r="AG51" s="23" t="s">
        <v>1</v>
      </c>
    </row>
    <row r="52" spans="1:33" x14ac:dyDescent="0.25">
      <c r="A52" s="12" t="s">
        <v>48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</row>
    <row r="53" spans="1:33" s="5" customFormat="1" x14ac:dyDescent="0.25">
      <c r="A53" s="9" t="s">
        <v>49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>
        <v>307.351983928658</v>
      </c>
      <c r="V53" s="23">
        <v>235.56577002588477</v>
      </c>
      <c r="W53" s="23">
        <v>268.0912915475954</v>
      </c>
      <c r="X53" s="23">
        <v>274.90849904562401</v>
      </c>
      <c r="Y53" s="23">
        <v>266.73225976390199</v>
      </c>
      <c r="Z53" s="23">
        <v>233.18884099882865</v>
      </c>
      <c r="AA53" s="23">
        <v>235.62950488335738</v>
      </c>
      <c r="AB53" s="23">
        <v>223.20597948530821</v>
      </c>
      <c r="AC53" s="23">
        <v>251.77204053326039</v>
      </c>
      <c r="AD53" s="23">
        <v>249.0537463612489</v>
      </c>
      <c r="AE53" s="23">
        <v>280.58429518066697</v>
      </c>
      <c r="AF53" s="23">
        <v>254.9933131717782</v>
      </c>
      <c r="AG53" s="23" t="s">
        <v>1</v>
      </c>
    </row>
    <row r="54" spans="1:33" x14ac:dyDescent="0.25">
      <c r="A54" s="12" t="s">
        <v>50</v>
      </c>
      <c r="B54" s="24" t="s">
        <v>1</v>
      </c>
      <c r="C54" s="25" t="s">
        <v>1</v>
      </c>
      <c r="D54" s="25">
        <v>1057.138326550029</v>
      </c>
      <c r="E54" s="25" t="s">
        <v>1</v>
      </c>
      <c r="F54" s="25">
        <v>1098.3743033791948</v>
      </c>
      <c r="G54" s="25" t="s">
        <v>1</v>
      </c>
      <c r="H54" s="25">
        <v>1139.3390455730319</v>
      </c>
      <c r="I54" s="25" t="s">
        <v>1</v>
      </c>
      <c r="J54" s="25">
        <v>1050.5644321562452</v>
      </c>
      <c r="K54" s="25" t="s">
        <v>1</v>
      </c>
      <c r="L54" s="25">
        <v>1140.3738749289364</v>
      </c>
      <c r="M54" s="25" t="s">
        <v>1</v>
      </c>
      <c r="N54" s="25">
        <v>1324.7473329590118</v>
      </c>
      <c r="O54" s="25" t="s">
        <v>1</v>
      </c>
      <c r="P54" s="25">
        <v>1498.39875257565</v>
      </c>
      <c r="Q54" s="25" t="s">
        <v>1</v>
      </c>
      <c r="R54" s="25">
        <v>1638.6798494916338</v>
      </c>
      <c r="S54" s="25" t="s">
        <v>1</v>
      </c>
      <c r="T54" s="25">
        <v>2126.5209648176315</v>
      </c>
      <c r="U54" s="25" t="s">
        <v>1</v>
      </c>
      <c r="V54" s="25">
        <v>2414.6318504947267</v>
      </c>
      <c r="W54" s="25" t="s">
        <v>1</v>
      </c>
      <c r="X54" s="25">
        <v>3077.2174596328709</v>
      </c>
      <c r="Y54" s="25" t="s">
        <v>1</v>
      </c>
      <c r="Z54" s="25">
        <v>3563.0402235674205</v>
      </c>
      <c r="AA54" s="25">
        <v>3823.1905472459675</v>
      </c>
      <c r="AB54" s="25" t="s">
        <v>1</v>
      </c>
      <c r="AC54" s="25">
        <v>4275.0247110865639</v>
      </c>
      <c r="AD54" s="25" t="s">
        <v>1</v>
      </c>
      <c r="AE54" s="25">
        <v>4520.1385579676353</v>
      </c>
      <c r="AF54" s="25" t="s">
        <v>1</v>
      </c>
      <c r="AG54" s="25" t="s">
        <v>1</v>
      </c>
    </row>
    <row r="55" spans="1:33" s="5" customFormat="1" x14ac:dyDescent="0.25">
      <c r="A55" s="9" t="s">
        <v>51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</row>
    <row r="56" spans="1:33" x14ac:dyDescent="0.25">
      <c r="A56" s="12" t="s">
        <v>52</v>
      </c>
      <c r="B56" s="24">
        <v>664.13502109704643</v>
      </c>
      <c r="C56" s="25">
        <v>1140.5820977484898</v>
      </c>
      <c r="D56" s="25">
        <v>1031.9039451114922</v>
      </c>
      <c r="E56" s="25">
        <v>1028.8823775638343</v>
      </c>
      <c r="F56" s="25">
        <v>761.02712776972453</v>
      </c>
      <c r="G56" s="25">
        <v>926.36096679466903</v>
      </c>
      <c r="H56" s="25">
        <v>999.90314457286752</v>
      </c>
      <c r="I56" s="25">
        <v>1139.4176931690929</v>
      </c>
      <c r="J56" s="25">
        <v>933.30591594760699</v>
      </c>
      <c r="K56" s="25">
        <v>1023.7090575929554</v>
      </c>
      <c r="L56" s="25">
        <v>1244.8709299435432</v>
      </c>
      <c r="M56" s="25">
        <v>1256.4934673826886</v>
      </c>
      <c r="N56" s="25">
        <v>1360.5456904089804</v>
      </c>
      <c r="O56" s="25">
        <v>1416.5809060126589</v>
      </c>
      <c r="P56" s="25">
        <v>1777.5422792748554</v>
      </c>
      <c r="Q56" s="25">
        <v>1703.3761528129412</v>
      </c>
      <c r="R56" s="25">
        <v>1802.872399189836</v>
      </c>
      <c r="S56" s="25">
        <v>2361.0298963126197</v>
      </c>
      <c r="T56" s="25">
        <v>2090.2916041638259</v>
      </c>
      <c r="U56" s="25">
        <v>2528.0535203420632</v>
      </c>
      <c r="V56" s="25">
        <v>2780.3639864436832</v>
      </c>
      <c r="W56" s="25">
        <v>3116.3669973172587</v>
      </c>
      <c r="X56" s="25">
        <v>3294.7808318037055</v>
      </c>
      <c r="Y56" s="25">
        <v>3487.4006581369226</v>
      </c>
      <c r="Z56" s="25">
        <v>3776.5150692075363</v>
      </c>
      <c r="AA56" s="25">
        <v>4117.1816126601352</v>
      </c>
      <c r="AB56" s="25">
        <v>4076.7115318294477</v>
      </c>
      <c r="AC56" s="25">
        <v>4143.5483171722135</v>
      </c>
      <c r="AD56" s="25">
        <v>4062.3786452367681</v>
      </c>
      <c r="AE56" s="25">
        <v>3673.5451188496654</v>
      </c>
      <c r="AF56" s="25">
        <v>3729.8007922070055</v>
      </c>
      <c r="AG56" s="25" t="s">
        <v>1</v>
      </c>
    </row>
    <row r="57" spans="1:33" s="5" customFormat="1" x14ac:dyDescent="0.25">
      <c r="A57" s="9" t="s">
        <v>53</v>
      </c>
      <c r="B57" s="22">
        <v>2185.8999918981904</v>
      </c>
      <c r="C57" s="23">
        <v>2245.4292782372377</v>
      </c>
      <c r="D57" s="23">
        <v>2280.8344218092379</v>
      </c>
      <c r="E57" s="23">
        <v>2438.7125059369405</v>
      </c>
      <c r="F57" s="23">
        <v>2761.0932125808695</v>
      </c>
      <c r="G57" s="23">
        <v>2565.3319874383128</v>
      </c>
      <c r="H57" s="23">
        <v>2602.4567460946319</v>
      </c>
      <c r="I57" s="23">
        <v>2659.9047232005782</v>
      </c>
      <c r="J57" s="23">
        <v>2718.27343200414</v>
      </c>
      <c r="K57" s="23">
        <v>2972.4903867217581</v>
      </c>
      <c r="L57" s="23">
        <v>3351.0868392817606</v>
      </c>
      <c r="M57" s="23">
        <v>3975.9199173146849</v>
      </c>
      <c r="N57" s="23">
        <v>4500.9472703105048</v>
      </c>
      <c r="O57" s="23">
        <v>4632.8523103187626</v>
      </c>
      <c r="P57" s="23">
        <v>4943.5987200493146</v>
      </c>
      <c r="Q57" s="23">
        <v>5466.2184028410766</v>
      </c>
      <c r="R57" s="23">
        <v>6004.2757438401577</v>
      </c>
      <c r="S57" s="23">
        <v>6362.5280053691349</v>
      </c>
      <c r="T57" s="23">
        <v>6555.8443816437721</v>
      </c>
      <c r="U57" s="23">
        <v>6957.0213808701628</v>
      </c>
      <c r="V57" s="23">
        <v>6787.9224143209685</v>
      </c>
      <c r="W57" s="23">
        <v>6574.5865743599625</v>
      </c>
      <c r="X57" s="23">
        <v>6479.0189757052822</v>
      </c>
      <c r="Y57" s="23">
        <v>6901.278392746186</v>
      </c>
      <c r="Z57" s="23">
        <v>7044.2297449759753</v>
      </c>
      <c r="AA57" s="23">
        <v>7034.5721831316396</v>
      </c>
      <c r="AB57" s="23">
        <v>6966.5685453011383</v>
      </c>
      <c r="AC57" s="23">
        <v>7409.279273620692</v>
      </c>
      <c r="AD57" s="23">
        <v>7956.6505843999093</v>
      </c>
      <c r="AE57" s="23" t="s">
        <v>1</v>
      </c>
      <c r="AF57" s="23" t="s">
        <v>1</v>
      </c>
      <c r="AG57" s="23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244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>
        <v>60.790025829631112</v>
      </c>
      <c r="D5" s="11" t="s">
        <v>1</v>
      </c>
      <c r="E5" s="11">
        <v>52.12596800688442</v>
      </c>
      <c r="F5" s="11">
        <v>54.820295475946409</v>
      </c>
      <c r="G5" s="11">
        <v>58.867591899885788</v>
      </c>
      <c r="H5" s="11">
        <v>58.896244153092077</v>
      </c>
      <c r="I5" s="11">
        <v>60.989037631256949</v>
      </c>
      <c r="J5" s="11">
        <v>64.912253563056922</v>
      </c>
      <c r="K5" s="11">
        <v>69.019215527092967</v>
      </c>
      <c r="L5" s="11">
        <v>75.619649915765095</v>
      </c>
      <c r="M5" s="11">
        <v>78.905417193378739</v>
      </c>
      <c r="N5" s="11">
        <v>83.674099131603583</v>
      </c>
      <c r="O5" s="11">
        <v>86.365629043985152</v>
      </c>
      <c r="P5" s="11">
        <v>88.820223423140348</v>
      </c>
      <c r="Q5" s="11">
        <v>91.297869800122427</v>
      </c>
      <c r="R5" s="11">
        <v>90.934806046060288</v>
      </c>
      <c r="S5" s="11">
        <v>94.794710640439689</v>
      </c>
      <c r="T5" s="11">
        <v>108.73412547458328</v>
      </c>
      <c r="U5" s="11">
        <v>121.01144102640208</v>
      </c>
      <c r="V5" s="11">
        <v>127.07841392010627</v>
      </c>
      <c r="W5" s="11">
        <v>130.94614426025376</v>
      </c>
      <c r="X5" s="11">
        <v>152.7862012071912</v>
      </c>
      <c r="Y5" s="11">
        <v>161.06358620483863</v>
      </c>
      <c r="Z5" s="11">
        <v>149.9110271568303</v>
      </c>
      <c r="AA5" s="11">
        <v>154.25605585100183</v>
      </c>
      <c r="AB5" s="11">
        <v>165.77910637865011</v>
      </c>
      <c r="AC5" s="11">
        <v>167.89471915548808</v>
      </c>
      <c r="AD5" s="11">
        <v>175.90036381012413</v>
      </c>
      <c r="AE5" s="11">
        <v>182.48053343512092</v>
      </c>
      <c r="AF5" s="11" t="s">
        <v>1</v>
      </c>
      <c r="AG5" s="11" t="s">
        <v>1</v>
      </c>
    </row>
    <row r="6" spans="1:33" x14ac:dyDescent="0.25">
      <c r="A6" s="12" t="s">
        <v>2</v>
      </c>
      <c r="B6" s="13">
        <v>6.2302638283055645</v>
      </c>
      <c r="C6" s="14">
        <v>4.5019908671792086</v>
      </c>
      <c r="D6" s="14">
        <v>5.017550169755733</v>
      </c>
      <c r="E6" s="14">
        <v>4.252733904906238</v>
      </c>
      <c r="F6" s="14">
        <v>3.5880979930242738</v>
      </c>
      <c r="G6" s="14">
        <v>1.3206247522117103</v>
      </c>
      <c r="H6" s="14">
        <v>0.9977110341039731</v>
      </c>
      <c r="I6" s="14">
        <v>0.59116715397691921</v>
      </c>
      <c r="J6" s="14">
        <v>0.62206934694069416</v>
      </c>
      <c r="K6" s="14">
        <v>0.85447653059306117</v>
      </c>
      <c r="L6" s="14">
        <v>1.2938596684678985</v>
      </c>
      <c r="M6" s="14">
        <v>1.9191886155902504</v>
      </c>
      <c r="N6" s="14">
        <v>1.5714021926781725</v>
      </c>
      <c r="O6" s="14">
        <v>1.6159000635651144</v>
      </c>
      <c r="P6" s="14">
        <v>1.7635468920589537</v>
      </c>
      <c r="Q6" s="14">
        <v>1.7503860082354548</v>
      </c>
      <c r="R6" s="14">
        <v>2.739901023021778</v>
      </c>
      <c r="S6" s="14">
        <v>2.0745592064517746</v>
      </c>
      <c r="T6" s="14">
        <v>2.8735514354671432</v>
      </c>
      <c r="U6" s="14">
        <v>5.0013278956875293</v>
      </c>
      <c r="V6" s="14">
        <v>5.6536887655934365</v>
      </c>
      <c r="W6" s="14">
        <v>5.0924326378226015</v>
      </c>
      <c r="X6" s="14">
        <v>3.7605851183017807</v>
      </c>
      <c r="Y6" s="14">
        <v>5.3171888608187006</v>
      </c>
      <c r="Z6" s="14">
        <v>5.5487015584970711</v>
      </c>
      <c r="AA6" s="14">
        <v>3.9642268663105393</v>
      </c>
      <c r="AB6" s="14">
        <v>3.4394304857993139</v>
      </c>
      <c r="AC6" s="14">
        <v>3.6581533043107881</v>
      </c>
      <c r="AD6" s="14">
        <v>3.6746522014167469</v>
      </c>
      <c r="AE6" s="14">
        <v>5.6641407017777432</v>
      </c>
      <c r="AF6" s="14">
        <v>6.3584690649820903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>
        <v>2.8086535021521781</v>
      </c>
      <c r="D7" s="18">
        <v>1.6914013130389682</v>
      </c>
      <c r="E7" s="18">
        <v>3.1036211268747436</v>
      </c>
      <c r="F7" s="18">
        <v>5.0612574864796809</v>
      </c>
      <c r="G7" s="18">
        <v>8.4596401058813591</v>
      </c>
      <c r="H7" s="18">
        <v>6.5632505742231801</v>
      </c>
      <c r="I7" s="18">
        <v>3.9468606512888624</v>
      </c>
      <c r="J7" s="18">
        <v>13.389878277514686</v>
      </c>
      <c r="K7" s="18">
        <v>18.472109138931085</v>
      </c>
      <c r="L7" s="18">
        <v>23.965288130066977</v>
      </c>
      <c r="M7" s="18">
        <v>28.43578985548622</v>
      </c>
      <c r="N7" s="18">
        <v>29.218686905608038</v>
      </c>
      <c r="O7" s="18">
        <v>31.488839788010985</v>
      </c>
      <c r="P7" s="18">
        <v>32.231905484472485</v>
      </c>
      <c r="Q7" s="18">
        <v>43.593750678448181</v>
      </c>
      <c r="R7" s="18">
        <v>49.484126645290218</v>
      </c>
      <c r="S7" s="18">
        <v>57.813915620327499</v>
      </c>
      <c r="T7" s="18">
        <v>57.876374754542702</v>
      </c>
      <c r="U7" s="18">
        <v>64.466783849207204</v>
      </c>
      <c r="V7" s="18">
        <v>63.978742613792456</v>
      </c>
      <c r="W7" s="18">
        <v>77.629747309015187</v>
      </c>
      <c r="X7" s="18">
        <v>82.726839910082887</v>
      </c>
      <c r="Y7" s="18">
        <v>92.999737852882973</v>
      </c>
      <c r="Z7" s="18">
        <v>99.285430788219045</v>
      </c>
      <c r="AA7" s="18">
        <v>99.36834487150675</v>
      </c>
      <c r="AB7" s="18">
        <v>106.18511831726752</v>
      </c>
      <c r="AC7" s="18">
        <v>113.25761940736184</v>
      </c>
      <c r="AD7" s="18">
        <v>127.57755160566255</v>
      </c>
      <c r="AE7" s="18">
        <v>134.4687154148092</v>
      </c>
      <c r="AF7" s="18">
        <v>136.66169359477647</v>
      </c>
      <c r="AG7" s="18">
        <v>140.44015781062876</v>
      </c>
    </row>
    <row r="8" spans="1:33" x14ac:dyDescent="0.25">
      <c r="A8" s="12" t="s">
        <v>4</v>
      </c>
      <c r="B8" s="13">
        <v>59.03322931387418</v>
      </c>
      <c r="C8" s="14">
        <v>61.023253359547354</v>
      </c>
      <c r="D8" s="14">
        <v>64.246597113229086</v>
      </c>
      <c r="E8" s="14">
        <v>68.240701874233693</v>
      </c>
      <c r="F8" s="14" t="s">
        <v>1</v>
      </c>
      <c r="G8" s="14">
        <v>89.064716691060326</v>
      </c>
      <c r="H8" s="14">
        <v>81.478271171555903</v>
      </c>
      <c r="I8" s="14">
        <v>95.396746614128702</v>
      </c>
      <c r="J8" s="14" t="s">
        <v>1</v>
      </c>
      <c r="K8" s="14">
        <v>98.60615586465137</v>
      </c>
      <c r="L8" s="14">
        <v>110.80621842331189</v>
      </c>
      <c r="M8" s="14">
        <v>114.2181435642983</v>
      </c>
      <c r="N8" s="14">
        <v>145.15278835613745</v>
      </c>
      <c r="O8" s="14">
        <v>150.38040557411009</v>
      </c>
      <c r="P8" s="14">
        <v>162.14066758201579</v>
      </c>
      <c r="Q8" s="14">
        <v>167.46691184981253</v>
      </c>
      <c r="R8" s="14">
        <v>194.4286384157717</v>
      </c>
      <c r="S8" s="14">
        <v>209.94209907207329</v>
      </c>
      <c r="T8" s="14" t="s">
        <v>1</v>
      </c>
      <c r="U8" s="14">
        <v>277.0750566201985</v>
      </c>
      <c r="V8" s="14">
        <v>305.82651624062356</v>
      </c>
      <c r="W8" s="14">
        <v>321.81960279342695</v>
      </c>
      <c r="X8" s="14">
        <v>337.72734129756719</v>
      </c>
      <c r="Y8" s="14">
        <v>371.34937268461459</v>
      </c>
      <c r="Z8" s="14">
        <v>367.20346714748558</v>
      </c>
      <c r="AA8" s="14">
        <v>396.4825227604619</v>
      </c>
      <c r="AB8" s="14">
        <v>400.86034749650082</v>
      </c>
      <c r="AC8" s="14">
        <v>402.73826613263708</v>
      </c>
      <c r="AD8" s="14">
        <v>417.56097091911715</v>
      </c>
      <c r="AE8" s="14">
        <v>430.3568066649525</v>
      </c>
      <c r="AF8" s="14">
        <v>433.21065625296296</v>
      </c>
      <c r="AG8" s="14" t="s">
        <v>1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>
        <v>7.424990074034457</v>
      </c>
      <c r="F9" s="11">
        <v>9.2915745569823081</v>
      </c>
      <c r="G9" s="11">
        <v>8.1928364991686848</v>
      </c>
      <c r="H9" s="11">
        <v>9.2124897180183662</v>
      </c>
      <c r="I9" s="11">
        <v>18.246732246868348</v>
      </c>
      <c r="J9" s="11">
        <v>20.269371601098754</v>
      </c>
      <c r="K9" s="11">
        <v>23.170440566998497</v>
      </c>
      <c r="L9" s="11">
        <v>22.892318493860468</v>
      </c>
      <c r="M9" s="11">
        <v>26.960359720884824</v>
      </c>
      <c r="N9" s="11">
        <v>30.11393583125458</v>
      </c>
      <c r="O9" s="11">
        <v>33.780625321272566</v>
      </c>
      <c r="P9" s="11">
        <v>38.34071814627805</v>
      </c>
      <c r="Q9" s="11">
        <v>46.392127510760382</v>
      </c>
      <c r="R9" s="11">
        <v>69.647766171184671</v>
      </c>
      <c r="S9" s="11">
        <v>75.034574666066774</v>
      </c>
      <c r="T9" s="11">
        <v>99.987200535531457</v>
      </c>
      <c r="U9" s="11">
        <v>97.652172234478414</v>
      </c>
      <c r="V9" s="11">
        <v>101.92549832251399</v>
      </c>
      <c r="W9" s="11">
        <v>122.14394754567118</v>
      </c>
      <c r="X9" s="11">
        <v>141.16486070319598</v>
      </c>
      <c r="Y9" s="11">
        <v>163.64884834723259</v>
      </c>
      <c r="Z9" s="11">
        <v>144.65349554884412</v>
      </c>
      <c r="AA9" s="11">
        <v>139.64228453711164</v>
      </c>
      <c r="AB9" s="11">
        <v>95.392483062483166</v>
      </c>
      <c r="AC9" s="11">
        <v>117.84588444503625</v>
      </c>
      <c r="AD9" s="11">
        <v>151.62773351822707</v>
      </c>
      <c r="AE9" s="11">
        <v>156.20268976197656</v>
      </c>
      <c r="AF9" s="11">
        <v>167.63485391781253</v>
      </c>
      <c r="AG9" s="11" t="s">
        <v>1</v>
      </c>
    </row>
    <row r="10" spans="1:33" x14ac:dyDescent="0.25">
      <c r="A10" s="12" t="s">
        <v>6</v>
      </c>
      <c r="B10" s="13" t="s">
        <v>1</v>
      </c>
      <c r="C10" s="14">
        <v>69.567670876298891</v>
      </c>
      <c r="D10" s="14" t="s">
        <v>1</v>
      </c>
      <c r="E10" s="14">
        <v>65.757369347846776</v>
      </c>
      <c r="F10" s="14" t="s">
        <v>1</v>
      </c>
      <c r="G10" s="14">
        <v>74.904836291644088</v>
      </c>
      <c r="H10" s="14" t="s">
        <v>1</v>
      </c>
      <c r="I10" s="14">
        <v>98.085193255215927</v>
      </c>
      <c r="J10" s="14">
        <v>113.12212137572394</v>
      </c>
      <c r="K10" s="14">
        <v>129.94930324031421</v>
      </c>
      <c r="L10" s="14">
        <v>133.60467399144065</v>
      </c>
      <c r="M10" s="14">
        <v>133.73790957789569</v>
      </c>
      <c r="N10" s="14">
        <v>146.1092763017167</v>
      </c>
      <c r="O10" s="14">
        <v>151.49255712474073</v>
      </c>
      <c r="P10" s="14">
        <v>168.34480383891298</v>
      </c>
      <c r="Q10" s="14">
        <v>164.27258946827257</v>
      </c>
      <c r="R10" s="14">
        <v>173.18404346848988</v>
      </c>
      <c r="S10" s="14">
        <v>188.31170634082301</v>
      </c>
      <c r="T10" s="14">
        <v>196.41437033163365</v>
      </c>
      <c r="U10" s="14">
        <v>215.67066698885117</v>
      </c>
      <c r="V10" s="14">
        <v>238.71849975761313</v>
      </c>
      <c r="W10" s="14">
        <v>238.07980094727742</v>
      </c>
      <c r="X10" s="14">
        <v>242.29769815232305</v>
      </c>
      <c r="Y10" s="14">
        <v>233.49888924447828</v>
      </c>
      <c r="Z10" s="14">
        <v>244.21519429793119</v>
      </c>
      <c r="AA10" s="14">
        <v>245.00160876061173</v>
      </c>
      <c r="AB10" s="14">
        <v>248.19798900240889</v>
      </c>
      <c r="AC10" s="14">
        <v>263.53305783607794</v>
      </c>
      <c r="AD10" s="14">
        <v>273.38994285679564</v>
      </c>
      <c r="AE10" s="14">
        <v>278.6307804382925</v>
      </c>
      <c r="AF10" s="14">
        <v>282.47864233665467</v>
      </c>
      <c r="AG10" s="14" t="s">
        <v>1</v>
      </c>
    </row>
    <row r="11" spans="1:33" x14ac:dyDescent="0.25">
      <c r="A11" s="9" t="s">
        <v>7</v>
      </c>
      <c r="B11" s="10">
        <v>55.829387294048097</v>
      </c>
      <c r="C11" s="11">
        <v>60.299580811073803</v>
      </c>
      <c r="D11" s="11">
        <v>63.053119163859293</v>
      </c>
      <c r="E11" s="11">
        <v>66.970761389165887</v>
      </c>
      <c r="F11" s="11">
        <v>69.315542979829928</v>
      </c>
      <c r="G11" s="11">
        <v>72.569030242587388</v>
      </c>
      <c r="H11" s="11">
        <v>74.080583963811137</v>
      </c>
      <c r="I11" s="11">
        <v>77.777662193456962</v>
      </c>
      <c r="J11" s="11">
        <v>78.894702897285711</v>
      </c>
      <c r="K11" s="11">
        <v>80.21424120765144</v>
      </c>
      <c r="L11" s="11">
        <v>96.732976602495668</v>
      </c>
      <c r="M11" s="11">
        <v>104.18655622934233</v>
      </c>
      <c r="N11" s="11">
        <v>109.789286448813</v>
      </c>
      <c r="O11" s="11">
        <v>107.7439610243476</v>
      </c>
      <c r="P11" s="11">
        <v>106.73709919574401</v>
      </c>
      <c r="Q11" s="11">
        <v>110.32977044672624</v>
      </c>
      <c r="R11" s="11">
        <v>116.85610253537102</v>
      </c>
      <c r="S11" s="11">
        <v>124.99962093705315</v>
      </c>
      <c r="T11" s="11">
        <v>132.83655444866451</v>
      </c>
      <c r="U11" s="11">
        <v>148.17381767210856</v>
      </c>
      <c r="V11" s="11">
        <v>157.39392757443841</v>
      </c>
      <c r="W11" s="11">
        <v>156.81464694274294</v>
      </c>
      <c r="X11" s="11">
        <v>160.79799645340566</v>
      </c>
      <c r="Y11" s="11">
        <v>168.39945001992996</v>
      </c>
      <c r="Z11" s="11">
        <v>167.85137118881846</v>
      </c>
      <c r="AA11" s="11" t="s">
        <v>1</v>
      </c>
      <c r="AB11" s="11">
        <v>161.00991581419427</v>
      </c>
      <c r="AC11" s="11">
        <v>166.82270113739514</v>
      </c>
      <c r="AD11" s="11">
        <v>168.55160214982544</v>
      </c>
      <c r="AE11" s="11">
        <v>171.71886113857329</v>
      </c>
      <c r="AF11" s="11">
        <v>175.39011981810779</v>
      </c>
      <c r="AG11" s="11" t="s">
        <v>1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>
        <v>29.320716907498113</v>
      </c>
      <c r="O12" s="14">
        <v>43.121442590925859</v>
      </c>
      <c r="P12" s="14">
        <v>38.814226568877956</v>
      </c>
      <c r="Q12" s="14">
        <v>34.433368733577616</v>
      </c>
      <c r="R12" s="14">
        <v>38.02993772785004</v>
      </c>
      <c r="S12" s="14">
        <v>39.476606021972252</v>
      </c>
      <c r="T12" s="14">
        <v>44.906198683823</v>
      </c>
      <c r="U12" s="14">
        <v>43.473681630315198</v>
      </c>
      <c r="V12" s="14">
        <v>32.931009904581217</v>
      </c>
      <c r="W12" s="14">
        <v>33.50225814150356</v>
      </c>
      <c r="X12" s="14">
        <v>31.7195982804156</v>
      </c>
      <c r="Y12" s="14">
        <v>31.929729068638824</v>
      </c>
      <c r="Z12" s="14">
        <v>32.613364535673128</v>
      </c>
      <c r="AA12" s="14">
        <v>31.025545334777931</v>
      </c>
      <c r="AB12" s="14">
        <v>48.815775024018258</v>
      </c>
      <c r="AC12" s="14">
        <v>51.955983694033748</v>
      </c>
      <c r="AD12" s="14">
        <v>65.277240244723345</v>
      </c>
      <c r="AE12" s="14">
        <v>73.619822140872273</v>
      </c>
      <c r="AF12" s="14">
        <v>70.710954228014472</v>
      </c>
      <c r="AG12" s="14" t="s">
        <v>1</v>
      </c>
    </row>
    <row r="13" spans="1:33" x14ac:dyDescent="0.25">
      <c r="A13" s="9" t="s">
        <v>9</v>
      </c>
      <c r="B13" s="10">
        <v>16.614207102532589</v>
      </c>
      <c r="C13" s="11">
        <v>19.815657373698262</v>
      </c>
      <c r="D13" s="11">
        <v>22.593893659947767</v>
      </c>
      <c r="E13" s="11">
        <v>24.211080457145925</v>
      </c>
      <c r="F13" s="11">
        <v>26.495497458625191</v>
      </c>
      <c r="G13" s="11">
        <v>29.521707895830733</v>
      </c>
      <c r="H13" s="11">
        <v>35.017114668093356</v>
      </c>
      <c r="I13" s="11">
        <v>38.908593856623781</v>
      </c>
      <c r="J13" s="11">
        <v>42.314232275888365</v>
      </c>
      <c r="K13" s="11">
        <v>43.986703316301757</v>
      </c>
      <c r="L13" s="11">
        <v>46.260871131857982</v>
      </c>
      <c r="M13" s="11">
        <v>56.877357463605648</v>
      </c>
      <c r="N13" s="11">
        <v>65.821663266986903</v>
      </c>
      <c r="O13" s="11">
        <v>82.738165808929466</v>
      </c>
      <c r="P13" s="11">
        <v>101.4364276838166</v>
      </c>
      <c r="Q13" s="11">
        <v>109.55427099145099</v>
      </c>
      <c r="R13" s="11">
        <v>124.1986649421159</v>
      </c>
      <c r="S13" s="11">
        <v>132.78267784907771</v>
      </c>
      <c r="T13" s="11">
        <v>149.74018832465589</v>
      </c>
      <c r="U13" s="11">
        <v>149.59677612446006</v>
      </c>
      <c r="V13" s="11">
        <v>152.03251004719041</v>
      </c>
      <c r="W13" s="11">
        <v>144.26741065960408</v>
      </c>
      <c r="X13" s="11">
        <v>135.33256257594581</v>
      </c>
      <c r="Y13" s="11">
        <v>141.81313369374533</v>
      </c>
      <c r="Z13" s="11">
        <v>149.17240309452473</v>
      </c>
      <c r="AA13" s="11">
        <v>151.8448328819197</v>
      </c>
      <c r="AB13" s="11">
        <v>155.15553921865029</v>
      </c>
      <c r="AC13" s="11">
        <v>166.79269837459998</v>
      </c>
      <c r="AD13" s="11">
        <v>176.15839761226547</v>
      </c>
      <c r="AE13" s="11">
        <v>180.6374113267525</v>
      </c>
      <c r="AF13" s="11" t="s">
        <v>1</v>
      </c>
      <c r="AG13" s="11" t="s">
        <v>1</v>
      </c>
    </row>
    <row r="14" spans="1:33" x14ac:dyDescent="0.25">
      <c r="A14" s="12" t="s">
        <v>10</v>
      </c>
      <c r="B14" s="13">
        <v>44.604163500492966</v>
      </c>
      <c r="C14" s="14">
        <v>44.940153928087355</v>
      </c>
      <c r="D14" s="14">
        <v>45.855167038585073</v>
      </c>
      <c r="E14" s="14">
        <v>49.750283928939794</v>
      </c>
      <c r="F14" s="14">
        <v>49.574447127550613</v>
      </c>
      <c r="G14" s="14">
        <v>49.365086678769359</v>
      </c>
      <c r="H14" s="14">
        <v>54.486187542963179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>
        <v>89.386652117248374</v>
      </c>
      <c r="R14" s="14">
        <v>94.612301685054732</v>
      </c>
      <c r="S14" s="14">
        <v>104.98554638358419</v>
      </c>
      <c r="T14" s="14">
        <v>112.83346497285461</v>
      </c>
      <c r="U14" s="14">
        <v>114.13805382954111</v>
      </c>
      <c r="V14" s="14">
        <v>110.61557404812795</v>
      </c>
      <c r="W14" s="14">
        <v>112.45434701643271</v>
      </c>
      <c r="X14" s="14">
        <v>114.94685000273822</v>
      </c>
      <c r="Y14" s="14">
        <v>118.71704191904416</v>
      </c>
      <c r="Z14" s="14">
        <v>115.46848147255521</v>
      </c>
      <c r="AA14" s="14">
        <v>112.0360981437713</v>
      </c>
      <c r="AB14" s="14">
        <v>116.80133496264541</v>
      </c>
      <c r="AC14" s="14">
        <v>107.12468976018064</v>
      </c>
      <c r="AD14" s="14">
        <v>111.37601654422475</v>
      </c>
      <c r="AE14" s="14">
        <v>114.88160186140327</v>
      </c>
      <c r="AF14" s="14">
        <v>115.09764137343288</v>
      </c>
      <c r="AG14" s="14" t="s">
        <v>1</v>
      </c>
    </row>
    <row r="15" spans="1:33" x14ac:dyDescent="0.25">
      <c r="A15" s="9" t="s">
        <v>11</v>
      </c>
      <c r="B15" s="10" t="s">
        <v>1</v>
      </c>
      <c r="C15" s="11">
        <v>5.0382166422120643E-2</v>
      </c>
      <c r="D15" s="11">
        <v>4.7345065235361951E-2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>
        <v>7.7391816796674533</v>
      </c>
      <c r="K15" s="11">
        <v>8.4793805096585881</v>
      </c>
      <c r="L15" s="11">
        <v>9.8724698711570049</v>
      </c>
      <c r="M15" s="11">
        <v>10.802439167960955</v>
      </c>
      <c r="N15" s="11">
        <v>12.770975749009851</v>
      </c>
      <c r="O15" s="11">
        <v>16.940939095550295</v>
      </c>
      <c r="P15" s="11">
        <v>21.519065274885971</v>
      </c>
      <c r="Q15" s="11">
        <v>30.34781874144754</v>
      </c>
      <c r="R15" s="11">
        <v>34.469507358520438</v>
      </c>
      <c r="S15" s="11">
        <v>41.643429358524806</v>
      </c>
      <c r="T15" s="11">
        <v>41.897110893556764</v>
      </c>
      <c r="U15" s="11">
        <v>51.840677293222413</v>
      </c>
      <c r="V15" s="11">
        <v>53.369381642104088</v>
      </c>
      <c r="W15" s="11">
        <v>58.761768535620078</v>
      </c>
      <c r="X15" s="11">
        <v>53.870165531462142</v>
      </c>
      <c r="Y15" s="11">
        <v>50.54621211735784</v>
      </c>
      <c r="Z15" s="11">
        <v>46.358040762437703</v>
      </c>
      <c r="AA15" s="11">
        <v>42.034313628625007</v>
      </c>
      <c r="AB15" s="11">
        <v>39.664304368270201</v>
      </c>
      <c r="AC15" s="11">
        <v>40.976769246064912</v>
      </c>
      <c r="AD15" s="11">
        <v>42.407443034272063</v>
      </c>
      <c r="AE15" s="11">
        <v>54.554516787984767</v>
      </c>
      <c r="AF15" s="11">
        <v>58.861353173870114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>
        <v>13.9550800920317</v>
      </c>
      <c r="M16" s="14">
        <v>15.081348082530301</v>
      </c>
      <c r="N16" s="14">
        <v>26.478023323277263</v>
      </c>
      <c r="O16" s="14">
        <v>32.838758421020032</v>
      </c>
      <c r="P16" s="14">
        <v>41.97647867434069</v>
      </c>
      <c r="Q16" s="14">
        <v>45.553441047041069</v>
      </c>
      <c r="R16" s="14">
        <v>47.56533193689954</v>
      </c>
      <c r="S16" s="14">
        <v>51.711217740522358</v>
      </c>
      <c r="T16" s="14">
        <v>62.134919883217329</v>
      </c>
      <c r="U16" s="14">
        <v>54.156475523523227</v>
      </c>
      <c r="V16" s="14">
        <v>51.793492965766916</v>
      </c>
      <c r="W16" s="14">
        <v>63.974098690203085</v>
      </c>
      <c r="X16" s="14">
        <v>61.533684964524838</v>
      </c>
      <c r="Y16" s="14">
        <v>62.374725526348087</v>
      </c>
      <c r="Z16" s="14">
        <v>67.760050496328802</v>
      </c>
      <c r="AA16" s="14">
        <v>77.304799234757539</v>
      </c>
      <c r="AB16" s="14">
        <v>69.62521354417585</v>
      </c>
      <c r="AC16" s="14">
        <v>72.653349554377456</v>
      </c>
      <c r="AD16" s="14">
        <v>76.545407728014752</v>
      </c>
      <c r="AE16" s="14">
        <v>88.613656032419144</v>
      </c>
      <c r="AF16" s="14">
        <v>94.914525494729702</v>
      </c>
      <c r="AG16" s="14" t="s">
        <v>1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>
        <v>3.6391195950746034</v>
      </c>
      <c r="H17" s="11">
        <v>5.0027852853759214</v>
      </c>
      <c r="I17" s="11">
        <v>7.0736310435795202</v>
      </c>
      <c r="J17" s="11">
        <v>8.3395940029713671</v>
      </c>
      <c r="K17" s="11">
        <v>8.7222203101354143</v>
      </c>
      <c r="L17" s="11">
        <v>8.9476513554640089</v>
      </c>
      <c r="M17" s="11">
        <v>12.050970722752668</v>
      </c>
      <c r="N17" s="11">
        <v>9.5149746300271651</v>
      </c>
      <c r="O17" s="11">
        <v>9.8058069847114044</v>
      </c>
      <c r="P17" s="11">
        <v>9.6466676243240954</v>
      </c>
      <c r="Q17" s="11">
        <v>21.386830938552407</v>
      </c>
      <c r="R17" s="11">
        <v>26.944845361571041</v>
      </c>
      <c r="S17" s="11">
        <v>34.894431440750402</v>
      </c>
      <c r="T17" s="11">
        <v>34.613671132320007</v>
      </c>
      <c r="U17" s="11">
        <v>22.277656765315097</v>
      </c>
      <c r="V17" s="11">
        <v>17.787610443372358</v>
      </c>
      <c r="W17" s="11">
        <v>19.223377712356815</v>
      </c>
      <c r="X17" s="11">
        <v>20.365838318496166</v>
      </c>
      <c r="Y17" s="11">
        <v>19.980651552971473</v>
      </c>
      <c r="Z17" s="11">
        <v>26.549367300722167</v>
      </c>
      <c r="AA17" s="11">
        <v>33.501658054451589</v>
      </c>
      <c r="AB17" s="11">
        <v>32.720016783525416</v>
      </c>
      <c r="AC17" s="11">
        <v>42.628420283189719</v>
      </c>
      <c r="AD17" s="11">
        <v>47.840213028256819</v>
      </c>
      <c r="AE17" s="11">
        <v>55.028996299362525</v>
      </c>
      <c r="AF17" s="11">
        <v>61.590211343841055</v>
      </c>
      <c r="AG17" s="11" t="s">
        <v>1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>
        <v>2.1590481489457698</v>
      </c>
      <c r="M18" s="14" t="s">
        <v>1</v>
      </c>
      <c r="N18" s="14" t="s">
        <v>1</v>
      </c>
      <c r="O18" s="14">
        <v>3.4759375872986866</v>
      </c>
      <c r="P18" s="14" t="s">
        <v>1</v>
      </c>
      <c r="Q18" s="14">
        <v>16.155658247810305</v>
      </c>
      <c r="R18" s="14" t="s">
        <v>1</v>
      </c>
      <c r="S18" s="14">
        <v>38.848686766055032</v>
      </c>
      <c r="T18" s="14" t="s">
        <v>1</v>
      </c>
      <c r="U18" s="14">
        <v>104.37892713579716</v>
      </c>
      <c r="V18" s="14">
        <v>154.1346691420633</v>
      </c>
      <c r="W18" s="14">
        <v>137.62055999535633</v>
      </c>
      <c r="X18" s="14">
        <v>186.15392892100252</v>
      </c>
      <c r="Y18" s="14">
        <v>220.91124420792016</v>
      </c>
      <c r="Z18" s="14">
        <v>214.37225551966708</v>
      </c>
      <c r="AA18" s="14">
        <v>233.25810457079666</v>
      </c>
      <c r="AB18" s="14">
        <v>257.96827838831069</v>
      </c>
      <c r="AC18" s="14">
        <v>272.0448041238684</v>
      </c>
      <c r="AD18" s="14">
        <v>263.00242041632458</v>
      </c>
      <c r="AE18" s="14">
        <v>279.07094028110072</v>
      </c>
      <c r="AF18" s="14">
        <v>272.21391971908736</v>
      </c>
      <c r="AG18" s="14" t="s">
        <v>1</v>
      </c>
    </row>
    <row r="19" spans="1:33" x14ac:dyDescent="0.25">
      <c r="A19" s="9" t="s">
        <v>15</v>
      </c>
      <c r="B19" s="10" t="s">
        <v>1</v>
      </c>
      <c r="C19" s="11">
        <v>14.520560197536625</v>
      </c>
      <c r="D19" s="11">
        <v>14.939009653898037</v>
      </c>
      <c r="E19" s="11">
        <v>14.606087428055703</v>
      </c>
      <c r="F19" s="11">
        <v>17.973535133591131</v>
      </c>
      <c r="G19" s="11">
        <v>14.387839875638569</v>
      </c>
      <c r="H19" s="11">
        <v>12.393510210843711</v>
      </c>
      <c r="I19" s="11">
        <v>13.568925254315035</v>
      </c>
      <c r="J19" s="11">
        <v>14.498368622042006</v>
      </c>
      <c r="K19" s="11">
        <v>13.607871195020582</v>
      </c>
      <c r="L19" s="11">
        <v>19.309315884819359</v>
      </c>
      <c r="M19" s="11">
        <v>27.512630628602476</v>
      </c>
      <c r="N19" s="11">
        <v>30.051386778875589</v>
      </c>
      <c r="O19" s="11">
        <v>32.265840439680005</v>
      </c>
      <c r="P19" s="11">
        <v>27.75889230455639</v>
      </c>
      <c r="Q19" s="11">
        <v>32.277810017973316</v>
      </c>
      <c r="R19" s="11">
        <v>33.7790928529231</v>
      </c>
      <c r="S19" s="11">
        <v>32.778264185773928</v>
      </c>
      <c r="T19" s="11">
        <v>33.833692269641375</v>
      </c>
      <c r="U19" s="11">
        <v>36.309695998941308</v>
      </c>
      <c r="V19" s="11">
        <v>36.730001558080694</v>
      </c>
      <c r="W19" s="11">
        <v>41.626119202327509</v>
      </c>
      <c r="X19" s="11">
        <v>40.241487415128333</v>
      </c>
      <c r="Y19" s="11">
        <v>34.25150093201075</v>
      </c>
      <c r="Z19" s="11">
        <v>34.753849931734919</v>
      </c>
      <c r="AA19" s="11">
        <v>32.906693424455646</v>
      </c>
      <c r="AB19" s="11">
        <v>25.577874558273678</v>
      </c>
      <c r="AC19" s="11">
        <v>40.61252785320093</v>
      </c>
      <c r="AD19" s="11">
        <v>49.789451145345708</v>
      </c>
      <c r="AE19" s="11">
        <v>59.571692027836079</v>
      </c>
      <c r="AF19" s="11">
        <v>59.085520492172051</v>
      </c>
      <c r="AG19" s="11" t="s">
        <v>1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24.100405403524348</v>
      </c>
      <c r="O20" s="14" t="s">
        <v>1</v>
      </c>
      <c r="P20" s="14">
        <v>25.844268244109013</v>
      </c>
      <c r="Q20" s="14">
        <v>25.500843014265108</v>
      </c>
      <c r="R20" s="14">
        <v>31.477229038374656</v>
      </c>
      <c r="S20" s="14">
        <v>32.860707046720023</v>
      </c>
      <c r="T20" s="14">
        <v>33.971998874246054</v>
      </c>
      <c r="U20" s="14">
        <v>36.31162173519968</v>
      </c>
      <c r="V20" s="14">
        <v>54.741549596205296</v>
      </c>
      <c r="W20" s="14">
        <v>51.307233593107732</v>
      </c>
      <c r="X20" s="14">
        <v>73.666256687060468</v>
      </c>
      <c r="Y20" s="14">
        <v>81.262009311591527</v>
      </c>
      <c r="Z20" s="14">
        <v>69.645185567832215</v>
      </c>
      <c r="AA20" s="14">
        <v>76.563967646990619</v>
      </c>
      <c r="AB20" s="14">
        <v>72.699645069759072</v>
      </c>
      <c r="AC20" s="14">
        <v>74.302664667195117</v>
      </c>
      <c r="AD20" s="14">
        <v>81.640188487670514</v>
      </c>
      <c r="AE20" s="14">
        <v>91.392670721355927</v>
      </c>
      <c r="AF20" s="14">
        <v>95.966547944647743</v>
      </c>
      <c r="AG20" s="14" t="s">
        <v>1</v>
      </c>
    </row>
    <row r="21" spans="1:33" x14ac:dyDescent="0.25">
      <c r="A21" s="9" t="s">
        <v>17</v>
      </c>
      <c r="B21" s="10">
        <v>61.146735609527205</v>
      </c>
      <c r="C21" s="11">
        <v>76.088735590000567</v>
      </c>
      <c r="D21" s="11">
        <v>77.919026733481303</v>
      </c>
      <c r="E21" s="11">
        <v>77.826540971938684</v>
      </c>
      <c r="F21" s="11">
        <v>80.11865289095411</v>
      </c>
      <c r="G21" s="11">
        <v>82.839375983883883</v>
      </c>
      <c r="H21" s="11">
        <v>86.411763644813249</v>
      </c>
      <c r="I21" s="11">
        <v>85.851291727836184</v>
      </c>
      <c r="J21" s="11">
        <v>85.480426740882379</v>
      </c>
      <c r="K21" s="11">
        <v>90.357632348057948</v>
      </c>
      <c r="L21" s="11">
        <v>93.371612218797097</v>
      </c>
      <c r="M21" s="11">
        <v>98.654464940388692</v>
      </c>
      <c r="N21" s="11">
        <v>106.17768379485901</v>
      </c>
      <c r="O21" s="11">
        <v>108.90844858534363</v>
      </c>
      <c r="P21" s="11">
        <v>107.17019182969332</v>
      </c>
      <c r="Q21" s="11">
        <v>107.50358392336224</v>
      </c>
      <c r="R21" s="11">
        <v>113.48900067623566</v>
      </c>
      <c r="S21" s="11">
        <v>118.30722341352464</v>
      </c>
      <c r="T21" s="11">
        <v>136.04582016180314</v>
      </c>
      <c r="U21" s="11">
        <v>147.41908592603019</v>
      </c>
      <c r="V21" s="11">
        <v>159.21198767005197</v>
      </c>
      <c r="W21" s="11">
        <v>173.70321259524468</v>
      </c>
      <c r="X21" s="11">
        <v>178.0664331238288</v>
      </c>
      <c r="Y21" s="11">
        <v>183.39004684663485</v>
      </c>
      <c r="Z21" s="11">
        <v>193.71974218221575</v>
      </c>
      <c r="AA21" s="11">
        <v>196.0045658107251</v>
      </c>
      <c r="AB21" s="11">
        <v>221.79017690553826</v>
      </c>
      <c r="AC21" s="11">
        <v>231.54298442968252</v>
      </c>
      <c r="AD21" s="11">
        <v>248.12064758381476</v>
      </c>
      <c r="AE21" s="11">
        <v>250.41557225368723</v>
      </c>
      <c r="AF21" s="11">
        <v>266.3634275941921</v>
      </c>
      <c r="AG21" s="11" t="s">
        <v>1</v>
      </c>
    </row>
    <row r="22" spans="1:33" x14ac:dyDescent="0.25">
      <c r="A22" s="12" t="s">
        <v>18</v>
      </c>
      <c r="B22" s="13">
        <v>99.160908806127111</v>
      </c>
      <c r="C22" s="14">
        <v>104.65058344173539</v>
      </c>
      <c r="D22" s="14">
        <v>106.0460528762263</v>
      </c>
      <c r="E22" s="14">
        <v>109.5651834757834</v>
      </c>
      <c r="F22" s="14">
        <v>101.10232807688367</v>
      </c>
      <c r="G22" s="14">
        <v>105.35833880357433</v>
      </c>
      <c r="H22" s="14">
        <v>111.48915583487178</v>
      </c>
      <c r="I22" s="14">
        <v>111.96573490015089</v>
      </c>
      <c r="J22" s="14">
        <v>108.22246971010553</v>
      </c>
      <c r="K22" s="14">
        <v>132.51920076679943</v>
      </c>
      <c r="L22" s="14" t="s">
        <v>1</v>
      </c>
      <c r="M22" s="14">
        <v>165.12901810925933</v>
      </c>
      <c r="N22" s="14" t="s">
        <v>1</v>
      </c>
      <c r="O22" s="14">
        <v>179.73821741520521</v>
      </c>
      <c r="P22" s="14" t="s">
        <v>1</v>
      </c>
      <c r="Q22" s="14">
        <v>191.02924277393581</v>
      </c>
      <c r="R22" s="14" t="s">
        <v>1</v>
      </c>
      <c r="S22" s="14">
        <v>200.64758488973428</v>
      </c>
      <c r="T22" s="14" t="s">
        <v>1</v>
      </c>
      <c r="U22" s="14">
        <v>239.6333109583245</v>
      </c>
      <c r="V22" s="14" t="s">
        <v>1</v>
      </c>
      <c r="W22" s="14">
        <v>222.29539005443252</v>
      </c>
      <c r="X22" s="14">
        <v>219.82410364807413</v>
      </c>
      <c r="Y22" s="14">
        <v>234.60435655781862</v>
      </c>
      <c r="Z22" s="14">
        <v>240.21713842213788</v>
      </c>
      <c r="AA22" s="14">
        <v>246.94216749086198</v>
      </c>
      <c r="AB22" s="14">
        <v>244.45249152506275</v>
      </c>
      <c r="AC22" s="14">
        <v>257.86347346207043</v>
      </c>
      <c r="AD22" s="14">
        <v>260.96218422537328</v>
      </c>
      <c r="AE22" s="14">
        <v>274.02376272167311</v>
      </c>
      <c r="AF22" s="14">
        <v>299.7166149552466</v>
      </c>
      <c r="AG22" s="14" t="s">
        <v>1</v>
      </c>
    </row>
    <row r="23" spans="1:33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>
        <v>9.2686620928272916</v>
      </c>
      <c r="G23" s="11">
        <v>9.9790076352913353</v>
      </c>
      <c r="H23" s="11">
        <v>11.953963471539161</v>
      </c>
      <c r="I23" s="11">
        <v>13.711069444050031</v>
      </c>
      <c r="J23" s="11">
        <v>14.500873193659922</v>
      </c>
      <c r="K23" s="11">
        <v>15.906254466497884</v>
      </c>
      <c r="L23" s="11">
        <v>18.20154355913451</v>
      </c>
      <c r="M23" s="11">
        <v>19.594026388403705</v>
      </c>
      <c r="N23" s="11">
        <v>18.480858310164816</v>
      </c>
      <c r="O23" s="11">
        <v>17.382923974037173</v>
      </c>
      <c r="P23" s="11">
        <v>19.418575705779848</v>
      </c>
      <c r="Q23" s="11">
        <v>19.608511536559774</v>
      </c>
      <c r="R23" s="11">
        <v>20.451408427889099</v>
      </c>
      <c r="S23" s="11">
        <v>25.525762484349858</v>
      </c>
      <c r="T23" s="11">
        <v>28.627623036531133</v>
      </c>
      <c r="U23" s="11">
        <v>33.964908275571048</v>
      </c>
      <c r="V23" s="11">
        <v>41.044743721407656</v>
      </c>
      <c r="W23" s="11">
        <v>43.087789324436791</v>
      </c>
      <c r="X23" s="11">
        <v>51.84366877594173</v>
      </c>
      <c r="Y23" s="11">
        <v>45.578135997341377</v>
      </c>
      <c r="Z23" s="11">
        <v>51.191190389240624</v>
      </c>
      <c r="AA23" s="11">
        <v>51.88683634736806</v>
      </c>
      <c r="AB23" s="11">
        <v>70.512616656578004</v>
      </c>
      <c r="AC23" s="11">
        <v>84.690646789185067</v>
      </c>
      <c r="AD23" s="11">
        <v>95.506503420827698</v>
      </c>
      <c r="AE23" s="11">
        <v>130.4595215264122</v>
      </c>
      <c r="AF23" s="11">
        <v>137.38248856427902</v>
      </c>
      <c r="AG23" s="11" t="s">
        <v>1</v>
      </c>
    </row>
    <row r="24" spans="1:33" x14ac:dyDescent="0.25">
      <c r="A24" s="12" t="s">
        <v>20</v>
      </c>
      <c r="B24" s="13">
        <v>18.776389802061523</v>
      </c>
      <c r="C24" s="14">
        <v>22.498260350637892</v>
      </c>
      <c r="D24" s="14">
        <v>25.057503007277248</v>
      </c>
      <c r="E24" s="14">
        <v>23.684254178860431</v>
      </c>
      <c r="F24" s="14">
        <v>22.350396421441289</v>
      </c>
      <c r="G24" s="14">
        <v>23.637437324305619</v>
      </c>
      <c r="H24" s="14">
        <v>27.83680028109028</v>
      </c>
      <c r="I24" s="14">
        <v>31.805843950553434</v>
      </c>
      <c r="J24" s="14">
        <v>36.256007478368147</v>
      </c>
      <c r="K24" s="14">
        <v>41.177662351866083</v>
      </c>
      <c r="L24" s="14">
        <v>45.668174147408038</v>
      </c>
      <c r="M24" s="14">
        <v>49.40059092367548</v>
      </c>
      <c r="N24" s="14">
        <v>49.725477821035206</v>
      </c>
      <c r="O24" s="14">
        <v>50.297729900367088</v>
      </c>
      <c r="P24" s="14">
        <v>52.109626870540595</v>
      </c>
      <c r="Q24" s="14">
        <v>55.368758661588203</v>
      </c>
      <c r="R24" s="14">
        <v>69.181083724796778</v>
      </c>
      <c r="S24" s="14">
        <v>80.030670964306921</v>
      </c>
      <c r="T24" s="14">
        <v>113.31227281432631</v>
      </c>
      <c r="U24" s="14">
        <v>130.79144264457801</v>
      </c>
      <c r="V24" s="14">
        <v>135.59764377816748</v>
      </c>
      <c r="W24" s="14">
        <v>109.84312595925122</v>
      </c>
      <c r="X24" s="14">
        <v>109.94340789702682</v>
      </c>
      <c r="Y24" s="14">
        <v>133.24311125903921</v>
      </c>
      <c r="Z24" s="14">
        <v>137.52217130893803</v>
      </c>
      <c r="AA24" s="14">
        <v>133.34667093209814</v>
      </c>
      <c r="AB24" s="14">
        <v>147.70301097019396</v>
      </c>
      <c r="AC24" s="14">
        <v>149.51388844941511</v>
      </c>
      <c r="AD24" s="14">
        <v>157.31433126570334</v>
      </c>
      <c r="AE24" s="14">
        <v>165.20993252988069</v>
      </c>
      <c r="AF24" s="14">
        <v>161.46650671124192</v>
      </c>
      <c r="AG24" s="14" t="s">
        <v>1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>
        <v>105.84239590752081</v>
      </c>
      <c r="F25" s="11" t="s">
        <v>1</v>
      </c>
      <c r="G25" s="11" t="s">
        <v>1</v>
      </c>
      <c r="H25" s="11" t="s">
        <v>1</v>
      </c>
      <c r="I25" s="11" t="s">
        <v>1</v>
      </c>
      <c r="J25" s="11">
        <v>129.47697393252415</v>
      </c>
      <c r="K25" s="11" t="s">
        <v>1</v>
      </c>
      <c r="L25" s="11" t="s">
        <v>1</v>
      </c>
      <c r="M25" s="11" t="s">
        <v>1</v>
      </c>
      <c r="N25" s="11">
        <v>158.06783646068652</v>
      </c>
      <c r="O25" s="11" t="s">
        <v>1</v>
      </c>
      <c r="P25" s="11">
        <v>171.96905604034447</v>
      </c>
      <c r="Q25" s="11" t="s">
        <v>1</v>
      </c>
      <c r="R25" s="11">
        <v>185.65273742640957</v>
      </c>
      <c r="S25" s="11">
        <v>194.64333850000594</v>
      </c>
      <c r="T25" s="11" t="s">
        <v>1</v>
      </c>
      <c r="U25" s="11">
        <v>240.44985815200889</v>
      </c>
      <c r="V25" s="11" t="s">
        <v>1</v>
      </c>
      <c r="W25" s="11">
        <v>258.50065266073625</v>
      </c>
      <c r="X25" s="11" t="s">
        <v>1</v>
      </c>
      <c r="Y25" s="11">
        <v>291.53637667279332</v>
      </c>
      <c r="Z25" s="11" t="s">
        <v>1</v>
      </c>
      <c r="AA25" s="11">
        <v>303.53113947089628</v>
      </c>
      <c r="AB25" s="11" t="s">
        <v>1</v>
      </c>
      <c r="AC25" s="11">
        <v>316.54087628791041</v>
      </c>
      <c r="AD25" s="11" t="s">
        <v>1</v>
      </c>
      <c r="AE25" s="11">
        <v>331.78147701385871</v>
      </c>
      <c r="AF25" s="11" t="s">
        <v>1</v>
      </c>
      <c r="AG25" s="11" t="s">
        <v>1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>
        <v>0.6217712174385559</v>
      </c>
      <c r="F26" s="14">
        <v>0.46162305023445799</v>
      </c>
      <c r="G26" s="14">
        <v>0.63525232258252518</v>
      </c>
      <c r="H26" s="14">
        <v>0.88648066870128872</v>
      </c>
      <c r="I26" s="14">
        <v>0.62174362604632838</v>
      </c>
      <c r="J26" s="14">
        <v>0.92934980357636499</v>
      </c>
      <c r="K26" s="14">
        <v>1.0940280610429836</v>
      </c>
      <c r="L26" s="14">
        <v>0.79255390988579433</v>
      </c>
      <c r="M26" s="14">
        <v>1.3762247056409054</v>
      </c>
      <c r="N26" s="14">
        <v>2.5492908930624503</v>
      </c>
      <c r="O26" s="14">
        <v>1.705852280801009</v>
      </c>
      <c r="P26" s="14">
        <v>2.5169046835035376</v>
      </c>
      <c r="Q26" s="14">
        <v>3.0132277002046841</v>
      </c>
      <c r="R26" s="14">
        <v>7.8181741560801221</v>
      </c>
      <c r="S26" s="14">
        <v>14.35212194880137</v>
      </c>
      <c r="T26" s="14">
        <v>22.075896634326551</v>
      </c>
      <c r="U26" s="14">
        <v>14.14763766343704</v>
      </c>
      <c r="V26" s="14">
        <v>13.084475549696906</v>
      </c>
      <c r="W26" s="14">
        <v>13.489634444917519</v>
      </c>
      <c r="X26" s="14">
        <v>11.321049481229673</v>
      </c>
      <c r="Y26" s="14">
        <v>8.3977771831707226</v>
      </c>
      <c r="Z26" s="14">
        <v>6.5706777880407854</v>
      </c>
      <c r="AA26" s="14">
        <v>10.442248586510557</v>
      </c>
      <c r="AB26" s="14">
        <v>9.8324403971979137</v>
      </c>
      <c r="AC26" s="14">
        <v>8.8687355001999357</v>
      </c>
      <c r="AD26" s="14">
        <v>10.309949230949282</v>
      </c>
      <c r="AE26" s="14">
        <v>11.375091301625064</v>
      </c>
      <c r="AF26" s="14">
        <v>8.8416431673273799</v>
      </c>
      <c r="AG26" s="14" t="s">
        <v>1</v>
      </c>
    </row>
    <row r="27" spans="1:33" x14ac:dyDescent="0.25">
      <c r="A27" s="9" t="s">
        <v>23</v>
      </c>
      <c r="B27" s="10">
        <v>10.971178521046665</v>
      </c>
      <c r="C27" s="11">
        <v>11.757170856067033</v>
      </c>
      <c r="D27" s="11" t="s">
        <v>1</v>
      </c>
      <c r="E27" s="11">
        <v>13.798829559842263</v>
      </c>
      <c r="F27" s="11" t="s">
        <v>1</v>
      </c>
      <c r="G27" s="11">
        <v>20.312012442849692</v>
      </c>
      <c r="H27" s="11" t="s">
        <v>1</v>
      </c>
      <c r="I27" s="11">
        <v>26.183831491605755</v>
      </c>
      <c r="J27" s="11" t="s">
        <v>1</v>
      </c>
      <c r="K27" s="11">
        <v>34.142037149673982</v>
      </c>
      <c r="L27" s="11" t="s">
        <v>1</v>
      </c>
      <c r="M27" s="11">
        <v>35.218008666763097</v>
      </c>
      <c r="N27" s="11" t="s">
        <v>1</v>
      </c>
      <c r="O27" s="11">
        <v>38.674940017441898</v>
      </c>
      <c r="P27" s="11" t="s">
        <v>1</v>
      </c>
      <c r="Q27" s="11">
        <v>45.156465080569575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50.395586795456779</v>
      </c>
      <c r="X27" s="11">
        <v>51.114705751212533</v>
      </c>
      <c r="Y27" s="11">
        <v>58.35264043846302</v>
      </c>
      <c r="Z27" s="11">
        <v>60.949221510119266</v>
      </c>
      <c r="AA27" s="11">
        <v>70.536404547316536</v>
      </c>
      <c r="AB27" s="11">
        <v>59.399295139842359</v>
      </c>
      <c r="AC27" s="11">
        <v>62.551548743062583</v>
      </c>
      <c r="AD27" s="11">
        <v>72.027486833880715</v>
      </c>
      <c r="AE27" s="11">
        <v>80.010810243037454</v>
      </c>
      <c r="AF27" s="11">
        <v>92.176998615835217</v>
      </c>
      <c r="AG27" s="11">
        <v>96.20101393999991</v>
      </c>
    </row>
    <row r="28" spans="1:33" x14ac:dyDescent="0.25">
      <c r="A28" s="12" t="s">
        <v>24</v>
      </c>
      <c r="B28" s="13" t="s">
        <v>1</v>
      </c>
      <c r="C28" s="14" t="s">
        <v>1</v>
      </c>
      <c r="D28" s="14">
        <v>5.1848477104919519</v>
      </c>
      <c r="E28" s="14">
        <v>2.6249678457481833</v>
      </c>
      <c r="F28" s="14">
        <v>3.3619466870533508</v>
      </c>
      <c r="G28" s="14">
        <v>4.4554018599771545</v>
      </c>
      <c r="H28" s="14">
        <v>4.0861498286777831</v>
      </c>
      <c r="I28" s="14">
        <v>6.8896221077489956</v>
      </c>
      <c r="J28" s="14">
        <v>7.4586874779122745</v>
      </c>
      <c r="K28" s="14">
        <v>6.5800833088280326</v>
      </c>
      <c r="L28" s="14">
        <v>6.3092898592781994</v>
      </c>
      <c r="M28" s="14">
        <v>6.3041980780601294</v>
      </c>
      <c r="N28" s="14">
        <v>6.4944268784930781</v>
      </c>
      <c r="O28" s="14">
        <v>9.7119006751832497</v>
      </c>
      <c r="P28" s="14">
        <v>14.212477475245587</v>
      </c>
      <c r="Q28" s="14">
        <v>15.405352460667173</v>
      </c>
      <c r="R28" s="14">
        <v>18.84918031536343</v>
      </c>
      <c r="S28" s="14">
        <v>20.218822751292784</v>
      </c>
      <c r="T28" s="14">
        <v>22.686733742481284</v>
      </c>
      <c r="U28" s="14">
        <v>23.488539201243626</v>
      </c>
      <c r="V28" s="14">
        <v>35.427610669296143</v>
      </c>
      <c r="W28" s="14">
        <v>44.181285501527427</v>
      </c>
      <c r="X28" s="14">
        <v>49.21452572596791</v>
      </c>
      <c r="Y28" s="14">
        <v>52.8985325920357</v>
      </c>
      <c r="Z28" s="14">
        <v>58.971478060975492</v>
      </c>
      <c r="AA28" s="14">
        <v>52.861229097619187</v>
      </c>
      <c r="AB28" s="14">
        <v>52.908956260539604</v>
      </c>
      <c r="AC28" s="14">
        <v>53.406545927861387</v>
      </c>
      <c r="AD28" s="14">
        <v>55.241957705304259</v>
      </c>
      <c r="AE28" s="14">
        <v>58.193614114354503</v>
      </c>
      <c r="AF28" s="14">
        <v>60.909697791917317</v>
      </c>
      <c r="AG28" s="14" t="s">
        <v>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>
        <v>27.944891892727714</v>
      </c>
      <c r="F29" s="11">
        <v>30.799946943059716</v>
      </c>
      <c r="G29" s="11">
        <v>31.727694155122187</v>
      </c>
      <c r="H29" s="11">
        <v>28.447613483102902</v>
      </c>
      <c r="I29" s="11">
        <v>24.644310205078177</v>
      </c>
      <c r="J29" s="11">
        <v>28.216316384507195</v>
      </c>
      <c r="K29" s="11">
        <v>29.953811337923725</v>
      </c>
      <c r="L29" s="11">
        <v>34.968394131231953</v>
      </c>
      <c r="M29" s="11">
        <v>36.770449227753708</v>
      </c>
      <c r="N29" s="11">
        <v>37.831331945105873</v>
      </c>
      <c r="O29" s="11">
        <v>29.92791929426263</v>
      </c>
      <c r="P29" s="11">
        <v>33.226844086901878</v>
      </c>
      <c r="Q29" s="11">
        <v>46.06949089196543</v>
      </c>
      <c r="R29" s="11">
        <v>47.146755512226413</v>
      </c>
      <c r="S29" s="11">
        <v>46.456520939051259</v>
      </c>
      <c r="T29" s="11">
        <v>49.368731312623119</v>
      </c>
      <c r="U29" s="11">
        <v>56.703867329179076</v>
      </c>
      <c r="V29" s="11">
        <v>60.047811513080973</v>
      </c>
      <c r="W29" s="11">
        <v>60.377757122448621</v>
      </c>
      <c r="X29" s="11">
        <v>57.428985372277523</v>
      </c>
      <c r="Y29" s="11">
        <v>52.670830464329448</v>
      </c>
      <c r="Z29" s="11">
        <v>48.983232644942653</v>
      </c>
      <c r="AA29" s="11">
        <v>46.45409584220608</v>
      </c>
      <c r="AB29" s="11">
        <v>51.489548906083222</v>
      </c>
      <c r="AC29" s="11">
        <v>53.756630466932386</v>
      </c>
      <c r="AD29" s="11">
        <v>61.196948315230181</v>
      </c>
      <c r="AE29" s="11">
        <v>66.733367920504733</v>
      </c>
      <c r="AF29" s="11">
        <v>75.829337518019372</v>
      </c>
      <c r="AG29" s="11" t="s">
        <v>1</v>
      </c>
    </row>
    <row r="30" spans="1:33" x14ac:dyDescent="0.25">
      <c r="A30" s="12" t="s">
        <v>26</v>
      </c>
      <c r="B30" s="13">
        <v>19.19213183699377</v>
      </c>
      <c r="C30" s="14">
        <v>22.105921176125737</v>
      </c>
      <c r="D30" s="14">
        <v>31.716730087349912</v>
      </c>
      <c r="E30" s="14">
        <v>34.991315678177273</v>
      </c>
      <c r="F30" s="14">
        <v>34.048060184105289</v>
      </c>
      <c r="G30" s="14">
        <v>28.259795896738666</v>
      </c>
      <c r="H30" s="14">
        <v>31.70581769209096</v>
      </c>
      <c r="I30" s="14">
        <v>33.671788438889799</v>
      </c>
      <c r="J30" s="14">
        <v>34.600469186717532</v>
      </c>
      <c r="K30" s="14">
        <v>36.661992156388983</v>
      </c>
      <c r="L30" s="14">
        <v>40.433965070434652</v>
      </c>
      <c r="M30" s="14">
        <v>43.373725496958279</v>
      </c>
      <c r="N30" s="14">
        <v>48.296305915065112</v>
      </c>
      <c r="O30" s="14">
        <v>53.769510591243844</v>
      </c>
      <c r="P30" s="14">
        <v>56.051821053680392</v>
      </c>
      <c r="Q30" s="14">
        <v>63.302740815150763</v>
      </c>
      <c r="R30" s="14">
        <v>71.38179223314178</v>
      </c>
      <c r="S30" s="14">
        <v>77.304134064901206</v>
      </c>
      <c r="T30" s="14">
        <v>86.539733173725594</v>
      </c>
      <c r="U30" s="14">
        <v>89.95402820486089</v>
      </c>
      <c r="V30" s="14">
        <v>87.86382228563366</v>
      </c>
      <c r="W30" s="14">
        <v>85.55924553855013</v>
      </c>
      <c r="X30" s="14">
        <v>81.738680187444302</v>
      </c>
      <c r="Y30" s="14">
        <v>83.546460141768833</v>
      </c>
      <c r="Z30" s="14">
        <v>85.108919309053363</v>
      </c>
      <c r="AA30" s="14">
        <v>85.770380871607941</v>
      </c>
      <c r="AB30" s="14">
        <v>87.389865135991954</v>
      </c>
      <c r="AC30" s="14">
        <v>92.703926312535557</v>
      </c>
      <c r="AD30" s="14">
        <v>94.201939124848309</v>
      </c>
      <c r="AE30" s="14">
        <v>98.639664263414346</v>
      </c>
      <c r="AF30" s="14">
        <v>103.26035297417806</v>
      </c>
      <c r="AG30" s="14" t="s">
        <v>1</v>
      </c>
    </row>
    <row r="31" spans="1:33" x14ac:dyDescent="0.25">
      <c r="A31" s="9" t="s">
        <v>27</v>
      </c>
      <c r="B31" s="10" t="s">
        <v>1</v>
      </c>
      <c r="C31" s="11">
        <v>120.28874536929757</v>
      </c>
      <c r="D31" s="11" t="s">
        <v>1</v>
      </c>
      <c r="E31" s="11">
        <v>132.41878124088882</v>
      </c>
      <c r="F31" s="11" t="s">
        <v>1</v>
      </c>
      <c r="G31" s="11">
        <v>126.39401653141549</v>
      </c>
      <c r="H31" s="11" t="s">
        <v>1</v>
      </c>
      <c r="I31" s="11">
        <v>135.90040150147971</v>
      </c>
      <c r="J31" s="11" t="s">
        <v>1</v>
      </c>
      <c r="K31" s="11">
        <v>160.27189536777706</v>
      </c>
      <c r="L31" s="11" t="s">
        <v>1</v>
      </c>
      <c r="M31" s="11">
        <v>175.00661194213913</v>
      </c>
      <c r="N31" s="11" t="s">
        <v>1</v>
      </c>
      <c r="O31" s="11">
        <v>187.73295181733423</v>
      </c>
      <c r="P31" s="11" t="s">
        <v>1</v>
      </c>
      <c r="Q31" s="11">
        <v>188.10964842287254</v>
      </c>
      <c r="R31" s="11">
        <v>203.99225452442909</v>
      </c>
      <c r="S31" s="11">
        <v>219.76112190576592</v>
      </c>
      <c r="T31" s="11" t="s">
        <v>1</v>
      </c>
      <c r="U31" s="11">
        <v>259.76281035348615</v>
      </c>
      <c r="V31" s="11" t="s">
        <v>1</v>
      </c>
      <c r="W31" s="11">
        <v>286.35762130441509</v>
      </c>
      <c r="X31" s="11" t="s">
        <v>1</v>
      </c>
      <c r="Y31" s="11">
        <v>311.92621316957587</v>
      </c>
      <c r="Z31" s="11" t="s">
        <v>1</v>
      </c>
      <c r="AA31" s="11">
        <v>318.63485115715486</v>
      </c>
      <c r="AB31" s="11" t="s">
        <v>1</v>
      </c>
      <c r="AC31" s="11">
        <v>329.12645032368772</v>
      </c>
      <c r="AD31" s="11" t="s">
        <v>1</v>
      </c>
      <c r="AE31" s="11">
        <v>325.12429239505343</v>
      </c>
      <c r="AF31" s="11" t="s">
        <v>1</v>
      </c>
      <c r="AG31" s="11" t="s">
        <v>1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>
        <v>123.75022269212982</v>
      </c>
      <c r="X32" s="21" t="s">
        <v>1</v>
      </c>
      <c r="Y32" s="21">
        <v>132.44536257280697</v>
      </c>
      <c r="Z32" s="21" t="s">
        <v>1</v>
      </c>
      <c r="AA32" s="21" t="s">
        <v>1</v>
      </c>
      <c r="AB32" s="21" t="s">
        <v>1</v>
      </c>
      <c r="AC32" s="21">
        <v>149.22214322333704</v>
      </c>
      <c r="AD32" s="21" t="s">
        <v>1</v>
      </c>
      <c r="AE32" s="21">
        <v>163.98080993480286</v>
      </c>
      <c r="AF32" s="21" t="s">
        <v>1</v>
      </c>
      <c r="AG32" s="21" t="s">
        <v>1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>
        <v>4.8390903380936257</v>
      </c>
      <c r="Y35" s="11">
        <v>5.4241840260315151</v>
      </c>
      <c r="Z35" s="11">
        <v>11.868348512512803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12.250123505057756</v>
      </c>
      <c r="AF35" s="11">
        <v>13.332955048401374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>
        <v>10.968292657475939</v>
      </c>
      <c r="X36" s="14" t="s">
        <v>1</v>
      </c>
      <c r="Y36" s="14">
        <v>10.399438146964709</v>
      </c>
      <c r="Z36" s="14">
        <v>14.2251482081903</v>
      </c>
      <c r="AA36" s="14">
        <v>23.195222891197236</v>
      </c>
      <c r="AB36" s="14" t="s">
        <v>1</v>
      </c>
      <c r="AC36" s="14">
        <v>26.334182919709342</v>
      </c>
      <c r="AD36" s="14">
        <v>26.648352444879208</v>
      </c>
      <c r="AE36" s="14">
        <v>24.244534415031623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</row>
    <row r="39" spans="1:33" s="5" customFormat="1" x14ac:dyDescent="0.25">
      <c r="A39" s="9" t="s">
        <v>35</v>
      </c>
      <c r="B39" s="10">
        <v>37.321249469308093</v>
      </c>
      <c r="C39" s="11">
        <v>67.745330238141818</v>
      </c>
      <c r="D39" s="11">
        <v>79.884523871951927</v>
      </c>
      <c r="E39" s="11">
        <v>63.053588348409932</v>
      </c>
      <c r="F39" s="11">
        <v>68.396322341124915</v>
      </c>
      <c r="G39" s="11">
        <v>76.322771979910215</v>
      </c>
      <c r="H39" s="11" t="s">
        <v>1</v>
      </c>
      <c r="I39" s="11">
        <v>112.24350240831212</v>
      </c>
      <c r="J39" s="11">
        <v>114.85309827510116</v>
      </c>
      <c r="K39" s="11">
        <v>116.92550308695989</v>
      </c>
      <c r="L39" s="11" t="s">
        <v>1</v>
      </c>
      <c r="M39" s="11">
        <v>138.52035833218906</v>
      </c>
      <c r="N39" s="11" t="s">
        <v>1</v>
      </c>
      <c r="O39" s="11">
        <v>146.88722126172664</v>
      </c>
      <c r="P39" s="11" t="s">
        <v>1</v>
      </c>
      <c r="Q39" s="11">
        <v>172.3877061572274</v>
      </c>
      <c r="R39" s="11">
        <v>212.01806410960995</v>
      </c>
      <c r="S39" s="11">
        <v>209.64337919644242</v>
      </c>
      <c r="T39" s="11">
        <v>215.12712139549251</v>
      </c>
      <c r="U39" s="11">
        <v>221.10237012112685</v>
      </c>
      <c r="V39" s="11" t="s">
        <v>1</v>
      </c>
      <c r="W39" s="11">
        <v>215.31098613704285</v>
      </c>
      <c r="X39" s="11" t="s">
        <v>1</v>
      </c>
      <c r="Y39" s="11">
        <v>200.14267040540508</v>
      </c>
      <c r="Z39" s="11">
        <v>217.62510068524418</v>
      </c>
      <c r="AA39" s="11">
        <v>243.98210521696558</v>
      </c>
      <c r="AB39" s="11">
        <v>276.66884970676585</v>
      </c>
      <c r="AC39" s="11">
        <v>305.00712796001824</v>
      </c>
      <c r="AD39" s="11">
        <v>309.12943244027002</v>
      </c>
      <c r="AE39" s="11">
        <v>312.46988845262274</v>
      </c>
      <c r="AF39" s="11">
        <v>308.67806119223843</v>
      </c>
      <c r="AG39" s="11" t="s">
        <v>1</v>
      </c>
    </row>
    <row r="40" spans="1:33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</row>
    <row r="41" spans="1:33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</row>
    <row r="44" spans="1:33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>
        <v>75.063908908931438</v>
      </c>
      <c r="D47" s="11" t="s">
        <v>1</v>
      </c>
      <c r="E47" s="11">
        <v>87.649614926219229</v>
      </c>
      <c r="F47" s="11" t="s">
        <v>1</v>
      </c>
      <c r="G47" s="11">
        <v>93.423020065112723</v>
      </c>
      <c r="H47" s="11" t="s">
        <v>1</v>
      </c>
      <c r="I47" s="11">
        <v>106.75035166759331</v>
      </c>
      <c r="J47" s="11" t="s">
        <v>1</v>
      </c>
      <c r="K47" s="11">
        <v>121.4094393960241</v>
      </c>
      <c r="L47" s="11" t="s">
        <v>1</v>
      </c>
      <c r="M47" s="11">
        <v>130.21970739003129</v>
      </c>
      <c r="N47" s="11" t="s">
        <v>1</v>
      </c>
      <c r="O47" s="11">
        <v>155.31666150728839</v>
      </c>
      <c r="P47" s="11" t="s">
        <v>1</v>
      </c>
      <c r="Q47" s="11">
        <v>190.62991783830256</v>
      </c>
      <c r="R47" s="11" t="s">
        <v>1</v>
      </c>
      <c r="S47" s="11">
        <v>247.47007418831225</v>
      </c>
      <c r="T47" s="11" t="s">
        <v>1</v>
      </c>
      <c r="U47" s="11">
        <v>274.6480118692412</v>
      </c>
      <c r="V47" s="11" t="s">
        <v>1</v>
      </c>
      <c r="W47" s="11">
        <v>284.05779346644141</v>
      </c>
      <c r="X47" s="11" t="s">
        <v>1</v>
      </c>
      <c r="Y47" s="11">
        <v>309.24574465787424</v>
      </c>
      <c r="Z47" s="11" t="s">
        <v>1</v>
      </c>
      <c r="AA47" s="11">
        <v>322.83294959093661</v>
      </c>
      <c r="AB47" s="11">
        <v>349.08349855925786</v>
      </c>
      <c r="AC47" s="11">
        <v>406.84547903234096</v>
      </c>
      <c r="AD47" s="11">
        <v>443.74381886001532</v>
      </c>
      <c r="AE47" s="11">
        <v>440.20064994083788</v>
      </c>
      <c r="AF47" s="11">
        <v>422.03756777571476</v>
      </c>
      <c r="AG47" s="11" t="s">
        <v>1</v>
      </c>
    </row>
    <row r="48" spans="1:33" x14ac:dyDescent="0.25">
      <c r="A48" s="12" t="s">
        <v>44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 t="s">
        <v>1</v>
      </c>
      <c r="P48" s="14" t="s">
        <v>1</v>
      </c>
      <c r="Q48" s="14" t="s">
        <v>1</v>
      </c>
      <c r="R48" s="14" t="s">
        <v>1</v>
      </c>
      <c r="S48" s="14" t="s">
        <v>1</v>
      </c>
      <c r="T48" s="14" t="s">
        <v>1</v>
      </c>
      <c r="U48" s="14" t="s">
        <v>1</v>
      </c>
      <c r="V48" s="14" t="s">
        <v>1</v>
      </c>
      <c r="W48" s="14" t="s">
        <v>1</v>
      </c>
      <c r="X48" s="14" t="s">
        <v>1</v>
      </c>
      <c r="Y48" s="14" t="s">
        <v>1</v>
      </c>
      <c r="Z48" s="14" t="s">
        <v>1</v>
      </c>
      <c r="AA48" s="14" t="s">
        <v>1</v>
      </c>
      <c r="AB48" s="14" t="s">
        <v>1</v>
      </c>
      <c r="AC48" s="14" t="s">
        <v>1</v>
      </c>
      <c r="AD48" s="14" t="s">
        <v>1</v>
      </c>
      <c r="AE48" s="14" t="s">
        <v>1</v>
      </c>
      <c r="AF48" s="14" t="s">
        <v>1</v>
      </c>
      <c r="AG48" s="14" t="s">
        <v>1</v>
      </c>
    </row>
    <row r="49" spans="1:33" s="5" customFormat="1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>
        <v>25.784598373357966</v>
      </c>
      <c r="AB50" s="14">
        <v>23.816166507568816</v>
      </c>
      <c r="AC50" s="14">
        <v>20.323670519738677</v>
      </c>
      <c r="AD50" s="14">
        <v>21.365722982095495</v>
      </c>
      <c r="AE50" s="14">
        <v>24.478839936996064</v>
      </c>
      <c r="AF50" s="14">
        <v>22.912753930975384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 t="s">
        <v>1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41.959710463983619</v>
      </c>
      <c r="V53" s="11">
        <v>32.314031859445464</v>
      </c>
      <c r="W53" s="11">
        <v>37.136546492019313</v>
      </c>
      <c r="X53" s="11">
        <v>38.267172756623154</v>
      </c>
      <c r="Y53" s="11">
        <v>37.309490006392622</v>
      </c>
      <c r="Z53" s="11">
        <v>32.777053643062544</v>
      </c>
      <c r="AA53" s="11">
        <v>33.298066422081455</v>
      </c>
      <c r="AB53" s="11">
        <v>31.704169879417758</v>
      </c>
      <c r="AC53" s="11">
        <v>35.960016324241167</v>
      </c>
      <c r="AD53" s="11">
        <v>35.764242780376946</v>
      </c>
      <c r="AE53" s="11">
        <v>40.507614396840481</v>
      </c>
      <c r="AF53" s="11">
        <v>37.108574411523087</v>
      </c>
      <c r="AG53" s="11" t="s">
        <v>1</v>
      </c>
    </row>
    <row r="54" spans="1:33" x14ac:dyDescent="0.25">
      <c r="A54" s="12" t="s">
        <v>50</v>
      </c>
      <c r="B54" s="13" t="s">
        <v>1</v>
      </c>
      <c r="C54" s="14" t="s">
        <v>1</v>
      </c>
      <c r="D54" s="14">
        <v>155.6238709250546</v>
      </c>
      <c r="E54" s="14" t="s">
        <v>1</v>
      </c>
      <c r="F54" s="14">
        <v>158.30334498285197</v>
      </c>
      <c r="G54" s="14" t="s">
        <v>1</v>
      </c>
      <c r="H54" s="14">
        <v>161.88316331751099</v>
      </c>
      <c r="I54" s="14" t="s">
        <v>1</v>
      </c>
      <c r="J54" s="14">
        <v>148.1385369458182</v>
      </c>
      <c r="K54" s="14" t="s">
        <v>1</v>
      </c>
      <c r="L54" s="14">
        <v>159.6321426387216</v>
      </c>
      <c r="M54" s="14" t="s">
        <v>1</v>
      </c>
      <c r="N54" s="14">
        <v>183.47342984431586</v>
      </c>
      <c r="O54" s="14" t="s">
        <v>1</v>
      </c>
      <c r="P54" s="14">
        <v>204.59483356320001</v>
      </c>
      <c r="Q54" s="14" t="s">
        <v>1</v>
      </c>
      <c r="R54" s="14">
        <v>219.72232204735317</v>
      </c>
      <c r="S54" s="14" t="s">
        <v>1</v>
      </c>
      <c r="T54" s="14">
        <v>278.96771612735381</v>
      </c>
      <c r="U54" s="14" t="s">
        <v>1</v>
      </c>
      <c r="V54" s="14">
        <v>309.22427306741884</v>
      </c>
      <c r="W54" s="14" t="s">
        <v>1</v>
      </c>
      <c r="X54" s="14">
        <v>384.26733871438637</v>
      </c>
      <c r="Y54" s="14" t="s">
        <v>1</v>
      </c>
      <c r="Z54" s="14">
        <v>434.19928773688093</v>
      </c>
      <c r="AA54" s="14">
        <v>460.80441463652653</v>
      </c>
      <c r="AB54" s="14" t="s">
        <v>1</v>
      </c>
      <c r="AC54" s="14">
        <v>505.57282442764324</v>
      </c>
      <c r="AD54" s="14" t="s">
        <v>1</v>
      </c>
      <c r="AE54" s="14">
        <v>526.1257737236906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</row>
    <row r="56" spans="1:33" x14ac:dyDescent="0.25">
      <c r="A56" s="12" t="s">
        <v>52</v>
      </c>
      <c r="B56" s="13">
        <v>12.316642132917146</v>
      </c>
      <c r="C56" s="14">
        <v>20.798136886355341</v>
      </c>
      <c r="D56" s="14">
        <v>18.50983708448619</v>
      </c>
      <c r="E56" s="14">
        <v>18.160870143226997</v>
      </c>
      <c r="F56" s="14">
        <v>13.220492509020442</v>
      </c>
      <c r="G56" s="14">
        <v>15.838897244768415</v>
      </c>
      <c r="H56" s="14">
        <v>16.826790963394913</v>
      </c>
      <c r="I56" s="14">
        <v>18.873102982286472</v>
      </c>
      <c r="J56" s="14">
        <v>15.217851728869512</v>
      </c>
      <c r="K56" s="14">
        <v>16.435251863116957</v>
      </c>
      <c r="L56" s="14">
        <v>19.684805678229626</v>
      </c>
      <c r="M56" s="14">
        <v>19.573914365053241</v>
      </c>
      <c r="N56" s="14">
        <v>20.884765150052505</v>
      </c>
      <c r="O56" s="14">
        <v>21.434312660487663</v>
      </c>
      <c r="P56" s="14">
        <v>26.526154453830969</v>
      </c>
      <c r="Q56" s="14">
        <v>25.085259676688111</v>
      </c>
      <c r="R56" s="14">
        <v>26.221001224312705</v>
      </c>
      <c r="S56" s="14">
        <v>33.931692879335714</v>
      </c>
      <c r="T56" s="14">
        <v>29.683797823709</v>
      </c>
      <c r="U56" s="14">
        <v>35.445932858693126</v>
      </c>
      <c r="V56" s="14">
        <v>38.44158402453705</v>
      </c>
      <c r="W56" s="14">
        <v>42.432313348296248</v>
      </c>
      <c r="X56" s="14">
        <v>44.135760070403641</v>
      </c>
      <c r="Y56" s="14">
        <v>45.931899079348675</v>
      </c>
      <c r="Z56" s="14">
        <v>48.900057631107259</v>
      </c>
      <c r="AA56" s="14">
        <v>52.428531744841415</v>
      </c>
      <c r="AB56" s="14">
        <v>51.068774361143213</v>
      </c>
      <c r="AC56" s="14">
        <v>51.081479985529612</v>
      </c>
      <c r="AD56" s="14">
        <v>49.336583721367511</v>
      </c>
      <c r="AE56" s="14">
        <v>44.031668117486404</v>
      </c>
      <c r="AF56" s="14">
        <v>44.223880164657331</v>
      </c>
      <c r="AG56" s="14" t="s">
        <v>1</v>
      </c>
    </row>
    <row r="57" spans="1:33" s="5" customFormat="1" x14ac:dyDescent="0.25">
      <c r="A57" s="9" t="s">
        <v>53</v>
      </c>
      <c r="B57" s="10">
        <v>38.258918203892122</v>
      </c>
      <c r="C57" s="11">
        <v>39.193550555071603</v>
      </c>
      <c r="D57" s="11">
        <v>39.703947233283266</v>
      </c>
      <c r="E57" s="11">
        <v>42.337080000802409</v>
      </c>
      <c r="F57" s="11">
        <v>47.80006481928514</v>
      </c>
      <c r="G57" s="11">
        <v>44.281432160973964</v>
      </c>
      <c r="H57" s="11">
        <v>44.782265626842147</v>
      </c>
      <c r="I57" s="11">
        <v>45.618715498012712</v>
      </c>
      <c r="J57" s="11">
        <v>46.45829157271784</v>
      </c>
      <c r="K57" s="11">
        <v>50.62500473418573</v>
      </c>
      <c r="L57" s="11">
        <v>56.872006955375852</v>
      </c>
      <c r="M57" s="11">
        <v>67.246812635015317</v>
      </c>
      <c r="N57" s="11">
        <v>75.867662832782116</v>
      </c>
      <c r="O57" s="11">
        <v>77.782755631509374</v>
      </c>
      <c r="P57" s="11">
        <v>82.568421733493935</v>
      </c>
      <c r="Q57" s="11">
        <v>90.668500756238572</v>
      </c>
      <c r="R57" s="11">
        <v>98.719859909735618</v>
      </c>
      <c r="S57" s="11">
        <v>103.53122176082027</v>
      </c>
      <c r="T57" s="11">
        <v>105.49254403197362</v>
      </c>
      <c r="U57" s="11">
        <v>110.73013896836694</v>
      </c>
      <c r="V57" s="11">
        <v>106.96411836482342</v>
      </c>
      <c r="W57" s="11">
        <v>102.69274456393541</v>
      </c>
      <c r="X57" s="11">
        <v>100.4105020942058</v>
      </c>
      <c r="Y57" s="11">
        <v>106.19962577177338</v>
      </c>
      <c r="Z57" s="11">
        <v>107.67199126289511</v>
      </c>
      <c r="AA57" s="11">
        <v>106.8107590154999</v>
      </c>
      <c r="AB57" s="11">
        <v>105.07970722743889</v>
      </c>
      <c r="AC57" s="11">
        <v>111.03793194859746</v>
      </c>
      <c r="AD57" s="11">
        <v>118.50537714246056</v>
      </c>
      <c r="AE57" s="11" t="s">
        <v>1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261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31" t="s">
        <v>1</v>
      </c>
      <c r="C5" s="32" t="s">
        <v>1</v>
      </c>
      <c r="D5" s="32" t="s">
        <v>1</v>
      </c>
      <c r="E5" s="32" t="s">
        <v>1</v>
      </c>
      <c r="F5" s="32" t="s">
        <v>1</v>
      </c>
      <c r="G5" s="32">
        <v>0.26367636138878447</v>
      </c>
      <c r="H5" s="32">
        <v>0.26033298318004211</v>
      </c>
      <c r="I5" s="32">
        <v>0.2580616372491929</v>
      </c>
      <c r="J5" s="32">
        <v>0.26726843942881168</v>
      </c>
      <c r="K5" s="32">
        <v>0.27205543697349976</v>
      </c>
      <c r="L5" s="32">
        <v>0.27298144446992784</v>
      </c>
      <c r="M5" s="32">
        <v>0.27495536911697999</v>
      </c>
      <c r="N5" s="32">
        <v>0.27717205740113937</v>
      </c>
      <c r="O5" s="32">
        <v>0.28035790870703503</v>
      </c>
      <c r="P5" s="32">
        <v>0.27858494567577552</v>
      </c>
      <c r="Q5" s="32">
        <v>0.27696963207043279</v>
      </c>
      <c r="R5" s="32">
        <v>0.25965250044979032</v>
      </c>
      <c r="S5" s="32">
        <v>0.25939871177051088</v>
      </c>
      <c r="T5" s="32">
        <v>0.28886707372511361</v>
      </c>
      <c r="U5" s="32">
        <v>0.32244811136689516</v>
      </c>
      <c r="V5" s="32">
        <v>0.32023453207178171</v>
      </c>
      <c r="W5" s="32">
        <v>0.31912307383770633</v>
      </c>
      <c r="X5" s="32">
        <v>0.36057385426854738</v>
      </c>
      <c r="Y5" s="32">
        <v>0.36863189778049277</v>
      </c>
      <c r="Z5" s="32">
        <v>0.33401934922120985</v>
      </c>
      <c r="AA5" s="32">
        <v>0.33428805374783954</v>
      </c>
      <c r="AB5" s="32">
        <v>0.34181986689617155</v>
      </c>
      <c r="AC5" s="32">
        <v>0.33415002041343211</v>
      </c>
      <c r="AD5" s="32">
        <v>0.33646871171618437</v>
      </c>
      <c r="AE5" s="32">
        <v>0.33738052209884151</v>
      </c>
      <c r="AF5" s="32" t="s">
        <v>1</v>
      </c>
      <c r="AG5" s="32" t="s">
        <v>1</v>
      </c>
    </row>
    <row r="6" spans="1:33" x14ac:dyDescent="0.25">
      <c r="A6" s="12" t="s">
        <v>2</v>
      </c>
      <c r="B6" s="33" t="s">
        <v>1</v>
      </c>
      <c r="C6" s="34" t="s">
        <v>1</v>
      </c>
      <c r="D6" s="34" t="s">
        <v>1</v>
      </c>
      <c r="E6" s="34" t="s">
        <v>1</v>
      </c>
      <c r="F6" s="34" t="s">
        <v>1</v>
      </c>
      <c r="G6" s="34">
        <v>1.7010268871991845E-2</v>
      </c>
      <c r="H6" s="34">
        <v>1.4448356270860959E-2</v>
      </c>
      <c r="I6" s="34">
        <v>1.0156364935583532E-2</v>
      </c>
      <c r="J6" s="34">
        <v>9.9244142101284957E-3</v>
      </c>
      <c r="K6" s="34">
        <v>1.4455194885576349E-2</v>
      </c>
      <c r="L6" s="34">
        <v>1.9722736791953036E-2</v>
      </c>
      <c r="M6" s="34">
        <v>2.7308490416856266E-2</v>
      </c>
      <c r="N6" s="34">
        <v>2.0256129526515541E-2</v>
      </c>
      <c r="O6" s="34">
        <v>1.9269663381361921E-2</v>
      </c>
      <c r="P6" s="34">
        <v>1.9234829968957288E-2</v>
      </c>
      <c r="Q6" s="34">
        <v>1.7070348723445889E-2</v>
      </c>
      <c r="R6" s="34">
        <v>2.411189291230479E-2</v>
      </c>
      <c r="S6" s="34">
        <v>1.6250226397561993E-2</v>
      </c>
      <c r="T6" s="34">
        <v>2.0113388334454401E-2</v>
      </c>
      <c r="U6" s="34">
        <v>3.5405122879416245E-2</v>
      </c>
      <c r="V6" s="34">
        <v>3.7951219121313821E-2</v>
      </c>
      <c r="W6" s="34">
        <v>3.2472351105216193E-2</v>
      </c>
      <c r="X6" s="34">
        <v>2.3120324178210895E-2</v>
      </c>
      <c r="Y6" s="34">
        <v>3.2050611732719857E-2</v>
      </c>
      <c r="Z6" s="34">
        <v>3.1591093555222022E-2</v>
      </c>
      <c r="AA6" s="34">
        <v>2.1619467900597988E-2</v>
      </c>
      <c r="AB6" s="34">
        <v>1.7191439399101588E-2</v>
      </c>
      <c r="AC6" s="34">
        <v>1.7102294516481313E-2</v>
      </c>
      <c r="AD6" s="34">
        <v>1.6026095718250637E-2</v>
      </c>
      <c r="AE6" s="34">
        <v>2.3201767500581411E-2</v>
      </c>
      <c r="AF6" s="34">
        <v>2.5809309401476854E-2</v>
      </c>
      <c r="AG6" s="34" t="s">
        <v>1</v>
      </c>
    </row>
    <row r="7" spans="1:33" s="15" customFormat="1" x14ac:dyDescent="0.25">
      <c r="A7" s="16" t="s">
        <v>3</v>
      </c>
      <c r="B7" s="35" t="s">
        <v>1</v>
      </c>
      <c r="C7" s="36" t="s">
        <v>1</v>
      </c>
      <c r="D7" s="36" t="s">
        <v>1</v>
      </c>
      <c r="E7" s="36" t="s">
        <v>1</v>
      </c>
      <c r="F7" s="36" t="s">
        <v>1</v>
      </c>
      <c r="G7" s="36">
        <v>6.1253919987771771E-2</v>
      </c>
      <c r="H7" s="36">
        <v>4.4843392528652368E-2</v>
      </c>
      <c r="I7" s="36">
        <v>2.6712003506806616E-2</v>
      </c>
      <c r="J7" s="36">
        <v>8.964937791659558E-2</v>
      </c>
      <c r="K7" s="36">
        <v>0.12024058770083929</v>
      </c>
      <c r="L7" s="36">
        <v>0.14810444166653744</v>
      </c>
      <c r="M7" s="36">
        <v>0.16223325266000962</v>
      </c>
      <c r="N7" s="36">
        <v>0.16094867970131349</v>
      </c>
      <c r="O7" s="36">
        <v>0.16188020904906478</v>
      </c>
      <c r="P7" s="36">
        <v>0.15462263498361753</v>
      </c>
      <c r="Q7" s="36">
        <v>0.19820513811628374</v>
      </c>
      <c r="R7" s="36">
        <v>0.20804762324190476</v>
      </c>
      <c r="S7" s="36">
        <v>0.22122616907278683</v>
      </c>
      <c r="T7" s="36">
        <v>0.20769996982334288</v>
      </c>
      <c r="U7" s="36">
        <v>0.23319961459871735</v>
      </c>
      <c r="V7" s="36">
        <v>0.23082339269748325</v>
      </c>
      <c r="W7" s="36">
        <v>0.26947226993028373</v>
      </c>
      <c r="X7" s="36">
        <v>0.28467800236346491</v>
      </c>
      <c r="Y7" s="36">
        <v>0.30384374281134235</v>
      </c>
      <c r="Z7" s="36">
        <v>0.30737890627337044</v>
      </c>
      <c r="AA7" s="36">
        <v>0.29466625214198705</v>
      </c>
      <c r="AB7" s="36">
        <v>0.29562256495012479</v>
      </c>
      <c r="AC7" s="36">
        <v>0.29299696736854108</v>
      </c>
      <c r="AD7" s="36">
        <v>0.31111982214701406</v>
      </c>
      <c r="AE7" s="36">
        <v>0.3142820562141263</v>
      </c>
      <c r="AF7" s="36">
        <v>0.32794271142140546</v>
      </c>
      <c r="AG7" s="36">
        <v>0.30799208896298685</v>
      </c>
    </row>
    <row r="8" spans="1:33" x14ac:dyDescent="0.25">
      <c r="A8" s="12" t="s">
        <v>4</v>
      </c>
      <c r="B8" s="33">
        <v>0.32376561146350002</v>
      </c>
      <c r="C8" s="34">
        <v>0.32013898815642949</v>
      </c>
      <c r="D8" s="34">
        <v>0.32426370038510782</v>
      </c>
      <c r="E8" s="34">
        <v>0.33765368493260012</v>
      </c>
      <c r="F8" s="34" t="s">
        <v>1</v>
      </c>
      <c r="G8" s="34">
        <v>0.39257774322501887</v>
      </c>
      <c r="H8" s="34">
        <v>0.34274988679014989</v>
      </c>
      <c r="I8" s="34">
        <v>0.38215580195395049</v>
      </c>
      <c r="J8" s="34" t="s">
        <v>1</v>
      </c>
      <c r="K8" s="34">
        <v>0.36994953044278689</v>
      </c>
      <c r="L8" s="34">
        <v>0.38676279465510699</v>
      </c>
      <c r="M8" s="34">
        <v>0.38795248679901262</v>
      </c>
      <c r="N8" s="34">
        <v>0.4734551018917641</v>
      </c>
      <c r="O8" s="34">
        <v>0.48759868792871031</v>
      </c>
      <c r="P8" s="34">
        <v>0.49208938003220187</v>
      </c>
      <c r="Q8" s="34">
        <v>0.49058937661547958</v>
      </c>
      <c r="R8" s="34">
        <v>0.52144804947534262</v>
      </c>
      <c r="S8" s="34">
        <v>0.53906348080533673</v>
      </c>
      <c r="T8" s="34" t="s">
        <v>1</v>
      </c>
      <c r="U8" s="34">
        <v>0.68740536860335311</v>
      </c>
      <c r="V8" s="34">
        <v>0.71209192691295531</v>
      </c>
      <c r="W8" s="34">
        <v>0.72637777027913852</v>
      </c>
      <c r="X8" s="34">
        <v>0.75639486031230685</v>
      </c>
      <c r="Y8" s="34">
        <v>0.7980092005035041</v>
      </c>
      <c r="Z8" s="34">
        <v>0.76939578480338588</v>
      </c>
      <c r="AA8" s="34">
        <v>0.80914134766795698</v>
      </c>
      <c r="AB8" s="34">
        <v>0.76899786232921952</v>
      </c>
      <c r="AC8" s="34">
        <v>0.72340580767547069</v>
      </c>
      <c r="AD8" s="34">
        <v>0.72120370856074267</v>
      </c>
      <c r="AE8" s="34">
        <v>0.7300012964338376</v>
      </c>
      <c r="AF8" s="34">
        <v>0.71616084086913012</v>
      </c>
      <c r="AG8" s="34" t="s">
        <v>1</v>
      </c>
    </row>
    <row r="9" spans="1:33" x14ac:dyDescent="0.25">
      <c r="A9" s="9" t="s">
        <v>5</v>
      </c>
      <c r="B9" s="31" t="s">
        <v>1</v>
      </c>
      <c r="C9" s="32" t="s">
        <v>1</v>
      </c>
      <c r="D9" s="32" t="s">
        <v>1</v>
      </c>
      <c r="E9" s="32" t="s">
        <v>1</v>
      </c>
      <c r="F9" s="32" t="s">
        <v>1</v>
      </c>
      <c r="G9" s="32">
        <v>0.12618814649147331</v>
      </c>
      <c r="H9" s="32">
        <v>0.13391304347826086</v>
      </c>
      <c r="I9" s="32">
        <v>0.23033019899409576</v>
      </c>
      <c r="J9" s="32">
        <v>0.24335346247353154</v>
      </c>
      <c r="K9" s="32">
        <v>0.27812609813386596</v>
      </c>
      <c r="L9" s="32">
        <v>0.2433566660185365</v>
      </c>
      <c r="M9" s="32">
        <v>0.26206866940504642</v>
      </c>
      <c r="N9" s="32">
        <v>0.25882698846930685</v>
      </c>
      <c r="O9" s="32">
        <v>0.25763917478614889</v>
      </c>
      <c r="P9" s="32">
        <v>0.263952953208898</v>
      </c>
      <c r="Q9" s="32">
        <v>0.27906341188190392</v>
      </c>
      <c r="R9" s="32">
        <v>0.36070720544775187</v>
      </c>
      <c r="S9" s="32">
        <v>0.33897922725637608</v>
      </c>
      <c r="T9" s="32">
        <v>0.43947262322407499</v>
      </c>
      <c r="U9" s="32">
        <v>0.47744464650896196</v>
      </c>
      <c r="V9" s="32">
        <v>0.47167443406530041</v>
      </c>
      <c r="W9" s="32">
        <v>0.49748460482212348</v>
      </c>
      <c r="X9" s="32">
        <v>0.54321387309046865</v>
      </c>
      <c r="Y9" s="32">
        <v>0.59633648497155067</v>
      </c>
      <c r="Z9" s="32">
        <v>0.50040402629662517</v>
      </c>
      <c r="AA9" s="32">
        <v>0.47859088573727415</v>
      </c>
      <c r="AB9" s="32">
        <v>0.30481103922677594</v>
      </c>
      <c r="AC9" s="32">
        <v>0.34896113050483352</v>
      </c>
      <c r="AD9" s="32">
        <v>0.41674057735170938</v>
      </c>
      <c r="AE9" s="32">
        <v>0.41181788385972118</v>
      </c>
      <c r="AF9" s="32">
        <v>0.43411614782450397</v>
      </c>
      <c r="AG9" s="32" t="s">
        <v>1</v>
      </c>
    </row>
    <row r="10" spans="1:33" x14ac:dyDescent="0.25">
      <c r="A10" s="12" t="s">
        <v>6</v>
      </c>
      <c r="B10" s="33" t="s">
        <v>1</v>
      </c>
      <c r="C10" s="34">
        <v>0.39682389900919457</v>
      </c>
      <c r="D10" s="34" t="s">
        <v>1</v>
      </c>
      <c r="E10" s="34">
        <v>0.37682713398982592</v>
      </c>
      <c r="F10" s="34" t="s">
        <v>1</v>
      </c>
      <c r="G10" s="34">
        <v>0.38346507828592885</v>
      </c>
      <c r="H10" s="34" t="s">
        <v>1</v>
      </c>
      <c r="I10" s="34">
        <v>0.4510888301280605</v>
      </c>
      <c r="J10" s="34">
        <v>0.48080000664043698</v>
      </c>
      <c r="K10" s="34">
        <v>0.52574301112546884</v>
      </c>
      <c r="L10" s="34">
        <v>0.49994136702774805</v>
      </c>
      <c r="M10" s="34">
        <v>0.48230287357911328</v>
      </c>
      <c r="N10" s="34">
        <v>0.51203413116388075</v>
      </c>
      <c r="O10" s="34">
        <v>0.52287066142116256</v>
      </c>
      <c r="P10" s="34">
        <v>0.54098124189017249</v>
      </c>
      <c r="Q10" s="34">
        <v>0.51377582930043053</v>
      </c>
      <c r="R10" s="34">
        <v>0.50370798799285121</v>
      </c>
      <c r="S10" s="34">
        <v>0.49852302856654124</v>
      </c>
      <c r="T10" s="34">
        <v>0.4905685532648702</v>
      </c>
      <c r="U10" s="34">
        <v>0.5683296010388067</v>
      </c>
      <c r="V10" s="34">
        <v>0.61306027861785983</v>
      </c>
      <c r="W10" s="34">
        <v>0.58205335407428349</v>
      </c>
      <c r="X10" s="34">
        <v>0.59289235314892286</v>
      </c>
      <c r="Y10" s="34">
        <v>0.56274195995516862</v>
      </c>
      <c r="Z10" s="34">
        <v>0.58483206619718986</v>
      </c>
      <c r="AA10" s="34">
        <v>0.576672895427774</v>
      </c>
      <c r="AB10" s="34">
        <v>0.55259794591711953</v>
      </c>
      <c r="AC10" s="34">
        <v>0.55430599069381048</v>
      </c>
      <c r="AD10" s="34">
        <v>0.55212411441690723</v>
      </c>
      <c r="AE10" s="34">
        <v>0.5547448907270135</v>
      </c>
      <c r="AF10" s="34">
        <v>0.5555718924732086</v>
      </c>
      <c r="AG10" s="34" t="s">
        <v>1</v>
      </c>
    </row>
    <row r="11" spans="1:33" x14ac:dyDescent="0.25">
      <c r="A11" s="9" t="s">
        <v>7</v>
      </c>
      <c r="B11" s="31">
        <v>0.30793064564812545</v>
      </c>
      <c r="C11" s="32">
        <v>0.319756161234033</v>
      </c>
      <c r="D11" s="32">
        <v>0.32308222139501658</v>
      </c>
      <c r="E11" s="32">
        <v>0.33864851210775759</v>
      </c>
      <c r="F11" s="32">
        <v>0.33653682999863543</v>
      </c>
      <c r="G11" s="32">
        <v>0.33923693622037099</v>
      </c>
      <c r="H11" s="32">
        <v>0.33682612160675129</v>
      </c>
      <c r="I11" s="32">
        <v>0.33949049217305066</v>
      </c>
      <c r="J11" s="32">
        <v>0.32796650038168618</v>
      </c>
      <c r="K11" s="32">
        <v>0.32022107082160656</v>
      </c>
      <c r="L11" s="32">
        <v>0.35920850001859889</v>
      </c>
      <c r="M11" s="32">
        <v>0.36680847744116496</v>
      </c>
      <c r="N11" s="32">
        <v>0.37243626360269272</v>
      </c>
      <c r="O11" s="32">
        <v>0.3701940188855351</v>
      </c>
      <c r="P11" s="32">
        <v>0.35553781970740939</v>
      </c>
      <c r="Q11" s="32">
        <v>0.34996305010745199</v>
      </c>
      <c r="R11" s="32">
        <v>0.34795549714282004</v>
      </c>
      <c r="S11" s="32">
        <v>0.35405210780071705</v>
      </c>
      <c r="T11" s="32">
        <v>0.36576877904817351</v>
      </c>
      <c r="U11" s="32">
        <v>0.41299344874206145</v>
      </c>
      <c r="V11" s="32">
        <v>0.42390701296904859</v>
      </c>
      <c r="W11" s="32">
        <v>0.40524303465510803</v>
      </c>
      <c r="X11" s="32">
        <v>0.41313593807748356</v>
      </c>
      <c r="Y11" s="32">
        <v>0.41248003839052633</v>
      </c>
      <c r="Z11" s="32">
        <v>0.40476484639018684</v>
      </c>
      <c r="AA11" s="32" t="s">
        <v>1</v>
      </c>
      <c r="AB11" s="32">
        <v>0.36353831851249413</v>
      </c>
      <c r="AC11" s="32">
        <v>0.36262722865070374</v>
      </c>
      <c r="AD11" s="32">
        <v>0.35049354590560849</v>
      </c>
      <c r="AE11" s="32">
        <v>0.33890262488026307</v>
      </c>
      <c r="AF11" s="32">
        <v>0.36038168008313465</v>
      </c>
      <c r="AG11" s="32" t="s">
        <v>1</v>
      </c>
    </row>
    <row r="12" spans="1:33" x14ac:dyDescent="0.25">
      <c r="A12" s="12" t="s">
        <v>8</v>
      </c>
      <c r="B12" s="33" t="s">
        <v>1</v>
      </c>
      <c r="C12" s="34" t="s">
        <v>1</v>
      </c>
      <c r="D12" s="34" t="s">
        <v>1</v>
      </c>
      <c r="E12" s="34" t="s">
        <v>1</v>
      </c>
      <c r="F12" s="34" t="s">
        <v>1</v>
      </c>
      <c r="G12" s="34" t="s">
        <v>1</v>
      </c>
      <c r="H12" s="34" t="s">
        <v>1</v>
      </c>
      <c r="I12" s="34" t="s">
        <v>1</v>
      </c>
      <c r="J12" s="34" t="s">
        <v>1</v>
      </c>
      <c r="K12" s="34" t="s">
        <v>1</v>
      </c>
      <c r="L12" s="34" t="s">
        <v>1</v>
      </c>
      <c r="M12" s="34" t="s">
        <v>1</v>
      </c>
      <c r="N12" s="34">
        <v>0.23451431616094434</v>
      </c>
      <c r="O12" s="34">
        <v>0.32108675517134921</v>
      </c>
      <c r="P12" s="34">
        <v>0.26900859289178319</v>
      </c>
      <c r="Q12" s="34">
        <v>0.22630599019597414</v>
      </c>
      <c r="R12" s="34">
        <v>0.21888677269183968</v>
      </c>
      <c r="S12" s="34">
        <v>0.20463186705599079</v>
      </c>
      <c r="T12" s="34">
        <v>0.21619043266649149</v>
      </c>
      <c r="U12" s="34">
        <v>0.21673794024973503</v>
      </c>
      <c r="V12" s="34">
        <v>0.16550840918316018</v>
      </c>
      <c r="W12" s="34">
        <v>0.16002829606514116</v>
      </c>
      <c r="X12" s="34">
        <v>0.14876313770474708</v>
      </c>
      <c r="Y12" s="34">
        <v>0.14496056517947364</v>
      </c>
      <c r="Z12" s="34">
        <v>0.14643896463307257</v>
      </c>
      <c r="AA12" s="34">
        <v>0.13386429810409939</v>
      </c>
      <c r="AB12" s="34">
        <v>0.19483658649844879</v>
      </c>
      <c r="AC12" s="34">
        <v>0.19366644544488629</v>
      </c>
      <c r="AD12" s="34">
        <v>0.22958784939009275</v>
      </c>
      <c r="AE12" s="34">
        <v>0.24456434444468941</v>
      </c>
      <c r="AF12" s="34">
        <v>0.24802544228435475</v>
      </c>
      <c r="AG12" s="34" t="s">
        <v>1</v>
      </c>
    </row>
    <row r="13" spans="1:33" x14ac:dyDescent="0.25">
      <c r="A13" s="9" t="s">
        <v>9</v>
      </c>
      <c r="B13" s="31" t="s">
        <v>1</v>
      </c>
      <c r="C13" s="32" t="s">
        <v>1</v>
      </c>
      <c r="D13" s="32" t="s">
        <v>1</v>
      </c>
      <c r="E13" s="32" t="s">
        <v>1</v>
      </c>
      <c r="F13" s="32" t="s">
        <v>1</v>
      </c>
      <c r="G13" s="32">
        <v>0.15519725632639197</v>
      </c>
      <c r="H13" s="32">
        <v>0.17017969129275315</v>
      </c>
      <c r="I13" s="32">
        <v>0.17080663451521383</v>
      </c>
      <c r="J13" s="32">
        <v>0.16750299636457675</v>
      </c>
      <c r="K13" s="32">
        <v>0.16165447971505703</v>
      </c>
      <c r="L13" s="32">
        <v>0.15226466031247435</v>
      </c>
      <c r="M13" s="32">
        <v>0.17356162543451836</v>
      </c>
      <c r="N13" s="32">
        <v>0.1857385718571504</v>
      </c>
      <c r="O13" s="32">
        <v>0.22709724927941619</v>
      </c>
      <c r="P13" s="32">
        <v>0.26110278810420817</v>
      </c>
      <c r="Q13" s="32">
        <v>0.26951360720769812</v>
      </c>
      <c r="R13" s="32">
        <v>0.27796374790310419</v>
      </c>
      <c r="S13" s="32">
        <v>0.27908949842035347</v>
      </c>
      <c r="T13" s="32">
        <v>0.33345258245542841</v>
      </c>
      <c r="U13" s="32">
        <v>0.35748057600385086</v>
      </c>
      <c r="V13" s="32">
        <v>0.35139200699677525</v>
      </c>
      <c r="W13" s="32">
        <v>0.32075698065033148</v>
      </c>
      <c r="X13" s="32">
        <v>0.29228643957192818</v>
      </c>
      <c r="Y13" s="32">
        <v>0.29587546027585343</v>
      </c>
      <c r="Z13" s="32">
        <v>0.28977082833551693</v>
      </c>
      <c r="AA13" s="32">
        <v>0.21751042586031646</v>
      </c>
      <c r="AB13" s="32">
        <v>0.21417048444275522</v>
      </c>
      <c r="AC13" s="32">
        <v>0.21151505625947056</v>
      </c>
      <c r="AD13" s="32">
        <v>0.20588137144235716</v>
      </c>
      <c r="AE13" s="32">
        <v>0.20445264793333195</v>
      </c>
      <c r="AF13" s="32" t="s">
        <v>1</v>
      </c>
      <c r="AG13" s="32" t="s">
        <v>1</v>
      </c>
    </row>
    <row r="14" spans="1:33" x14ac:dyDescent="0.25">
      <c r="A14" s="12" t="s">
        <v>10</v>
      </c>
      <c r="B14" s="33" t="s">
        <v>1</v>
      </c>
      <c r="C14" s="34" t="s">
        <v>1</v>
      </c>
      <c r="D14" s="34" t="s">
        <v>1</v>
      </c>
      <c r="E14" s="34" t="s">
        <v>1</v>
      </c>
      <c r="F14" s="34" t="s">
        <v>1</v>
      </c>
      <c r="G14" s="34">
        <v>0.22182899917753038</v>
      </c>
      <c r="H14" s="34">
        <v>0.23720764486920826</v>
      </c>
      <c r="I14" s="34" t="s">
        <v>1</v>
      </c>
      <c r="J14" s="34" t="s">
        <v>1</v>
      </c>
      <c r="K14" s="34" t="s">
        <v>1</v>
      </c>
      <c r="L14" s="34" t="s">
        <v>1</v>
      </c>
      <c r="M14" s="34" t="s">
        <v>1</v>
      </c>
      <c r="N14" s="34" t="s">
        <v>1</v>
      </c>
      <c r="O14" s="34" t="s">
        <v>1</v>
      </c>
      <c r="P14" s="34" t="s">
        <v>1</v>
      </c>
      <c r="Q14" s="34">
        <v>0.29825888555258434</v>
      </c>
      <c r="R14" s="34">
        <v>0.29352989926880296</v>
      </c>
      <c r="S14" s="34">
        <v>0.30913283162825195</v>
      </c>
      <c r="T14" s="34">
        <v>0.31814751840294991</v>
      </c>
      <c r="U14" s="34">
        <v>0.32990841879241034</v>
      </c>
      <c r="V14" s="34">
        <v>0.31487400633310403</v>
      </c>
      <c r="W14" s="34">
        <v>0.30835372952137607</v>
      </c>
      <c r="X14" s="34">
        <v>0.31683888540135874</v>
      </c>
      <c r="Y14" s="34">
        <v>0.32654755882075553</v>
      </c>
      <c r="Z14" s="34">
        <v>0.31702717503245659</v>
      </c>
      <c r="AA14" s="34">
        <v>0.3028655484775169</v>
      </c>
      <c r="AB14" s="34">
        <v>0.29270914244644436</v>
      </c>
      <c r="AC14" s="34">
        <v>0.25821119378129403</v>
      </c>
      <c r="AD14" s="34">
        <v>0.25967617994263492</v>
      </c>
      <c r="AE14" s="34">
        <v>0.26243758865465339</v>
      </c>
      <c r="AF14" s="34">
        <v>0.27817466401432622</v>
      </c>
      <c r="AG14" s="34" t="s">
        <v>1</v>
      </c>
    </row>
    <row r="15" spans="1:33" x14ac:dyDescent="0.25">
      <c r="A15" s="9" t="s">
        <v>11</v>
      </c>
      <c r="B15" s="31" t="s">
        <v>1</v>
      </c>
      <c r="C15" s="32" t="s">
        <v>1</v>
      </c>
      <c r="D15" s="32" t="s">
        <v>1</v>
      </c>
      <c r="E15" s="32" t="s">
        <v>1</v>
      </c>
      <c r="F15" s="32" t="s">
        <v>1</v>
      </c>
      <c r="G15" s="32" t="s">
        <v>1</v>
      </c>
      <c r="H15" s="32" t="s">
        <v>1</v>
      </c>
      <c r="I15" s="32" t="s">
        <v>1</v>
      </c>
      <c r="J15" s="32">
        <v>4.1490982140886118E-2</v>
      </c>
      <c r="K15" s="32">
        <v>4.336388671955279E-2</v>
      </c>
      <c r="L15" s="32">
        <v>4.6606890042472864E-2</v>
      </c>
      <c r="M15" s="32">
        <v>4.7517277019155812E-2</v>
      </c>
      <c r="N15" s="32">
        <v>5.4525553590974149E-2</v>
      </c>
      <c r="O15" s="32">
        <v>7.022023619533993E-2</v>
      </c>
      <c r="P15" s="32">
        <v>8.3513755376576876E-2</v>
      </c>
      <c r="Q15" s="32">
        <v>0.11011786294974463</v>
      </c>
      <c r="R15" s="32">
        <v>0.1159</v>
      </c>
      <c r="S15" s="32">
        <v>0.12817789351058728</v>
      </c>
      <c r="T15" s="32">
        <v>0.12185948152512414</v>
      </c>
      <c r="U15" s="32">
        <v>0.15508553987845036</v>
      </c>
      <c r="V15" s="32">
        <v>0.16124473950598889</v>
      </c>
      <c r="W15" s="32">
        <v>0.17819932420523615</v>
      </c>
      <c r="X15" s="32">
        <v>0.16912707613077957</v>
      </c>
      <c r="Y15" s="32">
        <v>0.16523006823611583</v>
      </c>
      <c r="Z15" s="32">
        <v>0.15265861303681333</v>
      </c>
      <c r="AA15" s="32">
        <v>0.13177516969271408</v>
      </c>
      <c r="AB15" s="32">
        <v>0.11097203084075777</v>
      </c>
      <c r="AC15" s="32">
        <v>0.10724975876804316</v>
      </c>
      <c r="AD15" s="32">
        <v>0.10495453308173895</v>
      </c>
      <c r="AE15" s="32">
        <v>0.12880454949474029</v>
      </c>
      <c r="AF15" s="32">
        <v>0.14612535339279922</v>
      </c>
      <c r="AG15" s="32" t="s">
        <v>1</v>
      </c>
    </row>
    <row r="16" spans="1:33" x14ac:dyDescent="0.25">
      <c r="A16" s="12" t="s">
        <v>12</v>
      </c>
      <c r="B16" s="33" t="s">
        <v>1</v>
      </c>
      <c r="C16" s="34" t="s">
        <v>1</v>
      </c>
      <c r="D16" s="34" t="s">
        <v>1</v>
      </c>
      <c r="E16" s="34" t="s">
        <v>1</v>
      </c>
      <c r="F16" s="34" t="s">
        <v>1</v>
      </c>
      <c r="G16" s="34" t="s">
        <v>1</v>
      </c>
      <c r="H16" s="34" t="s">
        <v>1</v>
      </c>
      <c r="I16" s="34" t="s">
        <v>1</v>
      </c>
      <c r="J16" s="34" t="s">
        <v>1</v>
      </c>
      <c r="K16" s="34" t="s">
        <v>1</v>
      </c>
      <c r="L16" s="34">
        <v>0.16533722802681347</v>
      </c>
      <c r="M16" s="34">
        <v>0.15995626719334133</v>
      </c>
      <c r="N16" s="34">
        <v>0.25275977447570869</v>
      </c>
      <c r="O16" s="34">
        <v>0.27205405405405403</v>
      </c>
      <c r="P16" s="34">
        <v>0.32253000872681764</v>
      </c>
      <c r="Q16" s="34">
        <v>0.31598816009609193</v>
      </c>
      <c r="R16" s="34">
        <v>0.29150677869564678</v>
      </c>
      <c r="S16" s="34">
        <v>0.27313589234502533</v>
      </c>
      <c r="T16" s="34">
        <v>0.30123606480078141</v>
      </c>
      <c r="U16" s="34">
        <v>0.29934193404468895</v>
      </c>
      <c r="V16" s="34">
        <v>0.25992908560380684</v>
      </c>
      <c r="W16" s="34">
        <v>0.28465188458738327</v>
      </c>
      <c r="X16" s="34">
        <v>0.25390449623168976</v>
      </c>
      <c r="Y16" s="34">
        <v>0.23746914196835001</v>
      </c>
      <c r="Z16" s="34">
        <v>0.24362447479996607</v>
      </c>
      <c r="AA16" s="34">
        <v>0.27058804628109795</v>
      </c>
      <c r="AB16" s="34">
        <v>0.22681467424704096</v>
      </c>
      <c r="AC16" s="34">
        <v>0.21648772480089315</v>
      </c>
      <c r="AD16" s="34">
        <v>0.21040443632017436</v>
      </c>
      <c r="AE16" s="34">
        <v>0.22685766395001247</v>
      </c>
      <c r="AF16" s="34">
        <v>0.23652390214106606</v>
      </c>
      <c r="AG16" s="34" t="s">
        <v>1</v>
      </c>
    </row>
    <row r="17" spans="1:33" x14ac:dyDescent="0.25">
      <c r="A17" s="9" t="s">
        <v>13</v>
      </c>
      <c r="B17" s="31" t="s">
        <v>1</v>
      </c>
      <c r="C17" s="32" t="s">
        <v>1</v>
      </c>
      <c r="D17" s="32" t="s">
        <v>1</v>
      </c>
      <c r="E17" s="32" t="s">
        <v>1</v>
      </c>
      <c r="F17" s="32" t="s">
        <v>1</v>
      </c>
      <c r="G17" s="32">
        <v>6.6612470130318041E-2</v>
      </c>
      <c r="H17" s="32">
        <v>8.6903592328392634E-2</v>
      </c>
      <c r="I17" s="32">
        <v>0.10995181616011861</v>
      </c>
      <c r="J17" s="32">
        <v>0.11899180341496667</v>
      </c>
      <c r="K17" s="32">
        <v>0.11864298695915569</v>
      </c>
      <c r="L17" s="32">
        <v>0.11207687267962436</v>
      </c>
      <c r="M17" s="32">
        <v>0.13446660420291795</v>
      </c>
      <c r="N17" s="32">
        <v>9.5296440807004182E-2</v>
      </c>
      <c r="O17" s="32">
        <v>8.9345786581416245E-2</v>
      </c>
      <c r="P17" s="32">
        <v>7.9113610352627345E-2</v>
      </c>
      <c r="Q17" s="32">
        <v>0.1546152551180987</v>
      </c>
      <c r="R17" s="32">
        <v>0.1704127906976744</v>
      </c>
      <c r="S17" s="32">
        <v>0.191148618292973</v>
      </c>
      <c r="T17" s="32">
        <v>0.17635019712246056</v>
      </c>
      <c r="U17" s="32">
        <v>0.13105263157894737</v>
      </c>
      <c r="V17" s="32">
        <v>0.10147611676249449</v>
      </c>
      <c r="W17" s="32">
        <v>0.10151387890992623</v>
      </c>
      <c r="X17" s="32">
        <v>9.7288421628771451E-2</v>
      </c>
      <c r="Y17" s="32">
        <v>8.9674271396544894E-2</v>
      </c>
      <c r="Z17" s="32">
        <v>0.1130120461529345</v>
      </c>
      <c r="AA17" s="32">
        <v>0.13551955266338653</v>
      </c>
      <c r="AB17" s="32">
        <v>0.12336774229148684</v>
      </c>
      <c r="AC17" s="32">
        <v>0.14934554779798698</v>
      </c>
      <c r="AD17" s="32">
        <v>0.15504088688875475</v>
      </c>
      <c r="AE17" s="32">
        <v>0.17178098087917965</v>
      </c>
      <c r="AF17" s="32">
        <v>0.18914636561695383</v>
      </c>
      <c r="AG17" s="32" t="s">
        <v>1</v>
      </c>
    </row>
    <row r="18" spans="1:33" x14ac:dyDescent="0.25">
      <c r="A18" s="12" t="s">
        <v>14</v>
      </c>
      <c r="B18" s="33" t="s">
        <v>1</v>
      </c>
      <c r="C18" s="34" t="s">
        <v>1</v>
      </c>
      <c r="D18" s="34" t="s">
        <v>1</v>
      </c>
      <c r="E18" s="34" t="s">
        <v>1</v>
      </c>
      <c r="F18" s="34" t="s">
        <v>1</v>
      </c>
      <c r="G18" s="34" t="s">
        <v>1</v>
      </c>
      <c r="H18" s="34" t="s">
        <v>1</v>
      </c>
      <c r="I18" s="34" t="s">
        <v>1</v>
      </c>
      <c r="J18" s="34" t="s">
        <v>1</v>
      </c>
      <c r="K18" s="34" t="s">
        <v>1</v>
      </c>
      <c r="L18" s="34">
        <v>3.9154267815191858E-3</v>
      </c>
      <c r="M18" s="34" t="s">
        <v>1</v>
      </c>
      <c r="N18" s="34" t="s">
        <v>1</v>
      </c>
      <c r="O18" s="34">
        <v>5.7192314878008795E-3</v>
      </c>
      <c r="P18" s="34" t="s">
        <v>1</v>
      </c>
      <c r="Q18" s="34">
        <v>2.3116805917902314E-2</v>
      </c>
      <c r="R18" s="34" t="s">
        <v>1</v>
      </c>
      <c r="S18" s="34">
        <v>4.5162438665423375E-2</v>
      </c>
      <c r="T18" s="34" t="s">
        <v>1</v>
      </c>
      <c r="U18" s="34">
        <v>0.11984420253670228</v>
      </c>
      <c r="V18" s="34">
        <v>0.17089006124609993</v>
      </c>
      <c r="W18" s="34">
        <v>0.14593838482971785</v>
      </c>
      <c r="X18" s="34">
        <v>0.1926011580571807</v>
      </c>
      <c r="Y18" s="34">
        <v>0.21856419761887785</v>
      </c>
      <c r="Z18" s="34">
        <v>0.20292983570599693</v>
      </c>
      <c r="AA18" s="34">
        <v>0.21517371814644004</v>
      </c>
      <c r="AB18" s="34">
        <v>0.22647981340767612</v>
      </c>
      <c r="AC18" s="34">
        <v>0.23483379406142121</v>
      </c>
      <c r="AD18" s="34">
        <v>0.22438008556050115</v>
      </c>
      <c r="AE18" s="34">
        <v>0.23744019905857605</v>
      </c>
      <c r="AF18" s="34">
        <v>0.22738148531205138</v>
      </c>
      <c r="AG18" s="34" t="s">
        <v>1</v>
      </c>
    </row>
    <row r="19" spans="1:33" x14ac:dyDescent="0.25">
      <c r="A19" s="9" t="s">
        <v>15</v>
      </c>
      <c r="B19" s="31" t="s">
        <v>1</v>
      </c>
      <c r="C19" s="32" t="s">
        <v>1</v>
      </c>
      <c r="D19" s="32" t="s">
        <v>1</v>
      </c>
      <c r="E19" s="32" t="s">
        <v>1</v>
      </c>
      <c r="F19" s="32" t="s">
        <v>1</v>
      </c>
      <c r="G19" s="32">
        <v>0.15691299023744265</v>
      </c>
      <c r="H19" s="32">
        <v>0.13282778538689372</v>
      </c>
      <c r="I19" s="32">
        <v>0.13834984424804406</v>
      </c>
      <c r="J19" s="32">
        <v>0.13960982562369662</v>
      </c>
      <c r="K19" s="32">
        <v>0.12529531569628166</v>
      </c>
      <c r="L19" s="32">
        <v>0.1630562534580321</v>
      </c>
      <c r="M19" s="32">
        <v>0.20842408774766702</v>
      </c>
      <c r="N19" s="32">
        <v>0.20705111817182872</v>
      </c>
      <c r="O19" s="32">
        <v>0.2087019186763667</v>
      </c>
      <c r="P19" s="32">
        <v>0.17074987805576478</v>
      </c>
      <c r="Q19" s="32">
        <v>0.18864600194574313</v>
      </c>
      <c r="R19" s="32">
        <v>0.18345758742438872</v>
      </c>
      <c r="S19" s="32">
        <v>0.17112529930776665</v>
      </c>
      <c r="T19" s="32">
        <v>0.16252473766551595</v>
      </c>
      <c r="U19" s="32">
        <v>0.17411217529984796</v>
      </c>
      <c r="V19" s="32">
        <v>0.16770327100585034</v>
      </c>
      <c r="W19" s="32">
        <v>0.17937324853191522</v>
      </c>
      <c r="X19" s="32">
        <v>0.1719754960498687</v>
      </c>
      <c r="Y19" s="32">
        <v>0.13869443375593288</v>
      </c>
      <c r="Z19" s="32">
        <v>0.13443070837364893</v>
      </c>
      <c r="AA19" s="32">
        <v>0.12197923690612153</v>
      </c>
      <c r="AB19" s="32">
        <v>9.0969988786042871E-2</v>
      </c>
      <c r="AC19" s="32">
        <v>0.13686959285324157</v>
      </c>
      <c r="AD19" s="32">
        <v>0.15495096209331413</v>
      </c>
      <c r="AE19" s="32">
        <v>0.17567739800282914</v>
      </c>
      <c r="AF19" s="32">
        <v>0.17544409757126947</v>
      </c>
      <c r="AG19" s="32" t="s">
        <v>1</v>
      </c>
    </row>
    <row r="20" spans="1:33" x14ac:dyDescent="0.25">
      <c r="A20" s="12" t="s">
        <v>16</v>
      </c>
      <c r="B20" s="33" t="s">
        <v>1</v>
      </c>
      <c r="C20" s="34" t="s">
        <v>1</v>
      </c>
      <c r="D20" s="34" t="s">
        <v>1</v>
      </c>
      <c r="E20" s="34" t="s">
        <v>1</v>
      </c>
      <c r="F20" s="34" t="s">
        <v>1</v>
      </c>
      <c r="G20" s="34" t="s">
        <v>1</v>
      </c>
      <c r="H20" s="34" t="s">
        <v>1</v>
      </c>
      <c r="I20" s="34" t="s">
        <v>1</v>
      </c>
      <c r="J20" s="34" t="s">
        <v>1</v>
      </c>
      <c r="K20" s="34" t="s">
        <v>1</v>
      </c>
      <c r="L20" s="34" t="s">
        <v>1</v>
      </c>
      <c r="M20" s="34" t="s">
        <v>1</v>
      </c>
      <c r="N20" s="34">
        <v>0.12381521835415005</v>
      </c>
      <c r="O20" s="34" t="s">
        <v>1</v>
      </c>
      <c r="P20" s="34">
        <v>0.12041670922275557</v>
      </c>
      <c r="Q20" s="34">
        <v>0.1145504235070649</v>
      </c>
      <c r="R20" s="34">
        <v>0.13531371460299835</v>
      </c>
      <c r="S20" s="34">
        <v>0.13149577742085902</v>
      </c>
      <c r="T20" s="34">
        <v>0.12811795037060908</v>
      </c>
      <c r="U20" s="34">
        <v>0.13595117898907277</v>
      </c>
      <c r="V20" s="34">
        <v>0.19046920390856537</v>
      </c>
      <c r="W20" s="34">
        <v>0.1776997949340034</v>
      </c>
      <c r="X20" s="34">
        <v>0.24460587955733587</v>
      </c>
      <c r="Y20" s="34">
        <v>0.25172765378950945</v>
      </c>
      <c r="Z20" s="34">
        <v>0.20075190547474034</v>
      </c>
      <c r="AA20" s="34">
        <v>0.19913571478587933</v>
      </c>
      <c r="AB20" s="34">
        <v>0.17535171851135081</v>
      </c>
      <c r="AC20" s="34">
        <v>0.15980503818839611</v>
      </c>
      <c r="AD20" s="34">
        <v>0.16240833654959475</v>
      </c>
      <c r="AE20" s="34">
        <v>0.16835256515208677</v>
      </c>
      <c r="AF20" s="34">
        <v>0.18994332219154192</v>
      </c>
      <c r="AG20" s="34" t="s">
        <v>1</v>
      </c>
    </row>
    <row r="21" spans="1:33" x14ac:dyDescent="0.25">
      <c r="A21" s="9" t="s">
        <v>17</v>
      </c>
      <c r="B21" s="31">
        <v>0.35040101631616</v>
      </c>
      <c r="C21" s="32">
        <v>0.36022890654559214</v>
      </c>
      <c r="D21" s="32">
        <v>0.35597217489395205</v>
      </c>
      <c r="E21" s="32">
        <v>0.35278458384021838</v>
      </c>
      <c r="F21" s="32">
        <v>0.34902134404635021</v>
      </c>
      <c r="G21" s="32">
        <v>0.34940314893302582</v>
      </c>
      <c r="H21" s="32">
        <v>0.35638296432772276</v>
      </c>
      <c r="I21" s="32">
        <v>0.34667026999464601</v>
      </c>
      <c r="J21" s="32">
        <v>0.3346171602744214</v>
      </c>
      <c r="K21" s="32">
        <v>0.34070653757259117</v>
      </c>
      <c r="L21" s="32">
        <v>0.33990512495910558</v>
      </c>
      <c r="M21" s="32">
        <v>0.34397612932328059</v>
      </c>
      <c r="N21" s="32">
        <v>0.35968272887740432</v>
      </c>
      <c r="O21" s="32">
        <v>0.36008500748337158</v>
      </c>
      <c r="P21" s="32">
        <v>0.33842180400615246</v>
      </c>
      <c r="Q21" s="32">
        <v>0.33457097159038768</v>
      </c>
      <c r="R21" s="32">
        <v>0.3285776577724856</v>
      </c>
      <c r="S21" s="32">
        <v>0.32210997979636335</v>
      </c>
      <c r="T21" s="32">
        <v>0.35530950445515203</v>
      </c>
      <c r="U21" s="32">
        <v>0.39552244115253932</v>
      </c>
      <c r="V21" s="32">
        <v>0.4039837778817657</v>
      </c>
      <c r="W21" s="32">
        <v>0.41126787597083414</v>
      </c>
      <c r="X21" s="32">
        <v>0.41346558312176035</v>
      </c>
      <c r="Y21" s="32">
        <v>0.41026115567254168</v>
      </c>
      <c r="Z21" s="32">
        <v>0.41444912431723391</v>
      </c>
      <c r="AA21" s="32">
        <v>0.41219772121949122</v>
      </c>
      <c r="AB21" s="32">
        <v>0.43767173673095694</v>
      </c>
      <c r="AC21" s="32">
        <v>0.43629277415247497</v>
      </c>
      <c r="AD21" s="32">
        <v>0.4507132775706072</v>
      </c>
      <c r="AE21" s="32">
        <v>0.45226789817059476</v>
      </c>
      <c r="AF21" s="32">
        <v>0.48386732365663071</v>
      </c>
      <c r="AG21" s="32" t="s">
        <v>1</v>
      </c>
    </row>
    <row r="22" spans="1:33" x14ac:dyDescent="0.25">
      <c r="A22" s="12" t="s">
        <v>18</v>
      </c>
      <c r="B22" s="33" t="s">
        <v>1</v>
      </c>
      <c r="C22" s="34" t="s">
        <v>1</v>
      </c>
      <c r="D22" s="34" t="s">
        <v>1</v>
      </c>
      <c r="E22" s="34" t="s">
        <v>1</v>
      </c>
      <c r="F22" s="34" t="s">
        <v>1</v>
      </c>
      <c r="G22" s="34">
        <v>0.44985995927743233</v>
      </c>
      <c r="H22" s="34">
        <v>0.45585404425099746</v>
      </c>
      <c r="I22" s="34">
        <v>0.43159091278593997</v>
      </c>
      <c r="J22" s="34">
        <v>0.39152411265676712</v>
      </c>
      <c r="K22" s="34">
        <v>0.45344121833123141</v>
      </c>
      <c r="L22" s="34" t="s">
        <v>1</v>
      </c>
      <c r="M22" s="34">
        <v>0.49680315264557012</v>
      </c>
      <c r="N22" s="34" t="s">
        <v>1</v>
      </c>
      <c r="O22" s="34">
        <v>0.52553577348335645</v>
      </c>
      <c r="P22" s="34" t="s">
        <v>1</v>
      </c>
      <c r="Q22" s="34">
        <v>0.50918253059179541</v>
      </c>
      <c r="R22" s="34" t="s">
        <v>1</v>
      </c>
      <c r="S22" s="34">
        <v>0.4601321123439443</v>
      </c>
      <c r="T22" s="34" t="s">
        <v>1</v>
      </c>
      <c r="U22" s="34">
        <v>0.54093674881009923</v>
      </c>
      <c r="V22" s="34" t="s">
        <v>1</v>
      </c>
      <c r="W22" s="34">
        <v>0.47832812339031211</v>
      </c>
      <c r="X22" s="34">
        <v>0.46604218290079424</v>
      </c>
      <c r="Y22" s="34">
        <v>0.47754378367902522</v>
      </c>
      <c r="Z22" s="34">
        <v>0.48871284769789747</v>
      </c>
      <c r="AA22" s="34">
        <v>0.49100879989797225</v>
      </c>
      <c r="AB22" s="34">
        <v>0.46616229280695487</v>
      </c>
      <c r="AC22" s="34">
        <v>0.46508414324537423</v>
      </c>
      <c r="AD22" s="34">
        <v>0.44677752985515257</v>
      </c>
      <c r="AE22" s="34">
        <v>0.45777960900554088</v>
      </c>
      <c r="AF22" s="34">
        <v>0.49903958419645217</v>
      </c>
      <c r="AG22" s="34" t="s">
        <v>1</v>
      </c>
    </row>
    <row r="23" spans="1:33" x14ac:dyDescent="0.25">
      <c r="A23" s="9" t="s">
        <v>19</v>
      </c>
      <c r="B23" s="31" t="s">
        <v>1</v>
      </c>
      <c r="C23" s="32" t="s">
        <v>1</v>
      </c>
      <c r="D23" s="32" t="s">
        <v>1</v>
      </c>
      <c r="E23" s="32" t="s">
        <v>1</v>
      </c>
      <c r="F23" s="32" t="s">
        <v>1</v>
      </c>
      <c r="G23" s="32">
        <v>0.12945574682663882</v>
      </c>
      <c r="H23" s="32">
        <v>0.14401581858637594</v>
      </c>
      <c r="I23" s="32">
        <v>0.15300947985196581</v>
      </c>
      <c r="J23" s="32">
        <v>0.15244530170333534</v>
      </c>
      <c r="K23" s="32">
        <v>0.15803596578358264</v>
      </c>
      <c r="L23" s="32">
        <v>0.1718809912850392</v>
      </c>
      <c r="M23" s="32">
        <v>0.17750669184746171</v>
      </c>
      <c r="N23" s="32">
        <v>0.15761855865572377</v>
      </c>
      <c r="O23" s="32">
        <v>0.14233573195837346</v>
      </c>
      <c r="P23" s="32">
        <v>0.14624511435647758</v>
      </c>
      <c r="Q23" s="32">
        <v>0.14185335123620688</v>
      </c>
      <c r="R23" s="32">
        <v>0.13572638159918687</v>
      </c>
      <c r="S23" s="32">
        <v>0.15284107559696442</v>
      </c>
      <c r="T23" s="32">
        <v>0.15735420291839192</v>
      </c>
      <c r="U23" s="32">
        <v>0.17746032324483882</v>
      </c>
      <c r="V23" s="32">
        <v>0.19795477868998751</v>
      </c>
      <c r="W23" s="32">
        <v>0.19127971004884656</v>
      </c>
      <c r="X23" s="32">
        <v>0.22072387410486133</v>
      </c>
      <c r="Y23" s="32">
        <v>0.187991603103073</v>
      </c>
      <c r="Z23" s="32">
        <v>0.2026283230386369</v>
      </c>
      <c r="AA23" s="32">
        <v>0.19368674835457456</v>
      </c>
      <c r="AB23" s="32">
        <v>0.25047417851775711</v>
      </c>
      <c r="AC23" s="32">
        <v>0.28253565423336974</v>
      </c>
      <c r="AD23" s="32">
        <v>0.29778317107969604</v>
      </c>
      <c r="AE23" s="32">
        <v>0.38600266026711028</v>
      </c>
      <c r="AF23" s="32">
        <v>0.39824389392523846</v>
      </c>
      <c r="AG23" s="32" t="s">
        <v>1</v>
      </c>
    </row>
    <row r="24" spans="1:33" x14ac:dyDescent="0.25">
      <c r="A24" s="12" t="s">
        <v>20</v>
      </c>
      <c r="B24" s="33" t="s">
        <v>1</v>
      </c>
      <c r="C24" s="34" t="s">
        <v>1</v>
      </c>
      <c r="D24" s="34" t="s">
        <v>1</v>
      </c>
      <c r="E24" s="34" t="s">
        <v>1</v>
      </c>
      <c r="F24" s="34" t="s">
        <v>1</v>
      </c>
      <c r="G24" s="34">
        <v>0.16522780320031988</v>
      </c>
      <c r="H24" s="34">
        <v>0.18790354376608345</v>
      </c>
      <c r="I24" s="34">
        <v>0.20275380871876558</v>
      </c>
      <c r="J24" s="34">
        <v>0.21842170962000262</v>
      </c>
      <c r="K24" s="34">
        <v>0.23323771166849075</v>
      </c>
      <c r="L24" s="34">
        <v>0.24209901693268043</v>
      </c>
      <c r="M24" s="34">
        <v>0.2524941999631744</v>
      </c>
      <c r="N24" s="34">
        <v>0.24348265888857792</v>
      </c>
      <c r="O24" s="34">
        <v>0.24054977171575684</v>
      </c>
      <c r="P24" s="34">
        <v>0.2423211015682267</v>
      </c>
      <c r="Q24" s="34">
        <v>0.24376374542975301</v>
      </c>
      <c r="R24" s="34">
        <v>0.28082857924762644</v>
      </c>
      <c r="S24" s="34">
        <v>0.31189274882980389</v>
      </c>
      <c r="T24" s="34">
        <v>0.42642884421684085</v>
      </c>
      <c r="U24" s="34">
        <v>0.49599410317393355</v>
      </c>
      <c r="V24" s="34">
        <v>0.49846779815022269</v>
      </c>
      <c r="W24" s="34">
        <v>0.41078853490308143</v>
      </c>
      <c r="X24" s="34">
        <v>0.41630678401574372</v>
      </c>
      <c r="Y24" s="34">
        <v>0.47767494485088191</v>
      </c>
      <c r="Z24" s="34">
        <v>0.47925297176541154</v>
      </c>
      <c r="AA24" s="34">
        <v>0.4500164706877402</v>
      </c>
      <c r="AB24" s="34">
        <v>0.46730384181869467</v>
      </c>
      <c r="AC24" s="34">
        <v>0.45194215584606456</v>
      </c>
      <c r="AD24" s="34">
        <v>0.44917905432243532</v>
      </c>
      <c r="AE24" s="34">
        <v>0.45406592012299968</v>
      </c>
      <c r="AF24" s="34">
        <v>0.46682931135169803</v>
      </c>
      <c r="AG24" s="34" t="s">
        <v>1</v>
      </c>
    </row>
    <row r="25" spans="1:33" x14ac:dyDescent="0.25">
      <c r="A25" s="9" t="s">
        <v>21</v>
      </c>
      <c r="B25" s="31" t="s">
        <v>1</v>
      </c>
      <c r="C25" s="32" t="s">
        <v>1</v>
      </c>
      <c r="D25" s="32" t="s">
        <v>1</v>
      </c>
      <c r="E25" s="32" t="s">
        <v>1</v>
      </c>
      <c r="F25" s="32" t="s">
        <v>1</v>
      </c>
      <c r="G25" s="32" t="s">
        <v>1</v>
      </c>
      <c r="H25" s="32" t="s">
        <v>1</v>
      </c>
      <c r="I25" s="32" t="s">
        <v>1</v>
      </c>
      <c r="J25" s="32">
        <v>0.48929647877783466</v>
      </c>
      <c r="K25" s="32" t="s">
        <v>1</v>
      </c>
      <c r="L25" s="32" t="s">
        <v>1</v>
      </c>
      <c r="M25" s="32" t="s">
        <v>1</v>
      </c>
      <c r="N25" s="32">
        <v>0.51026439652951994</v>
      </c>
      <c r="O25" s="32" t="s">
        <v>1</v>
      </c>
      <c r="P25" s="32">
        <v>0.5119722317012334</v>
      </c>
      <c r="Q25" s="32" t="s">
        <v>1</v>
      </c>
      <c r="R25" s="32">
        <v>0.49393763453306178</v>
      </c>
      <c r="S25" s="32">
        <v>0.49472106994203774</v>
      </c>
      <c r="T25" s="32" t="s">
        <v>1</v>
      </c>
      <c r="U25" s="32">
        <v>0.58970296204746497</v>
      </c>
      <c r="V25" s="32" t="s">
        <v>1</v>
      </c>
      <c r="W25" s="32">
        <v>0.58580453856737547</v>
      </c>
      <c r="X25" s="32" t="s">
        <v>1</v>
      </c>
      <c r="Y25" s="32">
        <v>0.61383401942884164</v>
      </c>
      <c r="Z25" s="32" t="s">
        <v>1</v>
      </c>
      <c r="AA25" s="32">
        <v>0.61122749290380896</v>
      </c>
      <c r="AB25" s="32" t="s">
        <v>1</v>
      </c>
      <c r="AC25" s="32">
        <v>0.58579837281538782</v>
      </c>
      <c r="AD25" s="32" t="s">
        <v>1</v>
      </c>
      <c r="AE25" s="32">
        <v>0.5766281146966219</v>
      </c>
      <c r="AF25" s="32" t="s">
        <v>1</v>
      </c>
      <c r="AG25" s="32" t="s">
        <v>1</v>
      </c>
    </row>
    <row r="26" spans="1:33" x14ac:dyDescent="0.25">
      <c r="A26" s="12" t="s">
        <v>22</v>
      </c>
      <c r="B26" s="33" t="s">
        <v>1</v>
      </c>
      <c r="C26" s="34" t="s">
        <v>1</v>
      </c>
      <c r="D26" s="34" t="s">
        <v>1</v>
      </c>
      <c r="E26" s="34" t="s">
        <v>1</v>
      </c>
      <c r="F26" s="34" t="s">
        <v>1</v>
      </c>
      <c r="G26" s="34">
        <v>1.1851890783906655E-2</v>
      </c>
      <c r="H26" s="34">
        <v>1.5560648770164302E-2</v>
      </c>
      <c r="I26" s="34">
        <v>1.1215642291598858E-2</v>
      </c>
      <c r="J26" s="34">
        <v>1.6731653142454141E-2</v>
      </c>
      <c r="K26" s="34">
        <v>1.9397239797991524E-2</v>
      </c>
      <c r="L26" s="34">
        <v>1.3367856555517222E-2</v>
      </c>
      <c r="M26" s="34">
        <v>2.0975982908458375E-2</v>
      </c>
      <c r="N26" s="34">
        <v>3.5793960130424934E-2</v>
      </c>
      <c r="O26" s="34">
        <v>2.27170410634564E-2</v>
      </c>
      <c r="P26" s="34">
        <v>2.8160316615056788E-2</v>
      </c>
      <c r="Q26" s="34">
        <v>3.152457680856189E-2</v>
      </c>
      <c r="R26" s="34">
        <v>6.7780440456455857E-2</v>
      </c>
      <c r="S26" s="34">
        <v>0.1055178273635507</v>
      </c>
      <c r="T26" s="34">
        <v>0.13341123373714839</v>
      </c>
      <c r="U26" s="34">
        <v>8.6193224113872743E-2</v>
      </c>
      <c r="V26" s="34">
        <v>7.6226601840372374E-2</v>
      </c>
      <c r="W26" s="34">
        <v>7.2415975863895851E-2</v>
      </c>
      <c r="X26" s="34">
        <v>5.7633194783513156E-2</v>
      </c>
      <c r="Y26" s="34">
        <v>4.2996319364588094E-2</v>
      </c>
      <c r="Z26" s="34">
        <v>3.2049867509154159E-2</v>
      </c>
      <c r="AA26" s="34">
        <v>4.8556046254573049E-2</v>
      </c>
      <c r="AB26" s="34">
        <v>4.1327911477531933E-2</v>
      </c>
      <c r="AC26" s="34">
        <v>3.302589172138691E-2</v>
      </c>
      <c r="AD26" s="34">
        <v>3.4926124430769923E-2</v>
      </c>
      <c r="AE26" s="34">
        <v>3.5520296869339246E-2</v>
      </c>
      <c r="AF26" s="34">
        <v>2.7226500671881426E-2</v>
      </c>
      <c r="AG26" s="34" t="s">
        <v>1</v>
      </c>
    </row>
    <row r="27" spans="1:33" x14ac:dyDescent="0.25">
      <c r="A27" s="9" t="s">
        <v>23</v>
      </c>
      <c r="B27" s="31" t="s">
        <v>1</v>
      </c>
      <c r="C27" s="32" t="s">
        <v>1</v>
      </c>
      <c r="D27" s="32" t="s">
        <v>1</v>
      </c>
      <c r="E27" s="32" t="s">
        <v>1</v>
      </c>
      <c r="F27" s="32" t="s">
        <v>1</v>
      </c>
      <c r="G27" s="32">
        <v>0.13397289595502429</v>
      </c>
      <c r="H27" s="32" t="s">
        <v>1</v>
      </c>
      <c r="I27" s="32">
        <v>0.1561298623860409</v>
      </c>
      <c r="J27" s="32" t="s">
        <v>1</v>
      </c>
      <c r="K27" s="32">
        <v>0.1894778856510303</v>
      </c>
      <c r="L27" s="32" t="s">
        <v>1</v>
      </c>
      <c r="M27" s="32">
        <v>0.17228034256323188</v>
      </c>
      <c r="N27" s="32" t="s">
        <v>1</v>
      </c>
      <c r="O27" s="32">
        <v>0.16614972535687955</v>
      </c>
      <c r="P27" s="32" t="s">
        <v>1</v>
      </c>
      <c r="Q27" s="32">
        <v>0.18036330638624432</v>
      </c>
      <c r="R27" s="32" t="s">
        <v>1</v>
      </c>
      <c r="S27" s="32" t="s">
        <v>1</v>
      </c>
      <c r="T27" s="32" t="s">
        <v>1</v>
      </c>
      <c r="U27" s="32" t="s">
        <v>1</v>
      </c>
      <c r="V27" s="32" t="s">
        <v>1</v>
      </c>
      <c r="W27" s="32">
        <v>0.19143349850129016</v>
      </c>
      <c r="X27" s="32">
        <v>0.20028601671297364</v>
      </c>
      <c r="Y27" s="32">
        <v>0.21994681028482738</v>
      </c>
      <c r="Z27" s="32">
        <v>0.22490351847254511</v>
      </c>
      <c r="AA27" s="32">
        <v>0.25966029158201925</v>
      </c>
      <c r="AB27" s="32">
        <v>0.21268328689434948</v>
      </c>
      <c r="AC27" s="32">
        <v>0.21490824936095065</v>
      </c>
      <c r="AD27" s="32">
        <v>0.23841918224615263</v>
      </c>
      <c r="AE27" s="32">
        <v>0.25733128553290074</v>
      </c>
      <c r="AF27" s="32">
        <v>0.32110100062936087</v>
      </c>
      <c r="AG27" s="32">
        <v>0.30235542007523342</v>
      </c>
    </row>
    <row r="28" spans="1:33" x14ac:dyDescent="0.25">
      <c r="A28" s="12" t="s">
        <v>24</v>
      </c>
      <c r="B28" s="33" t="s">
        <v>1</v>
      </c>
      <c r="C28" s="34" t="s">
        <v>1</v>
      </c>
      <c r="D28" s="34" t="s">
        <v>1</v>
      </c>
      <c r="E28" s="34" t="s">
        <v>1</v>
      </c>
      <c r="F28" s="34" t="s">
        <v>1</v>
      </c>
      <c r="G28" s="34">
        <v>5.1381799602381664E-2</v>
      </c>
      <c r="H28" s="34">
        <v>4.3539434209749962E-2</v>
      </c>
      <c r="I28" s="34">
        <v>6.8408290774080907E-2</v>
      </c>
      <c r="J28" s="34">
        <v>7.0274240022781514E-2</v>
      </c>
      <c r="K28" s="34">
        <v>6.1434044116360838E-2</v>
      </c>
      <c r="L28" s="34">
        <v>5.5566610130412399E-2</v>
      </c>
      <c r="M28" s="34">
        <v>5.109775792582677E-2</v>
      </c>
      <c r="N28" s="34">
        <v>4.899610227835894E-2</v>
      </c>
      <c r="O28" s="34">
        <v>6.8821948191275212E-2</v>
      </c>
      <c r="P28" s="34">
        <v>9.3812262859716916E-2</v>
      </c>
      <c r="Q28" s="34">
        <v>9.3034265148348949E-2</v>
      </c>
      <c r="R28" s="34">
        <v>0.10013236009041648</v>
      </c>
      <c r="S28" s="34">
        <v>9.5697825006253609E-2</v>
      </c>
      <c r="T28" s="34">
        <v>9.5978306033634386E-2</v>
      </c>
      <c r="U28" s="34">
        <v>0.10204616548743671</v>
      </c>
      <c r="V28" s="34">
        <v>0.13979515712231094</v>
      </c>
      <c r="W28" s="34">
        <v>0.16858208726516943</v>
      </c>
      <c r="X28" s="34">
        <v>0.18256249550233333</v>
      </c>
      <c r="Y28" s="34">
        <v>0.18908538811804629</v>
      </c>
      <c r="Z28" s="34">
        <v>0.2035269695957671</v>
      </c>
      <c r="AA28" s="34">
        <v>0.17626987494695853</v>
      </c>
      <c r="AB28" s="34">
        <v>0.17828664668271291</v>
      </c>
      <c r="AC28" s="34">
        <v>0.17746330159832482</v>
      </c>
      <c r="AD28" s="34">
        <v>0.17630100573353791</v>
      </c>
      <c r="AE28" s="34">
        <v>0.18138980807412311</v>
      </c>
      <c r="AF28" s="34">
        <v>0.19150275441101847</v>
      </c>
      <c r="AG28" s="34" t="s">
        <v>1</v>
      </c>
    </row>
    <row r="29" spans="1:33" x14ac:dyDescent="0.25">
      <c r="A29" s="9" t="s">
        <v>25</v>
      </c>
      <c r="B29" s="31" t="s">
        <v>1</v>
      </c>
      <c r="C29" s="32" t="s">
        <v>1</v>
      </c>
      <c r="D29" s="32" t="s">
        <v>1</v>
      </c>
      <c r="E29" s="32" t="s">
        <v>1</v>
      </c>
      <c r="F29" s="32" t="s">
        <v>1</v>
      </c>
      <c r="G29" s="32">
        <v>0.23308840239375808</v>
      </c>
      <c r="H29" s="32">
        <v>0.19886723798704242</v>
      </c>
      <c r="I29" s="32">
        <v>0.16137751599031547</v>
      </c>
      <c r="J29" s="32">
        <v>0.17624643364296042</v>
      </c>
      <c r="K29" s="32">
        <v>0.17574564917046892</v>
      </c>
      <c r="L29" s="32">
        <v>0.19413783409624943</v>
      </c>
      <c r="M29" s="32">
        <v>0.19360970696576935</v>
      </c>
      <c r="N29" s="32">
        <v>0.18621913829272227</v>
      </c>
      <c r="O29" s="32">
        <v>0.14119617542448648</v>
      </c>
      <c r="P29" s="32">
        <v>0.14548540983487884</v>
      </c>
      <c r="Q29" s="32">
        <v>0.19261101340954057</v>
      </c>
      <c r="R29" s="32">
        <v>0.18289943216302354</v>
      </c>
      <c r="S29" s="32">
        <v>0.16800148260082398</v>
      </c>
      <c r="T29" s="32">
        <v>0.16690529113503511</v>
      </c>
      <c r="U29" s="32">
        <v>0.2053212117534457</v>
      </c>
      <c r="V29" s="32">
        <v>0.21523818952312596</v>
      </c>
      <c r="W29" s="32">
        <v>0.20853459116102604</v>
      </c>
      <c r="X29" s="32">
        <v>0.19780268279025628</v>
      </c>
      <c r="Y29" s="32">
        <v>0.17599295556354116</v>
      </c>
      <c r="Z29" s="32">
        <v>0.15909954483011504</v>
      </c>
      <c r="AA29" s="32">
        <v>0.14742127939957689</v>
      </c>
      <c r="AB29" s="32">
        <v>0.15239891996676821</v>
      </c>
      <c r="AC29" s="32">
        <v>0.14796111719478369</v>
      </c>
      <c r="AD29" s="32">
        <v>0.15732742178423281</v>
      </c>
      <c r="AE29" s="32">
        <v>0.16285792582794015</v>
      </c>
      <c r="AF29" s="32">
        <v>0.1883408548593595</v>
      </c>
      <c r="AG29" s="32" t="s">
        <v>1</v>
      </c>
    </row>
    <row r="30" spans="1:33" x14ac:dyDescent="0.25">
      <c r="A30" s="12" t="s">
        <v>26</v>
      </c>
      <c r="B30" s="33" t="s">
        <v>1</v>
      </c>
      <c r="C30" s="34" t="s">
        <v>1</v>
      </c>
      <c r="D30" s="34" t="s">
        <v>1</v>
      </c>
      <c r="E30" s="34" t="s">
        <v>1</v>
      </c>
      <c r="F30" s="34" t="s">
        <v>1</v>
      </c>
      <c r="G30" s="34">
        <v>0.17387252815965679</v>
      </c>
      <c r="H30" s="34">
        <v>0.18686761937273486</v>
      </c>
      <c r="I30" s="34">
        <v>0.18787292881517828</v>
      </c>
      <c r="J30" s="34">
        <v>0.18108753167755709</v>
      </c>
      <c r="K30" s="34">
        <v>0.18403737978892876</v>
      </c>
      <c r="L30" s="34">
        <v>0.18851711273116811</v>
      </c>
      <c r="M30" s="34">
        <v>0.1911689560380774</v>
      </c>
      <c r="N30" s="34">
        <v>0.20050056567122759</v>
      </c>
      <c r="O30" s="34">
        <v>0.21676239551470461</v>
      </c>
      <c r="P30" s="34">
        <v>0.21632987641909762</v>
      </c>
      <c r="Q30" s="34">
        <v>0.231222495759454</v>
      </c>
      <c r="R30" s="34">
        <v>0.23409455651046052</v>
      </c>
      <c r="S30" s="34">
        <v>0.23914688356256722</v>
      </c>
      <c r="T30" s="34">
        <v>0.26081541826755383</v>
      </c>
      <c r="U30" s="34">
        <v>0.28163108808096332</v>
      </c>
      <c r="V30" s="34">
        <v>0.27943263270840457</v>
      </c>
      <c r="W30" s="34">
        <v>0.27044210035506028</v>
      </c>
      <c r="X30" s="34">
        <v>0.25928364161132145</v>
      </c>
      <c r="Y30" s="34">
        <v>0.25922118358697221</v>
      </c>
      <c r="Z30" s="34">
        <v>0.25537241625089091</v>
      </c>
      <c r="AA30" s="34">
        <v>0.24682494629400831</v>
      </c>
      <c r="AB30" s="34">
        <v>0.2350101398036647</v>
      </c>
      <c r="AC30" s="34">
        <v>0.23466828158817438</v>
      </c>
      <c r="AD30" s="34">
        <v>0.23084098719202165</v>
      </c>
      <c r="AE30" s="34">
        <v>0.23436126319034806</v>
      </c>
      <c r="AF30" s="34">
        <v>0.2709328982664409</v>
      </c>
      <c r="AG30" s="34" t="s">
        <v>1</v>
      </c>
    </row>
    <row r="31" spans="1:33" x14ac:dyDescent="0.25">
      <c r="A31" s="9" t="s">
        <v>27</v>
      </c>
      <c r="B31" s="31" t="s">
        <v>1</v>
      </c>
      <c r="C31" s="32" t="s">
        <v>1</v>
      </c>
      <c r="D31" s="32" t="s">
        <v>1</v>
      </c>
      <c r="E31" s="32">
        <v>0.63999961387655269</v>
      </c>
      <c r="F31" s="32" t="s">
        <v>1</v>
      </c>
      <c r="G31" s="32">
        <v>0.54788902507010528</v>
      </c>
      <c r="H31" s="32" t="s">
        <v>1</v>
      </c>
      <c r="I31" s="32">
        <v>0.54926831793965525</v>
      </c>
      <c r="J31" s="32" t="s">
        <v>1</v>
      </c>
      <c r="K31" s="32">
        <v>0.58441311833901965</v>
      </c>
      <c r="L31" s="32" t="s">
        <v>1</v>
      </c>
      <c r="M31" s="32">
        <v>0.58488711447036434</v>
      </c>
      <c r="N31" s="32" t="s">
        <v>1</v>
      </c>
      <c r="O31" s="32">
        <v>0.58963193222543231</v>
      </c>
      <c r="P31" s="32" t="s">
        <v>1</v>
      </c>
      <c r="Q31" s="32">
        <v>0.54986464056825368</v>
      </c>
      <c r="R31" s="32">
        <v>0.54159334048335694</v>
      </c>
      <c r="S31" s="32">
        <v>0.53811759135831394</v>
      </c>
      <c r="T31" s="32" t="s">
        <v>1</v>
      </c>
      <c r="U31" s="32">
        <v>0.64591204210983766</v>
      </c>
      <c r="V31" s="32" t="s">
        <v>1</v>
      </c>
      <c r="W31" s="32">
        <v>0.64312261176183405</v>
      </c>
      <c r="X31" s="32" t="s">
        <v>1</v>
      </c>
      <c r="Y31" s="32">
        <v>0.67476379735530467</v>
      </c>
      <c r="Z31" s="32" t="s">
        <v>1</v>
      </c>
      <c r="AA31" s="32">
        <v>0.64664227186202472</v>
      </c>
      <c r="AB31" s="32" t="s">
        <v>1</v>
      </c>
      <c r="AC31" s="32">
        <v>0.62394407551500564</v>
      </c>
      <c r="AD31" s="32" t="s">
        <v>1</v>
      </c>
      <c r="AE31" s="32">
        <v>0.58143000491720265</v>
      </c>
      <c r="AF31" s="32" t="s">
        <v>1</v>
      </c>
      <c r="AG31" s="32" t="s">
        <v>1</v>
      </c>
    </row>
    <row r="32" spans="1:33" s="15" customFormat="1" ht="15.75" thickBot="1" x14ac:dyDescent="0.3">
      <c r="A32" s="19" t="s">
        <v>28</v>
      </c>
      <c r="B32" s="37" t="s">
        <v>1</v>
      </c>
      <c r="C32" s="38" t="s">
        <v>1</v>
      </c>
      <c r="D32" s="38" t="s">
        <v>1</v>
      </c>
      <c r="E32" s="38" t="s">
        <v>1</v>
      </c>
      <c r="F32" s="38" t="s">
        <v>1</v>
      </c>
      <c r="G32" s="38" t="s">
        <v>1</v>
      </c>
      <c r="H32" s="38" t="s">
        <v>1</v>
      </c>
      <c r="I32" s="38" t="s">
        <v>1</v>
      </c>
      <c r="J32" s="38" t="s">
        <v>1</v>
      </c>
      <c r="K32" s="38" t="s">
        <v>1</v>
      </c>
      <c r="L32" s="38" t="s">
        <v>1</v>
      </c>
      <c r="M32" s="38" t="s">
        <v>1</v>
      </c>
      <c r="N32" s="38" t="s">
        <v>1</v>
      </c>
      <c r="O32" s="38" t="s">
        <v>1</v>
      </c>
      <c r="P32" s="38" t="s">
        <v>1</v>
      </c>
      <c r="Q32" s="38" t="s">
        <v>1</v>
      </c>
      <c r="R32" s="38" t="s">
        <v>1</v>
      </c>
      <c r="S32" s="38" t="s">
        <v>1</v>
      </c>
      <c r="T32" s="38" t="s">
        <v>1</v>
      </c>
      <c r="U32" s="38" t="s">
        <v>1</v>
      </c>
      <c r="V32" s="38" t="s">
        <v>1</v>
      </c>
      <c r="W32" s="38">
        <v>0.37797052835370437</v>
      </c>
      <c r="X32" s="38" t="s">
        <v>1</v>
      </c>
      <c r="Y32" s="38">
        <v>0.38885260778169689</v>
      </c>
      <c r="Z32" s="38" t="s">
        <v>1</v>
      </c>
      <c r="AA32" s="38" t="s">
        <v>1</v>
      </c>
      <c r="AB32" s="38" t="s">
        <v>1</v>
      </c>
      <c r="AC32" s="38">
        <v>0.36704695540375626</v>
      </c>
      <c r="AD32" s="38" t="s">
        <v>1</v>
      </c>
      <c r="AE32" s="38">
        <v>0.36915349919966867</v>
      </c>
      <c r="AF32" s="38" t="s">
        <v>1</v>
      </c>
      <c r="AG32" s="38" t="s">
        <v>1</v>
      </c>
    </row>
    <row r="33" spans="1:33" x14ac:dyDescent="0.25">
      <c r="A33" s="9" t="s">
        <v>29</v>
      </c>
      <c r="B33" s="31" t="s">
        <v>1</v>
      </c>
      <c r="C33" s="32" t="s">
        <v>1</v>
      </c>
      <c r="D33" s="32" t="s">
        <v>1</v>
      </c>
      <c r="E33" s="32" t="s">
        <v>1</v>
      </c>
      <c r="F33" s="32" t="s">
        <v>1</v>
      </c>
      <c r="G33" s="32" t="s">
        <v>1</v>
      </c>
      <c r="H33" s="32" t="s">
        <v>1</v>
      </c>
      <c r="I33" s="32" t="s">
        <v>1</v>
      </c>
      <c r="J33" s="32" t="s">
        <v>1</v>
      </c>
      <c r="K33" s="32" t="s">
        <v>1</v>
      </c>
      <c r="L33" s="32" t="s">
        <v>1</v>
      </c>
      <c r="M33" s="32" t="s">
        <v>1</v>
      </c>
      <c r="N33" s="32" t="s">
        <v>1</v>
      </c>
      <c r="O33" s="32" t="s">
        <v>1</v>
      </c>
      <c r="P33" s="32" t="s">
        <v>1</v>
      </c>
      <c r="Q33" s="32" t="s">
        <v>1</v>
      </c>
      <c r="R33" s="32" t="s">
        <v>1</v>
      </c>
      <c r="S33" s="32" t="s">
        <v>1</v>
      </c>
      <c r="T33" s="32" t="s">
        <v>1</v>
      </c>
      <c r="U33" s="32" t="s">
        <v>1</v>
      </c>
      <c r="V33" s="32" t="s">
        <v>1</v>
      </c>
      <c r="W33" s="32" t="s">
        <v>1</v>
      </c>
      <c r="X33" s="32" t="s">
        <v>1</v>
      </c>
      <c r="Y33" s="32" t="s">
        <v>1</v>
      </c>
      <c r="Z33" s="32" t="s">
        <v>1</v>
      </c>
      <c r="AA33" s="32" t="s">
        <v>1</v>
      </c>
      <c r="AB33" s="32" t="s">
        <v>1</v>
      </c>
      <c r="AC33" s="32" t="s">
        <v>1</v>
      </c>
      <c r="AD33" s="32" t="s">
        <v>1</v>
      </c>
      <c r="AE33" s="32" t="s">
        <v>1</v>
      </c>
      <c r="AF33" s="32" t="s">
        <v>1</v>
      </c>
      <c r="AG33" s="32" t="s">
        <v>1</v>
      </c>
    </row>
    <row r="34" spans="1:33" x14ac:dyDescent="0.25">
      <c r="A34" s="12" t="s">
        <v>30</v>
      </c>
      <c r="B34" s="33" t="s">
        <v>1</v>
      </c>
      <c r="C34" s="34" t="s">
        <v>1</v>
      </c>
      <c r="D34" s="34" t="s">
        <v>1</v>
      </c>
      <c r="E34" s="34" t="s">
        <v>1</v>
      </c>
      <c r="F34" s="34" t="s">
        <v>1</v>
      </c>
      <c r="G34" s="34" t="s">
        <v>1</v>
      </c>
      <c r="H34" s="34" t="s">
        <v>1</v>
      </c>
      <c r="I34" s="34" t="s">
        <v>1</v>
      </c>
      <c r="J34" s="34" t="s">
        <v>1</v>
      </c>
      <c r="K34" s="34" t="s">
        <v>1</v>
      </c>
      <c r="L34" s="34" t="s">
        <v>1</v>
      </c>
      <c r="M34" s="34" t="s">
        <v>1</v>
      </c>
      <c r="N34" s="34" t="s">
        <v>1</v>
      </c>
      <c r="O34" s="34" t="s">
        <v>1</v>
      </c>
      <c r="P34" s="34" t="s">
        <v>1</v>
      </c>
      <c r="Q34" s="34" t="s">
        <v>1</v>
      </c>
      <c r="R34" s="34" t="s">
        <v>1</v>
      </c>
      <c r="S34" s="34" t="s">
        <v>1</v>
      </c>
      <c r="T34" s="34" t="s">
        <v>1</v>
      </c>
      <c r="U34" s="34" t="s">
        <v>1</v>
      </c>
      <c r="V34" s="34" t="s">
        <v>1</v>
      </c>
      <c r="W34" s="34" t="s">
        <v>1</v>
      </c>
      <c r="X34" s="34" t="s">
        <v>1</v>
      </c>
      <c r="Y34" s="34" t="s">
        <v>1</v>
      </c>
      <c r="Z34" s="34" t="s">
        <v>1</v>
      </c>
      <c r="AA34" s="34" t="s">
        <v>1</v>
      </c>
      <c r="AB34" s="34" t="s">
        <v>1</v>
      </c>
      <c r="AC34" s="34" t="s">
        <v>1</v>
      </c>
      <c r="AD34" s="34" t="s">
        <v>1</v>
      </c>
      <c r="AE34" s="34" t="s">
        <v>1</v>
      </c>
      <c r="AF34" s="34" t="s">
        <v>1</v>
      </c>
      <c r="AG34" s="34" t="s">
        <v>1</v>
      </c>
    </row>
    <row r="35" spans="1:33" x14ac:dyDescent="0.25">
      <c r="A35" s="9" t="s">
        <v>31</v>
      </c>
      <c r="B35" s="31" t="s">
        <v>1</v>
      </c>
      <c r="C35" s="32" t="s">
        <v>1</v>
      </c>
      <c r="D35" s="32" t="s">
        <v>1</v>
      </c>
      <c r="E35" s="32" t="s">
        <v>1</v>
      </c>
      <c r="F35" s="32" t="s">
        <v>1</v>
      </c>
      <c r="G35" s="32" t="s">
        <v>1</v>
      </c>
      <c r="H35" s="32" t="s">
        <v>1</v>
      </c>
      <c r="I35" s="32" t="s">
        <v>1</v>
      </c>
      <c r="J35" s="32" t="s">
        <v>1</v>
      </c>
      <c r="K35" s="32" t="s">
        <v>1</v>
      </c>
      <c r="L35" s="32" t="s">
        <v>1</v>
      </c>
      <c r="M35" s="32" t="s">
        <v>1</v>
      </c>
      <c r="N35" s="32" t="s">
        <v>1</v>
      </c>
      <c r="O35" s="32" t="s">
        <v>1</v>
      </c>
      <c r="P35" s="32" t="s">
        <v>1</v>
      </c>
      <c r="Q35" s="32" t="s">
        <v>1</v>
      </c>
      <c r="R35" s="32" t="s">
        <v>1</v>
      </c>
      <c r="S35" s="32" t="s">
        <v>1</v>
      </c>
      <c r="T35" s="32" t="s">
        <v>1</v>
      </c>
      <c r="U35" s="32" t="s">
        <v>1</v>
      </c>
      <c r="V35" s="32" t="s">
        <v>1</v>
      </c>
      <c r="W35" s="32" t="s">
        <v>1</v>
      </c>
      <c r="X35" s="32">
        <v>4.6963127366747126E-2</v>
      </c>
      <c r="Y35" s="32">
        <v>4.9236709635980716E-2</v>
      </c>
      <c r="Z35" s="32">
        <v>0.10380610189811648</v>
      </c>
      <c r="AA35" s="32" t="s">
        <v>1</v>
      </c>
      <c r="AB35" s="32" t="s">
        <v>1</v>
      </c>
      <c r="AC35" s="32" t="s">
        <v>1</v>
      </c>
      <c r="AD35" s="32" t="s">
        <v>1</v>
      </c>
      <c r="AE35" s="32">
        <v>7.7969616781600082E-2</v>
      </c>
      <c r="AF35" s="32">
        <v>8.5476572763100278E-2</v>
      </c>
      <c r="AG35" s="32" t="s">
        <v>1</v>
      </c>
    </row>
    <row r="36" spans="1:33" x14ac:dyDescent="0.25">
      <c r="A36" s="12" t="s">
        <v>32</v>
      </c>
      <c r="B36" s="33" t="s">
        <v>1</v>
      </c>
      <c r="C36" s="34" t="s">
        <v>1</v>
      </c>
      <c r="D36" s="34" t="s">
        <v>1</v>
      </c>
      <c r="E36" s="34" t="s">
        <v>1</v>
      </c>
      <c r="F36" s="34" t="s">
        <v>1</v>
      </c>
      <c r="G36" s="34" t="s">
        <v>1</v>
      </c>
      <c r="H36" s="34" t="s">
        <v>1</v>
      </c>
      <c r="I36" s="34" t="s">
        <v>1</v>
      </c>
      <c r="J36" s="34" t="s">
        <v>1</v>
      </c>
      <c r="K36" s="34" t="s">
        <v>1</v>
      </c>
      <c r="L36" s="34" t="s">
        <v>1</v>
      </c>
      <c r="M36" s="34" t="s">
        <v>1</v>
      </c>
      <c r="N36" s="34" t="s">
        <v>1</v>
      </c>
      <c r="O36" s="34" t="s">
        <v>1</v>
      </c>
      <c r="P36" s="34" t="s">
        <v>1</v>
      </c>
      <c r="Q36" s="34" t="s">
        <v>1</v>
      </c>
      <c r="R36" s="34" t="s">
        <v>1</v>
      </c>
      <c r="S36" s="34" t="s">
        <v>1</v>
      </c>
      <c r="T36" s="34" t="s">
        <v>1</v>
      </c>
      <c r="U36" s="34" t="s">
        <v>1</v>
      </c>
      <c r="V36" s="34" t="s">
        <v>1</v>
      </c>
      <c r="W36" s="34">
        <v>7.6421220289144817E-2</v>
      </c>
      <c r="X36" s="34" t="s">
        <v>1</v>
      </c>
      <c r="Y36" s="34">
        <v>7.0513011152416358E-2</v>
      </c>
      <c r="Z36" s="34">
        <v>9.3264698227247755E-2</v>
      </c>
      <c r="AA36" s="34">
        <v>0.14311123272677523</v>
      </c>
      <c r="AB36" s="34" t="s">
        <v>1</v>
      </c>
      <c r="AC36" s="34">
        <v>0.13491195831685701</v>
      </c>
      <c r="AD36" s="34">
        <v>0.12498123565868198</v>
      </c>
      <c r="AE36" s="34">
        <v>0.10608600803926717</v>
      </c>
      <c r="AF36" s="34" t="s">
        <v>1</v>
      </c>
      <c r="AG36" s="34" t="s">
        <v>1</v>
      </c>
    </row>
    <row r="37" spans="1:33" s="5" customFormat="1" x14ac:dyDescent="0.25">
      <c r="A37" s="9" t="s">
        <v>33</v>
      </c>
      <c r="B37" s="31" t="s">
        <v>1</v>
      </c>
      <c r="C37" s="32" t="s">
        <v>1</v>
      </c>
      <c r="D37" s="32" t="s">
        <v>1</v>
      </c>
      <c r="E37" s="32" t="s">
        <v>1</v>
      </c>
      <c r="F37" s="32" t="s">
        <v>1</v>
      </c>
      <c r="G37" s="32" t="s">
        <v>1</v>
      </c>
      <c r="H37" s="32" t="s">
        <v>1</v>
      </c>
      <c r="I37" s="32" t="s">
        <v>1</v>
      </c>
      <c r="J37" s="32" t="s">
        <v>1</v>
      </c>
      <c r="K37" s="32" t="s">
        <v>1</v>
      </c>
      <c r="L37" s="32" t="s">
        <v>1</v>
      </c>
      <c r="M37" s="32" t="s">
        <v>1</v>
      </c>
      <c r="N37" s="32" t="s">
        <v>1</v>
      </c>
      <c r="O37" s="32" t="s">
        <v>1</v>
      </c>
      <c r="P37" s="32" t="s">
        <v>1</v>
      </c>
      <c r="Q37" s="32" t="s">
        <v>1</v>
      </c>
      <c r="R37" s="32" t="s">
        <v>1</v>
      </c>
      <c r="S37" s="32" t="s">
        <v>1</v>
      </c>
      <c r="T37" s="32" t="s">
        <v>1</v>
      </c>
      <c r="U37" s="32" t="s">
        <v>1</v>
      </c>
      <c r="V37" s="32" t="s">
        <v>1</v>
      </c>
      <c r="W37" s="32" t="s">
        <v>1</v>
      </c>
      <c r="X37" s="32" t="s">
        <v>1</v>
      </c>
      <c r="Y37" s="32" t="s">
        <v>1</v>
      </c>
      <c r="Z37" s="32" t="s">
        <v>1</v>
      </c>
      <c r="AA37" s="32" t="s">
        <v>1</v>
      </c>
      <c r="AB37" s="32" t="s">
        <v>1</v>
      </c>
      <c r="AC37" s="32" t="s">
        <v>1</v>
      </c>
      <c r="AD37" s="32" t="s">
        <v>1</v>
      </c>
      <c r="AE37" s="32" t="s">
        <v>1</v>
      </c>
      <c r="AF37" s="32" t="s">
        <v>1</v>
      </c>
      <c r="AG37" s="32" t="s">
        <v>1</v>
      </c>
    </row>
    <row r="38" spans="1:33" x14ac:dyDescent="0.25">
      <c r="A38" s="12" t="s">
        <v>34</v>
      </c>
      <c r="B38" s="33" t="s">
        <v>1</v>
      </c>
      <c r="C38" s="34" t="s">
        <v>1</v>
      </c>
      <c r="D38" s="34" t="s">
        <v>1</v>
      </c>
      <c r="E38" s="34" t="s">
        <v>1</v>
      </c>
      <c r="F38" s="34" t="s">
        <v>1</v>
      </c>
      <c r="G38" s="34" t="s">
        <v>1</v>
      </c>
      <c r="H38" s="34" t="s">
        <v>1</v>
      </c>
      <c r="I38" s="34" t="s">
        <v>1</v>
      </c>
      <c r="J38" s="34" t="s">
        <v>1</v>
      </c>
      <c r="K38" s="34" t="s">
        <v>1</v>
      </c>
      <c r="L38" s="34" t="s">
        <v>1</v>
      </c>
      <c r="M38" s="34" t="s">
        <v>1</v>
      </c>
      <c r="N38" s="34" t="s">
        <v>1</v>
      </c>
      <c r="O38" s="34" t="s">
        <v>1</v>
      </c>
      <c r="P38" s="34" t="s">
        <v>1</v>
      </c>
      <c r="Q38" s="34" t="s">
        <v>1</v>
      </c>
      <c r="R38" s="34" t="s">
        <v>1</v>
      </c>
      <c r="S38" s="34" t="s">
        <v>1</v>
      </c>
      <c r="T38" s="34" t="s">
        <v>1</v>
      </c>
      <c r="U38" s="34" t="s">
        <v>1</v>
      </c>
      <c r="V38" s="34" t="s">
        <v>1</v>
      </c>
      <c r="W38" s="34" t="s">
        <v>1</v>
      </c>
      <c r="X38" s="34" t="s">
        <v>1</v>
      </c>
      <c r="Y38" s="34" t="s">
        <v>1</v>
      </c>
      <c r="Z38" s="34" t="s">
        <v>1</v>
      </c>
      <c r="AA38" s="34" t="s">
        <v>1</v>
      </c>
      <c r="AB38" s="34" t="s">
        <v>1</v>
      </c>
      <c r="AC38" s="34" t="s">
        <v>1</v>
      </c>
      <c r="AD38" s="34" t="s">
        <v>1</v>
      </c>
      <c r="AE38" s="34" t="s">
        <v>1</v>
      </c>
      <c r="AF38" s="34" t="s">
        <v>1</v>
      </c>
      <c r="AG38" s="34" t="s">
        <v>1</v>
      </c>
    </row>
    <row r="39" spans="1:33" s="5" customFormat="1" x14ac:dyDescent="0.25">
      <c r="A39" s="9" t="s">
        <v>35</v>
      </c>
      <c r="B39" s="31" t="s">
        <v>1</v>
      </c>
      <c r="C39" s="32" t="s">
        <v>1</v>
      </c>
      <c r="D39" s="32" t="s">
        <v>1</v>
      </c>
      <c r="E39" s="32" t="s">
        <v>1</v>
      </c>
      <c r="F39" s="32" t="s">
        <v>1</v>
      </c>
      <c r="G39" s="32">
        <v>0.31897469837687703</v>
      </c>
      <c r="H39" s="32" t="s">
        <v>1</v>
      </c>
      <c r="I39" s="32">
        <v>0.42011568736464139</v>
      </c>
      <c r="J39" s="32">
        <v>0.40171336920516088</v>
      </c>
      <c r="K39" s="32">
        <v>0.39628340924562622</v>
      </c>
      <c r="L39" s="32" t="s">
        <v>1</v>
      </c>
      <c r="M39" s="32">
        <v>0.43141674187970308</v>
      </c>
      <c r="N39" s="32" t="s">
        <v>1</v>
      </c>
      <c r="O39" s="32">
        <v>0.44677243132370903</v>
      </c>
      <c r="P39" s="32" t="s">
        <v>1</v>
      </c>
      <c r="Q39" s="32">
        <v>0.45915206896217103</v>
      </c>
      <c r="R39" s="32">
        <v>0.52690512917306054</v>
      </c>
      <c r="S39" s="32">
        <v>0.49525203193883105</v>
      </c>
      <c r="T39" s="32">
        <v>0.48180089758270678</v>
      </c>
      <c r="U39" s="32">
        <v>0.52410094327273271</v>
      </c>
      <c r="V39" s="32" t="s">
        <v>1</v>
      </c>
      <c r="W39" s="32">
        <v>0.53331181880293277</v>
      </c>
      <c r="X39" s="32" t="s">
        <v>1</v>
      </c>
      <c r="Y39" s="32">
        <v>0.45543839727183627</v>
      </c>
      <c r="Z39" s="32">
        <v>0.47487499278647843</v>
      </c>
      <c r="AA39" s="32">
        <v>0.49503043861218388</v>
      </c>
      <c r="AB39" s="32">
        <v>0.51234153012904016</v>
      </c>
      <c r="AC39" s="32">
        <v>0.53381592465046968</v>
      </c>
      <c r="AD39" s="32">
        <v>0.51586450432931663</v>
      </c>
      <c r="AE39" s="32">
        <v>0.50469006619022383</v>
      </c>
      <c r="AF39" s="32">
        <v>0.53667037676186968</v>
      </c>
      <c r="AG39" s="32" t="s">
        <v>1</v>
      </c>
    </row>
    <row r="40" spans="1:33" x14ac:dyDescent="0.25">
      <c r="A40" s="12" t="s">
        <v>36</v>
      </c>
      <c r="B40" s="33" t="s">
        <v>1</v>
      </c>
      <c r="C40" s="34" t="s">
        <v>1</v>
      </c>
      <c r="D40" s="34" t="s">
        <v>1</v>
      </c>
      <c r="E40" s="34" t="s">
        <v>1</v>
      </c>
      <c r="F40" s="34" t="s">
        <v>1</v>
      </c>
      <c r="G40" s="34" t="s">
        <v>1</v>
      </c>
      <c r="H40" s="34" t="s">
        <v>1</v>
      </c>
      <c r="I40" s="34" t="s">
        <v>1</v>
      </c>
      <c r="J40" s="34" t="s">
        <v>1</v>
      </c>
      <c r="K40" s="34" t="s">
        <v>1</v>
      </c>
      <c r="L40" s="34" t="s">
        <v>1</v>
      </c>
      <c r="M40" s="34" t="s">
        <v>1</v>
      </c>
      <c r="N40" s="34" t="s">
        <v>1</v>
      </c>
      <c r="O40" s="34" t="s">
        <v>1</v>
      </c>
      <c r="P40" s="34" t="s">
        <v>1</v>
      </c>
      <c r="Q40" s="34" t="s">
        <v>1</v>
      </c>
      <c r="R40" s="34" t="s">
        <v>1</v>
      </c>
      <c r="S40" s="34" t="s">
        <v>1</v>
      </c>
      <c r="T40" s="34" t="s">
        <v>1</v>
      </c>
      <c r="U40" s="34" t="s">
        <v>1</v>
      </c>
      <c r="V40" s="34" t="s">
        <v>1</v>
      </c>
      <c r="W40" s="34" t="s">
        <v>1</v>
      </c>
      <c r="X40" s="34" t="s">
        <v>1</v>
      </c>
      <c r="Y40" s="34" t="s">
        <v>1</v>
      </c>
      <c r="Z40" s="34" t="s">
        <v>1</v>
      </c>
      <c r="AA40" s="34" t="s">
        <v>1</v>
      </c>
      <c r="AB40" s="34" t="s">
        <v>1</v>
      </c>
      <c r="AC40" s="34" t="s">
        <v>1</v>
      </c>
      <c r="AD40" s="34" t="s">
        <v>1</v>
      </c>
      <c r="AE40" s="34" t="s">
        <v>1</v>
      </c>
      <c r="AF40" s="34" t="s">
        <v>1</v>
      </c>
      <c r="AG40" s="34" t="s">
        <v>1</v>
      </c>
    </row>
    <row r="41" spans="1:33" s="5" customFormat="1" x14ac:dyDescent="0.25">
      <c r="A41" s="9" t="s">
        <v>37</v>
      </c>
      <c r="B41" s="31" t="s">
        <v>1</v>
      </c>
      <c r="C41" s="32" t="s">
        <v>1</v>
      </c>
      <c r="D41" s="32" t="s">
        <v>1</v>
      </c>
      <c r="E41" s="32" t="s">
        <v>1</v>
      </c>
      <c r="F41" s="32" t="s">
        <v>1</v>
      </c>
      <c r="G41" s="32" t="s">
        <v>1</v>
      </c>
      <c r="H41" s="32" t="s">
        <v>1</v>
      </c>
      <c r="I41" s="32" t="s">
        <v>1</v>
      </c>
      <c r="J41" s="32" t="s">
        <v>1</v>
      </c>
      <c r="K41" s="32" t="s">
        <v>1</v>
      </c>
      <c r="L41" s="32" t="s">
        <v>1</v>
      </c>
      <c r="M41" s="32" t="s">
        <v>1</v>
      </c>
      <c r="N41" s="32" t="s">
        <v>1</v>
      </c>
      <c r="O41" s="32" t="s">
        <v>1</v>
      </c>
      <c r="P41" s="32" t="s">
        <v>1</v>
      </c>
      <c r="Q41" s="32" t="s">
        <v>1</v>
      </c>
      <c r="R41" s="32" t="s">
        <v>1</v>
      </c>
      <c r="S41" s="32" t="s">
        <v>1</v>
      </c>
      <c r="T41" s="32" t="s">
        <v>1</v>
      </c>
      <c r="U41" s="32" t="s">
        <v>1</v>
      </c>
      <c r="V41" s="32" t="s">
        <v>1</v>
      </c>
      <c r="W41" s="32" t="s">
        <v>1</v>
      </c>
      <c r="X41" s="32" t="s">
        <v>1</v>
      </c>
      <c r="Y41" s="32" t="s">
        <v>1</v>
      </c>
      <c r="Z41" s="32" t="s">
        <v>1</v>
      </c>
      <c r="AA41" s="32" t="s">
        <v>1</v>
      </c>
      <c r="AB41" s="32" t="s">
        <v>1</v>
      </c>
      <c r="AC41" s="32" t="s">
        <v>1</v>
      </c>
      <c r="AD41" s="32" t="s">
        <v>1</v>
      </c>
      <c r="AE41" s="32" t="s">
        <v>1</v>
      </c>
      <c r="AF41" s="32" t="s">
        <v>1</v>
      </c>
      <c r="AG41" s="32" t="s">
        <v>1</v>
      </c>
    </row>
    <row r="42" spans="1:33" x14ac:dyDescent="0.25">
      <c r="A42" s="12" t="s">
        <v>38</v>
      </c>
      <c r="B42" s="33" t="s">
        <v>1</v>
      </c>
      <c r="C42" s="34" t="s">
        <v>1</v>
      </c>
      <c r="D42" s="34" t="s">
        <v>1</v>
      </c>
      <c r="E42" s="34" t="s">
        <v>1</v>
      </c>
      <c r="F42" s="34" t="s">
        <v>1</v>
      </c>
      <c r="G42" s="34" t="s">
        <v>1</v>
      </c>
      <c r="H42" s="34" t="s">
        <v>1</v>
      </c>
      <c r="I42" s="34" t="s">
        <v>1</v>
      </c>
      <c r="J42" s="34" t="s">
        <v>1</v>
      </c>
      <c r="K42" s="34" t="s">
        <v>1</v>
      </c>
      <c r="L42" s="34" t="s">
        <v>1</v>
      </c>
      <c r="M42" s="34" t="s">
        <v>1</v>
      </c>
      <c r="N42" s="34" t="s">
        <v>1</v>
      </c>
      <c r="O42" s="34" t="s">
        <v>1</v>
      </c>
      <c r="P42" s="34" t="s">
        <v>1</v>
      </c>
      <c r="Q42" s="34" t="s">
        <v>1</v>
      </c>
      <c r="R42" s="34" t="s">
        <v>1</v>
      </c>
      <c r="S42" s="34" t="s">
        <v>1</v>
      </c>
      <c r="T42" s="34" t="s">
        <v>1</v>
      </c>
      <c r="U42" s="34" t="s">
        <v>1</v>
      </c>
      <c r="V42" s="34" t="s">
        <v>1</v>
      </c>
      <c r="W42" s="34" t="s">
        <v>1</v>
      </c>
      <c r="X42" s="34" t="s">
        <v>1</v>
      </c>
      <c r="Y42" s="34" t="s">
        <v>1</v>
      </c>
      <c r="Z42" s="34" t="s">
        <v>1</v>
      </c>
      <c r="AA42" s="34" t="s">
        <v>1</v>
      </c>
      <c r="AB42" s="34" t="s">
        <v>1</v>
      </c>
      <c r="AC42" s="34" t="s">
        <v>1</v>
      </c>
      <c r="AD42" s="34" t="s">
        <v>1</v>
      </c>
      <c r="AE42" s="34" t="s">
        <v>1</v>
      </c>
      <c r="AF42" s="34" t="s">
        <v>1</v>
      </c>
      <c r="AG42" s="34" t="s">
        <v>1</v>
      </c>
    </row>
    <row r="43" spans="1:33" s="5" customFormat="1" x14ac:dyDescent="0.25">
      <c r="A43" s="9" t="s">
        <v>39</v>
      </c>
      <c r="B43" s="31" t="s">
        <v>1</v>
      </c>
      <c r="C43" s="32" t="s">
        <v>1</v>
      </c>
      <c r="D43" s="32" t="s">
        <v>1</v>
      </c>
      <c r="E43" s="32" t="s">
        <v>1</v>
      </c>
      <c r="F43" s="32" t="s">
        <v>1</v>
      </c>
      <c r="G43" s="32" t="s">
        <v>1</v>
      </c>
      <c r="H43" s="32" t="s">
        <v>1</v>
      </c>
      <c r="I43" s="32" t="s">
        <v>1</v>
      </c>
      <c r="J43" s="32" t="s">
        <v>1</v>
      </c>
      <c r="K43" s="32" t="s">
        <v>1</v>
      </c>
      <c r="L43" s="32" t="s">
        <v>1</v>
      </c>
      <c r="M43" s="32" t="s">
        <v>1</v>
      </c>
      <c r="N43" s="32" t="s">
        <v>1</v>
      </c>
      <c r="O43" s="32" t="s">
        <v>1</v>
      </c>
      <c r="P43" s="32" t="s">
        <v>1</v>
      </c>
      <c r="Q43" s="32" t="s">
        <v>1</v>
      </c>
      <c r="R43" s="32" t="s">
        <v>1</v>
      </c>
      <c r="S43" s="32" t="s">
        <v>1</v>
      </c>
      <c r="T43" s="32" t="s">
        <v>1</v>
      </c>
      <c r="U43" s="32" t="s">
        <v>1</v>
      </c>
      <c r="V43" s="32" t="s">
        <v>1</v>
      </c>
      <c r="W43" s="32" t="s">
        <v>1</v>
      </c>
      <c r="X43" s="32" t="s">
        <v>1</v>
      </c>
      <c r="Y43" s="32" t="s">
        <v>1</v>
      </c>
      <c r="Z43" s="32" t="s">
        <v>1</v>
      </c>
      <c r="AA43" s="32" t="s">
        <v>1</v>
      </c>
      <c r="AB43" s="32" t="s">
        <v>1</v>
      </c>
      <c r="AC43" s="32" t="s">
        <v>1</v>
      </c>
      <c r="AD43" s="32" t="s">
        <v>1</v>
      </c>
      <c r="AE43" s="32" t="s">
        <v>1</v>
      </c>
      <c r="AF43" s="32" t="s">
        <v>1</v>
      </c>
      <c r="AG43" s="32" t="s">
        <v>1</v>
      </c>
    </row>
    <row r="44" spans="1:33" x14ac:dyDescent="0.25">
      <c r="A44" s="12" t="s">
        <v>40</v>
      </c>
      <c r="B44" s="33" t="s">
        <v>1</v>
      </c>
      <c r="C44" s="34" t="s">
        <v>1</v>
      </c>
      <c r="D44" s="34" t="s">
        <v>1</v>
      </c>
      <c r="E44" s="34" t="s">
        <v>1</v>
      </c>
      <c r="F44" s="34" t="s">
        <v>1</v>
      </c>
      <c r="G44" s="34" t="s">
        <v>1</v>
      </c>
      <c r="H44" s="34" t="s">
        <v>1</v>
      </c>
      <c r="I44" s="34" t="s">
        <v>1</v>
      </c>
      <c r="J44" s="34" t="s">
        <v>1</v>
      </c>
      <c r="K44" s="34" t="s">
        <v>1</v>
      </c>
      <c r="L44" s="34" t="s">
        <v>1</v>
      </c>
      <c r="M44" s="34" t="s">
        <v>1</v>
      </c>
      <c r="N44" s="34" t="s">
        <v>1</v>
      </c>
      <c r="O44" s="34" t="s">
        <v>1</v>
      </c>
      <c r="P44" s="34" t="s">
        <v>1</v>
      </c>
      <c r="Q44" s="34" t="s">
        <v>1</v>
      </c>
      <c r="R44" s="34" t="s">
        <v>1</v>
      </c>
      <c r="S44" s="34" t="s">
        <v>1</v>
      </c>
      <c r="T44" s="34" t="s">
        <v>1</v>
      </c>
      <c r="U44" s="34" t="s">
        <v>1</v>
      </c>
      <c r="V44" s="34" t="s">
        <v>1</v>
      </c>
      <c r="W44" s="34" t="s">
        <v>1</v>
      </c>
      <c r="X44" s="34" t="s">
        <v>1</v>
      </c>
      <c r="Y44" s="34" t="s">
        <v>1</v>
      </c>
      <c r="Z44" s="34" t="s">
        <v>1</v>
      </c>
      <c r="AA44" s="34" t="s">
        <v>1</v>
      </c>
      <c r="AB44" s="34" t="s">
        <v>1</v>
      </c>
      <c r="AC44" s="34" t="s">
        <v>1</v>
      </c>
      <c r="AD44" s="34" t="s">
        <v>1</v>
      </c>
      <c r="AE44" s="34" t="s">
        <v>1</v>
      </c>
      <c r="AF44" s="34" t="s">
        <v>1</v>
      </c>
      <c r="AG44" s="34" t="s">
        <v>1</v>
      </c>
    </row>
    <row r="45" spans="1:33" s="5" customFormat="1" x14ac:dyDescent="0.25">
      <c r="A45" s="9" t="s">
        <v>41</v>
      </c>
      <c r="B45" s="31" t="s">
        <v>1</v>
      </c>
      <c r="C45" s="32" t="s">
        <v>1</v>
      </c>
      <c r="D45" s="32" t="s">
        <v>1</v>
      </c>
      <c r="E45" s="32" t="s">
        <v>1</v>
      </c>
      <c r="F45" s="32" t="s">
        <v>1</v>
      </c>
      <c r="G45" s="32" t="s">
        <v>1</v>
      </c>
      <c r="H45" s="32" t="s">
        <v>1</v>
      </c>
      <c r="I45" s="32" t="s">
        <v>1</v>
      </c>
      <c r="J45" s="32" t="s">
        <v>1</v>
      </c>
      <c r="K45" s="32" t="s">
        <v>1</v>
      </c>
      <c r="L45" s="32" t="s">
        <v>1</v>
      </c>
      <c r="M45" s="32" t="s">
        <v>1</v>
      </c>
      <c r="N45" s="32" t="s">
        <v>1</v>
      </c>
      <c r="O45" s="32" t="s">
        <v>1</v>
      </c>
      <c r="P45" s="32" t="s">
        <v>1</v>
      </c>
      <c r="Q45" s="32" t="s">
        <v>1</v>
      </c>
      <c r="R45" s="32" t="s">
        <v>1</v>
      </c>
      <c r="S45" s="32" t="s">
        <v>1</v>
      </c>
      <c r="T45" s="32" t="s">
        <v>1</v>
      </c>
      <c r="U45" s="32" t="s">
        <v>1</v>
      </c>
      <c r="V45" s="32" t="s">
        <v>1</v>
      </c>
      <c r="W45" s="32" t="s">
        <v>1</v>
      </c>
      <c r="X45" s="32" t="s">
        <v>1</v>
      </c>
      <c r="Y45" s="32" t="s">
        <v>1</v>
      </c>
      <c r="Z45" s="32" t="s">
        <v>1</v>
      </c>
      <c r="AA45" s="32" t="s">
        <v>1</v>
      </c>
      <c r="AB45" s="32" t="s">
        <v>1</v>
      </c>
      <c r="AC45" s="32" t="s">
        <v>1</v>
      </c>
      <c r="AD45" s="32" t="s">
        <v>1</v>
      </c>
      <c r="AE45" s="32" t="s">
        <v>1</v>
      </c>
      <c r="AF45" s="32" t="s">
        <v>1</v>
      </c>
      <c r="AG45" s="32" t="s">
        <v>1</v>
      </c>
    </row>
    <row r="46" spans="1:33" x14ac:dyDescent="0.25">
      <c r="A46" s="12" t="s">
        <v>42</v>
      </c>
      <c r="B46" s="33" t="s">
        <v>1</v>
      </c>
      <c r="C46" s="34" t="s">
        <v>1</v>
      </c>
      <c r="D46" s="34" t="s">
        <v>1</v>
      </c>
      <c r="E46" s="34" t="s">
        <v>1</v>
      </c>
      <c r="F46" s="34" t="s">
        <v>1</v>
      </c>
      <c r="G46" s="34" t="s">
        <v>1</v>
      </c>
      <c r="H46" s="34" t="s">
        <v>1</v>
      </c>
      <c r="I46" s="34" t="s">
        <v>1</v>
      </c>
      <c r="J46" s="34" t="s">
        <v>1</v>
      </c>
      <c r="K46" s="34" t="s">
        <v>1</v>
      </c>
      <c r="L46" s="34" t="s">
        <v>1</v>
      </c>
      <c r="M46" s="34" t="s">
        <v>1</v>
      </c>
      <c r="N46" s="34" t="s">
        <v>1</v>
      </c>
      <c r="O46" s="34" t="s">
        <v>1</v>
      </c>
      <c r="P46" s="34" t="s">
        <v>1</v>
      </c>
      <c r="Q46" s="34" t="s">
        <v>1</v>
      </c>
      <c r="R46" s="34" t="s">
        <v>1</v>
      </c>
      <c r="S46" s="34" t="s">
        <v>1</v>
      </c>
      <c r="T46" s="34" t="s">
        <v>1</v>
      </c>
      <c r="U46" s="34" t="s">
        <v>1</v>
      </c>
      <c r="V46" s="34" t="s">
        <v>1</v>
      </c>
      <c r="W46" s="34" t="s">
        <v>1</v>
      </c>
      <c r="X46" s="34" t="s">
        <v>1</v>
      </c>
      <c r="Y46" s="34" t="s">
        <v>1</v>
      </c>
      <c r="Z46" s="34" t="s">
        <v>1</v>
      </c>
      <c r="AA46" s="34" t="s">
        <v>1</v>
      </c>
      <c r="AB46" s="34" t="s">
        <v>1</v>
      </c>
      <c r="AC46" s="34" t="s">
        <v>1</v>
      </c>
      <c r="AD46" s="34" t="s">
        <v>1</v>
      </c>
      <c r="AE46" s="34" t="s">
        <v>1</v>
      </c>
      <c r="AF46" s="34" t="s">
        <v>1</v>
      </c>
      <c r="AG46" s="34" t="s">
        <v>1</v>
      </c>
    </row>
    <row r="47" spans="1:33" s="5" customFormat="1" x14ac:dyDescent="0.25">
      <c r="A47" s="9" t="s">
        <v>43</v>
      </c>
      <c r="B47" s="31" t="s">
        <v>1</v>
      </c>
      <c r="C47" s="32">
        <v>0.38426148006485361</v>
      </c>
      <c r="D47" s="32" t="s">
        <v>1</v>
      </c>
      <c r="E47" s="32">
        <v>0.4067570727145195</v>
      </c>
      <c r="F47" s="32" t="s">
        <v>1</v>
      </c>
      <c r="G47" s="32">
        <v>0.38438936061083662</v>
      </c>
      <c r="H47" s="32" t="s">
        <v>1</v>
      </c>
      <c r="I47" s="32">
        <v>0.37441954194192784</v>
      </c>
      <c r="J47" s="32" t="s">
        <v>1</v>
      </c>
      <c r="K47" s="32">
        <v>0.39842330935956616</v>
      </c>
      <c r="L47" s="32" t="s">
        <v>1</v>
      </c>
      <c r="M47" s="32">
        <v>0.34553981126454797</v>
      </c>
      <c r="N47" s="32" t="s">
        <v>1</v>
      </c>
      <c r="O47" s="32">
        <v>0.4029032982712526</v>
      </c>
      <c r="P47" s="32" t="s">
        <v>1</v>
      </c>
      <c r="Q47" s="32">
        <v>0.39961065072284391</v>
      </c>
      <c r="R47" s="32" t="s">
        <v>1</v>
      </c>
      <c r="S47" s="32">
        <v>0.44342267569238519</v>
      </c>
      <c r="T47" s="32" t="s">
        <v>1</v>
      </c>
      <c r="U47" s="32">
        <v>0.49588199372364872</v>
      </c>
      <c r="V47" s="32" t="s">
        <v>1</v>
      </c>
      <c r="W47" s="32">
        <v>0.45715177841523724</v>
      </c>
      <c r="X47" s="32" t="s">
        <v>1</v>
      </c>
      <c r="Y47" s="32">
        <v>0.46181261933352952</v>
      </c>
      <c r="Z47" s="32" t="s">
        <v>1</v>
      </c>
      <c r="AA47" s="32">
        <v>0.53592412881593021</v>
      </c>
      <c r="AB47" s="32">
        <v>0.59412913779457921</v>
      </c>
      <c r="AC47" s="32">
        <v>0.63752244808037428</v>
      </c>
      <c r="AD47" s="32">
        <v>0.63877711809561322</v>
      </c>
      <c r="AE47" s="32">
        <v>0.6628063995797373</v>
      </c>
      <c r="AF47" s="32">
        <v>0.6789293569462107</v>
      </c>
      <c r="AG47" s="32" t="s">
        <v>1</v>
      </c>
    </row>
    <row r="48" spans="1:33" x14ac:dyDescent="0.25">
      <c r="A48" s="12" t="s">
        <v>44</v>
      </c>
      <c r="B48" s="33" t="s">
        <v>1</v>
      </c>
      <c r="C48" s="34" t="s">
        <v>1</v>
      </c>
      <c r="D48" s="34" t="s">
        <v>1</v>
      </c>
      <c r="E48" s="34" t="s">
        <v>1</v>
      </c>
      <c r="F48" s="34" t="s">
        <v>1</v>
      </c>
      <c r="G48" s="34" t="s">
        <v>1</v>
      </c>
      <c r="H48" s="34" t="s">
        <v>1</v>
      </c>
      <c r="I48" s="34" t="s">
        <v>1</v>
      </c>
      <c r="J48" s="34" t="s">
        <v>1</v>
      </c>
      <c r="K48" s="34" t="s">
        <v>1</v>
      </c>
      <c r="L48" s="34" t="s">
        <v>1</v>
      </c>
      <c r="M48" s="34" t="s">
        <v>1</v>
      </c>
      <c r="N48" s="34" t="s">
        <v>1</v>
      </c>
      <c r="O48" s="34" t="s">
        <v>1</v>
      </c>
      <c r="P48" s="34" t="s">
        <v>1</v>
      </c>
      <c r="Q48" s="34" t="s">
        <v>1</v>
      </c>
      <c r="R48" s="34" t="s">
        <v>1</v>
      </c>
      <c r="S48" s="34" t="s">
        <v>1</v>
      </c>
      <c r="T48" s="34" t="s">
        <v>1</v>
      </c>
      <c r="U48" s="34" t="s">
        <v>1</v>
      </c>
      <c r="V48" s="34" t="s">
        <v>1</v>
      </c>
      <c r="W48" s="34" t="s">
        <v>1</v>
      </c>
      <c r="X48" s="34" t="s">
        <v>1</v>
      </c>
      <c r="Y48" s="34" t="s">
        <v>1</v>
      </c>
      <c r="Z48" s="34" t="s">
        <v>1</v>
      </c>
      <c r="AA48" s="34" t="s">
        <v>1</v>
      </c>
      <c r="AB48" s="34" t="s">
        <v>1</v>
      </c>
      <c r="AC48" s="34" t="s">
        <v>1</v>
      </c>
      <c r="AD48" s="34" t="s">
        <v>1</v>
      </c>
      <c r="AE48" s="34" t="s">
        <v>1</v>
      </c>
      <c r="AF48" s="34" t="s">
        <v>1</v>
      </c>
      <c r="AG48" s="34" t="s">
        <v>1</v>
      </c>
    </row>
    <row r="49" spans="1:33" s="5" customFormat="1" x14ac:dyDescent="0.25">
      <c r="A49" s="9" t="s">
        <v>45</v>
      </c>
      <c r="B49" s="31" t="s">
        <v>1</v>
      </c>
      <c r="C49" s="32" t="s">
        <v>1</v>
      </c>
      <c r="D49" s="32" t="s">
        <v>1</v>
      </c>
      <c r="E49" s="32" t="s">
        <v>1</v>
      </c>
      <c r="F49" s="32" t="s">
        <v>1</v>
      </c>
      <c r="G49" s="32" t="s">
        <v>1</v>
      </c>
      <c r="H49" s="32" t="s">
        <v>1</v>
      </c>
      <c r="I49" s="32" t="s">
        <v>1</v>
      </c>
      <c r="J49" s="32" t="s">
        <v>1</v>
      </c>
      <c r="K49" s="32" t="s">
        <v>1</v>
      </c>
      <c r="L49" s="32" t="s">
        <v>1</v>
      </c>
      <c r="M49" s="32" t="s">
        <v>1</v>
      </c>
      <c r="N49" s="32" t="s">
        <v>1</v>
      </c>
      <c r="O49" s="32" t="s">
        <v>1</v>
      </c>
      <c r="P49" s="32" t="s">
        <v>1</v>
      </c>
      <c r="Q49" s="32" t="s">
        <v>1</v>
      </c>
      <c r="R49" s="32" t="s">
        <v>1</v>
      </c>
      <c r="S49" s="32" t="s">
        <v>1</v>
      </c>
      <c r="T49" s="32" t="s">
        <v>1</v>
      </c>
      <c r="U49" s="32" t="s">
        <v>1</v>
      </c>
      <c r="V49" s="32" t="s">
        <v>1</v>
      </c>
      <c r="W49" s="32" t="s">
        <v>1</v>
      </c>
      <c r="X49" s="32" t="s">
        <v>1</v>
      </c>
      <c r="Y49" s="32" t="s">
        <v>1</v>
      </c>
      <c r="Z49" s="32" t="s">
        <v>1</v>
      </c>
      <c r="AA49" s="32" t="s">
        <v>1</v>
      </c>
      <c r="AB49" s="32" t="s">
        <v>1</v>
      </c>
      <c r="AC49" s="32" t="s">
        <v>1</v>
      </c>
      <c r="AD49" s="32" t="s">
        <v>1</v>
      </c>
      <c r="AE49" s="32" t="s">
        <v>1</v>
      </c>
      <c r="AF49" s="32" t="s">
        <v>1</v>
      </c>
      <c r="AG49" s="32" t="s">
        <v>1</v>
      </c>
    </row>
    <row r="50" spans="1:33" x14ac:dyDescent="0.25">
      <c r="A50" s="12" t="s">
        <v>46</v>
      </c>
      <c r="B50" s="33" t="s">
        <v>1</v>
      </c>
      <c r="C50" s="34" t="s">
        <v>1</v>
      </c>
      <c r="D50" s="34" t="s">
        <v>1</v>
      </c>
      <c r="E50" s="34" t="s">
        <v>1</v>
      </c>
      <c r="F50" s="34" t="s">
        <v>1</v>
      </c>
      <c r="G50" s="34" t="s">
        <v>1</v>
      </c>
      <c r="H50" s="34" t="s">
        <v>1</v>
      </c>
      <c r="I50" s="34" t="s">
        <v>1</v>
      </c>
      <c r="J50" s="34" t="s">
        <v>1</v>
      </c>
      <c r="K50" s="34" t="s">
        <v>1</v>
      </c>
      <c r="L50" s="34" t="s">
        <v>1</v>
      </c>
      <c r="M50" s="34" t="s">
        <v>1</v>
      </c>
      <c r="N50" s="34" t="s">
        <v>1</v>
      </c>
      <c r="O50" s="34" t="s">
        <v>1</v>
      </c>
      <c r="P50" s="34" t="s">
        <v>1</v>
      </c>
      <c r="Q50" s="34" t="s">
        <v>1</v>
      </c>
      <c r="R50" s="34" t="s">
        <v>1</v>
      </c>
      <c r="S50" s="34" t="s">
        <v>1</v>
      </c>
      <c r="T50" s="34" t="s">
        <v>1</v>
      </c>
      <c r="U50" s="34" t="s">
        <v>1</v>
      </c>
      <c r="V50" s="34" t="s">
        <v>1</v>
      </c>
      <c r="W50" s="34" t="s">
        <v>1</v>
      </c>
      <c r="X50" s="34" t="s">
        <v>1</v>
      </c>
      <c r="Y50" s="34" t="s">
        <v>1</v>
      </c>
      <c r="Z50" s="34" t="s">
        <v>1</v>
      </c>
      <c r="AA50" s="34">
        <v>0.18647343894019111</v>
      </c>
      <c r="AB50" s="34">
        <v>0.15795360720140672</v>
      </c>
      <c r="AC50" s="34">
        <v>0.12986456195584736</v>
      </c>
      <c r="AD50" s="34">
        <v>0.12761806941127732</v>
      </c>
      <c r="AE50" s="34">
        <v>0.13996303359011747</v>
      </c>
      <c r="AF50" s="34">
        <v>0.13775843427385936</v>
      </c>
      <c r="AG50" s="34" t="s">
        <v>1</v>
      </c>
    </row>
    <row r="51" spans="1:33" s="5" customFormat="1" x14ac:dyDescent="0.25">
      <c r="A51" s="9" t="s">
        <v>47</v>
      </c>
      <c r="B51" s="31" t="s">
        <v>1</v>
      </c>
      <c r="C51" s="32" t="s">
        <v>1</v>
      </c>
      <c r="D51" s="32" t="s">
        <v>1</v>
      </c>
      <c r="E51" s="32" t="s">
        <v>1</v>
      </c>
      <c r="F51" s="32" t="s">
        <v>1</v>
      </c>
      <c r="G51" s="32" t="s">
        <v>1</v>
      </c>
      <c r="H51" s="32" t="s">
        <v>1</v>
      </c>
      <c r="I51" s="32" t="s">
        <v>1</v>
      </c>
      <c r="J51" s="32" t="s">
        <v>1</v>
      </c>
      <c r="K51" s="32" t="s">
        <v>1</v>
      </c>
      <c r="L51" s="32" t="s">
        <v>1</v>
      </c>
      <c r="M51" s="32" t="s">
        <v>1</v>
      </c>
      <c r="N51" s="32" t="s">
        <v>1</v>
      </c>
      <c r="O51" s="32" t="s">
        <v>1</v>
      </c>
      <c r="P51" s="32" t="s">
        <v>1</v>
      </c>
      <c r="Q51" s="32" t="s">
        <v>1</v>
      </c>
      <c r="R51" s="32" t="s">
        <v>1</v>
      </c>
      <c r="S51" s="32" t="s">
        <v>1</v>
      </c>
      <c r="T51" s="32" t="s">
        <v>1</v>
      </c>
      <c r="U51" s="32" t="s">
        <v>1</v>
      </c>
      <c r="V51" s="32" t="s">
        <v>1</v>
      </c>
      <c r="W51" s="32" t="s">
        <v>1</v>
      </c>
      <c r="X51" s="32" t="s">
        <v>1</v>
      </c>
      <c r="Y51" s="32" t="s">
        <v>1</v>
      </c>
      <c r="Z51" s="32" t="s">
        <v>1</v>
      </c>
      <c r="AA51" s="32" t="s">
        <v>1</v>
      </c>
      <c r="AB51" s="32" t="s">
        <v>1</v>
      </c>
      <c r="AC51" s="32" t="s">
        <v>1</v>
      </c>
      <c r="AD51" s="32" t="s">
        <v>1</v>
      </c>
      <c r="AE51" s="32" t="s">
        <v>1</v>
      </c>
      <c r="AF51" s="32" t="s">
        <v>1</v>
      </c>
      <c r="AG51" s="32" t="s">
        <v>1</v>
      </c>
    </row>
    <row r="52" spans="1:33" x14ac:dyDescent="0.25">
      <c r="A52" s="12" t="s">
        <v>48</v>
      </c>
      <c r="B52" s="33" t="s">
        <v>1</v>
      </c>
      <c r="C52" s="34" t="s">
        <v>1</v>
      </c>
      <c r="D52" s="34" t="s">
        <v>1</v>
      </c>
      <c r="E52" s="34" t="s">
        <v>1</v>
      </c>
      <c r="F52" s="34" t="s">
        <v>1</v>
      </c>
      <c r="G52" s="34" t="s">
        <v>1</v>
      </c>
      <c r="H52" s="34" t="s">
        <v>1</v>
      </c>
      <c r="I52" s="34" t="s">
        <v>1</v>
      </c>
      <c r="J52" s="34" t="s">
        <v>1</v>
      </c>
      <c r="K52" s="34" t="s">
        <v>1</v>
      </c>
      <c r="L52" s="34" t="s">
        <v>1</v>
      </c>
      <c r="M52" s="34" t="s">
        <v>1</v>
      </c>
      <c r="N52" s="34" t="s">
        <v>1</v>
      </c>
      <c r="O52" s="34" t="s">
        <v>1</v>
      </c>
      <c r="P52" s="34" t="s">
        <v>1</v>
      </c>
      <c r="Q52" s="34" t="s">
        <v>1</v>
      </c>
      <c r="R52" s="34" t="s">
        <v>1</v>
      </c>
      <c r="S52" s="34" t="s">
        <v>1</v>
      </c>
      <c r="T52" s="34" t="s">
        <v>1</v>
      </c>
      <c r="U52" s="34" t="s">
        <v>1</v>
      </c>
      <c r="V52" s="34" t="s">
        <v>1</v>
      </c>
      <c r="W52" s="34" t="s">
        <v>1</v>
      </c>
      <c r="X52" s="34" t="s">
        <v>1</v>
      </c>
      <c r="Y52" s="34" t="s">
        <v>1</v>
      </c>
      <c r="Z52" s="34" t="s">
        <v>1</v>
      </c>
      <c r="AA52" s="34" t="s">
        <v>1</v>
      </c>
      <c r="AB52" s="34" t="s">
        <v>1</v>
      </c>
      <c r="AC52" s="34" t="s">
        <v>1</v>
      </c>
      <c r="AD52" s="34" t="s">
        <v>1</v>
      </c>
      <c r="AE52" s="34" t="s">
        <v>1</v>
      </c>
      <c r="AF52" s="34" t="s">
        <v>1</v>
      </c>
      <c r="AG52" s="34" t="s">
        <v>1</v>
      </c>
    </row>
    <row r="53" spans="1:33" s="5" customFormat="1" x14ac:dyDescent="0.25">
      <c r="A53" s="9" t="s">
        <v>49</v>
      </c>
      <c r="B53" s="31" t="s">
        <v>1</v>
      </c>
      <c r="C53" s="32" t="s">
        <v>1</v>
      </c>
      <c r="D53" s="32" t="s">
        <v>1</v>
      </c>
      <c r="E53" s="32" t="s">
        <v>1</v>
      </c>
      <c r="F53" s="32" t="s">
        <v>1</v>
      </c>
      <c r="G53" s="32" t="s">
        <v>1</v>
      </c>
      <c r="H53" s="32" t="s">
        <v>1</v>
      </c>
      <c r="I53" s="32" t="s">
        <v>1</v>
      </c>
      <c r="J53" s="32" t="s">
        <v>1</v>
      </c>
      <c r="K53" s="32" t="s">
        <v>1</v>
      </c>
      <c r="L53" s="32" t="s">
        <v>1</v>
      </c>
      <c r="M53" s="32" t="s">
        <v>1</v>
      </c>
      <c r="N53" s="32" t="s">
        <v>1</v>
      </c>
      <c r="O53" s="32" t="s">
        <v>1</v>
      </c>
      <c r="P53" s="32" t="s">
        <v>1</v>
      </c>
      <c r="Q53" s="32" t="s">
        <v>1</v>
      </c>
      <c r="R53" s="32" t="s">
        <v>1</v>
      </c>
      <c r="S53" s="32" t="s">
        <v>1</v>
      </c>
      <c r="T53" s="32" t="s">
        <v>1</v>
      </c>
      <c r="U53" s="32">
        <v>0.334956622993966</v>
      </c>
      <c r="V53" s="32">
        <v>0.25243395696640475</v>
      </c>
      <c r="W53" s="32">
        <v>0.26958311991700723</v>
      </c>
      <c r="X53" s="32">
        <v>0.27405667509672232</v>
      </c>
      <c r="Y53" s="32">
        <v>0.25450547148862118</v>
      </c>
      <c r="Z53" s="32">
        <v>0.22308051450427749</v>
      </c>
      <c r="AA53" s="32">
        <v>0.22245317774163939</v>
      </c>
      <c r="AB53" s="32">
        <v>0.1994129268240597</v>
      </c>
      <c r="AC53" s="32">
        <v>0.21588422627459766</v>
      </c>
      <c r="AD53" s="32">
        <v>0.20130937291060186</v>
      </c>
      <c r="AE53" s="32">
        <v>0.21463517452055542</v>
      </c>
      <c r="AF53" s="32">
        <v>0.19349338331198146</v>
      </c>
      <c r="AG53" s="32" t="s">
        <v>1</v>
      </c>
    </row>
    <row r="54" spans="1:33" x14ac:dyDescent="0.25">
      <c r="A54" s="12" t="s">
        <v>50</v>
      </c>
      <c r="B54" s="33" t="s">
        <v>1</v>
      </c>
      <c r="C54" s="34" t="s">
        <v>1</v>
      </c>
      <c r="D54" s="34">
        <v>0.52842104995738326</v>
      </c>
      <c r="E54" s="34" t="s">
        <v>1</v>
      </c>
      <c r="F54" s="34">
        <v>0.51917716726748075</v>
      </c>
      <c r="G54" s="34" t="s">
        <v>1</v>
      </c>
      <c r="H54" s="34">
        <v>0.51145602013471514</v>
      </c>
      <c r="I54" s="34" t="s">
        <v>1</v>
      </c>
      <c r="J54" s="34">
        <v>0.43640836822137902</v>
      </c>
      <c r="K54" s="34" t="s">
        <v>1</v>
      </c>
      <c r="L54" s="34">
        <v>0.43262501590533148</v>
      </c>
      <c r="M54" s="34" t="s">
        <v>1</v>
      </c>
      <c r="N54" s="34">
        <v>0.46984175978453241</v>
      </c>
      <c r="O54" s="34" t="s">
        <v>1</v>
      </c>
      <c r="P54" s="34">
        <v>0.50471294376661591</v>
      </c>
      <c r="Q54" s="34" t="s">
        <v>1</v>
      </c>
      <c r="R54" s="34">
        <v>0.47316196442399938</v>
      </c>
      <c r="S54" s="34" t="s">
        <v>1</v>
      </c>
      <c r="T54" s="34">
        <v>0.51675784662203939</v>
      </c>
      <c r="U54" s="34" t="s">
        <v>1</v>
      </c>
      <c r="V54" s="34">
        <v>0.56681254884555177</v>
      </c>
      <c r="W54" s="34" t="s">
        <v>1</v>
      </c>
      <c r="X54" s="34">
        <v>0.64737085128834893</v>
      </c>
      <c r="Y54" s="34" t="s">
        <v>1</v>
      </c>
      <c r="Z54" s="34">
        <v>0.68612376100179917</v>
      </c>
      <c r="AA54" s="34">
        <v>0.70727660693071204</v>
      </c>
      <c r="AB54" s="34" t="s">
        <v>1</v>
      </c>
      <c r="AC54" s="34">
        <v>0.74172740532766723</v>
      </c>
      <c r="AD54" s="34" t="s">
        <v>1</v>
      </c>
      <c r="AE54" s="34">
        <v>0.74230406654627423</v>
      </c>
      <c r="AF54" s="34" t="s">
        <v>1</v>
      </c>
      <c r="AG54" s="34" t="s">
        <v>1</v>
      </c>
    </row>
    <row r="55" spans="1:33" s="5" customFormat="1" x14ac:dyDescent="0.25">
      <c r="A55" s="9" t="s">
        <v>51</v>
      </c>
      <c r="B55" s="31" t="s">
        <v>1</v>
      </c>
      <c r="C55" s="32" t="s">
        <v>1</v>
      </c>
      <c r="D55" s="32" t="s">
        <v>1</v>
      </c>
      <c r="E55" s="32" t="s">
        <v>1</v>
      </c>
      <c r="F55" s="32" t="s">
        <v>1</v>
      </c>
      <c r="G55" s="32" t="s">
        <v>1</v>
      </c>
      <c r="H55" s="32" t="s">
        <v>1</v>
      </c>
      <c r="I55" s="32" t="s">
        <v>1</v>
      </c>
      <c r="J55" s="32" t="s">
        <v>1</v>
      </c>
      <c r="K55" s="32" t="s">
        <v>1</v>
      </c>
      <c r="L55" s="32" t="s">
        <v>1</v>
      </c>
      <c r="M55" s="32" t="s">
        <v>1</v>
      </c>
      <c r="N55" s="32" t="s">
        <v>1</v>
      </c>
      <c r="O55" s="32" t="s">
        <v>1</v>
      </c>
      <c r="P55" s="32" t="s">
        <v>1</v>
      </c>
      <c r="Q55" s="32" t="s">
        <v>1</v>
      </c>
      <c r="R55" s="32" t="s">
        <v>1</v>
      </c>
      <c r="S55" s="32" t="s">
        <v>1</v>
      </c>
      <c r="T55" s="32" t="s">
        <v>1</v>
      </c>
      <c r="U55" s="32" t="s">
        <v>1</v>
      </c>
      <c r="V55" s="32" t="s">
        <v>1</v>
      </c>
      <c r="W55" s="32" t="s">
        <v>1</v>
      </c>
      <c r="X55" s="32" t="s">
        <v>1</v>
      </c>
      <c r="Y55" s="32" t="s">
        <v>1</v>
      </c>
      <c r="Z55" s="32" t="s">
        <v>1</v>
      </c>
      <c r="AA55" s="32" t="s">
        <v>1</v>
      </c>
      <c r="AB55" s="32" t="s">
        <v>1</v>
      </c>
      <c r="AC55" s="32" t="s">
        <v>1</v>
      </c>
      <c r="AD55" s="32" t="s">
        <v>1</v>
      </c>
      <c r="AE55" s="32" t="s">
        <v>1</v>
      </c>
      <c r="AF55" s="32" t="s">
        <v>1</v>
      </c>
      <c r="AG55" s="32" t="s">
        <v>1</v>
      </c>
    </row>
    <row r="56" spans="1:33" x14ac:dyDescent="0.25">
      <c r="A56" s="12" t="s">
        <v>52</v>
      </c>
      <c r="B56" s="33" t="s">
        <v>1</v>
      </c>
      <c r="C56" s="34" t="s">
        <v>1</v>
      </c>
      <c r="D56" s="34" t="s">
        <v>1</v>
      </c>
      <c r="E56" s="34" t="s">
        <v>1</v>
      </c>
      <c r="F56" s="34" t="s">
        <v>1</v>
      </c>
      <c r="G56" s="34" t="s">
        <v>1</v>
      </c>
      <c r="H56" s="34" t="s">
        <v>1</v>
      </c>
      <c r="I56" s="34" t="s">
        <v>1</v>
      </c>
      <c r="J56" s="34">
        <v>0.16717979225710861</v>
      </c>
      <c r="K56" s="34">
        <v>0.18731018502565325</v>
      </c>
      <c r="L56" s="34">
        <v>0.20443431906151929</v>
      </c>
      <c r="M56" s="34">
        <v>0.21092005296316274</v>
      </c>
      <c r="N56" s="34">
        <v>0.22214931611865577</v>
      </c>
      <c r="O56" s="34">
        <v>0.22097401835518343</v>
      </c>
      <c r="P56" s="34">
        <v>0.24159118734610177</v>
      </c>
      <c r="Q56" s="34">
        <v>0.20897685909156255</v>
      </c>
      <c r="R56" s="34">
        <v>0.19071988173275486</v>
      </c>
      <c r="S56" s="34">
        <v>0.22642034420079249</v>
      </c>
      <c r="T56" s="34">
        <v>0.18343167059999113</v>
      </c>
      <c r="U56" s="34">
        <v>0.22724667059165468</v>
      </c>
      <c r="V56" s="34">
        <v>0.21913777459193112</v>
      </c>
      <c r="W56" s="34">
        <v>0.21431417533544073</v>
      </c>
      <c r="X56" s="34">
        <v>0.21247208230926576</v>
      </c>
      <c r="Y56" s="34">
        <v>0.20469935927799257</v>
      </c>
      <c r="Z56" s="34">
        <v>0.20298702933060708</v>
      </c>
      <c r="AA56" s="34">
        <v>0.20357913657818683</v>
      </c>
      <c r="AB56" s="34">
        <v>0.19262501438668994</v>
      </c>
      <c r="AC56" s="34">
        <v>0.18299710026884161</v>
      </c>
      <c r="AD56" s="34">
        <v>0.1764479729120165</v>
      </c>
      <c r="AE56" s="34">
        <v>0.16411480785636809</v>
      </c>
      <c r="AF56" s="34">
        <v>0.16233331427050893</v>
      </c>
      <c r="AG56" s="34" t="s">
        <v>1</v>
      </c>
    </row>
    <row r="57" spans="1:33" s="5" customFormat="1" x14ac:dyDescent="0.25">
      <c r="A57" s="9" t="s">
        <v>53</v>
      </c>
      <c r="B57" s="31">
        <v>0.22349526453165885</v>
      </c>
      <c r="C57" s="32">
        <v>0.22454881891951123</v>
      </c>
      <c r="D57" s="32">
        <v>0.22211642887959893</v>
      </c>
      <c r="E57" s="32">
        <v>0.22635622988297863</v>
      </c>
      <c r="F57" s="32">
        <v>0.2416277059994954</v>
      </c>
      <c r="G57" s="32">
        <v>0.21522475802211533</v>
      </c>
      <c r="H57" s="32">
        <v>0.20453781419982037</v>
      </c>
      <c r="I57" s="32">
        <v>0.19805621224060938</v>
      </c>
      <c r="J57" s="32">
        <v>0.19645032775230209</v>
      </c>
      <c r="K57" s="32">
        <v>0.20750044241319079</v>
      </c>
      <c r="L57" s="32">
        <v>0.21545907473309606</v>
      </c>
      <c r="M57" s="32">
        <v>0.24262655100472161</v>
      </c>
      <c r="N57" s="32">
        <v>0.26144445726131221</v>
      </c>
      <c r="O57" s="32">
        <v>0.25664152181042971</v>
      </c>
      <c r="P57" s="32">
        <v>0.25810290870531838</v>
      </c>
      <c r="Q57" s="32">
        <v>0.2776665101741661</v>
      </c>
      <c r="R57" s="32">
        <v>0.28434391613897686</v>
      </c>
      <c r="S57" s="32">
        <v>0.291869657877801</v>
      </c>
      <c r="T57" s="32">
        <v>0.28945420475831818</v>
      </c>
      <c r="U57" s="32">
        <v>0.3190157267003893</v>
      </c>
      <c r="V57" s="32">
        <v>0.29680515956456521</v>
      </c>
      <c r="W57" s="32">
        <v>0.27961480380280956</v>
      </c>
      <c r="X57" s="32">
        <v>0.26556721989519616</v>
      </c>
      <c r="Y57" s="32">
        <v>0.26950530686342355</v>
      </c>
      <c r="Z57" s="32">
        <v>0.26408904309589654</v>
      </c>
      <c r="AA57" s="32">
        <v>0.25378703622187693</v>
      </c>
      <c r="AB57" s="32">
        <v>0.24049587108314385</v>
      </c>
      <c r="AC57" s="32">
        <v>0.24519071113717075</v>
      </c>
      <c r="AD57" s="32">
        <v>0.25548232508105362</v>
      </c>
      <c r="AE57" s="32" t="s">
        <v>1</v>
      </c>
      <c r="AF57" s="32" t="s">
        <v>1</v>
      </c>
      <c r="AG57" s="32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416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453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 t="s">
        <v>1</v>
      </c>
      <c r="K5" s="23" t="s">
        <v>1</v>
      </c>
      <c r="L5" s="23">
        <v>1744.5223605010033</v>
      </c>
      <c r="M5" s="23">
        <v>1904.484500857018</v>
      </c>
      <c r="N5" s="23">
        <v>1889.1446238406047</v>
      </c>
      <c r="O5" s="23">
        <v>1886.166510484378</v>
      </c>
      <c r="P5" s="23">
        <v>1879.2132617980337</v>
      </c>
      <c r="Q5" s="23">
        <v>1891.9844178212759</v>
      </c>
      <c r="R5" s="23">
        <v>1994.9066019726195</v>
      </c>
      <c r="S5" s="23">
        <v>2110.493723925536</v>
      </c>
      <c r="T5" s="23">
        <v>2406.1146100076126</v>
      </c>
      <c r="U5" s="23">
        <v>2494.4865958523014</v>
      </c>
      <c r="V5" s="23">
        <v>2673.5929483654722</v>
      </c>
      <c r="W5" s="23">
        <v>3117.8263059389765</v>
      </c>
      <c r="X5" s="23">
        <v>3717.0836490755191</v>
      </c>
      <c r="Y5" s="23">
        <v>3913.5103688322251</v>
      </c>
      <c r="Z5" s="23" t="s">
        <v>1</v>
      </c>
      <c r="AA5" s="23">
        <v>4429.3735734339334</v>
      </c>
      <c r="AB5" s="23" t="s">
        <v>1</v>
      </c>
      <c r="AC5" s="23">
        <v>5596.0517460554847</v>
      </c>
      <c r="AD5" s="23" t="s">
        <v>1</v>
      </c>
      <c r="AE5" s="23">
        <v>7938.7152886440917</v>
      </c>
      <c r="AF5" s="23" t="s">
        <v>1</v>
      </c>
      <c r="AG5" s="23" t="s">
        <v>1</v>
      </c>
    </row>
    <row r="6" spans="1:33" x14ac:dyDescent="0.25">
      <c r="A6" s="12" t="s">
        <v>2</v>
      </c>
      <c r="B6" s="24">
        <v>718.99919788352361</v>
      </c>
      <c r="C6" s="25">
        <v>399.73784830262588</v>
      </c>
      <c r="D6" s="25">
        <v>424.45802966984377</v>
      </c>
      <c r="E6" s="25">
        <v>287.58759413618395</v>
      </c>
      <c r="F6" s="25">
        <v>206.14138479473081</v>
      </c>
      <c r="G6" s="25">
        <v>104.64180194964928</v>
      </c>
      <c r="H6" s="25">
        <v>84.326900861714662</v>
      </c>
      <c r="I6" s="25">
        <v>103.62075912624742</v>
      </c>
      <c r="J6" s="25">
        <v>111.84251071485923</v>
      </c>
      <c r="K6" s="25">
        <v>115.11791805849541</v>
      </c>
      <c r="L6" s="25">
        <v>101.31083381890647</v>
      </c>
      <c r="M6" s="25">
        <v>113.09443341507172</v>
      </c>
      <c r="N6" s="25">
        <v>130.95414480549644</v>
      </c>
      <c r="O6" s="25">
        <v>143.02039614217705</v>
      </c>
      <c r="P6" s="25">
        <v>139.12224621163244</v>
      </c>
      <c r="Q6" s="25">
        <v>132.38386341219308</v>
      </c>
      <c r="R6" s="25">
        <v>136.35470571110625</v>
      </c>
      <c r="S6" s="25">
        <v>141.10629711555868</v>
      </c>
      <c r="T6" s="25">
        <v>171.17687540860226</v>
      </c>
      <c r="U6" s="25">
        <v>191.50805879126233</v>
      </c>
      <c r="V6" s="25">
        <v>316.77457607242468</v>
      </c>
      <c r="W6" s="25">
        <v>358.74741070176913</v>
      </c>
      <c r="X6" s="25">
        <v>399.13841408912083</v>
      </c>
      <c r="Y6" s="25">
        <v>405.71576744894838</v>
      </c>
      <c r="Z6" s="25">
        <v>472.18593058091142</v>
      </c>
      <c r="AA6" s="25">
        <v>560.39050434513217</v>
      </c>
      <c r="AB6" s="25">
        <v>370.20518495100157</v>
      </c>
      <c r="AC6" s="25">
        <v>322.90455428084863</v>
      </c>
      <c r="AD6" s="25">
        <v>301.67290299090342</v>
      </c>
      <c r="AE6" s="25">
        <v>333.87669957986287</v>
      </c>
      <c r="AF6" s="25">
        <v>326.2249517290042</v>
      </c>
      <c r="AG6" s="25" t="s">
        <v>1</v>
      </c>
    </row>
    <row r="7" spans="1:33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>
        <v>725.18213120257406</v>
      </c>
      <c r="H7" s="27">
        <v>744.67289571026777</v>
      </c>
      <c r="I7" s="27">
        <v>887.697827631574</v>
      </c>
      <c r="J7" s="27">
        <v>1026.4646762900336</v>
      </c>
      <c r="K7" s="27">
        <v>960.92231900965248</v>
      </c>
      <c r="L7" s="27">
        <v>1074.8343912029934</v>
      </c>
      <c r="M7" s="27">
        <v>1162.5642934627715</v>
      </c>
      <c r="N7" s="27">
        <v>1182.2141727244816</v>
      </c>
      <c r="O7" s="27">
        <v>1247.3990576760073</v>
      </c>
      <c r="P7" s="27">
        <v>1310.9701847252302</v>
      </c>
      <c r="Q7" s="27">
        <v>1251.4560522020508</v>
      </c>
      <c r="R7" s="27">
        <v>1419.1540604244933</v>
      </c>
      <c r="S7" s="27">
        <v>1617.0482760129739</v>
      </c>
      <c r="T7" s="27">
        <v>1626.7933383407419</v>
      </c>
      <c r="U7" s="27">
        <v>1697.4784130290609</v>
      </c>
      <c r="V7" s="27">
        <v>1683.8220644171845</v>
      </c>
      <c r="W7" s="27">
        <v>1881.0231763155657</v>
      </c>
      <c r="X7" s="27">
        <v>1950.8306662679011</v>
      </c>
      <c r="Y7" s="27">
        <v>2223.5616280640434</v>
      </c>
      <c r="Z7" s="27">
        <v>2434.9173948946764</v>
      </c>
      <c r="AA7" s="27">
        <v>2499.5082694516454</v>
      </c>
      <c r="AB7" s="27">
        <v>2547.5906628818889</v>
      </c>
      <c r="AC7" s="27">
        <v>2879.1894010987212</v>
      </c>
      <c r="AD7" s="27">
        <v>3134.4536422663396</v>
      </c>
      <c r="AE7" s="27">
        <v>3299.8310222545538</v>
      </c>
      <c r="AF7" s="27">
        <v>3088.5640832707277</v>
      </c>
      <c r="AG7" s="27" t="s">
        <v>1</v>
      </c>
    </row>
    <row r="8" spans="1:33" x14ac:dyDescent="0.25">
      <c r="A8" s="12" t="s">
        <v>4</v>
      </c>
      <c r="B8" s="24">
        <v>457.98407026220679</v>
      </c>
      <c r="C8" s="25">
        <v>505.00999262180073</v>
      </c>
      <c r="D8" s="25">
        <v>549.34618534386345</v>
      </c>
      <c r="E8" s="25">
        <v>601.10039789004725</v>
      </c>
      <c r="F8" s="25" t="s">
        <v>1</v>
      </c>
      <c r="G8" s="25">
        <v>805.42115325496889</v>
      </c>
      <c r="H8" s="25" t="s">
        <v>1</v>
      </c>
      <c r="I8" s="25">
        <v>879.81936460121392</v>
      </c>
      <c r="J8" s="25" t="s">
        <v>1</v>
      </c>
      <c r="K8" s="25" t="s">
        <v>1</v>
      </c>
      <c r="L8" s="25" t="s">
        <v>1</v>
      </c>
      <c r="M8" s="25">
        <v>1336.4768878924881</v>
      </c>
      <c r="N8" s="25">
        <v>1461.9920608353154</v>
      </c>
      <c r="O8" s="25">
        <v>1533.6755144859023</v>
      </c>
      <c r="P8" s="25">
        <v>1625.1999006599069</v>
      </c>
      <c r="Q8" s="25">
        <v>1638.1677538246965</v>
      </c>
      <c r="R8" s="25">
        <v>1810.2128257272834</v>
      </c>
      <c r="S8" s="25">
        <v>1718.7619640928667</v>
      </c>
      <c r="T8" s="25" t="s">
        <v>1</v>
      </c>
      <c r="U8" s="25">
        <v>2368.338590431882</v>
      </c>
      <c r="V8" s="25">
        <v>2402.3437731570311</v>
      </c>
      <c r="W8" s="25">
        <v>2512.5587759285086</v>
      </c>
      <c r="X8" s="25">
        <v>2596.582081549036</v>
      </c>
      <c r="Y8" s="25">
        <v>2724.870106049807</v>
      </c>
      <c r="Z8" s="25">
        <v>2688.7537909313469</v>
      </c>
      <c r="AA8" s="25">
        <v>2925.9350364396978</v>
      </c>
      <c r="AB8" s="25">
        <v>3092.2945325441647</v>
      </c>
      <c r="AC8" s="25">
        <v>3286.5330292640269</v>
      </c>
      <c r="AD8" s="25">
        <v>3424.6246340339794</v>
      </c>
      <c r="AE8" s="25">
        <v>3240.9352905474707</v>
      </c>
      <c r="AF8" s="25">
        <v>3315.2531497091068</v>
      </c>
      <c r="AG8" s="25" t="s">
        <v>1</v>
      </c>
    </row>
    <row r="9" spans="1:33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>
        <v>23.161545174773785</v>
      </c>
      <c r="K9" s="23">
        <v>28.726110241125426</v>
      </c>
      <c r="L9" s="23">
        <v>28.894054422929283</v>
      </c>
      <c r="M9" s="23">
        <v>36.26337822967831</v>
      </c>
      <c r="N9" s="23">
        <v>40.469310738413768</v>
      </c>
      <c r="O9" s="23">
        <v>44.679396918719071</v>
      </c>
      <c r="P9" s="23">
        <v>59.917066579695287</v>
      </c>
      <c r="Q9" s="23">
        <v>78.841232754784158</v>
      </c>
      <c r="R9" s="23">
        <v>104.52177552991506</v>
      </c>
      <c r="S9" s="23">
        <v>98.167211556255467</v>
      </c>
      <c r="T9" s="23">
        <v>140.59131647264954</v>
      </c>
      <c r="U9" s="23">
        <v>135.31482054455446</v>
      </c>
      <c r="V9" s="23">
        <v>142.39489784161984</v>
      </c>
      <c r="W9" s="23">
        <v>152.42376856919466</v>
      </c>
      <c r="X9" s="23">
        <v>180.62882991116234</v>
      </c>
      <c r="Y9" s="23">
        <v>175.71742492687932</v>
      </c>
      <c r="Z9" s="23">
        <v>168.04456338135094</v>
      </c>
      <c r="AA9" s="23">
        <v>171.28613415677668</v>
      </c>
      <c r="AB9" s="23">
        <v>167.71841947223544</v>
      </c>
      <c r="AC9" s="23">
        <v>185.3776724221735</v>
      </c>
      <c r="AD9" s="23">
        <v>228.09912446613222</v>
      </c>
      <c r="AE9" s="23">
        <v>230.08759808830797</v>
      </c>
      <c r="AF9" s="23">
        <v>266.98621705802265</v>
      </c>
      <c r="AG9" s="23" t="s">
        <v>1</v>
      </c>
    </row>
    <row r="10" spans="1:33" x14ac:dyDescent="0.25">
      <c r="A10" s="12" t="s">
        <v>6</v>
      </c>
      <c r="B10" s="24" t="s">
        <v>1</v>
      </c>
      <c r="C10" s="25">
        <v>559.59298940553322</v>
      </c>
      <c r="D10" s="25" t="s">
        <v>1</v>
      </c>
      <c r="E10" s="25">
        <v>622.45109752407814</v>
      </c>
      <c r="F10" s="25" t="s">
        <v>1</v>
      </c>
      <c r="G10" s="25">
        <v>782.62894458880703</v>
      </c>
      <c r="H10" s="25" t="s">
        <v>1</v>
      </c>
      <c r="I10" s="25">
        <v>1162.1489105523717</v>
      </c>
      <c r="J10" s="25">
        <v>1379.8018204281284</v>
      </c>
      <c r="K10" s="25">
        <v>1582.8230197059183</v>
      </c>
      <c r="L10" s="25">
        <v>2019.8054511478749</v>
      </c>
      <c r="M10" s="25">
        <v>1990.1270166979248</v>
      </c>
      <c r="N10" s="25">
        <v>1998.6414636125646</v>
      </c>
      <c r="O10" s="25">
        <v>2034.6226853838614</v>
      </c>
      <c r="P10" s="25">
        <v>2240.29938009332</v>
      </c>
      <c r="Q10" s="25">
        <v>2280.0472522625541</v>
      </c>
      <c r="R10" s="25">
        <v>2529.4428166034186</v>
      </c>
      <c r="S10" s="25">
        <v>2678.7431965220962</v>
      </c>
      <c r="T10" s="25">
        <v>3435.7747019323015</v>
      </c>
      <c r="U10" s="25">
        <v>3411.490437277329</v>
      </c>
      <c r="V10" s="25">
        <v>3559.6362368347409</v>
      </c>
      <c r="W10" s="25">
        <v>3779.1047003122258</v>
      </c>
      <c r="X10" s="25">
        <v>3529.4668655303553</v>
      </c>
      <c r="Y10" s="25">
        <v>3339.4561482376566</v>
      </c>
      <c r="Z10" s="25">
        <v>3127.2803430297286</v>
      </c>
      <c r="AA10" s="25">
        <v>2647.3206220228521</v>
      </c>
      <c r="AB10" s="25">
        <v>2739.6227700236695</v>
      </c>
      <c r="AC10" s="25">
        <v>3014.7384899329245</v>
      </c>
      <c r="AD10" s="25">
        <v>3111.8154579933607</v>
      </c>
      <c r="AE10" s="25">
        <v>3266.3558168496047</v>
      </c>
      <c r="AF10" s="25">
        <v>3270.8660019527206</v>
      </c>
      <c r="AG10" s="25" t="s">
        <v>1</v>
      </c>
    </row>
    <row r="11" spans="1:33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 t="s">
        <v>1</v>
      </c>
      <c r="N11" s="23">
        <v>13649.339719633432</v>
      </c>
      <c r="O11" s="23">
        <v>12514.287127658774</v>
      </c>
      <c r="P11" s="23">
        <v>12619.947878737326</v>
      </c>
      <c r="Q11" s="23">
        <v>13493.591632131533</v>
      </c>
      <c r="R11" s="23">
        <v>13244.215860724633</v>
      </c>
      <c r="S11" s="23">
        <v>13920.251673378181</v>
      </c>
      <c r="T11" s="23">
        <v>14440.129769105337</v>
      </c>
      <c r="U11" s="23">
        <v>14888.683911069496</v>
      </c>
      <c r="V11" s="23">
        <v>14456.072321186195</v>
      </c>
      <c r="W11" s="23">
        <v>15219.150875783402</v>
      </c>
      <c r="X11" s="23">
        <v>15255.567623394974</v>
      </c>
      <c r="Y11" s="23">
        <v>16205.123434810625</v>
      </c>
      <c r="Z11" s="23">
        <v>16498.283110337867</v>
      </c>
      <c r="AA11" s="23" t="s">
        <v>1</v>
      </c>
      <c r="AB11" s="23">
        <v>16957.674182482016</v>
      </c>
      <c r="AC11" s="23">
        <v>16973.536213704811</v>
      </c>
      <c r="AD11" s="23">
        <v>17679.539942287804</v>
      </c>
      <c r="AE11" s="23">
        <v>19271.703063507986</v>
      </c>
      <c r="AF11" s="23" t="s">
        <v>1</v>
      </c>
      <c r="AG11" s="23" t="s">
        <v>1</v>
      </c>
    </row>
    <row r="12" spans="1:33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>
        <v>167.55437147964233</v>
      </c>
      <c r="O12" s="25">
        <v>197.03654478432321</v>
      </c>
      <c r="P12" s="25">
        <v>225.79483170865009</v>
      </c>
      <c r="Q12" s="25">
        <v>169.29288740485435</v>
      </c>
      <c r="R12" s="25">
        <v>175.49458507868135</v>
      </c>
      <c r="S12" s="25">
        <v>201.6792204334771</v>
      </c>
      <c r="T12" s="25">
        <v>274.76522471037089</v>
      </c>
      <c r="U12" s="25">
        <v>208.56250928294784</v>
      </c>
      <c r="V12" s="25">
        <v>192.58532385754555</v>
      </c>
      <c r="W12" s="25">
        <v>200.71865768975272</v>
      </c>
      <c r="X12" s="25">
        <v>208.00376330920048</v>
      </c>
      <c r="Y12" s="25">
        <v>243.05609568196081</v>
      </c>
      <c r="Z12" s="25">
        <v>247.36014833426879</v>
      </c>
      <c r="AA12" s="25">
        <v>284.6908416978165</v>
      </c>
      <c r="AB12" s="25">
        <v>261.86950053877774</v>
      </c>
      <c r="AC12" s="25">
        <v>251.63742801322539</v>
      </c>
      <c r="AD12" s="25">
        <v>264.08561403464097</v>
      </c>
      <c r="AE12" s="25">
        <v>346.38442443898151</v>
      </c>
      <c r="AF12" s="25">
        <v>351.54283515612951</v>
      </c>
      <c r="AG12" s="25" t="s">
        <v>1</v>
      </c>
    </row>
    <row r="13" spans="1:33" x14ac:dyDescent="0.25">
      <c r="A13" s="9" t="s">
        <v>9</v>
      </c>
      <c r="B13" s="22">
        <v>121.19048226263038</v>
      </c>
      <c r="C13" s="23">
        <v>159.31093246589109</v>
      </c>
      <c r="D13" s="23">
        <v>188.25828526082822</v>
      </c>
      <c r="E13" s="23">
        <v>240.63390639360728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 t="s">
        <v>1</v>
      </c>
      <c r="M13" s="23" t="s">
        <v>1</v>
      </c>
      <c r="N13" s="23" t="s">
        <v>1</v>
      </c>
      <c r="O13" s="23" t="s">
        <v>1</v>
      </c>
      <c r="P13" s="23" t="s">
        <v>1</v>
      </c>
      <c r="Q13" s="23" t="s">
        <v>1</v>
      </c>
      <c r="R13" s="23" t="s">
        <v>1</v>
      </c>
      <c r="S13" s="23" t="s">
        <v>1</v>
      </c>
      <c r="T13" s="23" t="s">
        <v>1</v>
      </c>
      <c r="U13" s="23" t="s">
        <v>1</v>
      </c>
      <c r="V13" s="23" t="s">
        <v>1</v>
      </c>
      <c r="W13" s="23" t="s">
        <v>1</v>
      </c>
      <c r="X13" s="23" t="s">
        <v>1</v>
      </c>
      <c r="Y13" s="23" t="s">
        <v>1</v>
      </c>
      <c r="Z13" s="23" t="s">
        <v>1</v>
      </c>
      <c r="AA13" s="23" t="s">
        <v>1</v>
      </c>
      <c r="AB13" s="23" t="s">
        <v>1</v>
      </c>
      <c r="AC13" s="23" t="s">
        <v>1</v>
      </c>
      <c r="AD13" s="23" t="s">
        <v>1</v>
      </c>
      <c r="AE13" s="23" t="s">
        <v>1</v>
      </c>
      <c r="AF13" s="23" t="s">
        <v>1</v>
      </c>
      <c r="AG13" s="23" t="s">
        <v>1</v>
      </c>
    </row>
    <row r="14" spans="1:33" x14ac:dyDescent="0.25">
      <c r="A14" s="12" t="s">
        <v>10</v>
      </c>
      <c r="B14" s="24" t="s">
        <v>1</v>
      </c>
      <c r="C14" s="25">
        <v>4699.6071807579692</v>
      </c>
      <c r="D14" s="25">
        <v>4470.5770251691329</v>
      </c>
      <c r="E14" s="25">
        <v>3987.0638197412227</v>
      </c>
      <c r="F14" s="25" t="s">
        <v>1</v>
      </c>
      <c r="G14" s="25" t="s">
        <v>1</v>
      </c>
      <c r="H14" s="25" t="s">
        <v>1</v>
      </c>
      <c r="I14" s="25" t="s">
        <v>1</v>
      </c>
      <c r="J14" s="25">
        <v>4375.0382892428797</v>
      </c>
      <c r="K14" s="25">
        <v>4439.5973944970965</v>
      </c>
      <c r="L14" s="25">
        <v>4850.619784171322</v>
      </c>
      <c r="M14" s="25" t="s">
        <v>1</v>
      </c>
      <c r="N14" s="25" t="s">
        <v>1</v>
      </c>
      <c r="O14" s="25">
        <v>5430.3485213518525</v>
      </c>
      <c r="P14" s="25">
        <v>5948.1325657616708</v>
      </c>
      <c r="Q14" s="25">
        <v>5513.8404399752562</v>
      </c>
      <c r="R14" s="25">
        <v>5402.8598442957455</v>
      </c>
      <c r="S14" s="25">
        <v>6477.04850991066</v>
      </c>
      <c r="T14" s="25">
        <v>6820.6468340959609</v>
      </c>
      <c r="U14" s="25">
        <v>7005.8846942201908</v>
      </c>
      <c r="V14" s="25">
        <v>7176.1633569559554</v>
      </c>
      <c r="W14" s="25">
        <v>7378.2732536606009</v>
      </c>
      <c r="X14" s="25">
        <v>7946.3068937893431</v>
      </c>
      <c r="Y14" s="25">
        <v>7954.4391081501535</v>
      </c>
      <c r="Z14" s="25">
        <v>8314.4539805636232</v>
      </c>
      <c r="AA14" s="25">
        <v>6985.5718335332358</v>
      </c>
      <c r="AB14" s="25">
        <v>7193.5695687922525</v>
      </c>
      <c r="AC14" s="25" t="s">
        <v>1</v>
      </c>
      <c r="AD14" s="25" t="s">
        <v>1</v>
      </c>
      <c r="AE14" s="25">
        <v>9237.3276682378455</v>
      </c>
      <c r="AF14" s="25">
        <v>8873.7460549408333</v>
      </c>
      <c r="AG14" s="25" t="s">
        <v>1</v>
      </c>
    </row>
    <row r="15" spans="1:33" x14ac:dyDescent="0.25">
      <c r="A15" s="9" t="s">
        <v>11</v>
      </c>
      <c r="B15" s="22" t="s">
        <v>1</v>
      </c>
      <c r="C15" s="23">
        <v>1.9887536298528277</v>
      </c>
      <c r="D15" s="23">
        <v>2.8466760763505823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>
        <v>5.1894803780113694</v>
      </c>
      <c r="K15" s="23">
        <v>6.2115852623394572</v>
      </c>
      <c r="L15" s="23">
        <v>6.9097542583189782</v>
      </c>
      <c r="M15" s="23">
        <v>8.610110522660877</v>
      </c>
      <c r="N15" s="23">
        <v>10.302533086772728</v>
      </c>
      <c r="O15" s="23">
        <v>13.346355420561377</v>
      </c>
      <c r="P15" s="23">
        <v>17.399620326258468</v>
      </c>
      <c r="Q15" s="23">
        <v>22.88864395408757</v>
      </c>
      <c r="R15" s="23">
        <v>30.150736459099363</v>
      </c>
      <c r="S15" s="23">
        <v>37.563611118690808</v>
      </c>
      <c r="T15" s="23">
        <v>35.843789724669705</v>
      </c>
      <c r="U15" s="23">
        <v>39.250470306734755</v>
      </c>
      <c r="V15" s="23">
        <v>40.139114314069651</v>
      </c>
      <c r="W15" s="23">
        <v>43.663160684655331</v>
      </c>
      <c r="X15" s="23">
        <v>43.366853370527338</v>
      </c>
      <c r="Y15" s="23">
        <v>47.263506278266668</v>
      </c>
      <c r="Z15" s="23">
        <v>49.737369800112575</v>
      </c>
      <c r="AA15" s="23">
        <v>48.537370188622617</v>
      </c>
      <c r="AB15" s="23">
        <v>56.722662194412656</v>
      </c>
      <c r="AC15" s="23">
        <v>62.191069609572075</v>
      </c>
      <c r="AD15" s="23">
        <v>81.083460021377945</v>
      </c>
      <c r="AE15" s="23">
        <v>105.51897648540972</v>
      </c>
      <c r="AF15" s="23">
        <v>119.12678345471801</v>
      </c>
      <c r="AG15" s="23" t="s">
        <v>1</v>
      </c>
    </row>
    <row r="16" spans="1:33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>
        <v>42.80833674660429</v>
      </c>
      <c r="I16" s="25">
        <v>46.77642614736461</v>
      </c>
      <c r="J16" s="25">
        <v>50.148010689778481</v>
      </c>
      <c r="K16" s="25">
        <v>46.430538509244037</v>
      </c>
      <c r="L16" s="25">
        <v>57.287319884088262</v>
      </c>
      <c r="M16" s="25">
        <v>62.509962460294545</v>
      </c>
      <c r="N16" s="25">
        <v>95.201197917904608</v>
      </c>
      <c r="O16" s="25">
        <v>97.640547337571036</v>
      </c>
      <c r="P16" s="25">
        <v>109.75000060380495</v>
      </c>
      <c r="Q16" s="25">
        <v>113.67464605216895</v>
      </c>
      <c r="R16" s="25">
        <v>144.59767127094108</v>
      </c>
      <c r="S16" s="25">
        <v>156.26920745648084</v>
      </c>
      <c r="T16" s="25">
        <v>157.25941452309016</v>
      </c>
      <c r="U16" s="25">
        <v>132.34965157128462</v>
      </c>
      <c r="V16" s="25">
        <v>132.72880275857781</v>
      </c>
      <c r="W16" s="25">
        <v>144.51419606524149</v>
      </c>
      <c r="X16" s="25">
        <v>155.41348084752917</v>
      </c>
      <c r="Y16" s="25">
        <v>209.17249919363388</v>
      </c>
      <c r="Z16" s="25">
        <v>199.70403506393745</v>
      </c>
      <c r="AA16" s="25">
        <v>203.95507089701206</v>
      </c>
      <c r="AB16" s="25">
        <v>241.52221512635708</v>
      </c>
      <c r="AC16" s="25">
        <v>238.69262739428987</v>
      </c>
      <c r="AD16" s="25">
        <v>283.81398056513365</v>
      </c>
      <c r="AE16" s="25">
        <v>307.28693720300805</v>
      </c>
      <c r="AF16" s="25">
        <v>354.03698078088092</v>
      </c>
      <c r="AG16" s="25" t="s">
        <v>1</v>
      </c>
    </row>
    <row r="17" spans="1:33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>
        <v>40.259938202325039</v>
      </c>
      <c r="M17" s="23">
        <v>42.554756710721023</v>
      </c>
      <c r="N17" s="23">
        <v>48.446616466364134</v>
      </c>
      <c r="O17" s="23">
        <v>41.186797381473603</v>
      </c>
      <c r="P17" s="23">
        <v>41.962157180920329</v>
      </c>
      <c r="Q17" s="23">
        <v>53.204102199300493</v>
      </c>
      <c r="R17" s="23">
        <v>91.095970267401114</v>
      </c>
      <c r="S17" s="23">
        <v>78.544450669574616</v>
      </c>
      <c r="T17" s="23">
        <v>84.54986777680864</v>
      </c>
      <c r="U17" s="23">
        <v>53.241993360581809</v>
      </c>
      <c r="V17" s="23">
        <v>72.165435333445586</v>
      </c>
      <c r="W17" s="23">
        <v>95.332854569453531</v>
      </c>
      <c r="X17" s="23">
        <v>88.798367453373459</v>
      </c>
      <c r="Y17" s="23">
        <v>92.334623881619393</v>
      </c>
      <c r="Z17" s="23">
        <v>87.627975030046755</v>
      </c>
      <c r="AA17" s="23">
        <v>75.567408741300213</v>
      </c>
      <c r="AB17" s="23">
        <v>68.725685450999407</v>
      </c>
      <c r="AC17" s="23">
        <v>75.536027176459186</v>
      </c>
      <c r="AD17" s="23">
        <v>89.808564879544264</v>
      </c>
      <c r="AE17" s="23">
        <v>99.948631977987418</v>
      </c>
      <c r="AF17" s="23">
        <v>104.61502279837077</v>
      </c>
      <c r="AG17" s="23" t="s">
        <v>1</v>
      </c>
    </row>
    <row r="18" spans="1:33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>
        <v>158.17188166178485</v>
      </c>
      <c r="V18" s="25" t="s">
        <v>1</v>
      </c>
      <c r="W18" s="25">
        <v>185.4349634680847</v>
      </c>
      <c r="X18" s="25" t="s">
        <v>1</v>
      </c>
      <c r="Y18" s="25">
        <v>180.57780250074282</v>
      </c>
      <c r="Z18" s="25">
        <v>80.530414935225053</v>
      </c>
      <c r="AA18" s="25">
        <v>193.6997098475934</v>
      </c>
      <c r="AB18" s="25" t="s">
        <v>1</v>
      </c>
      <c r="AC18" s="25">
        <v>227.039643526541</v>
      </c>
      <c r="AD18" s="25" t="s">
        <v>1</v>
      </c>
      <c r="AE18" s="25">
        <v>239.82234350634883</v>
      </c>
      <c r="AF18" s="25" t="s">
        <v>1</v>
      </c>
      <c r="AG18" s="25" t="s">
        <v>1</v>
      </c>
    </row>
    <row r="19" spans="1:33" x14ac:dyDescent="0.25">
      <c r="A19" s="9" t="s">
        <v>15</v>
      </c>
      <c r="B19" s="22" t="s">
        <v>1</v>
      </c>
      <c r="C19" s="23">
        <v>450.80041083486907</v>
      </c>
      <c r="D19" s="23">
        <v>402.75752676555663</v>
      </c>
      <c r="E19" s="23">
        <v>374.9106612072988</v>
      </c>
      <c r="F19" s="23">
        <v>376.88627554520099</v>
      </c>
      <c r="G19" s="23">
        <v>356.57834695832457</v>
      </c>
      <c r="H19" s="23">
        <v>327.05797449185491</v>
      </c>
      <c r="I19" s="23">
        <v>346.14557965045304</v>
      </c>
      <c r="J19" s="23">
        <v>303.72597634527153</v>
      </c>
      <c r="K19" s="23">
        <v>315.29888173597419</v>
      </c>
      <c r="L19" s="23">
        <v>325.36022232243022</v>
      </c>
      <c r="M19" s="23">
        <v>383.3625874706658</v>
      </c>
      <c r="N19" s="23">
        <v>504.78544832449001</v>
      </c>
      <c r="O19" s="23">
        <v>447.5470559099345</v>
      </c>
      <c r="P19" s="23">
        <v>484.80625859670715</v>
      </c>
      <c r="Q19" s="23">
        <v>540.34163078583731</v>
      </c>
      <c r="R19" s="23">
        <v>606.52730631904421</v>
      </c>
      <c r="S19" s="23">
        <v>697.13592976589052</v>
      </c>
      <c r="T19" s="23">
        <v>768.51591295638252</v>
      </c>
      <c r="U19" s="23">
        <v>900.07547323957874</v>
      </c>
      <c r="V19" s="23">
        <v>920.112508261568</v>
      </c>
      <c r="W19" s="23">
        <v>1000.5291947243784</v>
      </c>
      <c r="X19" s="23">
        <v>1007.879028597873</v>
      </c>
      <c r="Y19" s="23">
        <v>1158.1537672534789</v>
      </c>
      <c r="Z19" s="23">
        <v>1180.5589050305725</v>
      </c>
      <c r="AA19" s="23">
        <v>1388.6278831846853</v>
      </c>
      <c r="AB19" s="23">
        <v>1149.9525382883596</v>
      </c>
      <c r="AC19" s="23">
        <v>1298.2212232682632</v>
      </c>
      <c r="AD19" s="23">
        <v>1673.5703363225657</v>
      </c>
      <c r="AE19" s="23">
        <v>1696.3536700441632</v>
      </c>
      <c r="AF19" s="23">
        <v>1745.7461945974139</v>
      </c>
      <c r="AG19" s="23" t="s">
        <v>1</v>
      </c>
    </row>
    <row r="20" spans="1:33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>
        <v>5.4448493863798806</v>
      </c>
      <c r="O20" s="25" t="s">
        <v>1</v>
      </c>
      <c r="P20" s="25" t="s">
        <v>1</v>
      </c>
      <c r="Q20" s="25">
        <v>14.996586748570463</v>
      </c>
      <c r="R20" s="25">
        <v>20.076453642402832</v>
      </c>
      <c r="S20" s="25">
        <v>15.007624533873281</v>
      </c>
      <c r="T20" s="25">
        <v>16.162988596828868</v>
      </c>
      <c r="U20" s="25">
        <v>14.784318554251948</v>
      </c>
      <c r="V20" s="25">
        <v>15.534219475534563</v>
      </c>
      <c r="W20" s="25">
        <v>22.274737736556013</v>
      </c>
      <c r="X20" s="25">
        <v>25.701623292827417</v>
      </c>
      <c r="Y20" s="25">
        <v>21.055345050506123</v>
      </c>
      <c r="Z20" s="25">
        <v>19.532391265695306</v>
      </c>
      <c r="AA20" s="25">
        <v>19.44476128604548</v>
      </c>
      <c r="AB20" s="25">
        <v>16.833153489303921</v>
      </c>
      <c r="AC20" s="25">
        <v>23.288605223022113</v>
      </c>
      <c r="AD20" s="25">
        <v>30.856211090319199</v>
      </c>
      <c r="AE20" s="25">
        <v>34.498206601523265</v>
      </c>
      <c r="AF20" s="25">
        <v>26.86450046918705</v>
      </c>
      <c r="AG20" s="25" t="s">
        <v>1</v>
      </c>
    </row>
    <row r="21" spans="1:33" x14ac:dyDescent="0.25">
      <c r="A21" s="9" t="s">
        <v>17</v>
      </c>
      <c r="B21" s="22" t="s">
        <v>1</v>
      </c>
      <c r="C21" s="23">
        <v>12929.316137147382</v>
      </c>
      <c r="D21" s="23" t="s">
        <v>1</v>
      </c>
      <c r="E21" s="23">
        <v>12746.92111799417</v>
      </c>
      <c r="F21" s="23" t="s">
        <v>1</v>
      </c>
      <c r="G21" s="23">
        <v>13393.234891260534</v>
      </c>
      <c r="H21" s="23" t="s">
        <v>1</v>
      </c>
      <c r="I21" s="23">
        <v>13626.269167278251</v>
      </c>
      <c r="J21" s="23" t="s">
        <v>1</v>
      </c>
      <c r="K21" s="23">
        <v>15924.281981597682</v>
      </c>
      <c r="L21" s="23" t="s">
        <v>1</v>
      </c>
      <c r="M21" s="23">
        <v>18334.878549453904</v>
      </c>
      <c r="N21" s="23" t="s">
        <v>1</v>
      </c>
      <c r="O21" s="23">
        <v>19841.661857920815</v>
      </c>
      <c r="P21" s="23" t="s">
        <v>1</v>
      </c>
      <c r="Q21" s="23">
        <v>20554.689299329337</v>
      </c>
      <c r="R21" s="23" t="s">
        <v>1</v>
      </c>
      <c r="S21" s="23">
        <v>24351.21097141656</v>
      </c>
      <c r="T21" s="23" t="s">
        <v>1</v>
      </c>
      <c r="U21" s="23">
        <v>27235.995048735924</v>
      </c>
      <c r="V21" s="23" t="s">
        <v>1</v>
      </c>
      <c r="W21" s="23">
        <v>31337.182515382148</v>
      </c>
      <c r="X21" s="23" t="s">
        <v>1</v>
      </c>
      <c r="Y21" s="23">
        <v>31813.04724929787</v>
      </c>
      <c r="Z21" s="23" t="s">
        <v>1</v>
      </c>
      <c r="AA21" s="23">
        <v>35955.467137543987</v>
      </c>
      <c r="AB21" s="23" t="s">
        <v>1</v>
      </c>
      <c r="AC21" s="23">
        <v>42295.377311243683</v>
      </c>
      <c r="AD21" s="23" t="s">
        <v>1</v>
      </c>
      <c r="AE21" s="23">
        <v>46359.929063850519</v>
      </c>
      <c r="AF21" s="23" t="s">
        <v>1</v>
      </c>
      <c r="AG21" s="23" t="s">
        <v>1</v>
      </c>
    </row>
    <row r="22" spans="1:33" x14ac:dyDescent="0.25">
      <c r="A22" s="12" t="s">
        <v>18</v>
      </c>
      <c r="B22" s="24" t="s">
        <v>1</v>
      </c>
      <c r="C22" s="25" t="s">
        <v>1</v>
      </c>
      <c r="D22" s="25">
        <v>1946.4709587840769</v>
      </c>
      <c r="E22" s="25">
        <v>2003.0089059222735</v>
      </c>
      <c r="F22" s="25">
        <v>2119.8221503282484</v>
      </c>
      <c r="G22" s="25">
        <v>2294.1755203667162</v>
      </c>
      <c r="H22" s="25">
        <v>2437.6020269538922</v>
      </c>
      <c r="I22" s="25">
        <v>2560.9138731758853</v>
      </c>
      <c r="J22" s="25">
        <v>2691.7748869964512</v>
      </c>
      <c r="K22" s="25">
        <v>2937.5841969555045</v>
      </c>
      <c r="L22" s="25">
        <v>3111.5602717421821</v>
      </c>
      <c r="M22" s="25">
        <v>3163.2388118243039</v>
      </c>
      <c r="N22" s="25">
        <v>3336.8003791919527</v>
      </c>
      <c r="O22" s="25">
        <v>3364.6568406585393</v>
      </c>
      <c r="P22" s="25" t="s">
        <v>1</v>
      </c>
      <c r="Q22" s="25">
        <v>3543.486572314881</v>
      </c>
      <c r="R22" s="25" t="s">
        <v>1</v>
      </c>
      <c r="S22" s="25">
        <v>3799.1164845384797</v>
      </c>
      <c r="T22" s="25" t="s">
        <v>1</v>
      </c>
      <c r="U22" s="25">
        <v>3673.0382957856718</v>
      </c>
      <c r="V22" s="25" t="s">
        <v>1</v>
      </c>
      <c r="W22" s="25">
        <v>3971.1254507723688</v>
      </c>
      <c r="X22" s="25">
        <v>4076.1237154418686</v>
      </c>
      <c r="Y22" s="25" t="s">
        <v>1</v>
      </c>
      <c r="Z22" s="25" t="s">
        <v>1</v>
      </c>
      <c r="AA22" s="25" t="s">
        <v>1</v>
      </c>
      <c r="AB22" s="25" t="s">
        <v>1</v>
      </c>
      <c r="AC22" s="25" t="s">
        <v>1</v>
      </c>
      <c r="AD22" s="25" t="s">
        <v>1</v>
      </c>
      <c r="AE22" s="25" t="s">
        <v>1</v>
      </c>
      <c r="AF22" s="25" t="s">
        <v>1</v>
      </c>
      <c r="AG22" s="25" t="s">
        <v>1</v>
      </c>
    </row>
    <row r="23" spans="1:33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>
        <v>728.5458590810307</v>
      </c>
      <c r="G23" s="23">
        <v>720.73480756492324</v>
      </c>
      <c r="H23" s="23">
        <v>751.72110606690808</v>
      </c>
      <c r="I23" s="23">
        <v>852.15537212150525</v>
      </c>
      <c r="J23" s="23">
        <v>886.88821752265858</v>
      </c>
      <c r="K23" s="23">
        <v>960.60440041066818</v>
      </c>
      <c r="L23" s="23">
        <v>1118.3384374355621</v>
      </c>
      <c r="M23" s="23">
        <v>1084.1279360211056</v>
      </c>
      <c r="N23" s="23">
        <v>1075.9558727521746</v>
      </c>
      <c r="O23" s="23">
        <v>1060.4805302402651</v>
      </c>
      <c r="P23" s="23">
        <v>1128.168979451325</v>
      </c>
      <c r="Q23" s="23">
        <v>1137.5057226004569</v>
      </c>
      <c r="R23" s="23">
        <v>1244.4520341775772</v>
      </c>
      <c r="S23" s="23">
        <v>1350.6938750852239</v>
      </c>
      <c r="T23" s="23">
        <v>1510.9298827570522</v>
      </c>
      <c r="U23" s="23">
        <v>1828.6318377749969</v>
      </c>
      <c r="V23" s="23">
        <v>1947.4572186068933</v>
      </c>
      <c r="W23" s="23">
        <v>2148.6335254776222</v>
      </c>
      <c r="X23" s="23">
        <v>2714.7237897568602</v>
      </c>
      <c r="Y23" s="23">
        <v>2816.3866416578467</v>
      </c>
      <c r="Z23" s="23">
        <v>2956.9779904501165</v>
      </c>
      <c r="AA23" s="23">
        <v>3346.5789217252582</v>
      </c>
      <c r="AB23" s="23">
        <v>3625.1408811992778</v>
      </c>
      <c r="AC23" s="23">
        <v>3964.2453664310601</v>
      </c>
      <c r="AD23" s="23">
        <v>4920.91229482975</v>
      </c>
      <c r="AE23" s="23">
        <v>5903.4583245204976</v>
      </c>
      <c r="AF23" s="23">
        <v>6155.1337615191287</v>
      </c>
      <c r="AG23" s="23" t="s">
        <v>1</v>
      </c>
    </row>
    <row r="24" spans="1:33" x14ac:dyDescent="0.25">
      <c r="A24" s="12" t="s">
        <v>20</v>
      </c>
      <c r="B24" s="24">
        <v>106.61195725442187</v>
      </c>
      <c r="C24" s="25">
        <v>114.57396627068643</v>
      </c>
      <c r="D24" s="25">
        <v>118.39738229939228</v>
      </c>
      <c r="E24" s="25">
        <v>118.17443022118235</v>
      </c>
      <c r="F24" s="25">
        <v>117.76668758398412</v>
      </c>
      <c r="G24" s="25">
        <v>170.50816785203494</v>
      </c>
      <c r="H24" s="25">
        <v>173.11939510046651</v>
      </c>
      <c r="I24" s="25">
        <v>175.39043673700482</v>
      </c>
      <c r="J24" s="25">
        <v>215.44439403028707</v>
      </c>
      <c r="K24" s="25">
        <v>258.15797360749093</v>
      </c>
      <c r="L24" s="25">
        <v>286.41418450014822</v>
      </c>
      <c r="M24" s="25">
        <v>310.19113215925989</v>
      </c>
      <c r="N24" s="25">
        <v>287.13205699908195</v>
      </c>
      <c r="O24" s="25">
        <v>265.4475908372238</v>
      </c>
      <c r="P24" s="25">
        <v>319.64498844186249</v>
      </c>
      <c r="Q24" s="25">
        <v>383.06895352565789</v>
      </c>
      <c r="R24" s="25">
        <v>637.25248220746198</v>
      </c>
      <c r="S24" s="25">
        <v>867.98254835996636</v>
      </c>
      <c r="T24" s="25">
        <v>1126.8761357419971</v>
      </c>
      <c r="U24" s="25">
        <v>1497.2398852914498</v>
      </c>
      <c r="V24" s="25">
        <v>1276.5092550094525</v>
      </c>
      <c r="W24" s="25">
        <v>1279.8359127114684</v>
      </c>
      <c r="X24" s="25">
        <v>1178.484236816111</v>
      </c>
      <c r="Y24" s="25">
        <v>1105.6361558377469</v>
      </c>
      <c r="Z24" s="25">
        <v>1168.8744238755639</v>
      </c>
      <c r="AA24" s="25">
        <v>1064.1135008812764</v>
      </c>
      <c r="AB24" s="25">
        <v>1555.2907163957605</v>
      </c>
      <c r="AC24" s="25">
        <v>1671.4939342143662</v>
      </c>
      <c r="AD24" s="25">
        <v>1844.1057583062425</v>
      </c>
      <c r="AE24" s="25">
        <v>1992.8509317740418</v>
      </c>
      <c r="AF24" s="25">
        <v>2064.8699417644443</v>
      </c>
      <c r="AG24" s="25" t="s">
        <v>1</v>
      </c>
    </row>
    <row r="25" spans="1:33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>
        <v>801.16711339502172</v>
      </c>
      <c r="F25" s="23" t="s">
        <v>1</v>
      </c>
      <c r="G25" s="23" t="s">
        <v>1</v>
      </c>
      <c r="H25" s="23" t="s">
        <v>1</v>
      </c>
      <c r="I25" s="23" t="s">
        <v>1</v>
      </c>
      <c r="J25" s="23">
        <v>1425.3139755278441</v>
      </c>
      <c r="K25" s="23" t="s">
        <v>1</v>
      </c>
      <c r="L25" s="23" t="s">
        <v>1</v>
      </c>
      <c r="M25" s="23" t="s">
        <v>1</v>
      </c>
      <c r="N25" s="23">
        <v>2184.1659841053038</v>
      </c>
      <c r="O25" s="23" t="s">
        <v>1</v>
      </c>
      <c r="P25" s="23">
        <v>2405.9946838435762</v>
      </c>
      <c r="Q25" s="23" t="s">
        <v>1</v>
      </c>
      <c r="R25" s="23">
        <v>2958.8046380101018</v>
      </c>
      <c r="S25" s="23">
        <v>3246.5263499808216</v>
      </c>
      <c r="T25" s="23" t="s">
        <v>1</v>
      </c>
      <c r="U25" s="23">
        <v>3655.4458707810904</v>
      </c>
      <c r="V25" s="23" t="s">
        <v>1</v>
      </c>
      <c r="W25" s="23">
        <v>4117.0147250214704</v>
      </c>
      <c r="X25" s="23" t="s">
        <v>1</v>
      </c>
      <c r="Y25" s="23">
        <v>5226.8389285405119</v>
      </c>
      <c r="Z25" s="23" t="s">
        <v>1</v>
      </c>
      <c r="AA25" s="23">
        <v>5725.5991076760147</v>
      </c>
      <c r="AB25" s="23" t="s">
        <v>1</v>
      </c>
      <c r="AC25" s="23">
        <v>6306.0183817220186</v>
      </c>
      <c r="AD25" s="23" t="s">
        <v>1</v>
      </c>
      <c r="AE25" s="23">
        <v>6741.0227902227916</v>
      </c>
      <c r="AF25" s="23" t="s">
        <v>1</v>
      </c>
      <c r="AG25" s="23" t="s">
        <v>1</v>
      </c>
    </row>
    <row r="26" spans="1:33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>
        <v>387.81902763461937</v>
      </c>
      <c r="F26" s="25">
        <v>364.49416205738737</v>
      </c>
      <c r="G26" s="25">
        <v>340.75751680218355</v>
      </c>
      <c r="H26" s="25">
        <v>317.95847230994605</v>
      </c>
      <c r="I26" s="25">
        <v>277.51442555882142</v>
      </c>
      <c r="J26" s="25">
        <v>246.82584251019705</v>
      </c>
      <c r="K26" s="25">
        <v>198.72398941074624</v>
      </c>
      <c r="L26" s="25">
        <v>180.6442379533197</v>
      </c>
      <c r="M26" s="25">
        <v>213.64382972009724</v>
      </c>
      <c r="N26" s="25">
        <v>221.53409096241663</v>
      </c>
      <c r="O26" s="25">
        <v>264.1965934850009</v>
      </c>
      <c r="P26" s="25">
        <v>330.33452427857696</v>
      </c>
      <c r="Q26" s="25">
        <v>327.65131524925374</v>
      </c>
      <c r="R26" s="25">
        <v>453.35119388320652</v>
      </c>
      <c r="S26" s="25">
        <v>546.80089168417214</v>
      </c>
      <c r="T26" s="25">
        <v>821.61107829212187</v>
      </c>
      <c r="U26" s="25">
        <v>559.23806801104024</v>
      </c>
      <c r="V26" s="25">
        <v>571.17809876104411</v>
      </c>
      <c r="W26" s="25">
        <v>669.63405861535864</v>
      </c>
      <c r="X26" s="25">
        <v>670.72791509171793</v>
      </c>
      <c r="Y26" s="25">
        <v>560.37847524521999</v>
      </c>
      <c r="Z26" s="25">
        <v>616.94487206492386</v>
      </c>
      <c r="AA26" s="25">
        <v>737.26880767675073</v>
      </c>
      <c r="AB26" s="25">
        <v>865.47850058415622</v>
      </c>
      <c r="AC26" s="25">
        <v>1099.3449764297786</v>
      </c>
      <c r="AD26" s="25">
        <v>1217.3934116875632</v>
      </c>
      <c r="AE26" s="25">
        <v>1279.6707001966261</v>
      </c>
      <c r="AF26" s="25">
        <v>1191.7927327837112</v>
      </c>
      <c r="AG26" s="25" t="s">
        <v>1</v>
      </c>
    </row>
    <row r="27" spans="1:33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>
        <v>163.90716303887345</v>
      </c>
      <c r="H27" s="23" t="s">
        <v>1</v>
      </c>
      <c r="I27" s="23">
        <v>196.62867602507765</v>
      </c>
      <c r="J27" s="23" t="s">
        <v>1</v>
      </c>
      <c r="K27" s="23">
        <v>307.13818916349811</v>
      </c>
      <c r="L27" s="23" t="s">
        <v>1</v>
      </c>
      <c r="M27" s="23">
        <v>308.08345173110001</v>
      </c>
      <c r="N27" s="23" t="s">
        <v>1</v>
      </c>
      <c r="O27" s="23">
        <v>372.13063545677744</v>
      </c>
      <c r="P27" s="23" t="s">
        <v>1</v>
      </c>
      <c r="Q27" s="23">
        <v>440.52266931461708</v>
      </c>
      <c r="R27" s="23" t="s">
        <v>1</v>
      </c>
      <c r="S27" s="23" t="s">
        <v>1</v>
      </c>
      <c r="T27" s="23" t="s">
        <v>1</v>
      </c>
      <c r="U27" s="23" t="s">
        <v>1</v>
      </c>
      <c r="V27" s="23" t="s">
        <v>1</v>
      </c>
      <c r="W27" s="23">
        <v>480.83677924962461</v>
      </c>
      <c r="X27" s="23" t="s">
        <v>1</v>
      </c>
      <c r="Y27" s="23">
        <v>542.22650272618114</v>
      </c>
      <c r="Z27" s="23" t="s">
        <v>1</v>
      </c>
      <c r="AA27" s="23">
        <v>602.0982809857652</v>
      </c>
      <c r="AB27" s="23" t="s">
        <v>1</v>
      </c>
      <c r="AC27" s="23">
        <v>1047.1948956683088</v>
      </c>
      <c r="AD27" s="23" t="s">
        <v>1</v>
      </c>
      <c r="AE27" s="23">
        <v>1101.8439252768019</v>
      </c>
      <c r="AF27" s="23">
        <v>1316.6030220202638</v>
      </c>
      <c r="AG27" s="23" t="s">
        <v>1</v>
      </c>
    </row>
    <row r="28" spans="1:33" x14ac:dyDescent="0.25">
      <c r="A28" s="12" t="s">
        <v>24</v>
      </c>
      <c r="B28" s="24" t="s">
        <v>1</v>
      </c>
      <c r="C28" s="25" t="s">
        <v>1</v>
      </c>
      <c r="D28" s="25">
        <v>397.0434992565859</v>
      </c>
      <c r="E28" s="25">
        <v>312.3583405690058</v>
      </c>
      <c r="F28" s="25">
        <v>218.44853622324024</v>
      </c>
      <c r="G28" s="25">
        <v>210.31186482242143</v>
      </c>
      <c r="H28" s="25">
        <v>222.16360654609676</v>
      </c>
      <c r="I28" s="25">
        <v>307.68154843178655</v>
      </c>
      <c r="J28" s="25">
        <v>211.24487996206506</v>
      </c>
      <c r="K28" s="25">
        <v>171.40568682418902</v>
      </c>
      <c r="L28" s="25">
        <v>196.35357468569137</v>
      </c>
      <c r="M28" s="25">
        <v>201.41947641055867</v>
      </c>
      <c r="N28" s="25">
        <v>192.02788781978759</v>
      </c>
      <c r="O28" s="25">
        <v>191.04909184766333</v>
      </c>
      <c r="P28" s="25">
        <v>179.46882838962034</v>
      </c>
      <c r="Q28" s="25">
        <v>190.32963530276336</v>
      </c>
      <c r="R28" s="25">
        <v>212.61963663639841</v>
      </c>
      <c r="S28" s="25">
        <v>221.42725575247127</v>
      </c>
      <c r="T28" s="25">
        <v>261.06283609028156</v>
      </c>
      <c r="U28" s="25">
        <v>243.90423672761622</v>
      </c>
      <c r="V28" s="25">
        <v>313.28298339328319</v>
      </c>
      <c r="W28" s="25">
        <v>305.87649854761088</v>
      </c>
      <c r="X28" s="25">
        <v>438.47687605789008</v>
      </c>
      <c r="Y28" s="25">
        <v>513.45485050618584</v>
      </c>
      <c r="Z28" s="25">
        <v>538.40036917093107</v>
      </c>
      <c r="AA28" s="25">
        <v>507.25666669379189</v>
      </c>
      <c r="AB28" s="25">
        <v>517.73471066825118</v>
      </c>
      <c r="AC28" s="25">
        <v>600.74782207953399</v>
      </c>
      <c r="AD28" s="25">
        <v>617.50452945906943</v>
      </c>
      <c r="AE28" s="25">
        <v>584.59827221830858</v>
      </c>
      <c r="AF28" s="25">
        <v>516.83081075654991</v>
      </c>
      <c r="AG28" s="25" t="s">
        <v>1</v>
      </c>
    </row>
    <row r="29" spans="1:33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>
        <v>133.96316362975966</v>
      </c>
      <c r="F29" s="23">
        <v>148.91846397296632</v>
      </c>
      <c r="G29" s="23">
        <v>138.99510848085737</v>
      </c>
      <c r="H29" s="23">
        <v>123.05019097063665</v>
      </c>
      <c r="I29" s="23">
        <v>130.92117529640151</v>
      </c>
      <c r="J29" s="23">
        <v>136.59481865284974</v>
      </c>
      <c r="K29" s="23">
        <v>137.44577251792504</v>
      </c>
      <c r="L29" s="23">
        <v>148.47562944141228</v>
      </c>
      <c r="M29" s="23">
        <v>174.1643225336627</v>
      </c>
      <c r="N29" s="23">
        <v>166.5220835062045</v>
      </c>
      <c r="O29" s="23">
        <v>174.76323880432511</v>
      </c>
      <c r="P29" s="23">
        <v>230.97285585255065</v>
      </c>
      <c r="Q29" s="23">
        <v>226.44332811590877</v>
      </c>
      <c r="R29" s="23">
        <v>288.39413268862671</v>
      </c>
      <c r="S29" s="23">
        <v>274.87884003712139</v>
      </c>
      <c r="T29" s="23">
        <v>358.04029416730168</v>
      </c>
      <c r="U29" s="23">
        <v>359.43508181584389</v>
      </c>
      <c r="V29" s="23">
        <v>406.7487066938391</v>
      </c>
      <c r="W29" s="23">
        <v>482.70429668093016</v>
      </c>
      <c r="X29" s="23">
        <v>489.49477004513892</v>
      </c>
      <c r="Y29" s="23">
        <v>561.14002713382456</v>
      </c>
      <c r="Z29" s="23">
        <v>568.55445691921022</v>
      </c>
      <c r="AA29" s="23">
        <v>542.91128140863907</v>
      </c>
      <c r="AB29" s="23">
        <v>490.25135763620551</v>
      </c>
      <c r="AC29" s="23">
        <v>443.87519753608262</v>
      </c>
      <c r="AD29" s="23">
        <v>500.51619768433363</v>
      </c>
      <c r="AE29" s="23">
        <v>556.56468333570251</v>
      </c>
      <c r="AF29" s="23">
        <v>533.27197898049712</v>
      </c>
      <c r="AG29" s="23" t="s">
        <v>1</v>
      </c>
    </row>
    <row r="30" spans="1:33" x14ac:dyDescent="0.25">
      <c r="A30" s="12" t="s">
        <v>26</v>
      </c>
      <c r="B30" s="24">
        <v>1034.3814191210961</v>
      </c>
      <c r="C30" s="25">
        <v>1104.1388789422083</v>
      </c>
      <c r="D30" s="25">
        <v>1105.0968778475851</v>
      </c>
      <c r="E30" s="25">
        <v>1119.7024756514952</v>
      </c>
      <c r="F30" s="25">
        <v>1114.1497821767318</v>
      </c>
      <c r="G30" s="25">
        <v>1230.6161933270059</v>
      </c>
      <c r="H30" s="25">
        <v>1307.5256761620021</v>
      </c>
      <c r="I30" s="25">
        <v>1316.4616957771391</v>
      </c>
      <c r="J30" s="25">
        <v>1676.1091093967595</v>
      </c>
      <c r="K30" s="25">
        <v>1645.9720512438955</v>
      </c>
      <c r="L30" s="25">
        <v>1960.8512835345623</v>
      </c>
      <c r="M30" s="25">
        <v>1941.2134447982517</v>
      </c>
      <c r="N30" s="25">
        <v>2603.7111079977153</v>
      </c>
      <c r="O30" s="25">
        <v>2798.6589644708556</v>
      </c>
      <c r="P30" s="25">
        <v>3017.0101645786958</v>
      </c>
      <c r="Q30" s="25">
        <v>3414.0489767487798</v>
      </c>
      <c r="R30" s="25">
        <v>4320.1480440817013</v>
      </c>
      <c r="S30" s="25">
        <v>5050.5222484673886</v>
      </c>
      <c r="T30" s="25">
        <v>5740.5815430481271</v>
      </c>
      <c r="U30" s="25">
        <v>5794.1687619402765</v>
      </c>
      <c r="V30" s="25">
        <v>5840.3863402501493</v>
      </c>
      <c r="W30" s="25">
        <v>5708.2697943928897</v>
      </c>
      <c r="X30" s="25">
        <v>5529.5708053227736</v>
      </c>
      <c r="Y30" s="25">
        <v>5564.4190871369301</v>
      </c>
      <c r="Z30" s="25">
        <v>5497.9248413624628</v>
      </c>
      <c r="AA30" s="25">
        <v>5776.6946475313653</v>
      </c>
      <c r="AB30" s="25">
        <v>6238.2905621152613</v>
      </c>
      <c r="AC30" s="25">
        <v>6783.0302184868087</v>
      </c>
      <c r="AD30" s="25">
        <v>7220.6623002921824</v>
      </c>
      <c r="AE30" s="25">
        <v>7304.4576933707103</v>
      </c>
      <c r="AF30" s="25">
        <v>7400.4650992280758</v>
      </c>
      <c r="AG30" s="25" t="s">
        <v>1</v>
      </c>
    </row>
    <row r="31" spans="1:33" x14ac:dyDescent="0.25">
      <c r="A31" s="9" t="s">
        <v>27</v>
      </c>
      <c r="B31" s="22" t="s">
        <v>1</v>
      </c>
      <c r="C31" s="23">
        <v>1833.015007350084</v>
      </c>
      <c r="D31" s="23" t="s">
        <v>1</v>
      </c>
      <c r="E31" s="23" t="s">
        <v>1</v>
      </c>
      <c r="F31" s="23" t="s">
        <v>1</v>
      </c>
      <c r="G31" s="23" t="s">
        <v>1</v>
      </c>
      <c r="H31" s="23" t="s">
        <v>1</v>
      </c>
      <c r="I31" s="23" t="s">
        <v>1</v>
      </c>
      <c r="J31" s="23" t="s">
        <v>1</v>
      </c>
      <c r="K31" s="23" t="s">
        <v>1</v>
      </c>
      <c r="L31" s="23" t="s">
        <v>1</v>
      </c>
      <c r="M31" s="23" t="s">
        <v>1</v>
      </c>
      <c r="N31" s="23" t="s">
        <v>1</v>
      </c>
      <c r="O31" s="23" t="s">
        <v>1</v>
      </c>
      <c r="P31" s="23" t="s">
        <v>1</v>
      </c>
      <c r="Q31" s="23" t="s">
        <v>1</v>
      </c>
      <c r="R31" s="23" t="s">
        <v>1</v>
      </c>
      <c r="S31" s="23">
        <v>4184.1975595824952</v>
      </c>
      <c r="T31" s="23" t="s">
        <v>1</v>
      </c>
      <c r="U31" s="23">
        <v>3965.9261489600472</v>
      </c>
      <c r="V31" s="23" t="s">
        <v>1</v>
      </c>
      <c r="W31" s="23">
        <v>4199.0981046901406</v>
      </c>
      <c r="X31" s="23" t="s">
        <v>1</v>
      </c>
      <c r="Y31" s="23">
        <v>4413.5156910334308</v>
      </c>
      <c r="Z31" s="23" t="s">
        <v>1</v>
      </c>
      <c r="AA31" s="23" t="s">
        <v>1</v>
      </c>
      <c r="AB31" s="23" t="s">
        <v>1</v>
      </c>
      <c r="AC31" s="23" t="s">
        <v>1</v>
      </c>
      <c r="AD31" s="23" t="s">
        <v>1</v>
      </c>
      <c r="AE31" s="23" t="s">
        <v>1</v>
      </c>
      <c r="AF31" s="23" t="s">
        <v>1</v>
      </c>
      <c r="AG31" s="23" t="s">
        <v>1</v>
      </c>
    </row>
    <row r="32" spans="1:33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 t="s">
        <v>1</v>
      </c>
      <c r="AF32" s="29" t="s">
        <v>1</v>
      </c>
      <c r="AG32" s="29" t="s">
        <v>1</v>
      </c>
    </row>
    <row r="33" spans="1:33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</row>
    <row r="34" spans="1:33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</row>
    <row r="35" spans="1:33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>
        <v>33.072139623575858</v>
      </c>
      <c r="Y35" s="23">
        <v>31.076023559427384</v>
      </c>
      <c r="Z35" s="23">
        <v>20.663417848581695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15.121509276519024</v>
      </c>
      <c r="AF35" s="23">
        <v>13.738413273267172</v>
      </c>
      <c r="AG35" s="23" t="s">
        <v>1</v>
      </c>
    </row>
    <row r="36" spans="1:33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>
        <v>10.816216920706092</v>
      </c>
      <c r="AD36" s="25">
        <v>12.58487491288512</v>
      </c>
      <c r="AE36" s="25">
        <v>13.216284433587957</v>
      </c>
      <c r="AF36" s="25" t="s">
        <v>1</v>
      </c>
      <c r="AG36" s="25" t="s">
        <v>1</v>
      </c>
    </row>
    <row r="37" spans="1:33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</row>
    <row r="38" spans="1:33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</row>
    <row r="39" spans="1:33" s="5" customFormat="1" x14ac:dyDescent="0.25">
      <c r="A39" s="9" t="s">
        <v>35</v>
      </c>
      <c r="B39" s="22">
        <v>18.333370413230352</v>
      </c>
      <c r="C39" s="23">
        <v>20.008482546071878</v>
      </c>
      <c r="D39" s="23">
        <v>22.629360989598318</v>
      </c>
      <c r="E39" s="23" t="s">
        <v>1</v>
      </c>
      <c r="F39" s="23" t="s">
        <v>1</v>
      </c>
      <c r="G39" s="23">
        <v>29.627637910456844</v>
      </c>
      <c r="H39" s="23" t="s">
        <v>1</v>
      </c>
      <c r="I39" s="23">
        <v>40.982781816270453</v>
      </c>
      <c r="J39" s="23" t="s">
        <v>1</v>
      </c>
      <c r="K39" s="23">
        <v>52.681127148981901</v>
      </c>
      <c r="L39" s="23">
        <v>61.252263772625426</v>
      </c>
      <c r="M39" s="23">
        <v>74.195282640605697</v>
      </c>
      <c r="N39" s="23" t="s">
        <v>1</v>
      </c>
      <c r="O39" s="23">
        <v>71.821931368218003</v>
      </c>
      <c r="P39" s="23" t="s">
        <v>1</v>
      </c>
      <c r="Q39" s="23">
        <v>90.806360744679708</v>
      </c>
      <c r="R39" s="23">
        <v>113.93634072446049</v>
      </c>
      <c r="S39" s="23">
        <v>115.04187550520044</v>
      </c>
      <c r="T39" s="23">
        <v>120.24551100843878</v>
      </c>
      <c r="U39" s="23">
        <v>144.54917339388868</v>
      </c>
      <c r="V39" s="23" t="s">
        <v>1</v>
      </c>
      <c r="W39" s="23">
        <v>90.105212202402853</v>
      </c>
      <c r="X39" s="23" t="s">
        <v>1</v>
      </c>
      <c r="Y39" s="23" t="s">
        <v>1</v>
      </c>
      <c r="Z39" s="23" t="s">
        <v>1</v>
      </c>
      <c r="AA39" s="23">
        <v>133.87223036833981</v>
      </c>
      <c r="AB39" s="23">
        <v>137.45702258695368</v>
      </c>
      <c r="AC39" s="23">
        <v>131.08960318288251</v>
      </c>
      <c r="AD39" s="23">
        <v>117.71843139870944</v>
      </c>
      <c r="AE39" s="23">
        <v>185.79313120269993</v>
      </c>
      <c r="AF39" s="23">
        <v>187.74705392517873</v>
      </c>
      <c r="AG39" s="23" t="s">
        <v>1</v>
      </c>
    </row>
    <row r="40" spans="1:33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</row>
    <row r="41" spans="1:33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</row>
    <row r="42" spans="1:33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</row>
    <row r="43" spans="1:33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</row>
    <row r="44" spans="1:33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</row>
    <row r="45" spans="1:33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</row>
    <row r="46" spans="1:33" x14ac:dyDescent="0.25">
      <c r="A46" s="12" t="s">
        <v>42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</row>
    <row r="47" spans="1:33" s="5" customFormat="1" x14ac:dyDescent="0.25">
      <c r="A47" s="9" t="s">
        <v>43</v>
      </c>
      <c r="B47" s="22" t="s">
        <v>1</v>
      </c>
      <c r="C47" s="23">
        <v>498.10011320361161</v>
      </c>
      <c r="D47" s="23" t="s">
        <v>1</v>
      </c>
      <c r="E47" s="23">
        <v>583.57611397356231</v>
      </c>
      <c r="F47" s="23" t="s">
        <v>1</v>
      </c>
      <c r="G47" s="23">
        <v>651.20857187692286</v>
      </c>
      <c r="H47" s="23" t="s">
        <v>1</v>
      </c>
      <c r="I47" s="23">
        <v>708.2826280117747</v>
      </c>
      <c r="J47" s="23" t="s">
        <v>1</v>
      </c>
      <c r="K47" s="23">
        <v>771.11172556660631</v>
      </c>
      <c r="L47" s="23" t="s">
        <v>1</v>
      </c>
      <c r="M47" s="23">
        <v>1010.6854727325448</v>
      </c>
      <c r="N47" s="23" t="s">
        <v>1</v>
      </c>
      <c r="O47" s="23">
        <v>1005.5140073617952</v>
      </c>
      <c r="P47" s="23" t="s">
        <v>1</v>
      </c>
      <c r="Q47" s="23">
        <v>1135.8021428498453</v>
      </c>
      <c r="R47" s="23" t="s">
        <v>1</v>
      </c>
      <c r="S47" s="23">
        <v>1436.4656858690776</v>
      </c>
      <c r="T47" s="23">
        <v>1535.5647935763636</v>
      </c>
      <c r="U47" s="23">
        <v>1510.2302278764666</v>
      </c>
      <c r="V47" s="23">
        <v>1524.6589337145717</v>
      </c>
      <c r="W47" s="23">
        <v>1665.3352029608698</v>
      </c>
      <c r="X47" s="23">
        <v>1754.9574890575891</v>
      </c>
      <c r="Y47" s="23">
        <v>1882.0958188680047</v>
      </c>
      <c r="Z47" s="23">
        <v>1937.3585567774301</v>
      </c>
      <c r="AA47" s="23">
        <v>1938.7232801839939</v>
      </c>
      <c r="AB47" s="23">
        <v>2070.1460878917337</v>
      </c>
      <c r="AC47" s="23">
        <v>2362.3488819805066</v>
      </c>
      <c r="AD47" s="23">
        <v>2461.4672852115282</v>
      </c>
      <c r="AE47" s="23">
        <v>2462.5816351019962</v>
      </c>
      <c r="AF47" s="23">
        <v>2370.8429664978821</v>
      </c>
      <c r="AG47" s="23" t="s">
        <v>1</v>
      </c>
    </row>
    <row r="48" spans="1:33" x14ac:dyDescent="0.25">
      <c r="A48" s="12" t="s">
        <v>44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 t="s">
        <v>1</v>
      </c>
      <c r="L48" s="25" t="s">
        <v>1</v>
      </c>
      <c r="M48" s="25" t="s">
        <v>1</v>
      </c>
      <c r="N48" s="25" t="s">
        <v>1</v>
      </c>
      <c r="O48" s="25" t="s">
        <v>1</v>
      </c>
      <c r="P48" s="25" t="s">
        <v>1</v>
      </c>
      <c r="Q48" s="25" t="s">
        <v>1</v>
      </c>
      <c r="R48" s="25" t="s">
        <v>1</v>
      </c>
      <c r="S48" s="25" t="s">
        <v>1</v>
      </c>
      <c r="T48" s="25" t="s">
        <v>1</v>
      </c>
      <c r="U48" s="25" t="s">
        <v>1</v>
      </c>
      <c r="V48" s="25" t="s">
        <v>1</v>
      </c>
      <c r="W48" s="25" t="s">
        <v>1</v>
      </c>
      <c r="X48" s="25" t="s">
        <v>1</v>
      </c>
      <c r="Y48" s="25" t="s">
        <v>1</v>
      </c>
      <c r="Z48" s="25" t="s">
        <v>1</v>
      </c>
      <c r="AA48" s="25" t="s">
        <v>1</v>
      </c>
      <c r="AB48" s="25" t="s">
        <v>1</v>
      </c>
      <c r="AC48" s="25" t="s">
        <v>1</v>
      </c>
      <c r="AD48" s="25" t="s">
        <v>1</v>
      </c>
      <c r="AE48" s="25" t="s">
        <v>1</v>
      </c>
      <c r="AF48" s="25" t="s">
        <v>1</v>
      </c>
      <c r="AG48" s="25" t="s">
        <v>1</v>
      </c>
    </row>
    <row r="49" spans="1:33" s="5" customFormat="1" x14ac:dyDescent="0.25">
      <c r="A49" s="9" t="s">
        <v>45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</row>
    <row r="50" spans="1:33" x14ac:dyDescent="0.25">
      <c r="A50" s="12" t="s">
        <v>46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>
        <v>44.259569853701535</v>
      </c>
      <c r="AB50" s="25">
        <v>41.975651992152507</v>
      </c>
      <c r="AC50" s="25">
        <v>32.49311918322897</v>
      </c>
      <c r="AD50" s="25">
        <v>35.243233284144395</v>
      </c>
      <c r="AE50" s="25">
        <v>37.186556073338984</v>
      </c>
      <c r="AF50" s="25">
        <v>43.530686925575623</v>
      </c>
      <c r="AG50" s="25" t="s">
        <v>1</v>
      </c>
    </row>
    <row r="51" spans="1:33" s="5" customFormat="1" x14ac:dyDescent="0.25">
      <c r="A51" s="9" t="s">
        <v>47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 t="s">
        <v>1</v>
      </c>
      <c r="AB51" s="23" t="s">
        <v>1</v>
      </c>
      <c r="AC51" s="23" t="s">
        <v>1</v>
      </c>
      <c r="AD51" s="23" t="s">
        <v>1</v>
      </c>
      <c r="AE51" s="23" t="s">
        <v>1</v>
      </c>
      <c r="AF51" s="23" t="s">
        <v>1</v>
      </c>
      <c r="AG51" s="23" t="s">
        <v>1</v>
      </c>
    </row>
    <row r="52" spans="1:33" x14ac:dyDescent="0.25">
      <c r="A52" s="12" t="s">
        <v>48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</row>
    <row r="53" spans="1:33" s="5" customFormat="1" x14ac:dyDescent="0.25">
      <c r="A53" s="9" t="s">
        <v>49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>
        <v>298.75482402751283</v>
      </c>
      <c r="V53" s="23">
        <v>215.10771087744817</v>
      </c>
      <c r="W53" s="23">
        <v>218.46341139155314</v>
      </c>
      <c r="X53" s="23" t="s">
        <v>1</v>
      </c>
      <c r="Y53" s="23" t="s">
        <v>1</v>
      </c>
      <c r="Z53" s="23" t="s">
        <v>1</v>
      </c>
      <c r="AA53" s="23">
        <v>325.15443006328474</v>
      </c>
      <c r="AB53" s="23">
        <v>343.29493932223977</v>
      </c>
      <c r="AC53" s="23">
        <v>409.87019374184541</v>
      </c>
      <c r="AD53" s="23">
        <v>477.88824970154644</v>
      </c>
      <c r="AE53" s="23">
        <v>361.01370189909306</v>
      </c>
      <c r="AF53" s="23">
        <v>386.3725650941584</v>
      </c>
      <c r="AG53" s="23" t="s">
        <v>1</v>
      </c>
    </row>
    <row r="54" spans="1:33" x14ac:dyDescent="0.25">
      <c r="A54" s="12" t="s">
        <v>50</v>
      </c>
      <c r="B54" s="24" t="s">
        <v>1</v>
      </c>
      <c r="C54" s="25" t="s">
        <v>1</v>
      </c>
      <c r="D54" s="25">
        <v>1509.4715528142242</v>
      </c>
      <c r="E54" s="25" t="s">
        <v>1</v>
      </c>
      <c r="F54" s="25" t="s">
        <v>1</v>
      </c>
      <c r="G54" s="25" t="s">
        <v>1</v>
      </c>
      <c r="H54" s="25">
        <v>1854.7379811654007</v>
      </c>
      <c r="I54" s="25" t="s">
        <v>1</v>
      </c>
      <c r="J54" s="25" t="s">
        <v>1</v>
      </c>
      <c r="K54" s="25" t="s">
        <v>1</v>
      </c>
      <c r="L54" s="25">
        <v>2146.5861175132918</v>
      </c>
      <c r="M54" s="25" t="s">
        <v>1</v>
      </c>
      <c r="N54" s="25" t="s">
        <v>1</v>
      </c>
      <c r="O54" s="25" t="s">
        <v>1</v>
      </c>
      <c r="P54" s="25">
        <v>2441.1782438411969</v>
      </c>
      <c r="Q54" s="25" t="s">
        <v>1</v>
      </c>
      <c r="R54" s="25" t="s">
        <v>1</v>
      </c>
      <c r="S54" s="25" t="s">
        <v>1</v>
      </c>
      <c r="T54" s="25">
        <v>4386.9960061592083</v>
      </c>
      <c r="U54" s="25" t="s">
        <v>1</v>
      </c>
      <c r="V54" s="25" t="s">
        <v>1</v>
      </c>
      <c r="W54" s="25" t="s">
        <v>1</v>
      </c>
      <c r="X54" s="25">
        <v>3908.920648237317</v>
      </c>
      <c r="Y54" s="25" t="s">
        <v>1</v>
      </c>
      <c r="Z54" s="25" t="s">
        <v>1</v>
      </c>
      <c r="AA54" s="25">
        <v>5217.8666567404762</v>
      </c>
      <c r="AB54" s="25" t="s">
        <v>1</v>
      </c>
      <c r="AC54" s="25">
        <v>5537.2223896757332</v>
      </c>
      <c r="AD54" s="25" t="s">
        <v>1</v>
      </c>
      <c r="AE54" s="25">
        <v>5368.0603158666372</v>
      </c>
      <c r="AF54" s="25" t="s">
        <v>1</v>
      </c>
      <c r="AG54" s="25" t="s">
        <v>1</v>
      </c>
    </row>
    <row r="55" spans="1:33" s="5" customFormat="1" x14ac:dyDescent="0.25">
      <c r="A55" s="9" t="s">
        <v>51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</row>
    <row r="56" spans="1:33" x14ac:dyDescent="0.25">
      <c r="A56" s="12" t="s">
        <v>52</v>
      </c>
      <c r="B56" s="24">
        <v>275.10548523206751</v>
      </c>
      <c r="C56" s="25">
        <v>512.90499725425593</v>
      </c>
      <c r="D56" s="25">
        <v>593.138936535163</v>
      </c>
      <c r="E56" s="25">
        <v>565.50858099623269</v>
      </c>
      <c r="F56" s="25">
        <v>465.10664733899358</v>
      </c>
      <c r="G56" s="25">
        <v>529.42173029139371</v>
      </c>
      <c r="H56" s="25">
        <v>759.54025957254464</v>
      </c>
      <c r="I56" s="25">
        <v>713.90383990174485</v>
      </c>
      <c r="J56" s="25">
        <v>618.80004966167985</v>
      </c>
      <c r="K56" s="25">
        <v>819.01101977451458</v>
      </c>
      <c r="L56" s="25">
        <v>1156.5067641941555</v>
      </c>
      <c r="M56" s="25">
        <v>1176.5336532785957</v>
      </c>
      <c r="N56" s="25">
        <v>1107.1524614757523</v>
      </c>
      <c r="O56" s="25">
        <v>1124.1266669019992</v>
      </c>
      <c r="P56" s="25">
        <v>1585.9969981304589</v>
      </c>
      <c r="Q56" s="25">
        <v>1761.1375179878958</v>
      </c>
      <c r="R56" s="25">
        <v>2044.7597721562595</v>
      </c>
      <c r="S56" s="25">
        <v>2498.1023341700843</v>
      </c>
      <c r="T56" s="25">
        <v>2884.5777080776402</v>
      </c>
      <c r="U56" s="25">
        <v>3144.9645600180406</v>
      </c>
      <c r="V56" s="25">
        <v>3471.4927268993347</v>
      </c>
      <c r="W56" s="25">
        <v>3817.3945533732985</v>
      </c>
      <c r="X56" s="25">
        <v>4326.7726031910388</v>
      </c>
      <c r="Y56" s="25">
        <v>4554.1682939454013</v>
      </c>
      <c r="Z56" s="25">
        <v>5559.7942605911794</v>
      </c>
      <c r="AA56" s="25">
        <v>6203.0845144573705</v>
      </c>
      <c r="AB56" s="25">
        <v>7710.7518460145093</v>
      </c>
      <c r="AC56" s="25">
        <v>8371.6961227763404</v>
      </c>
      <c r="AD56" s="25">
        <v>9319.5864290920672</v>
      </c>
      <c r="AE56" s="25">
        <v>9485.4476842913482</v>
      </c>
      <c r="AF56" s="25">
        <v>9789.0993481109417</v>
      </c>
      <c r="AG56" s="25" t="s">
        <v>1</v>
      </c>
    </row>
    <row r="57" spans="1:33" s="5" customFormat="1" x14ac:dyDescent="0.25">
      <c r="A57" s="9" t="s">
        <v>53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 t="s">
        <v>1</v>
      </c>
      <c r="N57" s="23" t="s">
        <v>1</v>
      </c>
      <c r="O57" s="23" t="s">
        <v>1</v>
      </c>
      <c r="P57" s="23" t="s">
        <v>1</v>
      </c>
      <c r="Q57" s="23" t="s">
        <v>1</v>
      </c>
      <c r="R57" s="23" t="s">
        <v>1</v>
      </c>
      <c r="S57" s="23" t="s">
        <v>1</v>
      </c>
      <c r="T57" s="23" t="s">
        <v>1</v>
      </c>
      <c r="U57" s="23" t="s">
        <v>1</v>
      </c>
      <c r="V57" s="23" t="s">
        <v>1</v>
      </c>
      <c r="W57" s="23" t="s">
        <v>1</v>
      </c>
      <c r="X57" s="23">
        <v>14758.976902487622</v>
      </c>
      <c r="Y57" s="23">
        <v>15678.00266955101</v>
      </c>
      <c r="Z57" s="23">
        <v>16691.101935158724</v>
      </c>
      <c r="AA57" s="23">
        <v>20631.83794406477</v>
      </c>
      <c r="AB57" s="23">
        <v>20910.742474255851</v>
      </c>
      <c r="AC57" s="23">
        <v>21577.678092786893</v>
      </c>
      <c r="AD57" s="23">
        <v>23824.87487531154</v>
      </c>
      <c r="AE57" s="23" t="s">
        <v>1</v>
      </c>
      <c r="AF57" s="23" t="s">
        <v>1</v>
      </c>
      <c r="AG57" s="23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316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>
        <v>19.973938272582632</v>
      </c>
      <c r="D5" s="11" t="s">
        <v>1</v>
      </c>
      <c r="E5" s="11">
        <v>15.616301997806282</v>
      </c>
      <c r="F5" s="11">
        <v>15.726730025022615</v>
      </c>
      <c r="G5" s="11">
        <v>16.006702505652715</v>
      </c>
      <c r="H5" s="11">
        <v>14.936050698930922</v>
      </c>
      <c r="I5" s="11">
        <v>14.259788933819905</v>
      </c>
      <c r="J5" s="11">
        <v>14.539276602411949</v>
      </c>
      <c r="K5" s="11">
        <v>14.276284373121968</v>
      </c>
      <c r="L5" s="11">
        <v>14.098852728170108</v>
      </c>
      <c r="M5" s="11">
        <v>13.525997984880275</v>
      </c>
      <c r="N5" s="11">
        <v>14.563109036276975</v>
      </c>
      <c r="O5" s="11">
        <v>15.226953686027311</v>
      </c>
      <c r="P5" s="11">
        <v>15.302620448488483</v>
      </c>
      <c r="Q5" s="11">
        <v>15.467924020539838</v>
      </c>
      <c r="R5" s="11">
        <v>14.245543711791402</v>
      </c>
      <c r="S5" s="11">
        <v>14.02159312410344</v>
      </c>
      <c r="T5" s="11">
        <v>14.91435332751381</v>
      </c>
      <c r="U5" s="11">
        <v>16.133732663777543</v>
      </c>
      <c r="V5" s="11">
        <v>15.531218697829718</v>
      </c>
      <c r="W5" s="11">
        <v>14.683637253702116</v>
      </c>
      <c r="X5" s="11">
        <v>15.806734968081052</v>
      </c>
      <c r="Y5" s="11">
        <v>15.816189075121386</v>
      </c>
      <c r="Z5" s="11">
        <v>14.093546348517533</v>
      </c>
      <c r="AA5" s="11">
        <v>13.767102844379433</v>
      </c>
      <c r="AB5" s="11">
        <v>13.546126972946942</v>
      </c>
      <c r="AC5" s="11">
        <v>12.530648641921486</v>
      </c>
      <c r="AD5" s="11">
        <v>11.763919527651796</v>
      </c>
      <c r="AE5" s="11">
        <v>10.687398419234864</v>
      </c>
      <c r="AF5" s="11" t="s">
        <v>1</v>
      </c>
      <c r="AG5" s="11" t="s">
        <v>1</v>
      </c>
    </row>
    <row r="6" spans="1:33" x14ac:dyDescent="0.25">
      <c r="A6" s="12" t="s">
        <v>2</v>
      </c>
      <c r="B6" s="13">
        <v>3.5152636447733578</v>
      </c>
      <c r="C6" s="14">
        <v>4.1485769416304867</v>
      </c>
      <c r="D6" s="14">
        <v>4.4807750529821373</v>
      </c>
      <c r="E6" s="14">
        <v>5.1709522463972872</v>
      </c>
      <c r="F6" s="14">
        <v>5.6074766355140184</v>
      </c>
      <c r="G6" s="14">
        <v>3.9838443179731962</v>
      </c>
      <c r="H6" s="14">
        <v>3.4543069523393095</v>
      </c>
      <c r="I6" s="14">
        <v>2.1819372170988025</v>
      </c>
      <c r="J6" s="14">
        <v>2.0580259878681484</v>
      </c>
      <c r="K6" s="14">
        <v>2.6924507251766459</v>
      </c>
      <c r="L6" s="14">
        <v>3.9830538900657029</v>
      </c>
      <c r="M6" s="14">
        <v>6.1080273424811802</v>
      </c>
      <c r="N6" s="14">
        <v>4.3587006638160268</v>
      </c>
      <c r="O6" s="14">
        <v>4.0806889775157504</v>
      </c>
      <c r="P6" s="14">
        <v>4.0850515463917523</v>
      </c>
      <c r="Q6" s="14">
        <v>3.8560213700262325</v>
      </c>
      <c r="R6" s="14">
        <v>5.4531801076629716</v>
      </c>
      <c r="S6" s="14">
        <v>3.7788366105469011</v>
      </c>
      <c r="T6" s="14">
        <v>4.4964784950361354</v>
      </c>
      <c r="U6" s="14">
        <v>7.1760926161856755</v>
      </c>
      <c r="V6" s="14">
        <v>6.7400832993368311</v>
      </c>
      <c r="W6" s="14">
        <v>6.1324685845714058</v>
      </c>
      <c r="X6" s="14">
        <v>3.8510528522137299</v>
      </c>
      <c r="Y6" s="14">
        <v>5.0526949367622427</v>
      </c>
      <c r="Z6" s="14">
        <v>3.9986222021000897</v>
      </c>
      <c r="AA6" s="14">
        <v>2.2777165688565084</v>
      </c>
      <c r="AB6" s="14">
        <v>2.2333624777671552</v>
      </c>
      <c r="AC6" s="14">
        <v>2.3112620587871628</v>
      </c>
      <c r="AD6" s="14">
        <v>2.1260604364317217</v>
      </c>
      <c r="AE6" s="14">
        <v>2.7874571413745897</v>
      </c>
      <c r="AF6" s="14">
        <v>3.0390998153918285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>
        <v>2.4837662337662336</v>
      </c>
      <c r="F7" s="18">
        <v>4.2286066394515913</v>
      </c>
      <c r="G7" s="18">
        <v>6.9929769856822048</v>
      </c>
      <c r="H7" s="18">
        <v>5.0435616657341527</v>
      </c>
      <c r="I7" s="18">
        <v>2.7031328616755825</v>
      </c>
      <c r="J7" s="18">
        <v>8.4557183468182817</v>
      </c>
      <c r="K7" s="18">
        <v>11.456143986264468</v>
      </c>
      <c r="L7" s="18">
        <v>13.343048717871273</v>
      </c>
      <c r="M7" s="18">
        <v>14.765853830680733</v>
      </c>
      <c r="N7" s="18">
        <v>14.655761669181992</v>
      </c>
      <c r="O7" s="18">
        <v>14.173930172350593</v>
      </c>
      <c r="P7" s="18">
        <v>13.571090577415488</v>
      </c>
      <c r="Q7" s="18">
        <v>17.071969625970077</v>
      </c>
      <c r="R7" s="18">
        <v>16.977606722933629</v>
      </c>
      <c r="S7" s="18">
        <v>17.073559004151427</v>
      </c>
      <c r="T7" s="18">
        <v>16.837148846134571</v>
      </c>
      <c r="U7" s="18">
        <v>18.125853679611833</v>
      </c>
      <c r="V7" s="18">
        <v>17.398257938751641</v>
      </c>
      <c r="W7" s="18">
        <v>17.444207766708683</v>
      </c>
      <c r="X7" s="18">
        <v>16.086489240572181</v>
      </c>
      <c r="Y7" s="18">
        <v>16.168432288866665</v>
      </c>
      <c r="Z7" s="18">
        <v>15.695965759353147</v>
      </c>
      <c r="AA7" s="18">
        <v>15.372103412693786</v>
      </c>
      <c r="AB7" s="18">
        <v>17.701645518501707</v>
      </c>
      <c r="AC7" s="18">
        <v>16.567076602826599</v>
      </c>
      <c r="AD7" s="18">
        <v>16.382811602070309</v>
      </c>
      <c r="AE7" s="18">
        <v>16.30649095693434</v>
      </c>
      <c r="AF7" s="18">
        <v>16.512846346860602</v>
      </c>
      <c r="AG7" s="18">
        <v>15.429687958125212</v>
      </c>
    </row>
    <row r="8" spans="1:33" x14ac:dyDescent="0.25">
      <c r="A8" s="12" t="s">
        <v>4</v>
      </c>
      <c r="B8" s="13">
        <v>21.31425053862727</v>
      </c>
      <c r="C8" s="14">
        <v>20.219858156028366</v>
      </c>
      <c r="D8" s="14">
        <v>20.091293549036717</v>
      </c>
      <c r="E8" s="14">
        <v>19.974514176489329</v>
      </c>
      <c r="F8" s="14" t="s">
        <v>1</v>
      </c>
      <c r="G8" s="14">
        <v>21.943590573262149</v>
      </c>
      <c r="H8" s="14">
        <v>18.971358803479674</v>
      </c>
      <c r="I8" s="14">
        <v>20.229078145205985</v>
      </c>
      <c r="J8" s="14" t="s">
        <v>1</v>
      </c>
      <c r="K8" s="14">
        <v>17.387775405818864</v>
      </c>
      <c r="L8" s="14">
        <v>17.691061394739563</v>
      </c>
      <c r="M8" s="14">
        <v>16.688538040822522</v>
      </c>
      <c r="N8" s="14">
        <v>19.392408004414627</v>
      </c>
      <c r="O8" s="14">
        <v>19.419704120325999</v>
      </c>
      <c r="P8" s="14">
        <v>20.341304587518124</v>
      </c>
      <c r="Q8" s="14">
        <v>20.497825059805422</v>
      </c>
      <c r="R8" s="14">
        <v>21.699853384400058</v>
      </c>
      <c r="S8" s="14">
        <v>21.430421684199025</v>
      </c>
      <c r="T8" s="14" t="s">
        <v>1</v>
      </c>
      <c r="U8" s="14">
        <v>22.499947732443328</v>
      </c>
      <c r="V8" s="14">
        <v>24.41123577638999</v>
      </c>
      <c r="W8" s="14">
        <v>24.66770007024202</v>
      </c>
      <c r="X8" s="14">
        <v>25.371760536829118</v>
      </c>
      <c r="Y8" s="14">
        <v>26.864640522533751</v>
      </c>
      <c r="Z8" s="14">
        <v>26.40303471211806</v>
      </c>
      <c r="AA8" s="14">
        <v>26.486095483041311</v>
      </c>
      <c r="AB8" s="14">
        <v>24.863861575984416</v>
      </c>
      <c r="AC8" s="14">
        <v>24.679143137163393</v>
      </c>
      <c r="AD8" s="14">
        <v>24.315468174881051</v>
      </c>
      <c r="AE8" s="14">
        <v>24.80918837041721</v>
      </c>
      <c r="AF8" s="14">
        <v>24.123436390253801</v>
      </c>
      <c r="AG8" s="14" t="s">
        <v>1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>
        <v>43.070303282670551</v>
      </c>
      <c r="K9" s="11">
        <v>41.077330711027344</v>
      </c>
      <c r="L9" s="11">
        <v>40.559006211180119</v>
      </c>
      <c r="M9" s="11">
        <v>37.524847839006497</v>
      </c>
      <c r="N9" s="11">
        <v>36.350742383166661</v>
      </c>
      <c r="O9" s="11">
        <v>33.693766451304136</v>
      </c>
      <c r="P9" s="11">
        <v>31.206016783149138</v>
      </c>
      <c r="Q9" s="11">
        <v>30.430770118146949</v>
      </c>
      <c r="R9" s="11">
        <v>32.415177063533584</v>
      </c>
      <c r="S9" s="11">
        <v>32.017069013176084</v>
      </c>
      <c r="T9" s="11">
        <v>35.104956282235541</v>
      </c>
      <c r="U9" s="11">
        <v>34.181556590152631</v>
      </c>
      <c r="V9" s="11">
        <v>29.871971129059975</v>
      </c>
      <c r="W9" s="11">
        <v>21.580868104055956</v>
      </c>
      <c r="X9" s="11">
        <v>25.565347587964116</v>
      </c>
      <c r="Y9" s="11">
        <v>34.587863638454813</v>
      </c>
      <c r="Z9" s="11">
        <v>34.98758439819207</v>
      </c>
      <c r="AA9" s="11">
        <v>32.606829139422757</v>
      </c>
      <c r="AB9" s="11">
        <v>24.520973588814091</v>
      </c>
      <c r="AC9" s="11">
        <v>27.329784437434277</v>
      </c>
      <c r="AD9" s="11">
        <v>29.556394267585599</v>
      </c>
      <c r="AE9" s="11">
        <v>25.242289776364878</v>
      </c>
      <c r="AF9" s="11">
        <v>24.793611844704611</v>
      </c>
      <c r="AG9" s="11" t="s">
        <v>1</v>
      </c>
    </row>
    <row r="10" spans="1:33" x14ac:dyDescent="0.25">
      <c r="A10" s="12" t="s">
        <v>6</v>
      </c>
      <c r="B10" s="13" t="s">
        <v>1</v>
      </c>
      <c r="C10" s="14">
        <v>20.158315109149271</v>
      </c>
      <c r="D10" s="14" t="s">
        <v>1</v>
      </c>
      <c r="E10" s="14">
        <v>17.985208482875485</v>
      </c>
      <c r="F10" s="14" t="s">
        <v>1</v>
      </c>
      <c r="G10" s="14">
        <v>17.395689434137537</v>
      </c>
      <c r="H10" s="14" t="s">
        <v>1</v>
      </c>
      <c r="I10" s="14">
        <v>17.206772990793802</v>
      </c>
      <c r="J10" s="14">
        <v>17.267480059668962</v>
      </c>
      <c r="K10" s="14">
        <v>17.202536867072286</v>
      </c>
      <c r="L10" s="14">
        <v>15.423697771225589</v>
      </c>
      <c r="M10" s="14">
        <v>15.101586527699176</v>
      </c>
      <c r="N10" s="14">
        <v>15.739990663231454</v>
      </c>
      <c r="O10" s="14">
        <v>15.853109818985667</v>
      </c>
      <c r="P10" s="14">
        <v>16.348426176715076</v>
      </c>
      <c r="Q10" s="14">
        <v>15.457953486672634</v>
      </c>
      <c r="R10" s="14">
        <v>15.11658343163468</v>
      </c>
      <c r="S10" s="14">
        <v>14.939072544279931</v>
      </c>
      <c r="T10" s="14">
        <v>13.869745886097872</v>
      </c>
      <c r="U10" s="14">
        <v>15.220308873299707</v>
      </c>
      <c r="V10" s="14">
        <v>16.545405226370228</v>
      </c>
      <c r="W10" s="14">
        <v>16.08743089457224</v>
      </c>
      <c r="X10" s="14">
        <v>17.446612122446972</v>
      </c>
      <c r="Y10" s="14">
        <v>17.202016726260826</v>
      </c>
      <c r="Z10" s="14">
        <v>18.580795749451021</v>
      </c>
      <c r="AA10" s="14">
        <v>20.07939514734224</v>
      </c>
      <c r="AB10" s="14">
        <v>20.283154182345893</v>
      </c>
      <c r="AC10" s="14">
        <v>20.320093306550898</v>
      </c>
      <c r="AD10" s="14">
        <v>20.022678907063082</v>
      </c>
      <c r="AE10" s="14">
        <v>19.815043707465264</v>
      </c>
      <c r="AF10" s="14">
        <v>19.076261773912041</v>
      </c>
      <c r="AG10" s="14" t="s">
        <v>1</v>
      </c>
    </row>
    <row r="11" spans="1:33" x14ac:dyDescent="0.25">
      <c r="A11" s="9" t="s">
        <v>7</v>
      </c>
      <c r="B11" s="10">
        <v>13.540459842671121</v>
      </c>
      <c r="C11" s="11">
        <v>14.039968449834477</v>
      </c>
      <c r="D11" s="11">
        <v>14.151103604487187</v>
      </c>
      <c r="E11" s="11">
        <v>14.604395113110771</v>
      </c>
      <c r="F11" s="11">
        <v>14.835699516899439</v>
      </c>
      <c r="G11" s="11">
        <v>15.137213632968342</v>
      </c>
      <c r="H11" s="11">
        <v>15.153239794518921</v>
      </c>
      <c r="I11" s="11">
        <v>15.812398446838987</v>
      </c>
      <c r="J11" s="11">
        <v>15.656536640047856</v>
      </c>
      <c r="K11" s="11">
        <v>15.193150160291452</v>
      </c>
      <c r="L11" s="11">
        <v>17.158595446087048</v>
      </c>
      <c r="M11" s="11">
        <v>17.156276102345668</v>
      </c>
      <c r="N11" s="11">
        <v>17.127486676829655</v>
      </c>
      <c r="O11" s="11">
        <v>17.462499379865164</v>
      </c>
      <c r="P11" s="11">
        <v>16.973915686335101</v>
      </c>
      <c r="Q11" s="11">
        <v>17.058837720719573</v>
      </c>
      <c r="R11" s="11">
        <v>16.965676123722847</v>
      </c>
      <c r="S11" s="11">
        <v>17.488260336605631</v>
      </c>
      <c r="T11" s="11">
        <v>17.745693959500588</v>
      </c>
      <c r="U11" s="11">
        <v>18.670039678143883</v>
      </c>
      <c r="V11" s="11">
        <v>19.458010742041562</v>
      </c>
      <c r="W11" s="11">
        <v>18.49061638676104</v>
      </c>
      <c r="X11" s="11">
        <v>18.550684959364059</v>
      </c>
      <c r="Y11" s="11">
        <v>18.438777295194917</v>
      </c>
      <c r="Z11" s="11">
        <v>18.158852976446354</v>
      </c>
      <c r="AA11" s="11" t="s">
        <v>1</v>
      </c>
      <c r="AB11" s="11">
        <v>16.358035258963984</v>
      </c>
      <c r="AC11" s="11">
        <v>16.491450480324129</v>
      </c>
      <c r="AD11" s="11">
        <v>15.955747797310158</v>
      </c>
      <c r="AE11" s="11">
        <v>15.462376241886016</v>
      </c>
      <c r="AF11" s="11">
        <v>15.642577924733159</v>
      </c>
      <c r="AG11" s="11" t="s">
        <v>1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>
        <v>24.925224327018945</v>
      </c>
      <c r="O12" s="14">
        <v>34.133091896785878</v>
      </c>
      <c r="P12" s="14">
        <v>26.372776488785771</v>
      </c>
      <c r="Q12" s="14">
        <v>26.694640307998448</v>
      </c>
      <c r="R12" s="14">
        <v>29.856362718553537</v>
      </c>
      <c r="S12" s="14">
        <v>26.070099862933233</v>
      </c>
      <c r="T12" s="14">
        <v>24.622641509433961</v>
      </c>
      <c r="U12" s="14">
        <v>25.954433695873913</v>
      </c>
      <c r="V12" s="14">
        <v>22.600015309666663</v>
      </c>
      <c r="W12" s="14">
        <v>21.670231421314039</v>
      </c>
      <c r="X12" s="14">
        <v>20.115165962507607</v>
      </c>
      <c r="Y12" s="14">
        <v>18.16161731902185</v>
      </c>
      <c r="Z12" s="14">
        <v>18.954221915945556</v>
      </c>
      <c r="AA12" s="14">
        <v>16.164040817470777</v>
      </c>
      <c r="AB12" s="14">
        <v>22.92322787236472</v>
      </c>
      <c r="AC12" s="14">
        <v>22.857639987345777</v>
      </c>
      <c r="AD12" s="14">
        <v>24.135434317295289</v>
      </c>
      <c r="AE12" s="14">
        <v>22.652580236976412</v>
      </c>
      <c r="AF12" s="14">
        <v>19.959982733000228</v>
      </c>
      <c r="AG12" s="14" t="s">
        <v>1</v>
      </c>
    </row>
    <row r="13" spans="1:33" x14ac:dyDescent="0.25">
      <c r="A13" s="9" t="s">
        <v>9</v>
      </c>
      <c r="B13" s="10">
        <v>15.235253171513168</v>
      </c>
      <c r="C13" s="11">
        <v>15.318920057258477</v>
      </c>
      <c r="D13" s="11">
        <v>14.928695098601874</v>
      </c>
      <c r="E13" s="11">
        <v>13.509760292887691</v>
      </c>
      <c r="F13" s="11">
        <v>12.723389830508475</v>
      </c>
      <c r="G13" s="11">
        <v>12.665275707898656</v>
      </c>
      <c r="H13" s="11">
        <v>13.383497970097341</v>
      </c>
      <c r="I13" s="11">
        <v>13.744712724709199</v>
      </c>
      <c r="J13" s="11">
        <v>13.86604309749478</v>
      </c>
      <c r="K13" s="11">
        <v>14.039685511044549</v>
      </c>
      <c r="L13" s="11">
        <v>14.048813674632193</v>
      </c>
      <c r="M13" s="11">
        <v>16.499260297438294</v>
      </c>
      <c r="N13" s="11">
        <v>17.592979523610531</v>
      </c>
      <c r="O13" s="11">
        <v>20.197947214076247</v>
      </c>
      <c r="P13" s="11">
        <v>22.169093675287979</v>
      </c>
      <c r="Q13" s="11">
        <v>22.610837438423644</v>
      </c>
      <c r="R13" s="11">
        <v>23.185529342775947</v>
      </c>
      <c r="S13" s="11">
        <v>22.615131578947366</v>
      </c>
      <c r="T13" s="11">
        <v>23.967608228431072</v>
      </c>
      <c r="U13" s="11">
        <v>22.152717765602311</v>
      </c>
      <c r="V13" s="11">
        <v>22.034047510680821</v>
      </c>
      <c r="W13" s="11">
        <v>20.659064481038296</v>
      </c>
      <c r="X13" s="11">
        <v>18.775430777806875</v>
      </c>
      <c r="Y13" s="11">
        <v>18.874673851994569</v>
      </c>
      <c r="Z13" s="11">
        <v>19.051631167430575</v>
      </c>
      <c r="AA13" s="11">
        <v>18.399974265770258</v>
      </c>
      <c r="AB13" s="11">
        <v>18.22619760007559</v>
      </c>
      <c r="AC13" s="11">
        <v>16.895951634334448</v>
      </c>
      <c r="AD13" s="11">
        <v>17.638950675054662</v>
      </c>
      <c r="AE13" s="11">
        <v>16.686274913570422</v>
      </c>
      <c r="AF13" s="11" t="s">
        <v>1</v>
      </c>
      <c r="AG13" s="11" t="s">
        <v>1</v>
      </c>
    </row>
    <row r="14" spans="1:33" x14ac:dyDescent="0.25">
      <c r="A14" s="12" t="s">
        <v>10</v>
      </c>
      <c r="B14" s="13">
        <v>20.049200492004925</v>
      </c>
      <c r="C14" s="14">
        <v>20.253925226061003</v>
      </c>
      <c r="D14" s="14">
        <v>20.75613698189985</v>
      </c>
      <c r="E14" s="14">
        <v>23.321218757145619</v>
      </c>
      <c r="F14" s="14">
        <v>23.869563280849832</v>
      </c>
      <c r="G14" s="14">
        <v>23.761372824882883</v>
      </c>
      <c r="H14" s="14">
        <v>25.077353064556068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>
        <v>28.559248147293381</v>
      </c>
      <c r="R14" s="14">
        <v>27.078122307843127</v>
      </c>
      <c r="S14" s="14">
        <v>27.381331110062856</v>
      </c>
      <c r="T14" s="14">
        <v>27.433027252432503</v>
      </c>
      <c r="U14" s="14">
        <v>27.088864594721223</v>
      </c>
      <c r="V14" s="14">
        <v>25.852361031139008</v>
      </c>
      <c r="W14" s="14">
        <v>25.663028883527002</v>
      </c>
      <c r="X14" s="14">
        <v>25.102304597000369</v>
      </c>
      <c r="Y14" s="14">
        <v>25.09829338848883</v>
      </c>
      <c r="Z14" s="14">
        <v>23.68694210967907</v>
      </c>
      <c r="AA14" s="14">
        <v>22.627160716703525</v>
      </c>
      <c r="AB14" s="14">
        <v>21.421569634430266</v>
      </c>
      <c r="AC14" s="14">
        <v>18.845687820069639</v>
      </c>
      <c r="AD14" s="14">
        <v>18.230170817552764</v>
      </c>
      <c r="AE14" s="14">
        <v>17.955604986675191</v>
      </c>
      <c r="AF14" s="14">
        <v>18.456850590914101</v>
      </c>
      <c r="AG14" s="14" t="s">
        <v>1</v>
      </c>
    </row>
    <row r="15" spans="1:33" x14ac:dyDescent="0.25">
      <c r="A15" s="9" t="s">
        <v>11</v>
      </c>
      <c r="B15" s="10" t="s">
        <v>1</v>
      </c>
      <c r="C15" s="11">
        <v>0.20556227327690452</v>
      </c>
      <c r="D15" s="11">
        <v>0.17830920914621357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>
        <v>20.408274064824365</v>
      </c>
      <c r="K15" s="11">
        <v>19.885962018755006</v>
      </c>
      <c r="L15" s="11">
        <v>20.540765391014975</v>
      </c>
      <c r="M15" s="11">
        <v>20.054711470925291</v>
      </c>
      <c r="N15" s="11">
        <v>19.496041183731222</v>
      </c>
      <c r="O15" s="11">
        <v>22.058104274674751</v>
      </c>
      <c r="P15" s="11">
        <v>24.881740775780507</v>
      </c>
      <c r="Q15" s="11">
        <v>29.982732649987138</v>
      </c>
      <c r="R15" s="11">
        <v>30.225090867602241</v>
      </c>
      <c r="S15" s="11">
        <v>32.039167546889722</v>
      </c>
      <c r="T15" s="11">
        <v>31.575001703809718</v>
      </c>
      <c r="U15" s="11">
        <v>34.900226538776693</v>
      </c>
      <c r="V15" s="11">
        <v>36.404556950277275</v>
      </c>
      <c r="W15" s="11">
        <v>39.370069979862713</v>
      </c>
      <c r="X15" s="11">
        <v>38.644194932139428</v>
      </c>
      <c r="Y15" s="11">
        <v>34.078359190113069</v>
      </c>
      <c r="Z15" s="11">
        <v>29.813116475463858</v>
      </c>
      <c r="AA15" s="11">
        <v>27.725535257838335</v>
      </c>
      <c r="AB15" s="11">
        <v>21.353033446339118</v>
      </c>
      <c r="AC15" s="11">
        <v>19.766091422142377</v>
      </c>
      <c r="AD15" s="11">
        <v>17.092045650916248</v>
      </c>
      <c r="AE15" s="11">
        <v>18.154285888040867</v>
      </c>
      <c r="AF15" s="11">
        <v>17.316143837544111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>
        <v>28.237205316141573</v>
      </c>
      <c r="M16" s="14">
        <v>23.959301834164485</v>
      </c>
      <c r="N16" s="14">
        <v>38.439578491866335</v>
      </c>
      <c r="O16" s="14">
        <v>40.964214981415665</v>
      </c>
      <c r="P16" s="14">
        <v>42.923821976143699</v>
      </c>
      <c r="Q16" s="14">
        <v>42.232471619503869</v>
      </c>
      <c r="R16" s="14">
        <v>36.804505752918452</v>
      </c>
      <c r="S16" s="14">
        <v>34.067946722615375</v>
      </c>
      <c r="T16" s="14">
        <v>38.164249333762626</v>
      </c>
      <c r="U16" s="14">
        <v>36.028835956343322</v>
      </c>
      <c r="V16" s="14">
        <v>33.183660458126511</v>
      </c>
      <c r="W16" s="14">
        <v>31.533650750978076</v>
      </c>
      <c r="X16" s="14">
        <v>28.431428408637682</v>
      </c>
      <c r="Y16" s="14">
        <v>25.030533111128495</v>
      </c>
      <c r="Z16" s="14">
        <v>23.650375371191554</v>
      </c>
      <c r="AA16" s="14">
        <v>25.932968922421534</v>
      </c>
      <c r="AB16" s="14">
        <v>26.924532678900647</v>
      </c>
      <c r="AC16" s="14">
        <v>24.154539648356057</v>
      </c>
      <c r="AD16" s="14">
        <v>22.464145472970124</v>
      </c>
      <c r="AE16" s="14">
        <v>22.82972357910938</v>
      </c>
      <c r="AF16" s="14">
        <v>20.35703539226164</v>
      </c>
      <c r="AG16" s="14" t="s">
        <v>1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>
        <v>15.437314455355105</v>
      </c>
      <c r="H17" s="11">
        <v>21.8963568853253</v>
      </c>
      <c r="I17" s="11">
        <v>30.019226877150373</v>
      </c>
      <c r="J17" s="11">
        <v>31.377964838440963</v>
      </c>
      <c r="K17" s="11">
        <v>33.72150981014093</v>
      </c>
      <c r="L17" s="11">
        <v>25.775128909127439</v>
      </c>
      <c r="M17" s="11">
        <v>33.397606382978722</v>
      </c>
      <c r="N17" s="11">
        <v>23.332556649385445</v>
      </c>
      <c r="O17" s="11">
        <v>24.866971009857231</v>
      </c>
      <c r="P17" s="11">
        <v>19.857947476758124</v>
      </c>
      <c r="Q17" s="11">
        <v>29.334814609082066</v>
      </c>
      <c r="R17" s="11">
        <v>26.342467353890122</v>
      </c>
      <c r="S17" s="11">
        <v>34.687042913206461</v>
      </c>
      <c r="T17" s="11">
        <v>30.552494773125392</v>
      </c>
      <c r="U17" s="11">
        <v>29.215065117916222</v>
      </c>
      <c r="V17" s="11">
        <v>16.753224231250172</v>
      </c>
      <c r="W17" s="11">
        <v>14.185415105278787</v>
      </c>
      <c r="X17" s="11">
        <v>14.672499896817861</v>
      </c>
      <c r="Y17" s="11">
        <v>14.623655913978496</v>
      </c>
      <c r="Z17" s="11">
        <v>16.400491400491397</v>
      </c>
      <c r="AA17" s="11">
        <v>21.879106438896191</v>
      </c>
      <c r="AB17" s="11">
        <v>28.351449275362317</v>
      </c>
      <c r="AC17" s="11">
        <v>29.224075416968816</v>
      </c>
      <c r="AD17" s="11">
        <v>24.274973147153599</v>
      </c>
      <c r="AE17" s="11">
        <v>26.997950819672134</v>
      </c>
      <c r="AF17" s="11">
        <v>27.517648753781877</v>
      </c>
      <c r="AG17" s="11" t="s">
        <v>1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>
        <v>0.24732069249793903</v>
      </c>
      <c r="M18" s="14" t="s">
        <v>1</v>
      </c>
      <c r="N18" s="14" t="s">
        <v>1</v>
      </c>
      <c r="O18" s="14">
        <v>0.35227806481916396</v>
      </c>
      <c r="P18" s="14" t="s">
        <v>1</v>
      </c>
      <c r="Q18" s="14">
        <v>1.4830508474576272</v>
      </c>
      <c r="R18" s="14" t="s">
        <v>1</v>
      </c>
      <c r="S18" s="14">
        <v>2.8735632183908044</v>
      </c>
      <c r="T18" s="14" t="s">
        <v>1</v>
      </c>
      <c r="U18" s="14">
        <v>7.5449796865931518</v>
      </c>
      <c r="V18" s="14">
        <v>12.002981613384131</v>
      </c>
      <c r="W18" s="14">
        <v>10.244694330060184</v>
      </c>
      <c r="X18" s="14">
        <v>15.961795715377367</v>
      </c>
      <c r="Y18" s="14">
        <v>17.7146291010366</v>
      </c>
      <c r="Z18" s="14">
        <v>16.674599397112484</v>
      </c>
      <c r="AA18" s="14">
        <v>17.182890855457227</v>
      </c>
      <c r="AB18" s="14">
        <v>17.876702710293497</v>
      </c>
      <c r="AC18" s="14">
        <v>18.953794921603993</v>
      </c>
      <c r="AD18" s="14">
        <v>19.148332150461318</v>
      </c>
      <c r="AE18" s="14">
        <v>20.073190566549201</v>
      </c>
      <c r="AF18" s="14">
        <v>21.409883720930235</v>
      </c>
      <c r="AG18" s="14" t="s">
        <v>1</v>
      </c>
    </row>
    <row r="19" spans="1:33" x14ac:dyDescent="0.25">
      <c r="A19" s="9" t="s">
        <v>15</v>
      </c>
      <c r="B19" s="10">
        <v>11.088782243551289</v>
      </c>
      <c r="C19" s="11">
        <v>16.939134338408589</v>
      </c>
      <c r="D19" s="11">
        <v>17.852071769717313</v>
      </c>
      <c r="E19" s="11">
        <v>18.474312402698498</v>
      </c>
      <c r="F19" s="11">
        <v>23.741377535262021</v>
      </c>
      <c r="G19" s="11">
        <v>22.228101259678162</v>
      </c>
      <c r="H19" s="11">
        <v>21.074908553021423</v>
      </c>
      <c r="I19" s="11">
        <v>19.793908594915248</v>
      </c>
      <c r="J19" s="11">
        <v>21.246160034042354</v>
      </c>
      <c r="K19" s="11">
        <v>18.649049277445741</v>
      </c>
      <c r="L19" s="11">
        <v>20.615043895107203</v>
      </c>
      <c r="M19" s="11">
        <v>22.82604057317937</v>
      </c>
      <c r="N19" s="11">
        <v>21.051471334377634</v>
      </c>
      <c r="O19" s="11">
        <v>22.713797178063285</v>
      </c>
      <c r="P19" s="11">
        <v>19.856945639563389</v>
      </c>
      <c r="Q19" s="11">
        <v>20.515825648331763</v>
      </c>
      <c r="R19" s="11">
        <v>18.76986735206755</v>
      </c>
      <c r="S19" s="11">
        <v>17.929259628283774</v>
      </c>
      <c r="T19" s="11">
        <v>16.62533597609502</v>
      </c>
      <c r="U19" s="11">
        <v>15.435252259085228</v>
      </c>
      <c r="V19" s="11">
        <v>14.858749139697075</v>
      </c>
      <c r="W19" s="11">
        <v>15.210765641728271</v>
      </c>
      <c r="X19" s="11">
        <v>13.711678894335016</v>
      </c>
      <c r="Y19" s="11">
        <v>10.020559375939509</v>
      </c>
      <c r="Z19" s="11">
        <v>9.9978213166819359</v>
      </c>
      <c r="AA19" s="11">
        <v>9.1057296947392317</v>
      </c>
      <c r="AB19" s="11">
        <v>7.7101667213649696</v>
      </c>
      <c r="AC19" s="11">
        <v>10.392338059537019</v>
      </c>
      <c r="AD19" s="11">
        <v>10.276901891898213</v>
      </c>
      <c r="AE19" s="11">
        <v>11.924890839395594</v>
      </c>
      <c r="AF19" s="11">
        <v>11.009247564711176</v>
      </c>
      <c r="AG19" s="11" t="s">
        <v>1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49.486634802619932</v>
      </c>
      <c r="O20" s="14" t="s">
        <v>1</v>
      </c>
      <c r="P20" s="14">
        <v>24.589138233085841</v>
      </c>
      <c r="Q20" s="14">
        <v>21.687277531099774</v>
      </c>
      <c r="R20" s="14">
        <v>23.392954276389467</v>
      </c>
      <c r="S20" s="14">
        <v>24.110196326789108</v>
      </c>
      <c r="T20" s="14">
        <v>24.326143490897962</v>
      </c>
      <c r="U20" s="14">
        <v>26.793866691854788</v>
      </c>
      <c r="V20" s="14">
        <v>32.425006868646499</v>
      </c>
      <c r="W20" s="14">
        <v>26.719214817710029</v>
      </c>
      <c r="X20" s="14">
        <v>30.411587939359148</v>
      </c>
      <c r="Y20" s="14">
        <v>33.863347726695451</v>
      </c>
      <c r="Z20" s="14">
        <v>29.019309866367138</v>
      </c>
      <c r="AA20" s="14">
        <v>27.845463065280946</v>
      </c>
      <c r="AB20" s="14">
        <v>31.487853906170148</v>
      </c>
      <c r="AC20" s="14">
        <v>28.943696153379445</v>
      </c>
      <c r="AD20" s="14">
        <v>28.193927049553775</v>
      </c>
      <c r="AE20" s="14">
        <v>29.544034978138662</v>
      </c>
      <c r="AF20" s="14">
        <v>28.806913752102549</v>
      </c>
      <c r="AG20" s="14" t="s">
        <v>1</v>
      </c>
    </row>
    <row r="21" spans="1:33" x14ac:dyDescent="0.25">
      <c r="A21" s="9" t="s">
        <v>17</v>
      </c>
      <c r="B21" s="10">
        <v>13.446553370272573</v>
      </c>
      <c r="C21" s="11">
        <v>15.093453746076371</v>
      </c>
      <c r="D21" s="11">
        <v>15.660626713526426</v>
      </c>
      <c r="E21" s="11">
        <v>15.992277356509202</v>
      </c>
      <c r="F21" s="11">
        <v>16.41449272679974</v>
      </c>
      <c r="G21" s="11">
        <v>16.363968595487624</v>
      </c>
      <c r="H21" s="11">
        <v>16.617600349617835</v>
      </c>
      <c r="I21" s="11">
        <v>15.841835995832163</v>
      </c>
      <c r="J21" s="11">
        <v>15.09917129443043</v>
      </c>
      <c r="K21" s="11">
        <v>14.511783241645892</v>
      </c>
      <c r="L21" s="11">
        <v>14.10501601990209</v>
      </c>
      <c r="M21" s="11">
        <v>14.306274837179672</v>
      </c>
      <c r="N21" s="11">
        <v>14.763961446067334</v>
      </c>
      <c r="O21" s="11">
        <v>14.551159339113429</v>
      </c>
      <c r="P21" s="11">
        <v>13.897151192006813</v>
      </c>
      <c r="Q21" s="11">
        <v>13.701097385812375</v>
      </c>
      <c r="R21" s="11">
        <v>13.290280334823542</v>
      </c>
      <c r="S21" s="11">
        <v>13.091344194370224</v>
      </c>
      <c r="T21" s="11">
        <v>13.586670386916103</v>
      </c>
      <c r="U21" s="11">
        <v>14.421112064245211</v>
      </c>
      <c r="V21" s="11">
        <v>14.796653844888169</v>
      </c>
      <c r="W21" s="11">
        <v>14.659101349569287</v>
      </c>
      <c r="X21" s="11">
        <v>14.348195883983768</v>
      </c>
      <c r="Y21" s="11">
        <v>14.466258841080521</v>
      </c>
      <c r="Z21" s="11">
        <v>14.401393164456898</v>
      </c>
      <c r="AA21" s="11">
        <v>14.049999358539836</v>
      </c>
      <c r="AB21" s="11">
        <v>14.884823365174279</v>
      </c>
      <c r="AC21" s="11">
        <v>14.318297589511969</v>
      </c>
      <c r="AD21" s="11">
        <v>14.491896816293682</v>
      </c>
      <c r="AE21" s="11">
        <v>14.277101989440439</v>
      </c>
      <c r="AF21" s="11">
        <v>15.460033479457049</v>
      </c>
      <c r="AG21" s="11" t="s">
        <v>1</v>
      </c>
    </row>
    <row r="22" spans="1:33" x14ac:dyDescent="0.25">
      <c r="A22" s="12" t="s">
        <v>18</v>
      </c>
      <c r="B22" s="13">
        <v>27.025606129441194</v>
      </c>
      <c r="C22" s="14">
        <v>28.619068672837972</v>
      </c>
      <c r="D22" s="14">
        <v>29.071964286769674</v>
      </c>
      <c r="E22" s="14">
        <v>28.82287029878653</v>
      </c>
      <c r="F22" s="14">
        <v>24.955946981062148</v>
      </c>
      <c r="G22" s="14">
        <v>24.680818334360243</v>
      </c>
      <c r="H22" s="14">
        <v>24.762176321709831</v>
      </c>
      <c r="I22" s="14">
        <v>23.395325984696093</v>
      </c>
      <c r="J22" s="14">
        <v>22.474726923827802</v>
      </c>
      <c r="K22" s="14">
        <v>24.875752027203767</v>
      </c>
      <c r="L22" s="14" t="s">
        <v>1</v>
      </c>
      <c r="M22" s="14">
        <v>27.660311958405547</v>
      </c>
      <c r="N22" s="14" t="s">
        <v>1</v>
      </c>
      <c r="O22" s="14">
        <v>29.45999125491911</v>
      </c>
      <c r="P22" s="14" t="s">
        <v>1</v>
      </c>
      <c r="Q22" s="14">
        <v>28.704461727384363</v>
      </c>
      <c r="R22" s="14" t="s">
        <v>1</v>
      </c>
      <c r="S22" s="14">
        <v>27.547863082575901</v>
      </c>
      <c r="T22" s="14" t="s">
        <v>1</v>
      </c>
      <c r="U22" s="14">
        <v>32.4750192159877</v>
      </c>
      <c r="V22" s="14" t="s">
        <v>1</v>
      </c>
      <c r="W22" s="14">
        <v>25.42520412249802</v>
      </c>
      <c r="X22" s="14">
        <v>24.32023007818669</v>
      </c>
      <c r="Y22" s="14">
        <v>22.148876404494384</v>
      </c>
      <c r="Z22" s="14">
        <v>22.48715313463515</v>
      </c>
      <c r="AA22" s="14">
        <v>22.8795245813074</v>
      </c>
      <c r="AB22" s="14">
        <v>21.673777486051854</v>
      </c>
      <c r="AC22" s="14">
        <v>21.348174864747218</v>
      </c>
      <c r="AD22" s="14">
        <v>20.889211066811647</v>
      </c>
      <c r="AE22" s="14">
        <v>20.957207207207208</v>
      </c>
      <c r="AF22" s="14">
        <v>21.493457337514872</v>
      </c>
      <c r="AG22" s="14" t="s">
        <v>1</v>
      </c>
    </row>
    <row r="23" spans="1:33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>
        <v>19.198140615920973</v>
      </c>
      <c r="G23" s="11">
        <v>20.944298574643657</v>
      </c>
      <c r="H23" s="11">
        <v>22.524806257695371</v>
      </c>
      <c r="I23" s="11">
        <v>23.790538530199346</v>
      </c>
      <c r="J23" s="11">
        <v>23.10803725250306</v>
      </c>
      <c r="K23" s="11">
        <v>23.221871255854484</v>
      </c>
      <c r="L23" s="11">
        <v>26.823877733992198</v>
      </c>
      <c r="M23" s="11">
        <v>28.557019349526559</v>
      </c>
      <c r="N23" s="11">
        <v>28.310482087571877</v>
      </c>
      <c r="O23" s="11">
        <v>26.45342459742881</v>
      </c>
      <c r="P23" s="11">
        <v>26.469846565670281</v>
      </c>
      <c r="Q23" s="11">
        <v>25.205848058121806</v>
      </c>
      <c r="R23" s="11">
        <v>24.63175400488732</v>
      </c>
      <c r="S23" s="11">
        <v>27.199160797242623</v>
      </c>
      <c r="T23" s="11">
        <v>26.250291972697308</v>
      </c>
      <c r="U23" s="11">
        <v>26.8448384215923</v>
      </c>
      <c r="V23" s="11">
        <v>27.259461223862825</v>
      </c>
      <c r="W23" s="11">
        <v>25.428906363644145</v>
      </c>
      <c r="X23" s="11">
        <v>24.801259675744973</v>
      </c>
      <c r="Y23" s="11">
        <v>21.246134860438996</v>
      </c>
      <c r="Z23" s="11">
        <v>21.312205440308755</v>
      </c>
      <c r="AA23" s="11">
        <v>19.287181559961684</v>
      </c>
      <c r="AB23" s="11">
        <v>25.869698489661712</v>
      </c>
      <c r="AC23" s="11">
        <v>27.223072624340944</v>
      </c>
      <c r="AD23" s="11">
        <v>24.689754969940491</v>
      </c>
      <c r="AE23" s="11">
        <v>29.168538616472635</v>
      </c>
      <c r="AF23" s="11">
        <v>28.731591966184649</v>
      </c>
      <c r="AG23" s="11" t="s">
        <v>1</v>
      </c>
    </row>
    <row r="24" spans="1:33" x14ac:dyDescent="0.25">
      <c r="A24" s="12" t="s">
        <v>20</v>
      </c>
      <c r="B24" s="13">
        <v>34.091084225938197</v>
      </c>
      <c r="C24" s="14">
        <v>34.252755237979898</v>
      </c>
      <c r="D24" s="14">
        <v>34.35738865891976</v>
      </c>
      <c r="E24" s="14">
        <v>32.686993806574563</v>
      </c>
      <c r="F24" s="14">
        <v>31.099531242889</v>
      </c>
      <c r="G24" s="14">
        <v>31.975480393009303</v>
      </c>
      <c r="H24" s="14">
        <v>34.195502063804341</v>
      </c>
      <c r="I24" s="14">
        <v>35.965885452780469</v>
      </c>
      <c r="J24" s="14">
        <v>34.955446967519407</v>
      </c>
      <c r="K24" s="14">
        <v>34.238723534826633</v>
      </c>
      <c r="L24" s="14">
        <v>33.552056465103227</v>
      </c>
      <c r="M24" s="14">
        <v>33.013620535576713</v>
      </c>
      <c r="N24" s="14">
        <v>33.731095834232264</v>
      </c>
      <c r="O24" s="14">
        <v>34.461803427094068</v>
      </c>
      <c r="P24" s="14">
        <v>33.226579822866029</v>
      </c>
      <c r="Q24" s="14">
        <v>32.178015039396826</v>
      </c>
      <c r="R24" s="14">
        <v>29.42217701941242</v>
      </c>
      <c r="S24" s="14">
        <v>27.744251249408819</v>
      </c>
      <c r="T24" s="14">
        <v>29.544442617719024</v>
      </c>
      <c r="U24" s="14">
        <v>31.391795352864772</v>
      </c>
      <c r="V24" s="14">
        <v>32.467240000652751</v>
      </c>
      <c r="W24" s="14">
        <v>28.186132595608726</v>
      </c>
      <c r="X24" s="14">
        <v>30.197665392458106</v>
      </c>
      <c r="Y24" s="14">
        <v>36.059750158403631</v>
      </c>
      <c r="Z24" s="14">
        <v>37.153785263203169</v>
      </c>
      <c r="AA24" s="14">
        <v>36.195392884795268</v>
      </c>
      <c r="AB24" s="14">
        <v>36.48675070662479</v>
      </c>
      <c r="AC24" s="14">
        <v>34.256624501953503</v>
      </c>
      <c r="AD24" s="14">
        <v>33.283497142725068</v>
      </c>
      <c r="AE24" s="14">
        <v>32.534968167002241</v>
      </c>
      <c r="AF24" s="14">
        <v>28.925206383265373</v>
      </c>
      <c r="AG24" s="14" t="s">
        <v>1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>
        <v>33.987913899449794</v>
      </c>
      <c r="F25" s="11" t="s">
        <v>1</v>
      </c>
      <c r="G25" s="11" t="s">
        <v>1</v>
      </c>
      <c r="H25" s="11" t="s">
        <v>1</v>
      </c>
      <c r="I25" s="11" t="s">
        <v>1</v>
      </c>
      <c r="J25" s="11">
        <v>28.257753685105307</v>
      </c>
      <c r="K25" s="11" t="s">
        <v>1</v>
      </c>
      <c r="L25" s="11" t="s">
        <v>1</v>
      </c>
      <c r="M25" s="11" t="s">
        <v>1</v>
      </c>
      <c r="N25" s="11">
        <v>24.698370924402361</v>
      </c>
      <c r="O25" s="11" t="s">
        <v>1</v>
      </c>
      <c r="P25" s="11">
        <v>23.635491526314848</v>
      </c>
      <c r="Q25" s="11" t="s">
        <v>1</v>
      </c>
      <c r="R25" s="11">
        <v>20.936421386616974</v>
      </c>
      <c r="S25" s="11">
        <v>20.456273210620846</v>
      </c>
      <c r="T25" s="11" t="s">
        <v>1</v>
      </c>
      <c r="U25" s="11">
        <v>22.709383809207402</v>
      </c>
      <c r="V25" s="11" t="s">
        <v>1</v>
      </c>
      <c r="W25" s="11">
        <v>21.951117251778719</v>
      </c>
      <c r="X25" s="11" t="s">
        <v>1</v>
      </c>
      <c r="Y25" s="11">
        <v>20.773298707529463</v>
      </c>
      <c r="Z25" s="11" t="s">
        <v>1</v>
      </c>
      <c r="AA25" s="11">
        <v>20.042277724302529</v>
      </c>
      <c r="AB25" s="11" t="s">
        <v>1</v>
      </c>
      <c r="AC25" s="11">
        <v>19.16526104447907</v>
      </c>
      <c r="AD25" s="11" t="s">
        <v>1</v>
      </c>
      <c r="AE25" s="11">
        <v>18.40807244813054</v>
      </c>
      <c r="AF25" s="11" t="s">
        <v>1</v>
      </c>
      <c r="AG25" s="11" t="s">
        <v>1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>
        <v>1.4797422736704162</v>
      </c>
      <c r="F26" s="14">
        <v>1.2140707689114869</v>
      </c>
      <c r="G26" s="14">
        <v>1.562851944901672</v>
      </c>
      <c r="H26" s="14">
        <v>2.3062406455391429</v>
      </c>
      <c r="I26" s="14">
        <v>1.9522184300341294</v>
      </c>
      <c r="J26" s="14">
        <v>3.3773501546315843</v>
      </c>
      <c r="K26" s="14">
        <v>4.8697291660025233</v>
      </c>
      <c r="L26" s="14">
        <v>3.6498371060583041</v>
      </c>
      <c r="M26" s="14">
        <v>5.3606999562418496</v>
      </c>
      <c r="N26" s="14">
        <v>9.4890892187483686</v>
      </c>
      <c r="O26" s="14">
        <v>5.721034294974837</v>
      </c>
      <c r="P26" s="14">
        <v>7.2312965435021708</v>
      </c>
      <c r="Q26" s="14">
        <v>7.6400317658787156</v>
      </c>
      <c r="R26" s="14">
        <v>14.837508190690777</v>
      </c>
      <c r="S26" s="14">
        <v>20.629806621397258</v>
      </c>
      <c r="T26" s="14">
        <v>24.162109571577147</v>
      </c>
      <c r="U26" s="14">
        <v>19.41506389518127</v>
      </c>
      <c r="V26" s="14">
        <v>17.065905603847078</v>
      </c>
      <c r="W26" s="14">
        <v>15.258519536534344</v>
      </c>
      <c r="X26" s="14">
        <v>12.464006338226245</v>
      </c>
      <c r="Y26" s="14">
        <v>11.017864076251866</v>
      </c>
      <c r="Z26" s="14">
        <v>8.388198439386743</v>
      </c>
      <c r="AA26" s="14">
        <v>9.9508100961393264</v>
      </c>
      <c r="AB26" s="14">
        <v>8.4577412246928141</v>
      </c>
      <c r="AC26" s="14">
        <v>6.5149254578376574</v>
      </c>
      <c r="AD26" s="14">
        <v>7.0233242753623193</v>
      </c>
      <c r="AE26" s="14">
        <v>7.4597874334791872</v>
      </c>
      <c r="AF26" s="14">
        <v>5.8504395076032329</v>
      </c>
      <c r="AG26" s="14" t="s">
        <v>1</v>
      </c>
    </row>
    <row r="27" spans="1:33" x14ac:dyDescent="0.25">
      <c r="A27" s="9" t="s">
        <v>23</v>
      </c>
      <c r="B27" s="10" t="s">
        <v>1</v>
      </c>
      <c r="C27" s="11">
        <v>27.012942389187948</v>
      </c>
      <c r="D27" s="11" t="s">
        <v>1</v>
      </c>
      <c r="E27" s="11">
        <v>24.058747710467408</v>
      </c>
      <c r="F27" s="11" t="s">
        <v>1</v>
      </c>
      <c r="G27" s="11">
        <v>32.087708462013595</v>
      </c>
      <c r="H27" s="11" t="s">
        <v>1</v>
      </c>
      <c r="I27" s="11">
        <v>36.385429575604903</v>
      </c>
      <c r="J27" s="11" t="s">
        <v>1</v>
      </c>
      <c r="K27" s="11">
        <v>33.345171855885717</v>
      </c>
      <c r="L27" s="11" t="s">
        <v>1</v>
      </c>
      <c r="M27" s="11">
        <v>30.792718731650027</v>
      </c>
      <c r="N27" s="11" t="s">
        <v>1</v>
      </c>
      <c r="O27" s="11">
        <v>30.400499089774797</v>
      </c>
      <c r="P27" s="11" t="s">
        <v>1</v>
      </c>
      <c r="Q27" s="11">
        <v>31.153177301595282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27.976733019158168</v>
      </c>
      <c r="X27" s="11">
        <v>28.207236842105267</v>
      </c>
      <c r="Y27" s="11">
        <v>26.994480340049261</v>
      </c>
      <c r="Z27" s="11">
        <v>26.774990931929015</v>
      </c>
      <c r="AA27" s="11">
        <v>26.878426124825396</v>
      </c>
      <c r="AB27" s="11">
        <v>21.156323752408532</v>
      </c>
      <c r="AC27" s="11">
        <v>18.650628179530322</v>
      </c>
      <c r="AD27" s="11">
        <v>19.643832222125354</v>
      </c>
      <c r="AE27" s="11">
        <v>20.183431294542405</v>
      </c>
      <c r="AF27" s="11">
        <v>21.294202549915806</v>
      </c>
      <c r="AG27" s="11">
        <v>20.84457839006205</v>
      </c>
    </row>
    <row r="28" spans="1:33" x14ac:dyDescent="0.25">
      <c r="A28" s="12" t="s">
        <v>24</v>
      </c>
      <c r="B28" s="13">
        <v>4.1775942562729016</v>
      </c>
      <c r="C28" s="14">
        <v>3.6742446477538597</v>
      </c>
      <c r="D28" s="14">
        <v>4.1981434908743349</v>
      </c>
      <c r="E28" s="14">
        <v>2.6491933767505218</v>
      </c>
      <c r="F28" s="14">
        <v>4.7846116544087938</v>
      </c>
      <c r="G28" s="14">
        <v>5.6938963135707246</v>
      </c>
      <c r="H28" s="14">
        <v>4.8941380541809094</v>
      </c>
      <c r="I28" s="14">
        <v>6.5083601111050609</v>
      </c>
      <c r="J28" s="14">
        <v>9.1812507649002555</v>
      </c>
      <c r="K28" s="14">
        <v>9.5283054700938177</v>
      </c>
      <c r="L28" s="14">
        <v>8.7086299240661713</v>
      </c>
      <c r="M28" s="14">
        <v>8.180187734376819</v>
      </c>
      <c r="N28" s="14">
        <v>8.7005332584900348</v>
      </c>
      <c r="O28" s="14">
        <v>12.257770869384126</v>
      </c>
      <c r="P28" s="14">
        <v>18.73648333016142</v>
      </c>
      <c r="Q28" s="14">
        <v>18.858962313393882</v>
      </c>
      <c r="R28" s="14">
        <v>21.085825091818013</v>
      </c>
      <c r="S28" s="14">
        <v>21.386972366698508</v>
      </c>
      <c r="T28" s="14">
        <v>20.802694819866076</v>
      </c>
      <c r="U28" s="14">
        <v>21.586896110153994</v>
      </c>
      <c r="V28" s="14">
        <v>23.087693848485355</v>
      </c>
      <c r="W28" s="14">
        <v>25.834313539222819</v>
      </c>
      <c r="X28" s="14">
        <v>22.975095048912809</v>
      </c>
      <c r="Y28" s="14">
        <v>23.057870991821581</v>
      </c>
      <c r="Z28" s="14">
        <v>23.20707493070821</v>
      </c>
      <c r="AA28" s="14">
        <v>15.231560965930168</v>
      </c>
      <c r="AB28" s="14">
        <v>22.608783852317675</v>
      </c>
      <c r="AC28" s="14">
        <v>20.062353545940677</v>
      </c>
      <c r="AD28" s="14">
        <v>21.100024369229782</v>
      </c>
      <c r="AE28" s="14">
        <v>22.057971387733556</v>
      </c>
      <c r="AF28" s="14">
        <v>21.323667017511653</v>
      </c>
      <c r="AG28" s="14" t="s">
        <v>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>
        <v>15.401934623082052</v>
      </c>
      <c r="F29" s="11">
        <v>14.322130394857666</v>
      </c>
      <c r="G29" s="11">
        <v>15.666706974790451</v>
      </c>
      <c r="H29" s="11">
        <v>15.72414242010024</v>
      </c>
      <c r="I29" s="11">
        <v>12.947124890556235</v>
      </c>
      <c r="J29" s="11">
        <v>13.503990257682306</v>
      </c>
      <c r="K29" s="11">
        <v>13.146010820762664</v>
      </c>
      <c r="L29" s="11">
        <v>14.27674280721463</v>
      </c>
      <c r="M29" s="11">
        <v>13.191614123378193</v>
      </c>
      <c r="N29" s="11">
        <v>12.902770217586394</v>
      </c>
      <c r="O29" s="11">
        <v>11.314574260399459</v>
      </c>
      <c r="P29" s="11">
        <v>10.617334823114859</v>
      </c>
      <c r="Q29" s="11">
        <v>13.58545419306385</v>
      </c>
      <c r="R29" s="11">
        <v>11.899337627864282</v>
      </c>
      <c r="S29" s="11">
        <v>11.772791752412539</v>
      </c>
      <c r="T29" s="11">
        <v>10.260167372019405</v>
      </c>
      <c r="U29" s="11">
        <v>11.332172292740553</v>
      </c>
      <c r="V29" s="11">
        <v>10.492638837872112</v>
      </c>
      <c r="W29" s="11">
        <v>8.6422362457266892</v>
      </c>
      <c r="X29" s="11">
        <v>7.7248234957007691</v>
      </c>
      <c r="Y29" s="11">
        <v>6.8616671978575532</v>
      </c>
      <c r="Z29" s="11">
        <v>6.7258871844642742</v>
      </c>
      <c r="AA29" s="11">
        <v>6.7142440160034331</v>
      </c>
      <c r="AB29" s="11">
        <v>7.5909566194102371</v>
      </c>
      <c r="AC29" s="11">
        <v>7.9322839219186054</v>
      </c>
      <c r="AD29" s="11">
        <v>8.0849176229159276</v>
      </c>
      <c r="AE29" s="11">
        <v>7.9782133404932694</v>
      </c>
      <c r="AF29" s="11">
        <v>8.7900362583164338</v>
      </c>
      <c r="AG29" s="11" t="s">
        <v>1</v>
      </c>
    </row>
    <row r="30" spans="1:33" x14ac:dyDescent="0.25">
      <c r="A30" s="12" t="s">
        <v>26</v>
      </c>
      <c r="B30" s="13">
        <v>18.175935857085086</v>
      </c>
      <c r="C30" s="14">
        <v>19.283679337360521</v>
      </c>
      <c r="D30" s="14">
        <v>25.70213859627443</v>
      </c>
      <c r="E30" s="14">
        <v>28.135226517311818</v>
      </c>
      <c r="F30" s="14">
        <v>28.404655441988037</v>
      </c>
      <c r="G30" s="14">
        <v>22.558074289570911</v>
      </c>
      <c r="H30" s="14">
        <v>23.728233722694654</v>
      </c>
      <c r="I30" s="14">
        <v>24.154194420709992</v>
      </c>
      <c r="J30" s="14">
        <v>21.353776954309382</v>
      </c>
      <c r="K30" s="14">
        <v>21.947435999582012</v>
      </c>
      <c r="L30" s="14">
        <v>21.355344212876748</v>
      </c>
      <c r="M30" s="14">
        <v>21.519948830581914</v>
      </c>
      <c r="N30" s="14">
        <v>20.891750345935478</v>
      </c>
      <c r="O30" s="14">
        <v>21.173790057659556</v>
      </c>
      <c r="P30" s="14">
        <v>20.783240240824679</v>
      </c>
      <c r="Q30" s="14">
        <v>21.028588083540527</v>
      </c>
      <c r="R30" s="14">
        <v>19.888714706745148</v>
      </c>
      <c r="S30" s="14">
        <v>19.277818013005334</v>
      </c>
      <c r="T30" s="14">
        <v>19.684216318820944</v>
      </c>
      <c r="U30" s="14">
        <v>20.652948261914471</v>
      </c>
      <c r="V30" s="14">
        <v>20.547062728712532</v>
      </c>
      <c r="W30" s="14">
        <v>20.282030231322739</v>
      </c>
      <c r="X30" s="14">
        <v>19.963877374836343</v>
      </c>
      <c r="Y30" s="14">
        <v>20.333938476450371</v>
      </c>
      <c r="Z30" s="14">
        <v>20.568178662787126</v>
      </c>
      <c r="AA30" s="14">
        <v>20.201943516550259</v>
      </c>
      <c r="AB30" s="14">
        <v>19.751131221719458</v>
      </c>
      <c r="AC30" s="14">
        <v>19.39842138946171</v>
      </c>
      <c r="AD30" s="14">
        <v>18.593603639769839</v>
      </c>
      <c r="AE30" s="14">
        <v>18.745183662984843</v>
      </c>
      <c r="AF30" s="14">
        <v>19.209791983764589</v>
      </c>
      <c r="AG30" s="14" t="s">
        <v>1</v>
      </c>
    </row>
    <row r="31" spans="1:33" x14ac:dyDescent="0.25">
      <c r="A31" s="9" t="s">
        <v>27</v>
      </c>
      <c r="B31" s="10" t="s">
        <v>1</v>
      </c>
      <c r="C31" s="11">
        <v>23.074712643678161</v>
      </c>
      <c r="D31" s="11" t="s">
        <v>1</v>
      </c>
      <c r="E31" s="11">
        <v>21.645003978861027</v>
      </c>
      <c r="F31" s="11" t="s">
        <v>1</v>
      </c>
      <c r="G31" s="11">
        <v>17.699879707910473</v>
      </c>
      <c r="H31" s="11" t="s">
        <v>1</v>
      </c>
      <c r="I31" s="11">
        <v>16.776961700143431</v>
      </c>
      <c r="J31" s="11" t="s">
        <v>1</v>
      </c>
      <c r="K31" s="11">
        <v>17.283593257209777</v>
      </c>
      <c r="L31" s="11" t="s">
        <v>1</v>
      </c>
      <c r="M31" s="11">
        <v>15.098525871861254</v>
      </c>
      <c r="N31" s="11" t="s">
        <v>1</v>
      </c>
      <c r="O31" s="11">
        <v>16.472569828361213</v>
      </c>
      <c r="P31" s="11" t="s">
        <v>1</v>
      </c>
      <c r="Q31" s="11">
        <v>16.367089121780811</v>
      </c>
      <c r="R31" s="11">
        <v>15.585438978637384</v>
      </c>
      <c r="S31" s="11">
        <v>16.640278657378087</v>
      </c>
      <c r="T31" s="11" t="s">
        <v>1</v>
      </c>
      <c r="U31" s="11">
        <v>19.023818338886834</v>
      </c>
      <c r="V31" s="11" t="s">
        <v>1</v>
      </c>
      <c r="W31" s="11">
        <v>20.179447684939692</v>
      </c>
      <c r="X31" s="11" t="s">
        <v>1</v>
      </c>
      <c r="Y31" s="11">
        <v>20.695631243230231</v>
      </c>
      <c r="Z31" s="11" t="s">
        <v>1</v>
      </c>
      <c r="AA31" s="11">
        <v>20.088081314803205</v>
      </c>
      <c r="AB31" s="11" t="s">
        <v>1</v>
      </c>
      <c r="AC31" s="11">
        <v>18.554381091993932</v>
      </c>
      <c r="AD31" s="11" t="s">
        <v>1</v>
      </c>
      <c r="AE31" s="11">
        <v>17.163568338594644</v>
      </c>
      <c r="AF31" s="11" t="s">
        <v>1</v>
      </c>
      <c r="AG31" s="11" t="s">
        <v>1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>
        <v>18.751296516622691</v>
      </c>
      <c r="X32" s="21" t="s">
        <v>1</v>
      </c>
      <c r="Y32" s="21">
        <v>18.543478351630117</v>
      </c>
      <c r="Z32" s="21" t="s">
        <v>1</v>
      </c>
      <c r="AA32" s="21" t="s">
        <v>1</v>
      </c>
      <c r="AB32" s="21" t="s">
        <v>1</v>
      </c>
      <c r="AC32" s="21">
        <v>17.052030638025954</v>
      </c>
      <c r="AD32" s="21" t="s">
        <v>1</v>
      </c>
      <c r="AE32" s="21">
        <v>16.592304869540435</v>
      </c>
      <c r="AF32" s="21" t="s">
        <v>1</v>
      </c>
      <c r="AG32" s="21" t="s">
        <v>1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>
        <v>17.699814593903156</v>
      </c>
      <c r="Y35" s="11">
        <v>15.323199219022381</v>
      </c>
      <c r="Z35" s="11">
        <v>39.58188153310104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40.474159484660412</v>
      </c>
      <c r="AF35" s="11">
        <v>41.482488949336968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>
        <v>24.272789181827026</v>
      </c>
      <c r="X36" s="14" t="s">
        <v>1</v>
      </c>
      <c r="Y36" s="14">
        <v>18.838391863975843</v>
      </c>
      <c r="Z36" s="14">
        <v>25.678796082490646</v>
      </c>
      <c r="AA36" s="14">
        <v>38.258961228968545</v>
      </c>
      <c r="AB36" s="14" t="s">
        <v>1</v>
      </c>
      <c r="AC36" s="14">
        <v>38.658934879690726</v>
      </c>
      <c r="AD36" s="14">
        <v>24.810557684120905</v>
      </c>
      <c r="AE36" s="14">
        <v>29.202112871837642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</row>
    <row r="39" spans="1:33" s="5" customFormat="1" x14ac:dyDescent="0.25">
      <c r="A39" s="9" t="s">
        <v>35</v>
      </c>
      <c r="B39" s="10">
        <v>17.737249852005544</v>
      </c>
      <c r="C39" s="11">
        <v>26.666454509773608</v>
      </c>
      <c r="D39" s="11">
        <v>27.941214692936615</v>
      </c>
      <c r="E39" s="11">
        <v>21.391366002493427</v>
      </c>
      <c r="F39" s="11">
        <v>21.391374977924499</v>
      </c>
      <c r="G39" s="11">
        <v>21.12644437734274</v>
      </c>
      <c r="H39" s="11" t="s">
        <v>1</v>
      </c>
      <c r="I39" s="11">
        <v>23.364683051940904</v>
      </c>
      <c r="J39" s="11">
        <v>20.590181263018216</v>
      </c>
      <c r="K39" s="11">
        <v>17.730285909777155</v>
      </c>
      <c r="L39" s="11" t="s">
        <v>1</v>
      </c>
      <c r="M39" s="11">
        <v>15.191304592469814</v>
      </c>
      <c r="N39" s="11" t="s">
        <v>1</v>
      </c>
      <c r="O39" s="11">
        <v>16.513490725126477</v>
      </c>
      <c r="P39" s="11" t="s">
        <v>1</v>
      </c>
      <c r="Q39" s="11">
        <v>17.134508016749702</v>
      </c>
      <c r="R39" s="11">
        <v>18.470681063001777</v>
      </c>
      <c r="S39" s="11">
        <v>19.552495226736259</v>
      </c>
      <c r="T39" s="11">
        <v>19.55249539124901</v>
      </c>
      <c r="U39" s="11">
        <v>20.17997496279671</v>
      </c>
      <c r="V39" s="11" t="s">
        <v>1</v>
      </c>
      <c r="W39" s="11">
        <v>22.18744180893767</v>
      </c>
      <c r="X39" s="11" t="s">
        <v>1</v>
      </c>
      <c r="Y39" s="11">
        <v>26.91116089771851</v>
      </c>
      <c r="Z39" s="11">
        <v>24.526636363775893</v>
      </c>
      <c r="AA39" s="11">
        <v>22.693349944255541</v>
      </c>
      <c r="AB39" s="11">
        <v>24.283859817280948</v>
      </c>
      <c r="AC39" s="11">
        <v>25.613541222088031</v>
      </c>
      <c r="AD39" s="11">
        <v>25.787782819744042</v>
      </c>
      <c r="AE39" s="11">
        <v>21.695288667947128</v>
      </c>
      <c r="AF39" s="11">
        <v>21.688652901770361</v>
      </c>
      <c r="AG39" s="11" t="s">
        <v>1</v>
      </c>
    </row>
    <row r="40" spans="1:33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</row>
    <row r="41" spans="1:33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</row>
    <row r="44" spans="1:33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>
        <v>24.089311359903515</v>
      </c>
      <c r="D47" s="11" t="s">
        <v>1</v>
      </c>
      <c r="E47" s="11">
        <v>24.395271549366875</v>
      </c>
      <c r="F47" s="11" t="s">
        <v>1</v>
      </c>
      <c r="G47" s="11">
        <v>23.273152455430107</v>
      </c>
      <c r="H47" s="11" t="s">
        <v>1</v>
      </c>
      <c r="I47" s="11">
        <v>23.496744963490801</v>
      </c>
      <c r="J47" s="11" t="s">
        <v>1</v>
      </c>
      <c r="K47" s="11">
        <v>24.818516932677777</v>
      </c>
      <c r="L47" s="11" t="s">
        <v>1</v>
      </c>
      <c r="M47" s="11">
        <v>22.113264358505464</v>
      </c>
      <c r="N47" s="11" t="s">
        <v>1</v>
      </c>
      <c r="O47" s="11">
        <v>23.988344791348986</v>
      </c>
      <c r="P47" s="11" t="s">
        <v>1</v>
      </c>
      <c r="Q47" s="11">
        <v>26.95724983304688</v>
      </c>
      <c r="R47" s="11" t="s">
        <v>1</v>
      </c>
      <c r="S47" s="11">
        <v>28.341428656901513</v>
      </c>
      <c r="T47" s="11" t="s">
        <v>1</v>
      </c>
      <c r="U47" s="11">
        <v>28.751447432821209</v>
      </c>
      <c r="V47" s="11" t="s">
        <v>1</v>
      </c>
      <c r="W47" s="11">
        <v>28.095703382892758</v>
      </c>
      <c r="X47" s="11" t="s">
        <v>1</v>
      </c>
      <c r="Y47" s="11">
        <v>27.948380435168147</v>
      </c>
      <c r="Z47" s="11" t="s">
        <v>1</v>
      </c>
      <c r="AA47" s="11">
        <v>27.692611760328983</v>
      </c>
      <c r="AB47" s="11">
        <v>29.058423106553338</v>
      </c>
      <c r="AC47" s="11">
        <v>30.369982739728403</v>
      </c>
      <c r="AD47" s="11">
        <v>31.193191264834674</v>
      </c>
      <c r="AE47" s="11">
        <v>30.741737645515322</v>
      </c>
      <c r="AF47" s="11">
        <v>29.803205805615367</v>
      </c>
      <c r="AG47" s="11" t="s">
        <v>1</v>
      </c>
    </row>
    <row r="48" spans="1:33" x14ac:dyDescent="0.25">
      <c r="A48" s="12" t="s">
        <v>44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 t="s">
        <v>1</v>
      </c>
      <c r="P48" s="14" t="s">
        <v>1</v>
      </c>
      <c r="Q48" s="14" t="s">
        <v>1</v>
      </c>
      <c r="R48" s="14" t="s">
        <v>1</v>
      </c>
      <c r="S48" s="14" t="s">
        <v>1</v>
      </c>
      <c r="T48" s="14" t="s">
        <v>1</v>
      </c>
      <c r="U48" s="14" t="s">
        <v>1</v>
      </c>
      <c r="V48" s="14" t="s">
        <v>1</v>
      </c>
      <c r="W48" s="14" t="s">
        <v>1</v>
      </c>
      <c r="X48" s="14" t="s">
        <v>1</v>
      </c>
      <c r="Y48" s="14" t="s">
        <v>1</v>
      </c>
      <c r="Z48" s="14" t="s">
        <v>1</v>
      </c>
      <c r="AA48" s="14" t="s">
        <v>1</v>
      </c>
      <c r="AB48" s="14" t="s">
        <v>1</v>
      </c>
      <c r="AC48" s="14" t="s">
        <v>1</v>
      </c>
      <c r="AD48" s="14" t="s">
        <v>1</v>
      </c>
      <c r="AE48" s="14" t="s">
        <v>1</v>
      </c>
      <c r="AF48" s="14" t="s">
        <v>1</v>
      </c>
      <c r="AG48" s="14" t="s">
        <v>1</v>
      </c>
    </row>
    <row r="49" spans="1:33" s="5" customFormat="1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>
        <v>41.987592652271999</v>
      </c>
      <c r="AB50" s="14">
        <v>36.240549297947851</v>
      </c>
      <c r="AC50" s="14">
        <v>36.644601689112086</v>
      </c>
      <c r="AD50" s="14">
        <v>35.093413223484369</v>
      </c>
      <c r="AE50" s="14">
        <v>38.050943914596331</v>
      </c>
      <c r="AF50" s="14">
        <v>36.230954290296715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 t="s">
        <v>1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40.983539524567803</v>
      </c>
      <c r="V53" s="11">
        <v>35.94483165497325</v>
      </c>
      <c r="W53" s="11">
        <v>39.450916205125978</v>
      </c>
      <c r="X53" s="11">
        <v>32.122665998559519</v>
      </c>
      <c r="Y53" s="11">
        <v>37.226467267641581</v>
      </c>
      <c r="Z53" s="11">
        <v>30.851128859630748</v>
      </c>
      <c r="AA53" s="11">
        <v>27.432796236703577</v>
      </c>
      <c r="AB53" s="11">
        <v>23.789990067525022</v>
      </c>
      <c r="AC53" s="11">
        <v>24.7467166071341</v>
      </c>
      <c r="AD53" s="11">
        <v>21.907415805076862</v>
      </c>
      <c r="AE53" s="11">
        <v>24.206797423144689</v>
      </c>
      <c r="AF53" s="11">
        <v>21.366743827909701</v>
      </c>
      <c r="AG53" s="11" t="s">
        <v>1</v>
      </c>
    </row>
    <row r="54" spans="1:33" x14ac:dyDescent="0.25">
      <c r="A54" s="12" t="s">
        <v>50</v>
      </c>
      <c r="B54" s="13" t="s">
        <v>1</v>
      </c>
      <c r="C54" s="14" t="s">
        <v>1</v>
      </c>
      <c r="D54" s="14">
        <v>22.88228822882288</v>
      </c>
      <c r="E54" s="14" t="s">
        <v>1</v>
      </c>
      <c r="F54" s="14" t="s">
        <v>1</v>
      </c>
      <c r="G54" s="14" t="s">
        <v>1</v>
      </c>
      <c r="H54" s="14">
        <v>21.521521521521521</v>
      </c>
      <c r="I54" s="14" t="s">
        <v>1</v>
      </c>
      <c r="J54" s="14" t="s">
        <v>1</v>
      </c>
      <c r="K54" s="14" t="s">
        <v>1</v>
      </c>
      <c r="L54" s="14">
        <v>19.110070257611245</v>
      </c>
      <c r="M54" s="14" t="s">
        <v>1</v>
      </c>
      <c r="N54" s="14" t="s">
        <v>1</v>
      </c>
      <c r="O54" s="14" t="s">
        <v>1</v>
      </c>
      <c r="P54" s="14">
        <v>19.351145038167939</v>
      </c>
      <c r="Q54" s="14" t="s">
        <v>1</v>
      </c>
      <c r="R54" s="14" t="s">
        <v>1</v>
      </c>
      <c r="S54" s="14" t="s">
        <v>1</v>
      </c>
      <c r="T54" s="14">
        <v>19.478527607361961</v>
      </c>
      <c r="U54" s="14" t="s">
        <v>1</v>
      </c>
      <c r="V54" s="14" t="s">
        <v>1</v>
      </c>
      <c r="W54" s="14" t="s">
        <v>1</v>
      </c>
      <c r="X54" s="14">
        <v>22.52065099507546</v>
      </c>
      <c r="Y54" s="14" t="s">
        <v>1</v>
      </c>
      <c r="Z54" s="14" t="s">
        <v>1</v>
      </c>
      <c r="AA54" s="14">
        <v>22.976053692343072</v>
      </c>
      <c r="AB54" s="14" t="s">
        <v>1</v>
      </c>
      <c r="AC54" s="14">
        <v>24.124210876500129</v>
      </c>
      <c r="AD54" s="14" t="s">
        <v>1</v>
      </c>
      <c r="AE54" s="14">
        <v>23.253546432836824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</row>
    <row r="56" spans="1:33" x14ac:dyDescent="0.25">
      <c r="A56" s="12" t="s">
        <v>52</v>
      </c>
      <c r="B56" s="13">
        <v>61.677115987460816</v>
      </c>
      <c r="C56" s="14">
        <v>62.372372372372368</v>
      </c>
      <c r="D56" s="14">
        <v>56.150830688818367</v>
      </c>
      <c r="E56" s="14">
        <v>56.016408386508672</v>
      </c>
      <c r="F56" s="14">
        <v>52.533771710385246</v>
      </c>
      <c r="G56" s="14">
        <v>55.58982005489851</v>
      </c>
      <c r="H56" s="14">
        <v>46.427018843034659</v>
      </c>
      <c r="I56" s="14">
        <v>44.494364587888441</v>
      </c>
      <c r="J56" s="14">
        <v>46.185422122554925</v>
      </c>
      <c r="K56" s="14">
        <v>41.115742605225655</v>
      </c>
      <c r="L56" s="14">
        <v>43.909858999696908</v>
      </c>
      <c r="M56" s="14">
        <v>40.369814481252675</v>
      </c>
      <c r="N56" s="14">
        <v>43.640711597970579</v>
      </c>
      <c r="O56" s="14">
        <v>47.48904232416514</v>
      </c>
      <c r="P56" s="14">
        <v>48.597522843704745</v>
      </c>
      <c r="Q56" s="14">
        <v>37.065333556167332</v>
      </c>
      <c r="R56" s="14">
        <v>34.493364706909112</v>
      </c>
      <c r="S56" s="14">
        <v>32.997979537294825</v>
      </c>
      <c r="T56" s="14">
        <v>26.684465275738685</v>
      </c>
      <c r="U56" s="14">
        <v>28.277728476443698</v>
      </c>
      <c r="V56" s="14">
        <v>27.610133810408101</v>
      </c>
      <c r="W56" s="14">
        <v>26.994069471900595</v>
      </c>
      <c r="X56" s="14">
        <v>25.724501183294198</v>
      </c>
      <c r="Y56" s="14">
        <v>25.207421031297894</v>
      </c>
      <c r="Z56" s="14">
        <v>23.702399523767234</v>
      </c>
      <c r="AA56" s="14">
        <v>23.215951610186789</v>
      </c>
      <c r="AB56" s="14">
        <v>20.532280583795011</v>
      </c>
      <c r="AC56" s="14">
        <v>19.207825110018337</v>
      </c>
      <c r="AD56" s="14">
        <v>17.211648929364891</v>
      </c>
      <c r="AE56" s="14">
        <v>15.398528052947913</v>
      </c>
      <c r="AF56" s="14">
        <v>14.911601428517699</v>
      </c>
      <c r="AG56" s="14" t="s">
        <v>1</v>
      </c>
    </row>
    <row r="57" spans="1:33" s="5" customFormat="1" x14ac:dyDescent="0.25">
      <c r="A57" s="9" t="s">
        <v>53</v>
      </c>
      <c r="B57" s="10">
        <v>11.475273121507797</v>
      </c>
      <c r="C57" s="11">
        <v>11.993076162215628</v>
      </c>
      <c r="D57" s="11">
        <v>12.073427138929322</v>
      </c>
      <c r="E57" s="11">
        <v>12.146301519424982</v>
      </c>
      <c r="F57" s="11">
        <v>13.158240890954531</v>
      </c>
      <c r="G57" s="11">
        <v>13.038800014251613</v>
      </c>
      <c r="H57" s="11">
        <v>12.944335937500002</v>
      </c>
      <c r="I57" s="11">
        <v>12.861100118717847</v>
      </c>
      <c r="J57" s="11">
        <v>12.676539264242489</v>
      </c>
      <c r="K57" s="11">
        <v>12.744616548596523</v>
      </c>
      <c r="L57" s="11">
        <v>13.326650863528613</v>
      </c>
      <c r="M57" s="11">
        <v>15.104451492945422</v>
      </c>
      <c r="N57" s="11">
        <v>16.149013407670143</v>
      </c>
      <c r="O57" s="11">
        <v>16.202049441906517</v>
      </c>
      <c r="P57" s="11">
        <v>16.793674468221713</v>
      </c>
      <c r="Q57" s="11">
        <v>17.840340940538347</v>
      </c>
      <c r="R57" s="11">
        <v>18.023022785748456</v>
      </c>
      <c r="S57" s="11">
        <v>18.052496001794147</v>
      </c>
      <c r="T57" s="11">
        <v>17.940560607687367</v>
      </c>
      <c r="U57" s="11">
        <v>19.100202601339337</v>
      </c>
      <c r="V57" s="11">
        <v>18.081977846900841</v>
      </c>
      <c r="W57" s="11">
        <v>16.954166773193279</v>
      </c>
      <c r="X57" s="11">
        <v>16.832926016440787</v>
      </c>
      <c r="Y57" s="11">
        <v>16.616738989648521</v>
      </c>
      <c r="Z57" s="11">
        <v>16.078641550869946</v>
      </c>
      <c r="AA57" s="11">
        <v>15.404414089673057</v>
      </c>
      <c r="AB57" s="11">
        <v>14.480102385781901</v>
      </c>
      <c r="AC57" s="11">
        <v>14.57226087805887</v>
      </c>
      <c r="AD57" s="11">
        <v>14.760236189674655</v>
      </c>
      <c r="AE57" s="11" t="s">
        <v>1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331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>
        <v>76.207218590342251</v>
      </c>
      <c r="D5" s="11" t="s">
        <v>1</v>
      </c>
      <c r="E5" s="11">
        <v>71.143236763813874</v>
      </c>
      <c r="F5" s="11">
        <v>70.685270558796717</v>
      </c>
      <c r="G5" s="11">
        <v>71.07858203985451</v>
      </c>
      <c r="H5" s="11">
        <v>69.31832301995577</v>
      </c>
      <c r="I5" s="11">
        <v>65.958029197080307</v>
      </c>
      <c r="J5" s="11">
        <v>66.889369439154805</v>
      </c>
      <c r="K5" s="11">
        <v>67.980431202414749</v>
      </c>
      <c r="L5" s="11">
        <v>69.65583135935664</v>
      </c>
      <c r="M5" s="11">
        <v>68.601527576416572</v>
      </c>
      <c r="N5" s="11">
        <v>68.826765585753904</v>
      </c>
      <c r="O5" s="11">
        <v>68.552996449599178</v>
      </c>
      <c r="P5" s="11">
        <v>70.331723805335841</v>
      </c>
      <c r="Q5" s="11">
        <v>69.315538220370314</v>
      </c>
      <c r="R5" s="11">
        <v>66.842958665332333</v>
      </c>
      <c r="S5" s="11">
        <v>66.345981360306126</v>
      </c>
      <c r="T5" s="11">
        <v>68.319168392458522</v>
      </c>
      <c r="U5" s="11">
        <v>68.005704907973964</v>
      </c>
      <c r="V5" s="11">
        <v>66.055097983527418</v>
      </c>
      <c r="W5" s="11">
        <v>65.72445905231443</v>
      </c>
      <c r="X5" s="11">
        <v>74.147470100216182</v>
      </c>
      <c r="Y5" s="11">
        <v>72.750155719423731</v>
      </c>
      <c r="Z5" s="11">
        <v>68.250203441133891</v>
      </c>
      <c r="AA5" s="11">
        <v>67.723895109818073</v>
      </c>
      <c r="AB5" s="11">
        <v>64.025833020851167</v>
      </c>
      <c r="AC5" s="11">
        <v>63.179371492418746</v>
      </c>
      <c r="AD5" s="11">
        <v>63.870916896222198</v>
      </c>
      <c r="AE5" s="11">
        <v>63.992389967786941</v>
      </c>
      <c r="AF5" s="11" t="s">
        <v>1</v>
      </c>
      <c r="AG5" s="11" t="s">
        <v>1</v>
      </c>
    </row>
    <row r="6" spans="1:33" x14ac:dyDescent="0.25">
      <c r="A6" s="12" t="s">
        <v>2</v>
      </c>
      <c r="B6" s="13">
        <v>70.370370370370367</v>
      </c>
      <c r="C6" s="14">
        <v>46.486486486486484</v>
      </c>
      <c r="D6" s="14">
        <v>55.223880597014919</v>
      </c>
      <c r="E6" s="14">
        <v>63.763066202090599</v>
      </c>
      <c r="F6" s="14">
        <v>68.435013262599469</v>
      </c>
      <c r="G6" s="14">
        <v>48.008849557522126</v>
      </c>
      <c r="H6" s="14">
        <v>43.706777316735824</v>
      </c>
      <c r="I6" s="14">
        <v>30.099657427592653</v>
      </c>
      <c r="J6" s="14">
        <v>40.269897255022236</v>
      </c>
      <c r="K6" s="14">
        <v>44.146341463414643</v>
      </c>
      <c r="L6" s="14">
        <v>40.432976164443474</v>
      </c>
      <c r="M6" s="14">
        <v>49.814564078412907</v>
      </c>
      <c r="N6" s="14">
        <v>43.440765453858745</v>
      </c>
      <c r="O6" s="14">
        <v>42.174432497013143</v>
      </c>
      <c r="P6" s="14">
        <v>44.027777777777779</v>
      </c>
      <c r="Q6" s="14">
        <v>36.774341351660944</v>
      </c>
      <c r="R6" s="14">
        <v>57.005512679162074</v>
      </c>
      <c r="S6" s="14">
        <v>39.101106563589504</v>
      </c>
      <c r="T6" s="14">
        <v>46.820476768709653</v>
      </c>
      <c r="U6" s="14">
        <v>51.128739442734229</v>
      </c>
      <c r="V6" s="14">
        <v>57.354781415250478</v>
      </c>
      <c r="W6" s="14">
        <v>59.875897808891708</v>
      </c>
      <c r="X6" s="14">
        <v>47.930567400792654</v>
      </c>
      <c r="Y6" s="14">
        <v>58.437901831241966</v>
      </c>
      <c r="Z6" s="14">
        <v>45.409357224604143</v>
      </c>
      <c r="AA6" s="14">
        <v>42.244951367383429</v>
      </c>
      <c r="AB6" s="14">
        <v>42.675722799073569</v>
      </c>
      <c r="AC6" s="14">
        <v>40.447032825376361</v>
      </c>
      <c r="AD6" s="14">
        <v>39.039897210961207</v>
      </c>
      <c r="AE6" s="14">
        <v>38.112260212295688</v>
      </c>
      <c r="AF6" s="14">
        <v>50.01044764124407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>
        <v>78.663239074550134</v>
      </c>
      <c r="F7" s="18">
        <v>94.65517241379311</v>
      </c>
      <c r="G7" s="18">
        <v>82.45214604941394</v>
      </c>
      <c r="H7" s="18">
        <v>56.953412483510377</v>
      </c>
      <c r="I7" s="18">
        <v>29.611923509561301</v>
      </c>
      <c r="J7" s="18">
        <v>89.084458369810619</v>
      </c>
      <c r="K7" s="18">
        <v>92.843923504009865</v>
      </c>
      <c r="L7" s="18">
        <v>93.894792773645051</v>
      </c>
      <c r="M7" s="18">
        <v>94.30245661482985</v>
      </c>
      <c r="N7" s="18">
        <v>93.77110937905951</v>
      </c>
      <c r="O7" s="18">
        <v>92.867810054798909</v>
      </c>
      <c r="P7" s="18">
        <v>91.892948207102094</v>
      </c>
      <c r="Q7" s="18">
        <v>91.974609012261183</v>
      </c>
      <c r="R7" s="18">
        <v>90.686903934334296</v>
      </c>
      <c r="S7" s="18">
        <v>91.716419858395554</v>
      </c>
      <c r="T7" s="18">
        <v>90.953933134008508</v>
      </c>
      <c r="U7" s="18">
        <v>90.64605964844921</v>
      </c>
      <c r="V7" s="18">
        <v>86.81636249075811</v>
      </c>
      <c r="W7" s="18">
        <v>71.602216608525652</v>
      </c>
      <c r="X7" s="18">
        <v>58.556800947031654</v>
      </c>
      <c r="Y7" s="18">
        <v>59.382082852995651</v>
      </c>
      <c r="Z7" s="18">
        <v>61.763133147032448</v>
      </c>
      <c r="AA7" s="18">
        <v>61.719942994281908</v>
      </c>
      <c r="AB7" s="18">
        <v>86.561108381527319</v>
      </c>
      <c r="AC7" s="18">
        <v>84.403975548061652</v>
      </c>
      <c r="AD7" s="18">
        <v>76.266071976194624</v>
      </c>
      <c r="AE7" s="18">
        <v>74.822883052498739</v>
      </c>
      <c r="AF7" s="18">
        <v>76.41178114128337</v>
      </c>
      <c r="AG7" s="18">
        <v>76.020260243514869</v>
      </c>
    </row>
    <row r="8" spans="1:33" x14ac:dyDescent="0.25">
      <c r="A8" s="12" t="s">
        <v>4</v>
      </c>
      <c r="B8" s="13">
        <v>90.316269970655355</v>
      </c>
      <c r="C8" s="14">
        <v>89.597737272155882</v>
      </c>
      <c r="D8" s="14">
        <v>88.445626477541367</v>
      </c>
      <c r="E8" s="14">
        <v>87.423312883435585</v>
      </c>
      <c r="F8" s="14" t="s">
        <v>1</v>
      </c>
      <c r="G8" s="14">
        <v>89.467897977132793</v>
      </c>
      <c r="H8" s="14">
        <v>87.692235338381209</v>
      </c>
      <c r="I8" s="14">
        <v>91.211995002082475</v>
      </c>
      <c r="J8" s="14" t="s">
        <v>1</v>
      </c>
      <c r="K8" s="14">
        <v>89.479836353009944</v>
      </c>
      <c r="L8" s="14">
        <v>89.470013947001391</v>
      </c>
      <c r="M8" s="14">
        <v>88.236747581348595</v>
      </c>
      <c r="N8" s="14">
        <v>84.135584677419345</v>
      </c>
      <c r="O8" s="14">
        <v>83.665299629538509</v>
      </c>
      <c r="P8" s="14">
        <v>83.337868960119494</v>
      </c>
      <c r="Q8" s="14">
        <v>83.23486149221479</v>
      </c>
      <c r="R8" s="14">
        <v>83.753508541277469</v>
      </c>
      <c r="S8" s="14">
        <v>81.137546764445688</v>
      </c>
      <c r="T8" s="14" t="s">
        <v>1</v>
      </c>
      <c r="U8" s="14">
        <v>81.155694493004006</v>
      </c>
      <c r="V8" s="14">
        <v>80.523216968537412</v>
      </c>
      <c r="W8" s="14">
        <v>79.882419493140247</v>
      </c>
      <c r="X8" s="14">
        <v>80.183148543873969</v>
      </c>
      <c r="Y8" s="14">
        <v>79.278212520593087</v>
      </c>
      <c r="Z8" s="14">
        <v>78.746706617761021</v>
      </c>
      <c r="AA8" s="14">
        <v>78.034572578735492</v>
      </c>
      <c r="AB8" s="14">
        <v>76.819905213270147</v>
      </c>
      <c r="AC8" s="14">
        <v>74.2905310480472</v>
      </c>
      <c r="AD8" s="14">
        <v>72.316660733357068</v>
      </c>
      <c r="AE8" s="14">
        <v>72.712383086935901</v>
      </c>
      <c r="AF8" s="14">
        <v>69.726423394360893</v>
      </c>
      <c r="AG8" s="14" t="s">
        <v>1</v>
      </c>
    </row>
    <row r="9" spans="1:33" x14ac:dyDescent="0.25">
      <c r="A9" s="9" t="s">
        <v>5</v>
      </c>
      <c r="B9" s="10" t="s">
        <v>1</v>
      </c>
      <c r="C9" s="11" t="s">
        <v>1</v>
      </c>
      <c r="D9" s="11">
        <v>93.540474243663112</v>
      </c>
      <c r="E9" s="11">
        <v>89.063221042916467</v>
      </c>
      <c r="F9" s="11">
        <v>86.795491143317221</v>
      </c>
      <c r="G9" s="11">
        <v>79.90705908386812</v>
      </c>
      <c r="H9" s="11">
        <v>74.644047258406545</v>
      </c>
      <c r="I9" s="11">
        <v>74.845448731613715</v>
      </c>
      <c r="J9" s="11">
        <v>76.849730666831789</v>
      </c>
      <c r="K9" s="11">
        <v>80.168461456445243</v>
      </c>
      <c r="L9" s="11">
        <v>77.377640391550756</v>
      </c>
      <c r="M9" s="11">
        <v>74.262886806991929</v>
      </c>
      <c r="N9" s="11">
        <v>75.933843384338431</v>
      </c>
      <c r="O9" s="11">
        <v>71.298816380783592</v>
      </c>
      <c r="P9" s="11">
        <v>68.616399021588848</v>
      </c>
      <c r="Q9" s="11">
        <v>73.452292556153708</v>
      </c>
      <c r="R9" s="11">
        <v>79.804337192238719</v>
      </c>
      <c r="S9" s="11">
        <v>76.595715368189033</v>
      </c>
      <c r="T9" s="11">
        <v>81.749798513477216</v>
      </c>
      <c r="U9" s="11">
        <v>81.077638520049504</v>
      </c>
      <c r="V9" s="11">
        <v>78.535687257858655</v>
      </c>
      <c r="W9" s="11">
        <v>77.534180006915435</v>
      </c>
      <c r="X9" s="11">
        <v>79.565409329474662</v>
      </c>
      <c r="Y9" s="11">
        <v>81.762091541177583</v>
      </c>
      <c r="Z9" s="11">
        <v>78.993078794655162</v>
      </c>
      <c r="AA9" s="11">
        <v>78.85321833572911</v>
      </c>
      <c r="AB9" s="11">
        <v>69.016137428422709</v>
      </c>
      <c r="AC9" s="11">
        <v>68.963515754560532</v>
      </c>
      <c r="AD9" s="11">
        <v>66.357607761267332</v>
      </c>
      <c r="AE9" s="11">
        <v>71.551939924906122</v>
      </c>
      <c r="AF9" s="11">
        <v>73.840341859168888</v>
      </c>
      <c r="AG9" s="11" t="s">
        <v>1</v>
      </c>
    </row>
    <row r="10" spans="1:33" x14ac:dyDescent="0.25">
      <c r="A10" s="12" t="s">
        <v>6</v>
      </c>
      <c r="B10" s="13" t="s">
        <v>1</v>
      </c>
      <c r="C10" s="14">
        <v>91.221869800195236</v>
      </c>
      <c r="D10" s="14" t="s">
        <v>1</v>
      </c>
      <c r="E10" s="14">
        <v>87.877526365625101</v>
      </c>
      <c r="F10" s="14" t="s">
        <v>1</v>
      </c>
      <c r="G10" s="14">
        <v>89.007098880289419</v>
      </c>
      <c r="H10" s="14" t="s">
        <v>1</v>
      </c>
      <c r="I10" s="14">
        <v>86.247070962932796</v>
      </c>
      <c r="J10" s="14">
        <v>88.050315421448659</v>
      </c>
      <c r="K10" s="14">
        <v>87.249057556092239</v>
      </c>
      <c r="L10" s="14">
        <v>86.418861566138361</v>
      </c>
      <c r="M10" s="14">
        <v>83.626757397343539</v>
      </c>
      <c r="N10" s="14">
        <v>82.145110614592738</v>
      </c>
      <c r="O10" s="14">
        <v>82.505729485115822</v>
      </c>
      <c r="P10" s="14">
        <v>82.593818910245631</v>
      </c>
      <c r="Q10" s="14">
        <v>81.193935322905674</v>
      </c>
      <c r="R10" s="14">
        <v>80.695378873446927</v>
      </c>
      <c r="S10" s="14">
        <v>80.075439102630156</v>
      </c>
      <c r="T10" s="14">
        <v>80.718844360497869</v>
      </c>
      <c r="U10" s="14">
        <v>80.520389645215801</v>
      </c>
      <c r="V10" s="14">
        <v>80.952056770241526</v>
      </c>
      <c r="W10" s="14">
        <v>80.487568102882932</v>
      </c>
      <c r="X10" s="14">
        <v>80.828635017855177</v>
      </c>
      <c r="Y10" s="14">
        <v>79.952715388359636</v>
      </c>
      <c r="Z10" s="14">
        <v>81.235313863712662</v>
      </c>
      <c r="AA10" s="14">
        <v>82.337048294495105</v>
      </c>
      <c r="AB10" s="14">
        <v>80.681970734326754</v>
      </c>
      <c r="AC10" s="14">
        <v>80.040837161817251</v>
      </c>
      <c r="AD10" s="14">
        <v>79.381697253356336</v>
      </c>
      <c r="AE10" s="14">
        <v>78.059368766866129</v>
      </c>
      <c r="AF10" s="14">
        <v>77.66619685224336</v>
      </c>
      <c r="AG10" s="14" t="s">
        <v>1</v>
      </c>
    </row>
    <row r="11" spans="1:33" x14ac:dyDescent="0.25">
      <c r="A11" s="9" t="s">
        <v>7</v>
      </c>
      <c r="B11" s="10">
        <v>92.906448943122484</v>
      </c>
      <c r="C11" s="11">
        <v>93.08250326981252</v>
      </c>
      <c r="D11" s="11">
        <v>92.630862462116838</v>
      </c>
      <c r="E11" s="11">
        <v>92.267881011219046</v>
      </c>
      <c r="F11" s="11">
        <v>91.68867083435417</v>
      </c>
      <c r="G11" s="11">
        <v>90.611098370424827</v>
      </c>
      <c r="H11" s="11">
        <v>89.986004885489663</v>
      </c>
      <c r="I11" s="11">
        <v>90.799845000019644</v>
      </c>
      <c r="J11" s="11">
        <v>88.91892227947686</v>
      </c>
      <c r="K11" s="11">
        <v>88.524374080356935</v>
      </c>
      <c r="L11" s="11">
        <v>91.503679992281675</v>
      </c>
      <c r="M11" s="11">
        <v>90.750922025512722</v>
      </c>
      <c r="N11" s="11">
        <v>90.809753242102587</v>
      </c>
      <c r="O11" s="11">
        <v>90.194100341703859</v>
      </c>
      <c r="P11" s="11">
        <v>91.094788661026143</v>
      </c>
      <c r="Q11" s="11">
        <v>90.606344100067872</v>
      </c>
      <c r="R11" s="11">
        <v>88.347888901146575</v>
      </c>
      <c r="S11" s="11">
        <v>89.701045063988133</v>
      </c>
      <c r="T11" s="11">
        <v>88.569050642388078</v>
      </c>
      <c r="U11" s="11">
        <v>89.74790715671827</v>
      </c>
      <c r="V11" s="11">
        <v>90.170907641814836</v>
      </c>
      <c r="W11" s="11">
        <v>88.27453353822861</v>
      </c>
      <c r="X11" s="11">
        <v>89.064186157111976</v>
      </c>
      <c r="Y11" s="11">
        <v>88.309204400483125</v>
      </c>
      <c r="Z11" s="11">
        <v>88.037886218920747</v>
      </c>
      <c r="AA11" s="11" t="s">
        <v>1</v>
      </c>
      <c r="AB11" s="11">
        <v>79.634424943621923</v>
      </c>
      <c r="AC11" s="11">
        <v>79.917735939561098</v>
      </c>
      <c r="AD11" s="11">
        <v>78.026686385516072</v>
      </c>
      <c r="AE11" s="11">
        <v>76.905401581077712</v>
      </c>
      <c r="AF11" s="11">
        <v>77.025396666814672</v>
      </c>
      <c r="AG11" s="11" t="s">
        <v>1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>
        <v>71.022727272727266</v>
      </c>
      <c r="O12" s="14">
        <v>87.674418604651166</v>
      </c>
      <c r="P12" s="14">
        <v>70.454545454545453</v>
      </c>
      <c r="Q12" s="14">
        <v>77.147143392924107</v>
      </c>
      <c r="R12" s="14">
        <v>81.477770820288058</v>
      </c>
      <c r="S12" s="14">
        <v>77.27219965177018</v>
      </c>
      <c r="T12" s="14">
        <v>81.151495657767768</v>
      </c>
      <c r="U12" s="14">
        <v>80.337007082000781</v>
      </c>
      <c r="V12" s="14">
        <v>80.066942888260769</v>
      </c>
      <c r="W12" s="14">
        <v>78.064570928397856</v>
      </c>
      <c r="X12" s="14">
        <v>75.813803763889865</v>
      </c>
      <c r="Y12" s="14">
        <v>74.54127915055146</v>
      </c>
      <c r="Z12" s="14">
        <v>73.784946752806391</v>
      </c>
      <c r="AA12" s="14">
        <v>66.679676771181178</v>
      </c>
      <c r="AB12" s="14">
        <v>70.307622409960175</v>
      </c>
      <c r="AC12" s="14">
        <v>78.052031807177897</v>
      </c>
      <c r="AD12" s="14">
        <v>75.334511825735191</v>
      </c>
      <c r="AE12" s="14">
        <v>70.03325144768327</v>
      </c>
      <c r="AF12" s="14">
        <v>62.02836535077072</v>
      </c>
      <c r="AG12" s="14" t="s">
        <v>1</v>
      </c>
    </row>
    <row r="13" spans="1:33" x14ac:dyDescent="0.25">
      <c r="A13" s="9" t="s">
        <v>9</v>
      </c>
      <c r="B13" s="10">
        <v>64.931156848828948</v>
      </c>
      <c r="C13" s="11">
        <v>66.000073566375264</v>
      </c>
      <c r="D13" s="11">
        <v>66.820291419320029</v>
      </c>
      <c r="E13" s="11">
        <v>64.088935469381639</v>
      </c>
      <c r="F13" s="11">
        <v>62.001238901507328</v>
      </c>
      <c r="G13" s="11">
        <v>61.972406148820113</v>
      </c>
      <c r="H13" s="11">
        <v>66.860666392323623</v>
      </c>
      <c r="I13" s="11">
        <v>66.453453823816304</v>
      </c>
      <c r="J13" s="11">
        <v>66.147856101261354</v>
      </c>
      <c r="K13" s="11">
        <v>67.904028972385689</v>
      </c>
      <c r="L13" s="11">
        <v>69.382612347753039</v>
      </c>
      <c r="M13" s="11">
        <v>75.597574027827335</v>
      </c>
      <c r="N13" s="11">
        <v>78.374185541421028</v>
      </c>
      <c r="O13" s="11">
        <v>81.750741839762625</v>
      </c>
      <c r="P13" s="11">
        <v>82.926829268292678</v>
      </c>
      <c r="Q13" s="11">
        <v>83.454545454545453</v>
      </c>
      <c r="R13" s="11">
        <v>85.595337218984184</v>
      </c>
      <c r="S13" s="11">
        <v>83.333333333333343</v>
      </c>
      <c r="T13" s="11">
        <v>83.288877033875707</v>
      </c>
      <c r="U13" s="11">
        <v>83.127572016460903</v>
      </c>
      <c r="V13" s="11">
        <v>83.020465772759351</v>
      </c>
      <c r="W13" s="11">
        <v>81.665183867141167</v>
      </c>
      <c r="X13" s="11">
        <v>80.178069353327075</v>
      </c>
      <c r="Y13" s="11">
        <v>80.178032133365548</v>
      </c>
      <c r="Z13" s="11">
        <v>77.427749623339253</v>
      </c>
      <c r="AA13" s="11">
        <v>77.360021639166902</v>
      </c>
      <c r="AB13" s="11">
        <v>77.283653846153854</v>
      </c>
      <c r="AC13" s="11">
        <v>77.279593021186997</v>
      </c>
      <c r="AD13" s="11">
        <v>76.759314217879634</v>
      </c>
      <c r="AE13" s="11">
        <v>76.795710428662289</v>
      </c>
      <c r="AF13" s="11" t="s">
        <v>1</v>
      </c>
      <c r="AG13" s="11" t="s">
        <v>1</v>
      </c>
    </row>
    <row r="14" spans="1:33" x14ac:dyDescent="0.25">
      <c r="A14" s="12" t="s">
        <v>10</v>
      </c>
      <c r="B14" s="13">
        <v>96.678529062870695</v>
      </c>
      <c r="C14" s="14">
        <v>94.42354095946996</v>
      </c>
      <c r="D14" s="14">
        <v>93.413141689756742</v>
      </c>
      <c r="E14" s="14">
        <v>93.405630553280673</v>
      </c>
      <c r="F14" s="14">
        <v>92.513486685943647</v>
      </c>
      <c r="G14" s="14">
        <v>93.31491618637358</v>
      </c>
      <c r="H14" s="14">
        <v>94.530261693923265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>
        <v>94.54973788653777</v>
      </c>
      <c r="R14" s="14">
        <v>89.475234112727492</v>
      </c>
      <c r="S14" s="14">
        <v>90.84291745523366</v>
      </c>
      <c r="T14" s="14">
        <v>90.045452188790762</v>
      </c>
      <c r="U14" s="14">
        <v>89.530282174810736</v>
      </c>
      <c r="V14" s="14">
        <v>89.836210712704741</v>
      </c>
      <c r="W14" s="14">
        <v>89.677555916178648</v>
      </c>
      <c r="X14" s="14">
        <v>89.54034587146387</v>
      </c>
      <c r="Y14" s="14">
        <v>88.68680745006904</v>
      </c>
      <c r="Z14" s="14">
        <v>88.710248987219742</v>
      </c>
      <c r="AA14" s="14">
        <v>88.687422607465066</v>
      </c>
      <c r="AB14" s="14">
        <v>88.686815158072875</v>
      </c>
      <c r="AC14" s="14">
        <v>79.950094453245427</v>
      </c>
      <c r="AD14" s="14">
        <v>79.950085522733275</v>
      </c>
      <c r="AE14" s="14">
        <v>79.950097752788039</v>
      </c>
      <c r="AF14" s="14">
        <v>79.950085584876135</v>
      </c>
      <c r="AG14" s="14" t="s">
        <v>1</v>
      </c>
    </row>
    <row r="15" spans="1:33" x14ac:dyDescent="0.25">
      <c r="A15" s="9" t="s">
        <v>11</v>
      </c>
      <c r="B15" s="10" t="s">
        <v>1</v>
      </c>
      <c r="C15" s="11">
        <v>100</v>
      </c>
      <c r="D15" s="11">
        <v>100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>
        <v>81.788511749347265</v>
      </c>
      <c r="K15" s="11">
        <v>82.875098193244298</v>
      </c>
      <c r="L15" s="11">
        <v>82.810665772262283</v>
      </c>
      <c r="M15" s="11">
        <v>76.743528080350814</v>
      </c>
      <c r="N15" s="11">
        <v>66.135620915032675</v>
      </c>
      <c r="O15" s="11">
        <v>67.278287461773701</v>
      </c>
      <c r="P15" s="11">
        <v>70.673018199584703</v>
      </c>
      <c r="Q15" s="11">
        <v>76.994197839520723</v>
      </c>
      <c r="R15" s="11">
        <v>73.273273273273276</v>
      </c>
      <c r="S15" s="11">
        <v>70.762925598991174</v>
      </c>
      <c r="T15" s="11">
        <v>72.237121117625051</v>
      </c>
      <c r="U15" s="11">
        <v>75.664872772872144</v>
      </c>
      <c r="V15" s="11">
        <v>73.07190760059612</v>
      </c>
      <c r="W15" s="11">
        <v>74.481698974974208</v>
      </c>
      <c r="X15" s="11">
        <v>70.647725568340093</v>
      </c>
      <c r="Y15" s="11">
        <v>63.243656114741576</v>
      </c>
      <c r="Z15" s="11">
        <v>61.165604803593531</v>
      </c>
      <c r="AA15" s="11">
        <v>55.538331454340472</v>
      </c>
      <c r="AB15" s="11">
        <v>53.639067544550933</v>
      </c>
      <c r="AC15" s="11">
        <v>47.996210535592319</v>
      </c>
      <c r="AD15" s="11">
        <v>42.613093565608317</v>
      </c>
      <c r="AE15" s="11">
        <v>47.396916628296523</v>
      </c>
      <c r="AF15" s="11">
        <v>48.014527118287958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>
        <v>77.26365895488432</v>
      </c>
      <c r="M16" s="14">
        <v>76.464241157231001</v>
      </c>
      <c r="N16" s="14">
        <v>77.259915441916647</v>
      </c>
      <c r="O16" s="14">
        <v>77.92764119944259</v>
      </c>
      <c r="P16" s="14">
        <v>79.600130039011702</v>
      </c>
      <c r="Q16" s="14">
        <v>77.304476602493082</v>
      </c>
      <c r="R16" s="14">
        <v>74.791466666666679</v>
      </c>
      <c r="S16" s="14">
        <v>67.289402173913032</v>
      </c>
      <c r="T16" s="14">
        <v>71.833587663641467</v>
      </c>
      <c r="U16" s="14">
        <v>69.016535372324455</v>
      </c>
      <c r="V16" s="14">
        <v>62.540123933604541</v>
      </c>
      <c r="W16" s="14">
        <v>58.174212662655478</v>
      </c>
      <c r="X16" s="14">
        <v>53.148298978760721</v>
      </c>
      <c r="Y16" s="14">
        <v>45.748593860821089</v>
      </c>
      <c r="Z16" s="14">
        <v>45.366434712670589</v>
      </c>
      <c r="AA16" s="14">
        <v>46.698614564174605</v>
      </c>
      <c r="AB16" s="14">
        <v>69.15454089312594</v>
      </c>
      <c r="AC16" s="14">
        <v>68.480635699748589</v>
      </c>
      <c r="AD16" s="14">
        <v>62.516973052015878</v>
      </c>
      <c r="AE16" s="14">
        <v>62.769857433808554</v>
      </c>
      <c r="AF16" s="14">
        <v>56.032767533295882</v>
      </c>
      <c r="AG16" s="14" t="s">
        <v>1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>
        <v>62.50577901063339</v>
      </c>
      <c r="H17" s="11">
        <v>75.254299981505454</v>
      </c>
      <c r="I17" s="11">
        <v>78.822904211505247</v>
      </c>
      <c r="J17" s="11">
        <v>66.011805939863493</v>
      </c>
      <c r="K17" s="11">
        <v>68.281493715019735</v>
      </c>
      <c r="L17" s="11">
        <v>68.481451828129181</v>
      </c>
      <c r="M17" s="11">
        <v>79.32722678458623</v>
      </c>
      <c r="N17" s="11">
        <v>58.16452479488855</v>
      </c>
      <c r="O17" s="11">
        <v>58.808967129693301</v>
      </c>
      <c r="P17" s="11">
        <v>55.089106425702816</v>
      </c>
      <c r="Q17" s="11">
        <v>72.300373070472673</v>
      </c>
      <c r="R17" s="11">
        <v>76.294965901400388</v>
      </c>
      <c r="S17" s="11">
        <v>80.310152115178226</v>
      </c>
      <c r="T17" s="11">
        <v>64.405896366885059</v>
      </c>
      <c r="U17" s="11">
        <v>75.106325219437153</v>
      </c>
      <c r="V17" s="11">
        <v>41.882487164860237</v>
      </c>
      <c r="W17" s="11">
        <v>29.012899120777412</v>
      </c>
      <c r="X17" s="11">
        <v>29.155276107162383</v>
      </c>
      <c r="Y17" s="11">
        <v>34.113712374581937</v>
      </c>
      <c r="Z17" s="11">
        <v>40.454545454545453</v>
      </c>
      <c r="AA17" s="11">
        <v>44.047619047619044</v>
      </c>
      <c r="AB17" s="11">
        <v>64.803312629399585</v>
      </c>
      <c r="AC17" s="11">
        <v>62.57763975155278</v>
      </c>
      <c r="AD17" s="11">
        <v>46.358974358974365</v>
      </c>
      <c r="AE17" s="11">
        <v>49.252336448598136</v>
      </c>
      <c r="AF17" s="11">
        <v>54.780114722753346</v>
      </c>
      <c r="AG17" s="11" t="s">
        <v>1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>
        <v>100</v>
      </c>
      <c r="M18" s="14" t="s">
        <v>1</v>
      </c>
      <c r="N18" s="14" t="s">
        <v>1</v>
      </c>
      <c r="O18" s="14">
        <v>100</v>
      </c>
      <c r="P18" s="14" t="s">
        <v>1</v>
      </c>
      <c r="Q18" s="14">
        <v>98.591549295774655</v>
      </c>
      <c r="R18" s="14" t="s">
        <v>1</v>
      </c>
      <c r="S18" s="14">
        <v>96.590909090909079</v>
      </c>
      <c r="T18" s="14" t="s">
        <v>1</v>
      </c>
      <c r="U18" s="14">
        <v>94.164989939637806</v>
      </c>
      <c r="V18" s="14">
        <v>96.450105817993048</v>
      </c>
      <c r="W18" s="14">
        <v>95.920576546651631</v>
      </c>
      <c r="X18" s="14">
        <v>94.547257802443596</v>
      </c>
      <c r="Y18" s="14">
        <v>95.483991528591005</v>
      </c>
      <c r="Z18" s="14">
        <v>95.199275362318829</v>
      </c>
      <c r="AA18" s="14">
        <v>94.561688311688314</v>
      </c>
      <c r="AB18" s="14">
        <v>93.809874723655128</v>
      </c>
      <c r="AC18" s="14">
        <v>93.051771117166197</v>
      </c>
      <c r="AD18" s="14">
        <v>92.460589444825231</v>
      </c>
      <c r="AE18" s="14">
        <v>91.816491010539352</v>
      </c>
      <c r="AF18" s="14">
        <v>91.832917705735667</v>
      </c>
      <c r="AG18" s="14" t="s">
        <v>1</v>
      </c>
    </row>
    <row r="19" spans="1:33" x14ac:dyDescent="0.25">
      <c r="A19" s="9" t="s">
        <v>15</v>
      </c>
      <c r="B19" s="10">
        <v>76.924677486475233</v>
      </c>
      <c r="C19" s="11">
        <v>83.48082595870207</v>
      </c>
      <c r="D19" s="11">
        <v>83.464091732045858</v>
      </c>
      <c r="E19" s="11">
        <v>81.703429810021674</v>
      </c>
      <c r="F19" s="11">
        <v>89.806250608509387</v>
      </c>
      <c r="G19" s="11">
        <v>89.781873437576593</v>
      </c>
      <c r="H19" s="11">
        <v>85.020490330002147</v>
      </c>
      <c r="I19" s="11">
        <v>86.081922415978823</v>
      </c>
      <c r="J19" s="11">
        <v>84.354749120533228</v>
      </c>
      <c r="K19" s="11">
        <v>83.455242673992686</v>
      </c>
      <c r="L19" s="11">
        <v>85.837047221695414</v>
      </c>
      <c r="M19" s="11">
        <v>88.676998400229891</v>
      </c>
      <c r="N19" s="11">
        <v>83.683201461448036</v>
      </c>
      <c r="O19" s="11">
        <v>84.996444705591813</v>
      </c>
      <c r="P19" s="11">
        <v>80.792653542442295</v>
      </c>
      <c r="Q19" s="11">
        <v>81.584548423031137</v>
      </c>
      <c r="R19" s="11">
        <v>77.081388184656376</v>
      </c>
      <c r="S19" s="11">
        <v>76.790685593455237</v>
      </c>
      <c r="T19" s="11">
        <v>75.44234408723041</v>
      </c>
      <c r="U19" s="11">
        <v>73.724201024055887</v>
      </c>
      <c r="V19" s="11">
        <v>74.561866092948776</v>
      </c>
      <c r="W19" s="11">
        <v>75.363161637293274</v>
      </c>
      <c r="X19" s="11">
        <v>74.475082178257736</v>
      </c>
      <c r="Y19" s="11">
        <v>69.62260000628477</v>
      </c>
      <c r="Z19" s="11">
        <v>74.070665063187377</v>
      </c>
      <c r="AA19" s="11">
        <v>75.165309647174936</v>
      </c>
      <c r="AB19" s="11">
        <v>69.179230184367597</v>
      </c>
      <c r="AC19" s="11">
        <v>78.191656484552269</v>
      </c>
      <c r="AD19" s="11">
        <v>80.867353996533268</v>
      </c>
      <c r="AE19" s="11">
        <v>83.992593417329431</v>
      </c>
      <c r="AF19" s="11">
        <v>84.929085105872389</v>
      </c>
      <c r="AG19" s="11" t="s">
        <v>1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84.214490134056334</v>
      </c>
      <c r="O20" s="14" t="s">
        <v>1</v>
      </c>
      <c r="P20" s="14">
        <v>78.484888829716397</v>
      </c>
      <c r="Q20" s="14">
        <v>75.248281130634069</v>
      </c>
      <c r="R20" s="14">
        <v>79.441486471802676</v>
      </c>
      <c r="S20" s="14">
        <v>75.408537189264138</v>
      </c>
      <c r="T20" s="14">
        <v>80.102760427160987</v>
      </c>
      <c r="U20" s="14">
        <v>83.974738504045774</v>
      </c>
      <c r="V20" s="14">
        <v>90.834033025468784</v>
      </c>
      <c r="W20" s="14">
        <v>86.429725363489496</v>
      </c>
      <c r="X20" s="14">
        <v>86.57663286394002</v>
      </c>
      <c r="Y20" s="14">
        <v>87.392387361796978</v>
      </c>
      <c r="Z20" s="14">
        <v>83.510006179588359</v>
      </c>
      <c r="AA20" s="14">
        <v>86.702961672473862</v>
      </c>
      <c r="AB20" s="14">
        <v>85.685147413313572</v>
      </c>
      <c r="AC20" s="14">
        <v>85.769507371449123</v>
      </c>
      <c r="AD20" s="14">
        <v>78.586635789788218</v>
      </c>
      <c r="AE20" s="14">
        <v>79.659133012226746</v>
      </c>
      <c r="AF20" s="14">
        <v>80.794508068714194</v>
      </c>
      <c r="AG20" s="14" t="s">
        <v>1</v>
      </c>
    </row>
    <row r="21" spans="1:33" x14ac:dyDescent="0.25">
      <c r="A21" s="9" t="s">
        <v>17</v>
      </c>
      <c r="B21" s="10">
        <v>92.110694901001452</v>
      </c>
      <c r="C21" s="11">
        <v>92.96101258571926</v>
      </c>
      <c r="D21" s="11">
        <v>91.668683958895642</v>
      </c>
      <c r="E21" s="11">
        <v>90.616578326968863</v>
      </c>
      <c r="F21" s="11">
        <v>90.454018111995211</v>
      </c>
      <c r="G21" s="11">
        <v>89.806066734705809</v>
      </c>
      <c r="H21" s="11">
        <v>89.043998259554684</v>
      </c>
      <c r="I21" s="11">
        <v>87.905330946169471</v>
      </c>
      <c r="J21" s="11">
        <v>86.854137358130373</v>
      </c>
      <c r="K21" s="11">
        <v>86.646162531840403</v>
      </c>
      <c r="L21" s="11">
        <v>85.831332790649597</v>
      </c>
      <c r="M21" s="11">
        <v>85.326426702068346</v>
      </c>
      <c r="N21" s="11">
        <v>85.310075712649308</v>
      </c>
      <c r="O21" s="11">
        <v>84.795842331796962</v>
      </c>
      <c r="P21" s="11">
        <v>83.053213920522367</v>
      </c>
      <c r="Q21" s="11">
        <v>81.786786406637532</v>
      </c>
      <c r="R21" s="11">
        <v>81.104693943320981</v>
      </c>
      <c r="S21" s="11">
        <v>81.107174942191506</v>
      </c>
      <c r="T21" s="11">
        <v>80.96775749479562</v>
      </c>
      <c r="U21" s="11">
        <v>81.485067756592301</v>
      </c>
      <c r="V21" s="11">
        <v>81.371221678172674</v>
      </c>
      <c r="W21" s="11">
        <v>81.950709642921836</v>
      </c>
      <c r="X21" s="11">
        <v>81.195496537093604</v>
      </c>
      <c r="Y21" s="11">
        <v>80.646850012599884</v>
      </c>
      <c r="Z21" s="11">
        <v>81.262340679648943</v>
      </c>
      <c r="AA21" s="11">
        <v>81.293487081643562</v>
      </c>
      <c r="AB21" s="11">
        <v>82.517126825265024</v>
      </c>
      <c r="AC21" s="11">
        <v>82.479630757629749</v>
      </c>
      <c r="AD21" s="11">
        <v>82.438922029189683</v>
      </c>
      <c r="AE21" s="11">
        <v>81.930817652707134</v>
      </c>
      <c r="AF21" s="11">
        <v>82.545994956296028</v>
      </c>
      <c r="AG21" s="11" t="s">
        <v>1</v>
      </c>
    </row>
    <row r="22" spans="1:33" x14ac:dyDescent="0.25">
      <c r="A22" s="12" t="s">
        <v>18</v>
      </c>
      <c r="B22" s="13">
        <v>96.496447570676693</v>
      </c>
      <c r="C22" s="14">
        <v>96.306477008886887</v>
      </c>
      <c r="D22" s="14">
        <v>96.184405206520537</v>
      </c>
      <c r="E22" s="14">
        <v>95.941684506073571</v>
      </c>
      <c r="F22" s="14">
        <v>86.507504362147571</v>
      </c>
      <c r="G22" s="14">
        <v>85.680566664971352</v>
      </c>
      <c r="H22" s="14">
        <v>86.506760908972765</v>
      </c>
      <c r="I22" s="14">
        <v>85.568059842935924</v>
      </c>
      <c r="J22" s="14">
        <v>82.793847203369324</v>
      </c>
      <c r="K22" s="14">
        <v>84.721603563474389</v>
      </c>
      <c r="L22" s="14" t="s">
        <v>1</v>
      </c>
      <c r="M22" s="14">
        <v>86.613603473227201</v>
      </c>
      <c r="N22" s="14" t="s">
        <v>1</v>
      </c>
      <c r="O22" s="14">
        <v>86.212412028150993</v>
      </c>
      <c r="P22" s="14" t="s">
        <v>1</v>
      </c>
      <c r="Q22" s="14">
        <v>82.816651904340119</v>
      </c>
      <c r="R22" s="14" t="s">
        <v>1</v>
      </c>
      <c r="S22" s="14">
        <v>79.403567447045702</v>
      </c>
      <c r="T22" s="14" t="s">
        <v>1</v>
      </c>
      <c r="U22" s="14">
        <v>80.841903850753411</v>
      </c>
      <c r="V22" s="14" t="s">
        <v>1</v>
      </c>
      <c r="W22" s="14">
        <v>77.884689049600738</v>
      </c>
      <c r="X22" s="14">
        <v>76.975089247026517</v>
      </c>
      <c r="Y22" s="14">
        <v>77.077223851417401</v>
      </c>
      <c r="Z22" s="14">
        <v>77.006100422336928</v>
      </c>
      <c r="AA22" s="14">
        <v>77.122695196904161</v>
      </c>
      <c r="AB22" s="14">
        <v>76.719330855018583</v>
      </c>
      <c r="AC22" s="14">
        <v>76.187305814469596</v>
      </c>
      <c r="AD22" s="14">
        <v>75.419847328244273</v>
      </c>
      <c r="AE22" s="14">
        <v>75.959183673469383</v>
      </c>
      <c r="AF22" s="14">
        <v>77.30455075845974</v>
      </c>
      <c r="AG22" s="14" t="s">
        <v>1</v>
      </c>
    </row>
    <row r="23" spans="1:33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>
        <v>81.17936117936118</v>
      </c>
      <c r="G23" s="11">
        <v>79.625668449197846</v>
      </c>
      <c r="H23" s="11">
        <v>80.936890045543265</v>
      </c>
      <c r="I23" s="11">
        <v>83.127144193783138</v>
      </c>
      <c r="J23" s="11">
        <v>83.626999186771485</v>
      </c>
      <c r="K23" s="11">
        <v>83.653770697637924</v>
      </c>
      <c r="L23" s="11">
        <v>85.063475271092287</v>
      </c>
      <c r="M23" s="11">
        <v>87.257060192464934</v>
      </c>
      <c r="N23" s="11">
        <v>83.476786645800743</v>
      </c>
      <c r="O23" s="11">
        <v>83.394425617262598</v>
      </c>
      <c r="P23" s="11">
        <v>82.838584350148722</v>
      </c>
      <c r="Q23" s="11">
        <v>79.821621314548651</v>
      </c>
      <c r="R23" s="11">
        <v>79.451529914062064</v>
      </c>
      <c r="S23" s="11">
        <v>80.217448952532493</v>
      </c>
      <c r="T23" s="11">
        <v>78.025919925943072</v>
      </c>
      <c r="U23" s="11">
        <v>72.425486346600039</v>
      </c>
      <c r="V23" s="11">
        <v>73.291861335535984</v>
      </c>
      <c r="W23" s="11">
        <v>72.442288472320399</v>
      </c>
      <c r="X23" s="11">
        <v>72.026627817571125</v>
      </c>
      <c r="Y23" s="11">
        <v>72.613321327867681</v>
      </c>
      <c r="Z23" s="11">
        <v>73.084754390430135</v>
      </c>
      <c r="AA23" s="11">
        <v>66.79321981899065</v>
      </c>
      <c r="AB23" s="11">
        <v>82.441744813867587</v>
      </c>
      <c r="AC23" s="11">
        <v>82.811275850345183</v>
      </c>
      <c r="AD23" s="11">
        <v>77.968614945146953</v>
      </c>
      <c r="AE23" s="11">
        <v>81.949007531470812</v>
      </c>
      <c r="AF23" s="11">
        <v>82.208298364741481</v>
      </c>
      <c r="AG23" s="11" t="s">
        <v>1</v>
      </c>
    </row>
    <row r="24" spans="1:33" x14ac:dyDescent="0.25">
      <c r="A24" s="12" t="s">
        <v>20</v>
      </c>
      <c r="B24" s="13">
        <v>94.610778443113787</v>
      </c>
      <c r="C24" s="14">
        <v>85.047361299052753</v>
      </c>
      <c r="D24" s="14">
        <v>79.863204266172033</v>
      </c>
      <c r="E24" s="14">
        <v>79.862646956116862</v>
      </c>
      <c r="F24" s="14">
        <v>79.867928938756421</v>
      </c>
      <c r="G24" s="14">
        <v>86.31109546441354</v>
      </c>
      <c r="H24" s="14">
        <v>88.331423446763978</v>
      </c>
      <c r="I24" s="14">
        <v>89.822070219490016</v>
      </c>
      <c r="J24" s="14">
        <v>89.196127328736978</v>
      </c>
      <c r="K24" s="14">
        <v>88.739025321287684</v>
      </c>
      <c r="L24" s="14">
        <v>89.462173750395664</v>
      </c>
      <c r="M24" s="14">
        <v>90.063023940690769</v>
      </c>
      <c r="N24" s="14">
        <v>89.869065280938727</v>
      </c>
      <c r="O24" s="14">
        <v>89.680625425922088</v>
      </c>
      <c r="P24" s="14">
        <v>90.315110210236668</v>
      </c>
      <c r="Q24" s="14">
        <v>90.899768807607003</v>
      </c>
      <c r="R24" s="14">
        <v>92.260253400674983</v>
      </c>
      <c r="S24" s="14">
        <v>93.245764227850046</v>
      </c>
      <c r="T24" s="14">
        <v>85.692262467097365</v>
      </c>
      <c r="U24" s="14">
        <v>85.827263329019218</v>
      </c>
      <c r="V24" s="14">
        <v>88.066187695745924</v>
      </c>
      <c r="W24" s="14">
        <v>77.465592646057232</v>
      </c>
      <c r="X24" s="14">
        <v>82.816214165231486</v>
      </c>
      <c r="Y24" s="14">
        <v>80.772156581540401</v>
      </c>
      <c r="Z24" s="14">
        <v>81.468038604160014</v>
      </c>
      <c r="AA24" s="14">
        <v>79.474903277604341</v>
      </c>
      <c r="AB24" s="14">
        <v>81.587994083172617</v>
      </c>
      <c r="AC24" s="14">
        <v>80.531878808601661</v>
      </c>
      <c r="AD24" s="14">
        <v>79.95377892829228</v>
      </c>
      <c r="AE24" s="14">
        <v>80.403055210700344</v>
      </c>
      <c r="AF24" s="14">
        <v>80.342576507666209</v>
      </c>
      <c r="AG24" s="14" t="s">
        <v>1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>
        <v>97.209670229238924</v>
      </c>
      <c r="F25" s="11" t="s">
        <v>1</v>
      </c>
      <c r="G25" s="11" t="s">
        <v>1</v>
      </c>
      <c r="H25" s="11" t="s">
        <v>1</v>
      </c>
      <c r="I25" s="11" t="s">
        <v>1</v>
      </c>
      <c r="J25" s="11">
        <v>95.146778169415114</v>
      </c>
      <c r="K25" s="11" t="s">
        <v>1</v>
      </c>
      <c r="L25" s="11" t="s">
        <v>1</v>
      </c>
      <c r="M25" s="11" t="s">
        <v>1</v>
      </c>
      <c r="N25" s="11">
        <v>91.3786703146029</v>
      </c>
      <c r="O25" s="11" t="s">
        <v>1</v>
      </c>
      <c r="P25" s="11">
        <v>88.52116328695702</v>
      </c>
      <c r="Q25" s="11" t="s">
        <v>1</v>
      </c>
      <c r="R25" s="11">
        <v>86.851414165287949</v>
      </c>
      <c r="S25" s="11">
        <v>85.807044257019413</v>
      </c>
      <c r="T25" s="11" t="s">
        <v>1</v>
      </c>
      <c r="U25" s="11">
        <v>87.025557869605436</v>
      </c>
      <c r="V25" s="11" t="s">
        <v>1</v>
      </c>
      <c r="W25" s="11">
        <v>85.794688491858295</v>
      </c>
      <c r="X25" s="11" t="s">
        <v>1</v>
      </c>
      <c r="Y25" s="11">
        <v>85.41585579919527</v>
      </c>
      <c r="Z25" s="11" t="s">
        <v>1</v>
      </c>
      <c r="AA25" s="11">
        <v>85.254923918455788</v>
      </c>
      <c r="AB25" s="11" t="s">
        <v>1</v>
      </c>
      <c r="AC25" s="11">
        <v>85.414944524317633</v>
      </c>
      <c r="AD25" s="11" t="s">
        <v>1</v>
      </c>
      <c r="AE25" s="11">
        <v>84.464946282561471</v>
      </c>
      <c r="AF25" s="11" t="s">
        <v>1</v>
      </c>
      <c r="AG25" s="11" t="s">
        <v>1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>
        <v>63.023255813953497</v>
      </c>
      <c r="F26" s="14">
        <v>64.197530864197532</v>
      </c>
      <c r="G26" s="14">
        <v>61.402314499659624</v>
      </c>
      <c r="H26" s="14">
        <v>69.11076443057722</v>
      </c>
      <c r="I26" s="14">
        <v>68.486590038314162</v>
      </c>
      <c r="J26" s="14">
        <v>74.005019720329869</v>
      </c>
      <c r="K26" s="14">
        <v>69.089616850810884</v>
      </c>
      <c r="L26" s="14">
        <v>31.013511575202962</v>
      </c>
      <c r="M26" s="14">
        <v>47.382093170928819</v>
      </c>
      <c r="N26" s="14">
        <v>60.967124911911775</v>
      </c>
      <c r="O26" s="14">
        <v>60.705384369038818</v>
      </c>
      <c r="P26" s="14">
        <v>71.576968223794239</v>
      </c>
      <c r="Q26" s="14">
        <v>55.894678286667911</v>
      </c>
      <c r="R26" s="14">
        <v>83.756696541231932</v>
      </c>
      <c r="S26" s="14">
        <v>85.60016160322597</v>
      </c>
      <c r="T26" s="14">
        <v>83.744186046511643</v>
      </c>
      <c r="U26" s="14">
        <v>78.48230441382033</v>
      </c>
      <c r="V26" s="14">
        <v>69.653861504014728</v>
      </c>
      <c r="W26" s="14">
        <v>66.733154637104377</v>
      </c>
      <c r="X26" s="14">
        <v>63.189503035436964</v>
      </c>
      <c r="Y26" s="14">
        <v>55.88203217117352</v>
      </c>
      <c r="Z26" s="14">
        <v>55.114664747017692</v>
      </c>
      <c r="AA26" s="14">
        <v>57.04508431875589</v>
      </c>
      <c r="AB26" s="14">
        <v>74.737317925857539</v>
      </c>
      <c r="AC26" s="14">
        <v>61.245976891351027</v>
      </c>
      <c r="AD26" s="14">
        <v>71.615464708812695</v>
      </c>
      <c r="AE26" s="14">
        <v>73.095255597296429</v>
      </c>
      <c r="AF26" s="14">
        <v>66.798908943717691</v>
      </c>
      <c r="AG26" s="14" t="s">
        <v>1</v>
      </c>
    </row>
    <row r="27" spans="1:33" x14ac:dyDescent="0.25">
      <c r="A27" s="9" t="s">
        <v>23</v>
      </c>
      <c r="B27" s="10" t="s">
        <v>1</v>
      </c>
      <c r="C27" s="11">
        <v>80.003392130257794</v>
      </c>
      <c r="D27" s="11" t="s">
        <v>1</v>
      </c>
      <c r="E27" s="11">
        <v>59.177373602536299</v>
      </c>
      <c r="F27" s="11" t="s">
        <v>1</v>
      </c>
      <c r="G27" s="11">
        <v>72.41679735145496</v>
      </c>
      <c r="H27" s="11" t="s">
        <v>1</v>
      </c>
      <c r="I27" s="11">
        <v>71.913270427624965</v>
      </c>
      <c r="J27" s="11" t="s">
        <v>1</v>
      </c>
      <c r="K27" s="11">
        <v>67.361092658039496</v>
      </c>
      <c r="L27" s="11" t="s">
        <v>1</v>
      </c>
      <c r="M27" s="11">
        <v>68.549019607843135</v>
      </c>
      <c r="N27" s="11" t="s">
        <v>1</v>
      </c>
      <c r="O27" s="11">
        <v>65.076515532981588</v>
      </c>
      <c r="P27" s="11" t="s">
        <v>1</v>
      </c>
      <c r="Q27" s="11">
        <v>65.610165778134814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69.558627986445714</v>
      </c>
      <c r="X27" s="11">
        <v>70.615758936926838</v>
      </c>
      <c r="Y27" s="11">
        <v>72.119941669704687</v>
      </c>
      <c r="Z27" s="11">
        <v>72.055314533622564</v>
      </c>
      <c r="AA27" s="11">
        <v>71.137207387731635</v>
      </c>
      <c r="AB27" s="11">
        <v>66.348440153749891</v>
      </c>
      <c r="AC27" s="11">
        <v>65.90621478720638</v>
      </c>
      <c r="AD27" s="11">
        <v>69.206893207022532</v>
      </c>
      <c r="AE27" s="11">
        <v>65.890206264750645</v>
      </c>
      <c r="AF27" s="11">
        <v>67.008150185460877</v>
      </c>
      <c r="AG27" s="11">
        <v>69.022829053514073</v>
      </c>
    </row>
    <row r="28" spans="1:33" x14ac:dyDescent="0.25">
      <c r="A28" s="12" t="s">
        <v>24</v>
      </c>
      <c r="B28" s="13">
        <v>94.847972972972983</v>
      </c>
      <c r="C28" s="14">
        <v>93.942967409948551</v>
      </c>
      <c r="D28" s="14">
        <v>99.24683327627524</v>
      </c>
      <c r="E28" s="14">
        <v>100</v>
      </c>
      <c r="F28" s="14">
        <v>97.716643741403033</v>
      </c>
      <c r="G28" s="14">
        <v>97.140397857689365</v>
      </c>
      <c r="H28" s="14">
        <v>95.690773067331662</v>
      </c>
      <c r="I28" s="14">
        <v>96.923700828457228</v>
      </c>
      <c r="J28" s="14">
        <v>97.4133901210201</v>
      </c>
      <c r="K28" s="14">
        <v>96.008747949699284</v>
      </c>
      <c r="L28" s="14">
        <v>91.539622248816272</v>
      </c>
      <c r="M28" s="14">
        <v>91.05050295551176</v>
      </c>
      <c r="N28" s="14">
        <v>95.658995815899573</v>
      </c>
      <c r="O28" s="14">
        <v>93.175141980547025</v>
      </c>
      <c r="P28" s="14">
        <v>93.146973443715723</v>
      </c>
      <c r="Q28" s="14">
        <v>92.362299176056467</v>
      </c>
      <c r="R28" s="14">
        <v>87.475974951949894</v>
      </c>
      <c r="S28" s="14">
        <v>85.569082672706671</v>
      </c>
      <c r="T28" s="14">
        <v>85.761183919126637</v>
      </c>
      <c r="U28" s="14">
        <v>86.317387000989768</v>
      </c>
      <c r="V28" s="14">
        <v>83.532468435276016</v>
      </c>
      <c r="W28" s="14">
        <v>73.921276387802976</v>
      </c>
      <c r="X28" s="14">
        <v>67.521041319325874</v>
      </c>
      <c r="Y28" s="14">
        <v>69.654681310856049</v>
      </c>
      <c r="Z28" s="14">
        <v>67.43180970068299</v>
      </c>
      <c r="AA28" s="14">
        <v>34.781773540949935</v>
      </c>
      <c r="AB28" s="14">
        <v>81.57709523943582</v>
      </c>
      <c r="AC28" s="14">
        <v>81.325604429506242</v>
      </c>
      <c r="AD28" s="14">
        <v>86.917646284400902</v>
      </c>
      <c r="AE28" s="14">
        <v>87.57803033788862</v>
      </c>
      <c r="AF28" s="14">
        <v>81.448025605886059</v>
      </c>
      <c r="AG28" s="14" t="s">
        <v>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>
        <v>56.001516012886107</v>
      </c>
      <c r="F29" s="11">
        <v>51.963005410591968</v>
      </c>
      <c r="G29" s="11">
        <v>56.780384287131227</v>
      </c>
      <c r="H29" s="11">
        <v>72.762048192771076</v>
      </c>
      <c r="I29" s="11">
        <v>74.41015729138897</v>
      </c>
      <c r="J29" s="11">
        <v>81.120705162799069</v>
      </c>
      <c r="K29" s="11">
        <v>82.752494191608577</v>
      </c>
      <c r="L29" s="11">
        <v>85.956177637913612</v>
      </c>
      <c r="M29" s="11">
        <v>81.191377976957696</v>
      </c>
      <c r="N29" s="11">
        <v>83.002725620835847</v>
      </c>
      <c r="O29" s="11">
        <v>82.566608068308938</v>
      </c>
      <c r="P29" s="11">
        <v>82.210132329781359</v>
      </c>
      <c r="Q29" s="11">
        <v>81.117909994358371</v>
      </c>
      <c r="R29" s="11">
        <v>78.851185665164309</v>
      </c>
      <c r="S29" s="11">
        <v>75.669705920123278</v>
      </c>
      <c r="T29" s="11">
        <v>76.417896033029905</v>
      </c>
      <c r="U29" s="11">
        <v>77.808903615591248</v>
      </c>
      <c r="V29" s="11">
        <v>75.424733306993289</v>
      </c>
      <c r="W29" s="11">
        <v>73.300515038556753</v>
      </c>
      <c r="X29" s="11">
        <v>69.430593611727005</v>
      </c>
      <c r="Y29" s="11">
        <v>65.847976024304117</v>
      </c>
      <c r="Z29" s="11">
        <v>64.340593804064</v>
      </c>
      <c r="AA29" s="11">
        <v>65.885614374122909</v>
      </c>
      <c r="AB29" s="11">
        <v>70.078793873861585</v>
      </c>
      <c r="AC29" s="11">
        <v>70.801579796406514</v>
      </c>
      <c r="AD29" s="11">
        <v>67.8543560623866</v>
      </c>
      <c r="AE29" s="11">
        <v>67.708333333333343</v>
      </c>
      <c r="AF29" s="11">
        <v>71.86305616190468</v>
      </c>
      <c r="AG29" s="11" t="s">
        <v>1</v>
      </c>
    </row>
    <row r="30" spans="1:33" x14ac:dyDescent="0.25">
      <c r="A30" s="12" t="s">
        <v>26</v>
      </c>
      <c r="B30" s="13">
        <v>89.250404354558015</v>
      </c>
      <c r="C30" s="14">
        <v>86.792673896538474</v>
      </c>
      <c r="D30" s="14">
        <v>88.900317855551592</v>
      </c>
      <c r="E30" s="14">
        <v>89.953379174758894</v>
      </c>
      <c r="F30" s="14">
        <v>89.953003986346275</v>
      </c>
      <c r="G30" s="14">
        <v>70.439576677878321</v>
      </c>
      <c r="H30" s="14">
        <v>73.562387794992048</v>
      </c>
      <c r="I30" s="14">
        <v>73.798405514357398</v>
      </c>
      <c r="J30" s="14">
        <v>69.983811403194764</v>
      </c>
      <c r="K30" s="14">
        <v>72.866548274496139</v>
      </c>
      <c r="L30" s="14">
        <v>72.101329492053736</v>
      </c>
      <c r="M30" s="14">
        <v>69.601689452917043</v>
      </c>
      <c r="N30" s="14">
        <v>70.162949572609264</v>
      </c>
      <c r="O30" s="14">
        <v>69.784896139944522</v>
      </c>
      <c r="P30" s="14">
        <v>70.380894084120825</v>
      </c>
      <c r="Q30" s="14">
        <v>72.442910773505304</v>
      </c>
      <c r="R30" s="14">
        <v>71.955995258653545</v>
      </c>
      <c r="S30" s="14">
        <v>73.100712073995439</v>
      </c>
      <c r="T30" s="14">
        <v>73.589778082820899</v>
      </c>
      <c r="U30" s="14">
        <v>74.206002968194767</v>
      </c>
      <c r="V30" s="14">
        <v>72.69924693498902</v>
      </c>
      <c r="W30" s="14">
        <v>71.885201088249346</v>
      </c>
      <c r="X30" s="14">
        <v>71.953477969616003</v>
      </c>
      <c r="Y30" s="14">
        <v>72.539505462373683</v>
      </c>
      <c r="Z30" s="14">
        <v>73.124541237783788</v>
      </c>
      <c r="AA30" s="14">
        <v>71.841252699784022</v>
      </c>
      <c r="AB30" s="14">
        <v>71.77308851740203</v>
      </c>
      <c r="AC30" s="14">
        <v>71.619847729062741</v>
      </c>
      <c r="AD30" s="14">
        <v>70.425747592498738</v>
      </c>
      <c r="AE30" s="14">
        <v>70.49021975368268</v>
      </c>
      <c r="AF30" s="14">
        <v>72.084721561161345</v>
      </c>
      <c r="AG30" s="14" t="s">
        <v>1</v>
      </c>
    </row>
    <row r="31" spans="1:33" x14ac:dyDescent="0.25">
      <c r="A31" s="9" t="s">
        <v>27</v>
      </c>
      <c r="B31" s="10" t="s">
        <v>1</v>
      </c>
      <c r="C31" s="11">
        <v>84.289713086074187</v>
      </c>
      <c r="D31" s="11" t="s">
        <v>1</v>
      </c>
      <c r="E31" s="11">
        <v>84.264040034951151</v>
      </c>
      <c r="F31" s="11" t="s">
        <v>1</v>
      </c>
      <c r="G31" s="11">
        <v>82.065985860172802</v>
      </c>
      <c r="H31" s="11" t="s">
        <v>1</v>
      </c>
      <c r="I31" s="11">
        <v>77.809299750899527</v>
      </c>
      <c r="J31" s="11" t="s">
        <v>1</v>
      </c>
      <c r="K31" s="11">
        <v>77.929572488517266</v>
      </c>
      <c r="L31" s="11" t="s">
        <v>1</v>
      </c>
      <c r="M31" s="11">
        <v>77.025036818851262</v>
      </c>
      <c r="N31" s="11" t="s">
        <v>1</v>
      </c>
      <c r="O31" s="11">
        <v>75.686069698983943</v>
      </c>
      <c r="P31" s="11" t="s">
        <v>1</v>
      </c>
      <c r="Q31" s="11">
        <v>74.412484417563135</v>
      </c>
      <c r="R31" s="11">
        <v>75.558073153040567</v>
      </c>
      <c r="S31" s="11">
        <v>75.916719779052471</v>
      </c>
      <c r="T31" s="11" t="s">
        <v>1</v>
      </c>
      <c r="U31" s="11">
        <v>77.254340433148386</v>
      </c>
      <c r="V31" s="11" t="s">
        <v>1</v>
      </c>
      <c r="W31" s="11">
        <v>76.727365827119399</v>
      </c>
      <c r="X31" s="11" t="s">
        <v>1</v>
      </c>
      <c r="Y31" s="11">
        <v>76.243681830273999</v>
      </c>
      <c r="Z31" s="11" t="s">
        <v>1</v>
      </c>
      <c r="AA31" s="11">
        <v>75.213628545687854</v>
      </c>
      <c r="AB31" s="11" t="s">
        <v>1</v>
      </c>
      <c r="AC31" s="11">
        <v>74.412727882210362</v>
      </c>
      <c r="AD31" s="11" t="s">
        <v>1</v>
      </c>
      <c r="AE31" s="11">
        <v>72.509940480600633</v>
      </c>
      <c r="AF31" s="11" t="s">
        <v>1</v>
      </c>
      <c r="AG31" s="11" t="s">
        <v>1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>
        <v>81.181134786277596</v>
      </c>
      <c r="X32" s="21" t="s">
        <v>1</v>
      </c>
      <c r="Y32" s="21">
        <v>80.737013017583507</v>
      </c>
      <c r="Z32" s="21" t="s">
        <v>1</v>
      </c>
      <c r="AA32" s="21" t="s">
        <v>1</v>
      </c>
      <c r="AB32" s="21" t="s">
        <v>1</v>
      </c>
      <c r="AC32" s="21">
        <v>78.659401285558133</v>
      </c>
      <c r="AD32" s="21" t="s">
        <v>1</v>
      </c>
      <c r="AE32" s="21">
        <v>77.570381515561621</v>
      </c>
      <c r="AF32" s="21" t="s">
        <v>1</v>
      </c>
      <c r="AG32" s="21" t="s">
        <v>1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>
        <v>66.195441840464426</v>
      </c>
      <c r="Y35" s="11">
        <v>42.992695969740453</v>
      </c>
      <c r="Z35" s="11">
        <v>64.795801962126404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70.04861659072975</v>
      </c>
      <c r="AF35" s="11">
        <v>73.440517695452613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>
        <v>54.787000439174349</v>
      </c>
      <c r="X36" s="14" t="s">
        <v>1</v>
      </c>
      <c r="Y36" s="14">
        <v>58.83374689826303</v>
      </c>
      <c r="Z36" s="14">
        <v>68.704729441840655</v>
      </c>
      <c r="AA36" s="14">
        <v>81.846635367762147</v>
      </c>
      <c r="AB36" s="14" t="s">
        <v>1</v>
      </c>
      <c r="AC36" s="14">
        <v>77.936038699274377</v>
      </c>
      <c r="AD36" s="14">
        <v>74.545919672550525</v>
      </c>
      <c r="AE36" s="14">
        <v>80.073181887482846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</row>
    <row r="39" spans="1:33" s="5" customFormat="1" x14ac:dyDescent="0.25">
      <c r="A39" s="9" t="s">
        <v>35</v>
      </c>
      <c r="B39" s="10">
        <v>71.014229394414173</v>
      </c>
      <c r="C39" s="11">
        <v>90.797470491151941</v>
      </c>
      <c r="D39" s="11">
        <v>91.43045907022379</v>
      </c>
      <c r="E39" s="11">
        <v>89.07262673076329</v>
      </c>
      <c r="F39" s="11">
        <v>89.072655025135489</v>
      </c>
      <c r="G39" s="11">
        <v>76.747605231707908</v>
      </c>
      <c r="H39" s="11" t="s">
        <v>1</v>
      </c>
      <c r="I39" s="11">
        <v>82.560431348325992</v>
      </c>
      <c r="J39" s="11">
        <v>82.560420763802654</v>
      </c>
      <c r="K39" s="11">
        <v>84.885214867916233</v>
      </c>
      <c r="L39" s="11" t="s">
        <v>1</v>
      </c>
      <c r="M39" s="11">
        <v>80.856852443712867</v>
      </c>
      <c r="N39" s="11" t="s">
        <v>1</v>
      </c>
      <c r="O39" s="11">
        <v>77.518305956857304</v>
      </c>
      <c r="P39" s="11" t="s">
        <v>1</v>
      </c>
      <c r="Q39" s="11">
        <v>78.022435430498035</v>
      </c>
      <c r="R39" s="11">
        <v>77.875013610484402</v>
      </c>
      <c r="S39" s="11">
        <v>77.770741692346249</v>
      </c>
      <c r="T39" s="11">
        <v>77.77074529686621</v>
      </c>
      <c r="U39" s="11">
        <v>80.289128041880303</v>
      </c>
      <c r="V39" s="11" t="s">
        <v>1</v>
      </c>
      <c r="W39" s="11">
        <v>84.137419386555706</v>
      </c>
      <c r="X39" s="11" t="s">
        <v>1</v>
      </c>
      <c r="Y39" s="11">
        <v>72.039436710181931</v>
      </c>
      <c r="Z39" s="11">
        <v>74.671208821024564</v>
      </c>
      <c r="AA39" s="11">
        <v>77.303689687795654</v>
      </c>
      <c r="AB39" s="11">
        <v>78.717431192660541</v>
      </c>
      <c r="AC39" s="11">
        <v>81.318326491074316</v>
      </c>
      <c r="AD39" s="11">
        <v>81.84343363917786</v>
      </c>
      <c r="AE39" s="11">
        <v>77.254211717374915</v>
      </c>
      <c r="AF39" s="11">
        <v>75.613849990408596</v>
      </c>
      <c r="AG39" s="11" t="s">
        <v>1</v>
      </c>
    </row>
    <row r="40" spans="1:33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</row>
    <row r="41" spans="1:33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</row>
    <row r="44" spans="1:33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>
        <v>90.384042869901762</v>
      </c>
      <c r="D47" s="11" t="s">
        <v>1</v>
      </c>
      <c r="E47" s="11">
        <v>89.359734956468145</v>
      </c>
      <c r="F47" s="11" t="s">
        <v>1</v>
      </c>
      <c r="G47" s="11">
        <v>89.444565243651979</v>
      </c>
      <c r="H47" s="11" t="s">
        <v>1</v>
      </c>
      <c r="I47" s="11">
        <v>88.18770894382763</v>
      </c>
      <c r="J47" s="11" t="s">
        <v>1</v>
      </c>
      <c r="K47" s="11">
        <v>86.654981613224749</v>
      </c>
      <c r="L47" s="11" t="s">
        <v>1</v>
      </c>
      <c r="M47" s="11">
        <v>86.151222466609283</v>
      </c>
      <c r="N47" s="11" t="s">
        <v>1</v>
      </c>
      <c r="O47" s="11">
        <v>87.103574335232352</v>
      </c>
      <c r="P47" s="11" t="s">
        <v>1</v>
      </c>
      <c r="Q47" s="11">
        <v>87.422358541384966</v>
      </c>
      <c r="R47" s="11" t="s">
        <v>1</v>
      </c>
      <c r="S47" s="11">
        <v>88.896092263859629</v>
      </c>
      <c r="T47" s="11" t="s">
        <v>1</v>
      </c>
      <c r="U47" s="11">
        <v>89.733386983800528</v>
      </c>
      <c r="V47" s="11" t="s">
        <v>1</v>
      </c>
      <c r="W47" s="11">
        <v>89.532518899813454</v>
      </c>
      <c r="X47" s="11" t="s">
        <v>1</v>
      </c>
      <c r="Y47" s="11">
        <v>88.638977076719243</v>
      </c>
      <c r="Z47" s="11" t="s">
        <v>1</v>
      </c>
      <c r="AA47" s="11">
        <v>89.121638595947331</v>
      </c>
      <c r="AB47" s="11">
        <v>89.198488079085095</v>
      </c>
      <c r="AC47" s="11">
        <v>90.081468141668793</v>
      </c>
      <c r="AD47" s="11">
        <v>90.081742787984595</v>
      </c>
      <c r="AE47" s="11">
        <v>89.688090952587103</v>
      </c>
      <c r="AF47" s="11">
        <v>89.68829770338894</v>
      </c>
      <c r="AG47" s="11" t="s">
        <v>1</v>
      </c>
    </row>
    <row r="48" spans="1:33" x14ac:dyDescent="0.25">
      <c r="A48" s="12" t="s">
        <v>44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 t="s">
        <v>1</v>
      </c>
      <c r="P48" s="14" t="s">
        <v>1</v>
      </c>
      <c r="Q48" s="14" t="s">
        <v>1</v>
      </c>
      <c r="R48" s="14" t="s">
        <v>1</v>
      </c>
      <c r="S48" s="14" t="s">
        <v>1</v>
      </c>
      <c r="T48" s="14" t="s">
        <v>1</v>
      </c>
      <c r="U48" s="14" t="s">
        <v>1</v>
      </c>
      <c r="V48" s="14" t="s">
        <v>1</v>
      </c>
      <c r="W48" s="14" t="s">
        <v>1</v>
      </c>
      <c r="X48" s="14" t="s">
        <v>1</v>
      </c>
      <c r="Y48" s="14" t="s">
        <v>1</v>
      </c>
      <c r="Z48" s="14" t="s">
        <v>1</v>
      </c>
      <c r="AA48" s="14" t="s">
        <v>1</v>
      </c>
      <c r="AB48" s="14" t="s">
        <v>1</v>
      </c>
      <c r="AC48" s="14" t="s">
        <v>1</v>
      </c>
      <c r="AD48" s="14" t="s">
        <v>1</v>
      </c>
      <c r="AE48" s="14" t="s">
        <v>1</v>
      </c>
      <c r="AF48" s="14" t="s">
        <v>1</v>
      </c>
      <c r="AG48" s="14" t="s">
        <v>1</v>
      </c>
    </row>
    <row r="49" spans="1:33" s="5" customFormat="1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>
        <v>61.846555509404851</v>
      </c>
      <c r="AB50" s="14">
        <v>57.472319079953508</v>
      </c>
      <c r="AC50" s="14">
        <v>60.24015009380863</v>
      </c>
      <c r="AD50" s="14">
        <v>60.497812208593359</v>
      </c>
      <c r="AE50" s="14">
        <v>61.606405286903467</v>
      </c>
      <c r="AF50" s="14">
        <v>56.984297155830234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 t="s">
        <v>1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74.809181643386779</v>
      </c>
      <c r="V53" s="11">
        <v>69.524431752517359</v>
      </c>
      <c r="W53" s="11">
        <v>69.562462850070105</v>
      </c>
      <c r="X53" s="11">
        <v>69.509644873475324</v>
      </c>
      <c r="Y53" s="11">
        <v>69.791510713912615</v>
      </c>
      <c r="Z53" s="11">
        <v>67.274680374754411</v>
      </c>
      <c r="AA53" s="11">
        <v>67.310160090318135</v>
      </c>
      <c r="AB53" s="11">
        <v>65.532581953828611</v>
      </c>
      <c r="AC53" s="11">
        <v>68.333087107645127</v>
      </c>
      <c r="AD53" s="11">
        <v>66.959811935571167</v>
      </c>
      <c r="AE53" s="11">
        <v>69.803794545116475</v>
      </c>
      <c r="AF53" s="11">
        <v>67.453446603669548</v>
      </c>
      <c r="AG53" s="11" t="s">
        <v>1</v>
      </c>
    </row>
    <row r="54" spans="1:33" x14ac:dyDescent="0.25">
      <c r="A54" s="12" t="s">
        <v>50</v>
      </c>
      <c r="B54" s="13" t="s">
        <v>1</v>
      </c>
      <c r="C54" s="14" t="s">
        <v>1</v>
      </c>
      <c r="D54" s="14">
        <v>91.629955947136565</v>
      </c>
      <c r="E54" s="14" t="s">
        <v>1</v>
      </c>
      <c r="F54" s="14">
        <v>91.845493562231752</v>
      </c>
      <c r="G54" s="14" t="s">
        <v>1</v>
      </c>
      <c r="H54" s="14">
        <v>88.477366255144034</v>
      </c>
      <c r="I54" s="14" t="s">
        <v>1</v>
      </c>
      <c r="J54" s="14">
        <v>80.3347280334728</v>
      </c>
      <c r="K54" s="14" t="s">
        <v>1</v>
      </c>
      <c r="L54" s="14">
        <v>83.606557377049185</v>
      </c>
      <c r="M54" s="14" t="s">
        <v>1</v>
      </c>
      <c r="N54" s="14">
        <v>82.065217391304344</v>
      </c>
      <c r="O54" s="14" t="s">
        <v>1</v>
      </c>
      <c r="P54" s="14">
        <v>84.5</v>
      </c>
      <c r="Q54" s="14" t="s">
        <v>1</v>
      </c>
      <c r="R54" s="14">
        <v>81.114551083591337</v>
      </c>
      <c r="S54" s="14" t="s">
        <v>1</v>
      </c>
      <c r="T54" s="14">
        <v>80.583756345177676</v>
      </c>
      <c r="U54" s="14" t="s">
        <v>1</v>
      </c>
      <c r="V54" s="14">
        <v>79.909706546275387</v>
      </c>
      <c r="W54" s="14" t="s">
        <v>1</v>
      </c>
      <c r="X54" s="14">
        <v>80.068647168083331</v>
      </c>
      <c r="Y54" s="14" t="s">
        <v>1</v>
      </c>
      <c r="Z54" s="14">
        <v>80.70016528902255</v>
      </c>
      <c r="AA54" s="14">
        <v>80.288335312791503</v>
      </c>
      <c r="AB54" s="14" t="s">
        <v>1</v>
      </c>
      <c r="AC54" s="14">
        <v>81.667480517441817</v>
      </c>
      <c r="AD54" s="14" t="s">
        <v>1</v>
      </c>
      <c r="AE54" s="14">
        <v>80.553390461540175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</row>
    <row r="56" spans="1:33" x14ac:dyDescent="0.25">
      <c r="A56" s="12" t="s">
        <v>52</v>
      </c>
      <c r="B56" s="13">
        <v>88.426966292134836</v>
      </c>
      <c r="C56" s="14">
        <v>87.78529163144546</v>
      </c>
      <c r="D56" s="14">
        <v>82.865013774104682</v>
      </c>
      <c r="E56" s="14">
        <v>83.406854428232108</v>
      </c>
      <c r="F56" s="14">
        <v>78.811923654299804</v>
      </c>
      <c r="G56" s="14">
        <v>80.52623827990773</v>
      </c>
      <c r="H56" s="14">
        <v>74.691908838779682</v>
      </c>
      <c r="I56" s="14">
        <v>77.800113459783432</v>
      </c>
      <c r="J56" s="14">
        <v>75.556099981782666</v>
      </c>
      <c r="K56" s="14">
        <v>74.377057061499187</v>
      </c>
      <c r="L56" s="14">
        <v>72.73487339605613</v>
      </c>
      <c r="M56" s="14">
        <v>68.538664325683953</v>
      </c>
      <c r="N56" s="14">
        <v>67.881819624045164</v>
      </c>
      <c r="O56" s="14">
        <v>71.591080627852648</v>
      </c>
      <c r="P56" s="14">
        <v>71.608135775259285</v>
      </c>
      <c r="Q56" s="14">
        <v>67.867783713954665</v>
      </c>
      <c r="R56" s="14">
        <v>67.242965188148816</v>
      </c>
      <c r="S56" s="14">
        <v>68.486157725267049</v>
      </c>
      <c r="T56" s="14">
        <v>60.888346003419514</v>
      </c>
      <c r="U56" s="14">
        <v>59.623355366927925</v>
      </c>
      <c r="V56" s="14">
        <v>60.009268297030161</v>
      </c>
      <c r="W56" s="14">
        <v>59.348256209772835</v>
      </c>
      <c r="X56" s="14">
        <v>58.600082837398915</v>
      </c>
      <c r="Y56" s="14">
        <v>59.890226880599151</v>
      </c>
      <c r="Z56" s="14">
        <v>58.479638420132183</v>
      </c>
      <c r="AA56" s="14">
        <v>58.539332934103605</v>
      </c>
      <c r="AB56" s="14">
        <v>56.568489159276503</v>
      </c>
      <c r="AC56" s="14">
        <v>57.253089917171238</v>
      </c>
      <c r="AD56" s="14">
        <v>56.758484530286033</v>
      </c>
      <c r="AE56" s="14">
        <v>52.773946665900986</v>
      </c>
      <c r="AF56" s="14">
        <v>52.475288417589141</v>
      </c>
      <c r="AG56" s="14" t="s">
        <v>1</v>
      </c>
    </row>
    <row r="57" spans="1:33" s="5" customFormat="1" x14ac:dyDescent="0.25">
      <c r="A57" s="9" t="s">
        <v>53</v>
      </c>
      <c r="B57" s="10">
        <v>73.465029364655635</v>
      </c>
      <c r="C57" s="11">
        <v>72.029702970297038</v>
      </c>
      <c r="D57" s="11">
        <v>70.110354543320028</v>
      </c>
      <c r="E57" s="11">
        <v>69.290657439446363</v>
      </c>
      <c r="F57" s="11">
        <v>68.646587876477312</v>
      </c>
      <c r="G57" s="11">
        <v>67.860851505711324</v>
      </c>
      <c r="H57" s="11">
        <v>66.462519250743185</v>
      </c>
      <c r="I57" s="11">
        <v>65.150520167283034</v>
      </c>
      <c r="J57" s="11">
        <v>64.444253653966612</v>
      </c>
      <c r="K57" s="11">
        <v>64.907140991900022</v>
      </c>
      <c r="L57" s="11">
        <v>64.729651637748873</v>
      </c>
      <c r="M57" s="11">
        <v>66.570257893468295</v>
      </c>
      <c r="N57" s="11">
        <v>67.236152613572372</v>
      </c>
      <c r="O57" s="11">
        <v>67.382171595778033</v>
      </c>
      <c r="P57" s="11">
        <v>67.948205579090413</v>
      </c>
      <c r="Q57" s="11">
        <v>69.317754162111783</v>
      </c>
      <c r="R57" s="11">
        <v>68.992312007127069</v>
      </c>
      <c r="S57" s="11">
        <v>69.21737959346828</v>
      </c>
      <c r="T57" s="11">
        <v>67.706953795903175</v>
      </c>
      <c r="U57" s="11">
        <v>68.345323741007192</v>
      </c>
      <c r="V57" s="11">
        <v>66.858115130520545</v>
      </c>
      <c r="W57" s="11">
        <v>65.136250105239526</v>
      </c>
      <c r="X57" s="11">
        <v>63.03681619635303</v>
      </c>
      <c r="Y57" s="11">
        <v>62.898679915577524</v>
      </c>
      <c r="Z57" s="11">
        <v>62.369271724662489</v>
      </c>
      <c r="AA57" s="11">
        <v>60.827548319432665</v>
      </c>
      <c r="AB57" s="11">
        <v>59.702309836718449</v>
      </c>
      <c r="AC57" s="11">
        <v>62.061371311114378</v>
      </c>
      <c r="AD57" s="11">
        <v>62.607551487414185</v>
      </c>
      <c r="AE57" s="11" t="s">
        <v>1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346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>
        <v>63.900500950077735</v>
      </c>
      <c r="D5" s="11" t="s">
        <v>1</v>
      </c>
      <c r="E5" s="11">
        <v>66.376069527723516</v>
      </c>
      <c r="F5" s="11">
        <v>68.54682369076977</v>
      </c>
      <c r="G5" s="11">
        <v>69.367579052618424</v>
      </c>
      <c r="H5" s="11">
        <v>64.886304158185524</v>
      </c>
      <c r="I5" s="11">
        <v>64.262775993688408</v>
      </c>
      <c r="J5" s="11">
        <v>61.161390599484534</v>
      </c>
      <c r="K5" s="11">
        <v>60.744457345054457</v>
      </c>
      <c r="L5" s="11">
        <v>61.489935598372824</v>
      </c>
      <c r="M5" s="11">
        <v>61.476304907003509</v>
      </c>
      <c r="N5" s="11">
        <v>62.822161100457194</v>
      </c>
      <c r="O5" s="11">
        <v>64.659942866563156</v>
      </c>
      <c r="P5" s="11">
        <v>62.680219037194476</v>
      </c>
      <c r="Q5" s="11">
        <v>62.742625251804185</v>
      </c>
      <c r="R5" s="11">
        <v>63.638405678027041</v>
      </c>
      <c r="S5" s="11">
        <v>63.301204887727977</v>
      </c>
      <c r="T5" s="11">
        <v>64.172085550149305</v>
      </c>
      <c r="U5" s="11">
        <v>63.746280451794931</v>
      </c>
      <c r="V5" s="11">
        <v>61.092723929603366</v>
      </c>
      <c r="W5" s="11">
        <v>62.705132225357993</v>
      </c>
      <c r="X5" s="11">
        <v>64.489946581226263</v>
      </c>
      <c r="Y5" s="11">
        <v>65.163004133538436</v>
      </c>
      <c r="Z5" s="11" t="s">
        <v>1</v>
      </c>
      <c r="AA5" s="11">
        <v>61.171942243847596</v>
      </c>
      <c r="AB5" s="11" t="s">
        <v>1</v>
      </c>
      <c r="AC5" s="11">
        <v>62.793619024697144</v>
      </c>
      <c r="AD5" s="11" t="s">
        <v>1</v>
      </c>
      <c r="AE5" s="11">
        <v>59.981680729888453</v>
      </c>
      <c r="AF5" s="11" t="s">
        <v>1</v>
      </c>
      <c r="AG5" s="11" t="s">
        <v>1</v>
      </c>
    </row>
    <row r="6" spans="1:33" x14ac:dyDescent="0.25">
      <c r="A6" s="12" t="s">
        <v>2</v>
      </c>
      <c r="B6" s="13">
        <v>10.614525139664805</v>
      </c>
      <c r="C6" s="14">
        <v>13.374805598755831</v>
      </c>
      <c r="D6" s="14">
        <v>16.481069042316257</v>
      </c>
      <c r="E6" s="14">
        <v>16.010498687664043</v>
      </c>
      <c r="F6" s="14">
        <v>15.876923076923077</v>
      </c>
      <c r="G6" s="14">
        <v>10.192578675434477</v>
      </c>
      <c r="H6" s="14">
        <v>9.8289269051321941</v>
      </c>
      <c r="I6" s="14">
        <v>3.2203248646397333</v>
      </c>
      <c r="J6" s="14">
        <v>2.9542463071921161</v>
      </c>
      <c r="K6" s="14">
        <v>3.8629815387898834</v>
      </c>
      <c r="L6" s="14">
        <v>5.7573744628733934</v>
      </c>
      <c r="M6" s="14">
        <v>9.2219836746259212</v>
      </c>
      <c r="N6" s="14">
        <v>6.2463794351918889</v>
      </c>
      <c r="O6" s="14">
        <v>6.0956656881367639</v>
      </c>
      <c r="P6" s="14">
        <v>6.2119834451621001</v>
      </c>
      <c r="Q6" s="14">
        <v>6.0303697414589807</v>
      </c>
      <c r="R6" s="14">
        <v>8.8156862745098046</v>
      </c>
      <c r="S6" s="14">
        <v>6.6656330348721511</v>
      </c>
      <c r="T6" s="14">
        <v>7.349887133182845</v>
      </c>
      <c r="U6" s="14">
        <v>11.866432788176617</v>
      </c>
      <c r="V6" s="14">
        <v>15.615366439353561</v>
      </c>
      <c r="W6" s="14">
        <v>15.82048140674546</v>
      </c>
      <c r="X6" s="14">
        <v>12.221298369043812</v>
      </c>
      <c r="Y6" s="14">
        <v>15.979509563214208</v>
      </c>
      <c r="Z6" s="14">
        <v>15.135676789760758</v>
      </c>
      <c r="AA6" s="14">
        <v>11.193098427153272</v>
      </c>
      <c r="AB6" s="14">
        <v>10.224389149017091</v>
      </c>
      <c r="AC6" s="14">
        <v>9.4992242111010796</v>
      </c>
      <c r="AD6" s="14">
        <v>9.0840206185567016</v>
      </c>
      <c r="AE6" s="14">
        <v>11.803281459290215</v>
      </c>
      <c r="AF6" s="14">
        <v>11.992568723886466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>
        <v>10.999281092739038</v>
      </c>
      <c r="F7" s="18">
        <v>15.136476426799009</v>
      </c>
      <c r="G7" s="18">
        <v>21.666297363173058</v>
      </c>
      <c r="H7" s="18">
        <v>14.51498743674134</v>
      </c>
      <c r="I7" s="18">
        <v>8.7798289058982437</v>
      </c>
      <c r="J7" s="18">
        <v>22.95299941828025</v>
      </c>
      <c r="K7" s="18">
        <v>26.882200589443599</v>
      </c>
      <c r="L7" s="18">
        <v>29.979811003851182</v>
      </c>
      <c r="M7" s="18">
        <v>33.876047443630327</v>
      </c>
      <c r="N7" s="18">
        <v>34.835518378508809</v>
      </c>
      <c r="O7" s="18">
        <v>33.886036968216835</v>
      </c>
      <c r="P7" s="18">
        <v>32.39978281061277</v>
      </c>
      <c r="Q7" s="18">
        <v>37.755853255046041</v>
      </c>
      <c r="R7" s="18">
        <v>37.777592184626698</v>
      </c>
      <c r="S7" s="18">
        <v>38.182225285359507</v>
      </c>
      <c r="T7" s="18">
        <v>37.583686398527341</v>
      </c>
      <c r="U7" s="18">
        <v>37.947046403006048</v>
      </c>
      <c r="V7" s="18">
        <v>39.154284136348913</v>
      </c>
      <c r="W7" s="18">
        <v>41.815240604769009</v>
      </c>
      <c r="X7" s="18">
        <v>43.733209169573328</v>
      </c>
      <c r="Y7" s="18">
        <v>46.542946267452763</v>
      </c>
      <c r="Z7" s="18">
        <v>47.648351328494371</v>
      </c>
      <c r="AA7" s="18">
        <v>47.71790650552952</v>
      </c>
      <c r="AB7" s="18">
        <v>49.695633219297854</v>
      </c>
      <c r="AC7" s="18">
        <v>47.944829859707873</v>
      </c>
      <c r="AD7" s="18">
        <v>48.046873383383023</v>
      </c>
      <c r="AE7" s="18">
        <v>48.433219983194647</v>
      </c>
      <c r="AF7" s="18">
        <v>48.543407061998039</v>
      </c>
      <c r="AG7" s="18">
        <v>47.742324434464528</v>
      </c>
    </row>
    <row r="8" spans="1:33" x14ac:dyDescent="0.25">
      <c r="A8" s="12" t="s">
        <v>4</v>
      </c>
      <c r="B8" s="13">
        <v>50.363636363636367</v>
      </c>
      <c r="C8" s="14">
        <v>50.965319985698962</v>
      </c>
      <c r="D8" s="14">
        <v>51.993398766611655</v>
      </c>
      <c r="E8" s="14">
        <v>52.96502787633046</v>
      </c>
      <c r="F8" s="14" t="s">
        <v>1</v>
      </c>
      <c r="G8" s="14">
        <v>55.426150681759353</v>
      </c>
      <c r="H8" s="14">
        <v>53.128940113831447</v>
      </c>
      <c r="I8" s="14">
        <v>55.97014925373135</v>
      </c>
      <c r="J8" s="14" t="s">
        <v>1</v>
      </c>
      <c r="K8" s="14">
        <v>55.720004852602209</v>
      </c>
      <c r="L8" s="14" t="s">
        <v>1</v>
      </c>
      <c r="M8" s="14">
        <v>59.16490164665025</v>
      </c>
      <c r="N8" s="14" t="s">
        <v>1</v>
      </c>
      <c r="O8" s="14">
        <v>71.668784838452709</v>
      </c>
      <c r="P8" s="14" t="s">
        <v>1</v>
      </c>
      <c r="Q8" s="14">
        <v>74.318111244632348</v>
      </c>
      <c r="R8" s="14" t="s">
        <v>1</v>
      </c>
      <c r="S8" s="14">
        <v>82.721141745694709</v>
      </c>
      <c r="T8" s="14" t="s">
        <v>1</v>
      </c>
      <c r="U8" s="14">
        <v>86.073988977271085</v>
      </c>
      <c r="V8" s="14">
        <v>86.492112358646224</v>
      </c>
      <c r="W8" s="14">
        <v>87.624174102236765</v>
      </c>
      <c r="X8" s="14">
        <v>86.972640725211932</v>
      </c>
      <c r="Y8" s="14">
        <v>89.871836772807924</v>
      </c>
      <c r="Z8" s="14" t="s">
        <v>1</v>
      </c>
      <c r="AA8" s="14">
        <v>87.708932183540924</v>
      </c>
      <c r="AB8" s="14" t="s">
        <v>1</v>
      </c>
      <c r="AC8" s="14">
        <v>87.073933805368014</v>
      </c>
      <c r="AD8" s="14" t="s">
        <v>1</v>
      </c>
      <c r="AE8" s="14">
        <v>86.455183723671396</v>
      </c>
      <c r="AF8" s="14" t="s">
        <v>1</v>
      </c>
      <c r="AG8" s="14" t="s">
        <v>1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>
        <v>68.022140625856309</v>
      </c>
      <c r="K9" s="11">
        <v>63.438093229276525</v>
      </c>
      <c r="L9" s="11">
        <v>68.551736729198055</v>
      </c>
      <c r="M9" s="11">
        <v>72.11326402016384</v>
      </c>
      <c r="N9" s="11">
        <v>67.460767000966243</v>
      </c>
      <c r="O9" s="11">
        <v>69.334933678022963</v>
      </c>
      <c r="P9" s="11">
        <v>70.681675019855945</v>
      </c>
      <c r="Q9" s="11">
        <v>69.957347123693339</v>
      </c>
      <c r="R9" s="11">
        <v>72.754299644731176</v>
      </c>
      <c r="S9" s="11">
        <v>70.14243720273015</v>
      </c>
      <c r="T9" s="11">
        <v>70.173146030708921</v>
      </c>
      <c r="U9" s="11">
        <v>70.021482165651364</v>
      </c>
      <c r="V9" s="11">
        <v>67.664490010412919</v>
      </c>
      <c r="W9" s="11">
        <v>65.894939161927752</v>
      </c>
      <c r="X9" s="11">
        <v>66.739354042378096</v>
      </c>
      <c r="Y9" s="11">
        <v>73.246169534238746</v>
      </c>
      <c r="Z9" s="11">
        <v>70.724004229820238</v>
      </c>
      <c r="AA9" s="11">
        <v>70.332644775268889</v>
      </c>
      <c r="AB9" s="11">
        <v>65.220385674931137</v>
      </c>
      <c r="AC9" s="11">
        <v>67.993786788750825</v>
      </c>
      <c r="AD9" s="11">
        <v>69.076382230744642</v>
      </c>
      <c r="AE9" s="11">
        <v>67.805254106623963</v>
      </c>
      <c r="AF9" s="11">
        <v>67.032102097037153</v>
      </c>
      <c r="AG9" s="11" t="s">
        <v>1</v>
      </c>
    </row>
    <row r="10" spans="1:33" x14ac:dyDescent="0.25">
      <c r="A10" s="12" t="s">
        <v>6</v>
      </c>
      <c r="B10" s="13" t="s">
        <v>1</v>
      </c>
      <c r="C10" s="14">
        <v>49.28608385191707</v>
      </c>
      <c r="D10" s="14" t="s">
        <v>1</v>
      </c>
      <c r="E10" s="14">
        <v>45.153718176352989</v>
      </c>
      <c r="F10" s="14" t="s">
        <v>1</v>
      </c>
      <c r="G10" s="14">
        <v>49.573009476434848</v>
      </c>
      <c r="H10" s="14" t="s">
        <v>1</v>
      </c>
      <c r="I10" s="14">
        <v>55.760100311465322</v>
      </c>
      <c r="J10" s="14">
        <v>57.4708572324367</v>
      </c>
      <c r="K10" s="14">
        <v>58.954730677749843</v>
      </c>
      <c r="L10" s="14">
        <v>58.801775785526488</v>
      </c>
      <c r="M10" s="14">
        <v>59.164122137404576</v>
      </c>
      <c r="N10" s="14">
        <v>60.237018679600908</v>
      </c>
      <c r="O10" s="14">
        <v>61.63482586600918</v>
      </c>
      <c r="P10" s="14">
        <v>62.102015375626905</v>
      </c>
      <c r="Q10" s="14">
        <v>60.255271754108477</v>
      </c>
      <c r="R10" s="14">
        <v>60.198048272019832</v>
      </c>
      <c r="S10" s="14">
        <v>62.113876694966329</v>
      </c>
      <c r="T10" s="14">
        <v>63.521929994121088</v>
      </c>
      <c r="U10" s="14">
        <v>63.412552827320653</v>
      </c>
      <c r="V10" s="14">
        <v>64.407457311764972</v>
      </c>
      <c r="W10" s="14">
        <v>64.265467963291655</v>
      </c>
      <c r="X10" s="14">
        <v>65.361573459954741</v>
      </c>
      <c r="Y10" s="14">
        <v>66.08805609840212</v>
      </c>
      <c r="Z10" s="14">
        <v>67.571340816440497</v>
      </c>
      <c r="AA10" s="14">
        <v>69.514142335766422</v>
      </c>
      <c r="AB10" s="14">
        <v>70.255421123385347</v>
      </c>
      <c r="AC10" s="14">
        <v>70.046906410542789</v>
      </c>
      <c r="AD10" s="14">
        <v>70.820284599747268</v>
      </c>
      <c r="AE10" s="14">
        <v>71.303788650125938</v>
      </c>
      <c r="AF10" s="14">
        <v>68.926877573356961</v>
      </c>
      <c r="AG10" s="14" t="s">
        <v>1</v>
      </c>
    </row>
    <row r="11" spans="1:33" x14ac:dyDescent="0.25">
      <c r="A11" s="9" t="s">
        <v>7</v>
      </c>
      <c r="B11" s="10">
        <v>28.050148707183887</v>
      </c>
      <c r="C11" s="11">
        <v>28.791893914868783</v>
      </c>
      <c r="D11" s="11">
        <v>32.56011047967197</v>
      </c>
      <c r="E11" s="11">
        <v>33.589029313736354</v>
      </c>
      <c r="F11" s="11">
        <v>35.655371526649709</v>
      </c>
      <c r="G11" s="11">
        <v>36.094999822705475</v>
      </c>
      <c r="H11" s="11">
        <v>36.518177017047179</v>
      </c>
      <c r="I11" s="11">
        <v>40.715913119074649</v>
      </c>
      <c r="J11" s="11">
        <v>41.937354543997053</v>
      </c>
      <c r="K11" s="11">
        <v>41.127226520720725</v>
      </c>
      <c r="L11" s="11">
        <v>44.381059546225821</v>
      </c>
      <c r="M11" s="11">
        <v>46.466544282144447</v>
      </c>
      <c r="N11" s="11">
        <v>44.710883304512237</v>
      </c>
      <c r="O11" s="11">
        <v>44.758966970265888</v>
      </c>
      <c r="P11" s="11">
        <v>43.832203939928839</v>
      </c>
      <c r="Q11" s="11">
        <v>44.155031224961903</v>
      </c>
      <c r="R11" s="11">
        <v>44.054096564465205</v>
      </c>
      <c r="S11" s="11">
        <v>45.842885565761719</v>
      </c>
      <c r="T11" s="11">
        <v>45.595422078232879</v>
      </c>
      <c r="U11" s="11">
        <v>48.229607130504895</v>
      </c>
      <c r="V11" s="11">
        <v>52.396522819069546</v>
      </c>
      <c r="W11" s="11">
        <v>52.606230549124014</v>
      </c>
      <c r="X11" s="11">
        <v>52.472030594496744</v>
      </c>
      <c r="Y11" s="11">
        <v>52.236880174762121</v>
      </c>
      <c r="Z11" s="11">
        <v>52.5023199630254</v>
      </c>
      <c r="AA11" s="11" t="s">
        <v>1</v>
      </c>
      <c r="AB11" s="11">
        <v>50.422834221308896</v>
      </c>
      <c r="AC11" s="11">
        <v>50.773262323468295</v>
      </c>
      <c r="AD11" s="11">
        <v>50.598957250011566</v>
      </c>
      <c r="AE11" s="11">
        <v>49.319084313262415</v>
      </c>
      <c r="AF11" s="11">
        <v>49.617070236176815</v>
      </c>
      <c r="AG11" s="11" t="s">
        <v>1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>
        <v>53.705692803437152</v>
      </c>
      <c r="O12" s="14">
        <v>61.102106969205835</v>
      </c>
      <c r="P12" s="14">
        <v>56.550580431177458</v>
      </c>
      <c r="Q12" s="14">
        <v>45.908346972176759</v>
      </c>
      <c r="R12" s="14">
        <v>53.507689777119829</v>
      </c>
      <c r="S12" s="14">
        <v>51.753090258882075</v>
      </c>
      <c r="T12" s="14">
        <v>49.970291146761738</v>
      </c>
      <c r="U12" s="14">
        <v>50.699094393123154</v>
      </c>
      <c r="V12" s="14">
        <v>45.976084934374711</v>
      </c>
      <c r="W12" s="14">
        <v>44.949744890557845</v>
      </c>
      <c r="X12" s="14">
        <v>44.231496681021007</v>
      </c>
      <c r="Y12" s="14">
        <v>45.706225955979491</v>
      </c>
      <c r="Z12" s="14">
        <v>45.421228843889267</v>
      </c>
      <c r="AA12" s="14">
        <v>44.45890199706993</v>
      </c>
      <c r="AB12" s="14">
        <v>55.339758656145932</v>
      </c>
      <c r="AC12" s="14">
        <v>53.019451643864969</v>
      </c>
      <c r="AD12" s="14">
        <v>56.936098743523523</v>
      </c>
      <c r="AE12" s="14">
        <v>57.904802111786566</v>
      </c>
      <c r="AF12" s="14">
        <v>54.069451684849412</v>
      </c>
      <c r="AG12" s="14" t="s">
        <v>1</v>
      </c>
    </row>
    <row r="13" spans="1:33" x14ac:dyDescent="0.25">
      <c r="A13" s="9" t="s">
        <v>9</v>
      </c>
      <c r="B13" s="10">
        <v>50.544739342776957</v>
      </c>
      <c r="C13" s="11">
        <v>55.007817529660628</v>
      </c>
      <c r="D13" s="11">
        <v>59.334477041183064</v>
      </c>
      <c r="E13" s="11">
        <v>48.492915961567057</v>
      </c>
      <c r="F13" s="11">
        <v>55.979120059656971</v>
      </c>
      <c r="G13" s="11">
        <v>56.169571510717184</v>
      </c>
      <c r="H13" s="11">
        <v>55.214581625167227</v>
      </c>
      <c r="I13" s="11">
        <v>56.483599214744508</v>
      </c>
      <c r="J13" s="11">
        <v>59.982102071618428</v>
      </c>
      <c r="K13" s="11">
        <v>64.184852374839537</v>
      </c>
      <c r="L13" s="11">
        <v>59.920203119332605</v>
      </c>
      <c r="M13" s="11">
        <v>64.564290067032303</v>
      </c>
      <c r="N13" s="11">
        <v>63.884673748103197</v>
      </c>
      <c r="O13" s="11">
        <v>67.704280155642024</v>
      </c>
      <c r="P13" s="11">
        <v>71.179344033496164</v>
      </c>
      <c r="Q13" s="11">
        <v>70.658866995073893</v>
      </c>
      <c r="R13" s="11">
        <v>72.701555869872706</v>
      </c>
      <c r="S13" s="11">
        <v>69.743849860512299</v>
      </c>
      <c r="T13" s="11">
        <v>71.192430460556309</v>
      </c>
      <c r="U13" s="11">
        <v>74.349351160819126</v>
      </c>
      <c r="V13" s="11">
        <v>74.86842021523718</v>
      </c>
      <c r="W13" s="11">
        <v>70.163704694566533</v>
      </c>
      <c r="X13" s="11">
        <v>68.190966590013261</v>
      </c>
      <c r="Y13" s="11">
        <v>68.692227780861117</v>
      </c>
      <c r="Z13" s="11">
        <v>69.438643901240624</v>
      </c>
      <c r="AA13" s="11">
        <v>70.478068013799898</v>
      </c>
      <c r="AB13" s="11">
        <v>70.607613469985367</v>
      </c>
      <c r="AC13" s="11">
        <v>70.956802711125036</v>
      </c>
      <c r="AD13" s="11">
        <v>71.395295259268224</v>
      </c>
      <c r="AE13" s="11">
        <v>73.802131612715201</v>
      </c>
      <c r="AF13" s="11" t="s">
        <v>1</v>
      </c>
      <c r="AG13" s="11" t="s">
        <v>1</v>
      </c>
    </row>
    <row r="14" spans="1:33" x14ac:dyDescent="0.25">
      <c r="A14" s="12" t="s">
        <v>10</v>
      </c>
      <c r="B14" s="13">
        <v>38.933207124042653</v>
      </c>
      <c r="C14" s="14">
        <v>40.855420034418536</v>
      </c>
      <c r="D14" s="14">
        <v>42.8033655150332</v>
      </c>
      <c r="E14" s="14">
        <v>45.472005075761302</v>
      </c>
      <c r="F14" s="14">
        <v>47.581239456627898</v>
      </c>
      <c r="G14" s="14">
        <v>44.834321148237684</v>
      </c>
      <c r="H14" s="14">
        <v>49.352186532084318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>
        <v>56.356184138951789</v>
      </c>
      <c r="R14" s="14">
        <v>57.645169042409215</v>
      </c>
      <c r="S14" s="14">
        <v>61.853370835243538</v>
      </c>
      <c r="T14" s="14">
        <v>65.314897457754611</v>
      </c>
      <c r="U14" s="14">
        <v>64.271686367510284</v>
      </c>
      <c r="V14" s="14">
        <v>62.19887457244787</v>
      </c>
      <c r="W14" s="14">
        <v>61.241206514406855</v>
      </c>
      <c r="X14" s="14">
        <v>59.000343918376707</v>
      </c>
      <c r="Y14" s="14">
        <v>60.563266902032034</v>
      </c>
      <c r="Z14" s="14">
        <v>59.643764055997636</v>
      </c>
      <c r="AA14" s="14">
        <v>59.577426293211012</v>
      </c>
      <c r="AB14" s="14">
        <v>60.801326336625905</v>
      </c>
      <c r="AC14" s="14">
        <v>58.387954995691295</v>
      </c>
      <c r="AD14" s="14">
        <v>55.653030192307973</v>
      </c>
      <c r="AE14" s="14">
        <v>55.548629604095289</v>
      </c>
      <c r="AF14" s="14">
        <v>54.778783708242898</v>
      </c>
      <c r="AG14" s="14" t="s">
        <v>1</v>
      </c>
    </row>
    <row r="15" spans="1:33" x14ac:dyDescent="0.25">
      <c r="A15" s="9" t="s">
        <v>11</v>
      </c>
      <c r="B15" s="10" t="s">
        <v>1</v>
      </c>
      <c r="C15" s="11">
        <v>0.25316455696202533</v>
      </c>
      <c r="D15" s="11">
        <v>0.21581820490034279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>
        <v>27.6376737004632</v>
      </c>
      <c r="K15" s="11">
        <v>29.023383768913341</v>
      </c>
      <c r="L15" s="11">
        <v>30.876008253610955</v>
      </c>
      <c r="M15" s="11">
        <v>30.609941883428316</v>
      </c>
      <c r="N15" s="11">
        <v>31.624182049028221</v>
      </c>
      <c r="O15" s="11">
        <v>36.721898790864309</v>
      </c>
      <c r="P15" s="11">
        <v>38.832214765100673</v>
      </c>
      <c r="Q15" s="11">
        <v>44.758274604436885</v>
      </c>
      <c r="R15" s="11">
        <v>45.418697494427981</v>
      </c>
      <c r="S15" s="11">
        <v>49.634035778254429</v>
      </c>
      <c r="T15" s="11">
        <v>49.281991277523659</v>
      </c>
      <c r="U15" s="11">
        <v>50.582441188284811</v>
      </c>
      <c r="V15" s="11">
        <v>53.269504990833163</v>
      </c>
      <c r="W15" s="11">
        <v>56.397220539954738</v>
      </c>
      <c r="X15" s="11">
        <v>59.616323431030423</v>
      </c>
      <c r="Y15" s="11">
        <v>57.279016141429672</v>
      </c>
      <c r="Z15" s="11">
        <v>56.218140455828461</v>
      </c>
      <c r="AA15" s="11">
        <v>54.836390621738829</v>
      </c>
      <c r="AB15" s="11">
        <v>51.937183084724069</v>
      </c>
      <c r="AC15" s="11">
        <v>51.362757580044324</v>
      </c>
      <c r="AD15" s="11">
        <v>50.521897486008704</v>
      </c>
      <c r="AE15" s="11">
        <v>51.240151736212439</v>
      </c>
      <c r="AF15" s="11">
        <v>48.830891330891333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>
        <v>45.744658805976336</v>
      </c>
      <c r="M16" s="14">
        <v>42.57712021929742</v>
      </c>
      <c r="N16" s="14">
        <v>59.072996521043066</v>
      </c>
      <c r="O16" s="14">
        <v>63.449174265663736</v>
      </c>
      <c r="P16" s="14">
        <v>68.018612403639139</v>
      </c>
      <c r="Q16" s="14">
        <v>67.303553299492378</v>
      </c>
      <c r="R16" s="14">
        <v>68.661378770074421</v>
      </c>
      <c r="S16" s="14">
        <v>72.630614115490374</v>
      </c>
      <c r="T16" s="14">
        <v>69.854162820749494</v>
      </c>
      <c r="U16" s="14">
        <v>68.388105087020406</v>
      </c>
      <c r="V16" s="14">
        <v>72.09157375070491</v>
      </c>
      <c r="W16" s="14">
        <v>74.690830484616924</v>
      </c>
      <c r="X16" s="14">
        <v>71.61369296357266</v>
      </c>
      <c r="Y16" s="14">
        <v>72.459376142954184</v>
      </c>
      <c r="Z16" s="14">
        <v>71.482654902747143</v>
      </c>
      <c r="AA16" s="14">
        <v>73.370895018478308</v>
      </c>
      <c r="AB16" s="14">
        <v>68.710662429114478</v>
      </c>
      <c r="AC16" s="14">
        <v>66.432698449567383</v>
      </c>
      <c r="AD16" s="14">
        <v>69.319300480630048</v>
      </c>
      <c r="AE16" s="14">
        <v>70.716006577521711</v>
      </c>
      <c r="AF16" s="14">
        <v>71.602272450791943</v>
      </c>
      <c r="AG16" s="14" t="s">
        <v>1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>
        <v>29.103433430201271</v>
      </c>
      <c r="H17" s="11">
        <v>39.012464046021094</v>
      </c>
      <c r="I17" s="11">
        <v>50.848474460061709</v>
      </c>
      <c r="J17" s="11">
        <v>59.104798084069699</v>
      </c>
      <c r="K17" s="11">
        <v>59.982268074474085</v>
      </c>
      <c r="L17" s="11">
        <v>62.115710481723553</v>
      </c>
      <c r="M17" s="11">
        <v>66.857447091707698</v>
      </c>
      <c r="N17" s="11">
        <v>54.660207423580772</v>
      </c>
      <c r="O17" s="11">
        <v>53.567178202317564</v>
      </c>
      <c r="P17" s="11">
        <v>63.606723663237204</v>
      </c>
      <c r="Q17" s="11">
        <v>63.757092840758176</v>
      </c>
      <c r="R17" s="11">
        <v>68.895731477999249</v>
      </c>
      <c r="S17" s="11">
        <v>69.476818647540995</v>
      </c>
      <c r="T17" s="11">
        <v>64.543324828028716</v>
      </c>
      <c r="U17" s="11">
        <v>65.297773581936909</v>
      </c>
      <c r="V17" s="11">
        <v>63.547292618750859</v>
      </c>
      <c r="W17" s="11">
        <v>62.94866967871485</v>
      </c>
      <c r="X17" s="11">
        <v>61.333640049457969</v>
      </c>
      <c r="Y17" s="11">
        <v>61.077844311377241</v>
      </c>
      <c r="Z17" s="11">
        <v>64.028776978417255</v>
      </c>
      <c r="AA17" s="11">
        <v>66.867469879518069</v>
      </c>
      <c r="AB17" s="11">
        <v>59.39278937381404</v>
      </c>
      <c r="AC17" s="11">
        <v>67.054908485856899</v>
      </c>
      <c r="AD17" s="11">
        <v>70.735524256651033</v>
      </c>
      <c r="AE17" s="11">
        <v>76.266280752532566</v>
      </c>
      <c r="AF17" s="11">
        <v>72.239031770045386</v>
      </c>
      <c r="AG17" s="11" t="s">
        <v>1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>
        <v>3.225806451612903</v>
      </c>
      <c r="M18" s="14" t="s">
        <v>1</v>
      </c>
      <c r="N18" s="14" t="s">
        <v>1</v>
      </c>
      <c r="O18" s="14">
        <v>3.1578947368421053</v>
      </c>
      <c r="P18" s="14" t="s">
        <v>1</v>
      </c>
      <c r="Q18" s="14">
        <v>8.928571428571427</v>
      </c>
      <c r="R18" s="14" t="s">
        <v>1</v>
      </c>
      <c r="S18" s="14">
        <v>15.755329008341057</v>
      </c>
      <c r="T18" s="14" t="s">
        <v>1</v>
      </c>
      <c r="U18" s="14">
        <v>31.100478468899524</v>
      </c>
      <c r="V18" s="14">
        <v>34.155055713720095</v>
      </c>
      <c r="W18" s="14">
        <v>30.541902158259791</v>
      </c>
      <c r="X18" s="14">
        <v>35.415752718132346</v>
      </c>
      <c r="Y18" s="14">
        <v>36.615436062978155</v>
      </c>
      <c r="Z18" s="14">
        <v>38.969225064886906</v>
      </c>
      <c r="AA18" s="14">
        <v>36.890436985433816</v>
      </c>
      <c r="AB18" s="14">
        <v>44.339951236502955</v>
      </c>
      <c r="AC18" s="14">
        <v>44.007731958762889</v>
      </c>
      <c r="AD18" s="14" t="s">
        <v>1</v>
      </c>
      <c r="AE18" s="14">
        <v>46.513819095477388</v>
      </c>
      <c r="AF18" s="14" t="s">
        <v>1</v>
      </c>
      <c r="AG18" s="14" t="s">
        <v>1</v>
      </c>
    </row>
    <row r="19" spans="1:33" x14ac:dyDescent="0.25">
      <c r="A19" s="9" t="s">
        <v>15</v>
      </c>
      <c r="B19" s="10">
        <v>38.378490605211255</v>
      </c>
      <c r="C19" s="11">
        <v>42.309848626424966</v>
      </c>
      <c r="D19" s="11">
        <v>42.960316843985403</v>
      </c>
      <c r="E19" s="11">
        <v>45.657285358033484</v>
      </c>
      <c r="F19" s="11">
        <v>44.493753316289613</v>
      </c>
      <c r="G19" s="11">
        <v>41.856489945155396</v>
      </c>
      <c r="H19" s="11">
        <v>42.124480145336669</v>
      </c>
      <c r="I19" s="11">
        <v>36.106417421923929</v>
      </c>
      <c r="J19" s="11">
        <v>37.786492013342631</v>
      </c>
      <c r="K19" s="11">
        <v>35.030823415224802</v>
      </c>
      <c r="L19" s="11">
        <v>41.614454738914823</v>
      </c>
      <c r="M19" s="11">
        <v>42.573630947880311</v>
      </c>
      <c r="N19" s="11">
        <v>35.956159722367488</v>
      </c>
      <c r="O19" s="11">
        <v>39.138639563016376</v>
      </c>
      <c r="P19" s="11">
        <v>38.326354671946198</v>
      </c>
      <c r="Q19" s="11">
        <v>41.51780148365178</v>
      </c>
      <c r="R19" s="11">
        <v>41.922442987692705</v>
      </c>
      <c r="S19" s="11">
        <v>40.370410422593032</v>
      </c>
      <c r="T19" s="11">
        <v>39.755495252722831</v>
      </c>
      <c r="U19" s="11">
        <v>36.765832288967836</v>
      </c>
      <c r="V19" s="11">
        <v>37.772341933712752</v>
      </c>
      <c r="W19" s="11">
        <v>39.925577143712857</v>
      </c>
      <c r="X19" s="11">
        <v>37.192077261394132</v>
      </c>
      <c r="Y19" s="11">
        <v>27.928589578494339</v>
      </c>
      <c r="Z19" s="11">
        <v>29.85684157789084</v>
      </c>
      <c r="AA19" s="11">
        <v>26.298839036205202</v>
      </c>
      <c r="AB19" s="11">
        <v>29.3771584325142</v>
      </c>
      <c r="AC19" s="11">
        <v>32.583885538882299</v>
      </c>
      <c r="AD19" s="11">
        <v>31.771244881833198</v>
      </c>
      <c r="AE19" s="11">
        <v>35.832023203210383</v>
      </c>
      <c r="AF19" s="11">
        <v>33.899744639953504</v>
      </c>
      <c r="AG19" s="11" t="s">
        <v>1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82.768319763138422</v>
      </c>
      <c r="O20" s="14" t="s">
        <v>1</v>
      </c>
      <c r="P20" s="14" t="s">
        <v>1</v>
      </c>
      <c r="Q20" s="14">
        <v>83.806012478729443</v>
      </c>
      <c r="R20" s="14">
        <v>87.160228898426325</v>
      </c>
      <c r="S20" s="14">
        <v>93.699237016982522</v>
      </c>
      <c r="T20" s="14">
        <v>88.758651484706391</v>
      </c>
      <c r="U20" s="14">
        <v>89.287587871157271</v>
      </c>
      <c r="V20" s="14">
        <v>94.28426174740359</v>
      </c>
      <c r="W20" s="14">
        <v>91.821505857771811</v>
      </c>
      <c r="X20" s="14">
        <v>92.199815743678982</v>
      </c>
      <c r="Y20" s="14">
        <v>95.752932726837443</v>
      </c>
      <c r="Z20" s="14">
        <v>93.302883849381274</v>
      </c>
      <c r="AA20" s="14">
        <v>84.858689628713918</v>
      </c>
      <c r="AB20" s="14">
        <v>94.392809723215194</v>
      </c>
      <c r="AC20" s="14">
        <v>92.527760267662316</v>
      </c>
      <c r="AD20" s="14">
        <v>94.320168556955224</v>
      </c>
      <c r="AE20" s="14">
        <v>94.766789549607296</v>
      </c>
      <c r="AF20" s="14">
        <v>95.029083116485523</v>
      </c>
      <c r="AG20" s="14" t="s">
        <v>1</v>
      </c>
    </row>
    <row r="21" spans="1:33" x14ac:dyDescent="0.25">
      <c r="A21" s="9" t="s">
        <v>17</v>
      </c>
      <c r="B21" s="10">
        <v>39.773483417797827</v>
      </c>
      <c r="C21" s="11">
        <v>42.106229131194304</v>
      </c>
      <c r="D21" s="11">
        <v>43.045341809509125</v>
      </c>
      <c r="E21" s="11">
        <v>42.998545105218824</v>
      </c>
      <c r="F21" s="11">
        <v>43.722363348784981</v>
      </c>
      <c r="G21" s="11">
        <v>43.404697022379644</v>
      </c>
      <c r="H21" s="11">
        <v>43.623492530396888</v>
      </c>
      <c r="I21" s="11">
        <v>44.146113659656848</v>
      </c>
      <c r="J21" s="11">
        <v>43.531001960982493</v>
      </c>
      <c r="K21" s="11">
        <v>45.053418878191046</v>
      </c>
      <c r="L21" s="11">
        <v>44.635191663338233</v>
      </c>
      <c r="M21" s="11">
        <v>45.199204113776389</v>
      </c>
      <c r="N21" s="11">
        <v>46.49018769168638</v>
      </c>
      <c r="O21" s="11">
        <v>46.522664599078887</v>
      </c>
      <c r="P21" s="11">
        <v>45.488390031677291</v>
      </c>
      <c r="Q21" s="11">
        <v>48.144828755866456</v>
      </c>
      <c r="R21" s="11">
        <v>47.870141420459539</v>
      </c>
      <c r="S21" s="11">
        <v>47.436207130189892</v>
      </c>
      <c r="T21" s="11">
        <v>47.702345939399883</v>
      </c>
      <c r="U21" s="11">
        <v>48.374572408552289</v>
      </c>
      <c r="V21" s="11">
        <v>48.728594022847936</v>
      </c>
      <c r="W21" s="11">
        <v>49.04811367662483</v>
      </c>
      <c r="X21" s="11">
        <v>49.115016352255573</v>
      </c>
      <c r="Y21" s="11">
        <v>49.719322508165263</v>
      </c>
      <c r="Z21" s="11">
        <v>50.168963028103278</v>
      </c>
      <c r="AA21" s="11">
        <v>50.36386670262246</v>
      </c>
      <c r="AB21" s="11">
        <v>52.186337100509739</v>
      </c>
      <c r="AC21" s="11">
        <v>51.652981446373623</v>
      </c>
      <c r="AD21" s="11">
        <v>52.038788813437343</v>
      </c>
      <c r="AE21" s="11">
        <v>51.347356378197276</v>
      </c>
      <c r="AF21" s="11">
        <v>52.048562721346983</v>
      </c>
      <c r="AG21" s="11" t="s">
        <v>1</v>
      </c>
    </row>
    <row r="22" spans="1:33" x14ac:dyDescent="0.25">
      <c r="A22" s="12" t="s">
        <v>18</v>
      </c>
      <c r="B22" s="13">
        <v>55.913559217682199</v>
      </c>
      <c r="C22" s="14">
        <v>58.940405463342927</v>
      </c>
      <c r="D22" s="14">
        <v>59.397049648815639</v>
      </c>
      <c r="E22" s="14">
        <v>59.458018464170969</v>
      </c>
      <c r="F22" s="14">
        <v>56.91322857762713</v>
      </c>
      <c r="G22" s="14">
        <v>58.537906700250772</v>
      </c>
      <c r="H22" s="14">
        <v>59.689656810129463</v>
      </c>
      <c r="I22" s="14">
        <v>59.836355952101428</v>
      </c>
      <c r="J22" s="14">
        <v>59.351005048695384</v>
      </c>
      <c r="K22" s="14">
        <v>67.494677075940373</v>
      </c>
      <c r="L22" s="14" t="s">
        <v>1</v>
      </c>
      <c r="M22" s="14">
        <v>71.484025082114073</v>
      </c>
      <c r="N22" s="14" t="s">
        <v>1</v>
      </c>
      <c r="O22" s="14">
        <v>73.035230352303529</v>
      </c>
      <c r="P22" s="14" t="s">
        <v>1</v>
      </c>
      <c r="Q22" s="14">
        <v>73.893572181243414</v>
      </c>
      <c r="R22" s="14" t="s">
        <v>1</v>
      </c>
      <c r="S22" s="14">
        <v>72.438342232392571</v>
      </c>
      <c r="T22" s="14" t="s">
        <v>1</v>
      </c>
      <c r="U22" s="14">
        <v>79.417293233082702</v>
      </c>
      <c r="V22" s="14" t="s">
        <v>1</v>
      </c>
      <c r="W22" s="14">
        <v>74.911539437734206</v>
      </c>
      <c r="X22" s="14">
        <v>75.001472624102789</v>
      </c>
      <c r="Y22" s="14">
        <v>70.956130483689535</v>
      </c>
      <c r="Z22" s="14">
        <v>71.894852135815995</v>
      </c>
      <c r="AA22" s="14">
        <v>72.517123287671239</v>
      </c>
      <c r="AB22" s="14">
        <v>71.720243266724594</v>
      </c>
      <c r="AC22" s="14">
        <v>72.609983079526231</v>
      </c>
      <c r="AD22" s="14">
        <v>70.629084967320267</v>
      </c>
      <c r="AE22" s="14">
        <v>71.28902509097874</v>
      </c>
      <c r="AF22" s="14">
        <v>70.9441370694271</v>
      </c>
      <c r="AG22" s="14" t="s">
        <v>1</v>
      </c>
    </row>
    <row r="23" spans="1:33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>
        <v>33.492143943233657</v>
      </c>
      <c r="G23" s="11">
        <v>34.765351389213158</v>
      </c>
      <c r="H23" s="11">
        <v>38.982201052895462</v>
      </c>
      <c r="I23" s="11">
        <v>38.579561902923857</v>
      </c>
      <c r="J23" s="11">
        <v>39.166314007617437</v>
      </c>
      <c r="K23" s="11">
        <v>39.676927085271899</v>
      </c>
      <c r="L23" s="11">
        <v>40.307673026913555</v>
      </c>
      <c r="M23" s="11">
        <v>44.081853134631885</v>
      </c>
      <c r="N23" s="11">
        <v>45.718162988357982</v>
      </c>
      <c r="O23" s="11">
        <v>42.177061107418936</v>
      </c>
      <c r="P23" s="11">
        <v>42.92814898703913</v>
      </c>
      <c r="Q23" s="11">
        <v>43.67598147399832</v>
      </c>
      <c r="R23" s="11">
        <v>42.87275519848771</v>
      </c>
      <c r="S23" s="11">
        <v>46.407568396829454</v>
      </c>
      <c r="T23" s="11">
        <v>43.90259782537926</v>
      </c>
      <c r="U23" s="11">
        <v>44.412016854240008</v>
      </c>
      <c r="V23" s="11">
        <v>44.735390965952952</v>
      </c>
      <c r="W23" s="11">
        <v>45.569270873265353</v>
      </c>
      <c r="X23" s="11">
        <v>48.316253817441464</v>
      </c>
      <c r="Y23" s="11">
        <v>44.9702839533348</v>
      </c>
      <c r="Z23" s="11">
        <v>47.136877240020802</v>
      </c>
      <c r="AA23" s="11">
        <v>46.11514886744245</v>
      </c>
      <c r="AB23" s="11">
        <v>66.571055688614166</v>
      </c>
      <c r="AC23" s="11">
        <v>71.113396041991962</v>
      </c>
      <c r="AD23" s="11">
        <v>69.711627696018141</v>
      </c>
      <c r="AE23" s="11">
        <v>75.145878607153421</v>
      </c>
      <c r="AF23" s="11">
        <v>73.736759140349434</v>
      </c>
      <c r="AG23" s="11" t="s">
        <v>1</v>
      </c>
    </row>
    <row r="24" spans="1:33" x14ac:dyDescent="0.25">
      <c r="A24" s="12" t="s">
        <v>20</v>
      </c>
      <c r="B24" s="13">
        <v>55.18273668454534</v>
      </c>
      <c r="C24" s="14">
        <v>56.763672854992464</v>
      </c>
      <c r="D24" s="14">
        <v>57.830010493179429</v>
      </c>
      <c r="E24" s="14">
        <v>55.017842107373404</v>
      </c>
      <c r="F24" s="14">
        <v>52.345934352139111</v>
      </c>
      <c r="G24" s="14">
        <v>48.979455931808346</v>
      </c>
      <c r="H24" s="14">
        <v>51.104000922402861</v>
      </c>
      <c r="I24" s="14">
        <v>52.72547076313181</v>
      </c>
      <c r="J24" s="14">
        <v>50.606520879715355</v>
      </c>
      <c r="K24" s="14">
        <v>49.137763999224951</v>
      </c>
      <c r="L24" s="14">
        <v>51.786517415421507</v>
      </c>
      <c r="M24" s="14">
        <v>54.163315927924231</v>
      </c>
      <c r="N24" s="14">
        <v>55.724037618682196</v>
      </c>
      <c r="O24" s="14">
        <v>57.335922456838873</v>
      </c>
      <c r="P24" s="14">
        <v>57.83417723503316</v>
      </c>
      <c r="Q24" s="14">
        <v>58.29472096530921</v>
      </c>
      <c r="R24" s="14">
        <v>60.554305464590726</v>
      </c>
      <c r="S24" s="14">
        <v>62.258491267863256</v>
      </c>
      <c r="T24" s="14">
        <v>67.591192168850085</v>
      </c>
      <c r="U24" s="14">
        <v>69.055601325148771</v>
      </c>
      <c r="V24" s="14">
        <v>71.972391217667564</v>
      </c>
      <c r="W24" s="14">
        <v>67.479631567851555</v>
      </c>
      <c r="X24" s="14">
        <v>70.00904308204224</v>
      </c>
      <c r="Y24" s="14">
        <v>77.728815435831649</v>
      </c>
      <c r="Z24" s="14">
        <v>78.820044363093089</v>
      </c>
      <c r="AA24" s="14">
        <v>81.708470315805641</v>
      </c>
      <c r="AB24" s="14">
        <v>85.568826292554959</v>
      </c>
      <c r="AC24" s="14">
        <v>83.471310413082918</v>
      </c>
      <c r="AD24" s="14">
        <v>82.009711493713866</v>
      </c>
      <c r="AE24" s="14">
        <v>80.85956515021374</v>
      </c>
      <c r="AF24" s="14">
        <v>77.558269307728054</v>
      </c>
      <c r="AG24" s="14" t="s">
        <v>1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>
        <v>70.82310282497734</v>
      </c>
      <c r="F25" s="11" t="s">
        <v>1</v>
      </c>
      <c r="G25" s="11" t="s">
        <v>1</v>
      </c>
      <c r="H25" s="11" t="s">
        <v>1</v>
      </c>
      <c r="I25" s="11" t="s">
        <v>1</v>
      </c>
      <c r="J25" s="11">
        <v>74.788646214782148</v>
      </c>
      <c r="K25" s="11" t="s">
        <v>1</v>
      </c>
      <c r="L25" s="11" t="s">
        <v>1</v>
      </c>
      <c r="M25" s="11" t="s">
        <v>1</v>
      </c>
      <c r="N25" s="11">
        <v>73.492962595705464</v>
      </c>
      <c r="O25" s="11" t="s">
        <v>1</v>
      </c>
      <c r="P25" s="11">
        <v>72.534991423871233</v>
      </c>
      <c r="Q25" s="11" t="s">
        <v>1</v>
      </c>
      <c r="R25" s="11">
        <v>64.909557934196741</v>
      </c>
      <c r="S25" s="11">
        <v>63.335862441748233</v>
      </c>
      <c r="T25" s="11" t="s">
        <v>1</v>
      </c>
      <c r="U25" s="11">
        <v>65.043231859084813</v>
      </c>
      <c r="V25" s="11" t="s">
        <v>1</v>
      </c>
      <c r="W25" s="11">
        <v>61.389252045437729</v>
      </c>
      <c r="X25" s="11" t="s">
        <v>1</v>
      </c>
      <c r="Y25" s="11">
        <v>61.871847509795295</v>
      </c>
      <c r="Z25" s="11" t="s">
        <v>1</v>
      </c>
      <c r="AA25" s="11">
        <v>61.497447479568734</v>
      </c>
      <c r="AB25" s="11" t="s">
        <v>1</v>
      </c>
      <c r="AC25" s="11">
        <v>69.399407846562269</v>
      </c>
      <c r="AD25" s="11" t="s">
        <v>1</v>
      </c>
      <c r="AE25" s="11">
        <v>68.252078907127995</v>
      </c>
      <c r="AF25" s="11" t="s">
        <v>1</v>
      </c>
      <c r="AG25" s="11" t="s">
        <v>1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>
        <v>2.274062263992616</v>
      </c>
      <c r="F26" s="14">
        <v>2.0101365862039344</v>
      </c>
      <c r="G26" s="14">
        <v>2.7220327730331655</v>
      </c>
      <c r="H26" s="14">
        <v>4.2029363629894929</v>
      </c>
      <c r="I26" s="14">
        <v>4.6046594001062608</v>
      </c>
      <c r="J26" s="14">
        <v>6.3835709646491194</v>
      </c>
      <c r="K26" s="14">
        <v>10.435860399750156</v>
      </c>
      <c r="L26" s="14">
        <v>8.9450604004633458</v>
      </c>
      <c r="M26" s="14">
        <v>12.478462692315489</v>
      </c>
      <c r="N26" s="14">
        <v>19.602793822516023</v>
      </c>
      <c r="O26" s="14">
        <v>12.011626465361674</v>
      </c>
      <c r="P26" s="14">
        <v>14.746386969334448</v>
      </c>
      <c r="Q26" s="14">
        <v>14.28036781042888</v>
      </c>
      <c r="R26" s="14">
        <v>23.148386171109497</v>
      </c>
      <c r="S26" s="14">
        <v>30.726251250960239</v>
      </c>
      <c r="T26" s="14">
        <v>34.469225615009094</v>
      </c>
      <c r="U26" s="14">
        <v>35.351272342966716</v>
      </c>
      <c r="V26" s="14">
        <v>31.372369799105016</v>
      </c>
      <c r="W26" s="14">
        <v>31.057678472697468</v>
      </c>
      <c r="X26" s="14">
        <v>24.955046250090604</v>
      </c>
      <c r="Y26" s="14">
        <v>21.07232452338847</v>
      </c>
      <c r="Z26" s="14">
        <v>17.277789464267148</v>
      </c>
      <c r="AA26" s="14">
        <v>23.867497149211609</v>
      </c>
      <c r="AB26" s="14">
        <v>21.365481612436263</v>
      </c>
      <c r="AC26" s="14">
        <v>18.132042763138813</v>
      </c>
      <c r="AD26" s="14">
        <v>21.077516799428135</v>
      </c>
      <c r="AE26" s="14">
        <v>21.690373043212212</v>
      </c>
      <c r="AF26" s="14">
        <v>17.801480642490237</v>
      </c>
      <c r="AG26" s="14" t="s">
        <v>1</v>
      </c>
    </row>
    <row r="27" spans="1:33" x14ac:dyDescent="0.25">
      <c r="A27" s="9" t="s">
        <v>23</v>
      </c>
      <c r="B27" s="10" t="s">
        <v>1</v>
      </c>
      <c r="C27" s="11">
        <v>46.828154472351827</v>
      </c>
      <c r="D27" s="11" t="s">
        <v>1</v>
      </c>
      <c r="E27" s="11">
        <v>51.275934359864095</v>
      </c>
      <c r="F27" s="11" t="s">
        <v>1</v>
      </c>
      <c r="G27" s="11">
        <v>59.368601495166907</v>
      </c>
      <c r="H27" s="11" t="s">
        <v>1</v>
      </c>
      <c r="I27" s="11">
        <v>66.800939912722384</v>
      </c>
      <c r="J27" s="11" t="s">
        <v>1</v>
      </c>
      <c r="K27" s="11">
        <v>68.192822940765055</v>
      </c>
      <c r="L27" s="11" t="s">
        <v>1</v>
      </c>
      <c r="M27" s="11">
        <v>66.088622271512818</v>
      </c>
      <c r="N27" s="11" t="s">
        <v>1</v>
      </c>
      <c r="O27" s="11">
        <v>65.489435766375109</v>
      </c>
      <c r="P27" s="11" t="s">
        <v>1</v>
      </c>
      <c r="Q27" s="11">
        <v>66.54432801079939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56.818845403688258</v>
      </c>
      <c r="X27" s="11">
        <v>56.0124703087886</v>
      </c>
      <c r="Y27" s="11">
        <v>51.641997546140395</v>
      </c>
      <c r="Z27" s="11">
        <v>50.25086985023448</v>
      </c>
      <c r="AA27" s="11">
        <v>50.660412840992052</v>
      </c>
      <c r="AB27" s="11">
        <v>49.6973592586641</v>
      </c>
      <c r="AC27" s="11">
        <v>49.572315234965842</v>
      </c>
      <c r="AD27" s="11">
        <v>48.357581782035062</v>
      </c>
      <c r="AE27" s="11">
        <v>49.055936785194426</v>
      </c>
      <c r="AF27" s="11">
        <v>49.90556730091614</v>
      </c>
      <c r="AG27" s="11">
        <v>47.285184142634677</v>
      </c>
    </row>
    <row r="28" spans="1:33" x14ac:dyDescent="0.25">
      <c r="A28" s="12" t="s">
        <v>24</v>
      </c>
      <c r="B28" s="13">
        <v>12.742539430386929</v>
      </c>
      <c r="C28" s="14">
        <v>11.604163356109963</v>
      </c>
      <c r="D28" s="14">
        <v>11.624052713882836</v>
      </c>
      <c r="E28" s="14">
        <v>8.4315518526044837</v>
      </c>
      <c r="F28" s="14">
        <v>12.39228273383805</v>
      </c>
      <c r="G28" s="14">
        <v>15.051198079516324</v>
      </c>
      <c r="H28" s="14">
        <v>12.382058728622138</v>
      </c>
      <c r="I28" s="14">
        <v>18.841363155168143</v>
      </c>
      <c r="J28" s="14">
        <v>20.251374026843461</v>
      </c>
      <c r="K28" s="14">
        <v>19.902753063051829</v>
      </c>
      <c r="L28" s="14">
        <v>20.439864299656101</v>
      </c>
      <c r="M28" s="14">
        <v>19.828141055317801</v>
      </c>
      <c r="N28" s="14">
        <v>19.727971869573189</v>
      </c>
      <c r="O28" s="14">
        <v>24.110030995836254</v>
      </c>
      <c r="P28" s="14">
        <v>32.805482979287362</v>
      </c>
      <c r="Q28" s="14">
        <v>33.068144215943732</v>
      </c>
      <c r="R28" s="14">
        <v>37.949097266583735</v>
      </c>
      <c r="S28" s="14">
        <v>39.664551521395339</v>
      </c>
      <c r="T28" s="14">
        <v>39.75026265895395</v>
      </c>
      <c r="U28" s="14">
        <v>42.694142912159997</v>
      </c>
      <c r="V28" s="14">
        <v>46.574838056385929</v>
      </c>
      <c r="W28" s="14">
        <v>51.925461574437591</v>
      </c>
      <c r="X28" s="14">
        <v>55.263006469326179</v>
      </c>
      <c r="Y28" s="14">
        <v>59.278415594909426</v>
      </c>
      <c r="Z28" s="14">
        <v>56.078725722987656</v>
      </c>
      <c r="AA28" s="14">
        <v>47.694110416603351</v>
      </c>
      <c r="AB28" s="14">
        <v>55.158353986545904</v>
      </c>
      <c r="AC28" s="14">
        <v>56.507301370017572</v>
      </c>
      <c r="AD28" s="14">
        <v>55.512540684088272</v>
      </c>
      <c r="AE28" s="14">
        <v>54.526703123905804</v>
      </c>
      <c r="AF28" s="14">
        <v>53.833237035967066</v>
      </c>
      <c r="AG28" s="14" t="s">
        <v>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>
        <v>31.874366330866966</v>
      </c>
      <c r="F29" s="11">
        <v>31.623169129454503</v>
      </c>
      <c r="G29" s="11">
        <v>38.570376521834504</v>
      </c>
      <c r="H29" s="11">
        <v>36.230971128608921</v>
      </c>
      <c r="I29" s="11">
        <v>34.943661971830984</v>
      </c>
      <c r="J29" s="11">
        <v>33.837322728295938</v>
      </c>
      <c r="K29" s="11">
        <v>35.769562494830986</v>
      </c>
      <c r="L29" s="11">
        <v>35.667927028923366</v>
      </c>
      <c r="M29" s="11">
        <v>35.577491223801744</v>
      </c>
      <c r="N29" s="11">
        <v>36.229944315008503</v>
      </c>
      <c r="O29" s="11">
        <v>30.187813021702837</v>
      </c>
      <c r="P29" s="11">
        <v>35.422523419668117</v>
      </c>
      <c r="Q29" s="11">
        <v>36.518511282602326</v>
      </c>
      <c r="R29" s="11">
        <v>34.582432107666428</v>
      </c>
      <c r="S29" s="11">
        <v>33.06436226923293</v>
      </c>
      <c r="T29" s="11">
        <v>32.780772756226014</v>
      </c>
      <c r="U29" s="11">
        <v>31.778809004401442</v>
      </c>
      <c r="V29" s="11">
        <v>29.751365569776151</v>
      </c>
      <c r="W29" s="11">
        <v>27.427208585908776</v>
      </c>
      <c r="X29" s="11">
        <v>26.939302981693597</v>
      </c>
      <c r="Y29" s="11">
        <v>25.533803226101732</v>
      </c>
      <c r="Z29" s="11">
        <v>30.875058010622386</v>
      </c>
      <c r="AA29" s="11">
        <v>33.763056754143975</v>
      </c>
      <c r="AB29" s="11">
        <v>37.596071733561061</v>
      </c>
      <c r="AC29" s="11">
        <v>34.711654367046833</v>
      </c>
      <c r="AD29" s="11">
        <v>34.104805556868122</v>
      </c>
      <c r="AE29" s="11">
        <v>32.274002360118089</v>
      </c>
      <c r="AF29" s="11">
        <v>35.063150809676522</v>
      </c>
      <c r="AG29" s="11" t="s">
        <v>1</v>
      </c>
    </row>
    <row r="30" spans="1:33" x14ac:dyDescent="0.25">
      <c r="A30" s="12" t="s">
        <v>26</v>
      </c>
      <c r="B30" s="13">
        <v>40.276060552536705</v>
      </c>
      <c r="C30" s="14">
        <v>42.183752263590073</v>
      </c>
      <c r="D30" s="14">
        <v>51.204868836597072</v>
      </c>
      <c r="E30" s="14">
        <v>54.541009408959916</v>
      </c>
      <c r="F30" s="14">
        <v>54.227672522997082</v>
      </c>
      <c r="G30" s="14">
        <v>51.781961703244761</v>
      </c>
      <c r="H30" s="14">
        <v>54.022676047848286</v>
      </c>
      <c r="I30" s="14">
        <v>55.361954333214534</v>
      </c>
      <c r="J30" s="14">
        <v>55.164845159568841</v>
      </c>
      <c r="K30" s="14">
        <v>53.773687628382582</v>
      </c>
      <c r="L30" s="14">
        <v>55.262145762727201</v>
      </c>
      <c r="M30" s="14">
        <v>53.979998799621839</v>
      </c>
      <c r="N30" s="14">
        <v>53.435088990570279</v>
      </c>
      <c r="O30" s="14">
        <v>52.844482921980571</v>
      </c>
      <c r="P30" s="14">
        <v>50.679098983239172</v>
      </c>
      <c r="Q30" s="14">
        <v>48.913705755131957</v>
      </c>
      <c r="R30" s="14">
        <v>46.810200458202701</v>
      </c>
      <c r="S30" s="14">
        <v>44.159321996651464</v>
      </c>
      <c r="T30" s="14">
        <v>43.19611233287344</v>
      </c>
      <c r="U30" s="14">
        <v>43.844942541654611</v>
      </c>
      <c r="V30" s="14">
        <v>44.053308415588241</v>
      </c>
      <c r="W30" s="14">
        <v>45.602501615264579</v>
      </c>
      <c r="X30" s="14">
        <v>46.28490237523387</v>
      </c>
      <c r="Y30" s="14">
        <v>48.848164407416149</v>
      </c>
      <c r="Z30" s="14">
        <v>49.732974822855475</v>
      </c>
      <c r="AA30" s="14">
        <v>49.360044518642184</v>
      </c>
      <c r="AB30" s="14">
        <v>49.433748584371465</v>
      </c>
      <c r="AC30" s="14">
        <v>49.86291354414184</v>
      </c>
      <c r="AD30" s="14">
        <v>49.439601494396015</v>
      </c>
      <c r="AE30" s="14">
        <v>49.474576271186443</v>
      </c>
      <c r="AF30" s="14">
        <v>49.876502552280591</v>
      </c>
      <c r="AG30" s="14" t="s">
        <v>1</v>
      </c>
    </row>
    <row r="31" spans="1:33" x14ac:dyDescent="0.25">
      <c r="A31" s="9" t="s">
        <v>27</v>
      </c>
      <c r="B31" s="10" t="s">
        <v>1</v>
      </c>
      <c r="C31" s="11">
        <v>67.949115730685691</v>
      </c>
      <c r="D31" s="11" t="s">
        <v>1</v>
      </c>
      <c r="E31" s="11">
        <v>65.615141955835966</v>
      </c>
      <c r="F31" s="11" t="s">
        <v>1</v>
      </c>
      <c r="G31" s="11">
        <v>62.726800735621389</v>
      </c>
      <c r="H31" s="11" t="s">
        <v>1</v>
      </c>
      <c r="I31" s="11">
        <v>64.962449451184284</v>
      </c>
      <c r="J31" s="11" t="s">
        <v>1</v>
      </c>
      <c r="K31" s="11">
        <v>66.071223520836355</v>
      </c>
      <c r="L31" s="11" t="s">
        <v>1</v>
      </c>
      <c r="M31" s="11">
        <v>67.727314771991502</v>
      </c>
      <c r="N31" s="11" t="s">
        <v>1</v>
      </c>
      <c r="O31" s="11">
        <v>67.75331519891192</v>
      </c>
      <c r="P31" s="11" t="s">
        <v>1</v>
      </c>
      <c r="Q31" s="11">
        <v>67.061956476511469</v>
      </c>
      <c r="R31" s="11" t="s">
        <v>1</v>
      </c>
      <c r="S31" s="11">
        <v>67.547540735699968</v>
      </c>
      <c r="T31" s="11" t="s">
        <v>1</v>
      </c>
      <c r="U31" s="11">
        <v>70.489286647504571</v>
      </c>
      <c r="V31" s="11" t="s">
        <v>1</v>
      </c>
      <c r="W31" s="11">
        <v>73.475329451425068</v>
      </c>
      <c r="X31" s="11" t="s">
        <v>1</v>
      </c>
      <c r="Y31" s="11">
        <v>73.197309798802465</v>
      </c>
      <c r="Z31" s="11" t="s">
        <v>1</v>
      </c>
      <c r="AA31" s="11" t="s">
        <v>1</v>
      </c>
      <c r="AB31" s="11" t="s">
        <v>1</v>
      </c>
      <c r="AC31" s="11">
        <v>74.15840057562832</v>
      </c>
      <c r="AD31" s="11" t="s">
        <v>1</v>
      </c>
      <c r="AE31" s="11">
        <v>70.801581942702811</v>
      </c>
      <c r="AF31" s="11" t="s">
        <v>1</v>
      </c>
      <c r="AG31" s="11" t="s">
        <v>1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>
        <v>55.725385777260563</v>
      </c>
      <c r="X32" s="21" t="s">
        <v>1</v>
      </c>
      <c r="Y32" s="21">
        <v>56.361762452906618</v>
      </c>
      <c r="Z32" s="21" t="s">
        <v>1</v>
      </c>
      <c r="AA32" s="21" t="s">
        <v>1</v>
      </c>
      <c r="AB32" s="21" t="s">
        <v>1</v>
      </c>
      <c r="AC32" s="21">
        <v>57.341671708538676</v>
      </c>
      <c r="AD32" s="21" t="s">
        <v>1</v>
      </c>
      <c r="AE32" s="21">
        <v>56.529152027727704</v>
      </c>
      <c r="AF32" s="21" t="s">
        <v>1</v>
      </c>
      <c r="AG32" s="21" t="s">
        <v>1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>
        <v>66.117255449371839</v>
      </c>
      <c r="Y35" s="11">
        <v>59.069934142735534</v>
      </c>
      <c r="Z35" s="11">
        <v>84.77611940298506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90.981221898968528</v>
      </c>
      <c r="AF35" s="11">
        <v>92.11892402076451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>
        <v>52.371956339210747</v>
      </c>
      <c r="X36" s="14" t="s">
        <v>1</v>
      </c>
      <c r="Y36" s="14">
        <v>59.498117942283571</v>
      </c>
      <c r="Z36" s="14">
        <v>55.147058823529413</v>
      </c>
      <c r="AA36" s="14">
        <v>66.202531645569621</v>
      </c>
      <c r="AB36" s="14" t="s">
        <v>1</v>
      </c>
      <c r="AC36" s="14">
        <v>60.284793680490587</v>
      </c>
      <c r="AD36" s="14">
        <v>50.607849947898572</v>
      </c>
      <c r="AE36" s="14">
        <v>39.706660618431997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</row>
    <row r="39" spans="1:33" s="5" customFormat="1" x14ac:dyDescent="0.25">
      <c r="A39" s="9" t="s">
        <v>35</v>
      </c>
      <c r="B39" s="10">
        <v>26.961813961960786</v>
      </c>
      <c r="C39" s="11">
        <v>38.24637426012675</v>
      </c>
      <c r="D39" s="11">
        <v>40.040700985406488</v>
      </c>
      <c r="E39" s="11">
        <v>33.989102909070098</v>
      </c>
      <c r="F39" s="11">
        <v>33.989112474044319</v>
      </c>
      <c r="G39" s="11">
        <v>36.847208327578421</v>
      </c>
      <c r="H39" s="11" t="s">
        <v>1</v>
      </c>
      <c r="I39" s="11">
        <v>45.911113219606257</v>
      </c>
      <c r="J39" s="11">
        <v>36.812654602977126</v>
      </c>
      <c r="K39" s="11">
        <v>43.073597020565906</v>
      </c>
      <c r="L39" s="11" t="s">
        <v>1</v>
      </c>
      <c r="M39" s="11">
        <v>44.683399270974327</v>
      </c>
      <c r="N39" s="11" t="s">
        <v>1</v>
      </c>
      <c r="O39" s="11">
        <v>41.157927918461695</v>
      </c>
      <c r="P39" s="11" t="s">
        <v>1</v>
      </c>
      <c r="Q39" s="11">
        <v>42.312530875505622</v>
      </c>
      <c r="R39" s="11">
        <v>46.692321667966461</v>
      </c>
      <c r="S39" s="11">
        <v>50.393295492469839</v>
      </c>
      <c r="T39" s="11">
        <v>50.393295639608851</v>
      </c>
      <c r="U39" s="11">
        <v>50.150703413012074</v>
      </c>
      <c r="V39" s="11" t="s">
        <v>1</v>
      </c>
      <c r="W39" s="11">
        <v>55.479589310763501</v>
      </c>
      <c r="X39" s="11" t="s">
        <v>1</v>
      </c>
      <c r="Y39" s="11">
        <v>72.322212997815697</v>
      </c>
      <c r="Z39" s="11">
        <v>71.855644681684339</v>
      </c>
      <c r="AA39" s="11">
        <v>73.678990081154197</v>
      </c>
      <c r="AB39" s="11">
        <v>73.816638467494471</v>
      </c>
      <c r="AC39" s="11">
        <v>74.24573447115867</v>
      </c>
      <c r="AD39" s="11">
        <v>71.564156713178591</v>
      </c>
      <c r="AE39" s="11">
        <v>72.816040195288437</v>
      </c>
      <c r="AF39" s="11">
        <v>71.42468856172141</v>
      </c>
      <c r="AG39" s="11" t="s">
        <v>1</v>
      </c>
    </row>
    <row r="40" spans="1:33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</row>
    <row r="41" spans="1:33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</row>
    <row r="44" spans="1:33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>
        <v>48.648388802538179</v>
      </c>
      <c r="D47" s="11" t="s">
        <v>1</v>
      </c>
      <c r="E47" s="11">
        <v>49.729868793413942</v>
      </c>
      <c r="F47" s="11" t="s">
        <v>1</v>
      </c>
      <c r="G47" s="11">
        <v>52.908979177682816</v>
      </c>
      <c r="H47" s="11" t="s">
        <v>1</v>
      </c>
      <c r="I47" s="11">
        <v>54.759097898513573</v>
      </c>
      <c r="J47" s="11" t="s">
        <v>1</v>
      </c>
      <c r="K47" s="11">
        <v>58.334682923443538</v>
      </c>
      <c r="L47" s="11" t="s">
        <v>1</v>
      </c>
      <c r="M47" s="11">
        <v>57.322078114892292</v>
      </c>
      <c r="N47" s="11" t="s">
        <v>1</v>
      </c>
      <c r="O47" s="11">
        <v>59.094817832088708</v>
      </c>
      <c r="P47" s="11" t="s">
        <v>1</v>
      </c>
      <c r="Q47" s="11">
        <v>61.874231649056178</v>
      </c>
      <c r="R47" s="11" t="s">
        <v>1</v>
      </c>
      <c r="S47" s="11">
        <v>63.057132138491887</v>
      </c>
      <c r="T47" s="11" t="s">
        <v>1</v>
      </c>
      <c r="U47" s="11">
        <v>61.476573108849031</v>
      </c>
      <c r="V47" s="11" t="s">
        <v>1</v>
      </c>
      <c r="W47" s="11">
        <v>60.359410532685928</v>
      </c>
      <c r="X47" s="11" t="s">
        <v>1</v>
      </c>
      <c r="Y47" s="11">
        <v>60.97328203254304</v>
      </c>
      <c r="Z47" s="11" t="s">
        <v>1</v>
      </c>
      <c r="AA47" s="11">
        <v>61.642290970394242</v>
      </c>
      <c r="AB47" s="11">
        <v>63.64931499270385</v>
      </c>
      <c r="AC47" s="11">
        <v>65.070928575853301</v>
      </c>
      <c r="AD47" s="11">
        <v>64.944743399389509</v>
      </c>
      <c r="AE47" s="11">
        <v>65.453064120115059</v>
      </c>
      <c r="AF47" s="11">
        <v>64.610842606958286</v>
      </c>
      <c r="AG47" s="11" t="s">
        <v>1</v>
      </c>
    </row>
    <row r="48" spans="1:33" x14ac:dyDescent="0.25">
      <c r="A48" s="12" t="s">
        <v>44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 t="s">
        <v>1</v>
      </c>
      <c r="P48" s="14" t="s">
        <v>1</v>
      </c>
      <c r="Q48" s="14" t="s">
        <v>1</v>
      </c>
      <c r="R48" s="14" t="s">
        <v>1</v>
      </c>
      <c r="S48" s="14" t="s">
        <v>1</v>
      </c>
      <c r="T48" s="14" t="s">
        <v>1</v>
      </c>
      <c r="U48" s="14" t="s">
        <v>1</v>
      </c>
      <c r="V48" s="14" t="s">
        <v>1</v>
      </c>
      <c r="W48" s="14" t="s">
        <v>1</v>
      </c>
      <c r="X48" s="14" t="s">
        <v>1</v>
      </c>
      <c r="Y48" s="14" t="s">
        <v>1</v>
      </c>
      <c r="Z48" s="14" t="s">
        <v>1</v>
      </c>
      <c r="AA48" s="14" t="s">
        <v>1</v>
      </c>
      <c r="AB48" s="14" t="s">
        <v>1</v>
      </c>
      <c r="AC48" s="14" t="s">
        <v>1</v>
      </c>
      <c r="AD48" s="14" t="s">
        <v>1</v>
      </c>
      <c r="AE48" s="14" t="s">
        <v>1</v>
      </c>
      <c r="AF48" s="14" t="s">
        <v>1</v>
      </c>
      <c r="AG48" s="14" t="s">
        <v>1</v>
      </c>
    </row>
    <row r="49" spans="1:33" s="5" customFormat="1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>
        <v>79.437542870208077</v>
      </c>
      <c r="AB50" s="14">
        <v>77.439828552588196</v>
      </c>
      <c r="AC50" s="14">
        <v>78.680650852773965</v>
      </c>
      <c r="AD50" s="14">
        <v>77.561155048740105</v>
      </c>
      <c r="AE50" s="14">
        <v>77.232534055604233</v>
      </c>
      <c r="AF50" s="14">
        <v>76.44670050761421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 t="s">
        <v>1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65.184593392103636</v>
      </c>
      <c r="V53" s="11">
        <v>60.5109765025054</v>
      </c>
      <c r="W53" s="11">
        <v>62.179413749750182</v>
      </c>
      <c r="X53" s="11">
        <v>62.618476523643984</v>
      </c>
      <c r="Y53" s="11">
        <v>62.553667841758056</v>
      </c>
      <c r="Z53" s="11">
        <v>57.687166386135949</v>
      </c>
      <c r="AA53" s="11">
        <v>54.183930365670541</v>
      </c>
      <c r="AB53" s="11">
        <v>52.225563909774429</v>
      </c>
      <c r="AC53" s="11">
        <v>53.155985193283442</v>
      </c>
      <c r="AD53" s="11">
        <v>50.787850925847557</v>
      </c>
      <c r="AE53" s="11">
        <v>52.750341101224343</v>
      </c>
      <c r="AF53" s="11">
        <v>49.267337074163684</v>
      </c>
      <c r="AG53" s="11" t="s">
        <v>1</v>
      </c>
    </row>
    <row r="54" spans="1:33" x14ac:dyDescent="0.25">
      <c r="A54" s="12" t="s">
        <v>50</v>
      </c>
      <c r="B54" s="13" t="s">
        <v>1</v>
      </c>
      <c r="C54" s="14" t="s">
        <v>1</v>
      </c>
      <c r="D54" s="14">
        <v>80.620155038759677</v>
      </c>
      <c r="E54" s="14" t="s">
        <v>1</v>
      </c>
      <c r="F54" s="14" t="s">
        <v>1</v>
      </c>
      <c r="G54" s="14" t="s">
        <v>1</v>
      </c>
      <c r="H54" s="14">
        <v>79.925650557620827</v>
      </c>
      <c r="I54" s="14" t="s">
        <v>1</v>
      </c>
      <c r="J54" s="14" t="s">
        <v>1</v>
      </c>
      <c r="K54" s="14" t="s">
        <v>1</v>
      </c>
      <c r="L54" s="14">
        <v>82.424242424242436</v>
      </c>
      <c r="M54" s="14" t="s">
        <v>1</v>
      </c>
      <c r="N54" s="14" t="s">
        <v>1</v>
      </c>
      <c r="O54" s="14" t="s">
        <v>1</v>
      </c>
      <c r="P54" s="14">
        <v>85.210084033613441</v>
      </c>
      <c r="Q54" s="14" t="s">
        <v>1</v>
      </c>
      <c r="R54" s="14" t="s">
        <v>1</v>
      </c>
      <c r="S54" s="14" t="s">
        <v>1</v>
      </c>
      <c r="T54" s="14">
        <v>85.280687617512754</v>
      </c>
      <c r="U54" s="14" t="s">
        <v>1</v>
      </c>
      <c r="V54" s="14" t="s">
        <v>1</v>
      </c>
      <c r="W54" s="14" t="s">
        <v>1</v>
      </c>
      <c r="X54" s="14">
        <v>88.61914860176411</v>
      </c>
      <c r="Y54" s="14" t="s">
        <v>1</v>
      </c>
      <c r="Z54" s="14" t="s">
        <v>1</v>
      </c>
      <c r="AA54" s="14">
        <v>84.915813042804672</v>
      </c>
      <c r="AB54" s="14" t="s">
        <v>1</v>
      </c>
      <c r="AC54" s="14">
        <v>86.958572398885153</v>
      </c>
      <c r="AD54" s="14" t="s">
        <v>1</v>
      </c>
      <c r="AE54" s="14">
        <v>84.991880807993354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</row>
    <row r="56" spans="1:33" x14ac:dyDescent="0.25">
      <c r="A56" s="12" t="s">
        <v>52</v>
      </c>
      <c r="B56" s="13">
        <v>86.388583973655329</v>
      </c>
      <c r="C56" s="14">
        <v>89.027003857693941</v>
      </c>
      <c r="D56" s="14">
        <v>87.773562882988031</v>
      </c>
      <c r="E56" s="14">
        <v>85.974116824064367</v>
      </c>
      <c r="F56" s="14">
        <v>86.910251862362529</v>
      </c>
      <c r="G56" s="14">
        <v>89.152173913043484</v>
      </c>
      <c r="H56" s="14">
        <v>82.02065677966101</v>
      </c>
      <c r="I56" s="14">
        <v>82.80501411038918</v>
      </c>
      <c r="J56" s="14">
        <v>86.570698528088684</v>
      </c>
      <c r="K56" s="14">
        <v>86.175751005840084</v>
      </c>
      <c r="L56" s="14">
        <v>86.772928087913158</v>
      </c>
      <c r="M56" s="14">
        <v>84.09926129702761</v>
      </c>
      <c r="N56" s="14">
        <v>86.302420665615983</v>
      </c>
      <c r="O56" s="14">
        <v>83.287793048341342</v>
      </c>
      <c r="P56" s="14">
        <v>85.315123835651633</v>
      </c>
      <c r="Q56" s="14">
        <v>73.929644007727774</v>
      </c>
      <c r="R56" s="14">
        <v>70.929061451224158</v>
      </c>
      <c r="S56" s="14">
        <v>70.104740346483709</v>
      </c>
      <c r="T56" s="14">
        <v>84.384082122689492</v>
      </c>
      <c r="U56" s="14">
        <v>83.278608053992869</v>
      </c>
      <c r="V56" s="14">
        <v>89.582555097356646</v>
      </c>
      <c r="W56" s="14">
        <v>92.289167262064026</v>
      </c>
      <c r="X56" s="14">
        <v>91.244602025019631</v>
      </c>
      <c r="Y56" s="14">
        <v>94.930093362296518</v>
      </c>
      <c r="Z56" s="14">
        <v>90.268489273089074</v>
      </c>
      <c r="AA56" s="14">
        <v>84.252121254797018</v>
      </c>
      <c r="AB56" s="14">
        <v>58.460644473069621</v>
      </c>
      <c r="AC56" s="14">
        <v>57.154942483644902</v>
      </c>
      <c r="AD56" s="14">
        <v>53.327179632321716</v>
      </c>
      <c r="AE56" s="14">
        <v>52.46329855892953</v>
      </c>
      <c r="AF56" s="14">
        <v>52.51032160184571</v>
      </c>
      <c r="AG56" s="14" t="s">
        <v>1</v>
      </c>
    </row>
    <row r="57" spans="1:33" s="5" customFormat="1" x14ac:dyDescent="0.25">
      <c r="A57" s="9" t="s">
        <v>53</v>
      </c>
      <c r="B57" s="10">
        <v>32.285312060065699</v>
      </c>
      <c r="C57" s="11">
        <v>34.251412429378533</v>
      </c>
      <c r="D57" s="11">
        <v>36.5152738034094</v>
      </c>
      <c r="E57" s="11">
        <v>37.818696883852695</v>
      </c>
      <c r="F57" s="11">
        <v>40.202732874877192</v>
      </c>
      <c r="G57" s="11">
        <v>39.698001865793067</v>
      </c>
      <c r="H57" s="11">
        <v>41.041689704744009</v>
      </c>
      <c r="I57" s="11">
        <v>41.896337126600287</v>
      </c>
      <c r="J57" s="11">
        <v>41.362148481012333</v>
      </c>
      <c r="K57" s="11">
        <v>43.64257706616953</v>
      </c>
      <c r="L57" s="11">
        <v>44.085436893203891</v>
      </c>
      <c r="M57" s="11">
        <v>52.330428192497159</v>
      </c>
      <c r="N57" s="11">
        <v>55.909467391695777</v>
      </c>
      <c r="O57" s="11">
        <v>51.032070155443712</v>
      </c>
      <c r="P57" s="11">
        <v>51.018754688672175</v>
      </c>
      <c r="Q57" s="11">
        <v>54.510351047788163</v>
      </c>
      <c r="R57" s="11">
        <v>56.554195685982819</v>
      </c>
      <c r="S57" s="11">
        <v>58.381075878464763</v>
      </c>
      <c r="T57" s="11">
        <v>58.507681635832178</v>
      </c>
      <c r="U57" s="11">
        <v>58.672621027127178</v>
      </c>
      <c r="V57" s="11">
        <v>56.018802632528377</v>
      </c>
      <c r="W57" s="11">
        <v>55.674826390971134</v>
      </c>
      <c r="X57" s="11">
        <v>58.703737183295011</v>
      </c>
      <c r="Y57" s="11">
        <v>57.055710803258222</v>
      </c>
      <c r="Z57" s="11">
        <v>56.687905427982166</v>
      </c>
      <c r="AA57" s="11">
        <v>55.676441681333003</v>
      </c>
      <c r="AB57" s="11">
        <v>55.134526313369882</v>
      </c>
      <c r="AC57" s="11">
        <v>56.06658487250057</v>
      </c>
      <c r="AD57" s="11">
        <v>56.892876823422988</v>
      </c>
      <c r="AE57" s="11" t="s">
        <v>1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B57"/>
  <sheetViews>
    <sheetView showGridLines="0" workbookViewId="0"/>
  </sheetViews>
  <sheetFormatPr defaultRowHeight="15" x14ac:dyDescent="0.25"/>
  <sheetData>
    <row r="2" spans="1:2" s="60" customFormat="1" x14ac:dyDescent="0.25">
      <c r="B2" s="93" t="s">
        <v>450</v>
      </c>
    </row>
    <row r="3" spans="1:2" s="60" customFormat="1" ht="15" customHeight="1" x14ac:dyDescent="0.25">
      <c r="A3" s="94"/>
    </row>
    <row r="5" spans="1:2" x14ac:dyDescent="0.25">
      <c r="A5" s="41"/>
    </row>
    <row r="6" spans="1:2" x14ac:dyDescent="0.25">
      <c r="A6" s="41"/>
    </row>
    <row r="7" spans="1:2" x14ac:dyDescent="0.25">
      <c r="A7" s="41"/>
    </row>
    <row r="8" spans="1:2" x14ac:dyDescent="0.25">
      <c r="A8" s="41"/>
    </row>
    <row r="9" spans="1:2" x14ac:dyDescent="0.25">
      <c r="A9" s="41"/>
    </row>
    <row r="10" spans="1:2" x14ac:dyDescent="0.25">
      <c r="A10" s="41"/>
    </row>
    <row r="11" spans="1:2" x14ac:dyDescent="0.25">
      <c r="A11" s="41"/>
    </row>
    <row r="12" spans="1:2" x14ac:dyDescent="0.25">
      <c r="A12" s="41"/>
    </row>
    <row r="13" spans="1:2" x14ac:dyDescent="0.25">
      <c r="A13" s="41"/>
    </row>
    <row r="14" spans="1:2" x14ac:dyDescent="0.25">
      <c r="A14" s="41"/>
    </row>
    <row r="15" spans="1:2" x14ac:dyDescent="0.25">
      <c r="A15" s="41"/>
    </row>
    <row r="16" spans="1:2" x14ac:dyDescent="0.25">
      <c r="A16" s="41"/>
    </row>
    <row r="17" spans="1:1" x14ac:dyDescent="0.25">
      <c r="A17" s="41"/>
    </row>
    <row r="18" spans="1:1" x14ac:dyDescent="0.25">
      <c r="A18" s="41"/>
    </row>
    <row r="19" spans="1:1" x14ac:dyDescent="0.25">
      <c r="A19" s="41"/>
    </row>
    <row r="20" spans="1:1" x14ac:dyDescent="0.25">
      <c r="A20" s="41"/>
    </row>
    <row r="21" spans="1:1" x14ac:dyDescent="0.25">
      <c r="A21" s="41"/>
    </row>
    <row r="22" spans="1:1" x14ac:dyDescent="0.25">
      <c r="A22" s="41"/>
    </row>
    <row r="23" spans="1:1" x14ac:dyDescent="0.25">
      <c r="A23" s="41"/>
    </row>
    <row r="24" spans="1:1" x14ac:dyDescent="0.25">
      <c r="A24" s="41"/>
    </row>
    <row r="25" spans="1:1" x14ac:dyDescent="0.25">
      <c r="A25" s="41"/>
    </row>
    <row r="26" spans="1:1" x14ac:dyDescent="0.25">
      <c r="A26" s="41"/>
    </row>
    <row r="27" spans="1:1" x14ac:dyDescent="0.25">
      <c r="A27" s="41"/>
    </row>
    <row r="28" spans="1:1" x14ac:dyDescent="0.25">
      <c r="A28" s="41"/>
    </row>
    <row r="29" spans="1:1" x14ac:dyDescent="0.25">
      <c r="A29" s="41"/>
    </row>
    <row r="30" spans="1:1" x14ac:dyDescent="0.25">
      <c r="A30" s="41"/>
    </row>
    <row r="31" spans="1:1" x14ac:dyDescent="0.25">
      <c r="A31" s="41"/>
    </row>
    <row r="32" spans="1:1" x14ac:dyDescent="0.25">
      <c r="A32" s="41"/>
    </row>
    <row r="33" spans="1:1" x14ac:dyDescent="0.25">
      <c r="A33" s="41"/>
    </row>
    <row r="34" spans="1:1" x14ac:dyDescent="0.25">
      <c r="A34" s="41"/>
    </row>
    <row r="35" spans="1:1" x14ac:dyDescent="0.25">
      <c r="A35" s="41"/>
    </row>
    <row r="36" spans="1:1" x14ac:dyDescent="0.25">
      <c r="A36" s="41"/>
    </row>
    <row r="37" spans="1:1" x14ac:dyDescent="0.25">
      <c r="A37" s="41"/>
    </row>
    <row r="38" spans="1:1" x14ac:dyDescent="0.25">
      <c r="A38" s="41"/>
    </row>
    <row r="39" spans="1:1" x14ac:dyDescent="0.25">
      <c r="A39" s="41"/>
    </row>
    <row r="40" spans="1:1" x14ac:dyDescent="0.25">
      <c r="A40" s="41"/>
    </row>
    <row r="41" spans="1:1" x14ac:dyDescent="0.25">
      <c r="A41" s="41"/>
    </row>
    <row r="42" spans="1:1" x14ac:dyDescent="0.25">
      <c r="A42" s="41"/>
    </row>
    <row r="43" spans="1:1" x14ac:dyDescent="0.25">
      <c r="A43" s="41"/>
    </row>
    <row r="44" spans="1:1" x14ac:dyDescent="0.25">
      <c r="A44" s="41"/>
    </row>
    <row r="45" spans="1:1" x14ac:dyDescent="0.25">
      <c r="A45" s="41"/>
    </row>
    <row r="46" spans="1:1" x14ac:dyDescent="0.25">
      <c r="A46" s="41"/>
    </row>
    <row r="47" spans="1:1" x14ac:dyDescent="0.25">
      <c r="A47" s="41"/>
    </row>
    <row r="48" spans="1:1" x14ac:dyDescent="0.25">
      <c r="A48" s="41"/>
    </row>
    <row r="49" spans="1:1" x14ac:dyDescent="0.25">
      <c r="A49" s="41"/>
    </row>
    <row r="50" spans="1:1" x14ac:dyDescent="0.25">
      <c r="A50" s="41"/>
    </row>
    <row r="51" spans="1:1" x14ac:dyDescent="0.25">
      <c r="A51" s="41"/>
    </row>
    <row r="52" spans="1:1" x14ac:dyDescent="0.25">
      <c r="A52" s="41"/>
    </row>
    <row r="53" spans="1:1" x14ac:dyDescent="0.25">
      <c r="A53" s="41"/>
    </row>
    <row r="54" spans="1:1" x14ac:dyDescent="0.25">
      <c r="A54" s="41"/>
    </row>
    <row r="55" spans="1:1" x14ac:dyDescent="0.25">
      <c r="A55" s="41"/>
    </row>
    <row r="56" spans="1:1" x14ac:dyDescent="0.25">
      <c r="A56" s="41"/>
    </row>
    <row r="57" spans="1:1" x14ac:dyDescent="0.25">
      <c r="A57" s="41"/>
    </row>
  </sheetData>
  <pageMargins left="0.7" right="0.7" top="0.78740157499999996" bottom="0.78740157499999996" header="0.3" footer="0.3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103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 t="s">
        <v>1</v>
      </c>
      <c r="K5" s="23" t="s">
        <v>1</v>
      </c>
      <c r="L5" s="23">
        <v>35.68</v>
      </c>
      <c r="M5" s="23" t="s">
        <v>1</v>
      </c>
      <c r="N5" s="23" t="s">
        <v>1</v>
      </c>
      <c r="O5" s="23" t="s">
        <v>1</v>
      </c>
      <c r="P5" s="23">
        <v>52.418999999999997</v>
      </c>
      <c r="Q5" s="23">
        <v>59.994</v>
      </c>
      <c r="R5" s="23">
        <v>64.344999999999999</v>
      </c>
      <c r="S5" s="23">
        <v>62.470999999999997</v>
      </c>
      <c r="T5" s="23">
        <v>72.606999999999999</v>
      </c>
      <c r="U5" s="23">
        <v>71.968999999999994</v>
      </c>
      <c r="V5" s="23">
        <v>114.334</v>
      </c>
      <c r="W5" s="23">
        <v>118.30500000000001</v>
      </c>
      <c r="X5" s="23">
        <v>126.688</v>
      </c>
      <c r="Y5" s="23">
        <v>146.483</v>
      </c>
      <c r="Z5" s="23">
        <v>140.68700000000001</v>
      </c>
      <c r="AA5" s="23">
        <v>151.191</v>
      </c>
      <c r="AB5" s="23">
        <v>139.03100000000001</v>
      </c>
      <c r="AC5" s="23">
        <v>157.41399999999999</v>
      </c>
      <c r="AD5" s="23">
        <v>175.857</v>
      </c>
      <c r="AE5" s="23">
        <v>186.191</v>
      </c>
      <c r="AF5" s="23" t="s">
        <v>1</v>
      </c>
      <c r="AG5" s="23" t="s">
        <v>1</v>
      </c>
    </row>
    <row r="6" spans="1:33" x14ac:dyDescent="0.25">
      <c r="A6" s="12" t="s">
        <v>2</v>
      </c>
      <c r="B6" s="24" t="s">
        <v>1</v>
      </c>
      <c r="C6" s="25" t="s">
        <v>1</v>
      </c>
      <c r="D6" s="25" t="s">
        <v>1</v>
      </c>
      <c r="E6" s="25" t="s">
        <v>1</v>
      </c>
      <c r="F6" s="25" t="s">
        <v>1</v>
      </c>
      <c r="G6" s="25" t="s">
        <v>1</v>
      </c>
      <c r="H6" s="25" t="s">
        <v>1</v>
      </c>
      <c r="I6" s="25" t="s">
        <v>1</v>
      </c>
      <c r="J6" s="25" t="s">
        <v>1</v>
      </c>
      <c r="K6" s="25" t="s">
        <v>1</v>
      </c>
      <c r="L6" s="25" t="s">
        <v>1</v>
      </c>
      <c r="M6" s="25" t="s">
        <v>1</v>
      </c>
      <c r="N6" s="25" t="s">
        <v>1</v>
      </c>
      <c r="O6" s="25" t="s">
        <v>1</v>
      </c>
      <c r="P6" s="25" t="s">
        <v>1</v>
      </c>
      <c r="Q6" s="25" t="s">
        <v>1</v>
      </c>
      <c r="R6" s="25" t="s">
        <v>1</v>
      </c>
      <c r="S6" s="25" t="s">
        <v>1</v>
      </c>
      <c r="T6" s="25" t="s">
        <v>1</v>
      </c>
      <c r="U6" s="25">
        <v>3.6563043255956642</v>
      </c>
      <c r="V6" s="25">
        <v>3.3060640147254321</v>
      </c>
      <c r="W6" s="25">
        <v>3.3914510686164228</v>
      </c>
      <c r="X6" s="25">
        <v>3.7739032620922388</v>
      </c>
      <c r="Y6" s="25">
        <v>3.4696799263728395</v>
      </c>
      <c r="Z6" s="25">
        <v>8.9876265466816641</v>
      </c>
      <c r="AA6" s="25">
        <v>5.1912260967379078</v>
      </c>
      <c r="AB6" s="25">
        <v>3.4287759484609879</v>
      </c>
      <c r="AC6" s="25">
        <v>5.3819408937519171</v>
      </c>
      <c r="AD6" s="25">
        <v>5.9873197668473264</v>
      </c>
      <c r="AE6" s="25">
        <v>14.447284998466101</v>
      </c>
      <c r="AF6" s="25">
        <v>4.8583699764802128</v>
      </c>
      <c r="AG6" s="25" t="s">
        <v>1</v>
      </c>
    </row>
    <row r="7" spans="1:33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 t="s">
        <v>1</v>
      </c>
      <c r="H7" s="27" t="s">
        <v>1</v>
      </c>
      <c r="I7" s="27" t="s">
        <v>1</v>
      </c>
      <c r="J7" s="27" t="s">
        <v>1</v>
      </c>
      <c r="K7" s="27" t="s">
        <v>1</v>
      </c>
      <c r="L7" s="27" t="s">
        <v>1</v>
      </c>
      <c r="M7" s="27" t="s">
        <v>1</v>
      </c>
      <c r="N7" s="27" t="s">
        <v>1</v>
      </c>
      <c r="O7" s="27" t="s">
        <v>1</v>
      </c>
      <c r="P7" s="27" t="s">
        <v>1</v>
      </c>
      <c r="Q7" s="27" t="s">
        <v>1</v>
      </c>
      <c r="R7" s="27" t="s">
        <v>1</v>
      </c>
      <c r="S7" s="27">
        <v>12.199272491536414</v>
      </c>
      <c r="T7" s="27">
        <v>14.024573077848153</v>
      </c>
      <c r="U7" s="27">
        <v>14.59372044637791</v>
      </c>
      <c r="V7" s="27">
        <v>31.663898117386491</v>
      </c>
      <c r="W7" s="27">
        <v>145.40463603090689</v>
      </c>
      <c r="X7" s="27">
        <v>293.3692393335719</v>
      </c>
      <c r="Y7" s="27">
        <v>298.93745188606624</v>
      </c>
      <c r="Z7" s="27">
        <v>260.6499128413713</v>
      </c>
      <c r="AA7" s="27">
        <v>249.82250082481031</v>
      </c>
      <c r="AB7" s="27">
        <v>23.498816305393213</v>
      </c>
      <c r="AC7" s="27">
        <v>33.604915292866366</v>
      </c>
      <c r="AD7" s="27">
        <v>116.88848598276601</v>
      </c>
      <c r="AE7" s="27">
        <v>151.47074405921308</v>
      </c>
      <c r="AF7" s="27">
        <v>125.69518049518051</v>
      </c>
      <c r="AG7" s="27" t="s">
        <v>1</v>
      </c>
    </row>
    <row r="8" spans="1:33" x14ac:dyDescent="0.25">
      <c r="A8" s="12" t="s">
        <v>4</v>
      </c>
      <c r="B8" s="24" t="s">
        <v>1</v>
      </c>
      <c r="C8" s="25" t="s">
        <v>1</v>
      </c>
      <c r="D8" s="25" t="s">
        <v>1</v>
      </c>
      <c r="E8" s="25" t="s">
        <v>1</v>
      </c>
      <c r="F8" s="25" t="s">
        <v>1</v>
      </c>
      <c r="G8" s="25" t="s">
        <v>1</v>
      </c>
      <c r="H8" s="25" t="s">
        <v>1</v>
      </c>
      <c r="I8" s="25" t="s">
        <v>1</v>
      </c>
      <c r="J8" s="25" t="s">
        <v>1</v>
      </c>
      <c r="K8" s="25" t="s">
        <v>1</v>
      </c>
      <c r="L8" s="25" t="s">
        <v>1</v>
      </c>
      <c r="M8" s="25">
        <v>25.843721903892863</v>
      </c>
      <c r="N8" s="25">
        <v>35.394657156315183</v>
      </c>
      <c r="O8" s="25">
        <v>39.526558736054476</v>
      </c>
      <c r="P8" s="25">
        <v>37.894326536647</v>
      </c>
      <c r="Q8" s="25">
        <v>40.863952333664344</v>
      </c>
      <c r="R8" s="25">
        <v>41.431942191417193</v>
      </c>
      <c r="S8" s="25">
        <v>51.526051593160282</v>
      </c>
      <c r="T8" s="25" t="s">
        <v>1</v>
      </c>
      <c r="U8" s="25">
        <v>67.679756117214154</v>
      </c>
      <c r="V8" s="25">
        <v>72.992896754528488</v>
      </c>
      <c r="W8" s="25">
        <v>75.255684105978048</v>
      </c>
      <c r="X8" s="25">
        <v>98.956164273143742</v>
      </c>
      <c r="Y8" s="25">
        <v>113.16858633127288</v>
      </c>
      <c r="Z8" s="25">
        <v>121.13001019477385</v>
      </c>
      <c r="AA8" s="25">
        <v>125.08882244895223</v>
      </c>
      <c r="AB8" s="25">
        <v>132.56863482512222</v>
      </c>
      <c r="AC8" s="25">
        <v>148.41502433253569</v>
      </c>
      <c r="AD8" s="25">
        <v>153.62528846669886</v>
      </c>
      <c r="AE8" s="25">
        <v>147.33261006415665</v>
      </c>
      <c r="AF8" s="25">
        <v>166.08086716213677</v>
      </c>
      <c r="AG8" s="25" t="s">
        <v>1</v>
      </c>
    </row>
    <row r="9" spans="1:33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 t="s">
        <v>1</v>
      </c>
      <c r="K9" s="23" t="s">
        <v>1</v>
      </c>
      <c r="L9" s="23" t="s">
        <v>1</v>
      </c>
      <c r="M9" s="23" t="s">
        <v>1</v>
      </c>
      <c r="N9" s="23" t="s">
        <v>1</v>
      </c>
      <c r="O9" s="23">
        <v>2.9020000000000001</v>
      </c>
      <c r="P9" s="23">
        <v>5.26</v>
      </c>
      <c r="Q9" s="23">
        <v>5.26</v>
      </c>
      <c r="R9" s="23">
        <v>5.4390000000000001</v>
      </c>
      <c r="S9" s="23">
        <v>8.3409999999999993</v>
      </c>
      <c r="T9" s="23">
        <v>8.4619999999999997</v>
      </c>
      <c r="U9" s="23">
        <v>8.2449999999999992</v>
      </c>
      <c r="V9" s="23">
        <v>9.7970000000000006</v>
      </c>
      <c r="W9" s="23">
        <v>14.972</v>
      </c>
      <c r="X9" s="23">
        <v>12.557</v>
      </c>
      <c r="Y9" s="23">
        <v>11.471</v>
      </c>
      <c r="Z9" s="23">
        <v>11.471</v>
      </c>
      <c r="AA9" s="23">
        <v>13.46</v>
      </c>
      <c r="AB9" s="23">
        <v>15.26</v>
      </c>
      <c r="AC9" s="23">
        <v>21.99</v>
      </c>
      <c r="AD9" s="23">
        <v>33.42</v>
      </c>
      <c r="AE9" s="23">
        <v>24.71</v>
      </c>
      <c r="AF9" s="23">
        <v>21.3</v>
      </c>
      <c r="AG9" s="23" t="s">
        <v>1</v>
      </c>
    </row>
    <row r="10" spans="1:33" x14ac:dyDescent="0.25">
      <c r="A10" s="12" t="s">
        <v>6</v>
      </c>
      <c r="B10" s="24" t="s">
        <v>1</v>
      </c>
      <c r="C10" s="25" t="s">
        <v>1</v>
      </c>
      <c r="D10" s="25" t="s">
        <v>1</v>
      </c>
      <c r="E10" s="25" t="s">
        <v>1</v>
      </c>
      <c r="F10" s="25" t="s">
        <v>1</v>
      </c>
      <c r="G10" s="25" t="s">
        <v>1</v>
      </c>
      <c r="H10" s="25" t="s">
        <v>1</v>
      </c>
      <c r="I10" s="25" t="s">
        <v>1</v>
      </c>
      <c r="J10" s="25" t="s">
        <v>1</v>
      </c>
      <c r="K10" s="25" t="s">
        <v>1</v>
      </c>
      <c r="L10" s="25">
        <v>29.77</v>
      </c>
      <c r="M10" s="25">
        <v>36.1</v>
      </c>
      <c r="N10" s="25">
        <v>50</v>
      </c>
      <c r="O10" s="25">
        <v>53.793999999999997</v>
      </c>
      <c r="P10" s="25">
        <v>57.829000000000001</v>
      </c>
      <c r="Q10" s="25">
        <v>66.632000000000005</v>
      </c>
      <c r="R10" s="25">
        <v>73.266999999999996</v>
      </c>
      <c r="S10" s="25">
        <v>82.343999999999994</v>
      </c>
      <c r="T10" s="25">
        <v>60.828000000000003</v>
      </c>
      <c r="U10" s="25">
        <v>85.078000000000003</v>
      </c>
      <c r="V10" s="25">
        <v>97.659000000000006</v>
      </c>
      <c r="W10" s="25">
        <v>106.96599999999999</v>
      </c>
      <c r="X10" s="25">
        <v>108.58499999999999</v>
      </c>
      <c r="Y10" s="25">
        <v>108.6</v>
      </c>
      <c r="Z10" s="25">
        <v>110.7</v>
      </c>
      <c r="AA10" s="25">
        <v>87.7</v>
      </c>
      <c r="AB10" s="25">
        <v>105.9</v>
      </c>
      <c r="AC10" s="25">
        <v>117.2</v>
      </c>
      <c r="AD10" s="25">
        <v>132.19999999999999</v>
      </c>
      <c r="AE10" s="25">
        <v>144.69999999999999</v>
      </c>
      <c r="AF10" s="25">
        <v>159.5</v>
      </c>
      <c r="AG10" s="25" t="s">
        <v>1</v>
      </c>
    </row>
    <row r="11" spans="1:33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>
        <v>125.1</v>
      </c>
      <c r="N11" s="23">
        <v>155.30000000000001</v>
      </c>
      <c r="O11" s="23">
        <v>129.80000000000001</v>
      </c>
      <c r="P11" s="23">
        <v>130.57400000000001</v>
      </c>
      <c r="Q11" s="23">
        <v>129.25899999999999</v>
      </c>
      <c r="R11" s="23">
        <v>169.31899999999999</v>
      </c>
      <c r="S11" s="23">
        <v>114.723</v>
      </c>
      <c r="T11" s="23">
        <v>141.85499999999999</v>
      </c>
      <c r="U11" s="23">
        <v>148.83199999999999</v>
      </c>
      <c r="V11" s="23">
        <v>178.822</v>
      </c>
      <c r="W11" s="23">
        <v>202.334</v>
      </c>
      <c r="X11" s="23">
        <v>223.798</v>
      </c>
      <c r="Y11" s="23">
        <v>261.947</v>
      </c>
      <c r="Z11" s="23">
        <v>240.364</v>
      </c>
      <c r="AA11" s="23" t="s">
        <v>1</v>
      </c>
      <c r="AB11" s="23">
        <v>249.12700000000001</v>
      </c>
      <c r="AC11" s="23">
        <v>268.911</v>
      </c>
      <c r="AD11" s="23">
        <v>280.09500000000003</v>
      </c>
      <c r="AE11" s="23">
        <v>372.66399999999999</v>
      </c>
      <c r="AF11" s="23">
        <v>340.38400000000001</v>
      </c>
      <c r="AG11" s="23" t="s">
        <v>1</v>
      </c>
    </row>
    <row r="12" spans="1:33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 t="s">
        <v>1</v>
      </c>
      <c r="O12" s="25" t="s">
        <v>1</v>
      </c>
      <c r="P12" s="25" t="s">
        <v>1</v>
      </c>
      <c r="Q12" s="25">
        <v>0.17565668576370122</v>
      </c>
      <c r="R12" s="25">
        <v>0.42322552459486396</v>
      </c>
      <c r="S12" s="25">
        <v>0.59965111208024424</v>
      </c>
      <c r="T12" s="25">
        <v>0.44297401680532678</v>
      </c>
      <c r="U12" s="25">
        <v>0.78923705722070847</v>
      </c>
      <c r="V12" s="25">
        <v>0.88776392147178662</v>
      </c>
      <c r="W12" s="25">
        <v>1.3297486221266299</v>
      </c>
      <c r="X12" s="25">
        <v>1.1345839371418696</v>
      </c>
      <c r="Y12" s="25">
        <v>1.8467790884860003</v>
      </c>
      <c r="Z12" s="25">
        <v>3.9893115372524361</v>
      </c>
      <c r="AA12" s="25">
        <v>7.6716970723826785</v>
      </c>
      <c r="AB12" s="25">
        <v>10.845578962738774</v>
      </c>
      <c r="AC12" s="25">
        <v>7.7291423824644614</v>
      </c>
      <c r="AD12" s="25">
        <v>9.0428945027095509</v>
      </c>
      <c r="AE12" s="25">
        <v>26.481801024534917</v>
      </c>
      <c r="AF12" s="25">
        <v>40.343839541547275</v>
      </c>
      <c r="AG12" s="25" t="s">
        <v>1</v>
      </c>
    </row>
    <row r="13" spans="1:33" x14ac:dyDescent="0.25">
      <c r="A13" s="9" t="s">
        <v>9</v>
      </c>
      <c r="B13" s="22" t="s">
        <v>1</v>
      </c>
      <c r="C13" s="23" t="s">
        <v>1</v>
      </c>
      <c r="D13" s="23" t="s">
        <v>1</v>
      </c>
      <c r="E13" s="23" t="s">
        <v>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>
        <v>28.8</v>
      </c>
      <c r="M13" s="23">
        <v>26.3</v>
      </c>
      <c r="N13" s="23">
        <v>23.7</v>
      </c>
      <c r="O13" s="23">
        <v>27.2</v>
      </c>
      <c r="P13" s="23">
        <v>30.5</v>
      </c>
      <c r="Q13" s="23">
        <v>31</v>
      </c>
      <c r="R13" s="23">
        <v>38.200000000000003</v>
      </c>
      <c r="S13" s="23">
        <v>44</v>
      </c>
      <c r="T13" s="23">
        <v>46.1</v>
      </c>
      <c r="U13" s="23">
        <v>51</v>
      </c>
      <c r="V13" s="23">
        <v>56.8</v>
      </c>
      <c r="W13" s="23">
        <v>64.8</v>
      </c>
      <c r="X13" s="23">
        <v>72.8</v>
      </c>
      <c r="Y13" s="23">
        <v>75.305999999999997</v>
      </c>
      <c r="Z13" s="23">
        <v>77.813000000000002</v>
      </c>
      <c r="AA13" s="23">
        <v>96</v>
      </c>
      <c r="AB13" s="23" t="s">
        <v>1</v>
      </c>
      <c r="AC13" s="23">
        <v>88.430999999999997</v>
      </c>
      <c r="AD13" s="23" t="s">
        <v>1</v>
      </c>
      <c r="AE13" s="23">
        <v>103.307</v>
      </c>
      <c r="AF13" s="23" t="s">
        <v>1</v>
      </c>
      <c r="AG13" s="23" t="s">
        <v>1</v>
      </c>
    </row>
    <row r="14" spans="1:33" x14ac:dyDescent="0.25">
      <c r="A14" s="12" t="s">
        <v>10</v>
      </c>
      <c r="B14" s="24" t="s">
        <v>1</v>
      </c>
      <c r="C14" s="25" t="s">
        <v>1</v>
      </c>
      <c r="D14" s="25" t="s">
        <v>1</v>
      </c>
      <c r="E14" s="25" t="s">
        <v>1</v>
      </c>
      <c r="F14" s="25" t="s">
        <v>1</v>
      </c>
      <c r="G14" s="25" t="s">
        <v>1</v>
      </c>
      <c r="H14" s="25" t="s">
        <v>1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 t="s">
        <v>1</v>
      </c>
      <c r="P14" s="25" t="s">
        <v>1</v>
      </c>
      <c r="Q14" s="25" t="s">
        <v>1</v>
      </c>
      <c r="R14" s="25" t="s">
        <v>1</v>
      </c>
      <c r="S14" s="25">
        <v>123.5</v>
      </c>
      <c r="T14" s="25">
        <v>178</v>
      </c>
      <c r="U14" s="25">
        <v>206</v>
      </c>
      <c r="V14" s="25">
        <v>231.9</v>
      </c>
      <c r="W14" s="25">
        <v>232</v>
      </c>
      <c r="X14" s="25">
        <v>257.60000000000002</v>
      </c>
      <c r="Y14" s="25">
        <v>286.2</v>
      </c>
      <c r="Z14" s="25">
        <v>280.30700000000002</v>
      </c>
      <c r="AA14" s="25">
        <v>272.5</v>
      </c>
      <c r="AB14" s="25">
        <v>269.75200000000001</v>
      </c>
      <c r="AC14" s="25">
        <v>422.29500000000002</v>
      </c>
      <c r="AD14" s="25">
        <v>433.20100000000002</v>
      </c>
      <c r="AE14" s="25">
        <v>444.05</v>
      </c>
      <c r="AF14" s="25">
        <v>435.04199999999997</v>
      </c>
      <c r="AG14" s="25" t="s">
        <v>1</v>
      </c>
    </row>
    <row r="15" spans="1:33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 t="s">
        <v>1</v>
      </c>
      <c r="K15" s="23" t="s">
        <v>1</v>
      </c>
      <c r="L15" s="23" t="s">
        <v>1</v>
      </c>
      <c r="M15" s="23">
        <v>0.53800000000000003</v>
      </c>
      <c r="N15" s="23">
        <v>1.546</v>
      </c>
      <c r="O15" s="23">
        <v>1.9670000000000001</v>
      </c>
      <c r="P15" s="23">
        <v>2.2210000000000001</v>
      </c>
      <c r="Q15" s="23">
        <v>2.093</v>
      </c>
      <c r="R15" s="23">
        <v>3.137</v>
      </c>
      <c r="S15" s="23">
        <v>4.7880000000000003</v>
      </c>
      <c r="T15" s="23">
        <v>4.6040000000000001</v>
      </c>
      <c r="U15" s="23">
        <v>5.0860000000000003</v>
      </c>
      <c r="V15" s="23">
        <v>7.0949999999999998</v>
      </c>
      <c r="W15" s="23">
        <v>7.2539999999999996</v>
      </c>
      <c r="X15" s="23">
        <v>7.9989999999999997</v>
      </c>
      <c r="Y15" s="23">
        <v>10.544</v>
      </c>
      <c r="Z15" s="23">
        <v>10.356</v>
      </c>
      <c r="AA15" s="23">
        <v>12.351000000000001</v>
      </c>
      <c r="AB15" s="23">
        <v>12.298999999999999</v>
      </c>
      <c r="AC15" s="23">
        <v>15.586</v>
      </c>
      <c r="AD15" s="23">
        <v>22.449000000000002</v>
      </c>
      <c r="AE15" s="23">
        <v>23.111999999999998</v>
      </c>
      <c r="AF15" s="23">
        <v>24.579000000000001</v>
      </c>
      <c r="AG15" s="23" t="s">
        <v>1</v>
      </c>
    </row>
    <row r="16" spans="1:33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 t="s">
        <v>1</v>
      </c>
      <c r="M16" s="25" t="s">
        <v>1</v>
      </c>
      <c r="N16" s="25" t="s">
        <v>1</v>
      </c>
      <c r="O16" s="25" t="s">
        <v>1</v>
      </c>
      <c r="P16" s="25">
        <v>1.998</v>
      </c>
      <c r="Q16" s="25">
        <v>5.0970000000000004</v>
      </c>
      <c r="R16" s="25">
        <v>6.6609999999999996</v>
      </c>
      <c r="S16" s="25">
        <v>15.523999999999999</v>
      </c>
      <c r="T16" s="25">
        <v>14.683999999999999</v>
      </c>
      <c r="U16" s="25">
        <v>5.9660000000000002</v>
      </c>
      <c r="V16" s="25">
        <v>20.678999999999998</v>
      </c>
      <c r="W16" s="25">
        <v>40.865000000000002</v>
      </c>
      <c r="X16" s="25">
        <v>44.746000000000002</v>
      </c>
      <c r="Y16" s="25">
        <v>64.180000000000007</v>
      </c>
      <c r="Z16" s="25">
        <v>76.567999999999998</v>
      </c>
      <c r="AA16" s="25">
        <v>81.831000000000003</v>
      </c>
      <c r="AB16" s="25">
        <v>12.888</v>
      </c>
      <c r="AC16" s="25">
        <v>15.12</v>
      </c>
      <c r="AD16" s="25">
        <v>31.695</v>
      </c>
      <c r="AE16" s="25">
        <v>39.226999999999997</v>
      </c>
      <c r="AF16" s="25">
        <v>64.698999999999998</v>
      </c>
      <c r="AG16" s="25" t="s">
        <v>1</v>
      </c>
    </row>
    <row r="17" spans="1:33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 t="s">
        <v>1</v>
      </c>
      <c r="M17" s="23" t="s">
        <v>1</v>
      </c>
      <c r="N17" s="23" t="s">
        <v>1</v>
      </c>
      <c r="O17" s="23" t="s">
        <v>1</v>
      </c>
      <c r="P17" s="23" t="s">
        <v>1</v>
      </c>
      <c r="Q17" s="23" t="s">
        <v>1</v>
      </c>
      <c r="R17" s="23" t="s">
        <v>1</v>
      </c>
      <c r="S17" s="23" t="s">
        <v>1</v>
      </c>
      <c r="T17" s="23" t="s">
        <v>1</v>
      </c>
      <c r="U17" s="23" t="s">
        <v>1</v>
      </c>
      <c r="V17" s="23" t="s">
        <v>1</v>
      </c>
      <c r="W17" s="23" t="s">
        <v>1</v>
      </c>
      <c r="X17" s="23">
        <v>42.712000000000003</v>
      </c>
      <c r="Y17" s="23">
        <v>28.4</v>
      </c>
      <c r="Z17" s="23">
        <v>28.5</v>
      </c>
      <c r="AA17" s="23">
        <v>29.7</v>
      </c>
      <c r="AB17" s="23">
        <v>7.9</v>
      </c>
      <c r="AC17" s="23">
        <v>14.5</v>
      </c>
      <c r="AD17" s="23">
        <v>43.1</v>
      </c>
      <c r="AE17" s="23">
        <v>42.6</v>
      </c>
      <c r="AF17" s="23">
        <v>32.200000000000003</v>
      </c>
      <c r="AG17" s="23" t="s">
        <v>1</v>
      </c>
    </row>
    <row r="18" spans="1:33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 t="s">
        <v>1</v>
      </c>
      <c r="V18" s="25">
        <v>1.2669999999999999</v>
      </c>
      <c r="W18" s="25">
        <v>1.3420000000000001</v>
      </c>
      <c r="X18" s="25">
        <v>3.839</v>
      </c>
      <c r="Y18" s="25">
        <v>2.5649999999999999</v>
      </c>
      <c r="Z18" s="25">
        <v>3.1</v>
      </c>
      <c r="AA18" s="25">
        <v>3.6</v>
      </c>
      <c r="AB18" s="25" t="s">
        <v>1</v>
      </c>
      <c r="AC18" s="25">
        <v>6</v>
      </c>
      <c r="AD18" s="25" t="s">
        <v>1</v>
      </c>
      <c r="AE18" s="25">
        <v>7.2</v>
      </c>
      <c r="AF18" s="25" t="s">
        <v>1</v>
      </c>
      <c r="AG18" s="25" t="s">
        <v>1</v>
      </c>
    </row>
    <row r="19" spans="1:33" x14ac:dyDescent="0.25">
      <c r="A19" s="9" t="s">
        <v>15</v>
      </c>
      <c r="B19" s="22" t="s">
        <v>1</v>
      </c>
      <c r="C19" s="23" t="s">
        <v>1</v>
      </c>
      <c r="D19" s="23" t="s">
        <v>1</v>
      </c>
      <c r="E19" s="23" t="s">
        <v>1</v>
      </c>
      <c r="F19" s="23" t="s">
        <v>1</v>
      </c>
      <c r="G19" s="23" t="s">
        <v>1</v>
      </c>
      <c r="H19" s="23" t="s">
        <v>1</v>
      </c>
      <c r="I19" s="23" t="s">
        <v>1</v>
      </c>
      <c r="J19" s="23" t="s">
        <v>1</v>
      </c>
      <c r="K19" s="23" t="s">
        <v>1</v>
      </c>
      <c r="L19" s="23" t="s">
        <v>1</v>
      </c>
      <c r="M19" s="23" t="s">
        <v>1</v>
      </c>
      <c r="N19" s="23" t="s">
        <v>1</v>
      </c>
      <c r="O19" s="23" t="s">
        <v>1</v>
      </c>
      <c r="P19" s="23" t="s">
        <v>1</v>
      </c>
      <c r="Q19" s="23" t="s">
        <v>1</v>
      </c>
      <c r="R19" s="23" t="s">
        <v>1</v>
      </c>
      <c r="S19" s="23" t="s">
        <v>1</v>
      </c>
      <c r="T19" s="23" t="s">
        <v>1</v>
      </c>
      <c r="U19" s="23">
        <v>15.880926051439374</v>
      </c>
      <c r="V19" s="23">
        <v>12.558806446928996</v>
      </c>
      <c r="W19" s="23">
        <v>17.013637827970076</v>
      </c>
      <c r="X19" s="23">
        <v>22.336732929991356</v>
      </c>
      <c r="Y19" s="23">
        <v>27.836089870987301</v>
      </c>
      <c r="Z19" s="23">
        <v>17.237860775485085</v>
      </c>
      <c r="AA19" s="23">
        <v>14.513548387096774</v>
      </c>
      <c r="AB19" s="23">
        <v>14.795787310557412</v>
      </c>
      <c r="AC19" s="23">
        <v>19.694686115333614</v>
      </c>
      <c r="AD19" s="23">
        <v>19.299758537426701</v>
      </c>
      <c r="AE19" s="23">
        <v>21.330156778358436</v>
      </c>
      <c r="AF19" s="23">
        <v>15.340640569395017</v>
      </c>
      <c r="AG19" s="23" t="s">
        <v>1</v>
      </c>
    </row>
    <row r="20" spans="1:33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 t="s">
        <v>54</v>
      </c>
      <c r="O20" s="25" t="s">
        <v>1</v>
      </c>
      <c r="P20" s="25">
        <v>0.80700000000000005</v>
      </c>
      <c r="Q20" s="25">
        <v>0.74199999999999999</v>
      </c>
      <c r="R20" s="25">
        <v>1.1859999999999999</v>
      </c>
      <c r="S20" s="25">
        <v>1.6279999999999999</v>
      </c>
      <c r="T20" s="25">
        <v>1.42</v>
      </c>
      <c r="U20" s="25">
        <v>0.80300000000000005</v>
      </c>
      <c r="V20" s="25">
        <v>0.377</v>
      </c>
      <c r="W20" s="25">
        <v>0.46300000000000002</v>
      </c>
      <c r="X20" s="25">
        <v>1.117</v>
      </c>
      <c r="Y20" s="25">
        <v>1.181</v>
      </c>
      <c r="Z20" s="25">
        <v>1.5940000000000001</v>
      </c>
      <c r="AA20" s="25">
        <v>1.3089999999999999</v>
      </c>
      <c r="AB20" s="25">
        <v>1.2549999999999999</v>
      </c>
      <c r="AC20" s="25">
        <v>1.224</v>
      </c>
      <c r="AD20" s="25">
        <v>2.5390000000000001</v>
      </c>
      <c r="AE20" s="25">
        <v>2.78</v>
      </c>
      <c r="AF20" s="25">
        <v>2.6549999999999998</v>
      </c>
      <c r="AG20" s="25" t="s">
        <v>1</v>
      </c>
    </row>
    <row r="21" spans="1:33" x14ac:dyDescent="0.25">
      <c r="A21" s="9" t="s">
        <v>17</v>
      </c>
      <c r="B21" s="22" t="s">
        <v>1</v>
      </c>
      <c r="C21" s="23" t="s">
        <v>1</v>
      </c>
      <c r="D21" s="23" t="s">
        <v>1</v>
      </c>
      <c r="E21" s="23" t="s">
        <v>1</v>
      </c>
      <c r="F21" s="23" t="s">
        <v>1</v>
      </c>
      <c r="G21" s="23" t="s">
        <v>1</v>
      </c>
      <c r="H21" s="23" t="s">
        <v>1</v>
      </c>
      <c r="I21" s="23" t="s">
        <v>1</v>
      </c>
      <c r="J21" s="23" t="s">
        <v>1</v>
      </c>
      <c r="K21" s="23" t="s">
        <v>1</v>
      </c>
      <c r="L21" s="23" t="s">
        <v>1</v>
      </c>
      <c r="M21" s="23" t="s">
        <v>1</v>
      </c>
      <c r="N21" s="23" t="s">
        <v>1</v>
      </c>
      <c r="O21" s="23" t="s">
        <v>1</v>
      </c>
      <c r="P21" s="23" t="s">
        <v>1</v>
      </c>
      <c r="Q21" s="23" t="s">
        <v>1</v>
      </c>
      <c r="R21" s="23" t="s">
        <v>1</v>
      </c>
      <c r="S21" s="23" t="s">
        <v>1</v>
      </c>
      <c r="T21" s="23" t="s">
        <v>1</v>
      </c>
      <c r="U21" s="23" t="s">
        <v>1</v>
      </c>
      <c r="V21" s="23" t="s">
        <v>1</v>
      </c>
      <c r="W21" s="23" t="s">
        <v>1</v>
      </c>
      <c r="X21" s="23" t="s">
        <v>1</v>
      </c>
      <c r="Y21" s="23">
        <v>746.33500000000004</v>
      </c>
      <c r="Z21" s="23">
        <v>656.40300000000002</v>
      </c>
      <c r="AA21" s="23">
        <v>719.18499999999995</v>
      </c>
      <c r="AB21" s="23">
        <v>583.95899999999995</v>
      </c>
      <c r="AC21" s="23">
        <v>695.12400000000002</v>
      </c>
      <c r="AD21" s="23">
        <v>715.66</v>
      </c>
      <c r="AE21" s="23">
        <v>837.43</v>
      </c>
      <c r="AF21" s="23">
        <v>874.46699999999998</v>
      </c>
      <c r="AG21" s="23" t="s">
        <v>1</v>
      </c>
    </row>
    <row r="22" spans="1:33" x14ac:dyDescent="0.25">
      <c r="A22" s="12" t="s">
        <v>18</v>
      </c>
      <c r="B22" s="24" t="s">
        <v>1</v>
      </c>
      <c r="C22" s="25" t="s">
        <v>1</v>
      </c>
      <c r="D22" s="25" t="s">
        <v>1</v>
      </c>
      <c r="E22" s="25" t="s">
        <v>1</v>
      </c>
      <c r="F22" s="25" t="s">
        <v>1</v>
      </c>
      <c r="G22" s="25" t="s">
        <v>1</v>
      </c>
      <c r="H22" s="25" t="s">
        <v>1</v>
      </c>
      <c r="I22" s="25" t="s">
        <v>1</v>
      </c>
      <c r="J22" s="25">
        <v>66.251999999999995</v>
      </c>
      <c r="K22" s="25" t="s">
        <v>1</v>
      </c>
      <c r="L22" s="25" t="s">
        <v>1</v>
      </c>
      <c r="M22" s="25" t="s">
        <v>1</v>
      </c>
      <c r="N22" s="25" t="s">
        <v>1</v>
      </c>
      <c r="O22" s="25" t="s">
        <v>1</v>
      </c>
      <c r="P22" s="25" t="s">
        <v>1</v>
      </c>
      <c r="Q22" s="25" t="s">
        <v>1</v>
      </c>
      <c r="R22" s="25" t="s">
        <v>1</v>
      </c>
      <c r="S22" s="25" t="s">
        <v>1</v>
      </c>
      <c r="T22" s="25" t="s">
        <v>1</v>
      </c>
      <c r="U22" s="25" t="s">
        <v>1</v>
      </c>
      <c r="V22" s="25" t="s">
        <v>1</v>
      </c>
      <c r="W22" s="25" t="s">
        <v>1</v>
      </c>
      <c r="X22" s="25" t="s">
        <v>1</v>
      </c>
      <c r="Y22" s="25" t="s">
        <v>54</v>
      </c>
      <c r="Z22" s="25" t="s">
        <v>54</v>
      </c>
      <c r="AA22" s="25" t="s">
        <v>54</v>
      </c>
      <c r="AB22" s="25" t="s">
        <v>54</v>
      </c>
      <c r="AC22" s="25" t="s">
        <v>54</v>
      </c>
      <c r="AD22" s="25" t="s">
        <v>54</v>
      </c>
      <c r="AE22" s="25" t="s">
        <v>54</v>
      </c>
      <c r="AF22" s="25" t="s">
        <v>54</v>
      </c>
      <c r="AG22" s="25" t="s">
        <v>1</v>
      </c>
    </row>
    <row r="23" spans="1:33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 t="s">
        <v>1</v>
      </c>
      <c r="G23" s="23" t="s">
        <v>1</v>
      </c>
      <c r="H23" s="23" t="s">
        <v>1</v>
      </c>
      <c r="I23" s="23" t="s">
        <v>1</v>
      </c>
      <c r="J23" s="23" t="s">
        <v>1</v>
      </c>
      <c r="K23" s="23" t="s">
        <v>1</v>
      </c>
      <c r="L23" s="23" t="s">
        <v>1</v>
      </c>
      <c r="M23" s="23" t="s">
        <v>1</v>
      </c>
      <c r="N23" s="23">
        <v>6.4810494115207131</v>
      </c>
      <c r="O23" s="23">
        <v>11.319210837348848</v>
      </c>
      <c r="P23" s="23">
        <v>12.105681717769727</v>
      </c>
      <c r="Q23" s="23">
        <v>19.811086254039278</v>
      </c>
      <c r="R23" s="23">
        <v>33.907441156087167</v>
      </c>
      <c r="S23" s="23">
        <v>41.176626053862627</v>
      </c>
      <c r="T23" s="23">
        <v>35.591241707240677</v>
      </c>
      <c r="U23" s="23">
        <v>39.952860708013681</v>
      </c>
      <c r="V23" s="23">
        <v>138.85898815931111</v>
      </c>
      <c r="W23" s="23">
        <v>152.30791632286562</v>
      </c>
      <c r="X23" s="23">
        <v>188.49618849618847</v>
      </c>
      <c r="Y23" s="23">
        <v>148.54079809410365</v>
      </c>
      <c r="Z23" s="23">
        <v>176.39748583992542</v>
      </c>
      <c r="AA23" s="23">
        <v>264.88372648837264</v>
      </c>
      <c r="AB23" s="23">
        <v>71.919691969196919</v>
      </c>
      <c r="AC23" s="23">
        <v>51.632605120977217</v>
      </c>
      <c r="AD23" s="23">
        <v>71.478587351871411</v>
      </c>
      <c r="AE23" s="23">
        <v>118.01261169024572</v>
      </c>
      <c r="AF23" s="23">
        <v>150.68714832320507</v>
      </c>
      <c r="AG23" s="23" t="s">
        <v>1</v>
      </c>
    </row>
    <row r="24" spans="1:33" x14ac:dyDescent="0.25">
      <c r="A24" s="12" t="s">
        <v>20</v>
      </c>
      <c r="B24" s="24" t="s">
        <v>1</v>
      </c>
      <c r="C24" s="25" t="s">
        <v>1</v>
      </c>
      <c r="D24" s="25" t="s">
        <v>1</v>
      </c>
      <c r="E24" s="25" t="s">
        <v>1</v>
      </c>
      <c r="F24" s="25" t="s">
        <v>1</v>
      </c>
      <c r="G24" s="25" t="s">
        <v>1</v>
      </c>
      <c r="H24" s="25" t="s">
        <v>1</v>
      </c>
      <c r="I24" s="25" t="s">
        <v>1</v>
      </c>
      <c r="J24" s="25" t="s">
        <v>1</v>
      </c>
      <c r="K24" s="25" t="s">
        <v>1</v>
      </c>
      <c r="L24" s="25">
        <v>11.72</v>
      </c>
      <c r="M24" s="25">
        <v>15.4</v>
      </c>
      <c r="N24" s="25">
        <v>13.532999999999999</v>
      </c>
      <c r="O24" s="25">
        <v>11.696999999999999</v>
      </c>
      <c r="P24" s="25">
        <v>11.544</v>
      </c>
      <c r="Q24" s="25">
        <v>11.391</v>
      </c>
      <c r="R24" s="25">
        <v>9.7129999999999992</v>
      </c>
      <c r="S24" s="25">
        <v>8.0350000000000001</v>
      </c>
      <c r="T24" s="25">
        <v>14.941000000000001</v>
      </c>
      <c r="U24" s="25">
        <v>31.259</v>
      </c>
      <c r="V24" s="25">
        <v>13.868</v>
      </c>
      <c r="W24" s="25">
        <v>34.957999999999998</v>
      </c>
      <c r="X24" s="25">
        <v>35.567999999999998</v>
      </c>
      <c r="Y24" s="25">
        <v>51.344999999999999</v>
      </c>
      <c r="Z24" s="25">
        <v>51.368000000000002</v>
      </c>
      <c r="AA24" s="25">
        <v>59.304000000000002</v>
      </c>
      <c r="AB24" s="25">
        <v>56.731000000000002</v>
      </c>
      <c r="AC24" s="25">
        <v>54.576000000000001</v>
      </c>
      <c r="AD24" s="25">
        <v>63.996000000000002</v>
      </c>
      <c r="AE24" s="25">
        <v>71.346000000000004</v>
      </c>
      <c r="AF24" s="25">
        <v>70.900999999999996</v>
      </c>
      <c r="AG24" s="25" t="s">
        <v>1</v>
      </c>
    </row>
    <row r="25" spans="1:33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 t="s">
        <v>1</v>
      </c>
      <c r="F25" s="23" t="s">
        <v>1</v>
      </c>
      <c r="G25" s="23" t="s">
        <v>1</v>
      </c>
      <c r="H25" s="23" t="s">
        <v>1</v>
      </c>
      <c r="I25" s="23" t="s">
        <v>1</v>
      </c>
      <c r="J25" s="23">
        <v>17.353000000000002</v>
      </c>
      <c r="K25" s="23" t="s">
        <v>1</v>
      </c>
      <c r="L25" s="23" t="s">
        <v>1</v>
      </c>
      <c r="M25" s="23" t="s">
        <v>1</v>
      </c>
      <c r="N25" s="23">
        <v>37.844000000000001</v>
      </c>
      <c r="O25" s="23" t="s">
        <v>1</v>
      </c>
      <c r="P25" s="23">
        <v>46.078000000000003</v>
      </c>
      <c r="Q25" s="23" t="s">
        <v>1</v>
      </c>
      <c r="R25" s="23">
        <v>51.868000000000002</v>
      </c>
      <c r="S25" s="23">
        <v>54.323999999999998</v>
      </c>
      <c r="T25" s="23" t="s">
        <v>1</v>
      </c>
      <c r="U25" s="23">
        <v>55.96</v>
      </c>
      <c r="V25" s="23" t="s">
        <v>1</v>
      </c>
      <c r="W25" s="23">
        <v>77.659000000000006</v>
      </c>
      <c r="X25" s="23" t="s">
        <v>1</v>
      </c>
      <c r="Y25" s="23">
        <v>90.334000000000003</v>
      </c>
      <c r="Z25" s="23" t="s">
        <v>1</v>
      </c>
      <c r="AA25" s="23">
        <v>92.575999999999993</v>
      </c>
      <c r="AB25" s="23" t="s">
        <v>1</v>
      </c>
      <c r="AC25" s="23">
        <v>91.266999999999996</v>
      </c>
      <c r="AD25" s="23" t="s">
        <v>1</v>
      </c>
      <c r="AE25" s="23">
        <v>101.01300000000001</v>
      </c>
      <c r="AF25" s="23" t="s">
        <v>1</v>
      </c>
      <c r="AG25" s="23" t="s">
        <v>1</v>
      </c>
    </row>
    <row r="26" spans="1:33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 t="s">
        <v>1</v>
      </c>
      <c r="H26" s="25" t="s">
        <v>1</v>
      </c>
      <c r="I26" s="25" t="s">
        <v>1</v>
      </c>
      <c r="J26" s="25" t="s">
        <v>1</v>
      </c>
      <c r="K26" s="25" t="s">
        <v>1</v>
      </c>
      <c r="L26" s="25" t="s">
        <v>1</v>
      </c>
      <c r="M26" s="25" t="s">
        <v>1</v>
      </c>
      <c r="N26" s="25">
        <v>0.53693636072913342</v>
      </c>
      <c r="O26" s="25">
        <v>1.4462996990759234</v>
      </c>
      <c r="P26" s="25">
        <v>0.69982720315971358</v>
      </c>
      <c r="Q26" s="25">
        <v>2.6443701842083458</v>
      </c>
      <c r="R26" s="25">
        <v>4.0847467241477116</v>
      </c>
      <c r="S26" s="25">
        <v>7.0161604653254575</v>
      </c>
      <c r="T26" s="25">
        <v>9.8712865909954921</v>
      </c>
      <c r="U26" s="25">
        <v>11.824571334229582</v>
      </c>
      <c r="V26" s="25">
        <v>20.216988746973076</v>
      </c>
      <c r="W26" s="25">
        <v>33.070227170861742</v>
      </c>
      <c r="X26" s="25">
        <v>30.687551857914919</v>
      </c>
      <c r="Y26" s="25">
        <v>37.815342837746101</v>
      </c>
      <c r="Z26" s="25">
        <v>23.083916556023137</v>
      </c>
      <c r="AA26" s="25">
        <v>41.869123138525218</v>
      </c>
      <c r="AB26" s="25">
        <v>8.3633974701585601</v>
      </c>
      <c r="AC26" s="25">
        <v>16.047102083698125</v>
      </c>
      <c r="AD26" s="25">
        <v>16.050279329608937</v>
      </c>
      <c r="AE26" s="25">
        <v>16.336374939413734</v>
      </c>
      <c r="AF26" s="25">
        <v>17.541698530475578</v>
      </c>
      <c r="AG26" s="25" t="s">
        <v>1</v>
      </c>
    </row>
    <row r="27" spans="1:33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 t="s">
        <v>1</v>
      </c>
      <c r="H27" s="23" t="s">
        <v>1</v>
      </c>
      <c r="I27" s="23" t="s">
        <v>1</v>
      </c>
      <c r="J27" s="23" t="s">
        <v>1</v>
      </c>
      <c r="K27" s="23" t="s">
        <v>1</v>
      </c>
      <c r="L27" s="23" t="s">
        <v>1</v>
      </c>
      <c r="M27" s="23">
        <v>71.400000000000006</v>
      </c>
      <c r="N27" s="23" t="s">
        <v>1</v>
      </c>
      <c r="O27" s="23">
        <v>93.44</v>
      </c>
      <c r="P27" s="23" t="s">
        <v>1</v>
      </c>
      <c r="Q27" s="23">
        <v>110.8</v>
      </c>
      <c r="R27" s="23" t="s">
        <v>1</v>
      </c>
      <c r="S27" s="23" t="s">
        <v>1</v>
      </c>
      <c r="T27" s="23" t="s">
        <v>1</v>
      </c>
      <c r="U27" s="23" t="s">
        <v>1</v>
      </c>
      <c r="V27" s="23" t="s">
        <v>1</v>
      </c>
      <c r="W27" s="23">
        <v>77.353999999999999</v>
      </c>
      <c r="X27" s="23" t="s">
        <v>1</v>
      </c>
      <c r="Y27" s="23">
        <v>74.64</v>
      </c>
      <c r="Z27" s="23" t="s">
        <v>1</v>
      </c>
      <c r="AA27" s="23">
        <v>85.15</v>
      </c>
      <c r="AB27" s="23" t="s">
        <v>1</v>
      </c>
      <c r="AC27" s="23">
        <v>92.64</v>
      </c>
      <c r="AD27" s="23" t="s">
        <v>1</v>
      </c>
      <c r="AE27" s="23">
        <v>114.62</v>
      </c>
      <c r="AF27" s="23">
        <v>128.62</v>
      </c>
      <c r="AG27" s="23" t="s">
        <v>1</v>
      </c>
    </row>
    <row r="28" spans="1:33" x14ac:dyDescent="0.25">
      <c r="A28" s="12" t="s">
        <v>24</v>
      </c>
      <c r="B28" s="24" t="s">
        <v>1</v>
      </c>
      <c r="C28" s="25" t="s">
        <v>1</v>
      </c>
      <c r="D28" s="25" t="s">
        <v>1</v>
      </c>
      <c r="E28" s="25" t="s">
        <v>1</v>
      </c>
      <c r="F28" s="25" t="s">
        <v>1</v>
      </c>
      <c r="G28" s="25" t="s">
        <v>1</v>
      </c>
      <c r="H28" s="25" t="s">
        <v>1</v>
      </c>
      <c r="I28" s="25" t="s">
        <v>1</v>
      </c>
      <c r="J28" s="25" t="s">
        <v>1</v>
      </c>
      <c r="K28" s="25" t="s">
        <v>1</v>
      </c>
      <c r="L28" s="25" t="s">
        <v>1</v>
      </c>
      <c r="M28" s="25" t="s">
        <v>1</v>
      </c>
      <c r="N28" s="25" t="s">
        <v>1</v>
      </c>
      <c r="O28" s="25" t="s">
        <v>1</v>
      </c>
      <c r="P28" s="25" t="s">
        <v>1</v>
      </c>
      <c r="Q28" s="25" t="s">
        <v>1</v>
      </c>
      <c r="R28" s="25">
        <v>3.1440000000000001</v>
      </c>
      <c r="S28" s="25">
        <v>3.383</v>
      </c>
      <c r="T28" s="25">
        <v>4.3499999999999996</v>
      </c>
      <c r="U28" s="25">
        <v>3.024</v>
      </c>
      <c r="V28" s="25">
        <v>11.262</v>
      </c>
      <c r="W28" s="25">
        <v>23.07</v>
      </c>
      <c r="X28" s="25">
        <v>40.917000000000002</v>
      </c>
      <c r="Y28" s="25">
        <v>37.856999999999999</v>
      </c>
      <c r="Z28" s="25">
        <v>50.838000000000001</v>
      </c>
      <c r="AA28" s="25">
        <v>223.80099999999999</v>
      </c>
      <c r="AB28" s="25">
        <v>13.855</v>
      </c>
      <c r="AC28" s="25">
        <v>14.486000000000001</v>
      </c>
      <c r="AD28" s="25">
        <v>4.141</v>
      </c>
      <c r="AE28" s="25">
        <v>1.47</v>
      </c>
      <c r="AF28" s="25">
        <v>14.457000000000001</v>
      </c>
      <c r="AG28" s="25" t="s">
        <v>1</v>
      </c>
    </row>
    <row r="29" spans="1:33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 t="s">
        <v>1</v>
      </c>
      <c r="F29" s="23" t="s">
        <v>1</v>
      </c>
      <c r="G29" s="23" t="s">
        <v>1</v>
      </c>
      <c r="H29" s="23" t="s">
        <v>1</v>
      </c>
      <c r="I29" s="23" t="s">
        <v>1</v>
      </c>
      <c r="J29" s="23" t="s">
        <v>1</v>
      </c>
      <c r="K29" s="23" t="s">
        <v>1</v>
      </c>
      <c r="L29" s="23" t="s">
        <v>1</v>
      </c>
      <c r="M29" s="23" t="s">
        <v>1</v>
      </c>
      <c r="N29" s="23" t="s">
        <v>1</v>
      </c>
      <c r="O29" s="23">
        <v>2.2010000000000001</v>
      </c>
      <c r="P29" s="23">
        <v>2.6030000000000002</v>
      </c>
      <c r="Q29" s="23">
        <v>4.4640000000000004</v>
      </c>
      <c r="R29" s="23">
        <v>5.1360000000000001</v>
      </c>
      <c r="S29" s="23">
        <v>7.2009999999999996</v>
      </c>
      <c r="T29" s="23">
        <v>7.2249999999999996</v>
      </c>
      <c r="U29" s="23">
        <v>7.9429999999999996</v>
      </c>
      <c r="V29" s="23">
        <v>8.6229999999999993</v>
      </c>
      <c r="W29" s="23">
        <v>10.53</v>
      </c>
      <c r="X29" s="23">
        <v>12.207000000000001</v>
      </c>
      <c r="Y29" s="23">
        <v>13.634</v>
      </c>
      <c r="Z29" s="23">
        <v>11.156000000000001</v>
      </c>
      <c r="AA29" s="23">
        <v>12.367000000000001</v>
      </c>
      <c r="AB29" s="23">
        <v>8.9130000000000003</v>
      </c>
      <c r="AC29" s="23">
        <v>11.369</v>
      </c>
      <c r="AD29" s="23">
        <v>16.236000000000001</v>
      </c>
      <c r="AE29" s="23">
        <v>19.797999999999998</v>
      </c>
      <c r="AF29" s="23">
        <v>14.529</v>
      </c>
      <c r="AG29" s="23" t="s">
        <v>1</v>
      </c>
    </row>
    <row r="30" spans="1:33" x14ac:dyDescent="0.25">
      <c r="A30" s="12" t="s">
        <v>26</v>
      </c>
      <c r="B30" s="24" t="s">
        <v>1</v>
      </c>
      <c r="C30" s="25" t="s">
        <v>1</v>
      </c>
      <c r="D30" s="25" t="s">
        <v>1</v>
      </c>
      <c r="E30" s="25" t="s">
        <v>1</v>
      </c>
      <c r="F30" s="25" t="s">
        <v>1</v>
      </c>
      <c r="G30" s="25" t="s">
        <v>1</v>
      </c>
      <c r="H30" s="25" t="s">
        <v>1</v>
      </c>
      <c r="I30" s="25" t="s">
        <v>1</v>
      </c>
      <c r="J30" s="25" t="s">
        <v>1</v>
      </c>
      <c r="K30" s="25" t="s">
        <v>1</v>
      </c>
      <c r="L30" s="25">
        <v>68.05</v>
      </c>
      <c r="M30" s="25">
        <v>113.7</v>
      </c>
      <c r="N30" s="25">
        <v>149.80000000000001</v>
      </c>
      <c r="O30" s="25">
        <v>123.7</v>
      </c>
      <c r="P30" s="25" t="s">
        <v>1</v>
      </c>
      <c r="Q30" s="25">
        <v>146.488</v>
      </c>
      <c r="R30" s="25">
        <v>148.55099999999999</v>
      </c>
      <c r="S30" s="25">
        <v>135.31299999999999</v>
      </c>
      <c r="T30" s="25">
        <v>169.148</v>
      </c>
      <c r="U30" s="25">
        <v>156.149</v>
      </c>
      <c r="V30" s="25">
        <v>151.62200000000001</v>
      </c>
      <c r="W30" s="25">
        <v>184.63399999999999</v>
      </c>
      <c r="X30" s="25">
        <v>184.26</v>
      </c>
      <c r="Y30" s="25">
        <v>174.77199999999999</v>
      </c>
      <c r="Z30" s="25">
        <v>161.649</v>
      </c>
      <c r="AA30" s="25">
        <v>213</v>
      </c>
      <c r="AB30" s="25">
        <v>177</v>
      </c>
      <c r="AC30" s="25">
        <v>195</v>
      </c>
      <c r="AD30" s="25">
        <v>212</v>
      </c>
      <c r="AE30" s="25">
        <v>242</v>
      </c>
      <c r="AF30" s="25">
        <v>253</v>
      </c>
      <c r="AG30" s="25" t="s">
        <v>1</v>
      </c>
    </row>
    <row r="31" spans="1:33" x14ac:dyDescent="0.25">
      <c r="A31" s="9" t="s">
        <v>27</v>
      </c>
      <c r="B31" s="22" t="s">
        <v>1</v>
      </c>
      <c r="C31" s="23" t="s">
        <v>1</v>
      </c>
      <c r="D31" s="23" t="s">
        <v>1</v>
      </c>
      <c r="E31" s="23">
        <v>3.2889327413254401</v>
      </c>
      <c r="F31" s="23" t="s">
        <v>1</v>
      </c>
      <c r="G31" s="23">
        <v>14.145029415231626</v>
      </c>
      <c r="H31" s="23" t="s">
        <v>1</v>
      </c>
      <c r="I31" s="23">
        <v>40.341224338820048</v>
      </c>
      <c r="J31" s="23" t="s">
        <v>1</v>
      </c>
      <c r="K31" s="23">
        <v>46.551234743116666</v>
      </c>
      <c r="L31" s="23" t="s">
        <v>1</v>
      </c>
      <c r="M31" s="23">
        <v>50.782811638988228</v>
      </c>
      <c r="N31" s="23" t="s">
        <v>1</v>
      </c>
      <c r="O31" s="23">
        <v>64.44400604984547</v>
      </c>
      <c r="P31" s="23" t="s">
        <v>1</v>
      </c>
      <c r="Q31" s="23">
        <v>80.476611148219177</v>
      </c>
      <c r="R31" s="23">
        <v>102.5155601659751</v>
      </c>
      <c r="S31" s="23">
        <v>107.24208386936358</v>
      </c>
      <c r="T31" s="23" t="s">
        <v>1</v>
      </c>
      <c r="U31" s="23">
        <v>108.95461950636118</v>
      </c>
      <c r="V31" s="23" t="s">
        <v>1</v>
      </c>
      <c r="W31" s="23">
        <v>142.74956255952512</v>
      </c>
      <c r="X31" s="23" t="s">
        <v>1</v>
      </c>
      <c r="Y31" s="23">
        <v>168.41010229439982</v>
      </c>
      <c r="Z31" s="23" t="s">
        <v>1</v>
      </c>
      <c r="AA31" s="23">
        <v>153.63233014379642</v>
      </c>
      <c r="AB31" s="23" t="s">
        <v>1</v>
      </c>
      <c r="AC31" s="23">
        <v>166.05951157746159</v>
      </c>
      <c r="AD31" s="23" t="s">
        <v>1</v>
      </c>
      <c r="AE31" s="23">
        <v>169.60837087193434</v>
      </c>
      <c r="AF31" s="23" t="s">
        <v>1</v>
      </c>
      <c r="AG31" s="23" t="s">
        <v>1</v>
      </c>
    </row>
    <row r="32" spans="1:33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>
        <v>2985.8188303294341</v>
      </c>
      <c r="Z32" s="29" t="s">
        <v>1</v>
      </c>
      <c r="AA32" s="29" t="s">
        <v>1</v>
      </c>
      <c r="AB32" s="29" t="s">
        <v>1</v>
      </c>
      <c r="AC32" s="29">
        <v>2731.6979277990886</v>
      </c>
      <c r="AD32" s="29" t="s">
        <v>1</v>
      </c>
      <c r="AE32" s="29">
        <v>3443.2379544263226</v>
      </c>
      <c r="AF32" s="29" t="s">
        <v>1</v>
      </c>
      <c r="AG32" s="29" t="s">
        <v>1</v>
      </c>
    </row>
    <row r="33" spans="1:33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</row>
    <row r="34" spans="1:33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</row>
    <row r="35" spans="1:33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 t="s">
        <v>1</v>
      </c>
      <c r="Y35" s="23" t="s">
        <v>1</v>
      </c>
      <c r="Z35" s="23" t="s">
        <v>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1.4853029148750145</v>
      </c>
      <c r="AF35" s="23">
        <v>0.51078058931502224</v>
      </c>
      <c r="AG35" s="23" t="s">
        <v>1</v>
      </c>
    </row>
    <row r="36" spans="1:33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>
        <v>0.25900000000000001</v>
      </c>
      <c r="AD36" s="25">
        <v>0.29399999999999998</v>
      </c>
      <c r="AE36" s="25">
        <v>0.34499999999999997</v>
      </c>
      <c r="AF36" s="25" t="s">
        <v>1</v>
      </c>
      <c r="AG36" s="25" t="s">
        <v>1</v>
      </c>
    </row>
    <row r="37" spans="1:33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</row>
    <row r="38" spans="1:33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</row>
    <row r="39" spans="1:33" s="5" customFormat="1" x14ac:dyDescent="0.25">
      <c r="A39" s="9" t="s">
        <v>35</v>
      </c>
      <c r="B39" s="22" t="s">
        <v>1</v>
      </c>
      <c r="C39" s="23" t="s">
        <v>1</v>
      </c>
      <c r="D39" s="23" t="s">
        <v>1</v>
      </c>
      <c r="E39" s="23" t="s">
        <v>1</v>
      </c>
      <c r="F39" s="23" t="s">
        <v>1</v>
      </c>
      <c r="G39" s="23" t="s">
        <v>1</v>
      </c>
      <c r="H39" s="23" t="s">
        <v>1</v>
      </c>
      <c r="I39" s="23" t="s">
        <v>1</v>
      </c>
      <c r="J39" s="23" t="s">
        <v>1</v>
      </c>
      <c r="K39" s="23" t="s">
        <v>1</v>
      </c>
      <c r="L39" s="23" t="s">
        <v>1</v>
      </c>
      <c r="M39" s="23" t="s">
        <v>1</v>
      </c>
      <c r="N39" s="23" t="s">
        <v>1</v>
      </c>
      <c r="O39" s="23" t="s">
        <v>1</v>
      </c>
      <c r="P39" s="23" t="s">
        <v>1</v>
      </c>
      <c r="Q39" s="23" t="s">
        <v>1</v>
      </c>
      <c r="R39" s="23" t="s">
        <v>1</v>
      </c>
      <c r="S39" s="23" t="s">
        <v>1</v>
      </c>
      <c r="T39" s="23" t="s">
        <v>1</v>
      </c>
      <c r="U39" s="23" t="s">
        <v>1</v>
      </c>
      <c r="V39" s="23" t="s">
        <v>1</v>
      </c>
      <c r="W39" s="23" t="s">
        <v>1</v>
      </c>
      <c r="X39" s="23" t="s">
        <v>1</v>
      </c>
      <c r="Y39" s="23">
        <v>2.7595763025003079</v>
      </c>
      <c r="Z39" s="23">
        <v>2.9284515045847859</v>
      </c>
      <c r="AA39" s="23">
        <v>3.2036910457963086</v>
      </c>
      <c r="AB39" s="23">
        <v>2.874466651695486</v>
      </c>
      <c r="AC39" s="23">
        <v>3.5274597643935621</v>
      </c>
      <c r="AD39" s="23">
        <v>3.8626945030885915</v>
      </c>
      <c r="AE39" s="23">
        <v>6.8546037296037294</v>
      </c>
      <c r="AF39" s="23">
        <v>4.4116695775923409</v>
      </c>
      <c r="AG39" s="23" t="s">
        <v>1</v>
      </c>
    </row>
    <row r="40" spans="1:33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</row>
    <row r="41" spans="1:33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</row>
    <row r="42" spans="1:33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</row>
    <row r="43" spans="1:33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</row>
    <row r="44" spans="1:33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</row>
    <row r="45" spans="1:33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</row>
    <row r="46" spans="1:33" x14ac:dyDescent="0.25">
      <c r="A46" s="12" t="s">
        <v>42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</row>
    <row r="47" spans="1:33" s="5" customFormat="1" x14ac:dyDescent="0.25">
      <c r="A47" s="9" t="s">
        <v>43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>
        <v>12.719002695417791</v>
      </c>
      <c r="L47" s="23" t="s">
        <v>1</v>
      </c>
      <c r="M47" s="23">
        <v>13.046071268823615</v>
      </c>
      <c r="N47" s="23" t="s">
        <v>1</v>
      </c>
      <c r="O47" s="23">
        <v>17.217897617232893</v>
      </c>
      <c r="P47" s="23" t="s">
        <v>1</v>
      </c>
      <c r="Q47" s="23">
        <v>20.763621834889879</v>
      </c>
      <c r="R47" s="23" t="s">
        <v>1</v>
      </c>
      <c r="S47" s="23">
        <v>21.418324705295326</v>
      </c>
      <c r="T47" s="23" t="s">
        <v>1</v>
      </c>
      <c r="U47" s="23">
        <v>23.327757281330918</v>
      </c>
      <c r="V47" s="23" t="s">
        <v>1</v>
      </c>
      <c r="W47" s="23">
        <v>28.986065132034799</v>
      </c>
      <c r="X47" s="23" t="s">
        <v>1</v>
      </c>
      <c r="Y47" s="23">
        <v>41.374716589596112</v>
      </c>
      <c r="Z47" s="23" t="s">
        <v>1</v>
      </c>
      <c r="AA47" s="23">
        <v>45.722713864306783</v>
      </c>
      <c r="AB47" s="23" t="s">
        <v>1</v>
      </c>
      <c r="AC47" s="23">
        <v>57.714163182159318</v>
      </c>
      <c r="AD47" s="23">
        <v>60.609533732742904</v>
      </c>
      <c r="AE47" s="23">
        <v>68.895859345656831</v>
      </c>
      <c r="AF47" s="23">
        <v>62.045361286231206</v>
      </c>
      <c r="AG47" s="23" t="s">
        <v>1</v>
      </c>
    </row>
    <row r="48" spans="1:33" x14ac:dyDescent="0.25">
      <c r="A48" s="12" t="s">
        <v>44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 t="s">
        <v>1</v>
      </c>
      <c r="L48" s="25" t="s">
        <v>1</v>
      </c>
      <c r="M48" s="25" t="s">
        <v>1</v>
      </c>
      <c r="N48" s="25" t="s">
        <v>1</v>
      </c>
      <c r="O48" s="25" t="s">
        <v>1</v>
      </c>
      <c r="P48" s="25" t="s">
        <v>1</v>
      </c>
      <c r="Q48" s="25" t="s">
        <v>1</v>
      </c>
      <c r="R48" s="25" t="s">
        <v>1</v>
      </c>
      <c r="S48" s="25" t="s">
        <v>1</v>
      </c>
      <c r="T48" s="25" t="s">
        <v>1</v>
      </c>
      <c r="U48" s="25" t="s">
        <v>1</v>
      </c>
      <c r="V48" s="25" t="s">
        <v>1</v>
      </c>
      <c r="W48" s="25" t="s">
        <v>1</v>
      </c>
      <c r="X48" s="25" t="s">
        <v>1</v>
      </c>
      <c r="Y48" s="25" t="s">
        <v>1</v>
      </c>
      <c r="Z48" s="25" t="s">
        <v>1</v>
      </c>
      <c r="AA48" s="25" t="s">
        <v>1</v>
      </c>
      <c r="AB48" s="25" t="s">
        <v>1</v>
      </c>
      <c r="AC48" s="25" t="s">
        <v>1</v>
      </c>
      <c r="AD48" s="25" t="s">
        <v>1</v>
      </c>
      <c r="AE48" s="25" t="s">
        <v>1</v>
      </c>
      <c r="AF48" s="25" t="s">
        <v>1</v>
      </c>
      <c r="AG48" s="25" t="s">
        <v>1</v>
      </c>
    </row>
    <row r="49" spans="1:33" s="5" customFormat="1" x14ac:dyDescent="0.25">
      <c r="A49" s="9" t="s">
        <v>45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</row>
    <row r="50" spans="1:33" x14ac:dyDescent="0.25">
      <c r="A50" s="12" t="s">
        <v>46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>
        <v>0.18235380045771046</v>
      </c>
      <c r="AB50" s="25">
        <v>0.12500913216062862</v>
      </c>
      <c r="AC50" s="25">
        <v>6.8209832934630621E-2</v>
      </c>
      <c r="AD50" s="25">
        <v>6.5028490607447392E-2</v>
      </c>
      <c r="AE50" s="25">
        <v>0.13819789939192925</v>
      </c>
      <c r="AF50" s="25">
        <v>0.2286173836767188</v>
      </c>
      <c r="AG50" s="25" t="s">
        <v>1</v>
      </c>
    </row>
    <row r="51" spans="1:33" s="5" customFormat="1" x14ac:dyDescent="0.25">
      <c r="A51" s="9" t="s">
        <v>47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 t="s">
        <v>1</v>
      </c>
      <c r="AB51" s="23" t="s">
        <v>1</v>
      </c>
      <c r="AC51" s="23" t="s">
        <v>1</v>
      </c>
      <c r="AD51" s="23" t="s">
        <v>1</v>
      </c>
      <c r="AE51" s="23" t="s">
        <v>1</v>
      </c>
      <c r="AF51" s="23" t="s">
        <v>1</v>
      </c>
      <c r="AG51" s="23" t="s">
        <v>1</v>
      </c>
    </row>
    <row r="52" spans="1:33" x14ac:dyDescent="0.25">
      <c r="A52" s="12" t="s">
        <v>48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</row>
    <row r="53" spans="1:33" s="5" customFormat="1" x14ac:dyDescent="0.25">
      <c r="A53" s="9" t="s">
        <v>49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>
        <v>2.1346606820312992</v>
      </c>
      <c r="V53" s="23">
        <v>1.3976966919667595</v>
      </c>
      <c r="W53" s="23">
        <v>2.771735612092963</v>
      </c>
      <c r="X53" s="23" t="s">
        <v>1</v>
      </c>
      <c r="Y53" s="23" t="s">
        <v>1</v>
      </c>
      <c r="Z53" s="23" t="s">
        <v>1</v>
      </c>
      <c r="AA53" s="23">
        <v>1.6963078798801985</v>
      </c>
      <c r="AB53" s="23">
        <v>1.2280911224119317</v>
      </c>
      <c r="AC53" s="23">
        <v>0.74654247231052107</v>
      </c>
      <c r="AD53" s="23">
        <v>1.1643116352530956</v>
      </c>
      <c r="AE53" s="23">
        <v>1.9643214733005012</v>
      </c>
      <c r="AF53" s="23">
        <v>1.5578294183335786</v>
      </c>
      <c r="AG53" s="23" t="s">
        <v>1</v>
      </c>
    </row>
    <row r="54" spans="1:33" x14ac:dyDescent="0.25">
      <c r="A54" s="12" t="s">
        <v>50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 t="s">
        <v>1</v>
      </c>
      <c r="V54" s="25" t="s">
        <v>1</v>
      </c>
      <c r="W54" s="25" t="s">
        <v>1</v>
      </c>
      <c r="X54" s="25" t="s">
        <v>1</v>
      </c>
      <c r="Y54" s="25" t="s">
        <v>1</v>
      </c>
      <c r="Z54" s="25" t="s">
        <v>1</v>
      </c>
      <c r="AA54" s="25" t="s">
        <v>1</v>
      </c>
      <c r="AB54" s="25" t="s">
        <v>1</v>
      </c>
      <c r="AC54" s="25" t="s">
        <v>1</v>
      </c>
      <c r="AD54" s="25" t="s">
        <v>1</v>
      </c>
      <c r="AE54" s="25" t="s">
        <v>1</v>
      </c>
      <c r="AF54" s="25" t="s">
        <v>1</v>
      </c>
      <c r="AG54" s="25" t="s">
        <v>1</v>
      </c>
    </row>
    <row r="55" spans="1:33" s="5" customFormat="1" x14ac:dyDescent="0.25">
      <c r="A55" s="9" t="s">
        <v>51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</row>
    <row r="56" spans="1:33" x14ac:dyDescent="0.25">
      <c r="A56" s="12" t="s">
        <v>52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>
        <v>0.34102306920762282</v>
      </c>
      <c r="P56" s="25">
        <v>0.80299364132575557</v>
      </c>
      <c r="Q56" s="25">
        <v>1.009480651123964</v>
      </c>
      <c r="R56" s="25">
        <v>1.5959093421779988</v>
      </c>
      <c r="S56" s="25">
        <v>1.7956898964455641</v>
      </c>
      <c r="T56" s="25">
        <v>3.391208560637851</v>
      </c>
      <c r="U56" s="25">
        <v>3.3012805695529566</v>
      </c>
      <c r="V56" s="25">
        <v>0.12972702228900576</v>
      </c>
      <c r="W56" s="25">
        <v>6.7730344768585846</v>
      </c>
      <c r="X56" s="25">
        <v>5.3901015776961323</v>
      </c>
      <c r="Y56" s="25">
        <v>4.4894414841128878</v>
      </c>
      <c r="Z56" s="25">
        <v>7.0996043351109588</v>
      </c>
      <c r="AA56" s="25">
        <v>6.0366881507188888</v>
      </c>
      <c r="AB56" s="25" t="s">
        <v>1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</row>
    <row r="57" spans="1:33" s="5" customFormat="1" x14ac:dyDescent="0.25">
      <c r="A57" s="9" t="s">
        <v>53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 t="s">
        <v>1</v>
      </c>
      <c r="N57" s="23" t="s">
        <v>1</v>
      </c>
      <c r="O57" s="23" t="s">
        <v>1</v>
      </c>
      <c r="P57" s="23" t="s">
        <v>1</v>
      </c>
      <c r="Q57" s="23">
        <v>282.50219362386667</v>
      </c>
      <c r="R57" s="23">
        <v>336.53352500256705</v>
      </c>
      <c r="S57" s="23">
        <v>359.54642429201863</v>
      </c>
      <c r="T57" s="23" t="s">
        <v>1</v>
      </c>
      <c r="U57" s="23">
        <v>386.519855433587</v>
      </c>
      <c r="V57" s="23">
        <v>460.72810780565135</v>
      </c>
      <c r="W57" s="23">
        <v>483.93787159515142</v>
      </c>
      <c r="X57" s="23">
        <v>609.22219344654513</v>
      </c>
      <c r="Y57" s="23">
        <v>671.64354850104792</v>
      </c>
      <c r="Z57" s="23">
        <v>750.88076216940408</v>
      </c>
      <c r="AA57" s="23">
        <v>796.04320511407457</v>
      </c>
      <c r="AB57" s="23">
        <v>708.1319861375506</v>
      </c>
      <c r="AC57" s="23">
        <v>889.61638929129549</v>
      </c>
      <c r="AD57" s="23">
        <v>910.35480552949548</v>
      </c>
      <c r="AE57" s="23" t="s">
        <v>1</v>
      </c>
      <c r="AF57" s="23" t="s">
        <v>1</v>
      </c>
      <c r="AG57" s="23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120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3.4701308583623489</v>
      </c>
      <c r="M5" s="11" t="s">
        <v>1</v>
      </c>
      <c r="N5" s="11" t="s">
        <v>1</v>
      </c>
      <c r="O5" s="11" t="s">
        <v>1</v>
      </c>
      <c r="P5" s="11">
        <v>5.0017571368716585</v>
      </c>
      <c r="Q5" s="11">
        <v>5.6883140672991059</v>
      </c>
      <c r="R5" s="11">
        <v>6.0591507583943649</v>
      </c>
      <c r="S5" s="11">
        <v>5.8397363439105625</v>
      </c>
      <c r="T5" s="11">
        <v>6.7361193191274911</v>
      </c>
      <c r="U5" s="11">
        <v>6.6270163555231427</v>
      </c>
      <c r="V5" s="11">
        <v>10.452210259336109</v>
      </c>
      <c r="W5" s="11">
        <v>10.741472580031711</v>
      </c>
      <c r="X5" s="11">
        <v>11.428408536738281</v>
      </c>
      <c r="Y5" s="11">
        <v>13.132766882293174</v>
      </c>
      <c r="Z5" s="11">
        <v>12.537572749371261</v>
      </c>
      <c r="AA5" s="11">
        <v>13.394029380028597</v>
      </c>
      <c r="AB5" s="11">
        <v>12.244658908160876</v>
      </c>
      <c r="AC5" s="11">
        <v>13.784367220712749</v>
      </c>
      <c r="AD5" s="11">
        <v>15.315648302961337</v>
      </c>
      <c r="AE5" s="11">
        <v>16.135341676742357</v>
      </c>
      <c r="AF5" s="11" t="s">
        <v>1</v>
      </c>
      <c r="AG5" s="11" t="s">
        <v>1</v>
      </c>
    </row>
    <row r="6" spans="1:33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0.48923502582997641</v>
      </c>
      <c r="V6" s="14">
        <v>0.44526066702223516</v>
      </c>
      <c r="W6" s="14">
        <v>0.45963029397198979</v>
      </c>
      <c r="X6" s="14">
        <v>0.51457618194214516</v>
      </c>
      <c r="Y6" s="14">
        <v>0.47594486189643248</v>
      </c>
      <c r="Z6" s="14">
        <v>1.2404175620340359</v>
      </c>
      <c r="AA6" s="14">
        <v>0.72102956158254961</v>
      </c>
      <c r="AB6" s="14">
        <v>0.47941813214670009</v>
      </c>
      <c r="AC6" s="14">
        <v>0.75775900433032872</v>
      </c>
      <c r="AD6" s="14">
        <v>0.849071554579796</v>
      </c>
      <c r="AE6" s="14">
        <v>2.0638627712566175</v>
      </c>
      <c r="AF6" s="14">
        <v>0.69920248004844432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 t="s">
        <v>1</v>
      </c>
      <c r="R7" s="18" t="s">
        <v>1</v>
      </c>
      <c r="S7" s="18">
        <v>1.1778158565806289</v>
      </c>
      <c r="T7" s="18">
        <v>1.345248464437085</v>
      </c>
      <c r="U7" s="18">
        <v>1.3914478234139283</v>
      </c>
      <c r="V7" s="18">
        <v>3.0051576922647971</v>
      </c>
      <c r="W7" s="18">
        <v>13.760886016736347</v>
      </c>
      <c r="X7" s="18">
        <v>27.725273209386781</v>
      </c>
      <c r="Y7" s="18">
        <v>28.237521376079048</v>
      </c>
      <c r="Z7" s="18">
        <v>24.610259176034397</v>
      </c>
      <c r="AA7" s="18">
        <v>23.565054758803043</v>
      </c>
      <c r="AB7" s="18">
        <v>2.2129327389372708</v>
      </c>
      <c r="AC7" s="18">
        <v>3.1580497997531412</v>
      </c>
      <c r="AD7" s="18">
        <v>10.959312379586033</v>
      </c>
      <c r="AE7" s="18">
        <v>14.170435254770776</v>
      </c>
      <c r="AF7" s="18">
        <v>11.737361425440993</v>
      </c>
      <c r="AG7" s="18" t="s">
        <v>1</v>
      </c>
    </row>
    <row r="8" spans="1:33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>
        <v>4.8233338665907306</v>
      </c>
      <c r="N8" s="14">
        <v>6.5877476490037852</v>
      </c>
      <c r="O8" s="14">
        <v>7.3374407897085101</v>
      </c>
      <c r="P8" s="14">
        <v>7.0138817054182114</v>
      </c>
      <c r="Q8" s="14">
        <v>7.5371077815904206</v>
      </c>
      <c r="R8" s="14">
        <v>7.6101700372495484</v>
      </c>
      <c r="S8" s="14">
        <v>9.4198895364595359</v>
      </c>
      <c r="T8" s="14" t="s">
        <v>1</v>
      </c>
      <c r="U8" s="14">
        <v>12.246652988753985</v>
      </c>
      <c r="V8" s="14">
        <v>13.140404438815651</v>
      </c>
      <c r="W8" s="14">
        <v>13.479487847879403</v>
      </c>
      <c r="X8" s="14">
        <v>17.636406167268216</v>
      </c>
      <c r="Y8" s="14">
        <v>20.071953866257942</v>
      </c>
      <c r="Z8" s="14">
        <v>21.385208102751715</v>
      </c>
      <c r="AA8" s="14">
        <v>21.989019001537653</v>
      </c>
      <c r="AB8" s="14">
        <v>23.211440033715714</v>
      </c>
      <c r="AC8" s="14">
        <v>25.891125290336031</v>
      </c>
      <c r="AD8" s="14">
        <v>26.707566640003865</v>
      </c>
      <c r="AE8" s="14">
        <v>25.52594859351737</v>
      </c>
      <c r="AF8" s="14">
        <v>28.673182869336529</v>
      </c>
      <c r="AG8" s="14" t="s">
        <v>1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2.1137599068838506</v>
      </c>
      <c r="P9" s="11">
        <v>3.8575352110093761</v>
      </c>
      <c r="Q9" s="11">
        <v>3.88006326125956</v>
      </c>
      <c r="R9" s="11">
        <v>4.030790825004094</v>
      </c>
      <c r="S9" s="11">
        <v>6.2047346715306748</v>
      </c>
      <c r="T9" s="11">
        <v>6.314581369820897</v>
      </c>
      <c r="U9" s="11">
        <v>6.1707836408746113</v>
      </c>
      <c r="V9" s="11">
        <v>7.3545474404718565</v>
      </c>
      <c r="W9" s="11">
        <v>11.276567380352169</v>
      </c>
      <c r="X9" s="11">
        <v>9.4901670925414106</v>
      </c>
      <c r="Y9" s="11">
        <v>8.6963311807936243</v>
      </c>
      <c r="Z9" s="11">
        <v>8.7147310178632615</v>
      </c>
      <c r="AA9" s="11">
        <v>10.233212323950355</v>
      </c>
      <c r="AB9" s="11">
        <v>11.591252630059779</v>
      </c>
      <c r="AC9" s="11">
        <v>16.666792987668543</v>
      </c>
      <c r="AD9" s="11">
        <v>25.262298551688687</v>
      </c>
      <c r="AE9" s="11">
        <v>18.639940617720544</v>
      </c>
      <c r="AF9" s="11">
        <v>16.056869965737807</v>
      </c>
      <c r="AG9" s="11" t="s">
        <v>1</v>
      </c>
    </row>
    <row r="10" spans="1:33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>
        <v>5.7382929763833674</v>
      </c>
      <c r="M10" s="14">
        <v>6.9416709274937665</v>
      </c>
      <c r="N10" s="14">
        <v>9.5907327434904825</v>
      </c>
      <c r="O10" s="14">
        <v>10.291379931445642</v>
      </c>
      <c r="P10" s="14">
        <v>11.031500313801347</v>
      </c>
      <c r="Q10" s="14">
        <v>12.670265246123403</v>
      </c>
      <c r="R10" s="14">
        <v>13.882922775235427</v>
      </c>
      <c r="S10" s="14">
        <v>15.543234576108787</v>
      </c>
      <c r="T10" s="14">
        <v>11.435018927712251</v>
      </c>
      <c r="U10" s="14">
        <v>15.92546378294438</v>
      </c>
      <c r="V10" s="14">
        <v>18.200329420762902</v>
      </c>
      <c r="W10" s="14">
        <v>19.845129106696465</v>
      </c>
      <c r="X10" s="14">
        <v>20.053483342782794</v>
      </c>
      <c r="Y10" s="14">
        <v>19.966971760524302</v>
      </c>
      <c r="Z10" s="14">
        <v>20.269487134368756</v>
      </c>
      <c r="AA10" s="14">
        <v>16.000373646125738</v>
      </c>
      <c r="AB10" s="14">
        <v>19.262555175215585</v>
      </c>
      <c r="AC10" s="14">
        <v>21.265126227212797</v>
      </c>
      <c r="AD10" s="14">
        <v>23.938104247003569</v>
      </c>
      <c r="AE10" s="14">
        <v>26.156167685799172</v>
      </c>
      <c r="AF10" s="14">
        <v>28.786872464228473</v>
      </c>
      <c r="AG10" s="14" t="s">
        <v>1</v>
      </c>
    </row>
    <row r="11" spans="1:33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2.1066233653124709</v>
      </c>
      <c r="N11" s="11">
        <v>2.5968405396605858</v>
      </c>
      <c r="O11" s="11">
        <v>2.1543000659169351</v>
      </c>
      <c r="P11" s="11">
        <v>2.1512082914257067</v>
      </c>
      <c r="Q11" s="11">
        <v>2.1148352653128484</v>
      </c>
      <c r="R11" s="11">
        <v>2.7527549416161157</v>
      </c>
      <c r="S11" s="11">
        <v>1.8542820973017813</v>
      </c>
      <c r="T11" s="11">
        <v>2.2802894754790879</v>
      </c>
      <c r="U11" s="11">
        <v>2.3796785886167733</v>
      </c>
      <c r="V11" s="11">
        <v>2.8438825799111411</v>
      </c>
      <c r="W11" s="11">
        <v>3.2003617968092142</v>
      </c>
      <c r="X11" s="11">
        <v>3.5208171590744421</v>
      </c>
      <c r="Y11" s="11">
        <v>4.0997425012941457</v>
      </c>
      <c r="Z11" s="11">
        <v>3.7443637250159867</v>
      </c>
      <c r="AA11" s="11" t="s">
        <v>1</v>
      </c>
      <c r="AB11" s="11">
        <v>3.8524240177414355</v>
      </c>
      <c r="AC11" s="11">
        <v>4.1471405740946876</v>
      </c>
      <c r="AD11" s="11">
        <v>4.3097830081686856</v>
      </c>
      <c r="AE11" s="11">
        <v>5.7218725065149973</v>
      </c>
      <c r="AF11" s="11">
        <v>5.2147340442587806</v>
      </c>
      <c r="AG11" s="11" t="s">
        <v>1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4.0122055432728669E-2</v>
      </c>
      <c r="R12" s="14">
        <v>9.6830729317662262E-2</v>
      </c>
      <c r="S12" s="14">
        <v>0.13745817397939683</v>
      </c>
      <c r="T12" s="14">
        <v>0.10177143616082915</v>
      </c>
      <c r="U12" s="14">
        <v>0.18179890861756126</v>
      </c>
      <c r="V12" s="14">
        <v>0.2051132342394032</v>
      </c>
      <c r="W12" s="14">
        <v>0.30830468350636742</v>
      </c>
      <c r="X12" s="14">
        <v>0.26410990655271627</v>
      </c>
      <c r="Y12" s="14">
        <v>0.4318336884799554</v>
      </c>
      <c r="Z12" s="14">
        <v>0.93744572621401034</v>
      </c>
      <c r="AA12" s="14">
        <v>1.8124085603263123</v>
      </c>
      <c r="AB12" s="14">
        <v>2.5770027583360875</v>
      </c>
      <c r="AC12" s="14">
        <v>1.8478141572768232</v>
      </c>
      <c r="AD12" s="14">
        <v>2.1756528785596085</v>
      </c>
      <c r="AE12" s="14">
        <v>6.4115864170131109</v>
      </c>
      <c r="AF12" s="14">
        <v>9.8273363319723828</v>
      </c>
      <c r="AG12" s="14" t="s">
        <v>1</v>
      </c>
    </row>
    <row r="13" spans="1:33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>
        <v>7.6127982769699898</v>
      </c>
      <c r="M13" s="11">
        <v>6.8449565293207488</v>
      </c>
      <c r="N13" s="11">
        <v>6.0644862151925354</v>
      </c>
      <c r="O13" s="11">
        <v>6.8340403550082964</v>
      </c>
      <c r="P13" s="11">
        <v>7.5157769711665221</v>
      </c>
      <c r="Q13" s="11">
        <v>7.4857113466239316</v>
      </c>
      <c r="R13" s="11">
        <v>9.0294029980927171</v>
      </c>
      <c r="S13" s="11">
        <v>10.174254926593907</v>
      </c>
      <c r="T13" s="11">
        <v>10.439614191715702</v>
      </c>
      <c r="U13" s="11">
        <v>11.347010263037047</v>
      </c>
      <c r="V13" s="11">
        <v>12.471672506176002</v>
      </c>
      <c r="W13" s="11">
        <v>14.11424918401997</v>
      </c>
      <c r="X13" s="11">
        <v>15.797932293707866</v>
      </c>
      <c r="Y13" s="11">
        <v>16.316167839040503</v>
      </c>
      <c r="Z13" s="11">
        <v>16.817727159160757</v>
      </c>
      <c r="AA13" s="11">
        <v>20.63440033960784</v>
      </c>
      <c r="AB13" s="11" t="s">
        <v>1</v>
      </c>
      <c r="AC13" s="11">
        <v>18.604209851767589</v>
      </c>
      <c r="AD13" s="11" t="s">
        <v>1</v>
      </c>
      <c r="AE13" s="11">
        <v>21.158649420019891</v>
      </c>
      <c r="AF13" s="11" t="s">
        <v>1</v>
      </c>
      <c r="AG13" s="11" t="s">
        <v>1</v>
      </c>
    </row>
    <row r="14" spans="1:33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 t="s">
        <v>1</v>
      </c>
      <c r="R14" s="14" t="s">
        <v>1</v>
      </c>
      <c r="S14" s="14">
        <v>2.1022041976983639</v>
      </c>
      <c r="T14" s="14">
        <v>3.0209373530740389</v>
      </c>
      <c r="U14" s="14">
        <v>3.4852858759212846</v>
      </c>
      <c r="V14" s="14">
        <v>3.9089608908210032</v>
      </c>
      <c r="W14" s="14">
        <v>3.8933310528258569</v>
      </c>
      <c r="X14" s="14">
        <v>4.3019752128404747</v>
      </c>
      <c r="Y14" s="14">
        <v>4.7567737904755827</v>
      </c>
      <c r="Z14" s="14">
        <v>4.6401053342166367</v>
      </c>
      <c r="AA14" s="14">
        <v>4.4982960454579803</v>
      </c>
      <c r="AB14" s="14">
        <v>4.4467258987594755</v>
      </c>
      <c r="AC14" s="14">
        <v>6.9600995660376812</v>
      </c>
      <c r="AD14" s="14">
        <v>7.145313485967896</v>
      </c>
      <c r="AE14" s="14">
        <v>7.3335995042120095</v>
      </c>
      <c r="AF14" s="14">
        <v>7.1953169260882062</v>
      </c>
      <c r="AG14" s="14" t="s">
        <v>1</v>
      </c>
    </row>
    <row r="15" spans="1:33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0.76257973068745577</v>
      </c>
      <c r="N15" s="11">
        <v>2.1661762645369205</v>
      </c>
      <c r="O15" s="11">
        <v>2.7209849218425788</v>
      </c>
      <c r="P15" s="11">
        <v>3.0300136425648025</v>
      </c>
      <c r="Q15" s="11">
        <v>2.8131720430107525</v>
      </c>
      <c r="R15" s="11">
        <v>4.1390684786911205</v>
      </c>
      <c r="S15" s="11">
        <v>6.1669242658423498</v>
      </c>
      <c r="T15" s="11">
        <v>5.7773873760823191</v>
      </c>
      <c r="U15" s="11">
        <v>6.2092540593334151</v>
      </c>
      <c r="V15" s="11">
        <v>8.4484401047868545</v>
      </c>
      <c r="W15" s="11">
        <v>8.4153132250580036</v>
      </c>
      <c r="X15" s="11">
        <v>9.2377872733572008</v>
      </c>
      <c r="Y15" s="11">
        <v>12.289044289044289</v>
      </c>
      <c r="Z15" s="11">
        <v>12.22668240850059</v>
      </c>
      <c r="AA15" s="11">
        <v>14.559707650595309</v>
      </c>
      <c r="AB15" s="11">
        <v>14.388160973327093</v>
      </c>
      <c r="AC15" s="11">
        <v>18.035177042351307</v>
      </c>
      <c r="AD15" s="11">
        <v>25.629638086539561</v>
      </c>
      <c r="AE15" s="11">
        <v>26.027027027027025</v>
      </c>
      <c r="AF15" s="11">
        <v>27.679054054054056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0.59092652724783512</v>
      </c>
      <c r="Q16" s="14">
        <v>1.5241003412405945</v>
      </c>
      <c r="R16" s="14">
        <v>2.0164470149106886</v>
      </c>
      <c r="S16" s="14">
        <v>4.7634535959103763</v>
      </c>
      <c r="T16" s="14">
        <v>4.570375661597982</v>
      </c>
      <c r="U16" s="14">
        <v>1.8836440904060761</v>
      </c>
      <c r="V16" s="14">
        <v>6.6197881053173422</v>
      </c>
      <c r="W16" s="14">
        <v>13.253214062514695</v>
      </c>
      <c r="X16" s="14">
        <v>14.692202848670574</v>
      </c>
      <c r="Y16" s="14">
        <v>21.329813149773312</v>
      </c>
      <c r="Z16" s="14">
        <v>25.767483527662993</v>
      </c>
      <c r="AA16" s="14">
        <v>27.91076033125503</v>
      </c>
      <c r="AB16" s="14">
        <v>4.460199262378282</v>
      </c>
      <c r="AC16" s="14">
        <v>5.3138137367708183</v>
      </c>
      <c r="AD16" s="14">
        <v>11.314535152702494</v>
      </c>
      <c r="AE16" s="14">
        <v>14.214602190803321</v>
      </c>
      <c r="AF16" s="14">
        <v>23.766396587577585</v>
      </c>
      <c r="AG16" s="14" t="s">
        <v>1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20.643629628770395</v>
      </c>
      <c r="Y17" s="11">
        <v>13.887822580132489</v>
      </c>
      <c r="Z17" s="11">
        <v>14.100401787238296</v>
      </c>
      <c r="AA17" s="11">
        <v>14.86729065903646</v>
      </c>
      <c r="AB17" s="11">
        <v>4.0014871349656023</v>
      </c>
      <c r="AC17" s="11">
        <v>7.4317166189072097</v>
      </c>
      <c r="AD17" s="11">
        <v>22.349451038367942</v>
      </c>
      <c r="AE17" s="11">
        <v>22.341762890961185</v>
      </c>
      <c r="AF17" s="11">
        <v>17.071378508512893</v>
      </c>
      <c r="AG17" s="11" t="s">
        <v>1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>
        <v>2.4946395767579133</v>
      </c>
      <c r="W18" s="14">
        <v>2.5842131918113953</v>
      </c>
      <c r="X18" s="14">
        <v>7.2317026995970659</v>
      </c>
      <c r="Y18" s="14">
        <v>4.7275877322323794</v>
      </c>
      <c r="Z18" s="14">
        <v>5.5904608703806566</v>
      </c>
      <c r="AA18" s="14">
        <v>6.3521079293716172</v>
      </c>
      <c r="AB18" s="14" t="s">
        <v>1</v>
      </c>
      <c r="AC18" s="14">
        <v>10.136676183879306</v>
      </c>
      <c r="AD18" s="14" t="s">
        <v>1</v>
      </c>
      <c r="AE18" s="14">
        <v>11.693456049658211</v>
      </c>
      <c r="AF18" s="14" t="s">
        <v>1</v>
      </c>
      <c r="AG18" s="14" t="s">
        <v>1</v>
      </c>
    </row>
    <row r="19" spans="1:33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1.5945603011815599</v>
      </c>
      <c r="V19" s="11">
        <v>1.2650688396754626</v>
      </c>
      <c r="W19" s="11">
        <v>1.7192995153410453</v>
      </c>
      <c r="X19" s="11">
        <v>2.2643879033984127</v>
      </c>
      <c r="Y19" s="11">
        <v>2.8306190592490199</v>
      </c>
      <c r="Z19" s="11">
        <v>1.7580700253049786</v>
      </c>
      <c r="AA19" s="11">
        <v>1.4843181304553916</v>
      </c>
      <c r="AB19" s="11">
        <v>1.5170537513484257</v>
      </c>
      <c r="AC19" s="11">
        <v>2.0241566691741069</v>
      </c>
      <c r="AD19" s="11">
        <v>1.9881288205568397</v>
      </c>
      <c r="AE19" s="11">
        <v>2.2024639927000615</v>
      </c>
      <c r="AF19" s="11">
        <v>1.588000329324992</v>
      </c>
      <c r="AG19" s="11" t="s">
        <v>1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 t="s">
        <v>54</v>
      </c>
      <c r="O20" s="14" t="s">
        <v>1</v>
      </c>
      <c r="P20" s="14">
        <v>2.003391118051125</v>
      </c>
      <c r="Q20" s="14">
        <v>1.8336698356369532</v>
      </c>
      <c r="R20" s="14">
        <v>2.9188242011379968</v>
      </c>
      <c r="S20" s="14">
        <v>3.9916440277355512</v>
      </c>
      <c r="T20" s="14">
        <v>3.4677196812628361</v>
      </c>
      <c r="U20" s="14">
        <v>1.9511507658813469</v>
      </c>
      <c r="V20" s="14">
        <v>0.91007186429549092</v>
      </c>
      <c r="W20" s="14">
        <v>1.1084138908439747</v>
      </c>
      <c r="X20" s="14">
        <v>2.6481179870510112</v>
      </c>
      <c r="Y20" s="14">
        <v>2.7713181477926838</v>
      </c>
      <c r="Z20" s="14">
        <v>3.7052792092924873</v>
      </c>
      <c r="AA20" s="14">
        <v>3.019196925908584</v>
      </c>
      <c r="AB20" s="14">
        <v>2.8778001224498215</v>
      </c>
      <c r="AC20" s="14">
        <v>2.7949480856660722</v>
      </c>
      <c r="AD20" s="14">
        <v>5.7803336611663569</v>
      </c>
      <c r="AE20" s="14">
        <v>6.3128445950242069</v>
      </c>
      <c r="AF20" s="14">
        <v>6.0130043959478456</v>
      </c>
      <c r="AG20" s="14" t="s">
        <v>1</v>
      </c>
    </row>
    <row r="21" spans="1:33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>
        <v>9.1942201409467099</v>
      </c>
      <c r="Z21" s="11">
        <v>8.0589312918842442</v>
      </c>
      <c r="AA21" s="11">
        <v>8.7933459588297751</v>
      </c>
      <c r="AB21" s="11">
        <v>7.1046627282009984</v>
      </c>
      <c r="AC21" s="11">
        <v>8.4095981087659215</v>
      </c>
      <c r="AD21" s="11">
        <v>8.6095038884963966</v>
      </c>
      <c r="AE21" s="11">
        <v>10.027054956266712</v>
      </c>
      <c r="AF21" s="11">
        <v>10.437167064781937</v>
      </c>
      <c r="AG21" s="11" t="s">
        <v>1</v>
      </c>
    </row>
    <row r="22" spans="1:33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>
        <v>4.2076391017784154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 t="s">
        <v>1</v>
      </c>
      <c r="X22" s="14" t="s">
        <v>1</v>
      </c>
      <c r="Y22" s="14" t="s">
        <v>54</v>
      </c>
      <c r="Z22" s="14" t="s">
        <v>54</v>
      </c>
      <c r="AA22" s="14" t="s">
        <v>54</v>
      </c>
      <c r="AB22" s="14" t="s">
        <v>54</v>
      </c>
      <c r="AC22" s="14" t="s">
        <v>54</v>
      </c>
      <c r="AD22" s="14" t="s">
        <v>54</v>
      </c>
      <c r="AE22" s="14" t="s">
        <v>54</v>
      </c>
      <c r="AF22" s="14" t="s">
        <v>54</v>
      </c>
      <c r="AG22" s="14" t="s">
        <v>1</v>
      </c>
    </row>
    <row r="23" spans="1:33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>
        <v>0.16838860070920947</v>
      </c>
      <c r="O23" s="11">
        <v>0.29445040998441824</v>
      </c>
      <c r="P23" s="11">
        <v>0.31525575679203721</v>
      </c>
      <c r="Q23" s="11">
        <v>0.51633122017596256</v>
      </c>
      <c r="R23" s="11">
        <v>0.88405494423951236</v>
      </c>
      <c r="S23" s="11">
        <v>1.0736125771859186</v>
      </c>
      <c r="T23" s="11">
        <v>0.9278994780021631</v>
      </c>
      <c r="U23" s="11">
        <v>1.0417435391758179</v>
      </c>
      <c r="V23" s="11">
        <v>3.6227441048857316</v>
      </c>
      <c r="W23" s="11">
        <v>3.9780758120949113</v>
      </c>
      <c r="X23" s="11">
        <v>4.9309642800575544</v>
      </c>
      <c r="Y23" s="11">
        <v>3.8927784079403778</v>
      </c>
      <c r="Z23" s="11">
        <v>4.6309383761626099</v>
      </c>
      <c r="AA23" s="11">
        <v>6.9643786165657557</v>
      </c>
      <c r="AB23" s="11">
        <v>1.8931605326247001</v>
      </c>
      <c r="AC23" s="11">
        <v>1.3604289580208355</v>
      </c>
      <c r="AD23" s="11">
        <v>1.8849047094824347</v>
      </c>
      <c r="AE23" s="11">
        <v>3.114794508091522</v>
      </c>
      <c r="AF23" s="11">
        <v>3.9815228983965052</v>
      </c>
      <c r="AG23" s="11" t="s">
        <v>1</v>
      </c>
    </row>
    <row r="24" spans="1:33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1.1381832109818752</v>
      </c>
      <c r="M24" s="14">
        <v>1.4891522990867627</v>
      </c>
      <c r="N24" s="14">
        <v>1.3030056748578638</v>
      </c>
      <c r="O24" s="14">
        <v>1.1215182309754188</v>
      </c>
      <c r="P24" s="14">
        <v>1.1024818160694747</v>
      </c>
      <c r="Q24" s="14">
        <v>1.0839801512966414</v>
      </c>
      <c r="R24" s="14">
        <v>0.92128963475651215</v>
      </c>
      <c r="S24" s="14">
        <v>0.75994432308349558</v>
      </c>
      <c r="T24" s="14">
        <v>1.4101516953626858</v>
      </c>
      <c r="U24" s="14">
        <v>2.9478343003846832</v>
      </c>
      <c r="V24" s="14">
        <v>1.3087886079898772</v>
      </c>
      <c r="W24" s="14">
        <v>3.3074787735893683</v>
      </c>
      <c r="X24" s="14">
        <v>3.3789625004322499</v>
      </c>
      <c r="Y24" s="14">
        <v>4.9025968724783429</v>
      </c>
      <c r="Z24" s="14">
        <v>4.9305936965419619</v>
      </c>
      <c r="AA24" s="14">
        <v>5.7197137712641091</v>
      </c>
      <c r="AB24" s="14">
        <v>5.4942415591323188</v>
      </c>
      <c r="AC24" s="14">
        <v>5.3045494267546749</v>
      </c>
      <c r="AD24" s="14">
        <v>6.2397421733385867</v>
      </c>
      <c r="AE24" s="14">
        <v>6.9767939897832898</v>
      </c>
      <c r="AF24" s="14">
        <v>6.9533219002327122</v>
      </c>
      <c r="AG24" s="14" t="s">
        <v>1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>
        <v>2.1580514982496068</v>
      </c>
      <c r="K25" s="11" t="s">
        <v>1</v>
      </c>
      <c r="L25" s="11" t="s">
        <v>1</v>
      </c>
      <c r="M25" s="11" t="s">
        <v>1</v>
      </c>
      <c r="N25" s="11">
        <v>4.6523338134335956</v>
      </c>
      <c r="O25" s="11" t="s">
        <v>1</v>
      </c>
      <c r="P25" s="11">
        <v>5.6077757717263585</v>
      </c>
      <c r="Q25" s="11" t="s">
        <v>1</v>
      </c>
      <c r="R25" s="11">
        <v>6.2602115567213099</v>
      </c>
      <c r="S25" s="11">
        <v>6.5342456707495078</v>
      </c>
      <c r="T25" s="11" t="s">
        <v>1</v>
      </c>
      <c r="U25" s="11">
        <v>6.6836560840917647</v>
      </c>
      <c r="V25" s="11" t="s">
        <v>1</v>
      </c>
      <c r="W25" s="11">
        <v>9.186608010101379</v>
      </c>
      <c r="X25" s="11" t="s">
        <v>1</v>
      </c>
      <c r="Y25" s="11">
        <v>10.557737796582101</v>
      </c>
      <c r="Z25" s="11" t="s">
        <v>1</v>
      </c>
      <c r="AA25" s="11">
        <v>10.667084549918995</v>
      </c>
      <c r="AB25" s="11" t="s">
        <v>1</v>
      </c>
      <c r="AC25" s="11">
        <v>10.347848575624601</v>
      </c>
      <c r="AD25" s="11" t="s">
        <v>1</v>
      </c>
      <c r="AE25" s="11">
        <v>11.279938519963258</v>
      </c>
      <c r="AF25" s="11" t="s">
        <v>1</v>
      </c>
      <c r="AG25" s="11" t="s">
        <v>1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2.4570066036750347E-2</v>
      </c>
      <c r="O26" s="14">
        <v>6.6587136192978486E-2</v>
      </c>
      <c r="P26" s="14">
        <v>3.2432613444724243E-2</v>
      </c>
      <c r="Q26" s="14">
        <v>0.12346893844830077</v>
      </c>
      <c r="R26" s="14">
        <v>0.19236545411529654</v>
      </c>
      <c r="S26" s="14">
        <v>0.33355982801739859</v>
      </c>
      <c r="T26" s="14">
        <v>0.47390856883505711</v>
      </c>
      <c r="U26" s="14">
        <v>0.57295166638213868</v>
      </c>
      <c r="V26" s="14">
        <v>0.98754997331816374</v>
      </c>
      <c r="W26" s="14">
        <v>1.6261339303058506</v>
      </c>
      <c r="X26" s="14">
        <v>1.5171226740189254</v>
      </c>
      <c r="Y26" s="14">
        <v>1.8782975004413749</v>
      </c>
      <c r="Z26" s="14">
        <v>1.1521260333821857</v>
      </c>
      <c r="AA26" s="14">
        <v>2.1013177118155912</v>
      </c>
      <c r="AB26" s="14">
        <v>0.42247307866898054</v>
      </c>
      <c r="AC26" s="14">
        <v>0.81648149967561889</v>
      </c>
      <c r="AD26" s="14">
        <v>0.82283325779850036</v>
      </c>
      <c r="AE26" s="14">
        <v>0.843622445864046</v>
      </c>
      <c r="AF26" s="14">
        <v>0.91184012314552598</v>
      </c>
      <c r="AG26" s="14" t="s">
        <v>1</v>
      </c>
    </row>
    <row r="27" spans="1:33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>
        <v>6.4125264483036766</v>
      </c>
      <c r="N27" s="11" t="s">
        <v>1</v>
      </c>
      <c r="O27" s="11">
        <v>8.3288141672558531</v>
      </c>
      <c r="P27" s="11" t="s">
        <v>1</v>
      </c>
      <c r="Q27" s="11">
        <v>9.8710078432640742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7.1431744103076538</v>
      </c>
      <c r="X27" s="11" t="s">
        <v>1</v>
      </c>
      <c r="Y27" s="11">
        <v>6.9493971416600715</v>
      </c>
      <c r="Z27" s="11" t="s">
        <v>1</v>
      </c>
      <c r="AA27" s="11">
        <v>7.9879922137010722</v>
      </c>
      <c r="AB27" s="11" t="s">
        <v>1</v>
      </c>
      <c r="AC27" s="11">
        <v>8.7648836978272282</v>
      </c>
      <c r="AD27" s="11" t="s">
        <v>1</v>
      </c>
      <c r="AE27" s="11">
        <v>10.943857590451289</v>
      </c>
      <c r="AF27" s="11">
        <v>12.339953338052359</v>
      </c>
      <c r="AG27" s="11" t="s">
        <v>1</v>
      </c>
    </row>
    <row r="28" spans="1:33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0.5823653331105626</v>
      </c>
      <c r="S28" s="14">
        <v>0.62663326598368652</v>
      </c>
      <c r="T28" s="14">
        <v>0.80564939879108133</v>
      </c>
      <c r="U28" s="14">
        <v>0.55988045515466789</v>
      </c>
      <c r="V28" s="14">
        <v>2.0838984703644918</v>
      </c>
      <c r="W28" s="14">
        <v>4.2651633768335628</v>
      </c>
      <c r="X28" s="14">
        <v>7.5563875824601396</v>
      </c>
      <c r="Y28" s="14">
        <v>6.9824640681701853</v>
      </c>
      <c r="Z28" s="14">
        <v>9.3644952671887332</v>
      </c>
      <c r="AA28" s="14">
        <v>41.173108230151129</v>
      </c>
      <c r="AB28" s="14">
        <v>2.5459375895235636</v>
      </c>
      <c r="AC28" s="14">
        <v>2.6590062225811781</v>
      </c>
      <c r="AD28" s="14">
        <v>0.75939654657039213</v>
      </c>
      <c r="AE28" s="14">
        <v>0.26937813782008585</v>
      </c>
      <c r="AF28" s="14">
        <v>2.6479758196599708</v>
      </c>
      <c r="AG28" s="14" t="s">
        <v>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1.1072197164591908</v>
      </c>
      <c r="P29" s="11">
        <v>1.3078942952092782</v>
      </c>
      <c r="Q29" s="11">
        <v>2.2376209037101198</v>
      </c>
      <c r="R29" s="11">
        <v>2.5648836663453904</v>
      </c>
      <c r="S29" s="11">
        <v>3.5788159541339022</v>
      </c>
      <c r="T29" s="11">
        <v>3.5713367723617586</v>
      </c>
      <c r="U29" s="11">
        <v>3.9054894178593411</v>
      </c>
      <c r="V29" s="11">
        <v>4.220057680157506</v>
      </c>
      <c r="W29" s="11">
        <v>5.1333626157626897</v>
      </c>
      <c r="X29" s="11">
        <v>5.9319970668031221</v>
      </c>
      <c r="Y29" s="11">
        <v>6.6084697374352315</v>
      </c>
      <c r="Z29" s="11">
        <v>5.395920073054838</v>
      </c>
      <c r="AA29" s="11">
        <v>5.9709376066713054</v>
      </c>
      <c r="AB29" s="11">
        <v>4.2970576749702296</v>
      </c>
      <c r="AC29" s="11">
        <v>5.4753577596544778</v>
      </c>
      <c r="AD29" s="11">
        <v>7.8138949301605463</v>
      </c>
      <c r="AE29" s="11">
        <v>9.5244326376587924</v>
      </c>
      <c r="AF29" s="11">
        <v>6.988664404614279</v>
      </c>
      <c r="AG29" s="11" t="s">
        <v>1</v>
      </c>
    </row>
    <row r="30" spans="1:33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>
        <v>1.6668808341135382</v>
      </c>
      <c r="M30" s="14">
        <v>2.75173225417671</v>
      </c>
      <c r="N30" s="14">
        <v>3.5735086594965102</v>
      </c>
      <c r="O30" s="14">
        <v>2.9039976638430436</v>
      </c>
      <c r="P30" s="14" t="s">
        <v>1</v>
      </c>
      <c r="Q30" s="14">
        <v>3.3278264085361262</v>
      </c>
      <c r="R30" s="14">
        <v>3.3211662390689254</v>
      </c>
      <c r="S30" s="14">
        <v>2.9785549677479679</v>
      </c>
      <c r="T30" s="14">
        <v>3.6716380633309598</v>
      </c>
      <c r="U30" s="14">
        <v>3.3520191080266186</v>
      </c>
      <c r="V30" s="14">
        <v>3.2307419730853892</v>
      </c>
      <c r="W30" s="14">
        <v>3.9213545763932895</v>
      </c>
      <c r="X30" s="14">
        <v>3.9151725365923933</v>
      </c>
      <c r="Y30" s="14">
        <v>3.7240556818473594</v>
      </c>
      <c r="Z30" s="14">
        <v>3.4556684590006927</v>
      </c>
      <c r="AA30" s="14">
        <v>4.5637713772514985</v>
      </c>
      <c r="AB30" s="14">
        <v>3.7955026081750405</v>
      </c>
      <c r="AC30" s="14">
        <v>4.180294784955775</v>
      </c>
      <c r="AD30" s="14">
        <v>4.5403089269026964</v>
      </c>
      <c r="AE30" s="14">
        <v>5.1779352516741852</v>
      </c>
      <c r="AF30" s="14">
        <v>5.4112116626882498</v>
      </c>
      <c r="AG30" s="14" t="s">
        <v>1</v>
      </c>
    </row>
    <row r="31" spans="1:33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>
        <v>0.37601657357241569</v>
      </c>
      <c r="F31" s="11" t="s">
        <v>1</v>
      </c>
      <c r="G31" s="11">
        <v>1.6007647231833282</v>
      </c>
      <c r="H31" s="11" t="s">
        <v>1</v>
      </c>
      <c r="I31" s="11">
        <v>4.5486405444785305</v>
      </c>
      <c r="J31" s="11" t="s">
        <v>1</v>
      </c>
      <c r="K31" s="11">
        <v>5.2463327070715602</v>
      </c>
      <c r="L31" s="11" t="s">
        <v>1</v>
      </c>
      <c r="M31" s="11">
        <v>5.70734918636433</v>
      </c>
      <c r="N31" s="11" t="s">
        <v>1</v>
      </c>
      <c r="O31" s="11">
        <v>7.1992924989739606</v>
      </c>
      <c r="P31" s="11" t="s">
        <v>1</v>
      </c>
      <c r="Q31" s="11">
        <v>8.9036362229312118</v>
      </c>
      <c r="R31" s="11">
        <v>11.270195754581751</v>
      </c>
      <c r="S31" s="11">
        <v>11.703895864565244</v>
      </c>
      <c r="T31" s="11" t="s">
        <v>1</v>
      </c>
      <c r="U31" s="11">
        <v>11.699087478336795</v>
      </c>
      <c r="V31" s="11" t="s">
        <v>1</v>
      </c>
      <c r="W31" s="11">
        <v>15.079110119516189</v>
      </c>
      <c r="X31" s="11" t="s">
        <v>1</v>
      </c>
      <c r="Y31" s="11">
        <v>17.509858820613296</v>
      </c>
      <c r="Z31" s="11" t="s">
        <v>1</v>
      </c>
      <c r="AA31" s="11">
        <v>15.733038074316449</v>
      </c>
      <c r="AB31" s="11" t="s">
        <v>1</v>
      </c>
      <c r="AC31" s="11">
        <v>16.765396787352596</v>
      </c>
      <c r="AD31" s="11" t="s">
        <v>1</v>
      </c>
      <c r="AE31" s="11">
        <v>16.899358909416865</v>
      </c>
      <c r="AF31" s="11" t="s">
        <v>1</v>
      </c>
      <c r="AG31" s="11" t="s">
        <v>1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>
        <v>6.7674103976804822</v>
      </c>
      <c r="Z32" s="21" t="s">
        <v>1</v>
      </c>
      <c r="AA32" s="21" t="s">
        <v>1</v>
      </c>
      <c r="AB32" s="21" t="s">
        <v>1</v>
      </c>
      <c r="AC32" s="21">
        <v>6.157460006259547</v>
      </c>
      <c r="AD32" s="21" t="s">
        <v>1</v>
      </c>
      <c r="AE32" s="21">
        <v>7.7432484819645246</v>
      </c>
      <c r="AF32" s="21" t="s">
        <v>1</v>
      </c>
      <c r="AG32" s="21" t="s">
        <v>1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0.44995544225235218</v>
      </c>
      <c r="AF35" s="11">
        <v>0.15568691516204405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>
        <v>0.41270756880185738</v>
      </c>
      <c r="AD36" s="14">
        <v>0.46829529363229899</v>
      </c>
      <c r="AE36" s="14">
        <v>0.54937442972545614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</row>
    <row r="39" spans="1:33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8.4342480064926413</v>
      </c>
      <c r="Z39" s="11">
        <v>8.9120662720097936</v>
      </c>
      <c r="AA39" s="11">
        <v>9.7010112123385159</v>
      </c>
      <c r="AB39" s="11">
        <v>8.6526632622393507</v>
      </c>
      <c r="AC39" s="11">
        <v>10.548844516462852</v>
      </c>
      <c r="AD39" s="11">
        <v>11.471771220857502</v>
      </c>
      <c r="AE39" s="11">
        <v>20.218221134951463</v>
      </c>
      <c r="AF39" s="11">
        <v>12.928234652703031</v>
      </c>
      <c r="AG39" s="11" t="s">
        <v>1</v>
      </c>
    </row>
    <row r="40" spans="1:33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</row>
    <row r="41" spans="1:33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</row>
    <row r="44" spans="1:33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>
        <v>2.8428679758484328</v>
      </c>
      <c r="L47" s="11" t="s">
        <v>1</v>
      </c>
      <c r="M47" s="11">
        <v>2.8842920730650055</v>
      </c>
      <c r="N47" s="11" t="s">
        <v>1</v>
      </c>
      <c r="O47" s="11">
        <v>3.7675050900860709</v>
      </c>
      <c r="P47" s="11" t="s">
        <v>1</v>
      </c>
      <c r="Q47" s="11">
        <v>4.4822949653545967</v>
      </c>
      <c r="R47" s="11" t="s">
        <v>1</v>
      </c>
      <c r="S47" s="11">
        <v>4.5383556444853239</v>
      </c>
      <c r="T47" s="11" t="s">
        <v>1</v>
      </c>
      <c r="U47" s="11">
        <v>4.832917316089282</v>
      </c>
      <c r="V47" s="11" t="s">
        <v>1</v>
      </c>
      <c r="W47" s="11">
        <v>5.8577469837368961</v>
      </c>
      <c r="X47" s="11" t="s">
        <v>1</v>
      </c>
      <c r="Y47" s="11">
        <v>8.1455031277166761</v>
      </c>
      <c r="Z47" s="11" t="s">
        <v>1</v>
      </c>
      <c r="AA47" s="11">
        <v>8.7931069103538615</v>
      </c>
      <c r="AB47" s="11" t="s">
        <v>1</v>
      </c>
      <c r="AC47" s="11">
        <v>10.897018646918509</v>
      </c>
      <c r="AD47" s="11">
        <v>11.354433346049092</v>
      </c>
      <c r="AE47" s="11">
        <v>12.808643052911954</v>
      </c>
      <c r="AF47" s="11">
        <v>11.44486313857495</v>
      </c>
      <c r="AG47" s="11" t="s">
        <v>1</v>
      </c>
    </row>
    <row r="48" spans="1:33" x14ac:dyDescent="0.25">
      <c r="A48" s="12" t="s">
        <v>44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 t="s">
        <v>1</v>
      </c>
      <c r="P48" s="14" t="s">
        <v>1</v>
      </c>
      <c r="Q48" s="14" t="s">
        <v>1</v>
      </c>
      <c r="R48" s="14" t="s">
        <v>1</v>
      </c>
      <c r="S48" s="14" t="s">
        <v>1</v>
      </c>
      <c r="T48" s="14" t="s">
        <v>1</v>
      </c>
      <c r="U48" s="14" t="s">
        <v>1</v>
      </c>
      <c r="V48" s="14" t="s">
        <v>1</v>
      </c>
      <c r="W48" s="14" t="s">
        <v>1</v>
      </c>
      <c r="X48" s="14" t="s">
        <v>1</v>
      </c>
      <c r="Y48" s="14" t="s">
        <v>1</v>
      </c>
      <c r="Z48" s="14" t="s">
        <v>1</v>
      </c>
      <c r="AA48" s="14" t="s">
        <v>1</v>
      </c>
      <c r="AB48" s="14" t="s">
        <v>1</v>
      </c>
      <c r="AC48" s="14" t="s">
        <v>1</v>
      </c>
      <c r="AD48" s="14" t="s">
        <v>1</v>
      </c>
      <c r="AE48" s="14" t="s">
        <v>1</v>
      </c>
      <c r="AF48" s="14" t="s">
        <v>1</v>
      </c>
      <c r="AG48" s="14" t="s">
        <v>1</v>
      </c>
    </row>
    <row r="49" spans="1:33" s="5" customFormat="1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>
        <v>8.7698429712729536E-2</v>
      </c>
      <c r="AB50" s="14">
        <v>6.0079083366195926E-2</v>
      </c>
      <c r="AC50" s="14">
        <v>3.276175023133119E-2</v>
      </c>
      <c r="AD50" s="14">
        <v>3.1219314948627071E-2</v>
      </c>
      <c r="AE50" s="14">
        <v>6.6330990622771674E-2</v>
      </c>
      <c r="AF50" s="14">
        <v>0.10973420215319898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 t="s">
        <v>1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0.29142399867402152</v>
      </c>
      <c r="V53" s="11">
        <v>0.19173080804181564</v>
      </c>
      <c r="W53" s="11">
        <v>0.383946408060785</v>
      </c>
      <c r="X53" s="11" t="s">
        <v>1</v>
      </c>
      <c r="Y53" s="11" t="s">
        <v>1</v>
      </c>
      <c r="Z53" s="11" t="s">
        <v>1</v>
      </c>
      <c r="AA53" s="11">
        <v>0.2397143451305554</v>
      </c>
      <c r="AB53" s="11">
        <v>0.17443802205538816</v>
      </c>
      <c r="AC53" s="11">
        <v>0.10662692900357712</v>
      </c>
      <c r="AD53" s="11">
        <v>0.16719573426857881</v>
      </c>
      <c r="AE53" s="11">
        <v>0.28358670873099129</v>
      </c>
      <c r="AF53" s="11">
        <v>0.22670723467853435</v>
      </c>
      <c r="AG53" s="11" t="s">
        <v>1</v>
      </c>
    </row>
    <row r="54" spans="1:33" x14ac:dyDescent="0.25">
      <c r="A54" s="12" t="s">
        <v>50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 t="s">
        <v>1</v>
      </c>
      <c r="V54" s="14" t="s">
        <v>1</v>
      </c>
      <c r="W54" s="14" t="s">
        <v>1</v>
      </c>
      <c r="X54" s="14" t="s">
        <v>1</v>
      </c>
      <c r="Y54" s="14" t="s">
        <v>1</v>
      </c>
      <c r="Z54" s="14" t="s">
        <v>1</v>
      </c>
      <c r="AA54" s="14" t="s">
        <v>1</v>
      </c>
      <c r="AB54" s="14" t="s">
        <v>1</v>
      </c>
      <c r="AC54" s="14" t="s">
        <v>1</v>
      </c>
      <c r="AD54" s="14" t="s">
        <v>1</v>
      </c>
      <c r="AE54" s="14" t="s">
        <v>1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</row>
    <row r="56" spans="1:33" x14ac:dyDescent="0.25">
      <c r="A56" s="12" t="s">
        <v>52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>
        <v>5.1600265532380334E-3</v>
      </c>
      <c r="P56" s="14">
        <v>1.1983024878564669E-2</v>
      </c>
      <c r="Q56" s="14">
        <v>1.486640765177938E-2</v>
      </c>
      <c r="R56" s="14">
        <v>2.3210927647428652E-2</v>
      </c>
      <c r="S56" s="14">
        <v>2.5806872741373069E-2</v>
      </c>
      <c r="T56" s="14">
        <v>4.8157849886343258E-2</v>
      </c>
      <c r="U56" s="14">
        <v>4.6287378204022005E-2</v>
      </c>
      <c r="V56" s="14">
        <v>1.7936184801308989E-3</v>
      </c>
      <c r="W56" s="14">
        <v>9.2221333844275472E-2</v>
      </c>
      <c r="X56" s="14">
        <v>7.2203962003161815E-2</v>
      </c>
      <c r="Y56" s="14">
        <v>5.9129590599170646E-2</v>
      </c>
      <c r="Z56" s="14">
        <v>9.1928948986779807E-2</v>
      </c>
      <c r="AA56" s="14">
        <v>7.6871687022614529E-2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</row>
    <row r="57" spans="1:33" s="5" customFormat="1" x14ac:dyDescent="0.25">
      <c r="A57" s="9" t="s">
        <v>53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 t="s">
        <v>1</v>
      </c>
      <c r="P57" s="11" t="s">
        <v>1</v>
      </c>
      <c r="Q57" s="11">
        <v>4.6858812562102647</v>
      </c>
      <c r="R57" s="11">
        <v>5.5331473537447442</v>
      </c>
      <c r="S57" s="11">
        <v>5.8505487999855674</v>
      </c>
      <c r="T57" s="11" t="s">
        <v>1</v>
      </c>
      <c r="U57" s="11">
        <v>6.151971506639379</v>
      </c>
      <c r="V57" s="11">
        <v>7.2601560314467282</v>
      </c>
      <c r="W57" s="11">
        <v>7.55894042468723</v>
      </c>
      <c r="X57" s="11">
        <v>9.4416001188269369</v>
      </c>
      <c r="Y57" s="11">
        <v>10.335518934840993</v>
      </c>
      <c r="Z57" s="11">
        <v>11.477312607732932</v>
      </c>
      <c r="AA57" s="11">
        <v>12.086872766939729</v>
      </c>
      <c r="AB57" s="11">
        <v>10.681054998290001</v>
      </c>
      <c r="AC57" s="11">
        <v>13.332088108242203</v>
      </c>
      <c r="AD57" s="11">
        <v>13.558712729479581</v>
      </c>
      <c r="AE57" s="11" t="s">
        <v>1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191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 t="s">
        <v>1</v>
      </c>
      <c r="K5" s="23" t="s">
        <v>1</v>
      </c>
      <c r="L5" s="23">
        <v>35.68</v>
      </c>
      <c r="M5" s="23" t="s">
        <v>1</v>
      </c>
      <c r="N5" s="23" t="s">
        <v>1</v>
      </c>
      <c r="O5" s="23" t="s">
        <v>1</v>
      </c>
      <c r="P5" s="23">
        <v>52.418999999999997</v>
      </c>
      <c r="Q5" s="23">
        <v>59.994</v>
      </c>
      <c r="R5" s="23">
        <v>64.344999999999999</v>
      </c>
      <c r="S5" s="23">
        <v>62.470999999999997</v>
      </c>
      <c r="T5" s="23">
        <v>72.606999999999999</v>
      </c>
      <c r="U5" s="23">
        <v>71.968999999999994</v>
      </c>
      <c r="V5" s="23">
        <v>114.334</v>
      </c>
      <c r="W5" s="23">
        <v>118.30500000000001</v>
      </c>
      <c r="X5" s="23">
        <v>126.688</v>
      </c>
      <c r="Y5" s="23">
        <v>146.483</v>
      </c>
      <c r="Z5" s="23">
        <v>140.68700000000001</v>
      </c>
      <c r="AA5" s="23">
        <v>151.191</v>
      </c>
      <c r="AB5" s="23">
        <v>139.03100000000001</v>
      </c>
      <c r="AC5" s="23">
        <v>157.41399999999999</v>
      </c>
      <c r="AD5" s="23">
        <v>175.857</v>
      </c>
      <c r="AE5" s="23">
        <v>186.191</v>
      </c>
      <c r="AF5" s="23" t="s">
        <v>1</v>
      </c>
      <c r="AG5" s="23" t="s">
        <v>1</v>
      </c>
    </row>
    <row r="6" spans="1:33" x14ac:dyDescent="0.25">
      <c r="A6" s="12" t="s">
        <v>2</v>
      </c>
      <c r="B6" s="24" t="s">
        <v>1</v>
      </c>
      <c r="C6" s="25" t="s">
        <v>1</v>
      </c>
      <c r="D6" s="25" t="s">
        <v>1</v>
      </c>
      <c r="E6" s="25" t="s">
        <v>1</v>
      </c>
      <c r="F6" s="25" t="s">
        <v>1</v>
      </c>
      <c r="G6" s="25" t="s">
        <v>1</v>
      </c>
      <c r="H6" s="25" t="s">
        <v>1</v>
      </c>
      <c r="I6" s="25" t="s">
        <v>1</v>
      </c>
      <c r="J6" s="25" t="s">
        <v>1</v>
      </c>
      <c r="K6" s="25" t="s">
        <v>1</v>
      </c>
      <c r="L6" s="25" t="s">
        <v>1</v>
      </c>
      <c r="M6" s="25" t="s">
        <v>1</v>
      </c>
      <c r="N6" s="25" t="s">
        <v>1</v>
      </c>
      <c r="O6" s="25" t="s">
        <v>1</v>
      </c>
      <c r="P6" s="25" t="s">
        <v>1</v>
      </c>
      <c r="Q6" s="25" t="s">
        <v>1</v>
      </c>
      <c r="R6" s="25" t="s">
        <v>1</v>
      </c>
      <c r="S6" s="25" t="s">
        <v>1</v>
      </c>
      <c r="T6" s="25" t="s">
        <v>1</v>
      </c>
      <c r="U6" s="25">
        <v>7.1509999999999998</v>
      </c>
      <c r="V6" s="25">
        <v>6.4660000000000002</v>
      </c>
      <c r="W6" s="25">
        <v>6.633</v>
      </c>
      <c r="X6" s="25">
        <v>7.3810000000000002</v>
      </c>
      <c r="Y6" s="25">
        <v>6.7859999999999996</v>
      </c>
      <c r="Z6" s="25">
        <v>17.577999999999999</v>
      </c>
      <c r="AA6" s="25">
        <v>10.153</v>
      </c>
      <c r="AB6" s="25">
        <v>6.7060000000000004</v>
      </c>
      <c r="AC6" s="25">
        <v>10.526</v>
      </c>
      <c r="AD6" s="25">
        <v>11.71</v>
      </c>
      <c r="AE6" s="25">
        <v>28.256</v>
      </c>
      <c r="AF6" s="25">
        <v>9.5020000000000007</v>
      </c>
      <c r="AG6" s="25" t="s">
        <v>1</v>
      </c>
    </row>
    <row r="7" spans="1:33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 t="s">
        <v>1</v>
      </c>
      <c r="H7" s="27" t="s">
        <v>1</v>
      </c>
      <c r="I7" s="27" t="s">
        <v>1</v>
      </c>
      <c r="J7" s="27" t="s">
        <v>1</v>
      </c>
      <c r="K7" s="27" t="s">
        <v>1</v>
      </c>
      <c r="L7" s="27" t="s">
        <v>1</v>
      </c>
      <c r="M7" s="27" t="s">
        <v>1</v>
      </c>
      <c r="N7" s="27" t="s">
        <v>1</v>
      </c>
      <c r="O7" s="27" t="s">
        <v>1</v>
      </c>
      <c r="P7" s="27" t="s">
        <v>1</v>
      </c>
      <c r="Q7" s="27" t="s">
        <v>1</v>
      </c>
      <c r="R7" s="27" t="s">
        <v>1</v>
      </c>
      <c r="S7" s="27">
        <v>338.72500000000002</v>
      </c>
      <c r="T7" s="27">
        <v>349.85700000000003</v>
      </c>
      <c r="U7" s="27">
        <v>385.78500000000003</v>
      </c>
      <c r="V7" s="27">
        <v>800.59</v>
      </c>
      <c r="W7" s="27">
        <v>3575.5</v>
      </c>
      <c r="X7" s="27">
        <v>7377.9430000000002</v>
      </c>
      <c r="Y7" s="27">
        <v>7766.3950000000004</v>
      </c>
      <c r="Z7" s="27">
        <v>7177.2560000000003</v>
      </c>
      <c r="AA7" s="27">
        <v>6814.9080000000004</v>
      </c>
      <c r="AB7" s="27">
        <v>635.26700000000005</v>
      </c>
      <c r="AC7" s="27">
        <v>884.68299999999999</v>
      </c>
      <c r="AD7" s="27">
        <v>2997.8389999999999</v>
      </c>
      <c r="AE7" s="27">
        <v>3888.2539999999999</v>
      </c>
      <c r="AF7" s="27">
        <v>3325.2660000000001</v>
      </c>
      <c r="AG7" s="27" t="s">
        <v>1</v>
      </c>
    </row>
    <row r="8" spans="1:33" x14ac:dyDescent="0.25">
      <c r="A8" s="12" t="s">
        <v>4</v>
      </c>
      <c r="B8" s="24" t="s">
        <v>1</v>
      </c>
      <c r="C8" s="25" t="s">
        <v>1</v>
      </c>
      <c r="D8" s="25" t="s">
        <v>1</v>
      </c>
      <c r="E8" s="25" t="s">
        <v>1</v>
      </c>
      <c r="F8" s="25" t="s">
        <v>1</v>
      </c>
      <c r="G8" s="25" t="s">
        <v>1</v>
      </c>
      <c r="H8" s="25" t="s">
        <v>1</v>
      </c>
      <c r="I8" s="25" t="s">
        <v>1</v>
      </c>
      <c r="J8" s="25" t="s">
        <v>1</v>
      </c>
      <c r="K8" s="25" t="s">
        <v>1</v>
      </c>
      <c r="L8" s="25" t="s">
        <v>1</v>
      </c>
      <c r="M8" s="25">
        <v>192.59</v>
      </c>
      <c r="N8" s="25">
        <v>263</v>
      </c>
      <c r="O8" s="25">
        <v>293.70999999999998</v>
      </c>
      <c r="P8" s="25">
        <v>281.93</v>
      </c>
      <c r="Q8" s="25">
        <v>304.51</v>
      </c>
      <c r="R8" s="25">
        <v>309.04500000000002</v>
      </c>
      <c r="S8" s="25">
        <v>383.9</v>
      </c>
      <c r="T8" s="25" t="s">
        <v>1</v>
      </c>
      <c r="U8" s="25">
        <v>503.95699999999999</v>
      </c>
      <c r="V8" s="25">
        <v>543.6</v>
      </c>
      <c r="W8" s="25">
        <v>560.70000000000005</v>
      </c>
      <c r="X8" s="25">
        <v>736.6</v>
      </c>
      <c r="Y8" s="25">
        <v>844</v>
      </c>
      <c r="Z8" s="25">
        <v>903</v>
      </c>
      <c r="AA8" s="25">
        <v>933</v>
      </c>
      <c r="AB8" s="25">
        <v>987</v>
      </c>
      <c r="AC8" s="25">
        <v>1104</v>
      </c>
      <c r="AD8" s="25">
        <v>1145</v>
      </c>
      <c r="AE8" s="25">
        <v>1100</v>
      </c>
      <c r="AF8" s="25">
        <v>1238</v>
      </c>
      <c r="AG8" s="25" t="s">
        <v>1</v>
      </c>
    </row>
    <row r="9" spans="1:33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 t="s">
        <v>1</v>
      </c>
      <c r="K9" s="23" t="s">
        <v>1</v>
      </c>
      <c r="L9" s="23" t="s">
        <v>1</v>
      </c>
      <c r="M9" s="23" t="s">
        <v>1</v>
      </c>
      <c r="N9" s="23" t="s">
        <v>1</v>
      </c>
      <c r="O9" s="23">
        <v>2.9020000000000001</v>
      </c>
      <c r="P9" s="23">
        <v>5.26</v>
      </c>
      <c r="Q9" s="23">
        <v>5.26</v>
      </c>
      <c r="R9" s="23">
        <v>5.4390000000000001</v>
      </c>
      <c r="S9" s="23">
        <v>8.3409999999999993</v>
      </c>
      <c r="T9" s="23">
        <v>8.4619999999999997</v>
      </c>
      <c r="U9" s="23">
        <v>8.2449999999999992</v>
      </c>
      <c r="V9" s="23">
        <v>9.7970000000000006</v>
      </c>
      <c r="W9" s="23">
        <v>14.972</v>
      </c>
      <c r="X9" s="23">
        <v>12.557</v>
      </c>
      <c r="Y9" s="23">
        <v>11.471</v>
      </c>
      <c r="Z9" s="23">
        <v>11.471</v>
      </c>
      <c r="AA9" s="23">
        <v>13.46</v>
      </c>
      <c r="AB9" s="23">
        <v>15.26</v>
      </c>
      <c r="AC9" s="23">
        <v>21.99</v>
      </c>
      <c r="AD9" s="23">
        <v>33.42</v>
      </c>
      <c r="AE9" s="23">
        <v>24.71</v>
      </c>
      <c r="AF9" s="23">
        <v>21.3</v>
      </c>
      <c r="AG9" s="23" t="s">
        <v>1</v>
      </c>
    </row>
    <row r="10" spans="1:33" x14ac:dyDescent="0.25">
      <c r="A10" s="12" t="s">
        <v>6</v>
      </c>
      <c r="B10" s="24" t="s">
        <v>1</v>
      </c>
      <c r="C10" s="25" t="s">
        <v>1</v>
      </c>
      <c r="D10" s="25" t="s">
        <v>1</v>
      </c>
      <c r="E10" s="25" t="s">
        <v>1</v>
      </c>
      <c r="F10" s="25" t="s">
        <v>1</v>
      </c>
      <c r="G10" s="25" t="s">
        <v>1</v>
      </c>
      <c r="H10" s="25" t="s">
        <v>1</v>
      </c>
      <c r="I10" s="25" t="s">
        <v>1</v>
      </c>
      <c r="J10" s="25" t="s">
        <v>1</v>
      </c>
      <c r="K10" s="25" t="s">
        <v>1</v>
      </c>
      <c r="L10" s="25">
        <v>29.77</v>
      </c>
      <c r="M10" s="25">
        <v>36.1</v>
      </c>
      <c r="N10" s="25">
        <v>50</v>
      </c>
      <c r="O10" s="25">
        <v>53.793999999999997</v>
      </c>
      <c r="P10" s="25">
        <v>57.829000000000001</v>
      </c>
      <c r="Q10" s="25">
        <v>66.632000000000005</v>
      </c>
      <c r="R10" s="25">
        <v>73.266999999999996</v>
      </c>
      <c r="S10" s="25">
        <v>82.343999999999994</v>
      </c>
      <c r="T10" s="25">
        <v>60.828000000000003</v>
      </c>
      <c r="U10" s="25">
        <v>85.078000000000003</v>
      </c>
      <c r="V10" s="25">
        <v>97.659000000000006</v>
      </c>
      <c r="W10" s="25">
        <v>106.96599999999999</v>
      </c>
      <c r="X10" s="25">
        <v>108.58499999999999</v>
      </c>
      <c r="Y10" s="25">
        <v>108.6</v>
      </c>
      <c r="Z10" s="25">
        <v>110.7</v>
      </c>
      <c r="AA10" s="25">
        <v>87.7</v>
      </c>
      <c r="AB10" s="25">
        <v>105.9</v>
      </c>
      <c r="AC10" s="25">
        <v>117.2</v>
      </c>
      <c r="AD10" s="25">
        <v>132.19999999999999</v>
      </c>
      <c r="AE10" s="25">
        <v>144.69999999999999</v>
      </c>
      <c r="AF10" s="25">
        <v>159.5</v>
      </c>
      <c r="AG10" s="25" t="s">
        <v>1</v>
      </c>
    </row>
    <row r="11" spans="1:33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>
        <v>125.1</v>
      </c>
      <c r="N11" s="23">
        <v>155.30000000000001</v>
      </c>
      <c r="O11" s="23">
        <v>129.80000000000001</v>
      </c>
      <c r="P11" s="23">
        <v>130.57400000000001</v>
      </c>
      <c r="Q11" s="23">
        <v>129.25899999999999</v>
      </c>
      <c r="R11" s="23">
        <v>169.31899999999999</v>
      </c>
      <c r="S11" s="23">
        <v>114.723</v>
      </c>
      <c r="T11" s="23">
        <v>141.85499999999999</v>
      </c>
      <c r="U11" s="23">
        <v>148.83199999999999</v>
      </c>
      <c r="V11" s="23">
        <v>178.822</v>
      </c>
      <c r="W11" s="23">
        <v>202.334</v>
      </c>
      <c r="X11" s="23">
        <v>223.798</v>
      </c>
      <c r="Y11" s="23">
        <v>261.947</v>
      </c>
      <c r="Z11" s="23">
        <v>240.364</v>
      </c>
      <c r="AA11" s="23" t="s">
        <v>1</v>
      </c>
      <c r="AB11" s="23">
        <v>249.12700000000001</v>
      </c>
      <c r="AC11" s="23">
        <v>268.911</v>
      </c>
      <c r="AD11" s="23">
        <v>280.09500000000003</v>
      </c>
      <c r="AE11" s="23">
        <v>372.66399999999999</v>
      </c>
      <c r="AF11" s="23">
        <v>340.38400000000001</v>
      </c>
      <c r="AG11" s="23" t="s">
        <v>1</v>
      </c>
    </row>
    <row r="12" spans="1:33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 t="s">
        <v>1</v>
      </c>
      <c r="O12" s="25" t="s">
        <v>1</v>
      </c>
      <c r="P12" s="25" t="s">
        <v>1</v>
      </c>
      <c r="Q12" s="25">
        <v>1.3</v>
      </c>
      <c r="R12" s="25">
        <v>3.1</v>
      </c>
      <c r="S12" s="25">
        <v>4.4000000000000004</v>
      </c>
      <c r="T12" s="25">
        <v>3.2</v>
      </c>
      <c r="U12" s="25">
        <v>5.7930000000000001</v>
      </c>
      <c r="V12" s="25">
        <v>6.4710000000000001</v>
      </c>
      <c r="W12" s="25">
        <v>9.8919999999999995</v>
      </c>
      <c r="X12" s="25">
        <v>8.5340000000000007</v>
      </c>
      <c r="Y12" s="25">
        <v>13.996</v>
      </c>
      <c r="Z12" s="25">
        <v>30.456</v>
      </c>
      <c r="AA12" s="25">
        <v>58.41</v>
      </c>
      <c r="AB12" s="25">
        <v>81.703000000000003</v>
      </c>
      <c r="AC12" s="25">
        <v>57.688000000000002</v>
      </c>
      <c r="AD12" s="25">
        <v>67.081999999999994</v>
      </c>
      <c r="AE12" s="25">
        <v>196.44200000000001</v>
      </c>
      <c r="AF12" s="25">
        <v>304.12799999999999</v>
      </c>
      <c r="AG12" s="25" t="s">
        <v>1</v>
      </c>
    </row>
    <row r="13" spans="1:33" x14ac:dyDescent="0.25">
      <c r="A13" s="9" t="s">
        <v>9</v>
      </c>
      <c r="B13" s="22" t="s">
        <v>1</v>
      </c>
      <c r="C13" s="23" t="s">
        <v>1</v>
      </c>
      <c r="D13" s="23" t="s">
        <v>1</v>
      </c>
      <c r="E13" s="23" t="s">
        <v>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>
        <v>28.8</v>
      </c>
      <c r="M13" s="23">
        <v>26.3</v>
      </c>
      <c r="N13" s="23">
        <v>23.7</v>
      </c>
      <c r="O13" s="23">
        <v>27.2</v>
      </c>
      <c r="P13" s="23">
        <v>30.5</v>
      </c>
      <c r="Q13" s="23">
        <v>31</v>
      </c>
      <c r="R13" s="23">
        <v>38.200000000000003</v>
      </c>
      <c r="S13" s="23">
        <v>44</v>
      </c>
      <c r="T13" s="23">
        <v>46.1</v>
      </c>
      <c r="U13" s="23">
        <v>51</v>
      </c>
      <c r="V13" s="23">
        <v>56.8</v>
      </c>
      <c r="W13" s="23">
        <v>64.8</v>
      </c>
      <c r="X13" s="23">
        <v>72.8</v>
      </c>
      <c r="Y13" s="23">
        <v>75.305999999999997</v>
      </c>
      <c r="Z13" s="23">
        <v>77.813000000000002</v>
      </c>
      <c r="AA13" s="23">
        <v>96</v>
      </c>
      <c r="AB13" s="23" t="s">
        <v>1</v>
      </c>
      <c r="AC13" s="23">
        <v>88.430999999999997</v>
      </c>
      <c r="AD13" s="23" t="s">
        <v>1</v>
      </c>
      <c r="AE13" s="23">
        <v>103.307</v>
      </c>
      <c r="AF13" s="23" t="s">
        <v>1</v>
      </c>
      <c r="AG13" s="23" t="s">
        <v>1</v>
      </c>
    </row>
    <row r="14" spans="1:33" x14ac:dyDescent="0.25">
      <c r="A14" s="12" t="s">
        <v>10</v>
      </c>
      <c r="B14" s="24" t="s">
        <v>1</v>
      </c>
      <c r="C14" s="25" t="s">
        <v>1</v>
      </c>
      <c r="D14" s="25" t="s">
        <v>1</v>
      </c>
      <c r="E14" s="25" t="s">
        <v>1</v>
      </c>
      <c r="F14" s="25" t="s">
        <v>1</v>
      </c>
      <c r="G14" s="25" t="s">
        <v>1</v>
      </c>
      <c r="H14" s="25" t="s">
        <v>1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 t="s">
        <v>1</v>
      </c>
      <c r="P14" s="25" t="s">
        <v>1</v>
      </c>
      <c r="Q14" s="25" t="s">
        <v>1</v>
      </c>
      <c r="R14" s="25" t="s">
        <v>1</v>
      </c>
      <c r="S14" s="25">
        <v>123.5</v>
      </c>
      <c r="T14" s="25">
        <v>178</v>
      </c>
      <c r="U14" s="25">
        <v>206</v>
      </c>
      <c r="V14" s="25">
        <v>231.9</v>
      </c>
      <c r="W14" s="25">
        <v>232</v>
      </c>
      <c r="X14" s="25">
        <v>257.60000000000002</v>
      </c>
      <c r="Y14" s="25">
        <v>286.2</v>
      </c>
      <c r="Z14" s="25">
        <v>280.30700000000002</v>
      </c>
      <c r="AA14" s="25">
        <v>272.5</v>
      </c>
      <c r="AB14" s="25">
        <v>269.75200000000001</v>
      </c>
      <c r="AC14" s="25">
        <v>422.29500000000002</v>
      </c>
      <c r="AD14" s="25">
        <v>433.20100000000002</v>
      </c>
      <c r="AE14" s="25">
        <v>444.05</v>
      </c>
      <c r="AF14" s="25">
        <v>435.04199999999997</v>
      </c>
      <c r="AG14" s="25" t="s">
        <v>1</v>
      </c>
    </row>
    <row r="15" spans="1:33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 t="s">
        <v>1</v>
      </c>
      <c r="K15" s="23" t="s">
        <v>1</v>
      </c>
      <c r="L15" s="23" t="s">
        <v>1</v>
      </c>
      <c r="M15" s="23">
        <v>0.53800000000000003</v>
      </c>
      <c r="N15" s="23">
        <v>1.546</v>
      </c>
      <c r="O15" s="23">
        <v>1.9670000000000001</v>
      </c>
      <c r="P15" s="23">
        <v>2.2210000000000001</v>
      </c>
      <c r="Q15" s="23">
        <v>2.093</v>
      </c>
      <c r="R15" s="23">
        <v>3.137</v>
      </c>
      <c r="S15" s="23">
        <v>4.7880000000000003</v>
      </c>
      <c r="T15" s="23">
        <v>4.6040000000000001</v>
      </c>
      <c r="U15" s="23">
        <v>5.0860000000000003</v>
      </c>
      <c r="V15" s="23">
        <v>7.0949999999999998</v>
      </c>
      <c r="W15" s="23">
        <v>7.2539999999999996</v>
      </c>
      <c r="X15" s="23">
        <v>7.9989999999999997</v>
      </c>
      <c r="Y15" s="23">
        <v>10.544</v>
      </c>
      <c r="Z15" s="23">
        <v>10.356</v>
      </c>
      <c r="AA15" s="23">
        <v>12.351000000000001</v>
      </c>
      <c r="AB15" s="23">
        <v>12.298999999999999</v>
      </c>
      <c r="AC15" s="23">
        <v>15.586</v>
      </c>
      <c r="AD15" s="23">
        <v>22.449000000000002</v>
      </c>
      <c r="AE15" s="23">
        <v>23.111999999999998</v>
      </c>
      <c r="AF15" s="23">
        <v>24.579000000000001</v>
      </c>
      <c r="AG15" s="23" t="s">
        <v>1</v>
      </c>
    </row>
    <row r="16" spans="1:33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 t="s">
        <v>1</v>
      </c>
      <c r="M16" s="25" t="s">
        <v>1</v>
      </c>
      <c r="N16" s="25" t="s">
        <v>1</v>
      </c>
      <c r="O16" s="25" t="s">
        <v>1</v>
      </c>
      <c r="P16" s="25">
        <v>1.998</v>
      </c>
      <c r="Q16" s="25">
        <v>5.0970000000000004</v>
      </c>
      <c r="R16" s="25">
        <v>6.6609999999999996</v>
      </c>
      <c r="S16" s="25">
        <v>15.523999999999999</v>
      </c>
      <c r="T16" s="25">
        <v>14.683999999999999</v>
      </c>
      <c r="U16" s="25">
        <v>5.9660000000000002</v>
      </c>
      <c r="V16" s="25">
        <v>20.678999999999998</v>
      </c>
      <c r="W16" s="25">
        <v>40.865000000000002</v>
      </c>
      <c r="X16" s="25">
        <v>44.746000000000002</v>
      </c>
      <c r="Y16" s="25">
        <v>64.180000000000007</v>
      </c>
      <c r="Z16" s="25">
        <v>76.567999999999998</v>
      </c>
      <c r="AA16" s="25">
        <v>81.831000000000003</v>
      </c>
      <c r="AB16" s="25">
        <v>12.888</v>
      </c>
      <c r="AC16" s="25">
        <v>15.12</v>
      </c>
      <c r="AD16" s="25">
        <v>31.695</v>
      </c>
      <c r="AE16" s="25">
        <v>39.226999999999997</v>
      </c>
      <c r="AF16" s="25">
        <v>64.698999999999998</v>
      </c>
      <c r="AG16" s="25" t="s">
        <v>1</v>
      </c>
    </row>
    <row r="17" spans="1:33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 t="s">
        <v>1</v>
      </c>
      <c r="M17" s="23" t="s">
        <v>1</v>
      </c>
      <c r="N17" s="23" t="s">
        <v>1</v>
      </c>
      <c r="O17" s="23" t="s">
        <v>1</v>
      </c>
      <c r="P17" s="23" t="s">
        <v>1</v>
      </c>
      <c r="Q17" s="23" t="s">
        <v>1</v>
      </c>
      <c r="R17" s="23" t="s">
        <v>1</v>
      </c>
      <c r="S17" s="23" t="s">
        <v>1</v>
      </c>
      <c r="T17" s="23" t="s">
        <v>1</v>
      </c>
      <c r="U17" s="23" t="s">
        <v>1</v>
      </c>
      <c r="V17" s="23" t="s">
        <v>1</v>
      </c>
      <c r="W17" s="23" t="s">
        <v>1</v>
      </c>
      <c r="X17" s="23">
        <v>42.712000000000003</v>
      </c>
      <c r="Y17" s="23">
        <v>28.4</v>
      </c>
      <c r="Z17" s="23">
        <v>28.5</v>
      </c>
      <c r="AA17" s="23">
        <v>29.7</v>
      </c>
      <c r="AB17" s="23">
        <v>7.9</v>
      </c>
      <c r="AC17" s="23">
        <v>14.5</v>
      </c>
      <c r="AD17" s="23">
        <v>43.1</v>
      </c>
      <c r="AE17" s="23">
        <v>42.6</v>
      </c>
      <c r="AF17" s="23">
        <v>32.200000000000003</v>
      </c>
      <c r="AG17" s="23" t="s">
        <v>1</v>
      </c>
    </row>
    <row r="18" spans="1:33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 t="s">
        <v>1</v>
      </c>
      <c r="V18" s="25">
        <v>1.2669999999999999</v>
      </c>
      <c r="W18" s="25">
        <v>1.3420000000000001</v>
      </c>
      <c r="X18" s="25">
        <v>3.839</v>
      </c>
      <c r="Y18" s="25">
        <v>2.5649999999999999</v>
      </c>
      <c r="Z18" s="25">
        <v>3.1</v>
      </c>
      <c r="AA18" s="25">
        <v>3.6</v>
      </c>
      <c r="AB18" s="25" t="s">
        <v>1</v>
      </c>
      <c r="AC18" s="25">
        <v>6</v>
      </c>
      <c r="AD18" s="25" t="s">
        <v>1</v>
      </c>
      <c r="AE18" s="25">
        <v>7.2</v>
      </c>
      <c r="AF18" s="25" t="s">
        <v>1</v>
      </c>
      <c r="AG18" s="25" t="s">
        <v>1</v>
      </c>
    </row>
    <row r="19" spans="1:33" x14ac:dyDescent="0.25">
      <c r="A19" s="9" t="s">
        <v>15</v>
      </c>
      <c r="B19" s="22" t="s">
        <v>1</v>
      </c>
      <c r="C19" s="23" t="s">
        <v>1</v>
      </c>
      <c r="D19" s="23" t="s">
        <v>1</v>
      </c>
      <c r="E19" s="23" t="s">
        <v>1</v>
      </c>
      <c r="F19" s="23" t="s">
        <v>1</v>
      </c>
      <c r="G19" s="23" t="s">
        <v>1</v>
      </c>
      <c r="H19" s="23" t="s">
        <v>1</v>
      </c>
      <c r="I19" s="23" t="s">
        <v>1</v>
      </c>
      <c r="J19" s="23" t="s">
        <v>1</v>
      </c>
      <c r="K19" s="23" t="s">
        <v>1</v>
      </c>
      <c r="L19" s="23" t="s">
        <v>1</v>
      </c>
      <c r="M19" s="23" t="s">
        <v>1</v>
      </c>
      <c r="N19" s="23" t="s">
        <v>1</v>
      </c>
      <c r="O19" s="23" t="s">
        <v>1</v>
      </c>
      <c r="P19" s="23" t="s">
        <v>1</v>
      </c>
      <c r="Q19" s="23" t="s">
        <v>1</v>
      </c>
      <c r="R19" s="23" t="s">
        <v>1</v>
      </c>
      <c r="S19" s="23" t="s">
        <v>1</v>
      </c>
      <c r="T19" s="23" t="s">
        <v>1</v>
      </c>
      <c r="U19" s="23">
        <v>4451.8999999999996</v>
      </c>
      <c r="V19" s="23">
        <v>3459.7</v>
      </c>
      <c r="W19" s="23">
        <v>4753.1000000000004</v>
      </c>
      <c r="X19" s="23">
        <v>6460.9</v>
      </c>
      <c r="Y19" s="23">
        <v>8263.7000000000007</v>
      </c>
      <c r="Z19" s="23">
        <v>5321.5</v>
      </c>
      <c r="AA19" s="23">
        <v>4499.2</v>
      </c>
      <c r="AB19" s="23">
        <v>4608</v>
      </c>
      <c r="AC19" s="23">
        <v>6089.4</v>
      </c>
      <c r="AD19" s="23">
        <v>6154.5</v>
      </c>
      <c r="AE19" s="23">
        <v>6938.7</v>
      </c>
      <c r="AF19" s="23">
        <v>5388.4</v>
      </c>
      <c r="AG19" s="23" t="s">
        <v>1</v>
      </c>
    </row>
    <row r="20" spans="1:33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 t="s">
        <v>54</v>
      </c>
      <c r="O20" s="25" t="s">
        <v>1</v>
      </c>
      <c r="P20" s="25">
        <v>0.80700000000000005</v>
      </c>
      <c r="Q20" s="25">
        <v>0.74199999999999999</v>
      </c>
      <c r="R20" s="25">
        <v>1.1859999999999999</v>
      </c>
      <c r="S20" s="25">
        <v>1.6279999999999999</v>
      </c>
      <c r="T20" s="25">
        <v>1.42</v>
      </c>
      <c r="U20" s="25">
        <v>0.80300000000000005</v>
      </c>
      <c r="V20" s="25">
        <v>0.377</v>
      </c>
      <c r="W20" s="25">
        <v>0.46300000000000002</v>
      </c>
      <c r="X20" s="25">
        <v>1.117</v>
      </c>
      <c r="Y20" s="25">
        <v>1.181</v>
      </c>
      <c r="Z20" s="25">
        <v>1.5940000000000001</v>
      </c>
      <c r="AA20" s="25">
        <v>1.3089999999999999</v>
      </c>
      <c r="AB20" s="25">
        <v>1.2549999999999999</v>
      </c>
      <c r="AC20" s="25">
        <v>1.224</v>
      </c>
      <c r="AD20" s="25">
        <v>2.5390000000000001</v>
      </c>
      <c r="AE20" s="25">
        <v>2.78</v>
      </c>
      <c r="AF20" s="25">
        <v>2.6549999999999998</v>
      </c>
      <c r="AG20" s="25" t="s">
        <v>1</v>
      </c>
    </row>
    <row r="21" spans="1:33" x14ac:dyDescent="0.25">
      <c r="A21" s="9" t="s">
        <v>17</v>
      </c>
      <c r="B21" s="22" t="s">
        <v>1</v>
      </c>
      <c r="C21" s="23" t="s">
        <v>1</v>
      </c>
      <c r="D21" s="23" t="s">
        <v>1</v>
      </c>
      <c r="E21" s="23" t="s">
        <v>1</v>
      </c>
      <c r="F21" s="23" t="s">
        <v>1</v>
      </c>
      <c r="G21" s="23" t="s">
        <v>1</v>
      </c>
      <c r="H21" s="23" t="s">
        <v>1</v>
      </c>
      <c r="I21" s="23" t="s">
        <v>1</v>
      </c>
      <c r="J21" s="23" t="s">
        <v>1</v>
      </c>
      <c r="K21" s="23" t="s">
        <v>1</v>
      </c>
      <c r="L21" s="23" t="s">
        <v>1</v>
      </c>
      <c r="M21" s="23" t="s">
        <v>1</v>
      </c>
      <c r="N21" s="23" t="s">
        <v>1</v>
      </c>
      <c r="O21" s="23" t="s">
        <v>1</v>
      </c>
      <c r="P21" s="23" t="s">
        <v>1</v>
      </c>
      <c r="Q21" s="23" t="s">
        <v>1</v>
      </c>
      <c r="R21" s="23" t="s">
        <v>1</v>
      </c>
      <c r="S21" s="23" t="s">
        <v>1</v>
      </c>
      <c r="T21" s="23" t="s">
        <v>1</v>
      </c>
      <c r="U21" s="23" t="s">
        <v>1</v>
      </c>
      <c r="V21" s="23" t="s">
        <v>1</v>
      </c>
      <c r="W21" s="23" t="s">
        <v>1</v>
      </c>
      <c r="X21" s="23" t="s">
        <v>1</v>
      </c>
      <c r="Y21" s="23">
        <v>746.33500000000004</v>
      </c>
      <c r="Z21" s="23">
        <v>656.40300000000002</v>
      </c>
      <c r="AA21" s="23">
        <v>719.18499999999995</v>
      </c>
      <c r="AB21" s="23">
        <v>583.95899999999995</v>
      </c>
      <c r="AC21" s="23">
        <v>695.12400000000002</v>
      </c>
      <c r="AD21" s="23">
        <v>715.66</v>
      </c>
      <c r="AE21" s="23">
        <v>837.43</v>
      </c>
      <c r="AF21" s="23">
        <v>874.46699999999998</v>
      </c>
      <c r="AG21" s="23" t="s">
        <v>1</v>
      </c>
    </row>
    <row r="22" spans="1:33" x14ac:dyDescent="0.25">
      <c r="A22" s="12" t="s">
        <v>18</v>
      </c>
      <c r="B22" s="24" t="s">
        <v>1</v>
      </c>
      <c r="C22" s="25" t="s">
        <v>1</v>
      </c>
      <c r="D22" s="25" t="s">
        <v>1</v>
      </c>
      <c r="E22" s="25" t="s">
        <v>1</v>
      </c>
      <c r="F22" s="25" t="s">
        <v>1</v>
      </c>
      <c r="G22" s="25" t="s">
        <v>1</v>
      </c>
      <c r="H22" s="25" t="s">
        <v>1</v>
      </c>
      <c r="I22" s="25" t="s">
        <v>1</v>
      </c>
      <c r="J22" s="25">
        <v>66.251999999999995</v>
      </c>
      <c r="K22" s="25" t="s">
        <v>1</v>
      </c>
      <c r="L22" s="25" t="s">
        <v>1</v>
      </c>
      <c r="M22" s="25" t="s">
        <v>1</v>
      </c>
      <c r="N22" s="25" t="s">
        <v>1</v>
      </c>
      <c r="O22" s="25" t="s">
        <v>1</v>
      </c>
      <c r="P22" s="25" t="s">
        <v>1</v>
      </c>
      <c r="Q22" s="25" t="s">
        <v>1</v>
      </c>
      <c r="R22" s="25" t="s">
        <v>1</v>
      </c>
      <c r="S22" s="25" t="s">
        <v>1</v>
      </c>
      <c r="T22" s="25" t="s">
        <v>1</v>
      </c>
      <c r="U22" s="25" t="s">
        <v>1</v>
      </c>
      <c r="V22" s="25" t="s">
        <v>1</v>
      </c>
      <c r="W22" s="25" t="s">
        <v>1</v>
      </c>
      <c r="X22" s="25" t="s">
        <v>1</v>
      </c>
      <c r="Y22" s="25" t="s">
        <v>54</v>
      </c>
      <c r="Z22" s="25" t="s">
        <v>54</v>
      </c>
      <c r="AA22" s="25" t="s">
        <v>54</v>
      </c>
      <c r="AB22" s="25" t="s">
        <v>54</v>
      </c>
      <c r="AC22" s="25" t="s">
        <v>54</v>
      </c>
      <c r="AD22" s="25" t="s">
        <v>54</v>
      </c>
      <c r="AE22" s="25" t="s">
        <v>54</v>
      </c>
      <c r="AF22" s="25" t="s">
        <v>54</v>
      </c>
      <c r="AG22" s="25" t="s">
        <v>1</v>
      </c>
    </row>
    <row r="23" spans="1:33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 t="s">
        <v>1</v>
      </c>
      <c r="G23" s="23" t="s">
        <v>1</v>
      </c>
      <c r="H23" s="23" t="s">
        <v>1</v>
      </c>
      <c r="I23" s="23" t="s">
        <v>1</v>
      </c>
      <c r="J23" s="23" t="s">
        <v>1</v>
      </c>
      <c r="K23" s="23" t="s">
        <v>1</v>
      </c>
      <c r="L23" s="23" t="s">
        <v>1</v>
      </c>
      <c r="M23" s="23" t="s">
        <v>1</v>
      </c>
      <c r="N23" s="23">
        <v>25</v>
      </c>
      <c r="O23" s="23">
        <v>49.8</v>
      </c>
      <c r="P23" s="23">
        <v>54.8</v>
      </c>
      <c r="Q23" s="23">
        <v>79.7</v>
      </c>
      <c r="R23" s="23">
        <v>132.1</v>
      </c>
      <c r="S23" s="23">
        <v>155.80000000000001</v>
      </c>
      <c r="T23" s="23">
        <v>125</v>
      </c>
      <c r="U23" s="23">
        <v>172.9</v>
      </c>
      <c r="V23" s="23">
        <v>554.70000000000005</v>
      </c>
      <c r="W23" s="23">
        <v>627.6</v>
      </c>
      <c r="X23" s="23">
        <v>788.8</v>
      </c>
      <c r="Y23" s="23">
        <v>623.5</v>
      </c>
      <c r="Z23" s="23">
        <v>738.1</v>
      </c>
      <c r="AA23" s="23">
        <v>1108.3</v>
      </c>
      <c r="AB23" s="23">
        <v>313.8</v>
      </c>
      <c r="AC23" s="23">
        <v>219.8</v>
      </c>
      <c r="AD23" s="23">
        <v>304.60599999999999</v>
      </c>
      <c r="AE23" s="23">
        <v>507.17099999999999</v>
      </c>
      <c r="AF23" s="23">
        <v>669.50300000000004</v>
      </c>
      <c r="AG23" s="23" t="s">
        <v>1</v>
      </c>
    </row>
    <row r="24" spans="1:33" x14ac:dyDescent="0.25">
      <c r="A24" s="12" t="s">
        <v>20</v>
      </c>
      <c r="B24" s="24" t="s">
        <v>1</v>
      </c>
      <c r="C24" s="25" t="s">
        <v>1</v>
      </c>
      <c r="D24" s="25" t="s">
        <v>1</v>
      </c>
      <c r="E24" s="25" t="s">
        <v>1</v>
      </c>
      <c r="F24" s="25" t="s">
        <v>1</v>
      </c>
      <c r="G24" s="25" t="s">
        <v>1</v>
      </c>
      <c r="H24" s="25" t="s">
        <v>1</v>
      </c>
      <c r="I24" s="25" t="s">
        <v>1</v>
      </c>
      <c r="J24" s="25" t="s">
        <v>1</v>
      </c>
      <c r="K24" s="25" t="s">
        <v>1</v>
      </c>
      <c r="L24" s="25">
        <v>11.72</v>
      </c>
      <c r="M24" s="25">
        <v>15.4</v>
      </c>
      <c r="N24" s="25">
        <v>13.532999999999999</v>
      </c>
      <c r="O24" s="25">
        <v>11.696999999999999</v>
      </c>
      <c r="P24" s="25">
        <v>11.544</v>
      </c>
      <c r="Q24" s="25">
        <v>11.391</v>
      </c>
      <c r="R24" s="25">
        <v>9.7129999999999992</v>
      </c>
      <c r="S24" s="25">
        <v>8.0350000000000001</v>
      </c>
      <c r="T24" s="25">
        <v>14.941000000000001</v>
      </c>
      <c r="U24" s="25">
        <v>31.259</v>
      </c>
      <c r="V24" s="25">
        <v>13.868</v>
      </c>
      <c r="W24" s="25">
        <v>34.957999999999998</v>
      </c>
      <c r="X24" s="25">
        <v>35.567999999999998</v>
      </c>
      <c r="Y24" s="25">
        <v>51.344999999999999</v>
      </c>
      <c r="Z24" s="25">
        <v>51.368000000000002</v>
      </c>
      <c r="AA24" s="25">
        <v>59.304000000000002</v>
      </c>
      <c r="AB24" s="25">
        <v>56.731000000000002</v>
      </c>
      <c r="AC24" s="25">
        <v>54.576000000000001</v>
      </c>
      <c r="AD24" s="25">
        <v>63.996000000000002</v>
      </c>
      <c r="AE24" s="25">
        <v>71.346000000000004</v>
      </c>
      <c r="AF24" s="25">
        <v>70.900999999999996</v>
      </c>
      <c r="AG24" s="25" t="s">
        <v>1</v>
      </c>
    </row>
    <row r="25" spans="1:33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 t="s">
        <v>1</v>
      </c>
      <c r="F25" s="23" t="s">
        <v>1</v>
      </c>
      <c r="G25" s="23" t="s">
        <v>1</v>
      </c>
      <c r="H25" s="23" t="s">
        <v>1</v>
      </c>
      <c r="I25" s="23" t="s">
        <v>1</v>
      </c>
      <c r="J25" s="23">
        <v>17.353000000000002</v>
      </c>
      <c r="K25" s="23" t="s">
        <v>1</v>
      </c>
      <c r="L25" s="23" t="s">
        <v>1</v>
      </c>
      <c r="M25" s="23" t="s">
        <v>1</v>
      </c>
      <c r="N25" s="23">
        <v>37.844000000000001</v>
      </c>
      <c r="O25" s="23" t="s">
        <v>1</v>
      </c>
      <c r="P25" s="23">
        <v>46.078000000000003</v>
      </c>
      <c r="Q25" s="23" t="s">
        <v>1</v>
      </c>
      <c r="R25" s="23">
        <v>51.868000000000002</v>
      </c>
      <c r="S25" s="23">
        <v>54.323999999999998</v>
      </c>
      <c r="T25" s="23" t="s">
        <v>1</v>
      </c>
      <c r="U25" s="23">
        <v>55.96</v>
      </c>
      <c r="V25" s="23" t="s">
        <v>1</v>
      </c>
      <c r="W25" s="23">
        <v>77.659000000000006</v>
      </c>
      <c r="X25" s="23" t="s">
        <v>1</v>
      </c>
      <c r="Y25" s="23">
        <v>90.334000000000003</v>
      </c>
      <c r="Z25" s="23" t="s">
        <v>1</v>
      </c>
      <c r="AA25" s="23">
        <v>92.575999999999993</v>
      </c>
      <c r="AB25" s="23" t="s">
        <v>1</v>
      </c>
      <c r="AC25" s="23">
        <v>91.266999999999996</v>
      </c>
      <c r="AD25" s="23" t="s">
        <v>1</v>
      </c>
      <c r="AE25" s="23">
        <v>101.01300000000001</v>
      </c>
      <c r="AF25" s="23" t="s">
        <v>1</v>
      </c>
      <c r="AG25" s="23" t="s">
        <v>1</v>
      </c>
    </row>
    <row r="26" spans="1:33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 t="s">
        <v>1</v>
      </c>
      <c r="H26" s="25" t="s">
        <v>1</v>
      </c>
      <c r="I26" s="25" t="s">
        <v>1</v>
      </c>
      <c r="J26" s="25" t="s">
        <v>1</v>
      </c>
      <c r="K26" s="25" t="s">
        <v>1</v>
      </c>
      <c r="L26" s="25" t="s">
        <v>1</v>
      </c>
      <c r="M26" s="25" t="s">
        <v>1</v>
      </c>
      <c r="N26" s="25">
        <v>1.679</v>
      </c>
      <c r="O26" s="25">
        <v>5.431</v>
      </c>
      <c r="P26" s="25">
        <v>2.835</v>
      </c>
      <c r="Q26" s="25">
        <v>9.5749999999999993</v>
      </c>
      <c r="R26" s="25">
        <v>14.401999999999999</v>
      </c>
      <c r="S26" s="25">
        <v>23.401</v>
      </c>
      <c r="T26" s="25">
        <v>36.351999999999997</v>
      </c>
      <c r="U26" s="25">
        <v>50.134999999999998</v>
      </c>
      <c r="V26" s="25">
        <v>85.158000000000001</v>
      </c>
      <c r="W26" s="25">
        <v>140.18799999999999</v>
      </c>
      <c r="X26" s="25">
        <v>136.845</v>
      </c>
      <c r="Y26" s="25">
        <v>167.10599999999999</v>
      </c>
      <c r="Z26" s="25">
        <v>102.578</v>
      </c>
      <c r="AA26" s="25">
        <v>186.125</v>
      </c>
      <c r="AB26" s="25">
        <v>37.555</v>
      </c>
      <c r="AC26" s="25">
        <v>73.316000000000003</v>
      </c>
      <c r="AD26" s="25">
        <v>74.697999999999993</v>
      </c>
      <c r="AE26" s="25">
        <v>77.521000000000001</v>
      </c>
      <c r="AF26" s="25">
        <v>84.872</v>
      </c>
      <c r="AG26" s="25" t="s">
        <v>1</v>
      </c>
    </row>
    <row r="27" spans="1:33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 t="s">
        <v>1</v>
      </c>
      <c r="H27" s="23" t="s">
        <v>1</v>
      </c>
      <c r="I27" s="23" t="s">
        <v>1</v>
      </c>
      <c r="J27" s="23" t="s">
        <v>1</v>
      </c>
      <c r="K27" s="23" t="s">
        <v>1</v>
      </c>
      <c r="L27" s="23" t="s">
        <v>1</v>
      </c>
      <c r="M27" s="23">
        <v>71.400000000000006</v>
      </c>
      <c r="N27" s="23" t="s">
        <v>1</v>
      </c>
      <c r="O27" s="23">
        <v>93.44</v>
      </c>
      <c r="P27" s="23" t="s">
        <v>1</v>
      </c>
      <c r="Q27" s="23">
        <v>110.8</v>
      </c>
      <c r="R27" s="23" t="s">
        <v>1</v>
      </c>
      <c r="S27" s="23" t="s">
        <v>1</v>
      </c>
      <c r="T27" s="23" t="s">
        <v>1</v>
      </c>
      <c r="U27" s="23" t="s">
        <v>1</v>
      </c>
      <c r="V27" s="23" t="s">
        <v>1</v>
      </c>
      <c r="W27" s="23">
        <v>77.353999999999999</v>
      </c>
      <c r="X27" s="23" t="s">
        <v>1</v>
      </c>
      <c r="Y27" s="23">
        <v>74.64</v>
      </c>
      <c r="Z27" s="23" t="s">
        <v>1</v>
      </c>
      <c r="AA27" s="23">
        <v>85.15</v>
      </c>
      <c r="AB27" s="23" t="s">
        <v>1</v>
      </c>
      <c r="AC27" s="23">
        <v>92.64</v>
      </c>
      <c r="AD27" s="23" t="s">
        <v>1</v>
      </c>
      <c r="AE27" s="23">
        <v>114.62</v>
      </c>
      <c r="AF27" s="23">
        <v>128.62</v>
      </c>
      <c r="AG27" s="23" t="s">
        <v>1</v>
      </c>
    </row>
    <row r="28" spans="1:33" x14ac:dyDescent="0.25">
      <c r="A28" s="12" t="s">
        <v>24</v>
      </c>
      <c r="B28" s="24" t="s">
        <v>1</v>
      </c>
      <c r="C28" s="25" t="s">
        <v>1</v>
      </c>
      <c r="D28" s="25" t="s">
        <v>1</v>
      </c>
      <c r="E28" s="25" t="s">
        <v>1</v>
      </c>
      <c r="F28" s="25" t="s">
        <v>1</v>
      </c>
      <c r="G28" s="25" t="s">
        <v>1</v>
      </c>
      <c r="H28" s="25" t="s">
        <v>1</v>
      </c>
      <c r="I28" s="25" t="s">
        <v>1</v>
      </c>
      <c r="J28" s="25" t="s">
        <v>1</v>
      </c>
      <c r="K28" s="25" t="s">
        <v>1</v>
      </c>
      <c r="L28" s="25" t="s">
        <v>1</v>
      </c>
      <c r="M28" s="25" t="s">
        <v>1</v>
      </c>
      <c r="N28" s="25" t="s">
        <v>1</v>
      </c>
      <c r="O28" s="25" t="s">
        <v>1</v>
      </c>
      <c r="P28" s="25" t="s">
        <v>1</v>
      </c>
      <c r="Q28" s="25" t="s">
        <v>1</v>
      </c>
      <c r="R28" s="25">
        <v>3.1440000000000001</v>
      </c>
      <c r="S28" s="25">
        <v>3.383</v>
      </c>
      <c r="T28" s="25">
        <v>4.3499999999999996</v>
      </c>
      <c r="U28" s="25">
        <v>3.024</v>
      </c>
      <c r="V28" s="25">
        <v>11.262</v>
      </c>
      <c r="W28" s="25">
        <v>23.07</v>
      </c>
      <c r="X28" s="25">
        <v>40.917000000000002</v>
      </c>
      <c r="Y28" s="25">
        <v>37.856999999999999</v>
      </c>
      <c r="Z28" s="25">
        <v>50.838000000000001</v>
      </c>
      <c r="AA28" s="25">
        <v>223.80099999999999</v>
      </c>
      <c r="AB28" s="25">
        <v>13.855</v>
      </c>
      <c r="AC28" s="25">
        <v>14.486000000000001</v>
      </c>
      <c r="AD28" s="25">
        <v>4.141</v>
      </c>
      <c r="AE28" s="25">
        <v>1.47</v>
      </c>
      <c r="AF28" s="25">
        <v>14.457000000000001</v>
      </c>
      <c r="AG28" s="25" t="s">
        <v>1</v>
      </c>
    </row>
    <row r="29" spans="1:33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 t="s">
        <v>1</v>
      </c>
      <c r="F29" s="23" t="s">
        <v>1</v>
      </c>
      <c r="G29" s="23" t="s">
        <v>1</v>
      </c>
      <c r="H29" s="23" t="s">
        <v>1</v>
      </c>
      <c r="I29" s="23" t="s">
        <v>1</v>
      </c>
      <c r="J29" s="23" t="s">
        <v>1</v>
      </c>
      <c r="K29" s="23" t="s">
        <v>1</v>
      </c>
      <c r="L29" s="23" t="s">
        <v>1</v>
      </c>
      <c r="M29" s="23" t="s">
        <v>1</v>
      </c>
      <c r="N29" s="23" t="s">
        <v>1</v>
      </c>
      <c r="O29" s="23">
        <v>2.2010000000000001</v>
      </c>
      <c r="P29" s="23">
        <v>2.6030000000000002</v>
      </c>
      <c r="Q29" s="23">
        <v>4.4640000000000004</v>
      </c>
      <c r="R29" s="23">
        <v>5.1360000000000001</v>
      </c>
      <c r="S29" s="23">
        <v>7.2009999999999996</v>
      </c>
      <c r="T29" s="23">
        <v>7.2249999999999996</v>
      </c>
      <c r="U29" s="23">
        <v>7.9429999999999996</v>
      </c>
      <c r="V29" s="23">
        <v>8.6229999999999993</v>
      </c>
      <c r="W29" s="23">
        <v>10.53</v>
      </c>
      <c r="X29" s="23">
        <v>12.207000000000001</v>
      </c>
      <c r="Y29" s="23">
        <v>13.634</v>
      </c>
      <c r="Z29" s="23">
        <v>11.156000000000001</v>
      </c>
      <c r="AA29" s="23">
        <v>12.367000000000001</v>
      </c>
      <c r="AB29" s="23">
        <v>8.9130000000000003</v>
      </c>
      <c r="AC29" s="23">
        <v>11.369</v>
      </c>
      <c r="AD29" s="23">
        <v>16.236000000000001</v>
      </c>
      <c r="AE29" s="23">
        <v>19.797999999999998</v>
      </c>
      <c r="AF29" s="23">
        <v>14.529</v>
      </c>
      <c r="AG29" s="23" t="s">
        <v>1</v>
      </c>
    </row>
    <row r="30" spans="1:33" x14ac:dyDescent="0.25">
      <c r="A30" s="12" t="s">
        <v>26</v>
      </c>
      <c r="B30" s="24" t="s">
        <v>1</v>
      </c>
      <c r="C30" s="25" t="s">
        <v>1</v>
      </c>
      <c r="D30" s="25" t="s">
        <v>1</v>
      </c>
      <c r="E30" s="25" t="s">
        <v>1</v>
      </c>
      <c r="F30" s="25" t="s">
        <v>1</v>
      </c>
      <c r="G30" s="25" t="s">
        <v>1</v>
      </c>
      <c r="H30" s="25" t="s">
        <v>1</v>
      </c>
      <c r="I30" s="25" t="s">
        <v>1</v>
      </c>
      <c r="J30" s="25" t="s">
        <v>1</v>
      </c>
      <c r="K30" s="25" t="s">
        <v>1</v>
      </c>
      <c r="L30" s="25">
        <v>68.05</v>
      </c>
      <c r="M30" s="25">
        <v>113.7</v>
      </c>
      <c r="N30" s="25">
        <v>149.80000000000001</v>
      </c>
      <c r="O30" s="25">
        <v>123.7</v>
      </c>
      <c r="P30" s="25" t="s">
        <v>1</v>
      </c>
      <c r="Q30" s="25">
        <v>146.488</v>
      </c>
      <c r="R30" s="25">
        <v>148.55099999999999</v>
      </c>
      <c r="S30" s="25">
        <v>135.31299999999999</v>
      </c>
      <c r="T30" s="25">
        <v>169.148</v>
      </c>
      <c r="U30" s="25">
        <v>156.149</v>
      </c>
      <c r="V30" s="25">
        <v>151.62200000000001</v>
      </c>
      <c r="W30" s="25">
        <v>184.63399999999999</v>
      </c>
      <c r="X30" s="25">
        <v>184.26</v>
      </c>
      <c r="Y30" s="25">
        <v>174.77199999999999</v>
      </c>
      <c r="Z30" s="25">
        <v>161.649</v>
      </c>
      <c r="AA30" s="25">
        <v>213</v>
      </c>
      <c r="AB30" s="25">
        <v>177</v>
      </c>
      <c r="AC30" s="25">
        <v>195</v>
      </c>
      <c r="AD30" s="25">
        <v>212</v>
      </c>
      <c r="AE30" s="25">
        <v>242</v>
      </c>
      <c r="AF30" s="25">
        <v>253</v>
      </c>
      <c r="AG30" s="25" t="s">
        <v>1</v>
      </c>
    </row>
    <row r="31" spans="1:33" x14ac:dyDescent="0.25">
      <c r="A31" s="9" t="s">
        <v>27</v>
      </c>
      <c r="B31" s="22" t="s">
        <v>1</v>
      </c>
      <c r="C31" s="23" t="s">
        <v>1</v>
      </c>
      <c r="D31" s="23" t="s">
        <v>1</v>
      </c>
      <c r="E31" s="23">
        <v>30</v>
      </c>
      <c r="F31" s="23" t="s">
        <v>1</v>
      </c>
      <c r="G31" s="23">
        <v>132</v>
      </c>
      <c r="H31" s="23" t="s">
        <v>1</v>
      </c>
      <c r="I31" s="23">
        <v>349</v>
      </c>
      <c r="J31" s="23" t="s">
        <v>1</v>
      </c>
      <c r="K31" s="23">
        <v>410</v>
      </c>
      <c r="L31" s="23" t="s">
        <v>1</v>
      </c>
      <c r="M31" s="23">
        <v>470</v>
      </c>
      <c r="N31" s="23" t="s">
        <v>1</v>
      </c>
      <c r="O31" s="23">
        <v>588</v>
      </c>
      <c r="P31" s="23" t="s">
        <v>1</v>
      </c>
      <c r="Q31" s="23">
        <v>747</v>
      </c>
      <c r="R31" s="23">
        <v>948.72</v>
      </c>
      <c r="S31" s="23">
        <v>992</v>
      </c>
      <c r="T31" s="23" t="s">
        <v>1</v>
      </c>
      <c r="U31" s="23">
        <v>1157</v>
      </c>
      <c r="V31" s="23" t="s">
        <v>1</v>
      </c>
      <c r="W31" s="23">
        <v>1289</v>
      </c>
      <c r="X31" s="23" t="s">
        <v>1</v>
      </c>
      <c r="Y31" s="23">
        <v>1457</v>
      </c>
      <c r="Z31" s="23" t="s">
        <v>1</v>
      </c>
      <c r="AA31" s="23">
        <v>1437</v>
      </c>
      <c r="AB31" s="23" t="s">
        <v>1</v>
      </c>
      <c r="AC31" s="23">
        <v>1600</v>
      </c>
      <c r="AD31" s="23" t="s">
        <v>1</v>
      </c>
      <c r="AE31" s="23">
        <v>1796</v>
      </c>
      <c r="AF31" s="23" t="s">
        <v>1</v>
      </c>
      <c r="AG31" s="23" t="s">
        <v>1</v>
      </c>
    </row>
    <row r="32" spans="1:33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 t="s">
        <v>1</v>
      </c>
      <c r="AF32" s="29" t="s">
        <v>1</v>
      </c>
      <c r="AG32" s="29" t="s">
        <v>1</v>
      </c>
    </row>
    <row r="33" spans="1:33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</row>
    <row r="34" spans="1:33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</row>
    <row r="35" spans="1:33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 t="s">
        <v>1</v>
      </c>
      <c r="Y35" s="23" t="s">
        <v>1</v>
      </c>
      <c r="Z35" s="23" t="s">
        <v>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2.9049999999999998</v>
      </c>
      <c r="AF35" s="23">
        <v>0.999</v>
      </c>
      <c r="AG35" s="23" t="s">
        <v>1</v>
      </c>
    </row>
    <row r="36" spans="1:33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>
        <v>0.25900000000000001</v>
      </c>
      <c r="AD36" s="25">
        <v>0.29399999999999998</v>
      </c>
      <c r="AE36" s="25">
        <v>0.34499999999999997</v>
      </c>
      <c r="AF36" s="25" t="s">
        <v>1</v>
      </c>
      <c r="AG36" s="25" t="s">
        <v>1</v>
      </c>
    </row>
    <row r="37" spans="1:33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</row>
    <row r="38" spans="1:33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</row>
    <row r="39" spans="1:33" s="5" customFormat="1" x14ac:dyDescent="0.25">
      <c r="A39" s="9" t="s">
        <v>35</v>
      </c>
      <c r="B39" s="22" t="s">
        <v>1</v>
      </c>
      <c r="C39" s="23" t="s">
        <v>1</v>
      </c>
      <c r="D39" s="23" t="s">
        <v>1</v>
      </c>
      <c r="E39" s="23" t="s">
        <v>1</v>
      </c>
      <c r="F39" s="23" t="s">
        <v>1</v>
      </c>
      <c r="G39" s="23" t="s">
        <v>1</v>
      </c>
      <c r="H39" s="23" t="s">
        <v>1</v>
      </c>
      <c r="I39" s="23" t="s">
        <v>1</v>
      </c>
      <c r="J39" s="23" t="s">
        <v>1</v>
      </c>
      <c r="K39" s="23" t="s">
        <v>1</v>
      </c>
      <c r="L39" s="23" t="s">
        <v>1</v>
      </c>
      <c r="M39" s="23" t="s">
        <v>1</v>
      </c>
      <c r="N39" s="23" t="s">
        <v>1</v>
      </c>
      <c r="O39" s="23" t="s">
        <v>1</v>
      </c>
      <c r="P39" s="23" t="s">
        <v>1</v>
      </c>
      <c r="Q39" s="23" t="s">
        <v>1</v>
      </c>
      <c r="R39" s="23" t="s">
        <v>1</v>
      </c>
      <c r="S39" s="23" t="s">
        <v>1</v>
      </c>
      <c r="T39" s="23" t="s">
        <v>1</v>
      </c>
      <c r="U39" s="23" t="s">
        <v>1</v>
      </c>
      <c r="V39" s="23" t="s">
        <v>1</v>
      </c>
      <c r="W39" s="23" t="s">
        <v>1</v>
      </c>
      <c r="X39" s="23" t="s">
        <v>1</v>
      </c>
      <c r="Y39" s="23">
        <v>448.1</v>
      </c>
      <c r="Z39" s="23">
        <v>453.5</v>
      </c>
      <c r="AA39" s="23">
        <v>468.7</v>
      </c>
      <c r="AB39" s="23">
        <v>384</v>
      </c>
      <c r="AC39" s="23">
        <v>425.2</v>
      </c>
      <c r="AD39" s="23">
        <v>494</v>
      </c>
      <c r="AE39" s="23">
        <v>941</v>
      </c>
      <c r="AF39" s="23">
        <v>682</v>
      </c>
      <c r="AG39" s="23" t="s">
        <v>1</v>
      </c>
    </row>
    <row r="40" spans="1:33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</row>
    <row r="41" spans="1:33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</row>
    <row r="42" spans="1:33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</row>
    <row r="43" spans="1:33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</row>
    <row r="44" spans="1:33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</row>
    <row r="45" spans="1:33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</row>
    <row r="46" spans="1:33" x14ac:dyDescent="0.25">
      <c r="A46" s="12" t="s">
        <v>42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</row>
    <row r="47" spans="1:33" s="5" customFormat="1" x14ac:dyDescent="0.25">
      <c r="A47" s="9" t="s">
        <v>43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>
        <v>105.7</v>
      </c>
      <c r="L47" s="23" t="s">
        <v>1</v>
      </c>
      <c r="M47" s="23">
        <v>105</v>
      </c>
      <c r="N47" s="23" t="s">
        <v>1</v>
      </c>
      <c r="O47" s="23">
        <v>137.80000000000001</v>
      </c>
      <c r="P47" s="23" t="s">
        <v>1</v>
      </c>
      <c r="Q47" s="23">
        <v>166.3</v>
      </c>
      <c r="R47" s="23" t="s">
        <v>1</v>
      </c>
      <c r="S47" s="23">
        <v>171.7</v>
      </c>
      <c r="T47" s="23" t="s">
        <v>1</v>
      </c>
      <c r="U47" s="23">
        <v>203.6</v>
      </c>
      <c r="V47" s="23" t="s">
        <v>1</v>
      </c>
      <c r="W47" s="23">
        <v>225.9</v>
      </c>
      <c r="X47" s="23" t="s">
        <v>1</v>
      </c>
      <c r="Y47" s="23">
        <v>323</v>
      </c>
      <c r="Z47" s="23" t="s">
        <v>1</v>
      </c>
      <c r="AA47" s="23">
        <v>409.2</v>
      </c>
      <c r="AB47" s="23" t="s">
        <v>1</v>
      </c>
      <c r="AC47" s="23">
        <v>538.29999999999995</v>
      </c>
      <c r="AD47" s="23">
        <v>581.70000000000005</v>
      </c>
      <c r="AE47" s="23">
        <v>678.7</v>
      </c>
      <c r="AF47" s="23">
        <v>665.3</v>
      </c>
      <c r="AG47" s="23" t="s">
        <v>1</v>
      </c>
    </row>
    <row r="48" spans="1:33" x14ac:dyDescent="0.25">
      <c r="A48" s="12" t="s">
        <v>44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 t="s">
        <v>1</v>
      </c>
      <c r="L48" s="25" t="s">
        <v>1</v>
      </c>
      <c r="M48" s="25" t="s">
        <v>1</v>
      </c>
      <c r="N48" s="25" t="s">
        <v>1</v>
      </c>
      <c r="O48" s="25" t="s">
        <v>1</v>
      </c>
      <c r="P48" s="25" t="s">
        <v>1</v>
      </c>
      <c r="Q48" s="25" t="s">
        <v>1</v>
      </c>
      <c r="R48" s="25" t="s">
        <v>1</v>
      </c>
      <c r="S48" s="25" t="s">
        <v>1</v>
      </c>
      <c r="T48" s="25" t="s">
        <v>1</v>
      </c>
      <c r="U48" s="25" t="s">
        <v>1</v>
      </c>
      <c r="V48" s="25" t="s">
        <v>1</v>
      </c>
      <c r="W48" s="25" t="s">
        <v>1</v>
      </c>
      <c r="X48" s="25" t="s">
        <v>1</v>
      </c>
      <c r="Y48" s="25" t="s">
        <v>1</v>
      </c>
      <c r="Z48" s="25" t="s">
        <v>1</v>
      </c>
      <c r="AA48" s="25" t="s">
        <v>1</v>
      </c>
      <c r="AB48" s="25" t="s">
        <v>1</v>
      </c>
      <c r="AC48" s="25" t="s">
        <v>1</v>
      </c>
      <c r="AD48" s="25" t="s">
        <v>1</v>
      </c>
      <c r="AE48" s="25" t="s">
        <v>1</v>
      </c>
      <c r="AF48" s="25" t="s">
        <v>1</v>
      </c>
      <c r="AG48" s="25" t="s">
        <v>1</v>
      </c>
    </row>
    <row r="49" spans="1:33" s="5" customFormat="1" x14ac:dyDescent="0.25">
      <c r="A49" s="9" t="s">
        <v>45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</row>
    <row r="50" spans="1:33" x14ac:dyDescent="0.25">
      <c r="A50" s="12" t="s">
        <v>46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>
        <v>11.234999999999999</v>
      </c>
      <c r="AB50" s="25">
        <v>7.7</v>
      </c>
      <c r="AC50" s="25">
        <v>4.2</v>
      </c>
      <c r="AD50" s="25">
        <v>4</v>
      </c>
      <c r="AE50" s="25">
        <v>8.5</v>
      </c>
      <c r="AF50" s="25">
        <v>14.1</v>
      </c>
      <c r="AG50" s="25" t="s">
        <v>1</v>
      </c>
    </row>
    <row r="51" spans="1:33" s="5" customFormat="1" x14ac:dyDescent="0.25">
      <c r="A51" s="9" t="s">
        <v>47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 t="s">
        <v>1</v>
      </c>
      <c r="AB51" s="23" t="s">
        <v>1</v>
      </c>
      <c r="AC51" s="23" t="s">
        <v>1</v>
      </c>
      <c r="AD51" s="23" t="s">
        <v>1</v>
      </c>
      <c r="AE51" s="23" t="s">
        <v>1</v>
      </c>
      <c r="AF51" s="23" t="s">
        <v>1</v>
      </c>
      <c r="AG51" s="23" t="s">
        <v>1</v>
      </c>
    </row>
    <row r="52" spans="1:33" x14ac:dyDescent="0.25">
      <c r="A52" s="12" t="s">
        <v>48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</row>
    <row r="53" spans="1:33" s="5" customFormat="1" x14ac:dyDescent="0.25">
      <c r="A53" s="9" t="s">
        <v>49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>
        <v>200.55500000000001</v>
      </c>
      <c r="V53" s="23">
        <v>144.023</v>
      </c>
      <c r="W53" s="23">
        <v>282.57900000000001</v>
      </c>
      <c r="X53" s="23" t="s">
        <v>1</v>
      </c>
      <c r="Y53" s="23" t="s">
        <v>1</v>
      </c>
      <c r="Z53" s="23" t="s">
        <v>1</v>
      </c>
      <c r="AA53" s="23">
        <v>204.8</v>
      </c>
      <c r="AB53" s="23">
        <v>151.19999999999999</v>
      </c>
      <c r="AC53" s="23">
        <v>90.582999999999998</v>
      </c>
      <c r="AD53" s="23">
        <v>137.70500000000001</v>
      </c>
      <c r="AE53" s="23">
        <v>231.5</v>
      </c>
      <c r="AF53" s="23">
        <v>183.166</v>
      </c>
      <c r="AG53" s="23" t="s">
        <v>1</v>
      </c>
    </row>
    <row r="54" spans="1:33" x14ac:dyDescent="0.25">
      <c r="A54" s="12" t="s">
        <v>50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 t="s">
        <v>1</v>
      </c>
      <c r="V54" s="25" t="s">
        <v>1</v>
      </c>
      <c r="W54" s="25" t="s">
        <v>1</v>
      </c>
      <c r="X54" s="25" t="s">
        <v>1</v>
      </c>
      <c r="Y54" s="25" t="s">
        <v>1</v>
      </c>
      <c r="Z54" s="25" t="s">
        <v>1</v>
      </c>
      <c r="AA54" s="25" t="s">
        <v>1</v>
      </c>
      <c r="AB54" s="25" t="s">
        <v>1</v>
      </c>
      <c r="AC54" s="25" t="s">
        <v>1</v>
      </c>
      <c r="AD54" s="25" t="s">
        <v>1</v>
      </c>
      <c r="AE54" s="25" t="s">
        <v>1</v>
      </c>
      <c r="AF54" s="25" t="s">
        <v>1</v>
      </c>
      <c r="AG54" s="25" t="s">
        <v>1</v>
      </c>
    </row>
    <row r="55" spans="1:33" s="5" customFormat="1" x14ac:dyDescent="0.25">
      <c r="A55" s="9" t="s">
        <v>51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</row>
    <row r="56" spans="1:33" x14ac:dyDescent="0.25">
      <c r="A56" s="12" t="s">
        <v>52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>
        <v>0.57799999999999996</v>
      </c>
      <c r="P56" s="25">
        <v>1.427</v>
      </c>
      <c r="Q56" s="25">
        <v>1.6930000000000001</v>
      </c>
      <c r="R56" s="25">
        <v>2.887</v>
      </c>
      <c r="S56" s="25">
        <v>3.2080000000000002</v>
      </c>
      <c r="T56" s="25">
        <v>6.4649999999999999</v>
      </c>
      <c r="U56" s="25">
        <v>7.141</v>
      </c>
      <c r="V56" s="25">
        <v>0.25900000000000001</v>
      </c>
      <c r="W56" s="25">
        <v>15.834</v>
      </c>
      <c r="X56" s="25">
        <v>12.47</v>
      </c>
      <c r="Y56" s="25">
        <v>11.374000000000001</v>
      </c>
      <c r="Z56" s="25">
        <v>20.635000000000002</v>
      </c>
      <c r="AA56" s="25">
        <v>18.263999999999999</v>
      </c>
      <c r="AB56" s="25" t="s">
        <v>1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</row>
    <row r="57" spans="1:33" s="5" customFormat="1" x14ac:dyDescent="0.25">
      <c r="A57" s="9" t="s">
        <v>53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 t="s">
        <v>1</v>
      </c>
      <c r="N57" s="23" t="s">
        <v>1</v>
      </c>
      <c r="O57" s="23" t="s">
        <v>1</v>
      </c>
      <c r="P57" s="23" t="s">
        <v>1</v>
      </c>
      <c r="Q57" s="23">
        <v>193.17500000000001</v>
      </c>
      <c r="R57" s="23">
        <v>229.42500000000001</v>
      </c>
      <c r="S57" s="23">
        <v>246.05199999999999</v>
      </c>
      <c r="T57" s="23" t="s">
        <v>1</v>
      </c>
      <c r="U57" s="23">
        <v>344.36599999999999</v>
      </c>
      <c r="V57" s="23">
        <v>395.23099999999999</v>
      </c>
      <c r="W57" s="23">
        <v>420</v>
      </c>
      <c r="X57" s="23">
        <v>494</v>
      </c>
      <c r="Y57" s="23">
        <v>570.4</v>
      </c>
      <c r="Z57" s="23">
        <v>605.29999999999995</v>
      </c>
      <c r="AA57" s="23">
        <v>577.79999999999995</v>
      </c>
      <c r="AB57" s="23">
        <v>580.29999999999995</v>
      </c>
      <c r="AC57" s="23">
        <v>779.9</v>
      </c>
      <c r="AD57" s="23">
        <v>805.4</v>
      </c>
      <c r="AE57" s="23" t="s">
        <v>1</v>
      </c>
      <c r="AF57" s="23" t="s">
        <v>1</v>
      </c>
      <c r="AG57" s="23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221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 t="s">
        <v>1</v>
      </c>
      <c r="K5" s="23" t="s">
        <v>1</v>
      </c>
      <c r="L5" s="23">
        <v>39.639423450807342</v>
      </c>
      <c r="M5" s="23" t="s">
        <v>1</v>
      </c>
      <c r="N5" s="23" t="s">
        <v>1</v>
      </c>
      <c r="O5" s="23" t="s">
        <v>1</v>
      </c>
      <c r="P5" s="23">
        <v>59.008742286052644</v>
      </c>
      <c r="Q5" s="23">
        <v>67.273836382638024</v>
      </c>
      <c r="R5" s="23">
        <v>73.598629254840333</v>
      </c>
      <c r="S5" s="23">
        <v>71.072717819546213</v>
      </c>
      <c r="T5" s="23">
        <v>83.750893948831518</v>
      </c>
      <c r="U5" s="23">
        <v>84.658455964522233</v>
      </c>
      <c r="V5" s="23">
        <v>136.6696470835744</v>
      </c>
      <c r="W5" s="23">
        <v>142.20872184644753</v>
      </c>
      <c r="X5" s="23">
        <v>154.09597183924333</v>
      </c>
      <c r="Y5" s="23">
        <v>181.70327203082243</v>
      </c>
      <c r="Z5" s="23">
        <v>175.81172036480243</v>
      </c>
      <c r="AA5" s="23">
        <v>188.9892224730562</v>
      </c>
      <c r="AB5" s="23">
        <v>178.01413808512299</v>
      </c>
      <c r="AC5" s="23">
        <v>202.94881348677336</v>
      </c>
      <c r="AD5" s="23">
        <v>229.45641154112633</v>
      </c>
      <c r="AE5" s="23">
        <v>242.78520164402997</v>
      </c>
      <c r="AF5" s="23" t="s">
        <v>1</v>
      </c>
      <c r="AG5" s="23" t="s">
        <v>1</v>
      </c>
    </row>
    <row r="6" spans="1:33" x14ac:dyDescent="0.25">
      <c r="A6" s="12" t="s">
        <v>2</v>
      </c>
      <c r="B6" s="24" t="s">
        <v>1</v>
      </c>
      <c r="C6" s="25" t="s">
        <v>1</v>
      </c>
      <c r="D6" s="25" t="s">
        <v>1</v>
      </c>
      <c r="E6" s="25" t="s">
        <v>1</v>
      </c>
      <c r="F6" s="25" t="s">
        <v>1</v>
      </c>
      <c r="G6" s="25" t="s">
        <v>1</v>
      </c>
      <c r="H6" s="25" t="s">
        <v>1</v>
      </c>
      <c r="I6" s="25" t="s">
        <v>1</v>
      </c>
      <c r="J6" s="25" t="s">
        <v>1</v>
      </c>
      <c r="K6" s="25" t="s">
        <v>1</v>
      </c>
      <c r="L6" s="25" t="s">
        <v>1</v>
      </c>
      <c r="M6" s="25" t="s">
        <v>1</v>
      </c>
      <c r="N6" s="25" t="s">
        <v>1</v>
      </c>
      <c r="O6" s="25" t="s">
        <v>1</v>
      </c>
      <c r="P6" s="25" t="s">
        <v>1</v>
      </c>
      <c r="Q6" s="25" t="s">
        <v>1</v>
      </c>
      <c r="R6" s="25" t="s">
        <v>1</v>
      </c>
      <c r="S6" s="25" t="s">
        <v>1</v>
      </c>
      <c r="T6" s="25" t="s">
        <v>1</v>
      </c>
      <c r="U6" s="25">
        <v>10.315956162318869</v>
      </c>
      <c r="V6" s="25">
        <v>9.551823653960362</v>
      </c>
      <c r="W6" s="25">
        <v>9.4612162443533983</v>
      </c>
      <c r="X6" s="25">
        <v>10.653602265185699</v>
      </c>
      <c r="Y6" s="25">
        <v>9.9792931889831582</v>
      </c>
      <c r="Z6" s="25">
        <v>26.583833630934496</v>
      </c>
      <c r="AA6" s="25">
        <v>14.959522082096164</v>
      </c>
      <c r="AB6" s="25">
        <v>10.059059368568393</v>
      </c>
      <c r="AC6" s="25">
        <v>15.564551358496033</v>
      </c>
      <c r="AD6" s="25">
        <v>17.217950538451127</v>
      </c>
      <c r="AE6" s="25">
        <v>40.106707351443546</v>
      </c>
      <c r="AF6" s="25">
        <v>13.492715577436027</v>
      </c>
      <c r="AG6" s="25" t="s">
        <v>1</v>
      </c>
    </row>
    <row r="7" spans="1:33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 t="s">
        <v>1</v>
      </c>
      <c r="H7" s="27" t="s">
        <v>1</v>
      </c>
      <c r="I7" s="27" t="s">
        <v>1</v>
      </c>
      <c r="J7" s="27" t="s">
        <v>1</v>
      </c>
      <c r="K7" s="27" t="s">
        <v>1</v>
      </c>
      <c r="L7" s="27" t="s">
        <v>1</v>
      </c>
      <c r="M7" s="27" t="s">
        <v>1</v>
      </c>
      <c r="N7" s="27" t="s">
        <v>1</v>
      </c>
      <c r="O7" s="27" t="s">
        <v>1</v>
      </c>
      <c r="P7" s="27" t="s">
        <v>1</v>
      </c>
      <c r="Q7" s="27" t="s">
        <v>1</v>
      </c>
      <c r="R7" s="27" t="s">
        <v>1</v>
      </c>
      <c r="S7" s="27">
        <v>23.755540358680083</v>
      </c>
      <c r="T7" s="27">
        <v>25.139341452252413</v>
      </c>
      <c r="U7" s="27">
        <v>28.286603264964054</v>
      </c>
      <c r="V7" s="27">
        <v>58.556887490670725</v>
      </c>
      <c r="W7" s="27">
        <v>267.92193958849197</v>
      </c>
      <c r="X7" s="27">
        <v>554.8285459010616</v>
      </c>
      <c r="Y7" s="27">
        <v>607.4486023800356</v>
      </c>
      <c r="Z7" s="27">
        <v>564.99546177698392</v>
      </c>
      <c r="AA7" s="27">
        <v>526.73663122063886</v>
      </c>
      <c r="AB7" s="27">
        <v>50.512855764191549</v>
      </c>
      <c r="AC7" s="27">
        <v>71.201931334168094</v>
      </c>
      <c r="AD7" s="27">
        <v>242.31760215876326</v>
      </c>
      <c r="AE7" s="27">
        <v>307.05131070283466</v>
      </c>
      <c r="AF7" s="27">
        <v>259.92816863634772</v>
      </c>
      <c r="AG7" s="27" t="s">
        <v>1</v>
      </c>
    </row>
    <row r="8" spans="1:33" x14ac:dyDescent="0.25">
      <c r="A8" s="12" t="s">
        <v>4</v>
      </c>
      <c r="B8" s="24" t="s">
        <v>1</v>
      </c>
      <c r="C8" s="25" t="s">
        <v>1</v>
      </c>
      <c r="D8" s="25" t="s">
        <v>1</v>
      </c>
      <c r="E8" s="25" t="s">
        <v>1</v>
      </c>
      <c r="F8" s="25" t="s">
        <v>1</v>
      </c>
      <c r="G8" s="25" t="s">
        <v>1</v>
      </c>
      <c r="H8" s="25" t="s">
        <v>1</v>
      </c>
      <c r="I8" s="25" t="s">
        <v>1</v>
      </c>
      <c r="J8" s="25" t="s">
        <v>1</v>
      </c>
      <c r="K8" s="25" t="s">
        <v>1</v>
      </c>
      <c r="L8" s="25" t="s">
        <v>1</v>
      </c>
      <c r="M8" s="25">
        <v>22.151029558782867</v>
      </c>
      <c r="N8" s="25">
        <v>30.718535751353194</v>
      </c>
      <c r="O8" s="25">
        <v>33.96333148933099</v>
      </c>
      <c r="P8" s="25">
        <v>33.32574058547533</v>
      </c>
      <c r="Q8" s="25">
        <v>35.534418943225916</v>
      </c>
      <c r="R8" s="25">
        <v>37.292257167125477</v>
      </c>
      <c r="S8" s="25">
        <v>47.032476175949725</v>
      </c>
      <c r="T8" s="25" t="s">
        <v>1</v>
      </c>
      <c r="U8" s="25">
        <v>65.185391948968942</v>
      </c>
      <c r="V8" s="25">
        <v>71.612656153728508</v>
      </c>
      <c r="W8" s="25">
        <v>75.095506698460284</v>
      </c>
      <c r="X8" s="25">
        <v>97.380586493949863</v>
      </c>
      <c r="Y8" s="25">
        <v>114.75427221725649</v>
      </c>
      <c r="Z8" s="25">
        <v>123.21464974427843</v>
      </c>
      <c r="AA8" s="25">
        <v>127.71449773091172</v>
      </c>
      <c r="AB8" s="25">
        <v>139.40961511081579</v>
      </c>
      <c r="AC8" s="25">
        <v>160.65942544755072</v>
      </c>
      <c r="AD8" s="25">
        <v>169.22857045310545</v>
      </c>
      <c r="AE8" s="25">
        <v>161.96578163655525</v>
      </c>
      <c r="AF8" s="25">
        <v>186.651662164713</v>
      </c>
      <c r="AG8" s="25" t="s">
        <v>1</v>
      </c>
    </row>
    <row r="9" spans="1:33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 t="s">
        <v>1</v>
      </c>
      <c r="K9" s="23" t="s">
        <v>1</v>
      </c>
      <c r="L9" s="23" t="s">
        <v>1</v>
      </c>
      <c r="M9" s="23" t="s">
        <v>1</v>
      </c>
      <c r="N9" s="23" t="s">
        <v>1</v>
      </c>
      <c r="O9" s="23">
        <v>5.9739960310598397</v>
      </c>
      <c r="P9" s="23">
        <v>10.655344181797187</v>
      </c>
      <c r="Q9" s="23">
        <v>10.450441858986585</v>
      </c>
      <c r="R9" s="23">
        <v>10.443728866282251</v>
      </c>
      <c r="S9" s="23">
        <v>15.132932497795647</v>
      </c>
      <c r="T9" s="23">
        <v>15.525038757556578</v>
      </c>
      <c r="U9" s="23">
        <v>15.944074876237622</v>
      </c>
      <c r="V9" s="23">
        <v>19.131141170520429</v>
      </c>
      <c r="W9" s="23">
        <v>29.265050820953867</v>
      </c>
      <c r="X9" s="23">
        <v>24.098813387248757</v>
      </c>
      <c r="Y9" s="23">
        <v>21.957260769030519</v>
      </c>
      <c r="Z9" s="23">
        <v>21.77114767788343</v>
      </c>
      <c r="AA9" s="23">
        <v>25.038133859146551</v>
      </c>
      <c r="AB9" s="23">
        <v>28.909782911400796</v>
      </c>
      <c r="AC9" s="23">
        <v>41.109873099673209</v>
      </c>
      <c r="AD9" s="23">
        <v>62.031676618586857</v>
      </c>
      <c r="AE9" s="23">
        <v>44.749819352712244</v>
      </c>
      <c r="AF9" s="23">
        <v>39.726206240558028</v>
      </c>
      <c r="AG9" s="23" t="s">
        <v>1</v>
      </c>
    </row>
    <row r="10" spans="1:33" x14ac:dyDescent="0.25">
      <c r="A10" s="12" t="s">
        <v>6</v>
      </c>
      <c r="B10" s="24" t="s">
        <v>1</v>
      </c>
      <c r="C10" s="25" t="s">
        <v>1</v>
      </c>
      <c r="D10" s="25" t="s">
        <v>1</v>
      </c>
      <c r="E10" s="25" t="s">
        <v>1</v>
      </c>
      <c r="F10" s="25" t="s">
        <v>1</v>
      </c>
      <c r="G10" s="25" t="s">
        <v>1</v>
      </c>
      <c r="H10" s="25" t="s">
        <v>1</v>
      </c>
      <c r="I10" s="25" t="s">
        <v>1</v>
      </c>
      <c r="J10" s="25" t="s">
        <v>1</v>
      </c>
      <c r="K10" s="25" t="s">
        <v>1</v>
      </c>
      <c r="L10" s="25">
        <v>30.250283755181009</v>
      </c>
      <c r="M10" s="25">
        <v>35.994213007969577</v>
      </c>
      <c r="N10" s="25">
        <v>50.093524610447702</v>
      </c>
      <c r="O10" s="25">
        <v>53.686519587785249</v>
      </c>
      <c r="P10" s="25">
        <v>59.420824466636731</v>
      </c>
      <c r="Q10" s="25">
        <v>68.031822785637274</v>
      </c>
      <c r="R10" s="25">
        <v>76.891350706921443</v>
      </c>
      <c r="S10" s="25">
        <v>88.085783726423159</v>
      </c>
      <c r="T10" s="25">
        <v>66.688228038920116</v>
      </c>
      <c r="U10" s="25">
        <v>94.899955605230105</v>
      </c>
      <c r="V10" s="25">
        <v>108.4526406034142</v>
      </c>
      <c r="W10" s="25">
        <v>119.10679369490951</v>
      </c>
      <c r="X10" s="25">
        <v>119.5218465704269</v>
      </c>
      <c r="Y10" s="25">
        <v>119.95268164933833</v>
      </c>
      <c r="Z10" s="25">
        <v>122.02246447900707</v>
      </c>
      <c r="AA10" s="25">
        <v>96.612716304525051</v>
      </c>
      <c r="AB10" s="25">
        <v>120.2186412682556</v>
      </c>
      <c r="AC10" s="25">
        <v>135.7020205938237</v>
      </c>
      <c r="AD10" s="25">
        <v>154.84699196248064</v>
      </c>
      <c r="AE10" s="25">
        <v>167.62721190883025</v>
      </c>
      <c r="AF10" s="25">
        <v>188.76298115328856</v>
      </c>
      <c r="AG10" s="25" t="s">
        <v>1</v>
      </c>
    </row>
    <row r="11" spans="1:33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>
        <v>137.17887423405719</v>
      </c>
      <c r="N11" s="23">
        <v>172.42566155718251</v>
      </c>
      <c r="O11" s="23">
        <v>139.58595236226105</v>
      </c>
      <c r="P11" s="23">
        <v>139.63237079027769</v>
      </c>
      <c r="Q11" s="23">
        <v>141.04192445262083</v>
      </c>
      <c r="R11" s="23">
        <v>189.24921313351692</v>
      </c>
      <c r="S11" s="23">
        <v>129.08049430055661</v>
      </c>
      <c r="T11" s="23">
        <v>160.8563128065914</v>
      </c>
      <c r="U11" s="23">
        <v>172.4656591337318</v>
      </c>
      <c r="V11" s="23">
        <v>209.23859626131483</v>
      </c>
      <c r="W11" s="23">
        <v>240.48416791365418</v>
      </c>
      <c r="X11" s="23">
        <v>265.06897421654128</v>
      </c>
      <c r="Y11" s="23">
        <v>322.73672045468265</v>
      </c>
      <c r="Z11" s="23">
        <v>297.64043761183314</v>
      </c>
      <c r="AA11" s="23" t="s">
        <v>1</v>
      </c>
      <c r="AB11" s="23">
        <v>319.37557368558697</v>
      </c>
      <c r="AC11" s="23">
        <v>349.18563476079356</v>
      </c>
      <c r="AD11" s="23">
        <v>370.41469730191523</v>
      </c>
      <c r="AE11" s="23">
        <v>504.51152961499361</v>
      </c>
      <c r="AF11" s="23">
        <v>468.00272785269601</v>
      </c>
      <c r="AG11" s="23" t="s">
        <v>1</v>
      </c>
    </row>
    <row r="12" spans="1:33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 t="s">
        <v>1</v>
      </c>
      <c r="O12" s="25" t="s">
        <v>1</v>
      </c>
      <c r="P12" s="25" t="s">
        <v>1</v>
      </c>
      <c r="Q12" s="25">
        <v>0.31757684505961137</v>
      </c>
      <c r="R12" s="25">
        <v>0.79201224886287991</v>
      </c>
      <c r="S12" s="25">
        <v>1.1382613775106456</v>
      </c>
      <c r="T12" s="25">
        <v>0.82636157807630339</v>
      </c>
      <c r="U12" s="25">
        <v>1.5075848451691967</v>
      </c>
      <c r="V12" s="25">
        <v>1.6705737673407803</v>
      </c>
      <c r="W12" s="25">
        <v>2.636020936545977</v>
      </c>
      <c r="X12" s="25">
        <v>2.3290530902172613</v>
      </c>
      <c r="Y12" s="25">
        <v>3.9148323160171969</v>
      </c>
      <c r="Z12" s="25">
        <v>8.5949478077026527</v>
      </c>
      <c r="AA12" s="25">
        <v>16.629789850960517</v>
      </c>
      <c r="AB12" s="25">
        <v>24.158153617615834</v>
      </c>
      <c r="AC12" s="25">
        <v>17.351546477777486</v>
      </c>
      <c r="AD12" s="25">
        <v>20.259984424426474</v>
      </c>
      <c r="AE12" s="25">
        <v>59.171144305577933</v>
      </c>
      <c r="AF12" s="25">
        <v>93.64056318014147</v>
      </c>
      <c r="AG12" s="25" t="s">
        <v>1</v>
      </c>
    </row>
    <row r="13" spans="1:33" x14ac:dyDescent="0.25">
      <c r="A13" s="9" t="s">
        <v>9</v>
      </c>
      <c r="B13" s="22" t="s">
        <v>1</v>
      </c>
      <c r="C13" s="23" t="s">
        <v>1</v>
      </c>
      <c r="D13" s="23" t="s">
        <v>1</v>
      </c>
      <c r="E13" s="23" t="s">
        <v>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>
        <v>30.510155220414685</v>
      </c>
      <c r="M13" s="23">
        <v>27.123720260593977</v>
      </c>
      <c r="N13" s="23">
        <v>24.134493282566034</v>
      </c>
      <c r="O13" s="23">
        <v>27.093387520108372</v>
      </c>
      <c r="P13" s="23">
        <v>30.772273072142315</v>
      </c>
      <c r="Q13" s="23">
        <v>30.641282505705707</v>
      </c>
      <c r="R13" s="23">
        <v>39.050041298996561</v>
      </c>
      <c r="S13" s="23">
        <v>45.938993017273063</v>
      </c>
      <c r="T13" s="23">
        <v>48.811632627347009</v>
      </c>
      <c r="U13" s="23">
        <v>56.585937395981738</v>
      </c>
      <c r="V13" s="23">
        <v>66.862624381550148</v>
      </c>
      <c r="W13" s="23">
        <v>77.930230796151108</v>
      </c>
      <c r="X13" s="23">
        <v>88.449127172349435</v>
      </c>
      <c r="Y13" s="23">
        <v>92.82963605792699</v>
      </c>
      <c r="Z13" s="23">
        <v>95.005011959108273</v>
      </c>
      <c r="AA13" s="23">
        <v>118.56448055172005</v>
      </c>
      <c r="AB13" s="23" t="s">
        <v>1</v>
      </c>
      <c r="AC13" s="23">
        <v>111.31727519338372</v>
      </c>
      <c r="AD13" s="23" t="s">
        <v>1</v>
      </c>
      <c r="AE13" s="23">
        <v>124.93318402027819</v>
      </c>
      <c r="AF13" s="23" t="s">
        <v>1</v>
      </c>
      <c r="AG13" s="23" t="s">
        <v>1</v>
      </c>
    </row>
    <row r="14" spans="1:33" x14ac:dyDescent="0.25">
      <c r="A14" s="12" t="s">
        <v>10</v>
      </c>
      <c r="B14" s="24" t="s">
        <v>1</v>
      </c>
      <c r="C14" s="25" t="s">
        <v>1</v>
      </c>
      <c r="D14" s="25" t="s">
        <v>1</v>
      </c>
      <c r="E14" s="25" t="s">
        <v>1</v>
      </c>
      <c r="F14" s="25" t="s">
        <v>1</v>
      </c>
      <c r="G14" s="25" t="s">
        <v>1</v>
      </c>
      <c r="H14" s="25" t="s">
        <v>1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 t="s">
        <v>1</v>
      </c>
      <c r="P14" s="25" t="s">
        <v>1</v>
      </c>
      <c r="Q14" s="25" t="s">
        <v>1</v>
      </c>
      <c r="R14" s="25" t="s">
        <v>1</v>
      </c>
      <c r="S14" s="25">
        <v>152.58574144932979</v>
      </c>
      <c r="T14" s="25">
        <v>227.12946634783475</v>
      </c>
      <c r="U14" s="25">
        <v>267.07358655193741</v>
      </c>
      <c r="V14" s="25">
        <v>299.94994367046121</v>
      </c>
      <c r="W14" s="25">
        <v>305.7914528652791</v>
      </c>
      <c r="X14" s="25">
        <v>344.50892098896531</v>
      </c>
      <c r="Y14" s="25">
        <v>388.17359036157649</v>
      </c>
      <c r="Z14" s="25">
        <v>378.97556121593635</v>
      </c>
      <c r="AA14" s="25">
        <v>368.89429181772158</v>
      </c>
      <c r="AB14" s="25">
        <v>385.060752786406</v>
      </c>
      <c r="AC14" s="25">
        <v>612.114887048029</v>
      </c>
      <c r="AD14" s="25">
        <v>635.92031343811607</v>
      </c>
      <c r="AE14" s="25">
        <v>655.10043004566012</v>
      </c>
      <c r="AF14" s="25">
        <v>655.37620234858127</v>
      </c>
      <c r="AG14" s="25" t="s">
        <v>1</v>
      </c>
    </row>
    <row r="15" spans="1:33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 t="s">
        <v>1</v>
      </c>
      <c r="K15" s="23" t="s">
        <v>1</v>
      </c>
      <c r="L15" s="23" t="s">
        <v>1</v>
      </c>
      <c r="M15" s="23">
        <v>0.7557904162492336</v>
      </c>
      <c r="N15" s="23">
        <v>2.1759175071244039</v>
      </c>
      <c r="O15" s="23">
        <v>2.6706288008386805</v>
      </c>
      <c r="P15" s="23">
        <v>3.0273839987951474</v>
      </c>
      <c r="Q15" s="23">
        <v>2.8953180101477871</v>
      </c>
      <c r="R15" s="23">
        <v>4.419346802737814</v>
      </c>
      <c r="S15" s="23">
        <v>6.8967930836832423</v>
      </c>
      <c r="T15" s="23">
        <v>6.6357637175752684</v>
      </c>
      <c r="U15" s="23">
        <v>7.4565924092355065</v>
      </c>
      <c r="V15" s="23">
        <v>10.133687366413698</v>
      </c>
      <c r="W15" s="23">
        <v>10.383312601838767</v>
      </c>
      <c r="X15" s="23">
        <v>11.316352192563716</v>
      </c>
      <c r="Y15" s="23">
        <v>15.340816075051372</v>
      </c>
      <c r="Z15" s="23">
        <v>15.235903855709344</v>
      </c>
      <c r="AA15" s="23">
        <v>18.625067859684904</v>
      </c>
      <c r="AB15" s="23">
        <v>19.762946808189273</v>
      </c>
      <c r="AC15" s="23">
        <v>25.335476905689912</v>
      </c>
      <c r="AD15" s="23">
        <v>36.654837874703752</v>
      </c>
      <c r="AE15" s="23">
        <v>37.506606756648353</v>
      </c>
      <c r="AF15" s="23">
        <v>40.154930340019114</v>
      </c>
      <c r="AG15" s="23" t="s">
        <v>1</v>
      </c>
    </row>
    <row r="16" spans="1:33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 t="s">
        <v>1</v>
      </c>
      <c r="M16" s="25" t="s">
        <v>1</v>
      </c>
      <c r="N16" s="25" t="s">
        <v>1</v>
      </c>
      <c r="O16" s="25" t="s">
        <v>1</v>
      </c>
      <c r="P16" s="25">
        <v>4.8256090580401461</v>
      </c>
      <c r="Q16" s="25">
        <v>11.712852425413006</v>
      </c>
      <c r="R16" s="25">
        <v>14.926543746582649</v>
      </c>
      <c r="S16" s="25">
        <v>33.016089069428638</v>
      </c>
      <c r="T16" s="25">
        <v>29.795324544618921</v>
      </c>
      <c r="U16" s="25">
        <v>12.710031892252335</v>
      </c>
      <c r="V16" s="25">
        <v>45.914866878193152</v>
      </c>
      <c r="W16" s="25">
        <v>90.425096421719729</v>
      </c>
      <c r="X16" s="25">
        <v>98.851890062453478</v>
      </c>
      <c r="Y16" s="25">
        <v>144.76245469124638</v>
      </c>
      <c r="Z16" s="25">
        <v>172.98811621707105</v>
      </c>
      <c r="AA16" s="25">
        <v>183.53601370840045</v>
      </c>
      <c r="AB16" s="25">
        <v>29.395128181735242</v>
      </c>
      <c r="AC16" s="25">
        <v>34.152511745572824</v>
      </c>
      <c r="AD16" s="25">
        <v>70.966369620706644</v>
      </c>
      <c r="AE16" s="25">
        <v>86.457167038411683</v>
      </c>
      <c r="AF16" s="25">
        <v>142.01208109081011</v>
      </c>
      <c r="AG16" s="25" t="s">
        <v>1</v>
      </c>
    </row>
    <row r="17" spans="1:33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 t="s">
        <v>1</v>
      </c>
      <c r="M17" s="23" t="s">
        <v>1</v>
      </c>
      <c r="N17" s="23" t="s">
        <v>1</v>
      </c>
      <c r="O17" s="23" t="s">
        <v>1</v>
      </c>
      <c r="P17" s="23" t="s">
        <v>1</v>
      </c>
      <c r="Q17" s="23" t="s">
        <v>1</v>
      </c>
      <c r="R17" s="23" t="s">
        <v>1</v>
      </c>
      <c r="S17" s="23" t="s">
        <v>1</v>
      </c>
      <c r="T17" s="23" t="s">
        <v>1</v>
      </c>
      <c r="U17" s="23" t="s">
        <v>1</v>
      </c>
      <c r="V17" s="23" t="s">
        <v>1</v>
      </c>
      <c r="W17" s="23" t="s">
        <v>1</v>
      </c>
      <c r="X17" s="23">
        <v>84.377216255138762</v>
      </c>
      <c r="Y17" s="23">
        <v>56.882935319696109</v>
      </c>
      <c r="Z17" s="23">
        <v>57.279754320099364</v>
      </c>
      <c r="AA17" s="23">
        <v>59.690213819590852</v>
      </c>
      <c r="AB17" s="23">
        <v>16.304291743630493</v>
      </c>
      <c r="AC17" s="23">
        <v>29.92547524750432</v>
      </c>
      <c r="AD17" s="23">
        <v>87.971571507008136</v>
      </c>
      <c r="AE17" s="23">
        <v>84.816966578929566</v>
      </c>
      <c r="AF17" s="23">
        <v>65.283018102859288</v>
      </c>
      <c r="AG17" s="23" t="s">
        <v>1</v>
      </c>
    </row>
    <row r="18" spans="1:33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 t="s">
        <v>1</v>
      </c>
      <c r="V18" s="25">
        <v>1.3687856375818623</v>
      </c>
      <c r="W18" s="25">
        <v>1.482710731091295</v>
      </c>
      <c r="X18" s="25">
        <v>4.2336152802743747</v>
      </c>
      <c r="Y18" s="25">
        <v>2.8651086730693187</v>
      </c>
      <c r="Z18" s="25">
        <v>3.5062399761123264</v>
      </c>
      <c r="AA18" s="25">
        <v>4.0850553922163808</v>
      </c>
      <c r="AB18" s="25" t="s">
        <v>1</v>
      </c>
      <c r="AC18" s="25">
        <v>7.0728860911695017</v>
      </c>
      <c r="AD18" s="25" t="s">
        <v>1</v>
      </c>
      <c r="AE18" s="25">
        <v>8.3537536199599032</v>
      </c>
      <c r="AF18" s="25" t="s">
        <v>1</v>
      </c>
      <c r="AG18" s="25" t="s">
        <v>1</v>
      </c>
    </row>
    <row r="19" spans="1:33" x14ac:dyDescent="0.25">
      <c r="A19" s="9" t="s">
        <v>15</v>
      </c>
      <c r="B19" s="22" t="s">
        <v>1</v>
      </c>
      <c r="C19" s="23" t="s">
        <v>1</v>
      </c>
      <c r="D19" s="23" t="s">
        <v>1</v>
      </c>
      <c r="E19" s="23" t="s">
        <v>1</v>
      </c>
      <c r="F19" s="23" t="s">
        <v>1</v>
      </c>
      <c r="G19" s="23" t="s">
        <v>1</v>
      </c>
      <c r="H19" s="23" t="s">
        <v>1</v>
      </c>
      <c r="I19" s="23" t="s">
        <v>1</v>
      </c>
      <c r="J19" s="23" t="s">
        <v>1</v>
      </c>
      <c r="K19" s="23" t="s">
        <v>1</v>
      </c>
      <c r="L19" s="23" t="s">
        <v>1</v>
      </c>
      <c r="M19" s="23" t="s">
        <v>1</v>
      </c>
      <c r="N19" s="23" t="s">
        <v>1</v>
      </c>
      <c r="O19" s="23" t="s">
        <v>1</v>
      </c>
      <c r="P19" s="23" t="s">
        <v>1</v>
      </c>
      <c r="Q19" s="23" t="s">
        <v>1</v>
      </c>
      <c r="R19" s="23" t="s">
        <v>1</v>
      </c>
      <c r="S19" s="23" t="s">
        <v>1</v>
      </c>
      <c r="T19" s="23" t="s">
        <v>1</v>
      </c>
      <c r="U19" s="23">
        <v>34.864827468637941</v>
      </c>
      <c r="V19" s="23">
        <v>27.368743077520346</v>
      </c>
      <c r="W19" s="23">
        <v>38.247604227879926</v>
      </c>
      <c r="X19" s="23">
        <v>51.430619633214157</v>
      </c>
      <c r="Y19" s="23">
        <v>66.120479728216409</v>
      </c>
      <c r="Z19" s="23">
        <v>41.119662087943546</v>
      </c>
      <c r="AA19" s="23">
        <v>33.942518760913991</v>
      </c>
      <c r="AB19" s="23">
        <v>34.900155147397605</v>
      </c>
      <c r="AC19" s="23">
        <v>44.762979165256816</v>
      </c>
      <c r="AD19" s="23">
        <v>44.247548704134914</v>
      </c>
      <c r="AE19" s="23">
        <v>47.806667678006171</v>
      </c>
      <c r="AF19" s="23">
        <v>36.21146419849871</v>
      </c>
      <c r="AG19" s="23" t="s">
        <v>1</v>
      </c>
    </row>
    <row r="20" spans="1:33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 t="s">
        <v>54</v>
      </c>
      <c r="O20" s="25" t="s">
        <v>1</v>
      </c>
      <c r="P20" s="25">
        <v>1.4251538685731671</v>
      </c>
      <c r="Q20" s="25">
        <v>1.2955486514657448</v>
      </c>
      <c r="R20" s="25">
        <v>2.0748234593839103</v>
      </c>
      <c r="S20" s="25">
        <v>2.8656360240611893</v>
      </c>
      <c r="T20" s="25">
        <v>2.484460251948148</v>
      </c>
      <c r="U20" s="25">
        <v>1.4101208931065821</v>
      </c>
      <c r="V20" s="25">
        <v>0.65854050852091861</v>
      </c>
      <c r="W20" s="25">
        <v>0.80641203941085571</v>
      </c>
      <c r="X20" s="25">
        <v>1.92675927638176</v>
      </c>
      <c r="Y20" s="25">
        <v>2.0450993095359591</v>
      </c>
      <c r="Z20" s="25">
        <v>2.7184695431344035</v>
      </c>
      <c r="AA20" s="25">
        <v>2.1827624151816769</v>
      </c>
      <c r="AB20" s="25">
        <v>2.1525991062845344</v>
      </c>
      <c r="AC20" s="25">
        <v>2.0872265353283344</v>
      </c>
      <c r="AD20" s="25">
        <v>4.327437028188271</v>
      </c>
      <c r="AE20" s="25">
        <v>4.7309103370281509</v>
      </c>
      <c r="AF20" s="25">
        <v>4.5303130554936235</v>
      </c>
      <c r="AG20" s="25" t="s">
        <v>1</v>
      </c>
    </row>
    <row r="21" spans="1:33" x14ac:dyDescent="0.25">
      <c r="A21" s="9" t="s">
        <v>17</v>
      </c>
      <c r="B21" s="22" t="s">
        <v>1</v>
      </c>
      <c r="C21" s="23" t="s">
        <v>1</v>
      </c>
      <c r="D21" s="23" t="s">
        <v>1</v>
      </c>
      <c r="E21" s="23" t="s">
        <v>1</v>
      </c>
      <c r="F21" s="23" t="s">
        <v>1</v>
      </c>
      <c r="G21" s="23" t="s">
        <v>1</v>
      </c>
      <c r="H21" s="23" t="s">
        <v>1</v>
      </c>
      <c r="I21" s="23" t="s">
        <v>1</v>
      </c>
      <c r="J21" s="23" t="s">
        <v>1</v>
      </c>
      <c r="K21" s="23" t="s">
        <v>1</v>
      </c>
      <c r="L21" s="23" t="s">
        <v>1</v>
      </c>
      <c r="M21" s="23" t="s">
        <v>1</v>
      </c>
      <c r="N21" s="23" t="s">
        <v>1</v>
      </c>
      <c r="O21" s="23" t="s">
        <v>1</v>
      </c>
      <c r="P21" s="23" t="s">
        <v>1</v>
      </c>
      <c r="Q21" s="23" t="s">
        <v>1</v>
      </c>
      <c r="R21" s="23" t="s">
        <v>1</v>
      </c>
      <c r="S21" s="23" t="s">
        <v>1</v>
      </c>
      <c r="T21" s="23" t="s">
        <v>1</v>
      </c>
      <c r="U21" s="23" t="s">
        <v>1</v>
      </c>
      <c r="V21" s="23" t="s">
        <v>1</v>
      </c>
      <c r="W21" s="23" t="s">
        <v>1</v>
      </c>
      <c r="X21" s="23" t="s">
        <v>1</v>
      </c>
      <c r="Y21" s="23">
        <v>963.28137906823065</v>
      </c>
      <c r="Z21" s="23">
        <v>853.64990890020908</v>
      </c>
      <c r="AA21" s="23">
        <v>924.25737866298596</v>
      </c>
      <c r="AB21" s="23">
        <v>775.91388877078089</v>
      </c>
      <c r="AC21" s="23">
        <v>933.32420315716126</v>
      </c>
      <c r="AD21" s="23">
        <v>973.09395089795601</v>
      </c>
      <c r="AE21" s="23">
        <v>1114.9410596220466</v>
      </c>
      <c r="AF21" s="23">
        <v>1184.3513450919684</v>
      </c>
      <c r="AG21" s="23" t="s">
        <v>1</v>
      </c>
    </row>
    <row r="22" spans="1:33" x14ac:dyDescent="0.25">
      <c r="A22" s="12" t="s">
        <v>18</v>
      </c>
      <c r="B22" s="24" t="s">
        <v>1</v>
      </c>
      <c r="C22" s="25" t="s">
        <v>1</v>
      </c>
      <c r="D22" s="25" t="s">
        <v>1</v>
      </c>
      <c r="E22" s="25" t="s">
        <v>1</v>
      </c>
      <c r="F22" s="25" t="s">
        <v>1</v>
      </c>
      <c r="G22" s="25" t="s">
        <v>1</v>
      </c>
      <c r="H22" s="25" t="s">
        <v>1</v>
      </c>
      <c r="I22" s="25" t="s">
        <v>1</v>
      </c>
      <c r="J22" s="25">
        <v>73.13026728995689</v>
      </c>
      <c r="K22" s="25" t="s">
        <v>1</v>
      </c>
      <c r="L22" s="25" t="s">
        <v>1</v>
      </c>
      <c r="M22" s="25" t="s">
        <v>1</v>
      </c>
      <c r="N22" s="25" t="s">
        <v>1</v>
      </c>
      <c r="O22" s="25" t="s">
        <v>1</v>
      </c>
      <c r="P22" s="25" t="s">
        <v>1</v>
      </c>
      <c r="Q22" s="25" t="s">
        <v>1</v>
      </c>
      <c r="R22" s="25" t="s">
        <v>1</v>
      </c>
      <c r="S22" s="25" t="s">
        <v>1</v>
      </c>
      <c r="T22" s="25" t="s">
        <v>1</v>
      </c>
      <c r="U22" s="25" t="s">
        <v>1</v>
      </c>
      <c r="V22" s="25" t="s">
        <v>1</v>
      </c>
      <c r="W22" s="25" t="s">
        <v>1</v>
      </c>
      <c r="X22" s="25" t="s">
        <v>1</v>
      </c>
      <c r="Y22" s="25" t="s">
        <v>54</v>
      </c>
      <c r="Z22" s="25" t="s">
        <v>54</v>
      </c>
      <c r="AA22" s="25" t="s">
        <v>54</v>
      </c>
      <c r="AB22" s="25" t="s">
        <v>54</v>
      </c>
      <c r="AC22" s="25" t="s">
        <v>54</v>
      </c>
      <c r="AD22" s="25" t="s">
        <v>54</v>
      </c>
      <c r="AE22" s="25" t="s">
        <v>54</v>
      </c>
      <c r="AF22" s="25" t="s">
        <v>54</v>
      </c>
      <c r="AG22" s="25" t="s">
        <v>1</v>
      </c>
    </row>
    <row r="23" spans="1:33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 t="s">
        <v>1</v>
      </c>
      <c r="G23" s="23" t="s">
        <v>1</v>
      </c>
      <c r="H23" s="23" t="s">
        <v>1</v>
      </c>
      <c r="I23" s="23" t="s">
        <v>1</v>
      </c>
      <c r="J23" s="23" t="s">
        <v>1</v>
      </c>
      <c r="K23" s="23" t="s">
        <v>1</v>
      </c>
      <c r="L23" s="23" t="s">
        <v>1</v>
      </c>
      <c r="M23" s="23" t="s">
        <v>1</v>
      </c>
      <c r="N23" s="23">
        <v>13.890470859181184</v>
      </c>
      <c r="O23" s="23">
        <v>27.598207779036997</v>
      </c>
      <c r="P23" s="23">
        <v>29.9446188481704</v>
      </c>
      <c r="Q23" s="23">
        <v>42.675205277375454</v>
      </c>
      <c r="R23" s="23">
        <v>71.38792501079466</v>
      </c>
      <c r="S23" s="23">
        <v>84.03742092499418</v>
      </c>
      <c r="T23" s="23">
        <v>67.852069460977731</v>
      </c>
      <c r="U23" s="23">
        <v>92.501592964100936</v>
      </c>
      <c r="V23" s="23">
        <v>307.3445200754648</v>
      </c>
      <c r="W23" s="23">
        <v>348.39105063549727</v>
      </c>
      <c r="X23" s="23">
        <v>439.15713897586414</v>
      </c>
      <c r="Y23" s="23">
        <v>353.85021381406261</v>
      </c>
      <c r="Z23" s="23">
        <v>417.68007324821662</v>
      </c>
      <c r="AA23" s="23">
        <v>627.8907448575618</v>
      </c>
      <c r="AB23" s="23">
        <v>181.08968902549165</v>
      </c>
      <c r="AC23" s="23">
        <v>126.11317251513158</v>
      </c>
      <c r="AD23" s="23">
        <v>174.21726741652205</v>
      </c>
      <c r="AE23" s="23">
        <v>283.78505410241689</v>
      </c>
      <c r="AF23" s="23">
        <v>373.91957553755935</v>
      </c>
      <c r="AG23" s="23" t="s">
        <v>1</v>
      </c>
    </row>
    <row r="24" spans="1:33" x14ac:dyDescent="0.25">
      <c r="A24" s="12" t="s">
        <v>20</v>
      </c>
      <c r="B24" s="24" t="s">
        <v>1</v>
      </c>
      <c r="C24" s="25" t="s">
        <v>1</v>
      </c>
      <c r="D24" s="25" t="s">
        <v>1</v>
      </c>
      <c r="E24" s="25" t="s">
        <v>1</v>
      </c>
      <c r="F24" s="25" t="s">
        <v>1</v>
      </c>
      <c r="G24" s="25" t="s">
        <v>1</v>
      </c>
      <c r="H24" s="25" t="s">
        <v>1</v>
      </c>
      <c r="I24" s="25" t="s">
        <v>1</v>
      </c>
      <c r="J24" s="25" t="s">
        <v>1</v>
      </c>
      <c r="K24" s="25" t="s">
        <v>1</v>
      </c>
      <c r="L24" s="25">
        <v>17.727599997579851</v>
      </c>
      <c r="M24" s="25">
        <v>22.9489728099378</v>
      </c>
      <c r="N24" s="25">
        <v>20.135965754127849</v>
      </c>
      <c r="O24" s="25">
        <v>17.463500135115563</v>
      </c>
      <c r="P24" s="25">
        <v>17.07321041134546</v>
      </c>
      <c r="Q24" s="25">
        <v>17.148431560581038</v>
      </c>
      <c r="R24" s="25">
        <v>15.172864114372121</v>
      </c>
      <c r="S24" s="25">
        <v>12.422389056547768</v>
      </c>
      <c r="T24" s="25">
        <v>23.486672912592667</v>
      </c>
      <c r="U24" s="25">
        <v>49.828718264260061</v>
      </c>
      <c r="V24" s="25">
        <v>22.25567384878082</v>
      </c>
      <c r="W24" s="25">
        <v>56.104884902974398</v>
      </c>
      <c r="X24" s="25">
        <v>58.751432941635088</v>
      </c>
      <c r="Y24" s="25">
        <v>87.978725409393647</v>
      </c>
      <c r="Z24" s="25">
        <v>88.738710725070305</v>
      </c>
      <c r="AA24" s="25">
        <v>101.38354415015378</v>
      </c>
      <c r="AB24" s="25">
        <v>99.281434191552208</v>
      </c>
      <c r="AC24" s="25">
        <v>94.801350731646309</v>
      </c>
      <c r="AD24" s="25">
        <v>112.03251947124348</v>
      </c>
      <c r="AE24" s="25">
        <v>123.83040098306198</v>
      </c>
      <c r="AF24" s="25">
        <v>124.70429317935179</v>
      </c>
      <c r="AG24" s="25" t="s">
        <v>1</v>
      </c>
    </row>
    <row r="25" spans="1:33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 t="s">
        <v>1</v>
      </c>
      <c r="F25" s="23" t="s">
        <v>1</v>
      </c>
      <c r="G25" s="23" t="s">
        <v>1</v>
      </c>
      <c r="H25" s="23" t="s">
        <v>1</v>
      </c>
      <c r="I25" s="23" t="s">
        <v>1</v>
      </c>
      <c r="J25" s="23">
        <v>18.805478763236067</v>
      </c>
      <c r="K25" s="23" t="s">
        <v>1</v>
      </c>
      <c r="L25" s="23" t="s">
        <v>1</v>
      </c>
      <c r="M25" s="23" t="s">
        <v>1</v>
      </c>
      <c r="N25" s="23">
        <v>42.058375389115547</v>
      </c>
      <c r="O25" s="23" t="s">
        <v>1</v>
      </c>
      <c r="P25" s="23">
        <v>52.475975938356278</v>
      </c>
      <c r="Q25" s="23" t="s">
        <v>1</v>
      </c>
      <c r="R25" s="23">
        <v>60.309944838748685</v>
      </c>
      <c r="S25" s="23">
        <v>62.572349711292254</v>
      </c>
      <c r="T25" s="23" t="s">
        <v>1</v>
      </c>
      <c r="U25" s="23">
        <v>66.324456491464701</v>
      </c>
      <c r="V25" s="23" t="s">
        <v>1</v>
      </c>
      <c r="W25" s="23">
        <v>93.410426595010208</v>
      </c>
      <c r="X25" s="23" t="s">
        <v>1</v>
      </c>
      <c r="Y25" s="23">
        <v>113.3310165466245</v>
      </c>
      <c r="Z25" s="23" t="s">
        <v>1</v>
      </c>
      <c r="AA25" s="23">
        <v>115.89195468776796</v>
      </c>
      <c r="AB25" s="23" t="s">
        <v>1</v>
      </c>
      <c r="AC25" s="23">
        <v>117.76250340318629</v>
      </c>
      <c r="AD25" s="23" t="s">
        <v>1</v>
      </c>
      <c r="AE25" s="23">
        <v>131.04734870844163</v>
      </c>
      <c r="AF25" s="23" t="s">
        <v>1</v>
      </c>
      <c r="AG25" s="23" t="s">
        <v>1</v>
      </c>
    </row>
    <row r="26" spans="1:33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 t="s">
        <v>1</v>
      </c>
      <c r="H26" s="25" t="s">
        <v>1</v>
      </c>
      <c r="I26" s="25" t="s">
        <v>1</v>
      </c>
      <c r="J26" s="25" t="s">
        <v>1</v>
      </c>
      <c r="K26" s="25" t="s">
        <v>1</v>
      </c>
      <c r="L26" s="25" t="s">
        <v>1</v>
      </c>
      <c r="M26" s="25" t="s">
        <v>1</v>
      </c>
      <c r="N26" s="25">
        <v>1.7161617016286907</v>
      </c>
      <c r="O26" s="25">
        <v>4.6155410205325627</v>
      </c>
      <c r="P26" s="25">
        <v>2.2344877045216323</v>
      </c>
      <c r="Q26" s="25">
        <v>6.8330269802836749</v>
      </c>
      <c r="R26" s="25">
        <v>10.291256031804432</v>
      </c>
      <c r="S26" s="25">
        <v>15.727362377674012</v>
      </c>
      <c r="T26" s="25">
        <v>23.209871932058892</v>
      </c>
      <c r="U26" s="25">
        <v>31.989768417481798</v>
      </c>
      <c r="V26" s="25">
        <v>55.381977241982256</v>
      </c>
      <c r="W26" s="25">
        <v>90.441761469087709</v>
      </c>
      <c r="X26" s="25">
        <v>87.519534320727928</v>
      </c>
      <c r="Y26" s="25">
        <v>104.03624222785983</v>
      </c>
      <c r="Z26" s="25">
        <v>62.994378020865511</v>
      </c>
      <c r="AA26" s="25">
        <v>111.92990182476856</v>
      </c>
      <c r="AB26" s="25">
        <v>23.517127250062032</v>
      </c>
      <c r="AC26" s="25">
        <v>45.437086944224639</v>
      </c>
      <c r="AD26" s="25">
        <v>44.847756013766279</v>
      </c>
      <c r="AE26" s="25">
        <v>45.190532143123875</v>
      </c>
      <c r="AF26" s="25">
        <v>49.703099196945551</v>
      </c>
      <c r="AG26" s="25" t="s">
        <v>1</v>
      </c>
    </row>
    <row r="27" spans="1:33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 t="s">
        <v>1</v>
      </c>
      <c r="H27" s="23" t="s">
        <v>1</v>
      </c>
      <c r="I27" s="23" t="s">
        <v>1</v>
      </c>
      <c r="J27" s="23" t="s">
        <v>1</v>
      </c>
      <c r="K27" s="23" t="s">
        <v>1</v>
      </c>
      <c r="L27" s="23" t="s">
        <v>1</v>
      </c>
      <c r="M27" s="23">
        <v>106.78232259029389</v>
      </c>
      <c r="N27" s="23" t="s">
        <v>1</v>
      </c>
      <c r="O27" s="23">
        <v>136.39243185487285</v>
      </c>
      <c r="P27" s="23" t="s">
        <v>1</v>
      </c>
      <c r="Q27" s="23">
        <v>156.28173591207599</v>
      </c>
      <c r="R27" s="23" t="s">
        <v>1</v>
      </c>
      <c r="S27" s="23" t="s">
        <v>1</v>
      </c>
      <c r="T27" s="23" t="s">
        <v>1</v>
      </c>
      <c r="U27" s="23" t="s">
        <v>1</v>
      </c>
      <c r="V27" s="23" t="s">
        <v>1</v>
      </c>
      <c r="W27" s="23">
        <v>108.46608699553958</v>
      </c>
      <c r="X27" s="23" t="s">
        <v>1</v>
      </c>
      <c r="Y27" s="23">
        <v>118.234841260538</v>
      </c>
      <c r="Z27" s="23" t="s">
        <v>1</v>
      </c>
      <c r="AA27" s="23">
        <v>139.80330668067711</v>
      </c>
      <c r="AB27" s="23" t="s">
        <v>1</v>
      </c>
      <c r="AC27" s="23">
        <v>161.10155623685964</v>
      </c>
      <c r="AD27" s="23" t="s">
        <v>1</v>
      </c>
      <c r="AE27" s="23">
        <v>203.57418149396665</v>
      </c>
      <c r="AF27" s="23">
        <v>232.66625543361272</v>
      </c>
      <c r="AG27" s="23" t="s">
        <v>1</v>
      </c>
    </row>
    <row r="28" spans="1:33" x14ac:dyDescent="0.25">
      <c r="A28" s="12" t="s">
        <v>24</v>
      </c>
      <c r="B28" s="24" t="s">
        <v>1</v>
      </c>
      <c r="C28" s="25" t="s">
        <v>1</v>
      </c>
      <c r="D28" s="25" t="s">
        <v>1</v>
      </c>
      <c r="E28" s="25" t="s">
        <v>1</v>
      </c>
      <c r="F28" s="25" t="s">
        <v>1</v>
      </c>
      <c r="G28" s="25" t="s">
        <v>1</v>
      </c>
      <c r="H28" s="25" t="s">
        <v>1</v>
      </c>
      <c r="I28" s="25" t="s">
        <v>1</v>
      </c>
      <c r="J28" s="25" t="s">
        <v>1</v>
      </c>
      <c r="K28" s="25" t="s">
        <v>1</v>
      </c>
      <c r="L28" s="25" t="s">
        <v>1</v>
      </c>
      <c r="M28" s="25" t="s">
        <v>1</v>
      </c>
      <c r="N28" s="25" t="s">
        <v>1</v>
      </c>
      <c r="O28" s="25" t="s">
        <v>1</v>
      </c>
      <c r="P28" s="25" t="s">
        <v>1</v>
      </c>
      <c r="Q28" s="25" t="s">
        <v>1</v>
      </c>
      <c r="R28" s="25">
        <v>5.6689914820878622</v>
      </c>
      <c r="S28" s="25">
        <v>6.1091226916978778</v>
      </c>
      <c r="T28" s="25">
        <v>8.0940773682153946</v>
      </c>
      <c r="U28" s="25">
        <v>5.8654325465559012</v>
      </c>
      <c r="V28" s="25">
        <v>22.430420286564452</v>
      </c>
      <c r="W28" s="25">
        <v>45.556242311026502</v>
      </c>
      <c r="X28" s="25">
        <v>81.097312017631822</v>
      </c>
      <c r="Y28" s="25">
        <v>77.08236616414591</v>
      </c>
      <c r="Z28" s="25">
        <v>104.73165063904477</v>
      </c>
      <c r="AA28" s="25">
        <v>455.2983635372334</v>
      </c>
      <c r="AB28" s="25">
        <v>27.53411209195658</v>
      </c>
      <c r="AC28" s="25">
        <v>28.050105241144543</v>
      </c>
      <c r="AD28" s="25">
        <v>7.8726086072079706</v>
      </c>
      <c r="AE28" s="25">
        <v>2.7251492343628341</v>
      </c>
      <c r="AF28" s="25">
        <v>26.874644478401017</v>
      </c>
      <c r="AG28" s="25" t="s">
        <v>1</v>
      </c>
    </row>
    <row r="29" spans="1:33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 t="s">
        <v>1</v>
      </c>
      <c r="F29" s="23" t="s">
        <v>1</v>
      </c>
      <c r="G29" s="23" t="s">
        <v>1</v>
      </c>
      <c r="H29" s="23" t="s">
        <v>1</v>
      </c>
      <c r="I29" s="23" t="s">
        <v>1</v>
      </c>
      <c r="J29" s="23" t="s">
        <v>1</v>
      </c>
      <c r="K29" s="23" t="s">
        <v>1</v>
      </c>
      <c r="L29" s="23" t="s">
        <v>1</v>
      </c>
      <c r="M29" s="23" t="s">
        <v>1</v>
      </c>
      <c r="N29" s="23" t="s">
        <v>1</v>
      </c>
      <c r="O29" s="23">
        <v>3.6207148979011041</v>
      </c>
      <c r="P29" s="23">
        <v>4.282454440311338</v>
      </c>
      <c r="Q29" s="23">
        <v>7.3164135806010151</v>
      </c>
      <c r="R29" s="23">
        <v>8.424049875099028</v>
      </c>
      <c r="S29" s="23">
        <v>11.423540329808921</v>
      </c>
      <c r="T29" s="23">
        <v>11.399692957750922</v>
      </c>
      <c r="U29" s="23">
        <v>12.305685434270009</v>
      </c>
      <c r="V29" s="23">
        <v>13.517792757485498</v>
      </c>
      <c r="W29" s="23">
        <v>16.875811337083512</v>
      </c>
      <c r="X29" s="23">
        <v>20.11723932214116</v>
      </c>
      <c r="Y29" s="23">
        <v>23.092544634464023</v>
      </c>
      <c r="Z29" s="23">
        <v>18.868881905425564</v>
      </c>
      <c r="AA29" s="23">
        <v>20.774469257413937</v>
      </c>
      <c r="AB29" s="23">
        <v>15.444303126288759</v>
      </c>
      <c r="AC29" s="23">
        <v>19.940401544157755</v>
      </c>
      <c r="AD29" s="23">
        <v>28.604046426079787</v>
      </c>
      <c r="AE29" s="23">
        <v>34.745585724088663</v>
      </c>
      <c r="AF29" s="23">
        <v>25.863173859485475</v>
      </c>
      <c r="AG29" s="23" t="s">
        <v>1</v>
      </c>
    </row>
    <row r="30" spans="1:33" x14ac:dyDescent="0.25">
      <c r="A30" s="12" t="s">
        <v>26</v>
      </c>
      <c r="B30" s="24" t="s">
        <v>1</v>
      </c>
      <c r="C30" s="25" t="s">
        <v>1</v>
      </c>
      <c r="D30" s="25" t="s">
        <v>1</v>
      </c>
      <c r="E30" s="25" t="s">
        <v>1</v>
      </c>
      <c r="F30" s="25" t="s">
        <v>1</v>
      </c>
      <c r="G30" s="25" t="s">
        <v>1</v>
      </c>
      <c r="H30" s="25" t="s">
        <v>1</v>
      </c>
      <c r="I30" s="25" t="s">
        <v>1</v>
      </c>
      <c r="J30" s="25" t="s">
        <v>1</v>
      </c>
      <c r="K30" s="25" t="s">
        <v>1</v>
      </c>
      <c r="L30" s="25">
        <v>91.975493025135464</v>
      </c>
      <c r="M30" s="25">
        <v>152.05840540616444</v>
      </c>
      <c r="N30" s="25">
        <v>201.80193772968781</v>
      </c>
      <c r="O30" s="25">
        <v>162.92093395709529</v>
      </c>
      <c r="P30" s="25" t="s">
        <v>1</v>
      </c>
      <c r="Q30" s="25">
        <v>190.36579216850248</v>
      </c>
      <c r="R30" s="25">
        <v>201.836420528888</v>
      </c>
      <c r="S30" s="25">
        <v>184.75034475225624</v>
      </c>
      <c r="T30" s="25">
        <v>233.03052095301862</v>
      </c>
      <c r="U30" s="25">
        <v>217.27164068620152</v>
      </c>
      <c r="V30" s="25">
        <v>208.58026423670151</v>
      </c>
      <c r="W30" s="25">
        <v>258.54432462482265</v>
      </c>
      <c r="X30" s="25">
        <v>265.13145777695917</v>
      </c>
      <c r="Y30" s="25">
        <v>258.99822169531711</v>
      </c>
      <c r="Z30" s="25">
        <v>244.05043186549892</v>
      </c>
      <c r="AA30" s="25">
        <v>320.42603123025543</v>
      </c>
      <c r="AB30" s="25">
        <v>275.42465190680997</v>
      </c>
      <c r="AC30" s="25">
        <v>309.11215064382509</v>
      </c>
      <c r="AD30" s="25">
        <v>335.5502866422496</v>
      </c>
      <c r="AE30" s="25">
        <v>382.20081336123502</v>
      </c>
      <c r="AF30" s="25">
        <v>403.25601337598602</v>
      </c>
      <c r="AG30" s="25" t="s">
        <v>1</v>
      </c>
    </row>
    <row r="31" spans="1:33" x14ac:dyDescent="0.25">
      <c r="A31" s="9" t="s">
        <v>27</v>
      </c>
      <c r="B31" s="22" t="s">
        <v>1</v>
      </c>
      <c r="C31" s="23" t="s">
        <v>1</v>
      </c>
      <c r="D31" s="23" t="s">
        <v>1</v>
      </c>
      <c r="E31" s="23">
        <v>3.2755583079950701</v>
      </c>
      <c r="F31" s="23" t="s">
        <v>1</v>
      </c>
      <c r="G31" s="23">
        <v>14.111890614887146</v>
      </c>
      <c r="H31" s="23" t="s">
        <v>1</v>
      </c>
      <c r="I31" s="23">
        <v>37.407110587959387</v>
      </c>
      <c r="J31" s="23" t="s">
        <v>1</v>
      </c>
      <c r="K31" s="23">
        <v>44.05807068633878</v>
      </c>
      <c r="L31" s="23" t="s">
        <v>1</v>
      </c>
      <c r="M31" s="23">
        <v>49.977542006655739</v>
      </c>
      <c r="N31" s="23" t="s">
        <v>1</v>
      </c>
      <c r="O31" s="23">
        <v>61.986195842855722</v>
      </c>
      <c r="P31" s="23" t="s">
        <v>1</v>
      </c>
      <c r="Q31" s="23">
        <v>78.804268131997048</v>
      </c>
      <c r="R31" s="23">
        <v>104.12380626992751</v>
      </c>
      <c r="S31" s="23">
        <v>111.80100143042168</v>
      </c>
      <c r="T31" s="23" t="s">
        <v>1</v>
      </c>
      <c r="U31" s="23">
        <v>129.69774596078958</v>
      </c>
      <c r="V31" s="23" t="s">
        <v>1</v>
      </c>
      <c r="W31" s="23">
        <v>145.74783792297686</v>
      </c>
      <c r="X31" s="23" t="s">
        <v>1</v>
      </c>
      <c r="Y31" s="23">
        <v>169.46430089695116</v>
      </c>
      <c r="Z31" s="23" t="s">
        <v>1</v>
      </c>
      <c r="AA31" s="23">
        <v>162.29250530499979</v>
      </c>
      <c r="AB31" s="23" t="s">
        <v>1</v>
      </c>
      <c r="AC31" s="23">
        <v>180.7450695851573</v>
      </c>
      <c r="AD31" s="23" t="s">
        <v>1</v>
      </c>
      <c r="AE31" s="23">
        <v>199.60745349346385</v>
      </c>
      <c r="AF31" s="23" t="s">
        <v>1</v>
      </c>
      <c r="AG31" s="23" t="s">
        <v>1</v>
      </c>
    </row>
    <row r="32" spans="1:33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>
        <v>4420.8169069400728</v>
      </c>
      <c r="Z32" s="29" t="s">
        <v>1</v>
      </c>
      <c r="AA32" s="29" t="s">
        <v>1</v>
      </c>
      <c r="AB32" s="29" t="s">
        <v>1</v>
      </c>
      <c r="AC32" s="29">
        <v>3876.8801144934846</v>
      </c>
      <c r="AD32" s="29" t="s">
        <v>1</v>
      </c>
      <c r="AE32" s="29">
        <v>5099.3219714581091</v>
      </c>
      <c r="AF32" s="29" t="s">
        <v>1</v>
      </c>
      <c r="AG32" s="29" t="s">
        <v>1</v>
      </c>
    </row>
    <row r="33" spans="1:33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</row>
    <row r="34" spans="1:33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</row>
    <row r="35" spans="1:33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 t="s">
        <v>1</v>
      </c>
      <c r="Y35" s="23" t="s">
        <v>1</v>
      </c>
      <c r="Z35" s="23" t="s">
        <v>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4.2685826885907847</v>
      </c>
      <c r="AF35" s="23">
        <v>1.4924613810345699</v>
      </c>
      <c r="AG35" s="23" t="s">
        <v>1</v>
      </c>
    </row>
    <row r="36" spans="1:33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>
        <v>0.73798740317778655</v>
      </c>
      <c r="AD36" s="25">
        <v>0.84396743257030671</v>
      </c>
      <c r="AE36" s="25">
        <v>1.0001355844676123</v>
      </c>
      <c r="AF36" s="25" t="s">
        <v>1</v>
      </c>
      <c r="AG36" s="25" t="s">
        <v>1</v>
      </c>
    </row>
    <row r="37" spans="1:33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</row>
    <row r="38" spans="1:33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</row>
    <row r="39" spans="1:33" s="5" customFormat="1" x14ac:dyDescent="0.25">
      <c r="A39" s="9" t="s">
        <v>35</v>
      </c>
      <c r="B39" s="22" t="s">
        <v>1</v>
      </c>
      <c r="C39" s="23" t="s">
        <v>1</v>
      </c>
      <c r="D39" s="23" t="s">
        <v>1</v>
      </c>
      <c r="E39" s="23" t="s">
        <v>1</v>
      </c>
      <c r="F39" s="23" t="s">
        <v>1</v>
      </c>
      <c r="G39" s="23" t="s">
        <v>1</v>
      </c>
      <c r="H39" s="23" t="s">
        <v>1</v>
      </c>
      <c r="I39" s="23" t="s">
        <v>1</v>
      </c>
      <c r="J39" s="23" t="s">
        <v>1</v>
      </c>
      <c r="K39" s="23" t="s">
        <v>1</v>
      </c>
      <c r="L39" s="23" t="s">
        <v>1</v>
      </c>
      <c r="M39" s="23" t="s">
        <v>1</v>
      </c>
      <c r="N39" s="23" t="s">
        <v>1</v>
      </c>
      <c r="O39" s="23" t="s">
        <v>1</v>
      </c>
      <c r="P39" s="23" t="s">
        <v>1</v>
      </c>
      <c r="Q39" s="23" t="s">
        <v>1</v>
      </c>
      <c r="R39" s="23" t="s">
        <v>1</v>
      </c>
      <c r="S39" s="23" t="s">
        <v>1</v>
      </c>
      <c r="T39" s="23" t="s">
        <v>1</v>
      </c>
      <c r="U39" s="23" t="s">
        <v>1</v>
      </c>
      <c r="V39" s="23" t="s">
        <v>1</v>
      </c>
      <c r="W39" s="23" t="s">
        <v>1</v>
      </c>
      <c r="X39" s="23" t="s">
        <v>1</v>
      </c>
      <c r="Y39" s="23">
        <v>3.2702630398600547</v>
      </c>
      <c r="Z39" s="23">
        <v>3.2732369200135443</v>
      </c>
      <c r="AA39" s="23">
        <v>3.3012871582690591</v>
      </c>
      <c r="AB39" s="23">
        <v>2.742270492848137</v>
      </c>
      <c r="AC39" s="23">
        <v>3.0749832718234229</v>
      </c>
      <c r="AD39" s="23">
        <v>3.5042847826404939</v>
      </c>
      <c r="AE39" s="23">
        <v>6.4891743917207574</v>
      </c>
      <c r="AF39" s="23">
        <v>4.5562214274978441</v>
      </c>
      <c r="AG39" s="23" t="s">
        <v>1</v>
      </c>
    </row>
    <row r="40" spans="1:33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</row>
    <row r="41" spans="1:33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</row>
    <row r="42" spans="1:33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</row>
    <row r="43" spans="1:33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</row>
    <row r="44" spans="1:33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</row>
    <row r="45" spans="1:33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</row>
    <row r="46" spans="1:33" x14ac:dyDescent="0.25">
      <c r="A46" s="12" t="s">
        <v>42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</row>
    <row r="47" spans="1:33" s="5" customFormat="1" x14ac:dyDescent="0.25">
      <c r="A47" s="9" t="s">
        <v>43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>
        <v>11.385498881431285</v>
      </c>
      <c r="L47" s="23" t="s">
        <v>1</v>
      </c>
      <c r="M47" s="23">
        <v>11.441598973263599</v>
      </c>
      <c r="N47" s="23" t="s">
        <v>1</v>
      </c>
      <c r="O47" s="23">
        <v>14.982356589872124</v>
      </c>
      <c r="P47" s="23" t="s">
        <v>1</v>
      </c>
      <c r="Q47" s="23">
        <v>18.467099690356818</v>
      </c>
      <c r="R47" s="23" t="s">
        <v>1</v>
      </c>
      <c r="S47" s="23">
        <v>19.242532339670028</v>
      </c>
      <c r="T47" s="23" t="s">
        <v>1</v>
      </c>
      <c r="U47" s="23">
        <v>22.413248563697163</v>
      </c>
      <c r="V47" s="23" t="s">
        <v>1</v>
      </c>
      <c r="W47" s="23">
        <v>24.871360347807091</v>
      </c>
      <c r="X47" s="23" t="s">
        <v>1</v>
      </c>
      <c r="Y47" s="23">
        <v>35.77223562850434</v>
      </c>
      <c r="Z47" s="23" t="s">
        <v>1</v>
      </c>
      <c r="AA47" s="23">
        <v>41.198020723047414</v>
      </c>
      <c r="AB47" s="23" t="s">
        <v>1</v>
      </c>
      <c r="AC47" s="23">
        <v>55.211219067409381</v>
      </c>
      <c r="AD47" s="23">
        <v>60.694914513242338</v>
      </c>
      <c r="AE47" s="23">
        <v>68.038858839868794</v>
      </c>
      <c r="AF47" s="23">
        <v>65.741191169514337</v>
      </c>
      <c r="AG47" s="23" t="s">
        <v>1</v>
      </c>
    </row>
    <row r="48" spans="1:33" x14ac:dyDescent="0.25">
      <c r="A48" s="12" t="s">
        <v>44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 t="s">
        <v>1</v>
      </c>
      <c r="L48" s="25" t="s">
        <v>1</v>
      </c>
      <c r="M48" s="25" t="s">
        <v>1</v>
      </c>
      <c r="N48" s="25" t="s">
        <v>1</v>
      </c>
      <c r="O48" s="25" t="s">
        <v>1</v>
      </c>
      <c r="P48" s="25" t="s">
        <v>1</v>
      </c>
      <c r="Q48" s="25" t="s">
        <v>1</v>
      </c>
      <c r="R48" s="25" t="s">
        <v>1</v>
      </c>
      <c r="S48" s="25" t="s">
        <v>1</v>
      </c>
      <c r="T48" s="25" t="s">
        <v>1</v>
      </c>
      <c r="U48" s="25" t="s">
        <v>1</v>
      </c>
      <c r="V48" s="25" t="s">
        <v>1</v>
      </c>
      <c r="W48" s="25" t="s">
        <v>1</v>
      </c>
      <c r="X48" s="25" t="s">
        <v>1</v>
      </c>
      <c r="Y48" s="25" t="s">
        <v>1</v>
      </c>
      <c r="Z48" s="25" t="s">
        <v>1</v>
      </c>
      <c r="AA48" s="25" t="s">
        <v>1</v>
      </c>
      <c r="AB48" s="25" t="s">
        <v>1</v>
      </c>
      <c r="AC48" s="25" t="s">
        <v>1</v>
      </c>
      <c r="AD48" s="25" t="s">
        <v>1</v>
      </c>
      <c r="AE48" s="25" t="s">
        <v>1</v>
      </c>
      <c r="AF48" s="25" t="s">
        <v>1</v>
      </c>
      <c r="AG48" s="25" t="s">
        <v>1</v>
      </c>
    </row>
    <row r="49" spans="1:33" s="5" customFormat="1" x14ac:dyDescent="0.25">
      <c r="A49" s="9" t="s">
        <v>45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</row>
    <row r="50" spans="1:33" x14ac:dyDescent="0.25">
      <c r="A50" s="12" t="s">
        <v>46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>
        <v>0.57791466066619646</v>
      </c>
      <c r="AB50" s="25">
        <v>0.40614792704143543</v>
      </c>
      <c r="AC50" s="25">
        <v>0.22140022804925646</v>
      </c>
      <c r="AD50" s="25">
        <v>0.21106892219879861</v>
      </c>
      <c r="AE50" s="25">
        <v>0.44714348086487676</v>
      </c>
      <c r="AF50" s="25">
        <v>0.74488190006142752</v>
      </c>
      <c r="AG50" s="25" t="s">
        <v>1</v>
      </c>
    </row>
    <row r="51" spans="1:33" s="5" customFormat="1" x14ac:dyDescent="0.25">
      <c r="A51" s="9" t="s">
        <v>47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 t="s">
        <v>1</v>
      </c>
      <c r="AB51" s="23" t="s">
        <v>1</v>
      </c>
      <c r="AC51" s="23" t="s">
        <v>1</v>
      </c>
      <c r="AD51" s="23" t="s">
        <v>1</v>
      </c>
      <c r="AE51" s="23" t="s">
        <v>1</v>
      </c>
      <c r="AF51" s="23" t="s">
        <v>1</v>
      </c>
      <c r="AG51" s="23" t="s">
        <v>1</v>
      </c>
    </row>
    <row r="52" spans="1:33" x14ac:dyDescent="0.25">
      <c r="A52" s="12" t="s">
        <v>48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</row>
    <row r="53" spans="1:33" s="5" customFormat="1" x14ac:dyDescent="0.25">
      <c r="A53" s="9" t="s">
        <v>49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>
        <v>6.0294421814430335</v>
      </c>
      <c r="V53" s="23">
        <v>4.1346164570921395</v>
      </c>
      <c r="W53" s="23">
        <v>7.7794716087964497</v>
      </c>
      <c r="X53" s="23" t="s">
        <v>1</v>
      </c>
      <c r="Y53" s="23" t="s">
        <v>1</v>
      </c>
      <c r="Z53" s="23" t="s">
        <v>1</v>
      </c>
      <c r="AA53" s="23">
        <v>5.0273388200847595</v>
      </c>
      <c r="AB53" s="23">
        <v>3.7374852264921263</v>
      </c>
      <c r="AC53" s="23">
        <v>2.2190327605252569</v>
      </c>
      <c r="AD53" s="23">
        <v>3.3583018949990229</v>
      </c>
      <c r="AE53" s="23">
        <v>5.5816918446296695</v>
      </c>
      <c r="AF53" s="23">
        <v>4.3852578453154551</v>
      </c>
      <c r="AG53" s="23" t="s">
        <v>1</v>
      </c>
    </row>
    <row r="54" spans="1:33" x14ac:dyDescent="0.25">
      <c r="A54" s="12" t="s">
        <v>50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 t="s">
        <v>1</v>
      </c>
      <c r="V54" s="25" t="s">
        <v>1</v>
      </c>
      <c r="W54" s="25" t="s">
        <v>1</v>
      </c>
      <c r="X54" s="25" t="s">
        <v>1</v>
      </c>
      <c r="Y54" s="25" t="s">
        <v>1</v>
      </c>
      <c r="Z54" s="25" t="s">
        <v>1</v>
      </c>
      <c r="AA54" s="25" t="s">
        <v>1</v>
      </c>
      <c r="AB54" s="25" t="s">
        <v>1</v>
      </c>
      <c r="AC54" s="25" t="s">
        <v>1</v>
      </c>
      <c r="AD54" s="25" t="s">
        <v>1</v>
      </c>
      <c r="AE54" s="25" t="s">
        <v>1</v>
      </c>
      <c r="AF54" s="25" t="s">
        <v>1</v>
      </c>
      <c r="AG54" s="25" t="s">
        <v>1</v>
      </c>
    </row>
    <row r="55" spans="1:33" s="5" customFormat="1" x14ac:dyDescent="0.25">
      <c r="A55" s="9" t="s">
        <v>51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</row>
    <row r="56" spans="1:33" x14ac:dyDescent="0.25">
      <c r="A56" s="12" t="s">
        <v>52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>
        <v>0.78474392638070123</v>
      </c>
      <c r="P56" s="25">
        <v>1.8013741947781607</v>
      </c>
      <c r="Q56" s="25">
        <v>2.0285433908187143</v>
      </c>
      <c r="R56" s="25">
        <v>3.4295353436959863</v>
      </c>
      <c r="S56" s="25">
        <v>3.768314442816886</v>
      </c>
      <c r="T56" s="25">
        <v>7.346924860220919</v>
      </c>
      <c r="U56" s="25">
        <v>7.8938525006964193</v>
      </c>
      <c r="V56" s="25">
        <v>0.28142721629365791</v>
      </c>
      <c r="W56" s="25">
        <v>16.388318484416917</v>
      </c>
      <c r="X56" s="25">
        <v>12.227216391333679</v>
      </c>
      <c r="Y56" s="25">
        <v>10.626986603680857</v>
      </c>
      <c r="Z56" s="25">
        <v>18.682594178020182</v>
      </c>
      <c r="AA56" s="25">
        <v>15.711616479648191</v>
      </c>
      <c r="AB56" s="25" t="s">
        <v>1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</row>
    <row r="57" spans="1:33" s="5" customFormat="1" x14ac:dyDescent="0.25">
      <c r="A57" s="9" t="s">
        <v>53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 t="s">
        <v>1</v>
      </c>
      <c r="N57" s="23" t="s">
        <v>1</v>
      </c>
      <c r="O57" s="23" t="s">
        <v>1</v>
      </c>
      <c r="P57" s="23" t="s">
        <v>1</v>
      </c>
      <c r="Q57" s="23">
        <v>272.9929524221368</v>
      </c>
      <c r="R57" s="23">
        <v>329.40313315252121</v>
      </c>
      <c r="S57" s="23">
        <v>346.92395652241345</v>
      </c>
      <c r="T57" s="23" t="s">
        <v>1</v>
      </c>
      <c r="U57" s="23">
        <v>484.97198883496651</v>
      </c>
      <c r="V57" s="23">
        <v>562.81230286382356</v>
      </c>
      <c r="W57" s="23">
        <v>594.85703602567514</v>
      </c>
      <c r="X57" s="23">
        <v>704.07078334288246</v>
      </c>
      <c r="Y57" s="23">
        <v>820.42666789404643</v>
      </c>
      <c r="Z57" s="23">
        <v>866.64070419389384</v>
      </c>
      <c r="AA57" s="23">
        <v>834.3067875145656</v>
      </c>
      <c r="AB57" s="23">
        <v>842.72069683112034</v>
      </c>
      <c r="AC57" s="23">
        <v>1139.203711358879</v>
      </c>
      <c r="AD57" s="23">
        <v>1171.1263693919273</v>
      </c>
      <c r="AE57" s="23" t="s">
        <v>1</v>
      </c>
      <c r="AF57" s="23" t="s">
        <v>1</v>
      </c>
      <c r="AG57" s="23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245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3.855212626803215</v>
      </c>
      <c r="M5" s="11" t="s">
        <v>1</v>
      </c>
      <c r="N5" s="11" t="s">
        <v>1</v>
      </c>
      <c r="O5" s="11" t="s">
        <v>1</v>
      </c>
      <c r="P5" s="11">
        <v>5.6305423199046958</v>
      </c>
      <c r="Q5" s="11">
        <v>6.3785496859108957</v>
      </c>
      <c r="R5" s="11">
        <v>6.9305336897389314</v>
      </c>
      <c r="S5" s="11">
        <v>6.6438176643771332</v>
      </c>
      <c r="T5" s="11">
        <v>7.7699948313925891</v>
      </c>
      <c r="U5" s="11">
        <v>7.7954810030738875</v>
      </c>
      <c r="V5" s="11">
        <v>12.494095259387247</v>
      </c>
      <c r="W5" s="11">
        <v>12.911804964751894</v>
      </c>
      <c r="X5" s="11">
        <v>13.900856592925852</v>
      </c>
      <c r="Y5" s="11">
        <v>16.29040034222874</v>
      </c>
      <c r="Z5" s="11">
        <v>15.667774806953215</v>
      </c>
      <c r="AA5" s="11">
        <v>16.742578581482199</v>
      </c>
      <c r="AB5" s="11">
        <v>15.677959603847929</v>
      </c>
      <c r="AC5" s="11">
        <v>17.77174185339058</v>
      </c>
      <c r="AD5" s="11">
        <v>19.983700961710081</v>
      </c>
      <c r="AE5" s="11">
        <v>21.03980419345303</v>
      </c>
      <c r="AF5" s="11" t="s">
        <v>1</v>
      </c>
      <c r="AG5" s="11" t="s">
        <v>1</v>
      </c>
    </row>
    <row r="6" spans="1:33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1.3803356149000972</v>
      </c>
      <c r="V6" s="14">
        <v>1.286439510093506</v>
      </c>
      <c r="W6" s="14">
        <v>1.2822421776820148</v>
      </c>
      <c r="X6" s="14">
        <v>1.4526312936040111</v>
      </c>
      <c r="Y6" s="14">
        <v>1.3688851477489927</v>
      </c>
      <c r="Z6" s="14">
        <v>3.6689390609111316</v>
      </c>
      <c r="AA6" s="14">
        <v>2.0777861428759956</v>
      </c>
      <c r="AB6" s="14">
        <v>1.4064772753076529</v>
      </c>
      <c r="AC6" s="14">
        <v>2.1914359843591913</v>
      </c>
      <c r="AD6" s="14">
        <v>2.4417055710486357</v>
      </c>
      <c r="AE6" s="14">
        <v>5.7294322212870306</v>
      </c>
      <c r="AF6" s="14">
        <v>1.9418323923462049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 t="s">
        <v>1</v>
      </c>
      <c r="R7" s="18" t="s">
        <v>1</v>
      </c>
      <c r="S7" s="18">
        <v>2.2935508765384287</v>
      </c>
      <c r="T7" s="18">
        <v>2.4113860933862417</v>
      </c>
      <c r="U7" s="18">
        <v>2.6970046938631294</v>
      </c>
      <c r="V7" s="18">
        <v>5.5575179096804783</v>
      </c>
      <c r="W7" s="18">
        <v>25.355747744360038</v>
      </c>
      <c r="X7" s="18">
        <v>52.434853273703091</v>
      </c>
      <c r="Y7" s="18">
        <v>57.379370789288203</v>
      </c>
      <c r="Z7" s="18">
        <v>53.346209081900014</v>
      </c>
      <c r="AA7" s="18">
        <v>49.685586835455631</v>
      </c>
      <c r="AB7" s="18">
        <v>4.7569014032481602</v>
      </c>
      <c r="AC7" s="18">
        <v>6.6912605799556788</v>
      </c>
      <c r="AD7" s="18">
        <v>22.719383135150562</v>
      </c>
      <c r="AE7" s="18">
        <v>28.725353831404611</v>
      </c>
      <c r="AF7" s="18">
        <v>24.271979624984649</v>
      </c>
      <c r="AG7" s="18" t="s">
        <v>1</v>
      </c>
    </row>
    <row r="8" spans="1:33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>
        <v>4.1341495411555274</v>
      </c>
      <c r="N8" s="14">
        <v>5.7174155066143699</v>
      </c>
      <c r="O8" s="14">
        <v>6.3047212252478548</v>
      </c>
      <c r="P8" s="14">
        <v>6.1682796232288144</v>
      </c>
      <c r="Q8" s="14">
        <v>6.5541077217497232</v>
      </c>
      <c r="R8" s="14">
        <v>6.8497975982756012</v>
      </c>
      <c r="S8" s="14">
        <v>8.5983830801120753</v>
      </c>
      <c r="T8" s="14" t="s">
        <v>1</v>
      </c>
      <c r="U8" s="14">
        <v>11.795297751256145</v>
      </c>
      <c r="V8" s="14">
        <v>12.891929305976641</v>
      </c>
      <c r="W8" s="14">
        <v>13.450797531077551</v>
      </c>
      <c r="X8" s="14">
        <v>17.355599712550699</v>
      </c>
      <c r="Y8" s="14">
        <v>20.353196346893615</v>
      </c>
      <c r="Z8" s="14">
        <v>21.753246134893363</v>
      </c>
      <c r="AA8" s="14">
        <v>22.450579215604233</v>
      </c>
      <c r="AB8" s="14">
        <v>24.409227156459146</v>
      </c>
      <c r="AC8" s="14">
        <v>28.027171319366573</v>
      </c>
      <c r="AD8" s="14">
        <v>29.420177939966102</v>
      </c>
      <c r="AE8" s="14">
        <v>28.061202568550545</v>
      </c>
      <c r="AF8" s="14">
        <v>32.224646544563363</v>
      </c>
      <c r="AG8" s="14" t="s">
        <v>1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4.351341590054286</v>
      </c>
      <c r="P9" s="11">
        <v>7.8143280164841329</v>
      </c>
      <c r="Q9" s="11">
        <v>7.7088166389701342</v>
      </c>
      <c r="R9" s="11">
        <v>7.7397474706822784</v>
      </c>
      <c r="S9" s="11">
        <v>11.257143142429678</v>
      </c>
      <c r="T9" s="11">
        <v>11.58521868402436</v>
      </c>
      <c r="U9" s="11">
        <v>11.932981978795272</v>
      </c>
      <c r="V9" s="11">
        <v>14.361629614061119</v>
      </c>
      <c r="W9" s="11">
        <v>22.041765794277108</v>
      </c>
      <c r="X9" s="11">
        <v>18.213089573701087</v>
      </c>
      <c r="Y9" s="11">
        <v>16.646117293220879</v>
      </c>
      <c r="Z9" s="11">
        <v>16.539943855194181</v>
      </c>
      <c r="AA9" s="11">
        <v>19.035701335522816</v>
      </c>
      <c r="AB9" s="11">
        <v>21.959410039726851</v>
      </c>
      <c r="AC9" s="11">
        <v>31.158242141954393</v>
      </c>
      <c r="AD9" s="11">
        <v>46.889968114917643</v>
      </c>
      <c r="AE9" s="11">
        <v>33.756939513892263</v>
      </c>
      <c r="AF9" s="11">
        <v>29.94734872472873</v>
      </c>
      <c r="AG9" s="11" t="s">
        <v>1</v>
      </c>
    </row>
    <row r="10" spans="1:33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>
        <v>5.8308696945233143</v>
      </c>
      <c r="M10" s="14">
        <v>6.9213291411479325</v>
      </c>
      <c r="N10" s="14">
        <v>9.6086721343653423</v>
      </c>
      <c r="O10" s="14">
        <v>10.270817754301531</v>
      </c>
      <c r="P10" s="14">
        <v>11.33515785764993</v>
      </c>
      <c r="Q10" s="14">
        <v>12.936445549755165</v>
      </c>
      <c r="R10" s="14">
        <v>14.569679172720795</v>
      </c>
      <c r="S10" s="14">
        <v>16.627052356943814</v>
      </c>
      <c r="T10" s="14">
        <v>12.536679652144446</v>
      </c>
      <c r="U10" s="14">
        <v>17.76400251526977</v>
      </c>
      <c r="V10" s="14">
        <v>20.211898396806689</v>
      </c>
      <c r="W10" s="14">
        <v>22.097579589403548</v>
      </c>
      <c r="X10" s="14">
        <v>22.07330072568676</v>
      </c>
      <c r="Y10" s="14">
        <v>22.054252367325049</v>
      </c>
      <c r="Z10" s="14">
        <v>22.342662817174364</v>
      </c>
      <c r="AA10" s="14">
        <v>17.626448800907013</v>
      </c>
      <c r="AB10" s="14">
        <v>21.867027483656493</v>
      </c>
      <c r="AC10" s="14">
        <v>24.622189396036614</v>
      </c>
      <c r="AD10" s="14">
        <v>28.038906474529394</v>
      </c>
      <c r="AE10" s="14">
        <v>30.300521516173848</v>
      </c>
      <c r="AF10" s="14">
        <v>34.068312629638122</v>
      </c>
      <c r="AG10" s="14" t="s">
        <v>1</v>
      </c>
    </row>
    <row r="11" spans="1:33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2.3100257529074804</v>
      </c>
      <c r="N11" s="11">
        <v>2.8832063619413222</v>
      </c>
      <c r="O11" s="11">
        <v>2.3167182309329517</v>
      </c>
      <c r="P11" s="11">
        <v>2.3004450640669201</v>
      </c>
      <c r="Q11" s="11">
        <v>2.3076183145467097</v>
      </c>
      <c r="R11" s="11">
        <v>3.0767764199543479</v>
      </c>
      <c r="S11" s="11">
        <v>2.0863440608455734</v>
      </c>
      <c r="T11" s="11">
        <v>2.5857316073260894</v>
      </c>
      <c r="U11" s="11">
        <v>2.7575577584942783</v>
      </c>
      <c r="V11" s="11">
        <v>3.327610690813287</v>
      </c>
      <c r="W11" s="11">
        <v>3.8037914721614312</v>
      </c>
      <c r="X11" s="11">
        <v>4.1700971088207197</v>
      </c>
      <c r="Y11" s="11">
        <v>5.0511647378147106</v>
      </c>
      <c r="Z11" s="11">
        <v>4.6366097156464026</v>
      </c>
      <c r="AA11" s="11" t="s">
        <v>1</v>
      </c>
      <c r="AB11" s="11">
        <v>4.938726556119188</v>
      </c>
      <c r="AC11" s="11">
        <v>5.3851345382208073</v>
      </c>
      <c r="AD11" s="11">
        <v>5.6995196929889538</v>
      </c>
      <c r="AE11" s="11">
        <v>7.7462557438439417</v>
      </c>
      <c r="AF11" s="11">
        <v>7.1698721377603851</v>
      </c>
      <c r="AG11" s="11" t="s">
        <v>1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7.2538290963621618E-2</v>
      </c>
      <c r="R12" s="14">
        <v>0.18120628182652188</v>
      </c>
      <c r="S12" s="14">
        <v>0.26092393945722991</v>
      </c>
      <c r="T12" s="14">
        <v>0.18985313223442146</v>
      </c>
      <c r="U12" s="14">
        <v>0.34726864000189733</v>
      </c>
      <c r="V12" s="14">
        <v>0.385977375479165</v>
      </c>
      <c r="W12" s="14">
        <v>0.61116634154374316</v>
      </c>
      <c r="X12" s="14">
        <v>0.54215997060839749</v>
      </c>
      <c r="Y12" s="14">
        <v>0.91540806875399494</v>
      </c>
      <c r="Z12" s="14">
        <v>2.0197212010452916</v>
      </c>
      <c r="AA12" s="14">
        <v>3.9287230971109741</v>
      </c>
      <c r="AB12" s="14">
        <v>5.7401848921841108</v>
      </c>
      <c r="AC12" s="14">
        <v>4.1482523733843841</v>
      </c>
      <c r="AD12" s="14">
        <v>4.8744009364887377</v>
      </c>
      <c r="AE12" s="14">
        <v>14.326099072992674</v>
      </c>
      <c r="AF12" s="14">
        <v>22.809859426960891</v>
      </c>
      <c r="AG12" s="14" t="s">
        <v>1</v>
      </c>
    </row>
    <row r="13" spans="1:33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>
        <v>8.0648492045854123</v>
      </c>
      <c r="M13" s="11">
        <v>7.0593416767004644</v>
      </c>
      <c r="N13" s="11">
        <v>6.1756667435771551</v>
      </c>
      <c r="O13" s="11">
        <v>6.8072538112609839</v>
      </c>
      <c r="P13" s="11">
        <v>7.5828702067558984</v>
      </c>
      <c r="Q13" s="11">
        <v>7.3990901976796968</v>
      </c>
      <c r="R13" s="11">
        <v>9.2303287953090045</v>
      </c>
      <c r="S13" s="11">
        <v>10.622614227926217</v>
      </c>
      <c r="T13" s="11">
        <v>11.053679234213991</v>
      </c>
      <c r="U13" s="11">
        <v>12.589827693642677</v>
      </c>
      <c r="V13" s="11">
        <v>14.681140038559018</v>
      </c>
      <c r="W13" s="11">
        <v>16.974177413967031</v>
      </c>
      <c r="X13" s="11">
        <v>19.193864320141937</v>
      </c>
      <c r="Y13" s="11">
        <v>20.112924897859177</v>
      </c>
      <c r="Z13" s="11">
        <v>20.533437470359551</v>
      </c>
      <c r="AA13" s="11">
        <v>25.484447476685826</v>
      </c>
      <c r="AB13" s="11" t="s">
        <v>1</v>
      </c>
      <c r="AC13" s="11">
        <v>23.419049290686225</v>
      </c>
      <c r="AD13" s="11" t="s">
        <v>1</v>
      </c>
      <c r="AE13" s="11">
        <v>25.587979920159302</v>
      </c>
      <c r="AF13" s="11" t="s">
        <v>1</v>
      </c>
      <c r="AG13" s="11" t="s">
        <v>1</v>
      </c>
    </row>
    <row r="14" spans="1:33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 t="s">
        <v>1</v>
      </c>
      <c r="R14" s="14" t="s">
        <v>1</v>
      </c>
      <c r="S14" s="14">
        <v>2.597298673552213</v>
      </c>
      <c r="T14" s="14">
        <v>3.8547409487300386</v>
      </c>
      <c r="U14" s="14">
        <v>4.5185815487432439</v>
      </c>
      <c r="V14" s="14">
        <v>5.0560267314005856</v>
      </c>
      <c r="W14" s="14">
        <v>5.131669651418644</v>
      </c>
      <c r="X14" s="14">
        <v>5.7533728210285178</v>
      </c>
      <c r="Y14" s="14">
        <v>6.4516211068719507</v>
      </c>
      <c r="Z14" s="14">
        <v>6.2734306426018964</v>
      </c>
      <c r="AA14" s="14">
        <v>6.0895256296355198</v>
      </c>
      <c r="AB14" s="14">
        <v>6.3475326300124983</v>
      </c>
      <c r="AC14" s="14">
        <v>10.088636047569095</v>
      </c>
      <c r="AD14" s="14">
        <v>10.489010855492721</v>
      </c>
      <c r="AE14" s="14">
        <v>10.819151422118967</v>
      </c>
      <c r="AF14" s="14">
        <v>10.839503959880094</v>
      </c>
      <c r="AG14" s="14" t="s">
        <v>1</v>
      </c>
    </row>
    <row r="15" spans="1:33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1.0712833681775105</v>
      </c>
      <c r="N15" s="11">
        <v>3.0487845132750508</v>
      </c>
      <c r="O15" s="11">
        <v>3.6943267406815337</v>
      </c>
      <c r="P15" s="11">
        <v>4.1301282384654128</v>
      </c>
      <c r="Q15" s="11">
        <v>3.891556465252402</v>
      </c>
      <c r="R15" s="11">
        <v>5.8310420935978549</v>
      </c>
      <c r="S15" s="11">
        <v>8.8830410660526056</v>
      </c>
      <c r="T15" s="11">
        <v>8.3269716621599557</v>
      </c>
      <c r="U15" s="11">
        <v>9.103396910310714</v>
      </c>
      <c r="V15" s="11">
        <v>12.066786575867704</v>
      </c>
      <c r="W15" s="11">
        <v>12.045606266634302</v>
      </c>
      <c r="X15" s="11">
        <v>13.068890394460926</v>
      </c>
      <c r="Y15" s="11">
        <v>17.879739015211388</v>
      </c>
      <c r="Z15" s="11">
        <v>17.988080112998045</v>
      </c>
      <c r="AA15" s="11">
        <v>21.955756052911592</v>
      </c>
      <c r="AB15" s="11">
        <v>23.119965849542904</v>
      </c>
      <c r="AC15" s="11">
        <v>29.316682371777265</v>
      </c>
      <c r="AD15" s="11">
        <v>41.848199423111943</v>
      </c>
      <c r="AE15" s="11">
        <v>42.237169771000396</v>
      </c>
      <c r="AF15" s="11">
        <v>45.219516148670174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1.4272174186803606</v>
      </c>
      <c r="Q16" s="14">
        <v>3.5023665643462203</v>
      </c>
      <c r="R16" s="14">
        <v>4.5186285213527082</v>
      </c>
      <c r="S16" s="14">
        <v>10.130804444773712</v>
      </c>
      <c r="T16" s="14">
        <v>9.2737555249345753</v>
      </c>
      <c r="U16" s="14">
        <v>4.0129360480579725</v>
      </c>
      <c r="V16" s="14">
        <v>14.698326302891447</v>
      </c>
      <c r="W16" s="14">
        <v>29.326395680914796</v>
      </c>
      <c r="X16" s="14">
        <v>32.457695006750306</v>
      </c>
      <c r="Y16" s="14">
        <v>48.110877370938141</v>
      </c>
      <c r="Z16" s="14">
        <v>58.215813853108742</v>
      </c>
      <c r="AA16" s="14">
        <v>62.600111091995728</v>
      </c>
      <c r="AB16" s="14">
        <v>10.172884003234836</v>
      </c>
      <c r="AC16" s="14">
        <v>12.002651194368491</v>
      </c>
      <c r="AD16" s="14">
        <v>25.333695653357427</v>
      </c>
      <c r="AE16" s="14">
        <v>31.329294516400832</v>
      </c>
      <c r="AF16" s="14">
        <v>52.166423583539483</v>
      </c>
      <c r="AG16" s="14" t="s">
        <v>1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40.781326125626272</v>
      </c>
      <c r="Y17" s="11">
        <v>27.816201181587733</v>
      </c>
      <c r="Z17" s="11">
        <v>28.339212287287705</v>
      </c>
      <c r="AA17" s="11">
        <v>29.879857183700071</v>
      </c>
      <c r="AB17" s="11">
        <v>8.2584067920080138</v>
      </c>
      <c r="AC17" s="11">
        <v>15.337769084522357</v>
      </c>
      <c r="AD17" s="11">
        <v>45.617548263669669</v>
      </c>
      <c r="AE17" s="11">
        <v>44.482642169883178</v>
      </c>
      <c r="AF17" s="11">
        <v>34.610904105963044</v>
      </c>
      <c r="AG17" s="11" t="s">
        <v>1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>
        <v>2.6950487952719242</v>
      </c>
      <c r="W18" s="14">
        <v>2.8551718561299868</v>
      </c>
      <c r="X18" s="14">
        <v>7.9750578409522239</v>
      </c>
      <c r="Y18" s="14">
        <v>5.280722266789514</v>
      </c>
      <c r="Z18" s="14">
        <v>6.3230636737485053</v>
      </c>
      <c r="AA18" s="14">
        <v>7.2079757635610981</v>
      </c>
      <c r="AB18" s="14" t="s">
        <v>1</v>
      </c>
      <c r="AC18" s="14">
        <v>11.949259331941514</v>
      </c>
      <c r="AD18" s="14" t="s">
        <v>1</v>
      </c>
      <c r="AE18" s="14">
        <v>13.567257056204765</v>
      </c>
      <c r="AF18" s="14" t="s">
        <v>1</v>
      </c>
      <c r="AG18" s="14" t="s">
        <v>1</v>
      </c>
    </row>
    <row r="19" spans="1:33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3.5006818625665503</v>
      </c>
      <c r="V19" s="11">
        <v>2.7568976554233746</v>
      </c>
      <c r="W19" s="11">
        <v>3.8650809472294902</v>
      </c>
      <c r="X19" s="11">
        <v>5.213782755371831</v>
      </c>
      <c r="Y19" s="11">
        <v>6.7237133876497106</v>
      </c>
      <c r="Z19" s="11">
        <v>4.1937480705432106</v>
      </c>
      <c r="AA19" s="11">
        <v>3.471342406860229</v>
      </c>
      <c r="AB19" s="11">
        <v>3.5784112178486676</v>
      </c>
      <c r="AC19" s="11">
        <v>4.6005954234991551</v>
      </c>
      <c r="AD19" s="11">
        <v>4.5580791410985375</v>
      </c>
      <c r="AE19" s="11">
        <v>4.9363192810010714</v>
      </c>
      <c r="AF19" s="11">
        <v>3.7484625764114274</v>
      </c>
      <c r="AG19" s="11" t="s">
        <v>1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 t="s">
        <v>54</v>
      </c>
      <c r="O20" s="14" t="s">
        <v>1</v>
      </c>
      <c r="P20" s="14">
        <v>3.5379685280739568</v>
      </c>
      <c r="Q20" s="14">
        <v>3.2016286830092571</v>
      </c>
      <c r="R20" s="14">
        <v>5.1062773409263214</v>
      </c>
      <c r="S20" s="14">
        <v>7.0261664134568163</v>
      </c>
      <c r="T20" s="14">
        <v>6.0671913471801533</v>
      </c>
      <c r="U20" s="14">
        <v>3.4263492659653751</v>
      </c>
      <c r="V20" s="14">
        <v>1.5897060697711751</v>
      </c>
      <c r="W20" s="14">
        <v>1.9305362985460286</v>
      </c>
      <c r="X20" s="14">
        <v>4.5678477139694982</v>
      </c>
      <c r="Y20" s="14">
        <v>4.7990015500044798</v>
      </c>
      <c r="Z20" s="14">
        <v>6.3191271513618261</v>
      </c>
      <c r="AA20" s="14">
        <v>5.0345222107756422</v>
      </c>
      <c r="AB20" s="14">
        <v>4.9360557543035934</v>
      </c>
      <c r="AC20" s="14">
        <v>4.7660864454798659</v>
      </c>
      <c r="AD20" s="14">
        <v>9.8519219852754496</v>
      </c>
      <c r="AE20" s="14">
        <v>10.742986241241839</v>
      </c>
      <c r="AF20" s="14">
        <v>10.260185430396639</v>
      </c>
      <c r="AG20" s="14" t="s">
        <v>1</v>
      </c>
    </row>
    <row r="21" spans="1:33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>
        <v>11.866817256095519</v>
      </c>
      <c r="Z21" s="11">
        <v>10.48061322564039</v>
      </c>
      <c r="AA21" s="11">
        <v>11.300729138656632</v>
      </c>
      <c r="AB21" s="11">
        <v>9.4400574112964488</v>
      </c>
      <c r="AC21" s="11">
        <v>11.291340039670509</v>
      </c>
      <c r="AD21" s="11">
        <v>11.706475357192346</v>
      </c>
      <c r="AE21" s="11">
        <v>13.349862409787686</v>
      </c>
      <c r="AF21" s="11">
        <v>14.135779683080182</v>
      </c>
      <c r="AG21" s="11" t="s">
        <v>1</v>
      </c>
    </row>
    <row r="22" spans="1:33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>
        <v>4.6444752184497018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 t="s">
        <v>1</v>
      </c>
      <c r="X22" s="14" t="s">
        <v>1</v>
      </c>
      <c r="Y22" s="14" t="s">
        <v>54</v>
      </c>
      <c r="Z22" s="14" t="s">
        <v>54</v>
      </c>
      <c r="AA22" s="14" t="s">
        <v>54</v>
      </c>
      <c r="AB22" s="14" t="s">
        <v>54</v>
      </c>
      <c r="AC22" s="14" t="s">
        <v>54</v>
      </c>
      <c r="AD22" s="14" t="s">
        <v>54</v>
      </c>
      <c r="AE22" s="14" t="s">
        <v>54</v>
      </c>
      <c r="AF22" s="14" t="s">
        <v>54</v>
      </c>
      <c r="AG22" s="14" t="s">
        <v>1</v>
      </c>
    </row>
    <row r="23" spans="1:33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>
        <v>0.36089787357766001</v>
      </c>
      <c r="O23" s="11">
        <v>0.71792139153014689</v>
      </c>
      <c r="P23" s="11">
        <v>0.77981675852025178</v>
      </c>
      <c r="Q23" s="11">
        <v>1.1122328442557927</v>
      </c>
      <c r="R23" s="11">
        <v>1.8612683798306235</v>
      </c>
      <c r="S23" s="11">
        <v>2.1911370771689853</v>
      </c>
      <c r="T23" s="11">
        <v>1.7689717136617684</v>
      </c>
      <c r="U23" s="11">
        <v>2.4119158209488396</v>
      </c>
      <c r="V23" s="11">
        <v>8.0184261964727845</v>
      </c>
      <c r="W23" s="11">
        <v>9.0995008345166326</v>
      </c>
      <c r="X23" s="11">
        <v>11.488127069826904</v>
      </c>
      <c r="Y23" s="11">
        <v>9.2732804027875186</v>
      </c>
      <c r="Z23" s="11">
        <v>10.965296194294069</v>
      </c>
      <c r="AA23" s="11">
        <v>16.508635449212846</v>
      </c>
      <c r="AB23" s="11">
        <v>4.7668704181210257</v>
      </c>
      <c r="AC23" s="11">
        <v>3.3228618132955279</v>
      </c>
      <c r="AD23" s="11">
        <v>4.5941443443756809</v>
      </c>
      <c r="AE23" s="11">
        <v>7.4901496995657508</v>
      </c>
      <c r="AF23" s="11">
        <v>9.8798694429353091</v>
      </c>
      <c r="AG23" s="11" t="s">
        <v>1</v>
      </c>
    </row>
    <row r="24" spans="1:33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1.7216089324443447</v>
      </c>
      <c r="M24" s="14">
        <v>2.2191243910128882</v>
      </c>
      <c r="N24" s="14">
        <v>1.9387628498021274</v>
      </c>
      <c r="O24" s="14">
        <v>1.6744151302191839</v>
      </c>
      <c r="P24" s="14">
        <v>1.630535691305995</v>
      </c>
      <c r="Q24" s="14">
        <v>1.6318637027072895</v>
      </c>
      <c r="R24" s="14">
        <v>1.4391642580191581</v>
      </c>
      <c r="S24" s="14">
        <v>1.1749003164477931</v>
      </c>
      <c r="T24" s="14">
        <v>2.2167038100610013</v>
      </c>
      <c r="U24" s="14">
        <v>4.699024435957341</v>
      </c>
      <c r="V24" s="14">
        <v>2.1003729734945602</v>
      </c>
      <c r="W24" s="14">
        <v>5.3082474944579907</v>
      </c>
      <c r="X24" s="14">
        <v>5.5813902596841256</v>
      </c>
      <c r="Y24" s="14">
        <v>8.400510741780586</v>
      </c>
      <c r="Z24" s="14">
        <v>8.5176477133680937</v>
      </c>
      <c r="AA24" s="14">
        <v>9.7781743837717077</v>
      </c>
      <c r="AB24" s="14">
        <v>9.6151342614353084</v>
      </c>
      <c r="AC24" s="14">
        <v>9.214278266621287</v>
      </c>
      <c r="AD24" s="14">
        <v>10.923402033409811</v>
      </c>
      <c r="AE24" s="14">
        <v>12.109146936493728</v>
      </c>
      <c r="AF24" s="14">
        <v>12.229857023413318</v>
      </c>
      <c r="AG24" s="14" t="s">
        <v>1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>
        <v>2.3386844707141563</v>
      </c>
      <c r="K25" s="11" t="s">
        <v>1</v>
      </c>
      <c r="L25" s="11" t="s">
        <v>1</v>
      </c>
      <c r="M25" s="11" t="s">
        <v>1</v>
      </c>
      <c r="N25" s="11">
        <v>5.170426011015369</v>
      </c>
      <c r="O25" s="11" t="s">
        <v>1</v>
      </c>
      <c r="P25" s="11">
        <v>6.3864209919008994</v>
      </c>
      <c r="Q25" s="11" t="s">
        <v>1</v>
      </c>
      <c r="R25" s="11">
        <v>7.2791126256026688</v>
      </c>
      <c r="S25" s="11">
        <v>7.5263807011566826</v>
      </c>
      <c r="T25" s="11" t="s">
        <v>1</v>
      </c>
      <c r="U25" s="11">
        <v>7.9215485552762255</v>
      </c>
      <c r="V25" s="11" t="s">
        <v>1</v>
      </c>
      <c r="W25" s="11">
        <v>11.049910160891944</v>
      </c>
      <c r="X25" s="11" t="s">
        <v>1</v>
      </c>
      <c r="Y25" s="11">
        <v>13.245501770312051</v>
      </c>
      <c r="Z25" s="11" t="s">
        <v>1</v>
      </c>
      <c r="AA25" s="11">
        <v>13.353669194065438</v>
      </c>
      <c r="AB25" s="11" t="s">
        <v>1</v>
      </c>
      <c r="AC25" s="11">
        <v>13.351907623814178</v>
      </c>
      <c r="AD25" s="11" t="s">
        <v>1</v>
      </c>
      <c r="AE25" s="11">
        <v>14.633819772063079</v>
      </c>
      <c r="AF25" s="11" t="s">
        <v>1</v>
      </c>
      <c r="AG25" s="11" t="s">
        <v>1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7.8531106147289267E-2</v>
      </c>
      <c r="O26" s="14">
        <v>0.21249790671659893</v>
      </c>
      <c r="P26" s="14">
        <v>0.10355452837577142</v>
      </c>
      <c r="Q26" s="14">
        <v>0.31904254278861294</v>
      </c>
      <c r="R26" s="14">
        <v>0.48465236002800338</v>
      </c>
      <c r="S26" s="14">
        <v>0.74770471909680047</v>
      </c>
      <c r="T26" s="14">
        <v>1.1142779706345995</v>
      </c>
      <c r="U26" s="14">
        <v>1.5500427545240134</v>
      </c>
      <c r="V26" s="14">
        <v>2.7052728194160656</v>
      </c>
      <c r="W26" s="14">
        <v>4.4472152030178957</v>
      </c>
      <c r="X26" s="14">
        <v>4.3267664541089115</v>
      </c>
      <c r="Y26" s="14">
        <v>5.1675060720816557</v>
      </c>
      <c r="Z26" s="14">
        <v>3.1440705782494502</v>
      </c>
      <c r="AA26" s="14">
        <v>5.6175116065363824</v>
      </c>
      <c r="AB26" s="14">
        <v>1.1879565913534802</v>
      </c>
      <c r="AC26" s="14">
        <v>2.3118529872630122</v>
      </c>
      <c r="AD26" s="14">
        <v>2.299164047424632</v>
      </c>
      <c r="AE26" s="14">
        <v>2.33367239659156</v>
      </c>
      <c r="AF26" s="14">
        <v>2.5836312266864847</v>
      </c>
      <c r="AG26" s="14" t="s">
        <v>1</v>
      </c>
    </row>
    <row r="27" spans="1:33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>
        <v>9.5902586529629499</v>
      </c>
      <c r="N27" s="11" t="s">
        <v>1</v>
      </c>
      <c r="O27" s="11">
        <v>12.157397460823454</v>
      </c>
      <c r="P27" s="11" t="s">
        <v>1</v>
      </c>
      <c r="Q27" s="11">
        <v>13.922908311796272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10.016187618128891</v>
      </c>
      <c r="X27" s="11" t="s">
        <v>1</v>
      </c>
      <c r="Y27" s="11">
        <v>11.008318165871048</v>
      </c>
      <c r="Z27" s="11" t="s">
        <v>1</v>
      </c>
      <c r="AA27" s="11">
        <v>13.115064300821041</v>
      </c>
      <c r="AB27" s="11" t="s">
        <v>1</v>
      </c>
      <c r="AC27" s="11">
        <v>15.242189161863639</v>
      </c>
      <c r="AD27" s="11" t="s">
        <v>1</v>
      </c>
      <c r="AE27" s="11">
        <v>19.437156267341262</v>
      </c>
      <c r="AF27" s="11">
        <v>22.322272861064782</v>
      </c>
      <c r="AG27" s="11" t="s">
        <v>1</v>
      </c>
    </row>
    <row r="28" spans="1:33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1.0500712827185241</v>
      </c>
      <c r="S28" s="14">
        <v>1.1315931139798081</v>
      </c>
      <c r="T28" s="14">
        <v>1.4990778311428117</v>
      </c>
      <c r="U28" s="14">
        <v>1.085959339895741</v>
      </c>
      <c r="V28" s="14">
        <v>4.1504811334402705</v>
      </c>
      <c r="W28" s="14">
        <v>8.4224020932442922</v>
      </c>
      <c r="X28" s="14">
        <v>14.976726580661548</v>
      </c>
      <c r="Y28" s="14">
        <v>14.217313892561114</v>
      </c>
      <c r="Z28" s="14">
        <v>19.291849536453022</v>
      </c>
      <c r="AA28" s="14">
        <v>83.76213153171436</v>
      </c>
      <c r="AB28" s="14">
        <v>5.0595547433466281</v>
      </c>
      <c r="AC28" s="14">
        <v>5.1487922394215282</v>
      </c>
      <c r="AD28" s="14">
        <v>1.4437169255769324</v>
      </c>
      <c r="AE28" s="14">
        <v>0.49938477961530131</v>
      </c>
      <c r="AF28" s="14">
        <v>4.9224188103177857</v>
      </c>
      <c r="AG28" s="14" t="s">
        <v>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1.8214115959262283</v>
      </c>
      <c r="P29" s="11">
        <v>2.1517471117851867</v>
      </c>
      <c r="Q29" s="11">
        <v>3.6674193477019346</v>
      </c>
      <c r="R29" s="11">
        <v>4.2069135376013289</v>
      </c>
      <c r="S29" s="11">
        <v>5.6773709741719527</v>
      </c>
      <c r="T29" s="11">
        <v>5.6348986371832872</v>
      </c>
      <c r="U29" s="11">
        <v>6.0505758835512218</v>
      </c>
      <c r="V29" s="11">
        <v>6.6155473901199349</v>
      </c>
      <c r="W29" s="11">
        <v>8.2269381793398555</v>
      </c>
      <c r="X29" s="11">
        <v>9.7759813755318898</v>
      </c>
      <c r="Y29" s="11">
        <v>11.193074840635751</v>
      </c>
      <c r="Z29" s="11">
        <v>9.1264771091418986</v>
      </c>
      <c r="AA29" s="11">
        <v>10.030165743327386</v>
      </c>
      <c r="AB29" s="11">
        <v>7.445872465318728</v>
      </c>
      <c r="AC29" s="11">
        <v>9.6033804490659058</v>
      </c>
      <c r="AD29" s="11">
        <v>13.766260984899096</v>
      </c>
      <c r="AE29" s="11">
        <v>16.715425330087964</v>
      </c>
      <c r="AF29" s="11">
        <v>12.440570069663201</v>
      </c>
      <c r="AG29" s="11" t="s">
        <v>1</v>
      </c>
    </row>
    <row r="30" spans="1:33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>
        <v>2.2529344089895917</v>
      </c>
      <c r="M30" s="14">
        <v>3.6800705248445107</v>
      </c>
      <c r="N30" s="14">
        <v>4.814025180108243</v>
      </c>
      <c r="O30" s="14">
        <v>3.8247535295273365</v>
      </c>
      <c r="P30" s="14" t="s">
        <v>1</v>
      </c>
      <c r="Q30" s="14">
        <v>4.3246157395844183</v>
      </c>
      <c r="R30" s="14">
        <v>4.5124725224001256</v>
      </c>
      <c r="S30" s="14">
        <v>4.0667863187940743</v>
      </c>
      <c r="T30" s="14">
        <v>5.058314202053503</v>
      </c>
      <c r="U30" s="14">
        <v>4.6641265151390092</v>
      </c>
      <c r="V30" s="14">
        <v>4.4444013034173988</v>
      </c>
      <c r="W30" s="14">
        <v>5.4911011545439123</v>
      </c>
      <c r="X30" s="14">
        <v>5.6335363186532952</v>
      </c>
      <c r="Y30" s="14">
        <v>5.5187547152450493</v>
      </c>
      <c r="Z30" s="14">
        <v>5.2172137149199953</v>
      </c>
      <c r="AA30" s="14">
        <v>6.8654983561264524</v>
      </c>
      <c r="AB30" s="14">
        <v>5.9060733597062143</v>
      </c>
      <c r="AC30" s="14">
        <v>6.6265636477069023</v>
      </c>
      <c r="AD30" s="14">
        <v>7.1863300088045499</v>
      </c>
      <c r="AE30" s="14">
        <v>8.1777316724036559</v>
      </c>
      <c r="AF30" s="14">
        <v>8.6249155835150368</v>
      </c>
      <c r="AG30" s="14" t="s">
        <v>1</v>
      </c>
    </row>
    <row r="31" spans="1:33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>
        <v>0.37448750350930099</v>
      </c>
      <c r="F31" s="11" t="s">
        <v>1</v>
      </c>
      <c r="G31" s="11">
        <v>1.5970144713455388</v>
      </c>
      <c r="H31" s="11" t="s">
        <v>1</v>
      </c>
      <c r="I31" s="11">
        <v>4.2178070363731806</v>
      </c>
      <c r="J31" s="11" t="s">
        <v>1</v>
      </c>
      <c r="K31" s="11">
        <v>4.965352659875216</v>
      </c>
      <c r="L31" s="11" t="s">
        <v>1</v>
      </c>
      <c r="M31" s="11">
        <v>5.616847009888378</v>
      </c>
      <c r="N31" s="11" t="s">
        <v>1</v>
      </c>
      <c r="O31" s="11">
        <v>6.9247208875599098</v>
      </c>
      <c r="P31" s="11" t="s">
        <v>1</v>
      </c>
      <c r="Q31" s="11">
        <v>8.7186143433570642</v>
      </c>
      <c r="R31" s="11">
        <v>11.4470006062915</v>
      </c>
      <c r="S31" s="11">
        <v>12.201434652181105</v>
      </c>
      <c r="T31" s="11" t="s">
        <v>1</v>
      </c>
      <c r="U31" s="11">
        <v>13.926396903710829</v>
      </c>
      <c r="V31" s="11" t="s">
        <v>1</v>
      </c>
      <c r="W31" s="11">
        <v>15.395827898285344</v>
      </c>
      <c r="X31" s="11" t="s">
        <v>1</v>
      </c>
      <c r="Y31" s="11">
        <v>17.619465479881832</v>
      </c>
      <c r="Z31" s="11" t="s">
        <v>1</v>
      </c>
      <c r="AA31" s="11">
        <v>16.61990131081058</v>
      </c>
      <c r="AB31" s="11" t="s">
        <v>1</v>
      </c>
      <c r="AC31" s="11">
        <v>18.248053244088304</v>
      </c>
      <c r="AD31" s="11" t="s">
        <v>1</v>
      </c>
      <c r="AE31" s="11">
        <v>19.888393363130653</v>
      </c>
      <c r="AF31" s="11" t="s">
        <v>1</v>
      </c>
      <c r="AG31" s="11" t="s">
        <v>1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>
        <v>10.019858538760381</v>
      </c>
      <c r="Z32" s="21" t="s">
        <v>1</v>
      </c>
      <c r="AA32" s="21" t="s">
        <v>1</v>
      </c>
      <c r="AB32" s="21" t="s">
        <v>1</v>
      </c>
      <c r="AC32" s="21">
        <v>8.7387898973477895</v>
      </c>
      <c r="AD32" s="21" t="s">
        <v>1</v>
      </c>
      <c r="AE32" s="21">
        <v>11.467495896931117</v>
      </c>
      <c r="AF32" s="21" t="s">
        <v>1</v>
      </c>
      <c r="AG32" s="21" t="s">
        <v>1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1.293118051678517</v>
      </c>
      <c r="AF35" s="11">
        <v>0.45490512613910428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>
        <v>1.1759574786559861</v>
      </c>
      <c r="AD36" s="14">
        <v>1.3443060430326847</v>
      </c>
      <c r="AE36" s="14">
        <v>1.5926055546812472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</row>
    <row r="39" spans="1:33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9.995088557491755</v>
      </c>
      <c r="Z39" s="11">
        <v>9.9613411079129399</v>
      </c>
      <c r="AA39" s="11">
        <v>9.9965393915058272</v>
      </c>
      <c r="AB39" s="11">
        <v>8.2547289719274701</v>
      </c>
      <c r="AC39" s="11">
        <v>9.1957166322961985</v>
      </c>
      <c r="AD39" s="11">
        <v>10.407334384596062</v>
      </c>
      <c r="AE39" s="11">
        <v>19.140357052071217</v>
      </c>
      <c r="AF39" s="11">
        <v>13.351838506571106</v>
      </c>
      <c r="AG39" s="11" t="s">
        <v>1</v>
      </c>
    </row>
    <row r="40" spans="1:33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</row>
    <row r="41" spans="1:33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</row>
    <row r="44" spans="1:33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>
        <v>2.5448119584674682</v>
      </c>
      <c r="L47" s="11" t="s">
        <v>1</v>
      </c>
      <c r="M47" s="11">
        <v>2.5295671426106385</v>
      </c>
      <c r="N47" s="11" t="s">
        <v>1</v>
      </c>
      <c r="O47" s="11">
        <v>3.2783389684773447</v>
      </c>
      <c r="P47" s="11" t="s">
        <v>1</v>
      </c>
      <c r="Q47" s="11">
        <v>3.9865389875141113</v>
      </c>
      <c r="R47" s="11" t="s">
        <v>1</v>
      </c>
      <c r="S47" s="11">
        <v>4.0773242753361609</v>
      </c>
      <c r="T47" s="11" t="s">
        <v>1</v>
      </c>
      <c r="U47" s="11">
        <v>4.6434543958494574</v>
      </c>
      <c r="V47" s="11" t="s">
        <v>1</v>
      </c>
      <c r="W47" s="11">
        <v>5.0262129542304352</v>
      </c>
      <c r="X47" s="11" t="s">
        <v>1</v>
      </c>
      <c r="Y47" s="11">
        <v>7.0425342144982759</v>
      </c>
      <c r="Z47" s="11" t="s">
        <v>1</v>
      </c>
      <c r="AA47" s="11">
        <v>7.9229461704268003</v>
      </c>
      <c r="AB47" s="11" t="s">
        <v>1</v>
      </c>
      <c r="AC47" s="11">
        <v>10.424437443505061</v>
      </c>
      <c r="AD47" s="11">
        <v>11.370428360719378</v>
      </c>
      <c r="AE47" s="11">
        <v>12.649315428885505</v>
      </c>
      <c r="AF47" s="11">
        <v>12.126594477079019</v>
      </c>
      <c r="AG47" s="11" t="s">
        <v>1</v>
      </c>
    </row>
    <row r="48" spans="1:33" x14ac:dyDescent="0.25">
      <c r="A48" s="12" t="s">
        <v>44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 t="s">
        <v>1</v>
      </c>
      <c r="P48" s="14" t="s">
        <v>1</v>
      </c>
      <c r="Q48" s="14" t="s">
        <v>1</v>
      </c>
      <c r="R48" s="14" t="s">
        <v>1</v>
      </c>
      <c r="S48" s="14" t="s">
        <v>1</v>
      </c>
      <c r="T48" s="14" t="s">
        <v>1</v>
      </c>
      <c r="U48" s="14" t="s">
        <v>1</v>
      </c>
      <c r="V48" s="14" t="s">
        <v>1</v>
      </c>
      <c r="W48" s="14" t="s">
        <v>1</v>
      </c>
      <c r="X48" s="14" t="s">
        <v>1</v>
      </c>
      <c r="Y48" s="14" t="s">
        <v>1</v>
      </c>
      <c r="Z48" s="14" t="s">
        <v>1</v>
      </c>
      <c r="AA48" s="14" t="s">
        <v>1</v>
      </c>
      <c r="AB48" s="14" t="s">
        <v>1</v>
      </c>
      <c r="AC48" s="14" t="s">
        <v>1</v>
      </c>
      <c r="AD48" s="14" t="s">
        <v>1</v>
      </c>
      <c r="AE48" s="14" t="s">
        <v>1</v>
      </c>
      <c r="AF48" s="14" t="s">
        <v>1</v>
      </c>
      <c r="AG48" s="14" t="s">
        <v>1</v>
      </c>
    </row>
    <row r="49" spans="1:33" s="5" customFormat="1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>
        <v>0.27793338072021179</v>
      </c>
      <c r="AB50" s="14">
        <v>0.19519370101998923</v>
      </c>
      <c r="AC50" s="14">
        <v>0.10634037147490026</v>
      </c>
      <c r="AD50" s="14">
        <v>0.10133138715719942</v>
      </c>
      <c r="AE50" s="14">
        <v>0.21461592518253383</v>
      </c>
      <c r="AF50" s="14">
        <v>0.3575363329202666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 t="s">
        <v>1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0.8231397922305389</v>
      </c>
      <c r="V53" s="11">
        <v>0.56717123165382577</v>
      </c>
      <c r="W53" s="11">
        <v>1.0776280998001888</v>
      </c>
      <c r="X53" s="11" t="s">
        <v>1</v>
      </c>
      <c r="Y53" s="11" t="s">
        <v>1</v>
      </c>
      <c r="Z53" s="11" t="s">
        <v>1</v>
      </c>
      <c r="AA53" s="11">
        <v>0.71044015493882451</v>
      </c>
      <c r="AB53" s="11">
        <v>0.53087227687966121</v>
      </c>
      <c r="AC53" s="11">
        <v>0.31693930002514581</v>
      </c>
      <c r="AD53" s="11">
        <v>0.48225383499484226</v>
      </c>
      <c r="AE53" s="11">
        <v>0.80582208201874761</v>
      </c>
      <c r="AF53" s="11">
        <v>0.63817621349536802</v>
      </c>
      <c r="AG53" s="11" t="s">
        <v>1</v>
      </c>
    </row>
    <row r="54" spans="1:33" x14ac:dyDescent="0.25">
      <c r="A54" s="12" t="s">
        <v>50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 t="s">
        <v>1</v>
      </c>
      <c r="V54" s="14" t="s">
        <v>1</v>
      </c>
      <c r="W54" s="14" t="s">
        <v>1</v>
      </c>
      <c r="X54" s="14" t="s">
        <v>1</v>
      </c>
      <c r="Y54" s="14" t="s">
        <v>1</v>
      </c>
      <c r="Z54" s="14" t="s">
        <v>1</v>
      </c>
      <c r="AA54" s="14" t="s">
        <v>1</v>
      </c>
      <c r="AB54" s="14" t="s">
        <v>1</v>
      </c>
      <c r="AC54" s="14" t="s">
        <v>1</v>
      </c>
      <c r="AD54" s="14" t="s">
        <v>1</v>
      </c>
      <c r="AE54" s="14" t="s">
        <v>1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</row>
    <row r="56" spans="1:33" x14ac:dyDescent="0.25">
      <c r="A56" s="12" t="s">
        <v>52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>
        <v>1.187397529154071E-2</v>
      </c>
      <c r="P56" s="14">
        <v>2.6881796667769881E-2</v>
      </c>
      <c r="Q56" s="14">
        <v>2.9873928691606527E-2</v>
      </c>
      <c r="R56" s="14">
        <v>4.9879209691316193E-2</v>
      </c>
      <c r="S56" s="14">
        <v>5.4156573174326823E-2</v>
      </c>
      <c r="T56" s="14">
        <v>0.10433215717001318</v>
      </c>
      <c r="U56" s="14">
        <v>0.110680000832519</v>
      </c>
      <c r="V56" s="14">
        <v>3.8910401784415234E-3</v>
      </c>
      <c r="W56" s="14">
        <v>0.22314260989834894</v>
      </c>
      <c r="X56" s="14">
        <v>0.16379161969367717</v>
      </c>
      <c r="Y56" s="14">
        <v>0.13996604464100407</v>
      </c>
      <c r="Z56" s="14">
        <v>0.24191083982500336</v>
      </c>
      <c r="AA56" s="14">
        <v>0.20007302588573142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</row>
    <row r="57" spans="1:33" s="5" customFormat="1" x14ac:dyDescent="0.25">
      <c r="A57" s="9" t="s">
        <v>53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 t="s">
        <v>1</v>
      </c>
      <c r="P57" s="11" t="s">
        <v>1</v>
      </c>
      <c r="Q57" s="11">
        <v>4.52815088769038</v>
      </c>
      <c r="R57" s="11">
        <v>5.415912350795355</v>
      </c>
      <c r="S57" s="11">
        <v>5.6451556750011243</v>
      </c>
      <c r="T57" s="11" t="s">
        <v>1</v>
      </c>
      <c r="U57" s="11">
        <v>7.7189666064738169</v>
      </c>
      <c r="V57" s="11">
        <v>8.8687993330175772</v>
      </c>
      <c r="W57" s="11">
        <v>9.2914590083698556</v>
      </c>
      <c r="X57" s="11">
        <v>10.911544036282731</v>
      </c>
      <c r="Y57" s="11">
        <v>12.625052946003528</v>
      </c>
      <c r="Z57" s="11">
        <v>13.246718762485854</v>
      </c>
      <c r="AA57" s="11">
        <v>12.667855117031863</v>
      </c>
      <c r="AB57" s="11">
        <v>12.711113587943547</v>
      </c>
      <c r="AC57" s="11">
        <v>17.072487013388368</v>
      </c>
      <c r="AD57" s="11">
        <v>17.442612392503104</v>
      </c>
      <c r="AE57" s="11" t="s">
        <v>1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262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31" t="s">
        <v>1</v>
      </c>
      <c r="C5" s="32" t="s">
        <v>1</v>
      </c>
      <c r="D5" s="32" t="s">
        <v>1</v>
      </c>
      <c r="E5" s="32" t="s">
        <v>1</v>
      </c>
      <c r="F5" s="32" t="s">
        <v>1</v>
      </c>
      <c r="G5" s="32" t="s">
        <v>1</v>
      </c>
      <c r="H5" s="32" t="s">
        <v>1</v>
      </c>
      <c r="I5" s="32" t="s">
        <v>1</v>
      </c>
      <c r="J5" s="32" t="s">
        <v>1</v>
      </c>
      <c r="K5" s="32" t="s">
        <v>1</v>
      </c>
      <c r="L5" s="32">
        <v>1.3917037605645449E-2</v>
      </c>
      <c r="M5" s="32" t="s">
        <v>1</v>
      </c>
      <c r="N5" s="32" t="s">
        <v>1</v>
      </c>
      <c r="O5" s="32" t="s">
        <v>1</v>
      </c>
      <c r="P5" s="32">
        <v>1.7660215949278298E-2</v>
      </c>
      <c r="Q5" s="32">
        <v>1.9350556190603982E-2</v>
      </c>
      <c r="R5" s="32">
        <v>1.9789236709656884E-2</v>
      </c>
      <c r="S5" s="32">
        <v>1.8180315459947052E-2</v>
      </c>
      <c r="T5" s="32">
        <v>2.0642053817118235E-2</v>
      </c>
      <c r="U5" s="32">
        <v>2.0771904749810083E-2</v>
      </c>
      <c r="V5" s="32">
        <v>3.1484818118406643E-2</v>
      </c>
      <c r="W5" s="32">
        <v>3.1466790507059389E-2</v>
      </c>
      <c r="X5" s="32">
        <v>3.2805877754291002E-2</v>
      </c>
      <c r="Y5" s="32">
        <v>3.7284412543270209E-2</v>
      </c>
      <c r="Z5" s="32">
        <v>3.4909639697739449E-2</v>
      </c>
      <c r="AA5" s="32">
        <v>3.6282815464502877E-2</v>
      </c>
      <c r="AB5" s="32">
        <v>3.2326378046401497E-2</v>
      </c>
      <c r="AC5" s="32">
        <v>3.5369950484226385E-2</v>
      </c>
      <c r="AD5" s="32">
        <v>3.8225561177156954E-2</v>
      </c>
      <c r="AE5" s="32">
        <v>3.8899602001483354E-2</v>
      </c>
      <c r="AF5" s="32" t="s">
        <v>1</v>
      </c>
      <c r="AG5" s="32" t="s">
        <v>1</v>
      </c>
    </row>
    <row r="6" spans="1:33" x14ac:dyDescent="0.25">
      <c r="A6" s="12" t="s">
        <v>2</v>
      </c>
      <c r="B6" s="33" t="s">
        <v>1</v>
      </c>
      <c r="C6" s="34" t="s">
        <v>1</v>
      </c>
      <c r="D6" s="34" t="s">
        <v>1</v>
      </c>
      <c r="E6" s="34" t="s">
        <v>1</v>
      </c>
      <c r="F6" s="34" t="s">
        <v>1</v>
      </c>
      <c r="G6" s="34" t="s">
        <v>1</v>
      </c>
      <c r="H6" s="34" t="s">
        <v>1</v>
      </c>
      <c r="I6" s="34" t="s">
        <v>1</v>
      </c>
      <c r="J6" s="34" t="s">
        <v>1</v>
      </c>
      <c r="K6" s="34" t="s">
        <v>1</v>
      </c>
      <c r="L6" s="34" t="s">
        <v>1</v>
      </c>
      <c r="M6" s="34" t="s">
        <v>1</v>
      </c>
      <c r="N6" s="34" t="s">
        <v>1</v>
      </c>
      <c r="O6" s="34" t="s">
        <v>1</v>
      </c>
      <c r="P6" s="34" t="s">
        <v>1</v>
      </c>
      <c r="Q6" s="34" t="s">
        <v>1</v>
      </c>
      <c r="R6" s="34" t="s">
        <v>1</v>
      </c>
      <c r="S6" s="34" t="s">
        <v>1</v>
      </c>
      <c r="T6" s="34" t="s">
        <v>1</v>
      </c>
      <c r="U6" s="34">
        <v>9.7715952802279269E-3</v>
      </c>
      <c r="V6" s="34">
        <v>8.6354148164273208E-3</v>
      </c>
      <c r="W6" s="34">
        <v>8.1763316585392303E-3</v>
      </c>
      <c r="X6" s="34">
        <v>8.9308725538713961E-3</v>
      </c>
      <c r="Y6" s="34">
        <v>8.2512785469189623E-3</v>
      </c>
      <c r="Z6" s="34">
        <v>2.0888814418962259E-2</v>
      </c>
      <c r="AA6" s="34">
        <v>1.133149850780917E-2</v>
      </c>
      <c r="AB6" s="34">
        <v>7.0300501622278938E-3</v>
      </c>
      <c r="AC6" s="34">
        <v>1.0245219513999333E-2</v>
      </c>
      <c r="AD6" s="34">
        <v>1.0648900917024057E-2</v>
      </c>
      <c r="AE6" s="34">
        <v>2.3469218246453368E-2</v>
      </c>
      <c r="AF6" s="34">
        <v>7.881984249303628E-3</v>
      </c>
      <c r="AG6" s="34" t="s">
        <v>1</v>
      </c>
    </row>
    <row r="7" spans="1:33" s="15" customFormat="1" x14ac:dyDescent="0.25">
      <c r="A7" s="16" t="s">
        <v>3</v>
      </c>
      <c r="B7" s="35" t="s">
        <v>1</v>
      </c>
      <c r="C7" s="36" t="s">
        <v>1</v>
      </c>
      <c r="D7" s="36" t="s">
        <v>1</v>
      </c>
      <c r="E7" s="36" t="s">
        <v>1</v>
      </c>
      <c r="F7" s="36" t="s">
        <v>1</v>
      </c>
      <c r="G7" s="36" t="s">
        <v>1</v>
      </c>
      <c r="H7" s="36" t="s">
        <v>1</v>
      </c>
      <c r="I7" s="36" t="s">
        <v>1</v>
      </c>
      <c r="J7" s="36" t="s">
        <v>1</v>
      </c>
      <c r="K7" s="36" t="s">
        <v>1</v>
      </c>
      <c r="L7" s="36" t="s">
        <v>1</v>
      </c>
      <c r="M7" s="36" t="s">
        <v>1</v>
      </c>
      <c r="N7" s="36" t="s">
        <v>1</v>
      </c>
      <c r="O7" s="36" t="s">
        <v>1</v>
      </c>
      <c r="P7" s="36" t="s">
        <v>1</v>
      </c>
      <c r="Q7" s="36" t="s">
        <v>1</v>
      </c>
      <c r="R7" s="36" t="s">
        <v>1</v>
      </c>
      <c r="S7" s="36">
        <v>8.7763208657627764E-3</v>
      </c>
      <c r="T7" s="36">
        <v>8.6537005980914516E-3</v>
      </c>
      <c r="U7" s="36">
        <v>9.7560389649800731E-3</v>
      </c>
      <c r="V7" s="36">
        <v>2.005048999842219E-2</v>
      </c>
      <c r="W7" s="36">
        <v>8.8016142487931187E-2</v>
      </c>
      <c r="X7" s="36">
        <v>0.18043780350371932</v>
      </c>
      <c r="Y7" s="36">
        <v>0.18746679488878448</v>
      </c>
      <c r="Z7" s="36">
        <v>0.16515514180929208</v>
      </c>
      <c r="AA7" s="36">
        <v>0.14733732032279309</v>
      </c>
      <c r="AB7" s="36">
        <v>1.3243356661725254E-2</v>
      </c>
      <c r="AC7" s="36">
        <v>1.7310261932560488E-2</v>
      </c>
      <c r="AD7" s="36">
        <v>5.5405126931313352E-2</v>
      </c>
      <c r="AE7" s="36">
        <v>6.7137276055348721E-2</v>
      </c>
      <c r="AF7" s="36">
        <v>5.8244696084220171E-2</v>
      </c>
      <c r="AG7" s="36" t="s">
        <v>1</v>
      </c>
    </row>
    <row r="8" spans="1:33" x14ac:dyDescent="0.25">
      <c r="A8" s="12" t="s">
        <v>4</v>
      </c>
      <c r="B8" s="33" t="s">
        <v>1</v>
      </c>
      <c r="C8" s="34" t="s">
        <v>1</v>
      </c>
      <c r="D8" s="34" t="s">
        <v>1</v>
      </c>
      <c r="E8" s="34" t="s">
        <v>1</v>
      </c>
      <c r="F8" s="34" t="s">
        <v>1</v>
      </c>
      <c r="G8" s="34" t="s">
        <v>1</v>
      </c>
      <c r="H8" s="34" t="s">
        <v>1</v>
      </c>
      <c r="I8" s="34" t="s">
        <v>1</v>
      </c>
      <c r="J8" s="34" t="s">
        <v>1</v>
      </c>
      <c r="K8" s="34" t="s">
        <v>1</v>
      </c>
      <c r="L8" s="34" t="s">
        <v>1</v>
      </c>
      <c r="M8" s="34">
        <v>1.4042021216947951E-2</v>
      </c>
      <c r="N8" s="34">
        <v>1.8648897977764558E-2</v>
      </c>
      <c r="O8" s="34">
        <v>2.0442648664570455E-2</v>
      </c>
      <c r="P8" s="34">
        <v>1.8720441582766756E-2</v>
      </c>
      <c r="Q8" s="34">
        <v>1.920006517088884E-2</v>
      </c>
      <c r="R8" s="34">
        <v>1.8370820399840643E-2</v>
      </c>
      <c r="S8" s="34">
        <v>2.2077869721935581E-2</v>
      </c>
      <c r="T8" s="34" t="s">
        <v>1</v>
      </c>
      <c r="U8" s="34">
        <v>2.9263373965859391E-2</v>
      </c>
      <c r="V8" s="34">
        <v>3.0017798632920093E-2</v>
      </c>
      <c r="W8" s="34">
        <v>3.0359742645545917E-2</v>
      </c>
      <c r="X8" s="34">
        <v>3.8870665222939312E-2</v>
      </c>
      <c r="Y8" s="34">
        <v>4.3737889812647403E-2</v>
      </c>
      <c r="Z8" s="34">
        <v>4.557924251639818E-2</v>
      </c>
      <c r="AA8" s="34">
        <v>4.5817131600060929E-2</v>
      </c>
      <c r="AB8" s="34">
        <v>4.6825892412791635E-2</v>
      </c>
      <c r="AC8" s="34">
        <v>5.0342915511454839E-2</v>
      </c>
      <c r="AD8" s="34">
        <v>5.081399583422868E-2</v>
      </c>
      <c r="AE8" s="34">
        <v>4.7599373211453549E-2</v>
      </c>
      <c r="AF8" s="34">
        <v>5.3272073604277055E-2</v>
      </c>
      <c r="AG8" s="34" t="s">
        <v>1</v>
      </c>
    </row>
    <row r="9" spans="1:33" x14ac:dyDescent="0.25">
      <c r="A9" s="9" t="s">
        <v>5</v>
      </c>
      <c r="B9" s="31" t="s">
        <v>1</v>
      </c>
      <c r="C9" s="32" t="s">
        <v>1</v>
      </c>
      <c r="D9" s="32" t="s">
        <v>1</v>
      </c>
      <c r="E9" s="32" t="s">
        <v>1</v>
      </c>
      <c r="F9" s="32" t="s">
        <v>1</v>
      </c>
      <c r="G9" s="32" t="s">
        <v>1</v>
      </c>
      <c r="H9" s="32" t="s">
        <v>1</v>
      </c>
      <c r="I9" s="32" t="s">
        <v>1</v>
      </c>
      <c r="J9" s="32" t="s">
        <v>1</v>
      </c>
      <c r="K9" s="32" t="s">
        <v>1</v>
      </c>
      <c r="L9" s="32" t="s">
        <v>1</v>
      </c>
      <c r="M9" s="32" t="s">
        <v>1</v>
      </c>
      <c r="N9" s="32" t="s">
        <v>1</v>
      </c>
      <c r="O9" s="32">
        <v>3.3186953936233478E-2</v>
      </c>
      <c r="P9" s="32">
        <v>5.37969828688315E-2</v>
      </c>
      <c r="Q9" s="32">
        <v>4.6370985515678864E-2</v>
      </c>
      <c r="R9" s="32">
        <v>4.0084310445209263E-2</v>
      </c>
      <c r="S9" s="32">
        <v>5.0855724851078872E-2</v>
      </c>
      <c r="T9" s="32">
        <v>5.0920381993127969E-2</v>
      </c>
      <c r="U9" s="32">
        <v>5.8343181030151632E-2</v>
      </c>
      <c r="V9" s="32">
        <v>6.6460440537001994E-2</v>
      </c>
      <c r="W9" s="32">
        <v>8.9774723726262648E-2</v>
      </c>
      <c r="X9" s="32">
        <v>7.0085451003812083E-2</v>
      </c>
      <c r="Y9" s="32">
        <v>6.0658459716141047E-2</v>
      </c>
      <c r="Z9" s="32">
        <v>5.7217106772677842E-2</v>
      </c>
      <c r="AA9" s="32">
        <v>6.5240361778648073E-2</v>
      </c>
      <c r="AB9" s="32">
        <v>7.0167694352098353E-2</v>
      </c>
      <c r="AC9" s="32">
        <v>9.2264701933404941E-2</v>
      </c>
      <c r="AD9" s="32">
        <v>0.12887452665026491</v>
      </c>
      <c r="AE9" s="32">
        <v>8.8997900211419539E-2</v>
      </c>
      <c r="AF9" s="32">
        <v>7.7553249590387757E-2</v>
      </c>
      <c r="AG9" s="32" t="s">
        <v>1</v>
      </c>
    </row>
    <row r="10" spans="1:33" x14ac:dyDescent="0.25">
      <c r="A10" s="12" t="s">
        <v>6</v>
      </c>
      <c r="B10" s="33" t="s">
        <v>1</v>
      </c>
      <c r="C10" s="34" t="s">
        <v>1</v>
      </c>
      <c r="D10" s="34" t="s">
        <v>1</v>
      </c>
      <c r="E10" s="34" t="s">
        <v>1</v>
      </c>
      <c r="F10" s="34" t="s">
        <v>1</v>
      </c>
      <c r="G10" s="34" t="s">
        <v>1</v>
      </c>
      <c r="H10" s="34" t="s">
        <v>1</v>
      </c>
      <c r="I10" s="34" t="s">
        <v>1</v>
      </c>
      <c r="J10" s="34" t="s">
        <v>1</v>
      </c>
      <c r="K10" s="34" t="s">
        <v>1</v>
      </c>
      <c r="L10" s="34">
        <v>2.1818794799255359E-2</v>
      </c>
      <c r="M10" s="34">
        <v>2.4960588544403577E-2</v>
      </c>
      <c r="N10" s="34">
        <v>3.367320824858909E-2</v>
      </c>
      <c r="O10" s="34">
        <v>3.5449327507924268E-2</v>
      </c>
      <c r="P10" s="34">
        <v>3.6425880900490058E-2</v>
      </c>
      <c r="Q10" s="34">
        <v>4.0459781282068411E-2</v>
      </c>
      <c r="R10" s="34">
        <v>4.2376096751244957E-2</v>
      </c>
      <c r="S10" s="34">
        <v>4.4017276770441323E-2</v>
      </c>
      <c r="T10" s="34">
        <v>3.1311867809435567E-2</v>
      </c>
      <c r="U10" s="34">
        <v>4.681122659521203E-2</v>
      </c>
      <c r="V10" s="34">
        <v>5.1906794300080258E-2</v>
      </c>
      <c r="W10" s="34">
        <v>5.4023778017959774E-2</v>
      </c>
      <c r="X10" s="34">
        <v>5.4012445470236821E-2</v>
      </c>
      <c r="Y10" s="34">
        <v>5.3151658419839362E-2</v>
      </c>
      <c r="Z10" s="34">
        <v>5.3504884072751183E-2</v>
      </c>
      <c r="AA10" s="34">
        <v>4.1488279679258229E-2</v>
      </c>
      <c r="AB10" s="34">
        <v>4.8685626017157202E-2</v>
      </c>
      <c r="AC10" s="34">
        <v>5.1789430890716352E-2</v>
      </c>
      <c r="AD10" s="34">
        <v>5.6625917708235163E-2</v>
      </c>
      <c r="AE10" s="34">
        <v>6.0327360354876632E-2</v>
      </c>
      <c r="AF10" s="34">
        <v>6.7004700831362396E-2</v>
      </c>
      <c r="AG10" s="34" t="s">
        <v>1</v>
      </c>
    </row>
    <row r="11" spans="1:33" x14ac:dyDescent="0.25">
      <c r="A11" s="9" t="s">
        <v>7</v>
      </c>
      <c r="B11" s="31" t="s">
        <v>1</v>
      </c>
      <c r="C11" s="32" t="s">
        <v>1</v>
      </c>
      <c r="D11" s="32" t="s">
        <v>1</v>
      </c>
      <c r="E11" s="32" t="s">
        <v>1</v>
      </c>
      <c r="F11" s="32" t="s">
        <v>1</v>
      </c>
      <c r="G11" s="32" t="s">
        <v>1</v>
      </c>
      <c r="H11" s="32" t="s">
        <v>1</v>
      </c>
      <c r="I11" s="32" t="s">
        <v>1</v>
      </c>
      <c r="J11" s="32" t="s">
        <v>1</v>
      </c>
      <c r="K11" s="32" t="s">
        <v>1</v>
      </c>
      <c r="L11" s="32" t="s">
        <v>1</v>
      </c>
      <c r="M11" s="32">
        <v>8.1328825900403058E-3</v>
      </c>
      <c r="N11" s="32">
        <v>9.7806501833635744E-3</v>
      </c>
      <c r="O11" s="32">
        <v>7.9599378413482587E-3</v>
      </c>
      <c r="P11" s="32">
        <v>7.6627079862372433E-3</v>
      </c>
      <c r="Q11" s="32">
        <v>7.319702928526732E-3</v>
      </c>
      <c r="R11" s="32">
        <v>9.1615349611584747E-3</v>
      </c>
      <c r="S11" s="32">
        <v>5.9094140190381998E-3</v>
      </c>
      <c r="T11" s="32">
        <v>7.1198767303426039E-3</v>
      </c>
      <c r="U11" s="32">
        <v>7.6859279640491577E-3</v>
      </c>
      <c r="V11" s="32">
        <v>8.9622104868016614E-3</v>
      </c>
      <c r="W11" s="32">
        <v>9.8298215723225529E-3</v>
      </c>
      <c r="X11" s="32">
        <v>1.0714169448162681E-2</v>
      </c>
      <c r="Y11" s="32">
        <v>1.2372395662361747E-2</v>
      </c>
      <c r="Z11" s="32">
        <v>1.1180943033308292E-2</v>
      </c>
      <c r="AA11" s="32" t="s">
        <v>1</v>
      </c>
      <c r="AB11" s="32">
        <v>1.1150967558274388E-2</v>
      </c>
      <c r="AC11" s="32">
        <v>1.1705819413017871E-2</v>
      </c>
      <c r="AD11" s="32">
        <v>1.1851829598029202E-2</v>
      </c>
      <c r="AE11" s="32">
        <v>1.5287932770902945E-2</v>
      </c>
      <c r="AF11" s="32">
        <v>1.4732247002664827E-2</v>
      </c>
      <c r="AG11" s="32" t="s">
        <v>1</v>
      </c>
    </row>
    <row r="12" spans="1:33" x14ac:dyDescent="0.25">
      <c r="A12" s="12" t="s">
        <v>8</v>
      </c>
      <c r="B12" s="33" t="s">
        <v>1</v>
      </c>
      <c r="C12" s="34" t="s">
        <v>1</v>
      </c>
      <c r="D12" s="34" t="s">
        <v>1</v>
      </c>
      <c r="E12" s="34" t="s">
        <v>1</v>
      </c>
      <c r="F12" s="34" t="s">
        <v>1</v>
      </c>
      <c r="G12" s="34" t="s">
        <v>1</v>
      </c>
      <c r="H12" s="34" t="s">
        <v>1</v>
      </c>
      <c r="I12" s="34" t="s">
        <v>1</v>
      </c>
      <c r="J12" s="34" t="s">
        <v>1</v>
      </c>
      <c r="K12" s="34" t="s">
        <v>1</v>
      </c>
      <c r="L12" s="34" t="s">
        <v>1</v>
      </c>
      <c r="M12" s="34" t="s">
        <v>1</v>
      </c>
      <c r="N12" s="34" t="s">
        <v>1</v>
      </c>
      <c r="O12" s="34" t="s">
        <v>1</v>
      </c>
      <c r="P12" s="34" t="s">
        <v>1</v>
      </c>
      <c r="Q12" s="34">
        <v>4.7674248461313629E-4</v>
      </c>
      <c r="R12" s="34">
        <v>1.0429588000994514E-3</v>
      </c>
      <c r="S12" s="34">
        <v>1.3525314932347297E-3</v>
      </c>
      <c r="T12" s="34">
        <v>9.1400367886480751E-4</v>
      </c>
      <c r="U12" s="34">
        <v>1.7313070097760717E-3</v>
      </c>
      <c r="V12" s="34">
        <v>1.9398889247961037E-3</v>
      </c>
      <c r="W12" s="34">
        <v>2.9193228658353932E-3</v>
      </c>
      <c r="X12" s="34">
        <v>2.5426998681574069E-3</v>
      </c>
      <c r="Y12" s="34">
        <v>4.1559410269711543E-3</v>
      </c>
      <c r="Z12" s="34">
        <v>9.0688552297333146E-3</v>
      </c>
      <c r="AA12" s="34">
        <v>1.6951056110868789E-2</v>
      </c>
      <c r="AB12" s="34">
        <v>2.2910586377310325E-2</v>
      </c>
      <c r="AC12" s="34">
        <v>1.5462651938085065E-2</v>
      </c>
      <c r="AD12" s="34">
        <v>1.7143850197679972E-2</v>
      </c>
      <c r="AE12" s="34">
        <v>4.7591163987490366E-2</v>
      </c>
      <c r="AF12" s="34">
        <v>8.0007765905308045E-2</v>
      </c>
      <c r="AG12" s="34" t="s">
        <v>1</v>
      </c>
    </row>
    <row r="13" spans="1:33" x14ac:dyDescent="0.25">
      <c r="A13" s="9" t="s">
        <v>9</v>
      </c>
      <c r="B13" s="31" t="s">
        <v>1</v>
      </c>
      <c r="C13" s="32" t="s">
        <v>1</v>
      </c>
      <c r="D13" s="32" t="s">
        <v>1</v>
      </c>
      <c r="E13" s="32" t="s">
        <v>1</v>
      </c>
      <c r="F13" s="32" t="s">
        <v>1</v>
      </c>
      <c r="G13" s="32" t="s">
        <v>1</v>
      </c>
      <c r="H13" s="32" t="s">
        <v>1</v>
      </c>
      <c r="I13" s="32" t="s">
        <v>1</v>
      </c>
      <c r="J13" s="32" t="s">
        <v>1</v>
      </c>
      <c r="K13" s="32" t="s">
        <v>1</v>
      </c>
      <c r="L13" s="32">
        <v>2.6544928674329671E-2</v>
      </c>
      <c r="M13" s="32">
        <v>2.1541626941613184E-2</v>
      </c>
      <c r="N13" s="32">
        <v>1.7426778119613875E-2</v>
      </c>
      <c r="O13" s="32">
        <v>1.8684347188143133E-2</v>
      </c>
      <c r="P13" s="32">
        <v>1.9518713326417525E-2</v>
      </c>
      <c r="Q13" s="32">
        <v>1.8202444059779176E-2</v>
      </c>
      <c r="R13" s="32">
        <v>2.0658006167117861E-2</v>
      </c>
      <c r="S13" s="32">
        <v>2.2327159873628277E-2</v>
      </c>
      <c r="T13" s="32">
        <v>2.4615154605596878E-2</v>
      </c>
      <c r="U13" s="32">
        <v>3.0084998970621113E-2</v>
      </c>
      <c r="V13" s="32">
        <v>3.3932448142497164E-2</v>
      </c>
      <c r="W13" s="32">
        <v>3.773954125490963E-2</v>
      </c>
      <c r="X13" s="32">
        <v>4.145422326288014E-2</v>
      </c>
      <c r="Y13" s="32">
        <v>4.196311552143793E-2</v>
      </c>
      <c r="Z13" s="32">
        <v>3.9886675155265491E-2</v>
      </c>
      <c r="AA13" s="32">
        <v>3.6505246298234928E-2</v>
      </c>
      <c r="AB13" s="32" t="s">
        <v>1</v>
      </c>
      <c r="AC13" s="32">
        <v>2.9698431505303539E-2</v>
      </c>
      <c r="AD13" s="32" t="s">
        <v>1</v>
      </c>
      <c r="AE13" s="32">
        <v>2.8961499234941183E-2</v>
      </c>
      <c r="AF13" s="32" t="s">
        <v>1</v>
      </c>
      <c r="AG13" s="32" t="s">
        <v>1</v>
      </c>
    </row>
    <row r="14" spans="1:33" x14ac:dyDescent="0.25">
      <c r="A14" s="12" t="s">
        <v>10</v>
      </c>
      <c r="B14" s="33" t="s">
        <v>1</v>
      </c>
      <c r="C14" s="34" t="s">
        <v>1</v>
      </c>
      <c r="D14" s="34" t="s">
        <v>1</v>
      </c>
      <c r="E14" s="34" t="s">
        <v>1</v>
      </c>
      <c r="F14" s="34" t="s">
        <v>1</v>
      </c>
      <c r="G14" s="34" t="s">
        <v>1</v>
      </c>
      <c r="H14" s="34" t="s">
        <v>1</v>
      </c>
      <c r="I14" s="34" t="s">
        <v>1</v>
      </c>
      <c r="J14" s="34" t="s">
        <v>1</v>
      </c>
      <c r="K14" s="34" t="s">
        <v>1</v>
      </c>
      <c r="L14" s="34" t="s">
        <v>1</v>
      </c>
      <c r="M14" s="34" t="s">
        <v>1</v>
      </c>
      <c r="N14" s="34" t="s">
        <v>1</v>
      </c>
      <c r="O14" s="34" t="s">
        <v>1</v>
      </c>
      <c r="P14" s="34" t="s">
        <v>1</v>
      </c>
      <c r="Q14" s="34" t="s">
        <v>1</v>
      </c>
      <c r="R14" s="34" t="s">
        <v>1</v>
      </c>
      <c r="S14" s="34">
        <v>7.6478174491364402E-3</v>
      </c>
      <c r="T14" s="34">
        <v>1.0868905490226108E-2</v>
      </c>
      <c r="U14" s="34">
        <v>1.3060658070767084E-2</v>
      </c>
      <c r="V14" s="34">
        <v>1.4392289754340558E-2</v>
      </c>
      <c r="W14" s="34">
        <v>1.407121661073156E-2</v>
      </c>
      <c r="X14" s="34">
        <v>1.5858566214469749E-2</v>
      </c>
      <c r="Y14" s="34">
        <v>1.7746071573465791E-2</v>
      </c>
      <c r="Z14" s="34">
        <v>1.72241634169134E-2</v>
      </c>
      <c r="AA14" s="34">
        <v>1.6461725732546794E-2</v>
      </c>
      <c r="AB14" s="34">
        <v>1.5907188332872975E-2</v>
      </c>
      <c r="AC14" s="34">
        <v>2.431744505678015E-2</v>
      </c>
      <c r="AD14" s="34">
        <v>2.4455411091575934E-2</v>
      </c>
      <c r="AE14" s="34">
        <v>2.4715463263960648E-2</v>
      </c>
      <c r="AF14" s="34">
        <v>2.6197542678903209E-2</v>
      </c>
      <c r="AG14" s="34" t="s">
        <v>1</v>
      </c>
    </row>
    <row r="15" spans="1:33" x14ac:dyDescent="0.25">
      <c r="A15" s="9" t="s">
        <v>11</v>
      </c>
      <c r="B15" s="31" t="s">
        <v>1</v>
      </c>
      <c r="C15" s="32" t="s">
        <v>1</v>
      </c>
      <c r="D15" s="32" t="s">
        <v>1</v>
      </c>
      <c r="E15" s="32" t="s">
        <v>1</v>
      </c>
      <c r="F15" s="32" t="s">
        <v>1</v>
      </c>
      <c r="G15" s="32" t="s">
        <v>1</v>
      </c>
      <c r="H15" s="32" t="s">
        <v>1</v>
      </c>
      <c r="I15" s="32" t="s">
        <v>1</v>
      </c>
      <c r="J15" s="32" t="s">
        <v>1</v>
      </c>
      <c r="K15" s="32" t="s">
        <v>1</v>
      </c>
      <c r="L15" s="32" t="s">
        <v>1</v>
      </c>
      <c r="M15" s="32">
        <v>4.7123124490886324E-3</v>
      </c>
      <c r="N15" s="32">
        <v>1.3016755072829841E-2</v>
      </c>
      <c r="O15" s="32">
        <v>1.531299385767557E-2</v>
      </c>
      <c r="P15" s="32">
        <v>1.6028694321757457E-2</v>
      </c>
      <c r="Q15" s="32">
        <v>1.4120615558988822E-2</v>
      </c>
      <c r="R15" s="32">
        <v>1.9606249999999999E-2</v>
      </c>
      <c r="S15" s="32">
        <v>2.7341876242033856E-2</v>
      </c>
      <c r="T15" s="32">
        <v>2.421934180624527E-2</v>
      </c>
      <c r="U15" s="32">
        <v>2.7233541270648712E-2</v>
      </c>
      <c r="V15" s="32">
        <v>3.6457343110101688E-2</v>
      </c>
      <c r="W15" s="32">
        <v>3.6529174493028033E-2</v>
      </c>
      <c r="X15" s="32">
        <v>4.103019173753808E-2</v>
      </c>
      <c r="Y15" s="32">
        <v>5.8446921614385576E-2</v>
      </c>
      <c r="Z15" s="32">
        <v>5.923536275653786E-2</v>
      </c>
      <c r="AA15" s="32">
        <v>6.8830039790015715E-2</v>
      </c>
      <c r="AB15" s="32">
        <v>6.4684597502866328E-2</v>
      </c>
      <c r="AC15" s="32">
        <v>7.6731454677930716E-2</v>
      </c>
      <c r="AD15" s="32">
        <v>0.10357045642234639</v>
      </c>
      <c r="AE15" s="32">
        <v>9.9722991689750684E-2</v>
      </c>
      <c r="AF15" s="32">
        <v>0.11225901922365482</v>
      </c>
      <c r="AG15" s="32" t="s">
        <v>1</v>
      </c>
    </row>
    <row r="16" spans="1:33" x14ac:dyDescent="0.25">
      <c r="A16" s="12" t="s">
        <v>12</v>
      </c>
      <c r="B16" s="33" t="s">
        <v>1</v>
      </c>
      <c r="C16" s="34" t="s">
        <v>1</v>
      </c>
      <c r="D16" s="34" t="s">
        <v>1</v>
      </c>
      <c r="E16" s="34" t="s">
        <v>1</v>
      </c>
      <c r="F16" s="34" t="s">
        <v>1</v>
      </c>
      <c r="G16" s="34" t="s">
        <v>1</v>
      </c>
      <c r="H16" s="34" t="s">
        <v>1</v>
      </c>
      <c r="I16" s="34" t="s">
        <v>1</v>
      </c>
      <c r="J16" s="34" t="s">
        <v>1</v>
      </c>
      <c r="K16" s="34" t="s">
        <v>1</v>
      </c>
      <c r="L16" s="34" t="s">
        <v>1</v>
      </c>
      <c r="M16" s="34" t="s">
        <v>1</v>
      </c>
      <c r="N16" s="34" t="s">
        <v>1</v>
      </c>
      <c r="O16" s="34" t="s">
        <v>1</v>
      </c>
      <c r="P16" s="34">
        <v>1.0966152022261618E-2</v>
      </c>
      <c r="Q16" s="34">
        <v>2.4294682052821988E-2</v>
      </c>
      <c r="R16" s="34">
        <v>2.7692665871211018E-2</v>
      </c>
      <c r="S16" s="34">
        <v>5.3510368409441872E-2</v>
      </c>
      <c r="T16" s="34">
        <v>4.4960058297433256E-2</v>
      </c>
      <c r="U16" s="34">
        <v>2.2180912369409226E-2</v>
      </c>
      <c r="V16" s="34">
        <v>7.3764527106564212E-2</v>
      </c>
      <c r="W16" s="34">
        <v>0.13048739989526523</v>
      </c>
      <c r="X16" s="34">
        <v>0.13392915935851929</v>
      </c>
      <c r="Y16" s="34">
        <v>0.18316471410836344</v>
      </c>
      <c r="Z16" s="34">
        <v>0.20930912788774589</v>
      </c>
      <c r="AA16" s="34">
        <v>0.21911759586779739</v>
      </c>
      <c r="AB16" s="34">
        <v>3.3139709796116724E-2</v>
      </c>
      <c r="AC16" s="34">
        <v>3.5764719239857787E-2</v>
      </c>
      <c r="AD16" s="34">
        <v>6.963607761802651E-2</v>
      </c>
      <c r="AE16" s="34">
        <v>8.0205364335632884E-2</v>
      </c>
      <c r="AF16" s="34">
        <v>0.12999702629717741</v>
      </c>
      <c r="AG16" s="34" t="s">
        <v>1</v>
      </c>
    </row>
    <row r="17" spans="1:33" x14ac:dyDescent="0.25">
      <c r="A17" s="9" t="s">
        <v>13</v>
      </c>
      <c r="B17" s="31" t="s">
        <v>1</v>
      </c>
      <c r="C17" s="32" t="s">
        <v>1</v>
      </c>
      <c r="D17" s="32" t="s">
        <v>1</v>
      </c>
      <c r="E17" s="32" t="s">
        <v>1</v>
      </c>
      <c r="F17" s="32" t="s">
        <v>1</v>
      </c>
      <c r="G17" s="32" t="s">
        <v>1</v>
      </c>
      <c r="H17" s="32" t="s">
        <v>1</v>
      </c>
      <c r="I17" s="32" t="s">
        <v>1</v>
      </c>
      <c r="J17" s="32" t="s">
        <v>1</v>
      </c>
      <c r="K17" s="32" t="s">
        <v>1</v>
      </c>
      <c r="L17" s="32" t="s">
        <v>1</v>
      </c>
      <c r="M17" s="32" t="s">
        <v>1</v>
      </c>
      <c r="N17" s="32" t="s">
        <v>1</v>
      </c>
      <c r="O17" s="32" t="s">
        <v>1</v>
      </c>
      <c r="P17" s="32" t="s">
        <v>1</v>
      </c>
      <c r="Q17" s="32" t="s">
        <v>1</v>
      </c>
      <c r="R17" s="32" t="s">
        <v>1</v>
      </c>
      <c r="S17" s="32" t="s">
        <v>1</v>
      </c>
      <c r="T17" s="32" t="s">
        <v>1</v>
      </c>
      <c r="U17" s="32" t="s">
        <v>1</v>
      </c>
      <c r="V17" s="32" t="s">
        <v>1</v>
      </c>
      <c r="W17" s="32" t="s">
        <v>1</v>
      </c>
      <c r="X17" s="32">
        <v>0.194814020844261</v>
      </c>
      <c r="Y17" s="32">
        <v>0.12484065233636643</v>
      </c>
      <c r="Z17" s="32">
        <v>0.12063083578122222</v>
      </c>
      <c r="AA17" s="32">
        <v>0.12086879021329069</v>
      </c>
      <c r="AB17" s="32">
        <v>3.1137545179001469E-2</v>
      </c>
      <c r="AC17" s="32">
        <v>5.3734750448407226E-2</v>
      </c>
      <c r="AD17" s="32">
        <v>0.14783765984303826</v>
      </c>
      <c r="AE17" s="32">
        <v>0.13885900921163288</v>
      </c>
      <c r="AF17" s="32">
        <v>0.1062916749191259</v>
      </c>
      <c r="AG17" s="32" t="s">
        <v>1</v>
      </c>
    </row>
    <row r="18" spans="1:33" x14ac:dyDescent="0.25">
      <c r="A18" s="12" t="s">
        <v>14</v>
      </c>
      <c r="B18" s="33" t="s">
        <v>1</v>
      </c>
      <c r="C18" s="34" t="s">
        <v>1</v>
      </c>
      <c r="D18" s="34" t="s">
        <v>1</v>
      </c>
      <c r="E18" s="34" t="s">
        <v>1</v>
      </c>
      <c r="F18" s="34" t="s">
        <v>1</v>
      </c>
      <c r="G18" s="34" t="s">
        <v>1</v>
      </c>
      <c r="H18" s="34" t="s">
        <v>1</v>
      </c>
      <c r="I18" s="34" t="s">
        <v>1</v>
      </c>
      <c r="J18" s="34" t="s">
        <v>1</v>
      </c>
      <c r="K18" s="34" t="s">
        <v>1</v>
      </c>
      <c r="L18" s="34" t="s">
        <v>1</v>
      </c>
      <c r="M18" s="34" t="s">
        <v>1</v>
      </c>
      <c r="N18" s="34" t="s">
        <v>1</v>
      </c>
      <c r="O18" s="34" t="s">
        <v>1</v>
      </c>
      <c r="P18" s="34" t="s">
        <v>1</v>
      </c>
      <c r="Q18" s="34" t="s">
        <v>1</v>
      </c>
      <c r="R18" s="34" t="s">
        <v>1</v>
      </c>
      <c r="S18" s="34" t="s">
        <v>1</v>
      </c>
      <c r="T18" s="34" t="s">
        <v>1</v>
      </c>
      <c r="U18" s="34" t="s">
        <v>1</v>
      </c>
      <c r="V18" s="34">
        <v>2.9880172724850071E-3</v>
      </c>
      <c r="W18" s="34">
        <v>3.0277392353943171E-3</v>
      </c>
      <c r="X18" s="34">
        <v>8.251264878713499E-3</v>
      </c>
      <c r="Y18" s="34">
        <v>5.224617828881035E-3</v>
      </c>
      <c r="Z18" s="34">
        <v>5.9855612815279784E-3</v>
      </c>
      <c r="AA18" s="34">
        <v>6.6491449384307646E-3</v>
      </c>
      <c r="AB18" s="34" t="s">
        <v>1</v>
      </c>
      <c r="AC18" s="34">
        <v>1.0314807938276188E-2</v>
      </c>
      <c r="AD18" s="34" t="s">
        <v>1</v>
      </c>
      <c r="AE18" s="34">
        <v>1.1543345261456771E-2</v>
      </c>
      <c r="AF18" s="34" t="s">
        <v>1</v>
      </c>
      <c r="AG18" s="34" t="s">
        <v>1</v>
      </c>
    </row>
    <row r="19" spans="1:33" x14ac:dyDescent="0.25">
      <c r="A19" s="9" t="s">
        <v>15</v>
      </c>
      <c r="B19" s="31" t="s">
        <v>1</v>
      </c>
      <c r="C19" s="32" t="s">
        <v>1</v>
      </c>
      <c r="D19" s="32" t="s">
        <v>1</v>
      </c>
      <c r="E19" s="32" t="s">
        <v>1</v>
      </c>
      <c r="F19" s="32" t="s">
        <v>1</v>
      </c>
      <c r="G19" s="32" t="s">
        <v>1</v>
      </c>
      <c r="H19" s="32" t="s">
        <v>1</v>
      </c>
      <c r="I19" s="32" t="s">
        <v>1</v>
      </c>
      <c r="J19" s="32" t="s">
        <v>1</v>
      </c>
      <c r="K19" s="32" t="s">
        <v>1</v>
      </c>
      <c r="L19" s="32" t="s">
        <v>1</v>
      </c>
      <c r="M19" s="32" t="s">
        <v>1</v>
      </c>
      <c r="N19" s="32" t="s">
        <v>1</v>
      </c>
      <c r="O19" s="32" t="s">
        <v>1</v>
      </c>
      <c r="P19" s="32" t="s">
        <v>1</v>
      </c>
      <c r="Q19" s="32" t="s">
        <v>1</v>
      </c>
      <c r="R19" s="32" t="s">
        <v>1</v>
      </c>
      <c r="S19" s="32" t="s">
        <v>1</v>
      </c>
      <c r="T19" s="32" t="s">
        <v>1</v>
      </c>
      <c r="U19" s="32">
        <v>1.6786462055258109E-2</v>
      </c>
      <c r="V19" s="32">
        <v>1.2587550640632723E-2</v>
      </c>
      <c r="W19" s="32">
        <v>1.6655218853661488E-2</v>
      </c>
      <c r="X19" s="32">
        <v>2.2281554019154846E-2</v>
      </c>
      <c r="Y19" s="32">
        <v>2.7226299451470967E-2</v>
      </c>
      <c r="Z19" s="32">
        <v>1.6221757444747183E-2</v>
      </c>
      <c r="AA19" s="32">
        <v>1.2867646480517652E-2</v>
      </c>
      <c r="AB19" s="32">
        <v>1.2726938183151135E-2</v>
      </c>
      <c r="AC19" s="32">
        <v>1.5504615343641719E-2</v>
      </c>
      <c r="AD19" s="32">
        <v>1.4185308975367324E-2</v>
      </c>
      <c r="AE19" s="32">
        <v>1.4557245186056623E-2</v>
      </c>
      <c r="AF19" s="32">
        <v>1.1130402652292905E-2</v>
      </c>
      <c r="AG19" s="32" t="s">
        <v>1</v>
      </c>
    </row>
    <row r="20" spans="1:33" x14ac:dyDescent="0.25">
      <c r="A20" s="12" t="s">
        <v>16</v>
      </c>
      <c r="B20" s="33" t="s">
        <v>1</v>
      </c>
      <c r="C20" s="34" t="s">
        <v>1</v>
      </c>
      <c r="D20" s="34" t="s">
        <v>1</v>
      </c>
      <c r="E20" s="34" t="s">
        <v>1</v>
      </c>
      <c r="F20" s="34" t="s">
        <v>1</v>
      </c>
      <c r="G20" s="34" t="s">
        <v>1</v>
      </c>
      <c r="H20" s="34" t="s">
        <v>1</v>
      </c>
      <c r="I20" s="34" t="s">
        <v>1</v>
      </c>
      <c r="J20" s="34" t="s">
        <v>1</v>
      </c>
      <c r="K20" s="34" t="s">
        <v>1</v>
      </c>
      <c r="L20" s="34" t="s">
        <v>1</v>
      </c>
      <c r="M20" s="34" t="s">
        <v>1</v>
      </c>
      <c r="N20" s="34" t="s">
        <v>54</v>
      </c>
      <c r="O20" s="34" t="s">
        <v>1</v>
      </c>
      <c r="P20" s="34">
        <v>1.6484526606066797E-2</v>
      </c>
      <c r="Q20" s="34">
        <v>1.4381795980074816E-2</v>
      </c>
      <c r="R20" s="34">
        <v>2.1950768091800851E-2</v>
      </c>
      <c r="S20" s="34">
        <v>2.811598708184377E-2</v>
      </c>
      <c r="T20" s="34">
        <v>2.2881082823074442E-2</v>
      </c>
      <c r="U20" s="34">
        <v>1.282829573774682E-2</v>
      </c>
      <c r="V20" s="34">
        <v>5.531265588779013E-3</v>
      </c>
      <c r="W20" s="34">
        <v>6.6863067902839151E-3</v>
      </c>
      <c r="X20" s="34">
        <v>1.5167356914929731E-2</v>
      </c>
      <c r="Y20" s="34">
        <v>1.4866004556726207E-2</v>
      </c>
      <c r="Z20" s="34">
        <v>1.8214852989909842E-2</v>
      </c>
      <c r="AA20" s="34">
        <v>1.3094321125971567E-2</v>
      </c>
      <c r="AB20" s="34">
        <v>1.1905778334329433E-2</v>
      </c>
      <c r="AC20" s="34">
        <v>1.0250569476082005E-2</v>
      </c>
      <c r="AD20" s="34">
        <v>1.9598610575067545E-2</v>
      </c>
      <c r="AE20" s="34">
        <v>1.9789434719780178E-2</v>
      </c>
      <c r="AF20" s="34">
        <v>2.0307635824046384E-2</v>
      </c>
      <c r="AG20" s="34" t="s">
        <v>1</v>
      </c>
    </row>
    <row r="21" spans="1:33" x14ac:dyDescent="0.25">
      <c r="A21" s="9" t="s">
        <v>17</v>
      </c>
      <c r="B21" s="31" t="s">
        <v>1</v>
      </c>
      <c r="C21" s="32" t="s">
        <v>1</v>
      </c>
      <c r="D21" s="32" t="s">
        <v>1</v>
      </c>
      <c r="E21" s="32" t="s">
        <v>1</v>
      </c>
      <c r="F21" s="32" t="s">
        <v>1</v>
      </c>
      <c r="G21" s="32" t="s">
        <v>1</v>
      </c>
      <c r="H21" s="32" t="s">
        <v>1</v>
      </c>
      <c r="I21" s="32" t="s">
        <v>1</v>
      </c>
      <c r="J21" s="32" t="s">
        <v>1</v>
      </c>
      <c r="K21" s="32" t="s">
        <v>1</v>
      </c>
      <c r="L21" s="32" t="s">
        <v>1</v>
      </c>
      <c r="M21" s="32" t="s">
        <v>1</v>
      </c>
      <c r="N21" s="32" t="s">
        <v>1</v>
      </c>
      <c r="O21" s="32" t="s">
        <v>1</v>
      </c>
      <c r="P21" s="32" t="s">
        <v>1</v>
      </c>
      <c r="Q21" s="32" t="s">
        <v>1</v>
      </c>
      <c r="R21" s="32" t="s">
        <v>1</v>
      </c>
      <c r="S21" s="32" t="s">
        <v>1</v>
      </c>
      <c r="T21" s="32" t="s">
        <v>1</v>
      </c>
      <c r="U21" s="32" t="s">
        <v>1</v>
      </c>
      <c r="V21" s="32" t="s">
        <v>1</v>
      </c>
      <c r="W21" s="32" t="s">
        <v>1</v>
      </c>
      <c r="X21" s="32" t="s">
        <v>1</v>
      </c>
      <c r="Y21" s="32">
        <v>2.6547210414925214E-2</v>
      </c>
      <c r="Z21" s="32">
        <v>2.2422500281817158E-2</v>
      </c>
      <c r="AA21" s="32">
        <v>2.3765440258015053E-2</v>
      </c>
      <c r="AB21" s="32">
        <v>1.8628626297555777E-2</v>
      </c>
      <c r="AC21" s="32">
        <v>2.1276092998200272E-2</v>
      </c>
      <c r="AD21" s="32">
        <v>2.1264912567412975E-2</v>
      </c>
      <c r="AE21" s="32">
        <v>2.4110777770739878E-2</v>
      </c>
      <c r="AF21" s="32">
        <v>2.5678607400533855E-2</v>
      </c>
      <c r="AG21" s="32" t="s">
        <v>1</v>
      </c>
    </row>
    <row r="22" spans="1:33" x14ac:dyDescent="0.25">
      <c r="A22" s="12" t="s">
        <v>18</v>
      </c>
      <c r="B22" s="33" t="s">
        <v>1</v>
      </c>
      <c r="C22" s="34" t="s">
        <v>1</v>
      </c>
      <c r="D22" s="34" t="s">
        <v>1</v>
      </c>
      <c r="E22" s="34" t="s">
        <v>1</v>
      </c>
      <c r="F22" s="34" t="s">
        <v>1</v>
      </c>
      <c r="G22" s="34" t="s">
        <v>1</v>
      </c>
      <c r="H22" s="34" t="s">
        <v>1</v>
      </c>
      <c r="I22" s="34" t="s">
        <v>1</v>
      </c>
      <c r="J22" s="34">
        <v>1.6802647763730201E-2</v>
      </c>
      <c r="K22" s="34" t="s">
        <v>1</v>
      </c>
      <c r="L22" s="34" t="s">
        <v>1</v>
      </c>
      <c r="M22" s="34" t="s">
        <v>1</v>
      </c>
      <c r="N22" s="34" t="s">
        <v>1</v>
      </c>
      <c r="O22" s="34" t="s">
        <v>1</v>
      </c>
      <c r="P22" s="34" t="s">
        <v>1</v>
      </c>
      <c r="Q22" s="34" t="s">
        <v>1</v>
      </c>
      <c r="R22" s="34" t="s">
        <v>1</v>
      </c>
      <c r="S22" s="34" t="s">
        <v>1</v>
      </c>
      <c r="T22" s="34" t="s">
        <v>1</v>
      </c>
      <c r="U22" s="34" t="s">
        <v>1</v>
      </c>
      <c r="V22" s="34" t="s">
        <v>1</v>
      </c>
      <c r="W22" s="34" t="s">
        <v>1</v>
      </c>
      <c r="X22" s="34" t="s">
        <v>1</v>
      </c>
      <c r="Y22" s="34" t="s">
        <v>54</v>
      </c>
      <c r="Z22" s="34" t="s">
        <v>54</v>
      </c>
      <c r="AA22" s="34" t="s">
        <v>54</v>
      </c>
      <c r="AB22" s="34" t="s">
        <v>54</v>
      </c>
      <c r="AC22" s="34" t="s">
        <v>54</v>
      </c>
      <c r="AD22" s="34" t="s">
        <v>54</v>
      </c>
      <c r="AE22" s="34" t="s">
        <v>54</v>
      </c>
      <c r="AF22" s="34" t="s">
        <v>54</v>
      </c>
      <c r="AG22" s="34" t="s">
        <v>1</v>
      </c>
    </row>
    <row r="23" spans="1:33" x14ac:dyDescent="0.25">
      <c r="A23" s="9" t="s">
        <v>19</v>
      </c>
      <c r="B23" s="31" t="s">
        <v>1</v>
      </c>
      <c r="C23" s="32" t="s">
        <v>1</v>
      </c>
      <c r="D23" s="32" t="s">
        <v>1</v>
      </c>
      <c r="E23" s="32" t="s">
        <v>1</v>
      </c>
      <c r="F23" s="32" t="s">
        <v>1</v>
      </c>
      <c r="G23" s="32" t="s">
        <v>1</v>
      </c>
      <c r="H23" s="32" t="s">
        <v>1</v>
      </c>
      <c r="I23" s="32" t="s">
        <v>1</v>
      </c>
      <c r="J23" s="32" t="s">
        <v>1</v>
      </c>
      <c r="K23" s="32" t="s">
        <v>1</v>
      </c>
      <c r="L23" s="32" t="s">
        <v>1</v>
      </c>
      <c r="M23" s="32" t="s">
        <v>1</v>
      </c>
      <c r="N23" s="32">
        <v>3.0780065352234752E-3</v>
      </c>
      <c r="O23" s="32">
        <v>5.8785200294634255E-3</v>
      </c>
      <c r="P23" s="32">
        <v>5.8729534418400777E-3</v>
      </c>
      <c r="Q23" s="32">
        <v>8.0461974902325036E-3</v>
      </c>
      <c r="R23" s="32">
        <v>1.235236307905793E-2</v>
      </c>
      <c r="S23" s="32">
        <v>1.3119911613227028E-2</v>
      </c>
      <c r="T23" s="32">
        <v>9.7233058306386809E-3</v>
      </c>
      <c r="U23" s="32">
        <v>1.2601811191487037E-2</v>
      </c>
      <c r="V23" s="32">
        <v>3.8672084151347499E-2</v>
      </c>
      <c r="W23" s="32">
        <v>4.039543240684302E-2</v>
      </c>
      <c r="X23" s="32">
        <v>4.8910580075263256E-2</v>
      </c>
      <c r="Y23" s="32">
        <v>3.8248577103855777E-2</v>
      </c>
      <c r="Z23" s="32">
        <v>4.3403553669631979E-2</v>
      </c>
      <c r="AA23" s="32">
        <v>6.162456886989004E-2</v>
      </c>
      <c r="AB23" s="32">
        <v>1.6932827183177252E-2</v>
      </c>
      <c r="AC23" s="32">
        <v>1.1085367415878806E-2</v>
      </c>
      <c r="AD23" s="32">
        <v>1.4324248320954656E-2</v>
      </c>
      <c r="AE23" s="32">
        <v>2.2161799123615024E-2</v>
      </c>
      <c r="AF23" s="32">
        <v>2.863973217799589E-2</v>
      </c>
      <c r="AG23" s="32" t="s">
        <v>1</v>
      </c>
    </row>
    <row r="24" spans="1:33" x14ac:dyDescent="0.25">
      <c r="A24" s="12" t="s">
        <v>20</v>
      </c>
      <c r="B24" s="33" t="s">
        <v>1</v>
      </c>
      <c r="C24" s="34" t="s">
        <v>1</v>
      </c>
      <c r="D24" s="34" t="s">
        <v>1</v>
      </c>
      <c r="E24" s="34" t="s">
        <v>1</v>
      </c>
      <c r="F24" s="34" t="s">
        <v>1</v>
      </c>
      <c r="G24" s="34" t="s">
        <v>1</v>
      </c>
      <c r="H24" s="34" t="s">
        <v>1</v>
      </c>
      <c r="I24" s="34" t="s">
        <v>1</v>
      </c>
      <c r="J24" s="34" t="s">
        <v>1</v>
      </c>
      <c r="K24" s="34" t="s">
        <v>1</v>
      </c>
      <c r="L24" s="34">
        <v>9.126702301299543E-3</v>
      </c>
      <c r="M24" s="34">
        <v>1.1342294236788805E-2</v>
      </c>
      <c r="N24" s="34">
        <v>9.493224687014001E-3</v>
      </c>
      <c r="O24" s="34">
        <v>8.0079196045126956E-3</v>
      </c>
      <c r="P24" s="34">
        <v>7.5823456929596644E-3</v>
      </c>
      <c r="Q24" s="34">
        <v>7.1843620449226027E-3</v>
      </c>
      <c r="R24" s="34">
        <v>5.842037044276902E-3</v>
      </c>
      <c r="S24" s="34">
        <v>4.578780670992242E-3</v>
      </c>
      <c r="T24" s="34">
        <v>8.3421364713449492E-3</v>
      </c>
      <c r="U24" s="34">
        <v>1.7819884571796025E-2</v>
      </c>
      <c r="V24" s="34">
        <v>7.7211392633405119E-3</v>
      </c>
      <c r="W24" s="34">
        <v>1.9851649268979112E-2</v>
      </c>
      <c r="X24" s="34">
        <v>2.1134242368784445E-2</v>
      </c>
      <c r="Y24" s="34">
        <v>3.0115729566672512E-2</v>
      </c>
      <c r="Z24" s="34">
        <v>2.968327172432603E-2</v>
      </c>
      <c r="AA24" s="34">
        <v>3.2999245464440004E-2</v>
      </c>
      <c r="AB24" s="34">
        <v>3.0420430500756612E-2</v>
      </c>
      <c r="AC24" s="34">
        <v>2.7852401054978077E-2</v>
      </c>
      <c r="AD24" s="34">
        <v>3.1189551237157265E-2</v>
      </c>
      <c r="AE24" s="34">
        <v>3.3280995043256059E-2</v>
      </c>
      <c r="AF24" s="34">
        <v>3.5358761692788065E-2</v>
      </c>
      <c r="AG24" s="34" t="s">
        <v>1</v>
      </c>
    </row>
    <row r="25" spans="1:33" x14ac:dyDescent="0.25">
      <c r="A25" s="9" t="s">
        <v>21</v>
      </c>
      <c r="B25" s="31" t="s">
        <v>1</v>
      </c>
      <c r="C25" s="32" t="s">
        <v>1</v>
      </c>
      <c r="D25" s="32" t="s">
        <v>1</v>
      </c>
      <c r="E25" s="32" t="s">
        <v>1</v>
      </c>
      <c r="F25" s="32" t="s">
        <v>1</v>
      </c>
      <c r="G25" s="32" t="s">
        <v>1</v>
      </c>
      <c r="H25" s="32" t="s">
        <v>1</v>
      </c>
      <c r="I25" s="32" t="s">
        <v>1</v>
      </c>
      <c r="J25" s="32">
        <v>8.8379426992878929E-3</v>
      </c>
      <c r="K25" s="32" t="s">
        <v>1</v>
      </c>
      <c r="L25" s="32" t="s">
        <v>1</v>
      </c>
      <c r="M25" s="32" t="s">
        <v>1</v>
      </c>
      <c r="N25" s="32">
        <v>1.6690835829637391E-2</v>
      </c>
      <c r="O25" s="32" t="s">
        <v>1</v>
      </c>
      <c r="P25" s="32">
        <v>1.9013131100981524E-2</v>
      </c>
      <c r="Q25" s="32" t="s">
        <v>1</v>
      </c>
      <c r="R25" s="32">
        <v>1.9366413453586209E-2</v>
      </c>
      <c r="S25" s="32">
        <v>1.9129650888449104E-2</v>
      </c>
      <c r="T25" s="32" t="s">
        <v>1</v>
      </c>
      <c r="U25" s="32">
        <v>1.9427587451917069E-2</v>
      </c>
      <c r="V25" s="32" t="s">
        <v>1</v>
      </c>
      <c r="W25" s="32">
        <v>2.5040894312587002E-2</v>
      </c>
      <c r="X25" s="32" t="s">
        <v>1</v>
      </c>
      <c r="Y25" s="32">
        <v>2.7888593813964489E-2</v>
      </c>
      <c r="Z25" s="32" t="s">
        <v>1</v>
      </c>
      <c r="AA25" s="32">
        <v>2.6890584461229758E-2</v>
      </c>
      <c r="AB25" s="32" t="s">
        <v>1</v>
      </c>
      <c r="AC25" s="32">
        <v>2.4709370403390277E-2</v>
      </c>
      <c r="AD25" s="32" t="s">
        <v>1</v>
      </c>
      <c r="AE25" s="32">
        <v>2.5433221836017116E-2</v>
      </c>
      <c r="AF25" s="32" t="s">
        <v>1</v>
      </c>
      <c r="AG25" s="32" t="s">
        <v>1</v>
      </c>
    </row>
    <row r="26" spans="1:33" x14ac:dyDescent="0.25">
      <c r="A26" s="12" t="s">
        <v>22</v>
      </c>
      <c r="B26" s="33" t="s">
        <v>1</v>
      </c>
      <c r="C26" s="34" t="s">
        <v>1</v>
      </c>
      <c r="D26" s="34" t="s">
        <v>1</v>
      </c>
      <c r="E26" s="34" t="s">
        <v>1</v>
      </c>
      <c r="F26" s="34" t="s">
        <v>1</v>
      </c>
      <c r="G26" s="34" t="s">
        <v>1</v>
      </c>
      <c r="H26" s="34" t="s">
        <v>1</v>
      </c>
      <c r="I26" s="34" t="s">
        <v>1</v>
      </c>
      <c r="J26" s="34" t="s">
        <v>1</v>
      </c>
      <c r="K26" s="34" t="s">
        <v>1</v>
      </c>
      <c r="L26" s="34" t="s">
        <v>1</v>
      </c>
      <c r="M26" s="34" t="s">
        <v>1</v>
      </c>
      <c r="N26" s="34">
        <v>1.1026357525866627E-3</v>
      </c>
      <c r="O26" s="34">
        <v>2.8298603150518761E-3</v>
      </c>
      <c r="P26" s="34">
        <v>1.1586169015845873E-3</v>
      </c>
      <c r="Q26" s="34">
        <v>3.3378430527023625E-3</v>
      </c>
      <c r="R26" s="34">
        <v>4.2017419636798184E-3</v>
      </c>
      <c r="S26" s="34">
        <v>5.4971785879479275E-3</v>
      </c>
      <c r="T26" s="34">
        <v>6.7339144248997739E-3</v>
      </c>
      <c r="U26" s="34">
        <v>9.4434976145915256E-3</v>
      </c>
      <c r="V26" s="34">
        <v>1.5760184907066207E-2</v>
      </c>
      <c r="W26" s="34">
        <v>2.3873844033233463E-2</v>
      </c>
      <c r="X26" s="34">
        <v>2.2026701168109709E-2</v>
      </c>
      <c r="Y26" s="34">
        <v>2.6457446601337645E-2</v>
      </c>
      <c r="Z26" s="34">
        <v>1.5335867732812819E-2</v>
      </c>
      <c r="AA26" s="34">
        <v>2.6121208582885316E-2</v>
      </c>
      <c r="AB26" s="34">
        <v>4.9932430671635391E-3</v>
      </c>
      <c r="AC26" s="34">
        <v>8.6090070485687464E-3</v>
      </c>
      <c r="AD26" s="34">
        <v>7.7886794404429509E-3</v>
      </c>
      <c r="AE26" s="34">
        <v>7.2872150319243951E-3</v>
      </c>
      <c r="AF26" s="34">
        <v>7.95590095619483E-3</v>
      </c>
      <c r="AG26" s="34" t="s">
        <v>1</v>
      </c>
    </row>
    <row r="27" spans="1:33" x14ac:dyDescent="0.25">
      <c r="A27" s="9" t="s">
        <v>23</v>
      </c>
      <c r="B27" s="31" t="s">
        <v>1</v>
      </c>
      <c r="C27" s="32" t="s">
        <v>1</v>
      </c>
      <c r="D27" s="32" t="s">
        <v>1</v>
      </c>
      <c r="E27" s="32" t="s">
        <v>1</v>
      </c>
      <c r="F27" s="32" t="s">
        <v>1</v>
      </c>
      <c r="G27" s="32" t="s">
        <v>1</v>
      </c>
      <c r="H27" s="32" t="s">
        <v>1</v>
      </c>
      <c r="I27" s="32" t="s">
        <v>1</v>
      </c>
      <c r="J27" s="32" t="s">
        <v>1</v>
      </c>
      <c r="K27" s="32" t="s">
        <v>1</v>
      </c>
      <c r="L27" s="32" t="s">
        <v>1</v>
      </c>
      <c r="M27" s="32">
        <v>4.6913869027516243E-2</v>
      </c>
      <c r="N27" s="32" t="s">
        <v>1</v>
      </c>
      <c r="O27" s="32">
        <v>5.2228865726986796E-2</v>
      </c>
      <c r="P27" s="32" t="s">
        <v>1</v>
      </c>
      <c r="Q27" s="32">
        <v>5.5610681065215578E-2</v>
      </c>
      <c r="R27" s="32" t="s">
        <v>1</v>
      </c>
      <c r="S27" s="32" t="s">
        <v>1</v>
      </c>
      <c r="T27" s="32" t="s">
        <v>1</v>
      </c>
      <c r="U27" s="32" t="s">
        <v>1</v>
      </c>
      <c r="V27" s="32" t="s">
        <v>1</v>
      </c>
      <c r="W27" s="32">
        <v>3.8047653759169575E-2</v>
      </c>
      <c r="X27" s="32" t="s">
        <v>1</v>
      </c>
      <c r="Y27" s="32">
        <v>4.1493314595373476E-2</v>
      </c>
      <c r="Z27" s="32" t="s">
        <v>1</v>
      </c>
      <c r="AA27" s="32">
        <v>4.8279486916344101E-2</v>
      </c>
      <c r="AB27" s="32" t="s">
        <v>1</v>
      </c>
      <c r="AC27" s="32">
        <v>5.2367563314215562E-2</v>
      </c>
      <c r="AD27" s="32" t="s">
        <v>1</v>
      </c>
      <c r="AE27" s="32">
        <v>6.2513907735537041E-2</v>
      </c>
      <c r="AF27" s="32">
        <v>7.7760224998020017E-2</v>
      </c>
      <c r="AG27" s="32" t="s">
        <v>1</v>
      </c>
    </row>
    <row r="28" spans="1:33" x14ac:dyDescent="0.25">
      <c r="A28" s="12" t="s">
        <v>24</v>
      </c>
      <c r="B28" s="33" t="s">
        <v>1</v>
      </c>
      <c r="C28" s="34" t="s">
        <v>1</v>
      </c>
      <c r="D28" s="34" t="s">
        <v>1</v>
      </c>
      <c r="E28" s="34" t="s">
        <v>1</v>
      </c>
      <c r="F28" s="34" t="s">
        <v>1</v>
      </c>
      <c r="G28" s="34" t="s">
        <v>1</v>
      </c>
      <c r="H28" s="34" t="s">
        <v>1</v>
      </c>
      <c r="I28" s="34" t="s">
        <v>1</v>
      </c>
      <c r="J28" s="34" t="s">
        <v>1</v>
      </c>
      <c r="K28" s="34" t="s">
        <v>1</v>
      </c>
      <c r="L28" s="34" t="s">
        <v>1</v>
      </c>
      <c r="M28" s="34" t="s">
        <v>1</v>
      </c>
      <c r="N28" s="34" t="s">
        <v>1</v>
      </c>
      <c r="O28" s="34" t="s">
        <v>1</v>
      </c>
      <c r="P28" s="34" t="s">
        <v>1</v>
      </c>
      <c r="Q28" s="34" t="s">
        <v>1</v>
      </c>
      <c r="R28" s="34">
        <v>5.5782858481159096E-3</v>
      </c>
      <c r="S28" s="34">
        <v>5.355949806375211E-3</v>
      </c>
      <c r="T28" s="34">
        <v>6.3419861351061736E-3</v>
      </c>
      <c r="U28" s="34">
        <v>4.7179599191830941E-3</v>
      </c>
      <c r="V28" s="34">
        <v>1.6377541449198649E-2</v>
      </c>
      <c r="W28" s="34">
        <v>3.2137275059970077E-2</v>
      </c>
      <c r="X28" s="34">
        <v>5.5556536178891038E-2</v>
      </c>
      <c r="Y28" s="34">
        <v>5.0819676532497096E-2</v>
      </c>
      <c r="Z28" s="34">
        <v>6.6581537433942989E-2</v>
      </c>
      <c r="AA28" s="34">
        <v>0.27931133464792945</v>
      </c>
      <c r="AB28" s="34">
        <v>1.7049118195734462E-2</v>
      </c>
      <c r="AC28" s="34">
        <v>1.7108795451512285E-2</v>
      </c>
      <c r="AD28" s="34">
        <v>4.6075258109345568E-3</v>
      </c>
      <c r="AE28" s="34">
        <v>1.5565850430178689E-3</v>
      </c>
      <c r="AF28" s="34">
        <v>1.5476300075577699E-2</v>
      </c>
      <c r="AG28" s="34" t="s">
        <v>1</v>
      </c>
    </row>
    <row r="29" spans="1:33" x14ac:dyDescent="0.25">
      <c r="A29" s="9" t="s">
        <v>25</v>
      </c>
      <c r="B29" s="31" t="s">
        <v>1</v>
      </c>
      <c r="C29" s="32" t="s">
        <v>1</v>
      </c>
      <c r="D29" s="32" t="s">
        <v>1</v>
      </c>
      <c r="E29" s="32" t="s">
        <v>1</v>
      </c>
      <c r="F29" s="32" t="s">
        <v>1</v>
      </c>
      <c r="G29" s="32" t="s">
        <v>1</v>
      </c>
      <c r="H29" s="32" t="s">
        <v>1</v>
      </c>
      <c r="I29" s="32" t="s">
        <v>1</v>
      </c>
      <c r="J29" s="32" t="s">
        <v>1</v>
      </c>
      <c r="K29" s="32" t="s">
        <v>1</v>
      </c>
      <c r="L29" s="32" t="s">
        <v>1</v>
      </c>
      <c r="M29" s="32" t="s">
        <v>1</v>
      </c>
      <c r="N29" s="32" t="s">
        <v>1</v>
      </c>
      <c r="O29" s="32">
        <v>8.593191818313143E-3</v>
      </c>
      <c r="P29" s="32">
        <v>9.4215330712822416E-3</v>
      </c>
      <c r="Q29" s="32">
        <v>1.5333040228621676E-2</v>
      </c>
      <c r="R29" s="32">
        <v>1.6320149474266216E-2</v>
      </c>
      <c r="S29" s="32">
        <v>2.0531170256746546E-2</v>
      </c>
      <c r="T29" s="32">
        <v>1.9050406452616565E-2</v>
      </c>
      <c r="U29" s="32">
        <v>2.1908762677596682E-2</v>
      </c>
      <c r="V29" s="32">
        <v>2.3713078080183914E-2</v>
      </c>
      <c r="W29" s="32">
        <v>2.8414457103074591E-2</v>
      </c>
      <c r="X29" s="32">
        <v>3.3671417498544957E-2</v>
      </c>
      <c r="Y29" s="32">
        <v>3.7400251822144431E-2</v>
      </c>
      <c r="Z29" s="32">
        <v>2.9643171256008481E-2</v>
      </c>
      <c r="AA29" s="32">
        <v>3.1830559602188786E-2</v>
      </c>
      <c r="AB29" s="32">
        <v>2.203831546465166E-2</v>
      </c>
      <c r="AC29" s="32">
        <v>2.6432588645309483E-2</v>
      </c>
      <c r="AD29" s="32">
        <v>3.53908227123809E-2</v>
      </c>
      <c r="AE29" s="32">
        <v>4.0792778536709998E-2</v>
      </c>
      <c r="AF29" s="32">
        <v>3.0899222893795486E-2</v>
      </c>
      <c r="AG29" s="32" t="s">
        <v>1</v>
      </c>
    </row>
    <row r="30" spans="1:33" x14ac:dyDescent="0.25">
      <c r="A30" s="12" t="s">
        <v>26</v>
      </c>
      <c r="B30" s="33" t="s">
        <v>1</v>
      </c>
      <c r="C30" s="34" t="s">
        <v>1</v>
      </c>
      <c r="D30" s="34" t="s">
        <v>1</v>
      </c>
      <c r="E30" s="34" t="s">
        <v>1</v>
      </c>
      <c r="F30" s="34" t="s">
        <v>1</v>
      </c>
      <c r="G30" s="34" t="s">
        <v>1</v>
      </c>
      <c r="H30" s="34" t="s">
        <v>1</v>
      </c>
      <c r="I30" s="34" t="s">
        <v>1</v>
      </c>
      <c r="J30" s="34" t="s">
        <v>1</v>
      </c>
      <c r="K30" s="34" t="s">
        <v>1</v>
      </c>
      <c r="L30" s="34">
        <v>1.0503958471932589E-2</v>
      </c>
      <c r="M30" s="34">
        <v>1.6219848129724549E-2</v>
      </c>
      <c r="N30" s="34">
        <v>1.9985271201997997E-2</v>
      </c>
      <c r="O30" s="34">
        <v>1.5418826174859708E-2</v>
      </c>
      <c r="P30" s="34" t="s">
        <v>1</v>
      </c>
      <c r="Q30" s="34">
        <v>1.579628988620348E-2</v>
      </c>
      <c r="R30" s="34">
        <v>1.4798525238015066E-2</v>
      </c>
      <c r="S30" s="34">
        <v>1.2580947785250001E-2</v>
      </c>
      <c r="T30" s="34">
        <v>1.5244862515220257E-2</v>
      </c>
      <c r="U30" s="34">
        <v>1.4602603703464716E-2</v>
      </c>
      <c r="V30" s="34">
        <v>1.413449500283861E-2</v>
      </c>
      <c r="W30" s="34">
        <v>1.7356685652725277E-2</v>
      </c>
      <c r="X30" s="34">
        <v>1.7870166345974801E-2</v>
      </c>
      <c r="Y30" s="34">
        <v>1.7123144736287777E-2</v>
      </c>
      <c r="Z30" s="34">
        <v>1.5654440019833276E-2</v>
      </c>
      <c r="AA30" s="34">
        <v>1.9757126479001789E-2</v>
      </c>
      <c r="AB30" s="34">
        <v>1.5882701315482493E-2</v>
      </c>
      <c r="AC30" s="34">
        <v>1.6774308984491934E-2</v>
      </c>
      <c r="AD30" s="34">
        <v>1.761003572677531E-2</v>
      </c>
      <c r="AE30" s="34">
        <v>1.9429745012697581E-2</v>
      </c>
      <c r="AF30" s="34">
        <v>2.2629918541237883E-2</v>
      </c>
      <c r="AG30" s="34" t="s">
        <v>1</v>
      </c>
    </row>
    <row r="31" spans="1:33" x14ac:dyDescent="0.25">
      <c r="A31" s="9" t="s">
        <v>27</v>
      </c>
      <c r="B31" s="31" t="s">
        <v>1</v>
      </c>
      <c r="C31" s="32" t="s">
        <v>1</v>
      </c>
      <c r="D31" s="32" t="s">
        <v>1</v>
      </c>
      <c r="E31" s="32">
        <v>1.8099536591531466E-3</v>
      </c>
      <c r="F31" s="32" t="s">
        <v>1</v>
      </c>
      <c r="G31" s="32">
        <v>6.922690849933368E-3</v>
      </c>
      <c r="H31" s="32" t="s">
        <v>1</v>
      </c>
      <c r="I31" s="32">
        <v>1.704710030777587E-2</v>
      </c>
      <c r="J31" s="32" t="s">
        <v>1</v>
      </c>
      <c r="K31" s="32">
        <v>1.8105590034683244E-2</v>
      </c>
      <c r="L31" s="32" t="s">
        <v>1</v>
      </c>
      <c r="M31" s="32">
        <v>1.8771984690048569E-2</v>
      </c>
      <c r="N31" s="32" t="s">
        <v>1</v>
      </c>
      <c r="O31" s="32">
        <v>2.1749173586886286E-2</v>
      </c>
      <c r="P31" s="32" t="s">
        <v>1</v>
      </c>
      <c r="Q31" s="32">
        <v>2.548544310383356E-2</v>
      </c>
      <c r="R31" s="32">
        <v>3.0391444573862437E-2</v>
      </c>
      <c r="S31" s="32">
        <v>2.9877016322127244E-2</v>
      </c>
      <c r="T31" s="32" t="s">
        <v>1</v>
      </c>
      <c r="U31" s="32">
        <v>3.4628619281825777E-2</v>
      </c>
      <c r="V31" s="32" t="s">
        <v>1</v>
      </c>
      <c r="W31" s="32">
        <v>3.4577061378978272E-2</v>
      </c>
      <c r="X31" s="32" t="s">
        <v>1</v>
      </c>
      <c r="Y31" s="32">
        <v>3.8114710891939178E-2</v>
      </c>
      <c r="Z31" s="32" t="s">
        <v>1</v>
      </c>
      <c r="AA31" s="32">
        <v>3.3728673127612678E-2</v>
      </c>
      <c r="AB31" s="32" t="s">
        <v>1</v>
      </c>
      <c r="AC31" s="32">
        <v>3.459389149712417E-2</v>
      </c>
      <c r="AD31" s="32" t="s">
        <v>1</v>
      </c>
      <c r="AE31" s="32">
        <v>3.5567039810330242E-2</v>
      </c>
      <c r="AF31" s="32" t="s">
        <v>1</v>
      </c>
      <c r="AG31" s="32" t="s">
        <v>1</v>
      </c>
    </row>
    <row r="32" spans="1:33" s="15" customFormat="1" ht="15.75" thickBot="1" x14ac:dyDescent="0.3">
      <c r="A32" s="19" t="s">
        <v>28</v>
      </c>
      <c r="B32" s="37" t="s">
        <v>1</v>
      </c>
      <c r="C32" s="38" t="s">
        <v>1</v>
      </c>
      <c r="D32" s="38" t="s">
        <v>1</v>
      </c>
      <c r="E32" s="38" t="s">
        <v>1</v>
      </c>
      <c r="F32" s="38" t="s">
        <v>1</v>
      </c>
      <c r="G32" s="38" t="s">
        <v>1</v>
      </c>
      <c r="H32" s="38" t="s">
        <v>1</v>
      </c>
      <c r="I32" s="38" t="s">
        <v>1</v>
      </c>
      <c r="J32" s="38" t="s">
        <v>1</v>
      </c>
      <c r="K32" s="38" t="s">
        <v>1</v>
      </c>
      <c r="L32" s="38" t="s">
        <v>1</v>
      </c>
      <c r="M32" s="38" t="s">
        <v>1</v>
      </c>
      <c r="N32" s="38" t="s">
        <v>1</v>
      </c>
      <c r="O32" s="38" t="s">
        <v>1</v>
      </c>
      <c r="P32" s="38" t="s">
        <v>1</v>
      </c>
      <c r="Q32" s="38" t="s">
        <v>1</v>
      </c>
      <c r="R32" s="38" t="s">
        <v>1</v>
      </c>
      <c r="S32" s="38" t="s">
        <v>1</v>
      </c>
      <c r="T32" s="38" t="s">
        <v>1</v>
      </c>
      <c r="U32" s="38" t="s">
        <v>1</v>
      </c>
      <c r="V32" s="38" t="s">
        <v>1</v>
      </c>
      <c r="W32" s="38" t="s">
        <v>1</v>
      </c>
      <c r="X32" s="38" t="s">
        <v>1</v>
      </c>
      <c r="Y32" s="38">
        <v>2.5927189469173589E-2</v>
      </c>
      <c r="Z32" s="38" t="s">
        <v>1</v>
      </c>
      <c r="AA32" s="38" t="s">
        <v>1</v>
      </c>
      <c r="AB32" s="38" t="s">
        <v>1</v>
      </c>
      <c r="AC32" s="38">
        <v>2.0892787489511958E-2</v>
      </c>
      <c r="AD32" s="38" t="s">
        <v>1</v>
      </c>
      <c r="AE32" s="38">
        <v>2.4562002249504462E-2</v>
      </c>
      <c r="AF32" s="38" t="s">
        <v>1</v>
      </c>
      <c r="AG32" s="38" t="s">
        <v>1</v>
      </c>
    </row>
    <row r="33" spans="1:33" x14ac:dyDescent="0.25">
      <c r="A33" s="9" t="s">
        <v>29</v>
      </c>
      <c r="B33" s="31" t="s">
        <v>1</v>
      </c>
      <c r="C33" s="32" t="s">
        <v>1</v>
      </c>
      <c r="D33" s="32" t="s">
        <v>1</v>
      </c>
      <c r="E33" s="32" t="s">
        <v>1</v>
      </c>
      <c r="F33" s="32" t="s">
        <v>1</v>
      </c>
      <c r="G33" s="32" t="s">
        <v>1</v>
      </c>
      <c r="H33" s="32" t="s">
        <v>1</v>
      </c>
      <c r="I33" s="32" t="s">
        <v>1</v>
      </c>
      <c r="J33" s="32" t="s">
        <v>1</v>
      </c>
      <c r="K33" s="32" t="s">
        <v>1</v>
      </c>
      <c r="L33" s="32" t="s">
        <v>1</v>
      </c>
      <c r="M33" s="32" t="s">
        <v>1</v>
      </c>
      <c r="N33" s="32" t="s">
        <v>1</v>
      </c>
      <c r="O33" s="32" t="s">
        <v>1</v>
      </c>
      <c r="P33" s="32" t="s">
        <v>1</v>
      </c>
      <c r="Q33" s="32" t="s">
        <v>1</v>
      </c>
      <c r="R33" s="32" t="s">
        <v>1</v>
      </c>
      <c r="S33" s="32" t="s">
        <v>1</v>
      </c>
      <c r="T33" s="32" t="s">
        <v>1</v>
      </c>
      <c r="U33" s="32" t="s">
        <v>1</v>
      </c>
      <c r="V33" s="32" t="s">
        <v>1</v>
      </c>
      <c r="W33" s="32" t="s">
        <v>1</v>
      </c>
      <c r="X33" s="32" t="s">
        <v>1</v>
      </c>
      <c r="Y33" s="32" t="s">
        <v>1</v>
      </c>
      <c r="Z33" s="32" t="s">
        <v>1</v>
      </c>
      <c r="AA33" s="32" t="s">
        <v>1</v>
      </c>
      <c r="AB33" s="32" t="s">
        <v>1</v>
      </c>
      <c r="AC33" s="32" t="s">
        <v>1</v>
      </c>
      <c r="AD33" s="32" t="s">
        <v>1</v>
      </c>
      <c r="AE33" s="32" t="s">
        <v>1</v>
      </c>
      <c r="AF33" s="32" t="s">
        <v>1</v>
      </c>
      <c r="AG33" s="32" t="s">
        <v>1</v>
      </c>
    </row>
    <row r="34" spans="1:33" x14ac:dyDescent="0.25">
      <c r="A34" s="12" t="s">
        <v>30</v>
      </c>
      <c r="B34" s="33" t="s">
        <v>1</v>
      </c>
      <c r="C34" s="34" t="s">
        <v>1</v>
      </c>
      <c r="D34" s="34" t="s">
        <v>1</v>
      </c>
      <c r="E34" s="34" t="s">
        <v>1</v>
      </c>
      <c r="F34" s="34" t="s">
        <v>1</v>
      </c>
      <c r="G34" s="34" t="s">
        <v>1</v>
      </c>
      <c r="H34" s="34" t="s">
        <v>1</v>
      </c>
      <c r="I34" s="34" t="s">
        <v>1</v>
      </c>
      <c r="J34" s="34" t="s">
        <v>1</v>
      </c>
      <c r="K34" s="34" t="s">
        <v>1</v>
      </c>
      <c r="L34" s="34" t="s">
        <v>1</v>
      </c>
      <c r="M34" s="34" t="s">
        <v>1</v>
      </c>
      <c r="N34" s="34" t="s">
        <v>1</v>
      </c>
      <c r="O34" s="34" t="s">
        <v>1</v>
      </c>
      <c r="P34" s="34" t="s">
        <v>1</v>
      </c>
      <c r="Q34" s="34" t="s">
        <v>1</v>
      </c>
      <c r="R34" s="34" t="s">
        <v>1</v>
      </c>
      <c r="S34" s="34" t="s">
        <v>1</v>
      </c>
      <c r="T34" s="34" t="s">
        <v>1</v>
      </c>
      <c r="U34" s="34" t="s">
        <v>1</v>
      </c>
      <c r="V34" s="34" t="s">
        <v>1</v>
      </c>
      <c r="W34" s="34" t="s">
        <v>1</v>
      </c>
      <c r="X34" s="34" t="s">
        <v>1</v>
      </c>
      <c r="Y34" s="34" t="s">
        <v>1</v>
      </c>
      <c r="Z34" s="34" t="s">
        <v>1</v>
      </c>
      <c r="AA34" s="34" t="s">
        <v>1</v>
      </c>
      <c r="AB34" s="34" t="s">
        <v>1</v>
      </c>
      <c r="AC34" s="34" t="s">
        <v>1</v>
      </c>
      <c r="AD34" s="34" t="s">
        <v>1</v>
      </c>
      <c r="AE34" s="34" t="s">
        <v>1</v>
      </c>
      <c r="AF34" s="34" t="s">
        <v>1</v>
      </c>
      <c r="AG34" s="34" t="s">
        <v>1</v>
      </c>
    </row>
    <row r="35" spans="1:33" x14ac:dyDescent="0.25">
      <c r="A35" s="9" t="s">
        <v>31</v>
      </c>
      <c r="B35" s="31" t="s">
        <v>1</v>
      </c>
      <c r="C35" s="32" t="s">
        <v>1</v>
      </c>
      <c r="D35" s="32" t="s">
        <v>1</v>
      </c>
      <c r="E35" s="32" t="s">
        <v>1</v>
      </c>
      <c r="F35" s="32" t="s">
        <v>1</v>
      </c>
      <c r="G35" s="32" t="s">
        <v>1</v>
      </c>
      <c r="H35" s="32" t="s">
        <v>1</v>
      </c>
      <c r="I35" s="32" t="s">
        <v>1</v>
      </c>
      <c r="J35" s="32" t="s">
        <v>1</v>
      </c>
      <c r="K35" s="32" t="s">
        <v>1</v>
      </c>
      <c r="L35" s="32" t="s">
        <v>1</v>
      </c>
      <c r="M35" s="32" t="s">
        <v>1</v>
      </c>
      <c r="N35" s="32" t="s">
        <v>1</v>
      </c>
      <c r="O35" s="32" t="s">
        <v>1</v>
      </c>
      <c r="P35" s="32" t="s">
        <v>1</v>
      </c>
      <c r="Q35" s="32" t="s">
        <v>1</v>
      </c>
      <c r="R35" s="32" t="s">
        <v>1</v>
      </c>
      <c r="S35" s="32" t="s">
        <v>1</v>
      </c>
      <c r="T35" s="32" t="s">
        <v>1</v>
      </c>
      <c r="U35" s="32" t="s">
        <v>1</v>
      </c>
      <c r="V35" s="32" t="s">
        <v>1</v>
      </c>
      <c r="W35" s="32" t="s">
        <v>1</v>
      </c>
      <c r="X35" s="32" t="s">
        <v>1</v>
      </c>
      <c r="Y35" s="32" t="s">
        <v>1</v>
      </c>
      <c r="Z35" s="32" t="s">
        <v>1</v>
      </c>
      <c r="AA35" s="32" t="s">
        <v>1</v>
      </c>
      <c r="AB35" s="32" t="s">
        <v>1</v>
      </c>
      <c r="AC35" s="32" t="s">
        <v>1</v>
      </c>
      <c r="AD35" s="32" t="s">
        <v>1</v>
      </c>
      <c r="AE35" s="32">
        <v>8.2304410156449192E-3</v>
      </c>
      <c r="AF35" s="32">
        <v>2.9163625748065973E-3</v>
      </c>
      <c r="AG35" s="32" t="s">
        <v>1</v>
      </c>
    </row>
    <row r="36" spans="1:33" x14ac:dyDescent="0.25">
      <c r="A36" s="12" t="s">
        <v>32</v>
      </c>
      <c r="B36" s="33" t="s">
        <v>1</v>
      </c>
      <c r="C36" s="34" t="s">
        <v>1</v>
      </c>
      <c r="D36" s="34" t="s">
        <v>1</v>
      </c>
      <c r="E36" s="34" t="s">
        <v>1</v>
      </c>
      <c r="F36" s="34" t="s">
        <v>1</v>
      </c>
      <c r="G36" s="34" t="s">
        <v>1</v>
      </c>
      <c r="H36" s="34" t="s">
        <v>1</v>
      </c>
      <c r="I36" s="34" t="s">
        <v>1</v>
      </c>
      <c r="J36" s="34" t="s">
        <v>1</v>
      </c>
      <c r="K36" s="34" t="s">
        <v>1</v>
      </c>
      <c r="L36" s="34" t="s">
        <v>1</v>
      </c>
      <c r="M36" s="34" t="s">
        <v>1</v>
      </c>
      <c r="N36" s="34" t="s">
        <v>1</v>
      </c>
      <c r="O36" s="34" t="s">
        <v>1</v>
      </c>
      <c r="P36" s="34" t="s">
        <v>1</v>
      </c>
      <c r="Q36" s="34" t="s">
        <v>1</v>
      </c>
      <c r="R36" s="34" t="s">
        <v>1</v>
      </c>
      <c r="S36" s="34" t="s">
        <v>1</v>
      </c>
      <c r="T36" s="34" t="s">
        <v>1</v>
      </c>
      <c r="U36" s="34" t="s">
        <v>1</v>
      </c>
      <c r="V36" s="34" t="s">
        <v>1</v>
      </c>
      <c r="W36" s="34" t="s">
        <v>1</v>
      </c>
      <c r="X36" s="34" t="s">
        <v>1</v>
      </c>
      <c r="Y36" s="34" t="s">
        <v>1</v>
      </c>
      <c r="Z36" s="34" t="s">
        <v>1</v>
      </c>
      <c r="AA36" s="34" t="s">
        <v>1</v>
      </c>
      <c r="AB36" s="34" t="s">
        <v>1</v>
      </c>
      <c r="AC36" s="34">
        <v>6.0245167593217181E-3</v>
      </c>
      <c r="AD36" s="34">
        <v>6.3048186828504639E-3</v>
      </c>
      <c r="AE36" s="34">
        <v>6.9687114953440928E-3</v>
      </c>
      <c r="AF36" s="34" t="s">
        <v>1</v>
      </c>
      <c r="AG36" s="34" t="s">
        <v>1</v>
      </c>
    </row>
    <row r="37" spans="1:33" s="5" customFormat="1" x14ac:dyDescent="0.25">
      <c r="A37" s="9" t="s">
        <v>33</v>
      </c>
      <c r="B37" s="31" t="s">
        <v>1</v>
      </c>
      <c r="C37" s="32" t="s">
        <v>1</v>
      </c>
      <c r="D37" s="32" t="s">
        <v>1</v>
      </c>
      <c r="E37" s="32" t="s">
        <v>1</v>
      </c>
      <c r="F37" s="32" t="s">
        <v>1</v>
      </c>
      <c r="G37" s="32" t="s">
        <v>1</v>
      </c>
      <c r="H37" s="32" t="s">
        <v>1</v>
      </c>
      <c r="I37" s="32" t="s">
        <v>1</v>
      </c>
      <c r="J37" s="32" t="s">
        <v>1</v>
      </c>
      <c r="K37" s="32" t="s">
        <v>1</v>
      </c>
      <c r="L37" s="32" t="s">
        <v>1</v>
      </c>
      <c r="M37" s="32" t="s">
        <v>1</v>
      </c>
      <c r="N37" s="32" t="s">
        <v>1</v>
      </c>
      <c r="O37" s="32" t="s">
        <v>1</v>
      </c>
      <c r="P37" s="32" t="s">
        <v>1</v>
      </c>
      <c r="Q37" s="32" t="s">
        <v>1</v>
      </c>
      <c r="R37" s="32" t="s">
        <v>1</v>
      </c>
      <c r="S37" s="32" t="s">
        <v>1</v>
      </c>
      <c r="T37" s="32" t="s">
        <v>1</v>
      </c>
      <c r="U37" s="32" t="s">
        <v>1</v>
      </c>
      <c r="V37" s="32" t="s">
        <v>1</v>
      </c>
      <c r="W37" s="32" t="s">
        <v>1</v>
      </c>
      <c r="X37" s="32" t="s">
        <v>1</v>
      </c>
      <c r="Y37" s="32" t="s">
        <v>1</v>
      </c>
      <c r="Z37" s="32" t="s">
        <v>1</v>
      </c>
      <c r="AA37" s="32" t="s">
        <v>1</v>
      </c>
      <c r="AB37" s="32" t="s">
        <v>1</v>
      </c>
      <c r="AC37" s="32" t="s">
        <v>1</v>
      </c>
      <c r="AD37" s="32" t="s">
        <v>1</v>
      </c>
      <c r="AE37" s="32" t="s">
        <v>1</v>
      </c>
      <c r="AF37" s="32" t="s">
        <v>1</v>
      </c>
      <c r="AG37" s="32" t="s">
        <v>1</v>
      </c>
    </row>
    <row r="38" spans="1:33" x14ac:dyDescent="0.25">
      <c r="A38" s="12" t="s">
        <v>34</v>
      </c>
      <c r="B38" s="33" t="s">
        <v>1</v>
      </c>
      <c r="C38" s="34" t="s">
        <v>1</v>
      </c>
      <c r="D38" s="34" t="s">
        <v>1</v>
      </c>
      <c r="E38" s="34" t="s">
        <v>1</v>
      </c>
      <c r="F38" s="34" t="s">
        <v>1</v>
      </c>
      <c r="G38" s="34" t="s">
        <v>1</v>
      </c>
      <c r="H38" s="34" t="s">
        <v>1</v>
      </c>
      <c r="I38" s="34" t="s">
        <v>1</v>
      </c>
      <c r="J38" s="34" t="s">
        <v>1</v>
      </c>
      <c r="K38" s="34" t="s">
        <v>1</v>
      </c>
      <c r="L38" s="34" t="s">
        <v>1</v>
      </c>
      <c r="M38" s="34" t="s">
        <v>1</v>
      </c>
      <c r="N38" s="34" t="s">
        <v>1</v>
      </c>
      <c r="O38" s="34" t="s">
        <v>1</v>
      </c>
      <c r="P38" s="34" t="s">
        <v>1</v>
      </c>
      <c r="Q38" s="34" t="s">
        <v>1</v>
      </c>
      <c r="R38" s="34" t="s">
        <v>1</v>
      </c>
      <c r="S38" s="34" t="s">
        <v>1</v>
      </c>
      <c r="T38" s="34" t="s">
        <v>1</v>
      </c>
      <c r="U38" s="34" t="s">
        <v>1</v>
      </c>
      <c r="V38" s="34" t="s">
        <v>1</v>
      </c>
      <c r="W38" s="34" t="s">
        <v>1</v>
      </c>
      <c r="X38" s="34" t="s">
        <v>1</v>
      </c>
      <c r="Y38" s="34" t="s">
        <v>1</v>
      </c>
      <c r="Z38" s="34" t="s">
        <v>1</v>
      </c>
      <c r="AA38" s="34" t="s">
        <v>1</v>
      </c>
      <c r="AB38" s="34" t="s">
        <v>1</v>
      </c>
      <c r="AC38" s="34" t="s">
        <v>1</v>
      </c>
      <c r="AD38" s="34" t="s">
        <v>1</v>
      </c>
      <c r="AE38" s="34" t="s">
        <v>1</v>
      </c>
      <c r="AF38" s="34" t="s">
        <v>1</v>
      </c>
      <c r="AG38" s="34" t="s">
        <v>1</v>
      </c>
    </row>
    <row r="39" spans="1:33" s="5" customFormat="1" x14ac:dyDescent="0.25">
      <c r="A39" s="9" t="s">
        <v>35</v>
      </c>
      <c r="B39" s="31" t="s">
        <v>1</v>
      </c>
      <c r="C39" s="32" t="s">
        <v>1</v>
      </c>
      <c r="D39" s="32" t="s">
        <v>1</v>
      </c>
      <c r="E39" s="32" t="s">
        <v>1</v>
      </c>
      <c r="F39" s="32" t="s">
        <v>1</v>
      </c>
      <c r="G39" s="32" t="s">
        <v>1</v>
      </c>
      <c r="H39" s="32" t="s">
        <v>1</v>
      </c>
      <c r="I39" s="32" t="s">
        <v>1</v>
      </c>
      <c r="J39" s="32" t="s">
        <v>1</v>
      </c>
      <c r="K39" s="32" t="s">
        <v>1</v>
      </c>
      <c r="L39" s="32" t="s">
        <v>1</v>
      </c>
      <c r="M39" s="32" t="s">
        <v>1</v>
      </c>
      <c r="N39" s="32" t="s">
        <v>1</v>
      </c>
      <c r="O39" s="32" t="s">
        <v>1</v>
      </c>
      <c r="P39" s="32" t="s">
        <v>1</v>
      </c>
      <c r="Q39" s="32" t="s">
        <v>1</v>
      </c>
      <c r="R39" s="32" t="s">
        <v>1</v>
      </c>
      <c r="S39" s="32" t="s">
        <v>1</v>
      </c>
      <c r="T39" s="32" t="s">
        <v>1</v>
      </c>
      <c r="U39" s="32" t="s">
        <v>1</v>
      </c>
      <c r="V39" s="32" t="s">
        <v>1</v>
      </c>
      <c r="W39" s="32" t="s">
        <v>1</v>
      </c>
      <c r="X39" s="32" t="s">
        <v>1</v>
      </c>
      <c r="Y39" s="32">
        <v>2.2744510723242448E-2</v>
      </c>
      <c r="Z39" s="32">
        <v>2.1736425494435378E-2</v>
      </c>
      <c r="AA39" s="32">
        <v>2.0282599312685154E-2</v>
      </c>
      <c r="AB39" s="32">
        <v>1.5286290729007982E-2</v>
      </c>
      <c r="AC39" s="32">
        <v>1.6094115602230678E-2</v>
      </c>
      <c r="AD39" s="32">
        <v>1.7367399640072945E-2</v>
      </c>
      <c r="AE39" s="32">
        <v>3.0914812673154574E-2</v>
      </c>
      <c r="AF39" s="32">
        <v>2.3213623197285163E-2</v>
      </c>
      <c r="AG39" s="32" t="s">
        <v>1</v>
      </c>
    </row>
    <row r="40" spans="1:33" x14ac:dyDescent="0.25">
      <c r="A40" s="12" t="s">
        <v>36</v>
      </c>
      <c r="B40" s="33" t="s">
        <v>1</v>
      </c>
      <c r="C40" s="34" t="s">
        <v>1</v>
      </c>
      <c r="D40" s="34" t="s">
        <v>1</v>
      </c>
      <c r="E40" s="34" t="s">
        <v>1</v>
      </c>
      <c r="F40" s="34" t="s">
        <v>1</v>
      </c>
      <c r="G40" s="34" t="s">
        <v>1</v>
      </c>
      <c r="H40" s="34" t="s">
        <v>1</v>
      </c>
      <c r="I40" s="34" t="s">
        <v>1</v>
      </c>
      <c r="J40" s="34" t="s">
        <v>1</v>
      </c>
      <c r="K40" s="34" t="s">
        <v>1</v>
      </c>
      <c r="L40" s="34" t="s">
        <v>1</v>
      </c>
      <c r="M40" s="34" t="s">
        <v>1</v>
      </c>
      <c r="N40" s="34" t="s">
        <v>1</v>
      </c>
      <c r="O40" s="34" t="s">
        <v>1</v>
      </c>
      <c r="P40" s="34" t="s">
        <v>1</v>
      </c>
      <c r="Q40" s="34" t="s">
        <v>1</v>
      </c>
      <c r="R40" s="34" t="s">
        <v>1</v>
      </c>
      <c r="S40" s="34" t="s">
        <v>1</v>
      </c>
      <c r="T40" s="34" t="s">
        <v>1</v>
      </c>
      <c r="U40" s="34" t="s">
        <v>1</v>
      </c>
      <c r="V40" s="34" t="s">
        <v>1</v>
      </c>
      <c r="W40" s="34" t="s">
        <v>1</v>
      </c>
      <c r="X40" s="34" t="s">
        <v>1</v>
      </c>
      <c r="Y40" s="34" t="s">
        <v>1</v>
      </c>
      <c r="Z40" s="34" t="s">
        <v>1</v>
      </c>
      <c r="AA40" s="34" t="s">
        <v>1</v>
      </c>
      <c r="AB40" s="34" t="s">
        <v>1</v>
      </c>
      <c r="AC40" s="34" t="s">
        <v>1</v>
      </c>
      <c r="AD40" s="34" t="s">
        <v>1</v>
      </c>
      <c r="AE40" s="34" t="s">
        <v>1</v>
      </c>
      <c r="AF40" s="34" t="s">
        <v>1</v>
      </c>
      <c r="AG40" s="34" t="s">
        <v>1</v>
      </c>
    </row>
    <row r="41" spans="1:33" s="5" customFormat="1" x14ac:dyDescent="0.25">
      <c r="A41" s="9" t="s">
        <v>37</v>
      </c>
      <c r="B41" s="31" t="s">
        <v>1</v>
      </c>
      <c r="C41" s="32" t="s">
        <v>1</v>
      </c>
      <c r="D41" s="32" t="s">
        <v>1</v>
      </c>
      <c r="E41" s="32" t="s">
        <v>1</v>
      </c>
      <c r="F41" s="32" t="s">
        <v>1</v>
      </c>
      <c r="G41" s="32" t="s">
        <v>1</v>
      </c>
      <c r="H41" s="32" t="s">
        <v>1</v>
      </c>
      <c r="I41" s="32" t="s">
        <v>1</v>
      </c>
      <c r="J41" s="32" t="s">
        <v>1</v>
      </c>
      <c r="K41" s="32" t="s">
        <v>1</v>
      </c>
      <c r="L41" s="32" t="s">
        <v>1</v>
      </c>
      <c r="M41" s="32" t="s">
        <v>1</v>
      </c>
      <c r="N41" s="32" t="s">
        <v>1</v>
      </c>
      <c r="O41" s="32" t="s">
        <v>1</v>
      </c>
      <c r="P41" s="32" t="s">
        <v>1</v>
      </c>
      <c r="Q41" s="32" t="s">
        <v>1</v>
      </c>
      <c r="R41" s="32" t="s">
        <v>1</v>
      </c>
      <c r="S41" s="32" t="s">
        <v>1</v>
      </c>
      <c r="T41" s="32" t="s">
        <v>1</v>
      </c>
      <c r="U41" s="32" t="s">
        <v>1</v>
      </c>
      <c r="V41" s="32" t="s">
        <v>1</v>
      </c>
      <c r="W41" s="32" t="s">
        <v>1</v>
      </c>
      <c r="X41" s="32" t="s">
        <v>1</v>
      </c>
      <c r="Y41" s="32" t="s">
        <v>1</v>
      </c>
      <c r="Z41" s="32" t="s">
        <v>1</v>
      </c>
      <c r="AA41" s="32" t="s">
        <v>1</v>
      </c>
      <c r="AB41" s="32" t="s">
        <v>1</v>
      </c>
      <c r="AC41" s="32" t="s">
        <v>1</v>
      </c>
      <c r="AD41" s="32" t="s">
        <v>1</v>
      </c>
      <c r="AE41" s="32" t="s">
        <v>1</v>
      </c>
      <c r="AF41" s="32" t="s">
        <v>1</v>
      </c>
      <c r="AG41" s="32" t="s">
        <v>1</v>
      </c>
    </row>
    <row r="42" spans="1:33" x14ac:dyDescent="0.25">
      <c r="A42" s="12" t="s">
        <v>38</v>
      </c>
      <c r="B42" s="33" t="s">
        <v>1</v>
      </c>
      <c r="C42" s="34" t="s">
        <v>1</v>
      </c>
      <c r="D42" s="34" t="s">
        <v>1</v>
      </c>
      <c r="E42" s="34" t="s">
        <v>1</v>
      </c>
      <c r="F42" s="34" t="s">
        <v>1</v>
      </c>
      <c r="G42" s="34" t="s">
        <v>1</v>
      </c>
      <c r="H42" s="34" t="s">
        <v>1</v>
      </c>
      <c r="I42" s="34" t="s">
        <v>1</v>
      </c>
      <c r="J42" s="34" t="s">
        <v>1</v>
      </c>
      <c r="K42" s="34" t="s">
        <v>1</v>
      </c>
      <c r="L42" s="34" t="s">
        <v>1</v>
      </c>
      <c r="M42" s="34" t="s">
        <v>1</v>
      </c>
      <c r="N42" s="34" t="s">
        <v>1</v>
      </c>
      <c r="O42" s="34" t="s">
        <v>1</v>
      </c>
      <c r="P42" s="34" t="s">
        <v>1</v>
      </c>
      <c r="Q42" s="34" t="s">
        <v>1</v>
      </c>
      <c r="R42" s="34" t="s">
        <v>1</v>
      </c>
      <c r="S42" s="34" t="s">
        <v>1</v>
      </c>
      <c r="T42" s="34" t="s">
        <v>1</v>
      </c>
      <c r="U42" s="34" t="s">
        <v>1</v>
      </c>
      <c r="V42" s="34" t="s">
        <v>1</v>
      </c>
      <c r="W42" s="34" t="s">
        <v>1</v>
      </c>
      <c r="X42" s="34" t="s">
        <v>1</v>
      </c>
      <c r="Y42" s="34" t="s">
        <v>1</v>
      </c>
      <c r="Z42" s="34" t="s">
        <v>1</v>
      </c>
      <c r="AA42" s="34" t="s">
        <v>1</v>
      </c>
      <c r="AB42" s="34" t="s">
        <v>1</v>
      </c>
      <c r="AC42" s="34" t="s">
        <v>1</v>
      </c>
      <c r="AD42" s="34" t="s">
        <v>1</v>
      </c>
      <c r="AE42" s="34" t="s">
        <v>1</v>
      </c>
      <c r="AF42" s="34" t="s">
        <v>1</v>
      </c>
      <c r="AG42" s="34" t="s">
        <v>1</v>
      </c>
    </row>
    <row r="43" spans="1:33" s="5" customFormat="1" x14ac:dyDescent="0.25">
      <c r="A43" s="9" t="s">
        <v>39</v>
      </c>
      <c r="B43" s="31" t="s">
        <v>1</v>
      </c>
      <c r="C43" s="32" t="s">
        <v>1</v>
      </c>
      <c r="D43" s="32" t="s">
        <v>1</v>
      </c>
      <c r="E43" s="32" t="s">
        <v>1</v>
      </c>
      <c r="F43" s="32" t="s">
        <v>1</v>
      </c>
      <c r="G43" s="32" t="s">
        <v>1</v>
      </c>
      <c r="H43" s="32" t="s">
        <v>1</v>
      </c>
      <c r="I43" s="32" t="s">
        <v>1</v>
      </c>
      <c r="J43" s="32" t="s">
        <v>1</v>
      </c>
      <c r="K43" s="32" t="s">
        <v>1</v>
      </c>
      <c r="L43" s="32" t="s">
        <v>1</v>
      </c>
      <c r="M43" s="32" t="s">
        <v>1</v>
      </c>
      <c r="N43" s="32" t="s">
        <v>1</v>
      </c>
      <c r="O43" s="32" t="s">
        <v>1</v>
      </c>
      <c r="P43" s="32" t="s">
        <v>1</v>
      </c>
      <c r="Q43" s="32" t="s">
        <v>1</v>
      </c>
      <c r="R43" s="32" t="s">
        <v>1</v>
      </c>
      <c r="S43" s="32" t="s">
        <v>1</v>
      </c>
      <c r="T43" s="32" t="s">
        <v>1</v>
      </c>
      <c r="U43" s="32" t="s">
        <v>1</v>
      </c>
      <c r="V43" s="32" t="s">
        <v>1</v>
      </c>
      <c r="W43" s="32" t="s">
        <v>1</v>
      </c>
      <c r="X43" s="32" t="s">
        <v>1</v>
      </c>
      <c r="Y43" s="32" t="s">
        <v>1</v>
      </c>
      <c r="Z43" s="32" t="s">
        <v>1</v>
      </c>
      <c r="AA43" s="32" t="s">
        <v>1</v>
      </c>
      <c r="AB43" s="32" t="s">
        <v>1</v>
      </c>
      <c r="AC43" s="32" t="s">
        <v>1</v>
      </c>
      <c r="AD43" s="32" t="s">
        <v>1</v>
      </c>
      <c r="AE43" s="32" t="s">
        <v>1</v>
      </c>
      <c r="AF43" s="32" t="s">
        <v>1</v>
      </c>
      <c r="AG43" s="32" t="s">
        <v>1</v>
      </c>
    </row>
    <row r="44" spans="1:33" x14ac:dyDescent="0.25">
      <c r="A44" s="12" t="s">
        <v>40</v>
      </c>
      <c r="B44" s="33" t="s">
        <v>1</v>
      </c>
      <c r="C44" s="34" t="s">
        <v>1</v>
      </c>
      <c r="D44" s="34" t="s">
        <v>1</v>
      </c>
      <c r="E44" s="34" t="s">
        <v>1</v>
      </c>
      <c r="F44" s="34" t="s">
        <v>1</v>
      </c>
      <c r="G44" s="34" t="s">
        <v>1</v>
      </c>
      <c r="H44" s="34" t="s">
        <v>1</v>
      </c>
      <c r="I44" s="34" t="s">
        <v>1</v>
      </c>
      <c r="J44" s="34" t="s">
        <v>1</v>
      </c>
      <c r="K44" s="34" t="s">
        <v>1</v>
      </c>
      <c r="L44" s="34" t="s">
        <v>1</v>
      </c>
      <c r="M44" s="34" t="s">
        <v>1</v>
      </c>
      <c r="N44" s="34" t="s">
        <v>1</v>
      </c>
      <c r="O44" s="34" t="s">
        <v>1</v>
      </c>
      <c r="P44" s="34" t="s">
        <v>1</v>
      </c>
      <c r="Q44" s="34" t="s">
        <v>1</v>
      </c>
      <c r="R44" s="34" t="s">
        <v>1</v>
      </c>
      <c r="S44" s="34" t="s">
        <v>1</v>
      </c>
      <c r="T44" s="34" t="s">
        <v>1</v>
      </c>
      <c r="U44" s="34" t="s">
        <v>1</v>
      </c>
      <c r="V44" s="34" t="s">
        <v>1</v>
      </c>
      <c r="W44" s="34" t="s">
        <v>1</v>
      </c>
      <c r="X44" s="34" t="s">
        <v>1</v>
      </c>
      <c r="Y44" s="34" t="s">
        <v>1</v>
      </c>
      <c r="Z44" s="34" t="s">
        <v>1</v>
      </c>
      <c r="AA44" s="34" t="s">
        <v>1</v>
      </c>
      <c r="AB44" s="34" t="s">
        <v>1</v>
      </c>
      <c r="AC44" s="34" t="s">
        <v>1</v>
      </c>
      <c r="AD44" s="34" t="s">
        <v>1</v>
      </c>
      <c r="AE44" s="34" t="s">
        <v>1</v>
      </c>
      <c r="AF44" s="34" t="s">
        <v>1</v>
      </c>
      <c r="AG44" s="34" t="s">
        <v>1</v>
      </c>
    </row>
    <row r="45" spans="1:33" s="5" customFormat="1" x14ac:dyDescent="0.25">
      <c r="A45" s="9" t="s">
        <v>41</v>
      </c>
      <c r="B45" s="31" t="s">
        <v>1</v>
      </c>
      <c r="C45" s="32" t="s">
        <v>1</v>
      </c>
      <c r="D45" s="32" t="s">
        <v>1</v>
      </c>
      <c r="E45" s="32" t="s">
        <v>1</v>
      </c>
      <c r="F45" s="32" t="s">
        <v>1</v>
      </c>
      <c r="G45" s="32" t="s">
        <v>1</v>
      </c>
      <c r="H45" s="32" t="s">
        <v>1</v>
      </c>
      <c r="I45" s="32" t="s">
        <v>1</v>
      </c>
      <c r="J45" s="32" t="s">
        <v>1</v>
      </c>
      <c r="K45" s="32" t="s">
        <v>1</v>
      </c>
      <c r="L45" s="32" t="s">
        <v>1</v>
      </c>
      <c r="M45" s="32" t="s">
        <v>1</v>
      </c>
      <c r="N45" s="32" t="s">
        <v>1</v>
      </c>
      <c r="O45" s="32" t="s">
        <v>1</v>
      </c>
      <c r="P45" s="32" t="s">
        <v>1</v>
      </c>
      <c r="Q45" s="32" t="s">
        <v>1</v>
      </c>
      <c r="R45" s="32" t="s">
        <v>1</v>
      </c>
      <c r="S45" s="32" t="s">
        <v>1</v>
      </c>
      <c r="T45" s="32" t="s">
        <v>1</v>
      </c>
      <c r="U45" s="32" t="s">
        <v>1</v>
      </c>
      <c r="V45" s="32" t="s">
        <v>1</v>
      </c>
      <c r="W45" s="32" t="s">
        <v>1</v>
      </c>
      <c r="X45" s="32" t="s">
        <v>1</v>
      </c>
      <c r="Y45" s="32" t="s">
        <v>1</v>
      </c>
      <c r="Z45" s="32" t="s">
        <v>1</v>
      </c>
      <c r="AA45" s="32" t="s">
        <v>1</v>
      </c>
      <c r="AB45" s="32" t="s">
        <v>1</v>
      </c>
      <c r="AC45" s="32" t="s">
        <v>1</v>
      </c>
      <c r="AD45" s="32" t="s">
        <v>1</v>
      </c>
      <c r="AE45" s="32" t="s">
        <v>1</v>
      </c>
      <c r="AF45" s="32" t="s">
        <v>1</v>
      </c>
      <c r="AG45" s="32" t="s">
        <v>1</v>
      </c>
    </row>
    <row r="46" spans="1:33" x14ac:dyDescent="0.25">
      <c r="A46" s="12" t="s">
        <v>42</v>
      </c>
      <c r="B46" s="33" t="s">
        <v>1</v>
      </c>
      <c r="C46" s="34" t="s">
        <v>1</v>
      </c>
      <c r="D46" s="34" t="s">
        <v>1</v>
      </c>
      <c r="E46" s="34" t="s">
        <v>1</v>
      </c>
      <c r="F46" s="34" t="s">
        <v>1</v>
      </c>
      <c r="G46" s="34" t="s">
        <v>1</v>
      </c>
      <c r="H46" s="34" t="s">
        <v>1</v>
      </c>
      <c r="I46" s="34" t="s">
        <v>1</v>
      </c>
      <c r="J46" s="34" t="s">
        <v>1</v>
      </c>
      <c r="K46" s="34" t="s">
        <v>1</v>
      </c>
      <c r="L46" s="34" t="s">
        <v>1</v>
      </c>
      <c r="M46" s="34" t="s">
        <v>1</v>
      </c>
      <c r="N46" s="34" t="s">
        <v>1</v>
      </c>
      <c r="O46" s="34" t="s">
        <v>1</v>
      </c>
      <c r="P46" s="34" t="s">
        <v>1</v>
      </c>
      <c r="Q46" s="34" t="s">
        <v>1</v>
      </c>
      <c r="R46" s="34" t="s">
        <v>1</v>
      </c>
      <c r="S46" s="34" t="s">
        <v>1</v>
      </c>
      <c r="T46" s="34" t="s">
        <v>1</v>
      </c>
      <c r="U46" s="34" t="s">
        <v>1</v>
      </c>
      <c r="V46" s="34" t="s">
        <v>1</v>
      </c>
      <c r="W46" s="34" t="s">
        <v>1</v>
      </c>
      <c r="X46" s="34" t="s">
        <v>1</v>
      </c>
      <c r="Y46" s="34" t="s">
        <v>1</v>
      </c>
      <c r="Z46" s="34" t="s">
        <v>1</v>
      </c>
      <c r="AA46" s="34" t="s">
        <v>1</v>
      </c>
      <c r="AB46" s="34" t="s">
        <v>1</v>
      </c>
      <c r="AC46" s="34" t="s">
        <v>1</v>
      </c>
      <c r="AD46" s="34" t="s">
        <v>1</v>
      </c>
      <c r="AE46" s="34" t="s">
        <v>1</v>
      </c>
      <c r="AF46" s="34" t="s">
        <v>1</v>
      </c>
      <c r="AG46" s="34" t="s">
        <v>1</v>
      </c>
    </row>
    <row r="47" spans="1:33" s="5" customFormat="1" x14ac:dyDescent="0.25">
      <c r="A47" s="9" t="s">
        <v>43</v>
      </c>
      <c r="B47" s="31" t="s">
        <v>1</v>
      </c>
      <c r="C47" s="32" t="s">
        <v>1</v>
      </c>
      <c r="D47" s="32" t="s">
        <v>1</v>
      </c>
      <c r="E47" s="32" t="s">
        <v>1</v>
      </c>
      <c r="F47" s="32" t="s">
        <v>1</v>
      </c>
      <c r="G47" s="32" t="s">
        <v>1</v>
      </c>
      <c r="H47" s="32" t="s">
        <v>1</v>
      </c>
      <c r="I47" s="32" t="s">
        <v>1</v>
      </c>
      <c r="J47" s="32" t="s">
        <v>1</v>
      </c>
      <c r="K47" s="32">
        <v>8.3511826364928501E-3</v>
      </c>
      <c r="L47" s="32" t="s">
        <v>1</v>
      </c>
      <c r="M47" s="32">
        <v>6.7122417225274336E-3</v>
      </c>
      <c r="N47" s="32" t="s">
        <v>1</v>
      </c>
      <c r="O47" s="32">
        <v>8.504262005327199E-3</v>
      </c>
      <c r="P47" s="32" t="s">
        <v>1</v>
      </c>
      <c r="Q47" s="32">
        <v>8.3568385120103821E-3</v>
      </c>
      <c r="R47" s="32" t="s">
        <v>1</v>
      </c>
      <c r="S47" s="32">
        <v>7.305845144165983E-3</v>
      </c>
      <c r="T47" s="32" t="s">
        <v>1</v>
      </c>
      <c r="U47" s="32">
        <v>8.3838415865720179E-3</v>
      </c>
      <c r="V47" s="32" t="s">
        <v>1</v>
      </c>
      <c r="W47" s="32">
        <v>8.0889954212490268E-3</v>
      </c>
      <c r="X47" s="32" t="s">
        <v>1</v>
      </c>
      <c r="Y47" s="32">
        <v>1.0516979549521624E-2</v>
      </c>
      <c r="Z47" s="32" t="s">
        <v>1</v>
      </c>
      <c r="AA47" s="32">
        <v>1.3152616637867194E-2</v>
      </c>
      <c r="AB47" s="32" t="s">
        <v>1</v>
      </c>
      <c r="AC47" s="32">
        <v>1.6334980284531505E-2</v>
      </c>
      <c r="AD47" s="32">
        <v>1.6367933819184558E-2</v>
      </c>
      <c r="AE47" s="32">
        <v>1.904596737350301E-2</v>
      </c>
      <c r="AF47" s="32">
        <v>1.9507981324179371E-2</v>
      </c>
      <c r="AG47" s="32" t="s">
        <v>1</v>
      </c>
    </row>
    <row r="48" spans="1:33" x14ac:dyDescent="0.25">
      <c r="A48" s="12" t="s">
        <v>44</v>
      </c>
      <c r="B48" s="33" t="s">
        <v>1</v>
      </c>
      <c r="C48" s="34" t="s">
        <v>1</v>
      </c>
      <c r="D48" s="34" t="s">
        <v>1</v>
      </c>
      <c r="E48" s="34" t="s">
        <v>1</v>
      </c>
      <c r="F48" s="34" t="s">
        <v>1</v>
      </c>
      <c r="G48" s="34" t="s">
        <v>1</v>
      </c>
      <c r="H48" s="34" t="s">
        <v>1</v>
      </c>
      <c r="I48" s="34" t="s">
        <v>1</v>
      </c>
      <c r="J48" s="34" t="s">
        <v>1</v>
      </c>
      <c r="K48" s="34" t="s">
        <v>1</v>
      </c>
      <c r="L48" s="34" t="s">
        <v>1</v>
      </c>
      <c r="M48" s="34" t="s">
        <v>1</v>
      </c>
      <c r="N48" s="34" t="s">
        <v>1</v>
      </c>
      <c r="O48" s="34" t="s">
        <v>1</v>
      </c>
      <c r="P48" s="34" t="s">
        <v>1</v>
      </c>
      <c r="Q48" s="34" t="s">
        <v>1</v>
      </c>
      <c r="R48" s="34" t="s">
        <v>1</v>
      </c>
      <c r="S48" s="34" t="s">
        <v>1</v>
      </c>
      <c r="T48" s="34" t="s">
        <v>1</v>
      </c>
      <c r="U48" s="34" t="s">
        <v>1</v>
      </c>
      <c r="V48" s="34" t="s">
        <v>1</v>
      </c>
      <c r="W48" s="34" t="s">
        <v>1</v>
      </c>
      <c r="X48" s="34" t="s">
        <v>1</v>
      </c>
      <c r="Y48" s="34" t="s">
        <v>1</v>
      </c>
      <c r="Z48" s="34" t="s">
        <v>1</v>
      </c>
      <c r="AA48" s="34" t="s">
        <v>1</v>
      </c>
      <c r="AB48" s="34" t="s">
        <v>1</v>
      </c>
      <c r="AC48" s="34" t="s">
        <v>1</v>
      </c>
      <c r="AD48" s="34" t="s">
        <v>1</v>
      </c>
      <c r="AE48" s="34" t="s">
        <v>1</v>
      </c>
      <c r="AF48" s="34" t="s">
        <v>1</v>
      </c>
      <c r="AG48" s="34" t="s">
        <v>1</v>
      </c>
    </row>
    <row r="49" spans="1:33" s="5" customFormat="1" x14ac:dyDescent="0.25">
      <c r="A49" s="9" t="s">
        <v>45</v>
      </c>
      <c r="B49" s="31" t="s">
        <v>1</v>
      </c>
      <c r="C49" s="32" t="s">
        <v>1</v>
      </c>
      <c r="D49" s="32" t="s">
        <v>1</v>
      </c>
      <c r="E49" s="32" t="s">
        <v>1</v>
      </c>
      <c r="F49" s="32" t="s">
        <v>1</v>
      </c>
      <c r="G49" s="32" t="s">
        <v>1</v>
      </c>
      <c r="H49" s="32" t="s">
        <v>1</v>
      </c>
      <c r="I49" s="32" t="s">
        <v>1</v>
      </c>
      <c r="J49" s="32" t="s">
        <v>1</v>
      </c>
      <c r="K49" s="32" t="s">
        <v>1</v>
      </c>
      <c r="L49" s="32" t="s">
        <v>1</v>
      </c>
      <c r="M49" s="32" t="s">
        <v>1</v>
      </c>
      <c r="N49" s="32" t="s">
        <v>1</v>
      </c>
      <c r="O49" s="32" t="s">
        <v>1</v>
      </c>
      <c r="P49" s="32" t="s">
        <v>1</v>
      </c>
      <c r="Q49" s="32" t="s">
        <v>1</v>
      </c>
      <c r="R49" s="32" t="s">
        <v>1</v>
      </c>
      <c r="S49" s="32" t="s">
        <v>1</v>
      </c>
      <c r="T49" s="32" t="s">
        <v>1</v>
      </c>
      <c r="U49" s="32" t="s">
        <v>1</v>
      </c>
      <c r="V49" s="32" t="s">
        <v>1</v>
      </c>
      <c r="W49" s="32" t="s">
        <v>1</v>
      </c>
      <c r="X49" s="32" t="s">
        <v>1</v>
      </c>
      <c r="Y49" s="32" t="s">
        <v>1</v>
      </c>
      <c r="Z49" s="32" t="s">
        <v>1</v>
      </c>
      <c r="AA49" s="32" t="s">
        <v>1</v>
      </c>
      <c r="AB49" s="32" t="s">
        <v>1</v>
      </c>
      <c r="AC49" s="32" t="s">
        <v>1</v>
      </c>
      <c r="AD49" s="32" t="s">
        <v>1</v>
      </c>
      <c r="AE49" s="32" t="s">
        <v>1</v>
      </c>
      <c r="AF49" s="32" t="s">
        <v>1</v>
      </c>
      <c r="AG49" s="32" t="s">
        <v>1</v>
      </c>
    </row>
    <row r="50" spans="1:33" x14ac:dyDescent="0.25">
      <c r="A50" s="12" t="s">
        <v>46</v>
      </c>
      <c r="B50" s="33" t="s">
        <v>1</v>
      </c>
      <c r="C50" s="34" t="s">
        <v>1</v>
      </c>
      <c r="D50" s="34" t="s">
        <v>1</v>
      </c>
      <c r="E50" s="34" t="s">
        <v>1</v>
      </c>
      <c r="F50" s="34" t="s">
        <v>1</v>
      </c>
      <c r="G50" s="34" t="s">
        <v>1</v>
      </c>
      <c r="H50" s="34" t="s">
        <v>1</v>
      </c>
      <c r="I50" s="34" t="s">
        <v>1</v>
      </c>
      <c r="J50" s="34" t="s">
        <v>1</v>
      </c>
      <c r="K50" s="34" t="s">
        <v>1</v>
      </c>
      <c r="L50" s="34" t="s">
        <v>1</v>
      </c>
      <c r="M50" s="34" t="s">
        <v>1</v>
      </c>
      <c r="N50" s="34" t="s">
        <v>1</v>
      </c>
      <c r="O50" s="34" t="s">
        <v>1</v>
      </c>
      <c r="P50" s="34" t="s">
        <v>1</v>
      </c>
      <c r="Q50" s="34" t="s">
        <v>1</v>
      </c>
      <c r="R50" s="34" t="s">
        <v>1</v>
      </c>
      <c r="S50" s="34" t="s">
        <v>1</v>
      </c>
      <c r="T50" s="34" t="s">
        <v>1</v>
      </c>
      <c r="U50" s="34" t="s">
        <v>1</v>
      </c>
      <c r="V50" s="34" t="s">
        <v>1</v>
      </c>
      <c r="W50" s="34" t="s">
        <v>1</v>
      </c>
      <c r="X50" s="34" t="s">
        <v>1</v>
      </c>
      <c r="Y50" s="34" t="s">
        <v>1</v>
      </c>
      <c r="Z50" s="34" t="s">
        <v>1</v>
      </c>
      <c r="AA50" s="34">
        <v>2.010005839482919E-3</v>
      </c>
      <c r="AB50" s="34">
        <v>1.2945638908470802E-3</v>
      </c>
      <c r="AC50" s="34">
        <v>6.7949565244120947E-4</v>
      </c>
      <c r="AD50" s="34">
        <v>6.052552497570658E-4</v>
      </c>
      <c r="AE50" s="34">
        <v>1.227112723585352E-3</v>
      </c>
      <c r="AF50" s="34">
        <v>2.1496170022813378E-3</v>
      </c>
      <c r="AG50" s="34" t="s">
        <v>1</v>
      </c>
    </row>
    <row r="51" spans="1:33" s="5" customFormat="1" x14ac:dyDescent="0.25">
      <c r="A51" s="9" t="s">
        <v>47</v>
      </c>
      <c r="B51" s="31" t="s">
        <v>1</v>
      </c>
      <c r="C51" s="32" t="s">
        <v>1</v>
      </c>
      <c r="D51" s="32" t="s">
        <v>1</v>
      </c>
      <c r="E51" s="32" t="s">
        <v>1</v>
      </c>
      <c r="F51" s="32" t="s">
        <v>1</v>
      </c>
      <c r="G51" s="32" t="s">
        <v>1</v>
      </c>
      <c r="H51" s="32" t="s">
        <v>1</v>
      </c>
      <c r="I51" s="32" t="s">
        <v>1</v>
      </c>
      <c r="J51" s="32" t="s">
        <v>1</v>
      </c>
      <c r="K51" s="32" t="s">
        <v>1</v>
      </c>
      <c r="L51" s="32" t="s">
        <v>1</v>
      </c>
      <c r="M51" s="32" t="s">
        <v>1</v>
      </c>
      <c r="N51" s="32" t="s">
        <v>1</v>
      </c>
      <c r="O51" s="32" t="s">
        <v>1</v>
      </c>
      <c r="P51" s="32" t="s">
        <v>1</v>
      </c>
      <c r="Q51" s="32" t="s">
        <v>1</v>
      </c>
      <c r="R51" s="32" t="s">
        <v>1</v>
      </c>
      <c r="S51" s="32" t="s">
        <v>1</v>
      </c>
      <c r="T51" s="32" t="s">
        <v>1</v>
      </c>
      <c r="U51" s="32" t="s">
        <v>1</v>
      </c>
      <c r="V51" s="32" t="s">
        <v>1</v>
      </c>
      <c r="W51" s="32" t="s">
        <v>1</v>
      </c>
      <c r="X51" s="32" t="s">
        <v>1</v>
      </c>
      <c r="Y51" s="32" t="s">
        <v>1</v>
      </c>
      <c r="Z51" s="32" t="s">
        <v>1</v>
      </c>
      <c r="AA51" s="32" t="s">
        <v>1</v>
      </c>
      <c r="AB51" s="32" t="s">
        <v>1</v>
      </c>
      <c r="AC51" s="32" t="s">
        <v>1</v>
      </c>
      <c r="AD51" s="32" t="s">
        <v>1</v>
      </c>
      <c r="AE51" s="32" t="s">
        <v>1</v>
      </c>
      <c r="AF51" s="32" t="s">
        <v>1</v>
      </c>
      <c r="AG51" s="32" t="s">
        <v>1</v>
      </c>
    </row>
    <row r="52" spans="1:33" x14ac:dyDescent="0.25">
      <c r="A52" s="12" t="s">
        <v>48</v>
      </c>
      <c r="B52" s="33" t="s">
        <v>1</v>
      </c>
      <c r="C52" s="34" t="s">
        <v>1</v>
      </c>
      <c r="D52" s="34" t="s">
        <v>1</v>
      </c>
      <c r="E52" s="34" t="s">
        <v>1</v>
      </c>
      <c r="F52" s="34" t="s">
        <v>1</v>
      </c>
      <c r="G52" s="34" t="s">
        <v>1</v>
      </c>
      <c r="H52" s="34" t="s">
        <v>1</v>
      </c>
      <c r="I52" s="34" t="s">
        <v>1</v>
      </c>
      <c r="J52" s="34" t="s">
        <v>1</v>
      </c>
      <c r="K52" s="34" t="s">
        <v>1</v>
      </c>
      <c r="L52" s="34" t="s">
        <v>1</v>
      </c>
      <c r="M52" s="34" t="s">
        <v>1</v>
      </c>
      <c r="N52" s="34" t="s">
        <v>1</v>
      </c>
      <c r="O52" s="34" t="s">
        <v>1</v>
      </c>
      <c r="P52" s="34" t="s">
        <v>1</v>
      </c>
      <c r="Q52" s="34" t="s">
        <v>1</v>
      </c>
      <c r="R52" s="34" t="s">
        <v>1</v>
      </c>
      <c r="S52" s="34" t="s">
        <v>1</v>
      </c>
      <c r="T52" s="34" t="s">
        <v>1</v>
      </c>
      <c r="U52" s="34" t="s">
        <v>1</v>
      </c>
      <c r="V52" s="34" t="s">
        <v>1</v>
      </c>
      <c r="W52" s="34" t="s">
        <v>1</v>
      </c>
      <c r="X52" s="34" t="s">
        <v>1</v>
      </c>
      <c r="Y52" s="34" t="s">
        <v>1</v>
      </c>
      <c r="Z52" s="34" t="s">
        <v>1</v>
      </c>
      <c r="AA52" s="34" t="s">
        <v>1</v>
      </c>
      <c r="AB52" s="34" t="s">
        <v>1</v>
      </c>
      <c r="AC52" s="34" t="s">
        <v>1</v>
      </c>
      <c r="AD52" s="34" t="s">
        <v>1</v>
      </c>
      <c r="AE52" s="34" t="s">
        <v>1</v>
      </c>
      <c r="AF52" s="34" t="s">
        <v>1</v>
      </c>
      <c r="AG52" s="34" t="s">
        <v>1</v>
      </c>
    </row>
    <row r="53" spans="1:33" s="5" customFormat="1" x14ac:dyDescent="0.25">
      <c r="A53" s="9" t="s">
        <v>49</v>
      </c>
      <c r="B53" s="31" t="s">
        <v>1</v>
      </c>
      <c r="C53" s="32" t="s">
        <v>1</v>
      </c>
      <c r="D53" s="32" t="s">
        <v>1</v>
      </c>
      <c r="E53" s="32" t="s">
        <v>1</v>
      </c>
      <c r="F53" s="32" t="s">
        <v>1</v>
      </c>
      <c r="G53" s="32" t="s">
        <v>1</v>
      </c>
      <c r="H53" s="32" t="s">
        <v>1</v>
      </c>
      <c r="I53" s="32" t="s">
        <v>1</v>
      </c>
      <c r="J53" s="32" t="s">
        <v>1</v>
      </c>
      <c r="K53" s="32" t="s">
        <v>1</v>
      </c>
      <c r="L53" s="32" t="s">
        <v>1</v>
      </c>
      <c r="M53" s="32" t="s">
        <v>1</v>
      </c>
      <c r="N53" s="32" t="s">
        <v>1</v>
      </c>
      <c r="O53" s="32" t="s">
        <v>1</v>
      </c>
      <c r="P53" s="32" t="s">
        <v>1</v>
      </c>
      <c r="Q53" s="32" t="s">
        <v>1</v>
      </c>
      <c r="R53" s="32" t="s">
        <v>1</v>
      </c>
      <c r="S53" s="32" t="s">
        <v>1</v>
      </c>
      <c r="T53" s="32" t="s">
        <v>1</v>
      </c>
      <c r="U53" s="32">
        <v>6.570973012174592E-3</v>
      </c>
      <c r="V53" s="32">
        <v>4.4306844440408239E-3</v>
      </c>
      <c r="W53" s="32">
        <v>7.8227614761324626E-3</v>
      </c>
      <c r="X53" s="32" t="s">
        <v>1</v>
      </c>
      <c r="Y53" s="32" t="s">
        <v>1</v>
      </c>
      <c r="Z53" s="32" t="s">
        <v>1</v>
      </c>
      <c r="AA53" s="32">
        <v>4.7462116285707477E-3</v>
      </c>
      <c r="AB53" s="32">
        <v>3.3390811021061177E-3</v>
      </c>
      <c r="AC53" s="32">
        <v>1.9027298248420644E-3</v>
      </c>
      <c r="AD53" s="32">
        <v>2.7145050351747263E-3</v>
      </c>
      <c r="AE53" s="32">
        <v>4.2697592978988563E-3</v>
      </c>
      <c r="AF53" s="32">
        <v>3.3276103072314143E-3</v>
      </c>
      <c r="AG53" s="32" t="s">
        <v>1</v>
      </c>
    </row>
    <row r="54" spans="1:33" x14ac:dyDescent="0.25">
      <c r="A54" s="12" t="s">
        <v>50</v>
      </c>
      <c r="B54" s="33" t="s">
        <v>1</v>
      </c>
      <c r="C54" s="34" t="s">
        <v>1</v>
      </c>
      <c r="D54" s="34" t="s">
        <v>1</v>
      </c>
      <c r="E54" s="34" t="s">
        <v>1</v>
      </c>
      <c r="F54" s="34" t="s">
        <v>1</v>
      </c>
      <c r="G54" s="34" t="s">
        <v>1</v>
      </c>
      <c r="H54" s="34" t="s">
        <v>1</v>
      </c>
      <c r="I54" s="34" t="s">
        <v>1</v>
      </c>
      <c r="J54" s="34" t="s">
        <v>1</v>
      </c>
      <c r="K54" s="34" t="s">
        <v>1</v>
      </c>
      <c r="L54" s="34" t="s">
        <v>1</v>
      </c>
      <c r="M54" s="34" t="s">
        <v>1</v>
      </c>
      <c r="N54" s="34" t="s">
        <v>1</v>
      </c>
      <c r="O54" s="34" t="s">
        <v>1</v>
      </c>
      <c r="P54" s="34" t="s">
        <v>1</v>
      </c>
      <c r="Q54" s="34" t="s">
        <v>1</v>
      </c>
      <c r="R54" s="34" t="s">
        <v>1</v>
      </c>
      <c r="S54" s="34" t="s">
        <v>1</v>
      </c>
      <c r="T54" s="34" t="s">
        <v>1</v>
      </c>
      <c r="U54" s="34" t="s">
        <v>1</v>
      </c>
      <c r="V54" s="34" t="s">
        <v>1</v>
      </c>
      <c r="W54" s="34" t="s">
        <v>1</v>
      </c>
      <c r="X54" s="34" t="s">
        <v>1</v>
      </c>
      <c r="Y54" s="34" t="s">
        <v>1</v>
      </c>
      <c r="Z54" s="34" t="s">
        <v>1</v>
      </c>
      <c r="AA54" s="34" t="s">
        <v>1</v>
      </c>
      <c r="AB54" s="34" t="s">
        <v>1</v>
      </c>
      <c r="AC54" s="34" t="s">
        <v>1</v>
      </c>
      <c r="AD54" s="34" t="s">
        <v>1</v>
      </c>
      <c r="AE54" s="34" t="s">
        <v>1</v>
      </c>
      <c r="AF54" s="34" t="s">
        <v>1</v>
      </c>
      <c r="AG54" s="34" t="s">
        <v>1</v>
      </c>
    </row>
    <row r="55" spans="1:33" s="5" customFormat="1" x14ac:dyDescent="0.25">
      <c r="A55" s="9" t="s">
        <v>51</v>
      </c>
      <c r="B55" s="31" t="s">
        <v>1</v>
      </c>
      <c r="C55" s="32" t="s">
        <v>1</v>
      </c>
      <c r="D55" s="32" t="s">
        <v>1</v>
      </c>
      <c r="E55" s="32" t="s">
        <v>1</v>
      </c>
      <c r="F55" s="32" t="s">
        <v>1</v>
      </c>
      <c r="G55" s="32" t="s">
        <v>1</v>
      </c>
      <c r="H55" s="32" t="s">
        <v>1</v>
      </c>
      <c r="I55" s="32" t="s">
        <v>1</v>
      </c>
      <c r="J55" s="32" t="s">
        <v>1</v>
      </c>
      <c r="K55" s="32" t="s">
        <v>1</v>
      </c>
      <c r="L55" s="32" t="s">
        <v>1</v>
      </c>
      <c r="M55" s="32" t="s">
        <v>1</v>
      </c>
      <c r="N55" s="32" t="s">
        <v>1</v>
      </c>
      <c r="O55" s="32" t="s">
        <v>1</v>
      </c>
      <c r="P55" s="32" t="s">
        <v>1</v>
      </c>
      <c r="Q55" s="32" t="s">
        <v>1</v>
      </c>
      <c r="R55" s="32" t="s">
        <v>1</v>
      </c>
      <c r="S55" s="32" t="s">
        <v>1</v>
      </c>
      <c r="T55" s="32" t="s">
        <v>1</v>
      </c>
      <c r="U55" s="32" t="s">
        <v>1</v>
      </c>
      <c r="V55" s="32" t="s">
        <v>1</v>
      </c>
      <c r="W55" s="32" t="s">
        <v>1</v>
      </c>
      <c r="X55" s="32" t="s">
        <v>1</v>
      </c>
      <c r="Y55" s="32" t="s">
        <v>1</v>
      </c>
      <c r="Z55" s="32" t="s">
        <v>1</v>
      </c>
      <c r="AA55" s="32" t="s">
        <v>1</v>
      </c>
      <c r="AB55" s="32" t="s">
        <v>1</v>
      </c>
      <c r="AC55" s="32" t="s">
        <v>1</v>
      </c>
      <c r="AD55" s="32" t="s">
        <v>1</v>
      </c>
      <c r="AE55" s="32" t="s">
        <v>1</v>
      </c>
      <c r="AF55" s="32" t="s">
        <v>1</v>
      </c>
      <c r="AG55" s="32" t="s">
        <v>1</v>
      </c>
    </row>
    <row r="56" spans="1:33" x14ac:dyDescent="0.25">
      <c r="A56" s="12" t="s">
        <v>52</v>
      </c>
      <c r="B56" s="33" t="s">
        <v>1</v>
      </c>
      <c r="C56" s="34" t="s">
        <v>1</v>
      </c>
      <c r="D56" s="34" t="s">
        <v>1</v>
      </c>
      <c r="E56" s="34" t="s">
        <v>1</v>
      </c>
      <c r="F56" s="34" t="s">
        <v>1</v>
      </c>
      <c r="G56" s="34" t="s">
        <v>1</v>
      </c>
      <c r="H56" s="34" t="s">
        <v>1</v>
      </c>
      <c r="I56" s="34" t="s">
        <v>1</v>
      </c>
      <c r="J56" s="34" t="s">
        <v>1</v>
      </c>
      <c r="K56" s="34" t="s">
        <v>1</v>
      </c>
      <c r="L56" s="34" t="s">
        <v>1</v>
      </c>
      <c r="M56" s="34" t="s">
        <v>1</v>
      </c>
      <c r="N56" s="34" t="s">
        <v>1</v>
      </c>
      <c r="O56" s="34">
        <v>1.2241307083565769E-4</v>
      </c>
      <c r="P56" s="34">
        <v>2.4483025559798291E-4</v>
      </c>
      <c r="Q56" s="34">
        <v>2.4886964963328112E-4</v>
      </c>
      <c r="R56" s="34">
        <v>3.6279915064534138E-4</v>
      </c>
      <c r="S56" s="34">
        <v>3.6137748807499347E-4</v>
      </c>
      <c r="T56" s="34">
        <v>6.4472282154241821E-4</v>
      </c>
      <c r="U56" s="34">
        <v>7.0957821283868557E-4</v>
      </c>
      <c r="V56" s="34">
        <v>2.2181028882868323E-5</v>
      </c>
      <c r="W56" s="34">
        <v>1.1270331652677333E-3</v>
      </c>
      <c r="X56" s="34">
        <v>7.8850225861318583E-4</v>
      </c>
      <c r="Y56" s="34">
        <v>6.2377041300193327E-4</v>
      </c>
      <c r="Z56" s="34">
        <v>1.004186193590747E-3</v>
      </c>
      <c r="AA56" s="34">
        <v>7.7688030747513788E-4</v>
      </c>
      <c r="AB56" s="34" t="s">
        <v>1</v>
      </c>
      <c r="AC56" s="34" t="s">
        <v>1</v>
      </c>
      <c r="AD56" s="34" t="s">
        <v>1</v>
      </c>
      <c r="AE56" s="34" t="s">
        <v>1</v>
      </c>
      <c r="AF56" s="34" t="s">
        <v>1</v>
      </c>
      <c r="AG56" s="34" t="s">
        <v>1</v>
      </c>
    </row>
    <row r="57" spans="1:33" s="5" customFormat="1" x14ac:dyDescent="0.25">
      <c r="A57" s="9" t="s">
        <v>53</v>
      </c>
      <c r="B57" s="31" t="s">
        <v>1</v>
      </c>
      <c r="C57" s="32" t="s">
        <v>1</v>
      </c>
      <c r="D57" s="32" t="s">
        <v>1</v>
      </c>
      <c r="E57" s="32" t="s">
        <v>1</v>
      </c>
      <c r="F57" s="32" t="s">
        <v>1</v>
      </c>
      <c r="G57" s="32" t="s">
        <v>1</v>
      </c>
      <c r="H57" s="32" t="s">
        <v>1</v>
      </c>
      <c r="I57" s="32" t="s">
        <v>1</v>
      </c>
      <c r="J57" s="32" t="s">
        <v>1</v>
      </c>
      <c r="K57" s="32" t="s">
        <v>1</v>
      </c>
      <c r="L57" s="32" t="s">
        <v>1</v>
      </c>
      <c r="M57" s="32" t="s">
        <v>1</v>
      </c>
      <c r="N57" s="32" t="s">
        <v>1</v>
      </c>
      <c r="O57" s="32" t="s">
        <v>1</v>
      </c>
      <c r="P57" s="32" t="s">
        <v>1</v>
      </c>
      <c r="Q57" s="32">
        <v>1.3867173759796934E-2</v>
      </c>
      <c r="R57" s="32">
        <v>1.5599512891313703E-2</v>
      </c>
      <c r="S57" s="32">
        <v>1.5914519576866733E-2</v>
      </c>
      <c r="T57" s="32" t="s">
        <v>1</v>
      </c>
      <c r="U57" s="32">
        <v>2.2238495898968879E-2</v>
      </c>
      <c r="V57" s="32">
        <v>2.4609237578197624E-2</v>
      </c>
      <c r="W57" s="32">
        <v>2.5299055923563119E-2</v>
      </c>
      <c r="X57" s="32">
        <v>2.8859017274517024E-2</v>
      </c>
      <c r="Y57" s="32">
        <v>3.2038896028614823E-2</v>
      </c>
      <c r="Z57" s="32">
        <v>3.2490467029663857E-2</v>
      </c>
      <c r="AA57" s="32">
        <v>3.0099377956607509E-2</v>
      </c>
      <c r="AB57" s="32">
        <v>2.90919190339257E-2</v>
      </c>
      <c r="AC57" s="32">
        <v>3.7698966094132855E-2</v>
      </c>
      <c r="AD57" s="32">
        <v>3.7604025040713571E-2</v>
      </c>
      <c r="AE57" s="32" t="s">
        <v>1</v>
      </c>
      <c r="AF57" s="32" t="s">
        <v>1</v>
      </c>
      <c r="AG57" s="32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417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453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169.6670649180958</v>
      </c>
      <c r="M5" s="11">
        <v>184.56061577723793</v>
      </c>
      <c r="N5" s="11">
        <v>182.26392515118158</v>
      </c>
      <c r="O5" s="11">
        <v>181.03087796297947</v>
      </c>
      <c r="P5" s="11">
        <v>179.31224067422471</v>
      </c>
      <c r="Q5" s="11">
        <v>179.38796511323588</v>
      </c>
      <c r="R5" s="11">
        <v>187.8535993514387</v>
      </c>
      <c r="S5" s="11">
        <v>197.28717169891786</v>
      </c>
      <c r="T5" s="11">
        <v>223.22744512935651</v>
      </c>
      <c r="U5" s="11">
        <v>229.69616736853993</v>
      </c>
      <c r="V5" s="11">
        <v>244.41509650842499</v>
      </c>
      <c r="W5" s="11">
        <v>283.08225159160713</v>
      </c>
      <c r="X5" s="11">
        <v>335.31471415497083</v>
      </c>
      <c r="Y5" s="11">
        <v>350.86132428548558</v>
      </c>
      <c r="Z5" s="11" t="s">
        <v>1</v>
      </c>
      <c r="AA5" s="11">
        <v>392.39875242373125</v>
      </c>
      <c r="AB5" s="11" t="s">
        <v>1</v>
      </c>
      <c r="AC5" s="11">
        <v>490.03285764760176</v>
      </c>
      <c r="AD5" s="11" t="s">
        <v>1</v>
      </c>
      <c r="AE5" s="11">
        <v>687.97032969719658</v>
      </c>
      <c r="AF5" s="11" t="s">
        <v>1</v>
      </c>
      <c r="AG5" s="11" t="s">
        <v>1</v>
      </c>
    </row>
    <row r="6" spans="1:33" x14ac:dyDescent="0.25">
      <c r="A6" s="12" t="s">
        <v>2</v>
      </c>
      <c r="B6" s="13">
        <v>81.32133839051474</v>
      </c>
      <c r="C6" s="14">
        <v>45.595744712942917</v>
      </c>
      <c r="D6" s="14">
        <v>48.921114155118403</v>
      </c>
      <c r="E6" s="14">
        <v>33.533852594424594</v>
      </c>
      <c r="F6" s="14">
        <v>24.323966627129668</v>
      </c>
      <c r="G6" s="14">
        <v>12.48811977667479</v>
      </c>
      <c r="H6" s="14">
        <v>10.169706458382588</v>
      </c>
      <c r="I6" s="14">
        <v>12.61849807195431</v>
      </c>
      <c r="J6" s="14">
        <v>13.743800217366793</v>
      </c>
      <c r="K6" s="14">
        <v>14.270230147385112</v>
      </c>
      <c r="L6" s="14">
        <v>12.667089085238452</v>
      </c>
      <c r="M6" s="14">
        <v>14.260328928604654</v>
      </c>
      <c r="N6" s="14">
        <v>16.647618360629068</v>
      </c>
      <c r="O6" s="14">
        <v>18.325817335618698</v>
      </c>
      <c r="P6" s="14">
        <v>17.963700045609972</v>
      </c>
      <c r="Q6" s="14">
        <v>17.22187041020797</v>
      </c>
      <c r="R6" s="14">
        <v>17.868495778948617</v>
      </c>
      <c r="S6" s="14">
        <v>18.623783254119839</v>
      </c>
      <c r="T6" s="14">
        <v>22.750517824767613</v>
      </c>
      <c r="U6" s="14">
        <v>25.624904752458761</v>
      </c>
      <c r="V6" s="14">
        <v>42.663196601596212</v>
      </c>
      <c r="W6" s="14">
        <v>48.619654096856351</v>
      </c>
      <c r="X6" s="14">
        <v>54.422995748586523</v>
      </c>
      <c r="Y6" s="14">
        <v>55.653068584213031</v>
      </c>
      <c r="Z6" s="14">
        <v>65.16823076657505</v>
      </c>
      <c r="AA6" s="14">
        <v>77.83481438361909</v>
      </c>
      <c r="AB6" s="14">
        <v>51.762810095508399</v>
      </c>
      <c r="AC6" s="14">
        <v>45.463864872549308</v>
      </c>
      <c r="AD6" s="14">
        <v>42.780725047521564</v>
      </c>
      <c r="AE6" s="14">
        <v>47.69586053892268</v>
      </c>
      <c r="AF6" s="14">
        <v>46.949346469462476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>
        <v>70.010486501127573</v>
      </c>
      <c r="H7" s="18">
        <v>71.946924068669617</v>
      </c>
      <c r="I7" s="18">
        <v>85.864646886852327</v>
      </c>
      <c r="J7" s="18">
        <v>99.432346846881956</v>
      </c>
      <c r="K7" s="18">
        <v>93.235396784550161</v>
      </c>
      <c r="L7" s="18">
        <v>104.46063051684426</v>
      </c>
      <c r="M7" s="18">
        <v>113.18891908786085</v>
      </c>
      <c r="N7" s="18">
        <v>115.3125318136635</v>
      </c>
      <c r="O7" s="18">
        <v>121.82659334498607</v>
      </c>
      <c r="P7" s="18">
        <v>128.03144632486507</v>
      </c>
      <c r="Q7" s="18">
        <v>121.99606929796043</v>
      </c>
      <c r="R7" s="18">
        <v>137.80049047614497</v>
      </c>
      <c r="S7" s="18">
        <v>156.12284270769501</v>
      </c>
      <c r="T7" s="18">
        <v>156.04334108508519</v>
      </c>
      <c r="U7" s="18">
        <v>161.84718980879487</v>
      </c>
      <c r="V7" s="18">
        <v>159.8082084059634</v>
      </c>
      <c r="W7" s="18">
        <v>178.01733308294169</v>
      </c>
      <c r="X7" s="18">
        <v>184.36600009733223</v>
      </c>
      <c r="Y7" s="18">
        <v>210.03681073530339</v>
      </c>
      <c r="Z7" s="18">
        <v>229.90204564948976</v>
      </c>
      <c r="AA7" s="18">
        <v>235.77159401271788</v>
      </c>
      <c r="AB7" s="18">
        <v>239.91194748002434</v>
      </c>
      <c r="AC7" s="18">
        <v>270.57421309796786</v>
      </c>
      <c r="AD7" s="18">
        <v>293.88229572921995</v>
      </c>
      <c r="AE7" s="18">
        <v>308.70675484542903</v>
      </c>
      <c r="AF7" s="18">
        <v>288.40877421210553</v>
      </c>
      <c r="AG7" s="18" t="s">
        <v>1</v>
      </c>
    </row>
    <row r="8" spans="1:33" x14ac:dyDescent="0.25">
      <c r="A8" s="12" t="s">
        <v>4</v>
      </c>
      <c r="B8" s="13">
        <v>89.082634849095342</v>
      </c>
      <c r="C8" s="14">
        <v>97.966829402542345</v>
      </c>
      <c r="D8" s="14">
        <v>106.22261470591852</v>
      </c>
      <c r="E8" s="14">
        <v>115.80240318051779</v>
      </c>
      <c r="F8" s="14" t="s">
        <v>1</v>
      </c>
      <c r="G8" s="14">
        <v>153.9206408875734</v>
      </c>
      <c r="H8" s="14" t="s">
        <v>1</v>
      </c>
      <c r="I8" s="14">
        <v>166.70472570423311</v>
      </c>
      <c r="J8" s="14" t="s">
        <v>1</v>
      </c>
      <c r="K8" s="14" t="s">
        <v>1</v>
      </c>
      <c r="L8" s="14" t="s">
        <v>1</v>
      </c>
      <c r="M8" s="14">
        <v>249.43288970760099</v>
      </c>
      <c r="N8" s="14">
        <v>272.10984751441856</v>
      </c>
      <c r="O8" s="14">
        <v>284.70106272877473</v>
      </c>
      <c r="P8" s="14">
        <v>300.80914196646989</v>
      </c>
      <c r="Q8" s="14">
        <v>302.15009121207635</v>
      </c>
      <c r="R8" s="14">
        <v>332.49774639452875</v>
      </c>
      <c r="S8" s="14">
        <v>314.22061929100374</v>
      </c>
      <c r="T8" s="14" t="s">
        <v>1</v>
      </c>
      <c r="U8" s="14">
        <v>428.55090710820195</v>
      </c>
      <c r="V8" s="14">
        <v>432.47727085711699</v>
      </c>
      <c r="W8" s="14">
        <v>450.03916833068456</v>
      </c>
      <c r="X8" s="14">
        <v>462.77436654118526</v>
      </c>
      <c r="Y8" s="14">
        <v>483.29195259252947</v>
      </c>
      <c r="Z8" s="14">
        <v>474.69292922267294</v>
      </c>
      <c r="AA8" s="14">
        <v>514.34204794591687</v>
      </c>
      <c r="AB8" s="14">
        <v>541.429797503911</v>
      </c>
      <c r="AC8" s="14">
        <v>573.33843938095538</v>
      </c>
      <c r="AD8" s="14">
        <v>595.36676248642323</v>
      </c>
      <c r="AE8" s="14">
        <v>561.50466339669651</v>
      </c>
      <c r="AF8" s="14">
        <v>572.36490538643284</v>
      </c>
      <c r="AG8" s="14" t="s">
        <v>1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>
        <v>16.469272687486381</v>
      </c>
      <c r="K9" s="11">
        <v>20.463267799594831</v>
      </c>
      <c r="L9" s="11">
        <v>20.651709386331678</v>
      </c>
      <c r="M9" s="11">
        <v>26.056331493664942</v>
      </c>
      <c r="N9" s="11">
        <v>29.2676460358289</v>
      </c>
      <c r="O9" s="11">
        <v>32.543596785161341</v>
      </c>
      <c r="P9" s="11">
        <v>43.941481762655457</v>
      </c>
      <c r="Q9" s="11">
        <v>58.1575989894015</v>
      </c>
      <c r="R9" s="11">
        <v>77.460087115116579</v>
      </c>
      <c r="S9" s="11">
        <v>73.024997140700762</v>
      </c>
      <c r="T9" s="11">
        <v>104.91317747066729</v>
      </c>
      <c r="U9" s="11">
        <v>101.27331485557556</v>
      </c>
      <c r="V9" s="11">
        <v>106.89497105821543</v>
      </c>
      <c r="W9" s="11">
        <v>114.80209034449165</v>
      </c>
      <c r="X9" s="11">
        <v>136.51332146111113</v>
      </c>
      <c r="Y9" s="11">
        <v>133.21392392994363</v>
      </c>
      <c r="Z9" s="11">
        <v>127.66656515410583</v>
      </c>
      <c r="AA9" s="11">
        <v>130.22343083023335</v>
      </c>
      <c r="AB9" s="11">
        <v>127.39623661972597</v>
      </c>
      <c r="AC9" s="11">
        <v>140.50255983611632</v>
      </c>
      <c r="AD9" s="11">
        <v>172.4209509767274</v>
      </c>
      <c r="AE9" s="11">
        <v>173.56613376123073</v>
      </c>
      <c r="AF9" s="11">
        <v>201.26586713356423</v>
      </c>
      <c r="AG9" s="11" t="s">
        <v>1</v>
      </c>
    </row>
    <row r="10" spans="1:33" x14ac:dyDescent="0.25">
      <c r="A10" s="12" t="s">
        <v>6</v>
      </c>
      <c r="B10" s="13" t="s">
        <v>1</v>
      </c>
      <c r="C10" s="14">
        <v>111.4921404439087</v>
      </c>
      <c r="D10" s="14" t="s">
        <v>1</v>
      </c>
      <c r="E10" s="14">
        <v>122.72811379260418</v>
      </c>
      <c r="F10" s="14" t="s">
        <v>1</v>
      </c>
      <c r="G10" s="14">
        <v>152.88692716432337</v>
      </c>
      <c r="H10" s="14" t="s">
        <v>1</v>
      </c>
      <c r="I10" s="14">
        <v>225.58350325353223</v>
      </c>
      <c r="J10" s="14">
        <v>267.18380363045117</v>
      </c>
      <c r="K10" s="14">
        <v>305.80480086189766</v>
      </c>
      <c r="L10" s="14">
        <v>389.32601390603594</v>
      </c>
      <c r="M10" s="14">
        <v>382.68163030005223</v>
      </c>
      <c r="N10" s="14">
        <v>383.36872255133528</v>
      </c>
      <c r="O10" s="14">
        <v>389.24554917692518</v>
      </c>
      <c r="P10" s="14">
        <v>427.36106995639597</v>
      </c>
      <c r="Q10" s="14">
        <v>433.55750179885632</v>
      </c>
      <c r="R10" s="14">
        <v>479.28889250657528</v>
      </c>
      <c r="S10" s="14">
        <v>505.63895211185303</v>
      </c>
      <c r="T10" s="14">
        <v>645.8892080612676</v>
      </c>
      <c r="U10" s="14">
        <v>638.58538523144864</v>
      </c>
      <c r="V10" s="14">
        <v>663.39561257515504</v>
      </c>
      <c r="W10" s="14">
        <v>701.12765444552076</v>
      </c>
      <c r="X10" s="14">
        <v>651.82212088978031</v>
      </c>
      <c r="Y10" s="14">
        <v>613.98551203840282</v>
      </c>
      <c r="Z10" s="14">
        <v>572.61398986996744</v>
      </c>
      <c r="AA10" s="14">
        <v>482.98881543283511</v>
      </c>
      <c r="AB10" s="14">
        <v>498.32044161338899</v>
      </c>
      <c r="AC10" s="14">
        <v>547.00336630085781</v>
      </c>
      <c r="AD10" s="14">
        <v>563.47173094464631</v>
      </c>
      <c r="AE10" s="14">
        <v>590.43089472704764</v>
      </c>
      <c r="AF10" s="14">
        <v>590.3323037353847</v>
      </c>
      <c r="AG10" s="14" t="s">
        <v>1</v>
      </c>
    </row>
    <row r="11" spans="1:33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 t="s">
        <v>1</v>
      </c>
      <c r="N11" s="11">
        <v>228.23669493588892</v>
      </c>
      <c r="O11" s="11">
        <v>207.70053608643101</v>
      </c>
      <c r="P11" s="11">
        <v>207.91379994562467</v>
      </c>
      <c r="Q11" s="11">
        <v>220.77165566314241</v>
      </c>
      <c r="R11" s="11">
        <v>215.32185199794631</v>
      </c>
      <c r="S11" s="11">
        <v>224.99475665629669</v>
      </c>
      <c r="T11" s="11">
        <v>232.12206786537783</v>
      </c>
      <c r="U11" s="11">
        <v>238.05554125359546</v>
      </c>
      <c r="V11" s="11">
        <v>229.90108738386235</v>
      </c>
      <c r="W11" s="11">
        <v>240.72468810349568</v>
      </c>
      <c r="X11" s="11">
        <v>240.00243192463529</v>
      </c>
      <c r="Y11" s="11">
        <v>253.6270057851813</v>
      </c>
      <c r="Z11" s="11">
        <v>257.00842390454909</v>
      </c>
      <c r="AA11" s="11" t="s">
        <v>1</v>
      </c>
      <c r="AB11" s="11">
        <v>262.22830646869903</v>
      </c>
      <c r="AC11" s="11">
        <v>261.76556822785511</v>
      </c>
      <c r="AD11" s="11">
        <v>272.03263476860189</v>
      </c>
      <c r="AE11" s="11">
        <v>295.897183287914</v>
      </c>
      <c r="AF11" s="11" t="s">
        <v>1</v>
      </c>
      <c r="AG11" s="11" t="s">
        <v>1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>
        <v>38.116931979747555</v>
      </c>
      <c r="O12" s="14">
        <v>44.894340097979835</v>
      </c>
      <c r="P12" s="14">
        <v>51.505681883921625</v>
      </c>
      <c r="Q12" s="14">
        <v>38.668488952145985</v>
      </c>
      <c r="R12" s="14">
        <v>40.151804834399314</v>
      </c>
      <c r="S12" s="14">
        <v>46.230978000194639</v>
      </c>
      <c r="T12" s="14">
        <v>63.12616646794514</v>
      </c>
      <c r="U12" s="14">
        <v>48.041885792466857</v>
      </c>
      <c r="V12" s="14">
        <v>44.495836886427746</v>
      </c>
      <c r="W12" s="14">
        <v>46.536992934721113</v>
      </c>
      <c r="X12" s="14">
        <v>48.419383257438987</v>
      </c>
      <c r="Y12" s="14">
        <v>56.833982450995116</v>
      </c>
      <c r="Z12" s="14">
        <v>58.127000542888553</v>
      </c>
      <c r="AA12" s="14">
        <v>67.25710278591248</v>
      </c>
      <c r="AB12" s="14">
        <v>62.222443590241546</v>
      </c>
      <c r="AC12" s="14">
        <v>60.15922323264347</v>
      </c>
      <c r="AD12" s="14">
        <v>63.537026356825415</v>
      </c>
      <c r="AE12" s="14">
        <v>83.864147636343844</v>
      </c>
      <c r="AF12" s="14">
        <v>85.63214893358446</v>
      </c>
      <c r="AG12" s="14" t="s">
        <v>1</v>
      </c>
    </row>
    <row r="13" spans="1:33" x14ac:dyDescent="0.25">
      <c r="A13" s="9" t="s">
        <v>9</v>
      </c>
      <c r="B13" s="10">
        <v>34.518499541463299</v>
      </c>
      <c r="C13" s="11">
        <v>45.288250727288798</v>
      </c>
      <c r="D13" s="11">
        <v>53.333179954187386</v>
      </c>
      <c r="E13" s="11">
        <v>67.842849605365117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 t="s">
        <v>1</v>
      </c>
      <c r="S13" s="11" t="s">
        <v>1</v>
      </c>
      <c r="T13" s="11" t="s">
        <v>1</v>
      </c>
      <c r="U13" s="11" t="s">
        <v>1</v>
      </c>
      <c r="V13" s="11" t="s">
        <v>1</v>
      </c>
      <c r="W13" s="11" t="s">
        <v>1</v>
      </c>
      <c r="X13" s="11" t="s">
        <v>1</v>
      </c>
      <c r="Y13" s="11" t="s">
        <v>1</v>
      </c>
      <c r="Z13" s="11" t="s">
        <v>1</v>
      </c>
      <c r="AA13" s="11" t="s">
        <v>1</v>
      </c>
      <c r="AB13" s="11" t="s">
        <v>1</v>
      </c>
      <c r="AC13" s="11" t="s">
        <v>1</v>
      </c>
      <c r="AD13" s="11" t="s">
        <v>1</v>
      </c>
      <c r="AE13" s="11" t="s">
        <v>1</v>
      </c>
      <c r="AF13" s="11" t="s">
        <v>1</v>
      </c>
      <c r="AG13" s="11" t="s">
        <v>1</v>
      </c>
    </row>
    <row r="14" spans="1:33" x14ac:dyDescent="0.25">
      <c r="A14" s="12" t="s">
        <v>10</v>
      </c>
      <c r="B14" s="13" t="s">
        <v>1</v>
      </c>
      <c r="C14" s="14">
        <v>82.32199198382979</v>
      </c>
      <c r="D14" s="14">
        <v>78.23174531901418</v>
      </c>
      <c r="E14" s="14">
        <v>69.706821851835372</v>
      </c>
      <c r="F14" s="14" t="s">
        <v>1</v>
      </c>
      <c r="G14" s="14" t="s">
        <v>1</v>
      </c>
      <c r="H14" s="14" t="s">
        <v>1</v>
      </c>
      <c r="I14" s="14" t="s">
        <v>1</v>
      </c>
      <c r="J14" s="14">
        <v>77.103022292938874</v>
      </c>
      <c r="K14" s="14">
        <v>78.361095583526392</v>
      </c>
      <c r="L14" s="14">
        <v>85.56065325575112</v>
      </c>
      <c r="M14" s="14" t="s">
        <v>1</v>
      </c>
      <c r="N14" s="14" t="s">
        <v>1</v>
      </c>
      <c r="O14" s="14">
        <v>94.33488034956234</v>
      </c>
      <c r="P14" s="14">
        <v>102.6452861903832</v>
      </c>
      <c r="Q14" s="14">
        <v>94.607511593534753</v>
      </c>
      <c r="R14" s="14">
        <v>92.289342987811068</v>
      </c>
      <c r="S14" s="14">
        <v>110.25164830955565</v>
      </c>
      <c r="T14" s="14">
        <v>115.75700445644199</v>
      </c>
      <c r="U14" s="14">
        <v>118.53160666552786</v>
      </c>
      <c r="V14" s="14">
        <v>120.96309576750147</v>
      </c>
      <c r="W14" s="14">
        <v>123.81922575306589</v>
      </c>
      <c r="X14" s="14">
        <v>132.70502830242677</v>
      </c>
      <c r="Y14" s="14">
        <v>132.20638528156053</v>
      </c>
      <c r="Z14" s="14">
        <v>137.63460158437718</v>
      </c>
      <c r="AA14" s="14">
        <v>115.31438588640444</v>
      </c>
      <c r="AB14" s="14">
        <v>118.58237234970099</v>
      </c>
      <c r="AC14" s="14" t="s">
        <v>1</v>
      </c>
      <c r="AD14" s="14" t="s">
        <v>1</v>
      </c>
      <c r="AE14" s="14">
        <v>152.55683280719052</v>
      </c>
      <c r="AF14" s="14">
        <v>146.76609427807941</v>
      </c>
      <c r="AG14" s="14" t="s">
        <v>1</v>
      </c>
    </row>
    <row r="15" spans="1:33" x14ac:dyDescent="0.25">
      <c r="A15" s="9" t="s">
        <v>11</v>
      </c>
      <c r="B15" s="10" t="s">
        <v>1</v>
      </c>
      <c r="C15" s="11">
        <v>3.3430049249501224</v>
      </c>
      <c r="D15" s="11">
        <v>4.6620964237644644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>
        <v>7.5991805213228432</v>
      </c>
      <c r="K15" s="11">
        <v>8.9957788013605455</v>
      </c>
      <c r="L15" s="11">
        <v>9.9064577180200395</v>
      </c>
      <c r="M15" s="11">
        <v>12.204267218512937</v>
      </c>
      <c r="N15" s="11">
        <v>14.435383335817189</v>
      </c>
      <c r="O15" s="11">
        <v>18.462242938942286</v>
      </c>
      <c r="P15" s="11">
        <v>23.737544783435837</v>
      </c>
      <c r="Q15" s="11">
        <v>30.764306389902647</v>
      </c>
      <c r="R15" s="11">
        <v>39.781945453357125</v>
      </c>
      <c r="S15" s="11">
        <v>48.381776299189603</v>
      </c>
      <c r="T15" s="11">
        <v>44.979030900576866</v>
      </c>
      <c r="U15" s="11">
        <v>47.919021251049628</v>
      </c>
      <c r="V15" s="11">
        <v>47.796039907203685</v>
      </c>
      <c r="W15" s="11">
        <v>50.653318659692957</v>
      </c>
      <c r="X15" s="11">
        <v>50.082981141618362</v>
      </c>
      <c r="Y15" s="11">
        <v>55.085671652991458</v>
      </c>
      <c r="Z15" s="11">
        <v>58.721806139448141</v>
      </c>
      <c r="AA15" s="11">
        <v>57.217222903009095</v>
      </c>
      <c r="AB15" s="11">
        <v>66.357817260660568</v>
      </c>
      <c r="AC15" s="11">
        <v>71.963746366086639</v>
      </c>
      <c r="AD15" s="11">
        <v>92.571594955335016</v>
      </c>
      <c r="AE15" s="11">
        <v>118.82767622230824</v>
      </c>
      <c r="AF15" s="11">
        <v>134.15178316972748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>
        <v>11.878811092261598</v>
      </c>
      <c r="I16" s="14">
        <v>13.066369307430804</v>
      </c>
      <c r="J16" s="14">
        <v>14.105772651430275</v>
      </c>
      <c r="K16" s="14">
        <v>13.156179439151474</v>
      </c>
      <c r="L16" s="14">
        <v>16.359210084783527</v>
      </c>
      <c r="M16" s="14">
        <v>17.995598966582328</v>
      </c>
      <c r="N16" s="14">
        <v>27.636501529395378</v>
      </c>
      <c r="O16" s="14">
        <v>28.596985775560327</v>
      </c>
      <c r="P16" s="14">
        <v>32.459552914041176</v>
      </c>
      <c r="Q16" s="14">
        <v>33.990890099767405</v>
      </c>
      <c r="R16" s="14">
        <v>43.773238642445008</v>
      </c>
      <c r="S16" s="14">
        <v>47.950342578500276</v>
      </c>
      <c r="T16" s="14">
        <v>48.946785664224969</v>
      </c>
      <c r="U16" s="14">
        <v>41.786731319066966</v>
      </c>
      <c r="V16" s="14">
        <v>42.489315234500943</v>
      </c>
      <c r="W16" s="14">
        <v>46.86841002140865</v>
      </c>
      <c r="X16" s="14">
        <v>51.029508470698552</v>
      </c>
      <c r="Y16" s="14">
        <v>69.517144342027407</v>
      </c>
      <c r="Z16" s="14">
        <v>67.206541034346486</v>
      </c>
      <c r="AA16" s="14">
        <v>69.564603905007047</v>
      </c>
      <c r="AB16" s="14">
        <v>83.584513171519745</v>
      </c>
      <c r="AC16" s="14">
        <v>83.886783221805288</v>
      </c>
      <c r="AD16" s="14">
        <v>101.31639879894706</v>
      </c>
      <c r="AE16" s="14">
        <v>111.35089532136338</v>
      </c>
      <c r="AF16" s="14">
        <v>130.051210867355</v>
      </c>
      <c r="AG16" s="14" t="s">
        <v>1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>
        <v>16.886396322704744</v>
      </c>
      <c r="M17" s="11">
        <v>18.041668292872799</v>
      </c>
      <c r="N17" s="11">
        <v>20.7699864380583</v>
      </c>
      <c r="O17" s="11">
        <v>17.861887419063876</v>
      </c>
      <c r="P17" s="11">
        <v>18.413168855313689</v>
      </c>
      <c r="Q17" s="11">
        <v>23.625340842223086</v>
      </c>
      <c r="R17" s="11">
        <v>40.940794685371628</v>
      </c>
      <c r="S17" s="11">
        <v>35.733062068721793</v>
      </c>
      <c r="T17" s="11">
        <v>38.940480051808024</v>
      </c>
      <c r="U17" s="11">
        <v>24.82393030563987</v>
      </c>
      <c r="V17" s="11">
        <v>34.058598149404602</v>
      </c>
      <c r="W17" s="11">
        <v>45.535154383793319</v>
      </c>
      <c r="X17" s="11">
        <v>42.918163732602096</v>
      </c>
      <c r="Y17" s="11">
        <v>45.152354734901216</v>
      </c>
      <c r="Z17" s="11">
        <v>43.354023007920844</v>
      </c>
      <c r="AA17" s="11">
        <v>37.827697983404811</v>
      </c>
      <c r="AB17" s="11">
        <v>34.810752680236305</v>
      </c>
      <c r="AC17" s="11">
        <v>38.714644723690917</v>
      </c>
      <c r="AD17" s="11">
        <v>46.570118877064154</v>
      </c>
      <c r="AE17" s="11">
        <v>52.418512603946844</v>
      </c>
      <c r="AF17" s="11">
        <v>55.463436393406617</v>
      </c>
      <c r="AG17" s="11" t="s">
        <v>1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>
        <v>318.5564564702118</v>
      </c>
      <c r="V18" s="14" t="s">
        <v>1</v>
      </c>
      <c r="W18" s="14">
        <v>357.08157885043858</v>
      </c>
      <c r="X18" s="14" t="s">
        <v>1</v>
      </c>
      <c r="Y18" s="14">
        <v>332.82549856374004</v>
      </c>
      <c r="Z18" s="14">
        <v>145.22649470028827</v>
      </c>
      <c r="AA18" s="14">
        <v>341.77818412218875</v>
      </c>
      <c r="AB18" s="14" t="s">
        <v>1</v>
      </c>
      <c r="AC18" s="14">
        <v>383.57122455532254</v>
      </c>
      <c r="AD18" s="14" t="s">
        <v>1</v>
      </c>
      <c r="AE18" s="14">
        <v>389.49333798854502</v>
      </c>
      <c r="AF18" s="14" t="s">
        <v>1</v>
      </c>
      <c r="AG18" s="14" t="s">
        <v>1</v>
      </c>
    </row>
    <row r="19" spans="1:33" x14ac:dyDescent="0.25">
      <c r="A19" s="9" t="s">
        <v>15</v>
      </c>
      <c r="B19" s="10" t="s">
        <v>1</v>
      </c>
      <c r="C19" s="11">
        <v>43.500750680120213</v>
      </c>
      <c r="D19" s="11">
        <v>38.881392081855374</v>
      </c>
      <c r="E19" s="11">
        <v>36.191550590304068</v>
      </c>
      <c r="F19" s="11">
        <v>36.387445260698264</v>
      </c>
      <c r="G19" s="11">
        <v>34.454337786096545</v>
      </c>
      <c r="H19" s="11">
        <v>31.653468396309659</v>
      </c>
      <c r="I19" s="11">
        <v>33.578721562291733</v>
      </c>
      <c r="J19" s="11">
        <v>29.5464723581002</v>
      </c>
      <c r="K19" s="11">
        <v>30.762619229815062</v>
      </c>
      <c r="L19" s="11">
        <v>31.834058948585451</v>
      </c>
      <c r="M19" s="11">
        <v>37.608721785007788</v>
      </c>
      <c r="N19" s="11">
        <v>49.648017894701077</v>
      </c>
      <c r="O19" s="11">
        <v>44.130949918653222</v>
      </c>
      <c r="P19" s="11">
        <v>47.931901451849939</v>
      </c>
      <c r="Q19" s="11">
        <v>53.573766203956794</v>
      </c>
      <c r="R19" s="11">
        <v>60.317048163758656</v>
      </c>
      <c r="S19" s="11">
        <v>69.545647193182234</v>
      </c>
      <c r="T19" s="11">
        <v>76.914145570230531</v>
      </c>
      <c r="U19" s="11">
        <v>90.374113766807426</v>
      </c>
      <c r="V19" s="11">
        <v>92.684417752291694</v>
      </c>
      <c r="W19" s="11">
        <v>101.10767473527623</v>
      </c>
      <c r="X19" s="11">
        <v>102.17380883762259</v>
      </c>
      <c r="Y19" s="11">
        <v>117.77128692724958</v>
      </c>
      <c r="Z19" s="11">
        <v>120.40387441768918</v>
      </c>
      <c r="AA19" s="11">
        <v>142.01665151021186</v>
      </c>
      <c r="AB19" s="11">
        <v>117.90787306317915</v>
      </c>
      <c r="AC19" s="11">
        <v>133.42701334528525</v>
      </c>
      <c r="AD19" s="11">
        <v>172.39974336567695</v>
      </c>
      <c r="AE19" s="11">
        <v>175.15848176735267</v>
      </c>
      <c r="AF19" s="11">
        <v>180.71250150200689</v>
      </c>
      <c r="AG19" s="11" t="s">
        <v>1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13.655890595307662</v>
      </c>
      <c r="O20" s="14" t="s">
        <v>1</v>
      </c>
      <c r="P20" s="14" t="s">
        <v>1</v>
      </c>
      <c r="Q20" s="14">
        <v>37.06036220804112</v>
      </c>
      <c r="R20" s="14">
        <v>49.409476192639524</v>
      </c>
      <c r="S20" s="14">
        <v>36.796741302907137</v>
      </c>
      <c r="T20" s="14">
        <v>39.470925116373422</v>
      </c>
      <c r="U20" s="14">
        <v>35.923330597960764</v>
      </c>
      <c r="V20" s="14">
        <v>37.499352993302558</v>
      </c>
      <c r="W20" s="14">
        <v>53.325332013186092</v>
      </c>
      <c r="X20" s="14">
        <v>60.931898780792771</v>
      </c>
      <c r="Y20" s="14">
        <v>49.408179378919968</v>
      </c>
      <c r="Z20" s="14">
        <v>45.403364657808645</v>
      </c>
      <c r="AA20" s="14">
        <v>44.849169976970792</v>
      </c>
      <c r="AB20" s="14">
        <v>38.59956268743862</v>
      </c>
      <c r="AC20" s="14">
        <v>53.178466164966132</v>
      </c>
      <c r="AD20" s="14">
        <v>70.247812375512694</v>
      </c>
      <c r="AE20" s="14">
        <v>78.338783123185095</v>
      </c>
      <c r="AF20" s="14">
        <v>60.842319930758833</v>
      </c>
      <c r="AG20" s="14" t="s">
        <v>1</v>
      </c>
    </row>
    <row r="21" spans="1:33" x14ac:dyDescent="0.25">
      <c r="A21" s="9" t="s">
        <v>17</v>
      </c>
      <c r="B21" s="10" t="s">
        <v>1</v>
      </c>
      <c r="C21" s="11">
        <v>162.65165835970123</v>
      </c>
      <c r="D21" s="11" t="s">
        <v>1</v>
      </c>
      <c r="E21" s="11">
        <v>158.48750433856068</v>
      </c>
      <c r="F21" s="11" t="s">
        <v>1</v>
      </c>
      <c r="G21" s="11">
        <v>165.06601238332684</v>
      </c>
      <c r="H21" s="11" t="s">
        <v>1</v>
      </c>
      <c r="I21" s="11">
        <v>167.40042444958431</v>
      </c>
      <c r="J21" s="11" t="s">
        <v>1</v>
      </c>
      <c r="K21" s="11">
        <v>195.65421138168219</v>
      </c>
      <c r="L21" s="11" t="s">
        <v>1</v>
      </c>
      <c r="M21" s="11">
        <v>225.0952001792659</v>
      </c>
      <c r="N21" s="11" t="s">
        <v>1</v>
      </c>
      <c r="O21" s="11">
        <v>243.11477778696371</v>
      </c>
      <c r="P21" s="11" t="s">
        <v>1</v>
      </c>
      <c r="Q21" s="11">
        <v>251.88724113237004</v>
      </c>
      <c r="R21" s="11" t="s">
        <v>1</v>
      </c>
      <c r="S21" s="11">
        <v>299.60459046970817</v>
      </c>
      <c r="T21" s="11" t="s">
        <v>1</v>
      </c>
      <c r="U21" s="11">
        <v>336.66264744844466</v>
      </c>
      <c r="V21" s="11" t="s">
        <v>1</v>
      </c>
      <c r="W21" s="11">
        <v>387.56956986474546</v>
      </c>
      <c r="X21" s="11" t="s">
        <v>1</v>
      </c>
      <c r="Y21" s="11">
        <v>391.91001328409334</v>
      </c>
      <c r="Z21" s="11" t="s">
        <v>1</v>
      </c>
      <c r="AA21" s="11">
        <v>439.62104556096028</v>
      </c>
      <c r="AB21" s="11" t="s">
        <v>1</v>
      </c>
      <c r="AC21" s="11">
        <v>511.6887419311891</v>
      </c>
      <c r="AD21" s="11" t="s">
        <v>1</v>
      </c>
      <c r="AE21" s="11">
        <v>555.09541871183922</v>
      </c>
      <c r="AF21" s="11" t="s">
        <v>1</v>
      </c>
      <c r="AG21" s="11" t="s">
        <v>1</v>
      </c>
    </row>
    <row r="22" spans="1:33" x14ac:dyDescent="0.25">
      <c r="A22" s="12" t="s">
        <v>18</v>
      </c>
      <c r="B22" s="13" t="s">
        <v>1</v>
      </c>
      <c r="C22" s="14" t="s">
        <v>1</v>
      </c>
      <c r="D22" s="14">
        <v>128.34555390152414</v>
      </c>
      <c r="E22" s="14">
        <v>131.18994752309328</v>
      </c>
      <c r="F22" s="14">
        <v>137.92736020853818</v>
      </c>
      <c r="G22" s="14">
        <v>148.31895654843819</v>
      </c>
      <c r="H22" s="14">
        <v>156.62546343640145</v>
      </c>
      <c r="I22" s="14">
        <v>163.57944253852952</v>
      </c>
      <c r="J22" s="14">
        <v>170.95359034763393</v>
      </c>
      <c r="K22" s="14">
        <v>185.50597899137935</v>
      </c>
      <c r="L22" s="14">
        <v>195.37382528337491</v>
      </c>
      <c r="M22" s="14">
        <v>197.47885499031307</v>
      </c>
      <c r="N22" s="14">
        <v>207.12146809874474</v>
      </c>
      <c r="O22" s="14">
        <v>207.68267496510171</v>
      </c>
      <c r="P22" s="14" t="s">
        <v>1</v>
      </c>
      <c r="Q22" s="14">
        <v>216.49980847712723</v>
      </c>
      <c r="R22" s="14" t="s">
        <v>1</v>
      </c>
      <c r="S22" s="14">
        <v>230.15665406095178</v>
      </c>
      <c r="T22" s="14" t="s">
        <v>1</v>
      </c>
      <c r="U22" s="14">
        <v>220.91638962903525</v>
      </c>
      <c r="V22" s="14" t="s">
        <v>1</v>
      </c>
      <c r="W22" s="14">
        <v>237.24935247026778</v>
      </c>
      <c r="X22" s="14">
        <v>242.74431601550924</v>
      </c>
      <c r="Y22" s="14" t="s">
        <v>1</v>
      </c>
      <c r="Z22" s="14" t="s">
        <v>1</v>
      </c>
      <c r="AA22" s="14" t="s">
        <v>1</v>
      </c>
      <c r="AB22" s="14" t="s">
        <v>1</v>
      </c>
      <c r="AC22" s="14" t="s">
        <v>1</v>
      </c>
      <c r="AD22" s="14" t="s">
        <v>1</v>
      </c>
      <c r="AE22" s="14" t="s">
        <v>1</v>
      </c>
      <c r="AF22" s="14" t="s">
        <v>1</v>
      </c>
      <c r="AG22" s="14" t="s">
        <v>1</v>
      </c>
    </row>
    <row r="23" spans="1:33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>
        <v>18.977753952172105</v>
      </c>
      <c r="G23" s="11">
        <v>18.740518256650773</v>
      </c>
      <c r="H23" s="11">
        <v>19.520322665662903</v>
      </c>
      <c r="I23" s="11">
        <v>22.108156370952607</v>
      </c>
      <c r="J23" s="11">
        <v>22.997711154677511</v>
      </c>
      <c r="K23" s="11">
        <v>24.906866749979613</v>
      </c>
      <c r="L23" s="11">
        <v>29.005040381330474</v>
      </c>
      <c r="M23" s="11">
        <v>28.137547301216649</v>
      </c>
      <c r="N23" s="11">
        <v>27.95514928732555</v>
      </c>
      <c r="O23" s="11">
        <v>27.586634032772878</v>
      </c>
      <c r="P23" s="11">
        <v>29.379738679578683</v>
      </c>
      <c r="Q23" s="11">
        <v>29.646517620288659</v>
      </c>
      <c r="R23" s="11">
        <v>32.446092544087506</v>
      </c>
      <c r="S23" s="11">
        <v>35.217113959812934</v>
      </c>
      <c r="T23" s="11">
        <v>39.391462119820261</v>
      </c>
      <c r="U23" s="11">
        <v>47.680325482956228</v>
      </c>
      <c r="V23" s="11">
        <v>50.807940139467362</v>
      </c>
      <c r="W23" s="11">
        <v>56.119388033907072</v>
      </c>
      <c r="X23" s="11">
        <v>71.015791588720816</v>
      </c>
      <c r="Y23" s="11">
        <v>73.808470452082346</v>
      </c>
      <c r="Z23" s="11">
        <v>77.629127128660372</v>
      </c>
      <c r="AA23" s="11">
        <v>87.988956475724265</v>
      </c>
      <c r="AB23" s="11">
        <v>95.425514953960032</v>
      </c>
      <c r="AC23" s="11">
        <v>104.45094103922411</v>
      </c>
      <c r="AD23" s="11">
        <v>129.76544589240214</v>
      </c>
      <c r="AE23" s="11">
        <v>155.81436004677016</v>
      </c>
      <c r="AF23" s="11">
        <v>162.63368367432233</v>
      </c>
      <c r="AG23" s="11" t="s">
        <v>1</v>
      </c>
    </row>
    <row r="24" spans="1:33" x14ac:dyDescent="0.25">
      <c r="A24" s="12" t="s">
        <v>20</v>
      </c>
      <c r="B24" s="13">
        <v>10.773929817480374</v>
      </c>
      <c r="C24" s="14">
        <v>11.554396944860441</v>
      </c>
      <c r="D24" s="14">
        <v>11.897676344433718</v>
      </c>
      <c r="E24" s="14">
        <v>11.821415017564137</v>
      </c>
      <c r="F24" s="14">
        <v>11.723859804295941</v>
      </c>
      <c r="G24" s="14">
        <v>16.896509412989371</v>
      </c>
      <c r="H24" s="14">
        <v>17.082993234715001</v>
      </c>
      <c r="I24" s="14">
        <v>17.238129710043058</v>
      </c>
      <c r="J24" s="14">
        <v>21.092940786897017</v>
      </c>
      <c r="K24" s="14">
        <v>25.175115837793093</v>
      </c>
      <c r="L24" s="14">
        <v>27.815001380984125</v>
      </c>
      <c r="M24" s="14">
        <v>29.994924520213491</v>
      </c>
      <c r="N24" s="14">
        <v>27.64610209882623</v>
      </c>
      <c r="O24" s="14">
        <v>25.451339017906303</v>
      </c>
      <c r="P24" s="14">
        <v>30.526921981539395</v>
      </c>
      <c r="Q24" s="14">
        <v>36.453265051337787</v>
      </c>
      <c r="R24" s="14">
        <v>60.444157992442442</v>
      </c>
      <c r="S24" s="14">
        <v>82.093143766235485</v>
      </c>
      <c r="T24" s="14">
        <v>106.35608682687433</v>
      </c>
      <c r="U24" s="14">
        <v>141.19501870712961</v>
      </c>
      <c r="V24" s="14">
        <v>120.47020269325184</v>
      </c>
      <c r="W24" s="14">
        <v>121.08902439986718</v>
      </c>
      <c r="X24" s="14">
        <v>111.9560853450337</v>
      </c>
      <c r="Y24" s="14">
        <v>105.56993591798842</v>
      </c>
      <c r="Z24" s="14">
        <v>112.19523567999479</v>
      </c>
      <c r="AA24" s="14">
        <v>102.63092953559118</v>
      </c>
      <c r="AB24" s="14">
        <v>150.6256348478656</v>
      </c>
      <c r="AC24" s="14">
        <v>162.46192814718435</v>
      </c>
      <c r="AD24" s="14">
        <v>179.80412013563341</v>
      </c>
      <c r="AE24" s="14">
        <v>194.87722371730948</v>
      </c>
      <c r="AF24" s="14">
        <v>202.50356676496742</v>
      </c>
      <c r="AG24" s="14" t="s">
        <v>1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>
        <v>101.51525381185934</v>
      </c>
      <c r="F25" s="11" t="s">
        <v>1</v>
      </c>
      <c r="G25" s="11" t="s">
        <v>1</v>
      </c>
      <c r="H25" s="11" t="s">
        <v>1</v>
      </c>
      <c r="I25" s="11" t="s">
        <v>1</v>
      </c>
      <c r="J25" s="11">
        <v>177.25470871687705</v>
      </c>
      <c r="K25" s="11" t="s">
        <v>1</v>
      </c>
      <c r="L25" s="11" t="s">
        <v>1</v>
      </c>
      <c r="M25" s="11" t="s">
        <v>1</v>
      </c>
      <c r="N25" s="11">
        <v>268.50938753843599</v>
      </c>
      <c r="O25" s="11" t="s">
        <v>1</v>
      </c>
      <c r="P25" s="11">
        <v>292.81389589306013</v>
      </c>
      <c r="Q25" s="11" t="s">
        <v>1</v>
      </c>
      <c r="R25" s="11">
        <v>357.11311384575174</v>
      </c>
      <c r="S25" s="11">
        <v>390.50144958648821</v>
      </c>
      <c r="T25" s="11" t="s">
        <v>1</v>
      </c>
      <c r="U25" s="11">
        <v>436.59297773970968</v>
      </c>
      <c r="V25" s="11" t="s">
        <v>1</v>
      </c>
      <c r="W25" s="11">
        <v>487.01889607885192</v>
      </c>
      <c r="X25" s="11" t="s">
        <v>1</v>
      </c>
      <c r="Y25" s="11">
        <v>610.88399619743234</v>
      </c>
      <c r="Z25" s="11" t="s">
        <v>1</v>
      </c>
      <c r="AA25" s="11">
        <v>659.73308179788285</v>
      </c>
      <c r="AB25" s="11" t="s">
        <v>1</v>
      </c>
      <c r="AC25" s="11">
        <v>714.97609573191562</v>
      </c>
      <c r="AD25" s="11" t="s">
        <v>1</v>
      </c>
      <c r="AE25" s="11">
        <v>752.75778994173288</v>
      </c>
      <c r="AF25" s="11" t="s">
        <v>1</v>
      </c>
      <c r="AG25" s="11" t="s">
        <v>1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>
        <v>16.675399292780163</v>
      </c>
      <c r="F26" s="14">
        <v>15.768175386854796</v>
      </c>
      <c r="G26" s="14">
        <v>14.838282909635502</v>
      </c>
      <c r="H26" s="14">
        <v>13.942059681736012</v>
      </c>
      <c r="I26" s="14">
        <v>12.259001684048428</v>
      </c>
      <c r="J26" s="14">
        <v>10.986499615922144</v>
      </c>
      <c r="K26" s="14">
        <v>8.9121389987160917</v>
      </c>
      <c r="L26" s="14">
        <v>8.1601309508267281</v>
      </c>
      <c r="M26" s="14">
        <v>9.7157864930112634</v>
      </c>
      <c r="N26" s="14">
        <v>10.13734148483921</v>
      </c>
      <c r="O26" s="14">
        <v>12.163519472033876</v>
      </c>
      <c r="P26" s="14">
        <v>15.3089389566483</v>
      </c>
      <c r="Q26" s="14">
        <v>15.298448120691537</v>
      </c>
      <c r="R26" s="14">
        <v>21.349942646260686</v>
      </c>
      <c r="S26" s="14">
        <v>25.995815274084116</v>
      </c>
      <c r="T26" s="14">
        <v>39.444557369819087</v>
      </c>
      <c r="U26" s="14">
        <v>27.097505179212465</v>
      </c>
      <c r="V26" s="14">
        <v>27.900639568582719</v>
      </c>
      <c r="W26" s="14">
        <v>32.92734150197483</v>
      </c>
      <c r="X26" s="14">
        <v>33.159260562540865</v>
      </c>
      <c r="Y26" s="14">
        <v>27.834138483695444</v>
      </c>
      <c r="Z26" s="14">
        <v>30.791925908351839</v>
      </c>
      <c r="AA26" s="14">
        <v>37.001873643606679</v>
      </c>
      <c r="AB26" s="14">
        <v>43.719238260317844</v>
      </c>
      <c r="AC26" s="14">
        <v>55.935011214771869</v>
      </c>
      <c r="AD26" s="14">
        <v>62.410863162573705</v>
      </c>
      <c r="AE26" s="14">
        <v>66.083138395400724</v>
      </c>
      <c r="AF26" s="14">
        <v>61.950923984781291</v>
      </c>
      <c r="AG26" s="14" t="s">
        <v>1</v>
      </c>
    </row>
    <row r="27" spans="1:33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>
        <v>15.253558911004301</v>
      </c>
      <c r="H27" s="11" t="s">
        <v>1</v>
      </c>
      <c r="I27" s="11">
        <v>18.028978780261426</v>
      </c>
      <c r="J27" s="11" t="s">
        <v>1</v>
      </c>
      <c r="K27" s="11">
        <v>27.851013263041747</v>
      </c>
      <c r="L27" s="11" t="s">
        <v>1</v>
      </c>
      <c r="M27" s="11">
        <v>27.669373704626999</v>
      </c>
      <c r="N27" s="11" t="s">
        <v>1</v>
      </c>
      <c r="O27" s="11">
        <v>33.170022567019807</v>
      </c>
      <c r="P27" s="11" t="s">
        <v>1</v>
      </c>
      <c r="Q27" s="11">
        <v>39.245511948918882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44.402370621695958</v>
      </c>
      <c r="X27" s="11" t="s">
        <v>1</v>
      </c>
      <c r="Y27" s="11">
        <v>50.484288694770363</v>
      </c>
      <c r="Z27" s="11" t="s">
        <v>1</v>
      </c>
      <c r="AA27" s="11">
        <v>56.48333975803984</v>
      </c>
      <c r="AB27" s="11" t="s">
        <v>1</v>
      </c>
      <c r="AC27" s="11">
        <v>99.077520180171049</v>
      </c>
      <c r="AD27" s="11" t="s">
        <v>1</v>
      </c>
      <c r="AE27" s="11">
        <v>105.20348111266071</v>
      </c>
      <c r="AF27" s="11">
        <v>126.31643489712935</v>
      </c>
      <c r="AG27" s="11" t="s">
        <v>1</v>
      </c>
    </row>
    <row r="28" spans="1:33" x14ac:dyDescent="0.25">
      <c r="A28" s="12" t="s">
        <v>24</v>
      </c>
      <c r="B28" s="13" t="s">
        <v>1</v>
      </c>
      <c r="C28" s="14" t="s">
        <v>1</v>
      </c>
      <c r="D28" s="14">
        <v>74.50573101284715</v>
      </c>
      <c r="E28" s="14">
        <v>58.415156111015158</v>
      </c>
      <c r="F28" s="14">
        <v>40.73331577253041</v>
      </c>
      <c r="G28" s="14">
        <v>39.124367696670511</v>
      </c>
      <c r="H28" s="14">
        <v>41.257632899586156</v>
      </c>
      <c r="I28" s="14">
        <v>57.071026885976963</v>
      </c>
      <c r="J28" s="14">
        <v>39.153834084931873</v>
      </c>
      <c r="K28" s="14">
        <v>31.755272205200619</v>
      </c>
      <c r="L28" s="14">
        <v>36.367086725392163</v>
      </c>
      <c r="M28" s="14">
        <v>37.299958298189821</v>
      </c>
      <c r="N28" s="14">
        <v>35.559916575919509</v>
      </c>
      <c r="O28" s="14">
        <v>35.380549077557447</v>
      </c>
      <c r="P28" s="14">
        <v>33.238784525189992</v>
      </c>
      <c r="Q28" s="14">
        <v>35.252998641176717</v>
      </c>
      <c r="R28" s="14">
        <v>39.383684960433506</v>
      </c>
      <c r="S28" s="14">
        <v>41.01498210167783</v>
      </c>
      <c r="T28" s="14">
        <v>48.350601596052861</v>
      </c>
      <c r="U28" s="14">
        <v>45.157809217331227</v>
      </c>
      <c r="V28" s="14">
        <v>57.969270989565551</v>
      </c>
      <c r="W28" s="14">
        <v>56.550205437336558</v>
      </c>
      <c r="X28" s="14">
        <v>80.97615224575982</v>
      </c>
      <c r="Y28" s="14">
        <v>94.703226465043102</v>
      </c>
      <c r="Z28" s="14">
        <v>99.174784786062602</v>
      </c>
      <c r="AA28" s="14">
        <v>93.321002311201426</v>
      </c>
      <c r="AB28" s="14">
        <v>95.136792586893321</v>
      </c>
      <c r="AC28" s="14">
        <v>110.27144809551093</v>
      </c>
      <c r="AD28" s="14">
        <v>113.24095802047628</v>
      </c>
      <c r="AE28" s="14">
        <v>107.12788703605958</v>
      </c>
      <c r="AF28" s="14">
        <v>94.663864545798049</v>
      </c>
      <c r="AG28" s="14" t="s">
        <v>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>
        <v>66.962966110301167</v>
      </c>
      <c r="F29" s="11">
        <v>74.633314191835609</v>
      </c>
      <c r="G29" s="11">
        <v>69.807113886960408</v>
      </c>
      <c r="H29" s="11">
        <v>61.87888802761622</v>
      </c>
      <c r="I29" s="11">
        <v>65.873780939141525</v>
      </c>
      <c r="J29" s="11">
        <v>68.730929665288684</v>
      </c>
      <c r="K29" s="11">
        <v>69.150513031549622</v>
      </c>
      <c r="L29" s="11">
        <v>74.696563666463732</v>
      </c>
      <c r="M29" s="11">
        <v>87.631567378510923</v>
      </c>
      <c r="N29" s="11">
        <v>83.79451956189304</v>
      </c>
      <c r="O29" s="11">
        <v>87.915176609002586</v>
      </c>
      <c r="P29" s="11">
        <v>116.05381502794697</v>
      </c>
      <c r="Q29" s="11">
        <v>113.50679312227754</v>
      </c>
      <c r="R29" s="11">
        <v>144.02207951769935</v>
      </c>
      <c r="S29" s="11">
        <v>136.61168979012234</v>
      </c>
      <c r="T29" s="11">
        <v>176.98027246323954</v>
      </c>
      <c r="U29" s="11">
        <v>176.73044296099522</v>
      </c>
      <c r="V29" s="11">
        <v>199.06100006696843</v>
      </c>
      <c r="W29" s="11">
        <v>235.31777692781662</v>
      </c>
      <c r="X29" s="11">
        <v>237.87020071460904</v>
      </c>
      <c r="Y29" s="11">
        <v>271.98744959494383</v>
      </c>
      <c r="Z29" s="11">
        <v>274.99770587263879</v>
      </c>
      <c r="AA29" s="11">
        <v>262.12415195673572</v>
      </c>
      <c r="AB29" s="11">
        <v>236.35570054922383</v>
      </c>
      <c r="AC29" s="11">
        <v>213.77214417691565</v>
      </c>
      <c r="AD29" s="11">
        <v>240.88328280049569</v>
      </c>
      <c r="AE29" s="11">
        <v>267.75244140472756</v>
      </c>
      <c r="AF29" s="11">
        <v>256.51172809410247</v>
      </c>
      <c r="AG29" s="11" t="s">
        <v>1</v>
      </c>
    </row>
    <row r="30" spans="1:33" x14ac:dyDescent="0.25">
      <c r="A30" s="12" t="s">
        <v>26</v>
      </c>
      <c r="B30" s="13">
        <v>26.385581518565349</v>
      </c>
      <c r="C30" s="14">
        <v>28.095793867093438</v>
      </c>
      <c r="D30" s="14">
        <v>28.040417335953521</v>
      </c>
      <c r="E30" s="14">
        <v>28.322716254324511</v>
      </c>
      <c r="F30" s="14">
        <v>28.092482193531531</v>
      </c>
      <c r="G30" s="14">
        <v>30.929781932499967</v>
      </c>
      <c r="H30" s="14">
        <v>32.762710652563051</v>
      </c>
      <c r="I30" s="14">
        <v>32.882529316749071</v>
      </c>
      <c r="J30" s="14">
        <v>41.692638529369496</v>
      </c>
      <c r="K30" s="14">
        <v>40.687025469469638</v>
      </c>
      <c r="L30" s="14">
        <v>48.030939354455448</v>
      </c>
      <c r="M30" s="14">
        <v>46.980647742241239</v>
      </c>
      <c r="N30" s="14">
        <v>62.112044000381097</v>
      </c>
      <c r="O30" s="14">
        <v>65.701690337241359</v>
      </c>
      <c r="P30" s="14">
        <v>69.663483205804695</v>
      </c>
      <c r="Q30" s="14">
        <v>77.558314297828687</v>
      </c>
      <c r="R30" s="14">
        <v>96.585885196220829</v>
      </c>
      <c r="S30" s="14">
        <v>111.17378324990339</v>
      </c>
      <c r="T30" s="14">
        <v>124.60884964120579</v>
      </c>
      <c r="U30" s="14">
        <v>124.38225288125278</v>
      </c>
      <c r="V30" s="14">
        <v>124.44619704581605</v>
      </c>
      <c r="W30" s="14">
        <v>121.23525397017961</v>
      </c>
      <c r="X30" s="14">
        <v>117.49280232357975</v>
      </c>
      <c r="Y30" s="14">
        <v>118.5670846453218</v>
      </c>
      <c r="Z30" s="14">
        <v>117.53246518229405</v>
      </c>
      <c r="AA30" s="14">
        <v>123.77236473016703</v>
      </c>
      <c r="AB30" s="14">
        <v>133.77089321504076</v>
      </c>
      <c r="AC30" s="14">
        <v>145.41059409506585</v>
      </c>
      <c r="AD30" s="14">
        <v>154.64168632153942</v>
      </c>
      <c r="AE30" s="14">
        <v>156.2892933258963</v>
      </c>
      <c r="AF30" s="14">
        <v>158.28254171644394</v>
      </c>
      <c r="AG30" s="14" t="s">
        <v>1</v>
      </c>
    </row>
    <row r="31" spans="1:33" x14ac:dyDescent="0.25">
      <c r="A31" s="9" t="s">
        <v>27</v>
      </c>
      <c r="B31" s="10" t="s">
        <v>1</v>
      </c>
      <c r="C31" s="11">
        <v>212.52010343141029</v>
      </c>
      <c r="D31" s="11" t="s">
        <v>1</v>
      </c>
      <c r="E31" s="11" t="s">
        <v>1</v>
      </c>
      <c r="F31" s="11" t="s">
        <v>1</v>
      </c>
      <c r="G31" s="11" t="s">
        <v>1</v>
      </c>
      <c r="H31" s="11" t="s">
        <v>1</v>
      </c>
      <c r="I31" s="11" t="s">
        <v>1</v>
      </c>
      <c r="J31" s="11" t="s">
        <v>1</v>
      </c>
      <c r="K31" s="11" t="s">
        <v>1</v>
      </c>
      <c r="L31" s="11" t="s">
        <v>1</v>
      </c>
      <c r="M31" s="11" t="s">
        <v>1</v>
      </c>
      <c r="N31" s="11" t="s">
        <v>1</v>
      </c>
      <c r="O31" s="11" t="s">
        <v>1</v>
      </c>
      <c r="P31" s="11" t="s">
        <v>1</v>
      </c>
      <c r="Q31" s="11" t="s">
        <v>1</v>
      </c>
      <c r="R31" s="11" t="s">
        <v>1</v>
      </c>
      <c r="S31" s="11">
        <v>456.64361179120533</v>
      </c>
      <c r="T31" s="11" t="s">
        <v>1</v>
      </c>
      <c r="U31" s="11">
        <v>425.84442182920094</v>
      </c>
      <c r="V31" s="11" t="s">
        <v>1</v>
      </c>
      <c r="W31" s="11">
        <v>443.56467079800058</v>
      </c>
      <c r="X31" s="11" t="s">
        <v>1</v>
      </c>
      <c r="Y31" s="11">
        <v>458.88005291667537</v>
      </c>
      <c r="Z31" s="11" t="s">
        <v>1</v>
      </c>
      <c r="AA31" s="11" t="s">
        <v>1</v>
      </c>
      <c r="AB31" s="11" t="s">
        <v>1</v>
      </c>
      <c r="AC31" s="11" t="s">
        <v>1</v>
      </c>
      <c r="AD31" s="11" t="s">
        <v>1</v>
      </c>
      <c r="AE31" s="11" t="s">
        <v>1</v>
      </c>
      <c r="AF31" s="11" t="s">
        <v>1</v>
      </c>
      <c r="AG31" s="11" t="s">
        <v>1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>
        <v>9.1740350891978792</v>
      </c>
      <c r="Y35" s="11">
        <v>8.772080090031853</v>
      </c>
      <c r="Z35" s="11">
        <v>5.9341742562564015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4.5808873906449632</v>
      </c>
      <c r="AF35" s="11">
        <v>4.1874950350102127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>
        <v>17.235268683313215</v>
      </c>
      <c r="AD36" s="14">
        <v>20.04570643760303</v>
      </c>
      <c r="AE36" s="14">
        <v>21.04547456171538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</row>
    <row r="39" spans="1:33" s="5" customFormat="1" x14ac:dyDescent="0.25">
      <c r="A39" s="9" t="s">
        <v>35</v>
      </c>
      <c r="B39" s="10">
        <v>71.883448725235937</v>
      </c>
      <c r="C39" s="11">
        <v>77.665444780268444</v>
      </c>
      <c r="D39" s="11">
        <v>86.985485312754193</v>
      </c>
      <c r="E39" s="11" t="s">
        <v>1</v>
      </c>
      <c r="F39" s="11" t="s">
        <v>1</v>
      </c>
      <c r="G39" s="11">
        <v>110.70413860402589</v>
      </c>
      <c r="H39" s="11" t="s">
        <v>1</v>
      </c>
      <c r="I39" s="11">
        <v>150.28026877099933</v>
      </c>
      <c r="J39" s="11" t="s">
        <v>1</v>
      </c>
      <c r="K39" s="11">
        <v>189.5891141504369</v>
      </c>
      <c r="L39" s="11">
        <v>218.41875576381489</v>
      </c>
      <c r="M39" s="11">
        <v>262.26032809582546</v>
      </c>
      <c r="N39" s="11" t="s">
        <v>1</v>
      </c>
      <c r="O39" s="11">
        <v>249.42327668576016</v>
      </c>
      <c r="P39" s="11" t="s">
        <v>1</v>
      </c>
      <c r="Q39" s="11">
        <v>307.84008605588775</v>
      </c>
      <c r="R39" s="11">
        <v>380.14260217690008</v>
      </c>
      <c r="S39" s="11">
        <v>376.96030088569955</v>
      </c>
      <c r="T39" s="11">
        <v>386.82062115075394</v>
      </c>
      <c r="U39" s="11">
        <v>457.34436089719321</v>
      </c>
      <c r="V39" s="11" t="s">
        <v>1</v>
      </c>
      <c r="W39" s="11">
        <v>278.55472836272116</v>
      </c>
      <c r="X39" s="11" t="s">
        <v>1</v>
      </c>
      <c r="Y39" s="11" t="s">
        <v>1</v>
      </c>
      <c r="Z39" s="11" t="s">
        <v>1</v>
      </c>
      <c r="AA39" s="11">
        <v>405.37492200694584</v>
      </c>
      <c r="AB39" s="11">
        <v>413.77043938686745</v>
      </c>
      <c r="AC39" s="11">
        <v>392.02256979925573</v>
      </c>
      <c r="AD39" s="11">
        <v>349.61059239978692</v>
      </c>
      <c r="AE39" s="11">
        <v>548.01222071934399</v>
      </c>
      <c r="AF39" s="11">
        <v>550.18580285948349</v>
      </c>
      <c r="AG39" s="11" t="s">
        <v>1</v>
      </c>
    </row>
    <row r="40" spans="1:33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</row>
    <row r="41" spans="1:33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</row>
    <row r="44" spans="1:33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>
        <v>116.66553378711592</v>
      </c>
      <c r="D47" s="11" t="s">
        <v>1</v>
      </c>
      <c r="E47" s="11">
        <v>135.18757788743906</v>
      </c>
      <c r="F47" s="11" t="s">
        <v>1</v>
      </c>
      <c r="G47" s="11">
        <v>149.12052152038709</v>
      </c>
      <c r="H47" s="11" t="s">
        <v>1</v>
      </c>
      <c r="I47" s="11">
        <v>160.23544034534032</v>
      </c>
      <c r="J47" s="11" t="s">
        <v>1</v>
      </c>
      <c r="K47" s="11">
        <v>172.35383016345233</v>
      </c>
      <c r="L47" s="11" t="s">
        <v>1</v>
      </c>
      <c r="M47" s="11">
        <v>223.44750670883747</v>
      </c>
      <c r="N47" s="11" t="s">
        <v>1</v>
      </c>
      <c r="O47" s="11">
        <v>220.01984360139463</v>
      </c>
      <c r="P47" s="11" t="s">
        <v>1</v>
      </c>
      <c r="Q47" s="11">
        <v>245.1884486732574</v>
      </c>
      <c r="R47" s="11" t="s">
        <v>1</v>
      </c>
      <c r="S47" s="11">
        <v>304.37451309913365</v>
      </c>
      <c r="T47" s="11">
        <v>321.85258402374075</v>
      </c>
      <c r="U47" s="11">
        <v>312.88124835844565</v>
      </c>
      <c r="V47" s="11">
        <v>312.05423748087276</v>
      </c>
      <c r="W47" s="11">
        <v>336.54489554271231</v>
      </c>
      <c r="X47" s="11">
        <v>350.03178067526238</v>
      </c>
      <c r="Y47" s="11">
        <v>370.53105478205924</v>
      </c>
      <c r="Z47" s="11">
        <v>376.75198706745567</v>
      </c>
      <c r="AA47" s="11">
        <v>372.84315893501139</v>
      </c>
      <c r="AB47" s="11">
        <v>394.24227656595667</v>
      </c>
      <c r="AC47" s="11">
        <v>446.03539925233201</v>
      </c>
      <c r="AD47" s="11">
        <v>461.12491718965555</v>
      </c>
      <c r="AE47" s="11">
        <v>457.82619524965924</v>
      </c>
      <c r="AF47" s="11">
        <v>437.32476871953895</v>
      </c>
      <c r="AG47" s="11" t="s">
        <v>1</v>
      </c>
    </row>
    <row r="48" spans="1:33" x14ac:dyDescent="0.25">
      <c r="A48" s="12" t="s">
        <v>44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 t="s">
        <v>1</v>
      </c>
      <c r="P48" s="14" t="s">
        <v>1</v>
      </c>
      <c r="Q48" s="14" t="s">
        <v>1</v>
      </c>
      <c r="R48" s="14" t="s">
        <v>1</v>
      </c>
      <c r="S48" s="14" t="s">
        <v>1</v>
      </c>
      <c r="T48" s="14" t="s">
        <v>1</v>
      </c>
      <c r="U48" s="14" t="s">
        <v>1</v>
      </c>
      <c r="V48" s="14" t="s">
        <v>1</v>
      </c>
      <c r="W48" s="14" t="s">
        <v>1</v>
      </c>
      <c r="X48" s="14" t="s">
        <v>1</v>
      </c>
      <c r="Y48" s="14" t="s">
        <v>1</v>
      </c>
      <c r="Z48" s="14" t="s">
        <v>1</v>
      </c>
      <c r="AA48" s="14" t="s">
        <v>1</v>
      </c>
      <c r="AB48" s="14" t="s">
        <v>1</v>
      </c>
      <c r="AC48" s="14" t="s">
        <v>1</v>
      </c>
      <c r="AD48" s="14" t="s">
        <v>1</v>
      </c>
      <c r="AE48" s="14" t="s">
        <v>1</v>
      </c>
      <c r="AF48" s="14" t="s">
        <v>1</v>
      </c>
      <c r="AG48" s="14" t="s">
        <v>1</v>
      </c>
    </row>
    <row r="49" spans="1:33" s="5" customFormat="1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>
        <v>21.285516211824945</v>
      </c>
      <c r="AB50" s="14">
        <v>20.173395749572393</v>
      </c>
      <c r="AC50" s="14">
        <v>15.606715470744884</v>
      </c>
      <c r="AD50" s="14">
        <v>16.919808370573371</v>
      </c>
      <c r="AE50" s="14">
        <v>17.848470295474488</v>
      </c>
      <c r="AF50" s="14">
        <v>20.894321867113451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 t="s">
        <v>1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40.786025701472518</v>
      </c>
      <c r="V53" s="11">
        <v>29.507671771422668</v>
      </c>
      <c r="W53" s="11">
        <v>30.261992424723068</v>
      </c>
      <c r="X53" s="11" t="s">
        <v>1</v>
      </c>
      <c r="Y53" s="11" t="s">
        <v>1</v>
      </c>
      <c r="Z53" s="11" t="s">
        <v>1</v>
      </c>
      <c r="AA53" s="11">
        <v>45.949312735860232</v>
      </c>
      <c r="AB53" s="11">
        <v>48.761601728205925</v>
      </c>
      <c r="AC53" s="11">
        <v>58.540808687728614</v>
      </c>
      <c r="AD53" s="11">
        <v>68.624992130914606</v>
      </c>
      <c r="AE53" s="11">
        <v>52.119110298344317</v>
      </c>
      <c r="AF53" s="11">
        <v>56.22788654347535</v>
      </c>
      <c r="AG53" s="11" t="s">
        <v>1</v>
      </c>
    </row>
    <row r="54" spans="1:33" x14ac:dyDescent="0.25">
      <c r="A54" s="12" t="s">
        <v>50</v>
      </c>
      <c r="B54" s="13" t="s">
        <v>1</v>
      </c>
      <c r="C54" s="14" t="s">
        <v>1</v>
      </c>
      <c r="D54" s="14">
        <v>222.21293108048664</v>
      </c>
      <c r="E54" s="14" t="s">
        <v>1</v>
      </c>
      <c r="F54" s="14" t="s">
        <v>1</v>
      </c>
      <c r="G54" s="14" t="s">
        <v>1</v>
      </c>
      <c r="H54" s="14">
        <v>263.53073098199462</v>
      </c>
      <c r="I54" s="14" t="s">
        <v>1</v>
      </c>
      <c r="J54" s="14" t="s">
        <v>1</v>
      </c>
      <c r="K54" s="14" t="s">
        <v>1</v>
      </c>
      <c r="L54" s="14">
        <v>300.48403320229943</v>
      </c>
      <c r="M54" s="14" t="s">
        <v>1</v>
      </c>
      <c r="N54" s="14" t="s">
        <v>1</v>
      </c>
      <c r="O54" s="14" t="s">
        <v>1</v>
      </c>
      <c r="P54" s="14">
        <v>333.32412726470062</v>
      </c>
      <c r="Q54" s="14" t="s">
        <v>1</v>
      </c>
      <c r="R54" s="14" t="s">
        <v>1</v>
      </c>
      <c r="S54" s="14" t="s">
        <v>1</v>
      </c>
      <c r="T54" s="14">
        <v>575.50820177454102</v>
      </c>
      <c r="U54" s="14" t="s">
        <v>1</v>
      </c>
      <c r="V54" s="14" t="s">
        <v>1</v>
      </c>
      <c r="W54" s="14" t="s">
        <v>1</v>
      </c>
      <c r="X54" s="14">
        <v>488.12622261771293</v>
      </c>
      <c r="Y54" s="14" t="s">
        <v>1</v>
      </c>
      <c r="Z54" s="14" t="s">
        <v>1</v>
      </c>
      <c r="AA54" s="14">
        <v>628.90299625342084</v>
      </c>
      <c r="AB54" s="14" t="s">
        <v>1</v>
      </c>
      <c r="AC54" s="14">
        <v>654.84280260939499</v>
      </c>
      <c r="AD54" s="14" t="s">
        <v>1</v>
      </c>
      <c r="AE54" s="14">
        <v>624.82042328159002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</row>
    <row r="56" spans="1:33" x14ac:dyDescent="0.25">
      <c r="A56" s="12" t="s">
        <v>52</v>
      </c>
      <c r="B56" s="13">
        <v>5.1019381643341672</v>
      </c>
      <c r="C56" s="14">
        <v>9.3526527933827097</v>
      </c>
      <c r="D56" s="14">
        <v>10.639464201820687</v>
      </c>
      <c r="E56" s="14">
        <v>9.9818289517899395</v>
      </c>
      <c r="F56" s="14">
        <v>8.0797894354448747</v>
      </c>
      <c r="G56" s="14">
        <v>9.0520398481897022</v>
      </c>
      <c r="H56" s="14">
        <v>12.781863168926694</v>
      </c>
      <c r="I56" s="14">
        <v>11.824970571100186</v>
      </c>
      <c r="J56" s="14">
        <v>10.089732899643558</v>
      </c>
      <c r="K56" s="14">
        <v>13.148904260271378</v>
      </c>
      <c r="L56" s="14">
        <v>18.28752714126961</v>
      </c>
      <c r="M56" s="14">
        <v>18.328283890603348</v>
      </c>
      <c r="N56" s="14">
        <v>16.995106673905948</v>
      </c>
      <c r="O56" s="14">
        <v>17.009182000194208</v>
      </c>
      <c r="P56" s="14">
        <v>23.667735966811069</v>
      </c>
      <c r="Q56" s="14">
        <v>25.935899062651654</v>
      </c>
      <c r="R56" s="14">
        <v>29.739014537705565</v>
      </c>
      <c r="S56" s="14">
        <v>35.901638228551853</v>
      </c>
      <c r="T56" s="14">
        <v>40.963290156641563</v>
      </c>
      <c r="U56" s="14">
        <v>44.095665594249496</v>
      </c>
      <c r="V56" s="14">
        <v>47.997197490089519</v>
      </c>
      <c r="W56" s="14">
        <v>51.977473128889287</v>
      </c>
      <c r="X56" s="14">
        <v>57.959969795348343</v>
      </c>
      <c r="Y56" s="14">
        <v>59.982095254756587</v>
      </c>
      <c r="Z56" s="14">
        <v>71.990778476374018</v>
      </c>
      <c r="AA56" s="14">
        <v>78.990592103620315</v>
      </c>
      <c r="AB56" s="14">
        <v>96.592227118452271</v>
      </c>
      <c r="AC56" s="14">
        <v>103.20589871445731</v>
      </c>
      <c r="AD56" s="14">
        <v>113.18407176212962</v>
      </c>
      <c r="AE56" s="14">
        <v>113.69401242342241</v>
      </c>
      <c r="AF56" s="14">
        <v>116.06838558115591</v>
      </c>
      <c r="AG56" s="14" t="s">
        <v>1</v>
      </c>
    </row>
    <row r="57" spans="1:33" s="5" customFormat="1" x14ac:dyDescent="0.25">
      <c r="A57" s="9" t="s">
        <v>53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 t="s">
        <v>1</v>
      </c>
      <c r="P57" s="11" t="s">
        <v>1</v>
      </c>
      <c r="Q57" s="11" t="s">
        <v>1</v>
      </c>
      <c r="R57" s="11" t="s">
        <v>1</v>
      </c>
      <c r="S57" s="11" t="s">
        <v>1</v>
      </c>
      <c r="T57" s="11" t="s">
        <v>1</v>
      </c>
      <c r="U57" s="11" t="s">
        <v>1</v>
      </c>
      <c r="V57" s="11" t="s">
        <v>1</v>
      </c>
      <c r="W57" s="11" t="s">
        <v>1</v>
      </c>
      <c r="X57" s="11">
        <v>228.73158524964006</v>
      </c>
      <c r="Y57" s="11">
        <v>241.2593611794058</v>
      </c>
      <c r="Z57" s="11">
        <v>255.12571946028018</v>
      </c>
      <c r="AA57" s="11">
        <v>313.26741887369593</v>
      </c>
      <c r="AB57" s="11">
        <v>315.40559499485914</v>
      </c>
      <c r="AC57" s="11">
        <v>323.3702851781951</v>
      </c>
      <c r="AD57" s="11">
        <v>354.8447619412039</v>
      </c>
      <c r="AE57" s="11" t="s">
        <v>1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317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0.71878242125726488</v>
      </c>
      <c r="M5" s="11" t="s">
        <v>1</v>
      </c>
      <c r="N5" s="11" t="s">
        <v>1</v>
      </c>
      <c r="O5" s="11" t="s">
        <v>1</v>
      </c>
      <c r="P5" s="11">
        <v>0.97007245332154357</v>
      </c>
      <c r="Q5" s="11">
        <v>1.0806705799260135</v>
      </c>
      <c r="R5" s="11">
        <v>1.0857143146399915</v>
      </c>
      <c r="S5" s="11">
        <v>0.98272263770048784</v>
      </c>
      <c r="T5" s="11">
        <v>1.0657596937718812</v>
      </c>
      <c r="U5" s="11">
        <v>1.0393249218618108</v>
      </c>
      <c r="V5" s="11">
        <v>1.5269983305509183</v>
      </c>
      <c r="W5" s="11">
        <v>1.447864398482438</v>
      </c>
      <c r="X5" s="11">
        <v>1.4381348201446036</v>
      </c>
      <c r="Y5" s="11">
        <v>1.5996915131048506</v>
      </c>
      <c r="Z5" s="11">
        <v>1.4729704319144186</v>
      </c>
      <c r="AA5" s="11">
        <v>1.4942479887727065</v>
      </c>
      <c r="AB5" s="11">
        <v>1.2810759818271515</v>
      </c>
      <c r="AC5" s="11">
        <v>1.3263755646390063</v>
      </c>
      <c r="AD5" s="11">
        <v>1.3364762009928517</v>
      </c>
      <c r="AE5" s="11">
        <v>1.2322452474530272</v>
      </c>
      <c r="AF5" s="11" t="s">
        <v>1</v>
      </c>
      <c r="AG5" s="11" t="s">
        <v>1</v>
      </c>
    </row>
    <row r="6" spans="1:33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1.9805572481028082</v>
      </c>
      <c r="V6" s="14">
        <v>1.533637562498221</v>
      </c>
      <c r="W6" s="14">
        <v>1.5441166200304495</v>
      </c>
      <c r="X6" s="14">
        <v>1.4875769888104222</v>
      </c>
      <c r="Y6" s="14">
        <v>1.3007924367718264</v>
      </c>
      <c r="Z6" s="14">
        <v>2.6439881533446949</v>
      </c>
      <c r="AA6" s="14">
        <v>1.1938287297300156</v>
      </c>
      <c r="AB6" s="14">
        <v>0.91328305237554386</v>
      </c>
      <c r="AC6" s="14">
        <v>1.3845736970459095</v>
      </c>
      <c r="AD6" s="14">
        <v>1.412708829973073</v>
      </c>
      <c r="AE6" s="14">
        <v>2.8195886370258609</v>
      </c>
      <c r="AF6" s="14">
        <v>0.92812002461442278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 t="s">
        <v>1</v>
      </c>
      <c r="R7" s="18" t="s">
        <v>1</v>
      </c>
      <c r="S7" s="18">
        <v>0.67732959789067915</v>
      </c>
      <c r="T7" s="18">
        <v>0.70151018877795857</v>
      </c>
      <c r="U7" s="18">
        <v>0.75830543320629107</v>
      </c>
      <c r="V7" s="18">
        <v>1.5113008812243871</v>
      </c>
      <c r="W7" s="18">
        <v>5.6976989757830356</v>
      </c>
      <c r="X7" s="18">
        <v>10.196118985509555</v>
      </c>
      <c r="Y7" s="18">
        <v>9.9756675965256036</v>
      </c>
      <c r="Z7" s="18">
        <v>8.4334656605040479</v>
      </c>
      <c r="AA7" s="18">
        <v>7.6862705114252918</v>
      </c>
      <c r="AB7" s="18">
        <v>0.79300172887851006</v>
      </c>
      <c r="AC7" s="18">
        <v>0.97878294791700382</v>
      </c>
      <c r="AD7" s="18">
        <v>2.9174989559989695</v>
      </c>
      <c r="AE7" s="18">
        <v>3.4834104054730335</v>
      </c>
      <c r="AF7" s="18">
        <v>2.9327857685558656</v>
      </c>
      <c r="AG7" s="18" t="s">
        <v>1</v>
      </c>
    </row>
    <row r="8" spans="1:33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>
        <v>0.60404511692298613</v>
      </c>
      <c r="N8" s="14">
        <v>0.76384653364700417</v>
      </c>
      <c r="O8" s="14">
        <v>0.81417402944238015</v>
      </c>
      <c r="P8" s="14">
        <v>0.77383950903996235</v>
      </c>
      <c r="Q8" s="14">
        <v>0.80221789498351026</v>
      </c>
      <c r="R8" s="14">
        <v>0.76449439139485731</v>
      </c>
      <c r="S8" s="14">
        <v>0.87770378606067379</v>
      </c>
      <c r="T8" s="14" t="s">
        <v>1</v>
      </c>
      <c r="U8" s="14">
        <v>0.95784003846892185</v>
      </c>
      <c r="V8" s="14">
        <v>1.0290406789093987</v>
      </c>
      <c r="W8" s="14">
        <v>1.0310131400390561</v>
      </c>
      <c r="X8" s="14">
        <v>1.3038391211918994</v>
      </c>
      <c r="Y8" s="14">
        <v>1.4724174687329361</v>
      </c>
      <c r="Z8" s="14">
        <v>1.5641238827686552</v>
      </c>
      <c r="AA8" s="14">
        <v>1.499758881208809</v>
      </c>
      <c r="AB8" s="14">
        <v>1.5140126704606465</v>
      </c>
      <c r="AC8" s="14">
        <v>1.7174592803472257</v>
      </c>
      <c r="AD8" s="14">
        <v>1.7131998683304905</v>
      </c>
      <c r="AE8" s="14">
        <v>1.6176708481007072</v>
      </c>
      <c r="AF8" s="14">
        <v>1.7944369555449258</v>
      </c>
      <c r="AG8" s="14" t="s">
        <v>1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4.3401531466858101</v>
      </c>
      <c r="P9" s="11">
        <v>6.3601847597397887</v>
      </c>
      <c r="Q9" s="11">
        <v>5.0565740268978976</v>
      </c>
      <c r="R9" s="11">
        <v>3.6022014557159032</v>
      </c>
      <c r="S9" s="11">
        <v>4.8033953745508153</v>
      </c>
      <c r="T9" s="11">
        <v>4.0675065732867397</v>
      </c>
      <c r="U9" s="11">
        <v>4.1769464975961661</v>
      </c>
      <c r="V9" s="11">
        <v>4.2090565389242141</v>
      </c>
      <c r="W9" s="11">
        <v>3.894424979255918</v>
      </c>
      <c r="X9" s="11">
        <v>3.2984410092068455</v>
      </c>
      <c r="Y9" s="11">
        <v>3.5182260117468447</v>
      </c>
      <c r="Z9" s="11">
        <v>4.0005440544612467</v>
      </c>
      <c r="AA9" s="11">
        <v>4.4448847500165121</v>
      </c>
      <c r="AB9" s="11">
        <v>5.6447436561367175</v>
      </c>
      <c r="AC9" s="11">
        <v>7.225946372239747</v>
      </c>
      <c r="AD9" s="11">
        <v>9.140137840498852</v>
      </c>
      <c r="AE9" s="11">
        <v>5.4551074022562203</v>
      </c>
      <c r="AF9" s="11">
        <v>4.4292873630144118</v>
      </c>
      <c r="AG9" s="11" t="s">
        <v>1</v>
      </c>
    </row>
    <row r="10" spans="1:33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>
        <v>0.67313192888362305</v>
      </c>
      <c r="M10" s="14">
        <v>0.78155140335023598</v>
      </c>
      <c r="N10" s="14">
        <v>1.0351184641326276</v>
      </c>
      <c r="O10" s="14">
        <v>1.0748013293858283</v>
      </c>
      <c r="P10" s="14">
        <v>1.1007883059730457</v>
      </c>
      <c r="Q10" s="14">
        <v>1.2173118731388277</v>
      </c>
      <c r="R10" s="14">
        <v>1.2717324666614362</v>
      </c>
      <c r="S10" s="14">
        <v>1.3190509829928538</v>
      </c>
      <c r="T10" s="14">
        <v>0.88527413109881237</v>
      </c>
      <c r="U10" s="14">
        <v>1.2536410671111589</v>
      </c>
      <c r="V10" s="14">
        <v>1.4008719462837711</v>
      </c>
      <c r="W10" s="14">
        <v>1.4931686063554936</v>
      </c>
      <c r="X10" s="14">
        <v>1.589384954788486</v>
      </c>
      <c r="Y10" s="14">
        <v>1.6247512754147904</v>
      </c>
      <c r="Z10" s="14">
        <v>1.6999124706315933</v>
      </c>
      <c r="AA10" s="14">
        <v>1.4445963530942696</v>
      </c>
      <c r="AB10" s="14">
        <v>1.7870100065810566</v>
      </c>
      <c r="AC10" s="14">
        <v>1.8985291258990475</v>
      </c>
      <c r="AD10" s="14">
        <v>2.0535284340680677</v>
      </c>
      <c r="AE10" s="14">
        <v>2.1548450507066161</v>
      </c>
      <c r="AF10" s="14">
        <v>2.3006909284982764</v>
      </c>
      <c r="AG10" s="14" t="s">
        <v>1</v>
      </c>
    </row>
    <row r="11" spans="1:33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0.38038918891963686</v>
      </c>
      <c r="N11" s="11">
        <v>0.44978959375716376</v>
      </c>
      <c r="O11" s="11">
        <v>0.37547989034714391</v>
      </c>
      <c r="P11" s="11">
        <v>0.36582932132068491</v>
      </c>
      <c r="Q11" s="11">
        <v>0.35679659433553002</v>
      </c>
      <c r="R11" s="11">
        <v>0.44669975391531402</v>
      </c>
      <c r="S11" s="11">
        <v>0.29189310986928607</v>
      </c>
      <c r="T11" s="11">
        <v>0.34542902708869261</v>
      </c>
      <c r="U11" s="11">
        <v>0.34745485791416381</v>
      </c>
      <c r="V11" s="11">
        <v>0.41137981347186875</v>
      </c>
      <c r="W11" s="11">
        <v>0.4485196395758298</v>
      </c>
      <c r="X11" s="11">
        <v>0.48108906467689777</v>
      </c>
      <c r="Y11" s="11">
        <v>0.55307366901070254</v>
      </c>
      <c r="Z11" s="11">
        <v>0.50160754445594002</v>
      </c>
      <c r="AA11" s="11" t="s">
        <v>1</v>
      </c>
      <c r="AB11" s="11">
        <v>0.50175706713994428</v>
      </c>
      <c r="AC11" s="11">
        <v>0.53235368424953622</v>
      </c>
      <c r="AD11" s="11">
        <v>0.5395386197889579</v>
      </c>
      <c r="AE11" s="11">
        <v>0.6975094056821719</v>
      </c>
      <c r="AF11" s="11">
        <v>0.63946181085686615</v>
      </c>
      <c r="AG11" s="11" t="s">
        <v>1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5.6235670718518843E-2</v>
      </c>
      <c r="R12" s="14">
        <v>0.14226056628883485</v>
      </c>
      <c r="S12" s="14">
        <v>0.17231251223810459</v>
      </c>
      <c r="T12" s="14">
        <v>0.10409889394925179</v>
      </c>
      <c r="U12" s="14">
        <v>0.20732453644552767</v>
      </c>
      <c r="V12" s="14">
        <v>0.26488998121495716</v>
      </c>
      <c r="W12" s="14">
        <v>0.3953201005804316</v>
      </c>
      <c r="X12" s="14">
        <v>0.34381386834112426</v>
      </c>
      <c r="Y12" s="14">
        <v>0.52068374898251646</v>
      </c>
      <c r="Z12" s="14">
        <v>1.1738207448997999</v>
      </c>
      <c r="AA12" s="14">
        <v>2.0468307588797625</v>
      </c>
      <c r="AB12" s="14">
        <v>2.6955132075297406</v>
      </c>
      <c r="AC12" s="14">
        <v>1.8249920911104081</v>
      </c>
      <c r="AD12" s="14">
        <v>1.8022481219753532</v>
      </c>
      <c r="AE12" s="14">
        <v>4.4080941694325446</v>
      </c>
      <c r="AF12" s="14">
        <v>6.4386685949137714</v>
      </c>
      <c r="AG12" s="14" t="s">
        <v>1</v>
      </c>
    </row>
    <row r="13" spans="1:33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>
        <v>2.4491878561102132</v>
      </c>
      <c r="M13" s="11">
        <v>2.047808144514522</v>
      </c>
      <c r="N13" s="11">
        <v>1.6506477225240284</v>
      </c>
      <c r="O13" s="11">
        <v>1.6617790811339197</v>
      </c>
      <c r="P13" s="11">
        <v>1.6572484242555967</v>
      </c>
      <c r="Q13" s="11">
        <v>1.5270935960591134</v>
      </c>
      <c r="R13" s="11">
        <v>1.7231268888989131</v>
      </c>
      <c r="S13" s="11">
        <v>1.8092105263157896</v>
      </c>
      <c r="T13" s="11">
        <v>1.7692661958857845</v>
      </c>
      <c r="U13" s="11">
        <v>1.8643376337388087</v>
      </c>
      <c r="V13" s="11">
        <v>2.1277352917488446</v>
      </c>
      <c r="W13" s="11">
        <v>2.4306988259124496</v>
      </c>
      <c r="X13" s="11">
        <v>2.662870369422055</v>
      </c>
      <c r="Y13" s="11">
        <v>2.6769375146633303</v>
      </c>
      <c r="Z13" s="11">
        <v>2.6224386627123217</v>
      </c>
      <c r="AA13" s="11">
        <v>3.0881075690803232</v>
      </c>
      <c r="AB13" s="11" t="s">
        <v>1</v>
      </c>
      <c r="AC13" s="11">
        <v>2.3723288129127487</v>
      </c>
      <c r="AD13" s="11" t="s">
        <v>1</v>
      </c>
      <c r="AE13" s="11">
        <v>2.3636746358059861</v>
      </c>
      <c r="AF13" s="11" t="s">
        <v>1</v>
      </c>
      <c r="AG13" s="11" t="s">
        <v>1</v>
      </c>
    </row>
    <row r="14" spans="1:33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 t="s">
        <v>1</v>
      </c>
      <c r="R14" s="14" t="s">
        <v>1</v>
      </c>
      <c r="S14" s="14">
        <v>0.67740272277499247</v>
      </c>
      <c r="T14" s="14">
        <v>0.9371972536961376</v>
      </c>
      <c r="U14" s="14">
        <v>1.0724139726170023</v>
      </c>
      <c r="V14" s="14">
        <v>1.181662072163425</v>
      </c>
      <c r="W14" s="14">
        <v>1.1710902244253079</v>
      </c>
      <c r="X14" s="14">
        <v>1.256432142421656</v>
      </c>
      <c r="Y14" s="14">
        <v>1.3639548017213854</v>
      </c>
      <c r="Z14" s="14">
        <v>1.2869173177419595</v>
      </c>
      <c r="AA14" s="14">
        <v>1.2298596380376403</v>
      </c>
      <c r="AB14" s="14">
        <v>1.164148614261278</v>
      </c>
      <c r="AC14" s="14">
        <v>1.7748222740100825</v>
      </c>
      <c r="AD14" s="14">
        <v>1.7168548987103527</v>
      </c>
      <c r="AE14" s="14">
        <v>1.6909966964158449</v>
      </c>
      <c r="AF14" s="14">
        <v>1.7382033435248805</v>
      </c>
      <c r="AG14" s="14" t="s">
        <v>1</v>
      </c>
    </row>
    <row r="15" spans="1:33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1.9888359025544347</v>
      </c>
      <c r="N15" s="11">
        <v>4.6542433091489306</v>
      </c>
      <c r="O15" s="11">
        <v>4.810231830186833</v>
      </c>
      <c r="P15" s="11">
        <v>4.7755224907542786</v>
      </c>
      <c r="Q15" s="11">
        <v>3.844740806054594</v>
      </c>
      <c r="R15" s="11">
        <v>5.113034407445439</v>
      </c>
      <c r="S15" s="11">
        <v>6.8343372634103172</v>
      </c>
      <c r="T15" s="11">
        <v>6.2754719552920335</v>
      </c>
      <c r="U15" s="11">
        <v>6.1285969055767104</v>
      </c>
      <c r="V15" s="11">
        <v>8.2310494443026538</v>
      </c>
      <c r="W15" s="11">
        <v>8.0704916391308696</v>
      </c>
      <c r="X15" s="11">
        <v>9.3750732519162696</v>
      </c>
      <c r="Y15" s="11">
        <v>12.054556471435596</v>
      </c>
      <c r="Z15" s="11">
        <v>11.568235386110521</v>
      </c>
      <c r="AA15" s="11">
        <v>14.481861032291349</v>
      </c>
      <c r="AB15" s="11">
        <v>12.446490917370845</v>
      </c>
      <c r="AC15" s="11">
        <v>14.141579109731978</v>
      </c>
      <c r="AD15" s="11">
        <v>16.866646130265899</v>
      </c>
      <c r="AE15" s="11">
        <v>14.055401830510537</v>
      </c>
      <c r="AF15" s="11">
        <v>13.302916152497241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1.4594274778492802</v>
      </c>
      <c r="Q16" s="14">
        <v>3.2470345407519723</v>
      </c>
      <c r="R16" s="14">
        <v>3.4963676828756194</v>
      </c>
      <c r="S16" s="14">
        <v>6.674290824354884</v>
      </c>
      <c r="T16" s="14">
        <v>5.6960871403578865</v>
      </c>
      <c r="U16" s="14">
        <v>2.6696976341449226</v>
      </c>
      <c r="V16" s="14">
        <v>9.4170954961519193</v>
      </c>
      <c r="W16" s="14">
        <v>14.455355184684718</v>
      </c>
      <c r="X16" s="14">
        <v>14.99696682273844</v>
      </c>
      <c r="Y16" s="14">
        <v>19.306552435730058</v>
      </c>
      <c r="Z16" s="14">
        <v>20.319138490607095</v>
      </c>
      <c r="AA16" s="14">
        <v>21.000076988220805</v>
      </c>
      <c r="AB16" s="14">
        <v>3.9339218343650417</v>
      </c>
      <c r="AC16" s="14">
        <v>3.990435622555462</v>
      </c>
      <c r="AD16" s="14">
        <v>7.4348003546748114</v>
      </c>
      <c r="AE16" s="14">
        <v>8.071432392725896</v>
      </c>
      <c r="AF16" s="14">
        <v>11.188526999872032</v>
      </c>
      <c r="AG16" s="14" t="s">
        <v>1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29.380769601166651</v>
      </c>
      <c r="Y17" s="11">
        <v>20.358422939068099</v>
      </c>
      <c r="Z17" s="11">
        <v>17.506142506142506</v>
      </c>
      <c r="AA17" s="11">
        <v>19.513797634691198</v>
      </c>
      <c r="AB17" s="11">
        <v>7.1557971014492754</v>
      </c>
      <c r="AC17" s="11">
        <v>10.514865844815082</v>
      </c>
      <c r="AD17" s="11">
        <v>23.14715359828142</v>
      </c>
      <c r="AE17" s="11">
        <v>21.82377049180328</v>
      </c>
      <c r="AF17" s="11">
        <v>15.463669980310236</v>
      </c>
      <c r="AG17" s="11" t="s">
        <v>1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>
        <v>0.20987245320523437</v>
      </c>
      <c r="W18" s="14">
        <v>0.21254355400696867</v>
      </c>
      <c r="X18" s="14">
        <v>0.68382249471413581</v>
      </c>
      <c r="Y18" s="14">
        <v>0.42345529616281813</v>
      </c>
      <c r="Z18" s="14">
        <v>0.49182928764080602</v>
      </c>
      <c r="AA18" s="14">
        <v>0.53097345132743357</v>
      </c>
      <c r="AB18" s="14" t="s">
        <v>1</v>
      </c>
      <c r="AC18" s="14">
        <v>0.83252393506313294</v>
      </c>
      <c r="AD18" s="14" t="s">
        <v>1</v>
      </c>
      <c r="AE18" s="14">
        <v>0.97587422065600438</v>
      </c>
      <c r="AF18" s="14" t="s">
        <v>1</v>
      </c>
      <c r="AG18" s="14" t="s">
        <v>1</v>
      </c>
    </row>
    <row r="19" spans="1:33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1.4881399070125656</v>
      </c>
      <c r="V19" s="11">
        <v>1.1152749503965855</v>
      </c>
      <c r="W19" s="11">
        <v>1.4123545889266957</v>
      </c>
      <c r="X19" s="11">
        <v>1.7765177074345433</v>
      </c>
      <c r="Y19" s="11">
        <v>1.9670778621200702</v>
      </c>
      <c r="Z19" s="11">
        <v>1.2064373857523181</v>
      </c>
      <c r="AA19" s="11">
        <v>0.96056766406263838</v>
      </c>
      <c r="AB19" s="11">
        <v>1.0786723902471911</v>
      </c>
      <c r="AC19" s="11">
        <v>1.1772461711563669</v>
      </c>
      <c r="AD19" s="11">
        <v>0.94082041619284251</v>
      </c>
      <c r="AE19" s="11">
        <v>0.9881382678678261</v>
      </c>
      <c r="AF19" s="11">
        <v>0.69844104184943001</v>
      </c>
      <c r="AG19" s="11" t="s">
        <v>1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 t="s">
        <v>54</v>
      </c>
      <c r="O20" s="14" t="s">
        <v>1</v>
      </c>
      <c r="P20" s="14">
        <v>3.3661466588804543</v>
      </c>
      <c r="Q20" s="14">
        <v>2.7228358592345234</v>
      </c>
      <c r="R20" s="14">
        <v>3.7948356957732057</v>
      </c>
      <c r="S20" s="14">
        <v>5.1551614946168458</v>
      </c>
      <c r="T20" s="14">
        <v>4.3445005354137978</v>
      </c>
      <c r="U20" s="14">
        <v>2.5282579263877083</v>
      </c>
      <c r="V20" s="14">
        <v>0.94162899318130722</v>
      </c>
      <c r="W20" s="14">
        <v>1.0053633856643434</v>
      </c>
      <c r="X20" s="14">
        <v>1.8857412972279435</v>
      </c>
      <c r="Y20" s="14">
        <v>1.9998306663279994</v>
      </c>
      <c r="Z20" s="14">
        <v>2.6330134293595866</v>
      </c>
      <c r="AA20" s="14">
        <v>1.8309997062567314</v>
      </c>
      <c r="AB20" s="14">
        <v>2.137916936390583</v>
      </c>
      <c r="AC20" s="14">
        <v>1.8565708045140152</v>
      </c>
      <c r="AD20" s="14">
        <v>3.4022994666738131</v>
      </c>
      <c r="AE20" s="14">
        <v>3.4728294815740162</v>
      </c>
      <c r="AF20" s="14">
        <v>3.0798677570906556</v>
      </c>
      <c r="AG20" s="14" t="s">
        <v>1</v>
      </c>
    </row>
    <row r="21" spans="1:33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>
        <v>0.93608378970556294</v>
      </c>
      <c r="Z21" s="11">
        <v>0.77914326111936449</v>
      </c>
      <c r="AA21" s="11">
        <v>0.81005887027387879</v>
      </c>
      <c r="AB21" s="11">
        <v>0.63354287861043346</v>
      </c>
      <c r="AC21" s="11">
        <v>0.69824083537056059</v>
      </c>
      <c r="AD21" s="11">
        <v>0.68373605587019548</v>
      </c>
      <c r="AE21" s="11">
        <v>0.76112418031434736</v>
      </c>
      <c r="AF21" s="11">
        <v>0.82045658119250586</v>
      </c>
      <c r="AG21" s="11" t="s">
        <v>1</v>
      </c>
    </row>
    <row r="22" spans="1:33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>
        <v>0.96452532009991165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 t="s">
        <v>1</v>
      </c>
      <c r="X22" s="14" t="s">
        <v>1</v>
      </c>
      <c r="Y22" s="14" t="s">
        <v>54</v>
      </c>
      <c r="Z22" s="14" t="s">
        <v>54</v>
      </c>
      <c r="AA22" s="14" t="s">
        <v>54</v>
      </c>
      <c r="AB22" s="14" t="s">
        <v>54</v>
      </c>
      <c r="AC22" s="14" t="s">
        <v>54</v>
      </c>
      <c r="AD22" s="14" t="s">
        <v>54</v>
      </c>
      <c r="AE22" s="14" t="s">
        <v>54</v>
      </c>
      <c r="AF22" s="14" t="s">
        <v>54</v>
      </c>
      <c r="AG22" s="14" t="s">
        <v>1</v>
      </c>
    </row>
    <row r="23" spans="1:33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>
        <v>0.55285272003538266</v>
      </c>
      <c r="O23" s="11">
        <v>1.092536527576675</v>
      </c>
      <c r="P23" s="11">
        <v>1.0629837254863925</v>
      </c>
      <c r="Q23" s="11">
        <v>1.4297246389810745</v>
      </c>
      <c r="R23" s="11">
        <v>2.241718707575346</v>
      </c>
      <c r="S23" s="11">
        <v>2.3347819571407169</v>
      </c>
      <c r="T23" s="11">
        <v>1.6220705406036695</v>
      </c>
      <c r="U23" s="11">
        <v>1.9063054719456667</v>
      </c>
      <c r="V23" s="11">
        <v>5.3253585760642075</v>
      </c>
      <c r="W23" s="11">
        <v>5.3702071585648641</v>
      </c>
      <c r="X23" s="11">
        <v>5.4957534714238934</v>
      </c>
      <c r="Y23" s="11">
        <v>4.3227166211400609</v>
      </c>
      <c r="Z23" s="11">
        <v>4.5651340285251294</v>
      </c>
      <c r="AA23" s="11">
        <v>6.1365284844994932</v>
      </c>
      <c r="AB23" s="11">
        <v>1.7488714261829126</v>
      </c>
      <c r="AC23" s="11">
        <v>1.0681050611074665</v>
      </c>
      <c r="AD23" s="11">
        <v>1.1876499934185369</v>
      </c>
      <c r="AE23" s="11">
        <v>1.6746705660016756</v>
      </c>
      <c r="AF23" s="11">
        <v>2.0662340628716871</v>
      </c>
      <c r="AG23" s="11" t="s">
        <v>1</v>
      </c>
    </row>
    <row r="24" spans="1:33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1.2648528475377459</v>
      </c>
      <c r="M24" s="14">
        <v>1.4830051462204554</v>
      </c>
      <c r="N24" s="14">
        <v>1.315152681325473</v>
      </c>
      <c r="O24" s="14">
        <v>1.1472359724239662</v>
      </c>
      <c r="P24" s="14">
        <v>1.0396759208390898</v>
      </c>
      <c r="Q24" s="14">
        <v>0.94837117604353294</v>
      </c>
      <c r="R24" s="14">
        <v>0.61206536931241728</v>
      </c>
      <c r="S24" s="14">
        <v>0.40730296497295881</v>
      </c>
      <c r="T24" s="14">
        <v>0.57797162558146287</v>
      </c>
      <c r="U24" s="14">
        <v>1.1278322990330496</v>
      </c>
      <c r="V24" s="14">
        <v>0.50290928014128466</v>
      </c>
      <c r="W24" s="14">
        <v>1.3621149837323929</v>
      </c>
      <c r="X24" s="14">
        <v>1.5330155641939494</v>
      </c>
      <c r="Y24" s="14">
        <v>2.2734407481876011</v>
      </c>
      <c r="Z24" s="14">
        <v>2.3011769744325119</v>
      </c>
      <c r="AA24" s="14">
        <v>2.6541709743686139</v>
      </c>
      <c r="AB24" s="14">
        <v>2.3752055188537251</v>
      </c>
      <c r="AC24" s="14">
        <v>2.1111755831495884</v>
      </c>
      <c r="AD24" s="14">
        <v>2.3110991696857286</v>
      </c>
      <c r="AE24" s="14">
        <v>2.3846672174938432</v>
      </c>
      <c r="AF24" s="14">
        <v>2.1908638865438976</v>
      </c>
      <c r="AG24" s="14" t="s">
        <v>1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>
        <v>0.51040712269860156</v>
      </c>
      <c r="K25" s="11" t="s">
        <v>1</v>
      </c>
      <c r="L25" s="11" t="s">
        <v>1</v>
      </c>
      <c r="M25" s="11" t="s">
        <v>1</v>
      </c>
      <c r="N25" s="11">
        <v>0.80788794429407262</v>
      </c>
      <c r="O25" s="11" t="s">
        <v>1</v>
      </c>
      <c r="P25" s="11">
        <v>0.87775209513356012</v>
      </c>
      <c r="Q25" s="11" t="s">
        <v>1</v>
      </c>
      <c r="R25" s="11">
        <v>0.82087973149693116</v>
      </c>
      <c r="S25" s="11">
        <v>0.79099393329610668</v>
      </c>
      <c r="T25" s="11" t="s">
        <v>1</v>
      </c>
      <c r="U25" s="11">
        <v>0.74815384749079017</v>
      </c>
      <c r="V25" s="11" t="s">
        <v>1</v>
      </c>
      <c r="W25" s="11">
        <v>0.93832596191430162</v>
      </c>
      <c r="X25" s="11" t="s">
        <v>1</v>
      </c>
      <c r="Y25" s="11">
        <v>0.94380251255787895</v>
      </c>
      <c r="Z25" s="11" t="s">
        <v>1</v>
      </c>
      <c r="AA25" s="11">
        <v>0.88174790597254271</v>
      </c>
      <c r="AB25" s="11" t="s">
        <v>1</v>
      </c>
      <c r="AC25" s="11">
        <v>0.80840363511037094</v>
      </c>
      <c r="AD25" s="11" t="s">
        <v>1</v>
      </c>
      <c r="AE25" s="11">
        <v>0.81192119880089053</v>
      </c>
      <c r="AF25" s="11" t="s">
        <v>1</v>
      </c>
      <c r="AG25" s="11" t="s">
        <v>1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0.29231213852705329</v>
      </c>
      <c r="O26" s="14">
        <v>0.71266886682894492</v>
      </c>
      <c r="P26" s="14">
        <v>0.29752159786414123</v>
      </c>
      <c r="Q26" s="14">
        <v>0.80893161887704224</v>
      </c>
      <c r="R26" s="14">
        <v>0.91978423836474865</v>
      </c>
      <c r="S26" s="14">
        <v>1.0747542293675523</v>
      </c>
      <c r="T26" s="14">
        <v>1.2195792934545575</v>
      </c>
      <c r="U26" s="14">
        <v>2.1271522380815191</v>
      </c>
      <c r="V26" s="14">
        <v>3.5284509794416072</v>
      </c>
      <c r="W26" s="14">
        <v>5.0303750139046874</v>
      </c>
      <c r="X26" s="14">
        <v>4.7635905661796034</v>
      </c>
      <c r="Y26" s="14">
        <v>6.7797559132076355</v>
      </c>
      <c r="Z26" s="14">
        <v>4.0137545575275606</v>
      </c>
      <c r="AA26" s="14">
        <v>5.3531373771079283</v>
      </c>
      <c r="AB26" s="14">
        <v>1.0218652775865531</v>
      </c>
      <c r="AC26" s="14">
        <v>1.6982747857525224</v>
      </c>
      <c r="AD26" s="14">
        <v>1.5662322195383789</v>
      </c>
      <c r="AE26" s="14">
        <v>1.5304228824487711</v>
      </c>
      <c r="AF26" s="14">
        <v>1.7095666400042058</v>
      </c>
      <c r="AG26" s="14" t="s">
        <v>1</v>
      </c>
    </row>
    <row r="27" spans="1:33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>
        <v>8.3852025836758681</v>
      </c>
      <c r="N27" s="11" t="s">
        <v>1</v>
      </c>
      <c r="O27" s="11">
        <v>9.5563419174047333</v>
      </c>
      <c r="P27" s="11" t="s">
        <v>1</v>
      </c>
      <c r="Q27" s="11">
        <v>9.6053318260706728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5.5604116288899306</v>
      </c>
      <c r="X27" s="11" t="s">
        <v>1</v>
      </c>
      <c r="Y27" s="11">
        <v>5.092551529334707</v>
      </c>
      <c r="Z27" s="11" t="s">
        <v>1</v>
      </c>
      <c r="AA27" s="11">
        <v>4.9975936425209238</v>
      </c>
      <c r="AB27" s="11" t="s">
        <v>1</v>
      </c>
      <c r="AC27" s="11">
        <v>4.5446740874104083</v>
      </c>
      <c r="AD27" s="11" t="s">
        <v>1</v>
      </c>
      <c r="AE27" s="11">
        <v>4.9031937920826811</v>
      </c>
      <c r="AF27" s="11">
        <v>5.1567636917648949</v>
      </c>
      <c r="AG27" s="11" t="s">
        <v>1</v>
      </c>
    </row>
    <row r="28" spans="1:33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1.1746727990764023</v>
      </c>
      <c r="S28" s="14">
        <v>1.1969713052400666</v>
      </c>
      <c r="T28" s="14">
        <v>1.3745856493258208</v>
      </c>
      <c r="U28" s="14">
        <v>0.99803956513990366</v>
      </c>
      <c r="V28" s="14">
        <v>2.7048123179199219</v>
      </c>
      <c r="W28" s="14">
        <v>4.9248674854143228</v>
      </c>
      <c r="X28" s="14">
        <v>6.9916698705626041</v>
      </c>
      <c r="Y28" s="14">
        <v>6.1971660369698593</v>
      </c>
      <c r="Z28" s="14">
        <v>7.5919310905094139</v>
      </c>
      <c r="AA28" s="14">
        <v>24.135420890526184</v>
      </c>
      <c r="AB28" s="14">
        <v>2.1620229856359279</v>
      </c>
      <c r="AC28" s="14">
        <v>1.9341615984939016</v>
      </c>
      <c r="AD28" s="14">
        <v>0.55143705214882011</v>
      </c>
      <c r="AE28" s="14">
        <v>0.18928907145340526</v>
      </c>
      <c r="AF28" s="14">
        <v>1.723272704299659</v>
      </c>
      <c r="AG28" s="14" t="s">
        <v>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0.68860439505431248</v>
      </c>
      <c r="P29" s="11">
        <v>0.68757115423729265</v>
      </c>
      <c r="Q29" s="11">
        <v>1.081487044686444</v>
      </c>
      <c r="R29" s="11">
        <v>1.0617800527582302</v>
      </c>
      <c r="S29" s="11">
        <v>1.4387324928572855</v>
      </c>
      <c r="T29" s="11">
        <v>1.1710854543892608</v>
      </c>
      <c r="U29" s="11">
        <v>1.209197390094416</v>
      </c>
      <c r="V29" s="11">
        <v>1.1559879990669515</v>
      </c>
      <c r="W29" s="11">
        <v>1.1775717865877593</v>
      </c>
      <c r="X29" s="11">
        <v>1.3149758807979266</v>
      </c>
      <c r="Y29" s="11">
        <v>1.4581724609253843</v>
      </c>
      <c r="Z29" s="11">
        <v>1.2531564805578772</v>
      </c>
      <c r="AA29" s="11">
        <v>1.4497102806696309</v>
      </c>
      <c r="AB29" s="11">
        <v>1.0977236367129626</v>
      </c>
      <c r="AC29" s="11">
        <v>1.4170668747374704</v>
      </c>
      <c r="AD29" s="11">
        <v>1.8187032050219327</v>
      </c>
      <c r="AE29" s="11">
        <v>1.9983890146139387</v>
      </c>
      <c r="AF29" s="11">
        <v>1.4420943867600071</v>
      </c>
      <c r="AG29" s="11" t="s">
        <v>1</v>
      </c>
    </row>
    <row r="30" spans="1:33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>
        <v>1.1898954185966404</v>
      </c>
      <c r="M30" s="14">
        <v>1.8258733479820728</v>
      </c>
      <c r="N30" s="14">
        <v>2.0824245315726424</v>
      </c>
      <c r="O30" s="14">
        <v>1.5061421866408475</v>
      </c>
      <c r="P30" s="14" t="s">
        <v>1</v>
      </c>
      <c r="Q30" s="14">
        <v>1.436597560173116</v>
      </c>
      <c r="R30" s="14">
        <v>1.2572853078123483</v>
      </c>
      <c r="S30" s="14">
        <v>1.0141600769458443</v>
      </c>
      <c r="T30" s="14">
        <v>1.1505576376333861</v>
      </c>
      <c r="U30" s="14">
        <v>1.0708576983880316</v>
      </c>
      <c r="V30" s="14">
        <v>1.0393287020455559</v>
      </c>
      <c r="W30" s="14">
        <v>1.3016790753435401</v>
      </c>
      <c r="X30" s="14">
        <v>1.3759364354106269</v>
      </c>
      <c r="Y30" s="14">
        <v>1.3431810115711909</v>
      </c>
      <c r="Z30" s="14">
        <v>1.2608382844194213</v>
      </c>
      <c r="AA30" s="14">
        <v>1.6170665047069539</v>
      </c>
      <c r="AB30" s="14">
        <v>1.3348416289592759</v>
      </c>
      <c r="AC30" s="14">
        <v>1.3866173647159212</v>
      </c>
      <c r="AD30" s="14">
        <v>1.4184397163120568</v>
      </c>
      <c r="AE30" s="14">
        <v>1.5540714102234781</v>
      </c>
      <c r="AF30" s="14">
        <v>1.604515474378488</v>
      </c>
      <c r="AG30" s="14" t="s">
        <v>1</v>
      </c>
    </row>
    <row r="31" spans="1:33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>
        <v>6.121324654655267E-2</v>
      </c>
      <c r="F31" s="11" t="s">
        <v>1</v>
      </c>
      <c r="G31" s="11">
        <v>0.22364163122850414</v>
      </c>
      <c r="H31" s="11" t="s">
        <v>1</v>
      </c>
      <c r="I31" s="11">
        <v>0.52069005187639461</v>
      </c>
      <c r="J31" s="11" t="s">
        <v>1</v>
      </c>
      <c r="K31" s="11">
        <v>0.53545966717968929</v>
      </c>
      <c r="L31" s="11" t="s">
        <v>1</v>
      </c>
      <c r="M31" s="11">
        <v>0.48458803330884931</v>
      </c>
      <c r="N31" s="11" t="s">
        <v>1</v>
      </c>
      <c r="O31" s="11">
        <v>0.60760749382575718</v>
      </c>
      <c r="P31" s="11" t="s">
        <v>1</v>
      </c>
      <c r="Q31" s="11">
        <v>0.75859127467706555</v>
      </c>
      <c r="R31" s="11">
        <v>0.87457501684906502</v>
      </c>
      <c r="S31" s="11">
        <v>0.92389077226837546</v>
      </c>
      <c r="T31" s="11" t="s">
        <v>1</v>
      </c>
      <c r="U31" s="11">
        <v>1.0199044445619789</v>
      </c>
      <c r="V31" s="11" t="s">
        <v>1</v>
      </c>
      <c r="W31" s="11">
        <v>1.0849346429984259</v>
      </c>
      <c r="X31" s="11" t="s">
        <v>1</v>
      </c>
      <c r="Y31" s="11">
        <v>1.1690135194768727</v>
      </c>
      <c r="Z31" s="11" t="s">
        <v>1</v>
      </c>
      <c r="AA31" s="11">
        <v>1.0477884881804791</v>
      </c>
      <c r="AB31" s="11" t="s">
        <v>1</v>
      </c>
      <c r="AC31" s="11">
        <v>1.0287272072628142</v>
      </c>
      <c r="AD31" s="11" t="s">
        <v>1</v>
      </c>
      <c r="AE31" s="11">
        <v>1.0499240032737052</v>
      </c>
      <c r="AF31" s="11" t="s">
        <v>1</v>
      </c>
      <c r="AG31" s="11" t="s">
        <v>1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>
        <v>1.2364074896731678</v>
      </c>
      <c r="Z32" s="21" t="s">
        <v>1</v>
      </c>
      <c r="AA32" s="21" t="s">
        <v>1</v>
      </c>
      <c r="AB32" s="21" t="s">
        <v>1</v>
      </c>
      <c r="AC32" s="21">
        <v>0.97062364130776624</v>
      </c>
      <c r="AD32" s="21" t="s">
        <v>1</v>
      </c>
      <c r="AE32" s="21">
        <v>1.1039858227368029</v>
      </c>
      <c r="AF32" s="21" t="s">
        <v>1</v>
      </c>
      <c r="AG32" s="21" t="s">
        <v>1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4.2724358031591017</v>
      </c>
      <c r="AF35" s="11">
        <v>1.4153349200952057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>
        <v>1.7263214023861895</v>
      </c>
      <c r="AD36" s="14">
        <v>1.2515964240102171</v>
      </c>
      <c r="AE36" s="14">
        <v>1.9182652210175146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</row>
    <row r="39" spans="1:33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1.3439384805487322</v>
      </c>
      <c r="Z39" s="11">
        <v>1.1226563033400991</v>
      </c>
      <c r="AA39" s="11">
        <v>0.92980166082771587</v>
      </c>
      <c r="AB39" s="11">
        <v>0.7245365041868399</v>
      </c>
      <c r="AC39" s="11">
        <v>0.77222741843211684</v>
      </c>
      <c r="AD39" s="11">
        <v>0.86818675505534249</v>
      </c>
      <c r="AE39" s="11">
        <v>1.3289458818212632</v>
      </c>
      <c r="AF39" s="11">
        <v>0.93814050098353452</v>
      </c>
      <c r="AG39" s="11" t="s">
        <v>1</v>
      </c>
    </row>
    <row r="40" spans="1:33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</row>
    <row r="41" spans="1:33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</row>
    <row r="44" spans="1:33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>
        <v>0.52021044653447313</v>
      </c>
      <c r="L47" s="11" t="s">
        <v>1</v>
      </c>
      <c r="M47" s="11">
        <v>0.42955853655543147</v>
      </c>
      <c r="N47" s="11" t="s">
        <v>1</v>
      </c>
      <c r="O47" s="11">
        <v>0.50633283483922653</v>
      </c>
      <c r="P47" s="11" t="s">
        <v>1</v>
      </c>
      <c r="Q47" s="11">
        <v>0.56374219049265584</v>
      </c>
      <c r="R47" s="11" t="s">
        <v>1</v>
      </c>
      <c r="S47" s="11">
        <v>0.46695421836160805</v>
      </c>
      <c r="T47" s="11" t="s">
        <v>1</v>
      </c>
      <c r="U47" s="11">
        <v>0.48609867612123814</v>
      </c>
      <c r="V47" s="11" t="s">
        <v>1</v>
      </c>
      <c r="W47" s="11">
        <v>0.49713470832122958</v>
      </c>
      <c r="X47" s="11" t="s">
        <v>1</v>
      </c>
      <c r="Y47" s="11">
        <v>0.63647577648074216</v>
      </c>
      <c r="Z47" s="11" t="s">
        <v>1</v>
      </c>
      <c r="AA47" s="11">
        <v>0.67963035549384476</v>
      </c>
      <c r="AB47" s="11" t="s">
        <v>1</v>
      </c>
      <c r="AC47" s="11">
        <v>0.77815780571930815</v>
      </c>
      <c r="AD47" s="11">
        <v>0.79928988651650035</v>
      </c>
      <c r="AE47" s="11">
        <v>0.88337428934380147</v>
      </c>
      <c r="AF47" s="11">
        <v>0.85634886208445571</v>
      </c>
      <c r="AG47" s="11" t="s">
        <v>1</v>
      </c>
    </row>
    <row r="48" spans="1:33" x14ac:dyDescent="0.25">
      <c r="A48" s="12" t="s">
        <v>44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 t="s">
        <v>1</v>
      </c>
      <c r="P48" s="14" t="s">
        <v>1</v>
      </c>
      <c r="Q48" s="14" t="s">
        <v>1</v>
      </c>
      <c r="R48" s="14" t="s">
        <v>1</v>
      </c>
      <c r="S48" s="14" t="s">
        <v>1</v>
      </c>
      <c r="T48" s="14" t="s">
        <v>1</v>
      </c>
      <c r="U48" s="14" t="s">
        <v>1</v>
      </c>
      <c r="V48" s="14" t="s">
        <v>1</v>
      </c>
      <c r="W48" s="14" t="s">
        <v>1</v>
      </c>
      <c r="X48" s="14" t="s">
        <v>1</v>
      </c>
      <c r="Y48" s="14" t="s">
        <v>1</v>
      </c>
      <c r="Z48" s="14" t="s">
        <v>1</v>
      </c>
      <c r="AA48" s="14" t="s">
        <v>1</v>
      </c>
      <c r="AB48" s="14" t="s">
        <v>1</v>
      </c>
      <c r="AC48" s="14" t="s">
        <v>1</v>
      </c>
      <c r="AD48" s="14" t="s">
        <v>1</v>
      </c>
      <c r="AE48" s="14" t="s">
        <v>1</v>
      </c>
      <c r="AF48" s="14" t="s">
        <v>1</v>
      </c>
      <c r="AG48" s="14" t="s">
        <v>1</v>
      </c>
    </row>
    <row r="49" spans="1:33" s="5" customFormat="1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>
        <v>0.45258620689655166</v>
      </c>
      <c r="AB50" s="14">
        <v>0.29702206449621971</v>
      </c>
      <c r="AC50" s="14">
        <v>0.19173704633645289</v>
      </c>
      <c r="AD50" s="14">
        <v>0.16643781467149335</v>
      </c>
      <c r="AE50" s="14">
        <v>0.33360806939047849</v>
      </c>
      <c r="AF50" s="14">
        <v>0.56535685645549316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 t="s">
        <v>1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0.8039898711427389</v>
      </c>
      <c r="V53" s="11">
        <v>0.63089850656879476</v>
      </c>
      <c r="W53" s="11">
        <v>1.1447864672780643</v>
      </c>
      <c r="X53" s="11" t="s">
        <v>1</v>
      </c>
      <c r="Y53" s="11" t="s">
        <v>1</v>
      </c>
      <c r="Z53" s="11" t="s">
        <v>1</v>
      </c>
      <c r="AA53" s="11">
        <v>0.58530005201396962</v>
      </c>
      <c r="AB53" s="11">
        <v>0.39835284261110798</v>
      </c>
      <c r="AC53" s="11">
        <v>0.21810910675528566</v>
      </c>
      <c r="AD53" s="11">
        <v>0.2954049761853671</v>
      </c>
      <c r="AE53" s="11">
        <v>0.48154827651479698</v>
      </c>
      <c r="AF53" s="11">
        <v>0.3674554435749684</v>
      </c>
      <c r="AG53" s="11" t="s">
        <v>1</v>
      </c>
    </row>
    <row r="54" spans="1:33" x14ac:dyDescent="0.25">
      <c r="A54" s="12" t="s">
        <v>50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 t="s">
        <v>1</v>
      </c>
      <c r="V54" s="14" t="s">
        <v>1</v>
      </c>
      <c r="W54" s="14" t="s">
        <v>1</v>
      </c>
      <c r="X54" s="14" t="s">
        <v>1</v>
      </c>
      <c r="Y54" s="14" t="s">
        <v>1</v>
      </c>
      <c r="Z54" s="14" t="s">
        <v>1</v>
      </c>
      <c r="AA54" s="14" t="s">
        <v>1</v>
      </c>
      <c r="AB54" s="14" t="s">
        <v>1</v>
      </c>
      <c r="AC54" s="14" t="s">
        <v>1</v>
      </c>
      <c r="AD54" s="14" t="s">
        <v>1</v>
      </c>
      <c r="AE54" s="14" t="s">
        <v>1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</row>
    <row r="56" spans="1:33" x14ac:dyDescent="0.25">
      <c r="A56" s="12" t="s">
        <v>52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>
        <v>2.6307524953461166E-2</v>
      </c>
      <c r="P56" s="14">
        <v>4.924908093691286E-2</v>
      </c>
      <c r="Q56" s="14">
        <v>4.4140947546840115E-2</v>
      </c>
      <c r="R56" s="14">
        <v>6.5615410962251014E-2</v>
      </c>
      <c r="S56" s="14">
        <v>5.266632289085578E-2</v>
      </c>
      <c r="T56" s="14">
        <v>9.3790149147372825E-2</v>
      </c>
      <c r="U56" s="14">
        <v>8.8297267384428696E-2</v>
      </c>
      <c r="V56" s="14">
        <v>2.7946855655030054E-3</v>
      </c>
      <c r="W56" s="14">
        <v>0.14195613291913772</v>
      </c>
      <c r="X56" s="14">
        <v>9.5465846921012079E-2</v>
      </c>
      <c r="Y56" s="14">
        <v>7.6813349503711742E-2</v>
      </c>
      <c r="Z56" s="14">
        <v>0.11725686333373055</v>
      </c>
      <c r="AA56" s="14">
        <v>8.859461695537206E-2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</row>
    <row r="57" spans="1:33" s="5" customFormat="1" x14ac:dyDescent="0.25">
      <c r="A57" s="9" t="s">
        <v>53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 t="s">
        <v>1</v>
      </c>
      <c r="P57" s="11" t="s">
        <v>1</v>
      </c>
      <c r="Q57" s="11">
        <v>0.89097928158958006</v>
      </c>
      <c r="R57" s="11">
        <v>0.98876874210773558</v>
      </c>
      <c r="S57" s="11">
        <v>0.98433253775267648</v>
      </c>
      <c r="T57" s="11" t="s">
        <v>1</v>
      </c>
      <c r="U57" s="11">
        <v>1.3314697103264821</v>
      </c>
      <c r="V57" s="11">
        <v>1.4992451255595174</v>
      </c>
      <c r="W57" s="11">
        <v>1.5339832065362295</v>
      </c>
      <c r="X57" s="11">
        <v>1.8292231355994966</v>
      </c>
      <c r="Y57" s="11">
        <v>1.9754044141838469</v>
      </c>
      <c r="Z57" s="11">
        <v>1.9781304330775562</v>
      </c>
      <c r="AA57" s="11">
        <v>1.8269778030734203</v>
      </c>
      <c r="AB57" s="11">
        <v>1.7516058147396891</v>
      </c>
      <c r="AC57" s="11">
        <v>2.2405382577868687</v>
      </c>
      <c r="AD57" s="11">
        <v>2.1725349928112663</v>
      </c>
      <c r="AE57" s="11" t="s">
        <v>1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332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3.5511674662101638</v>
      </c>
      <c r="M5" s="11" t="s">
        <v>1</v>
      </c>
      <c r="N5" s="11" t="s">
        <v>1</v>
      </c>
      <c r="O5" s="11" t="s">
        <v>1</v>
      </c>
      <c r="P5" s="11">
        <v>4.4585087951334801</v>
      </c>
      <c r="Q5" s="11">
        <v>4.8427483085010028</v>
      </c>
      <c r="R5" s="11">
        <v>5.0943901141358738</v>
      </c>
      <c r="S5" s="11">
        <v>4.649949347848902</v>
      </c>
      <c r="T5" s="11">
        <v>4.8819961808450554</v>
      </c>
      <c r="U5" s="11">
        <v>4.3808847842337091</v>
      </c>
      <c r="V5" s="11">
        <v>6.4944049985799488</v>
      </c>
      <c r="W5" s="11">
        <v>6.4806902218570261</v>
      </c>
      <c r="X5" s="11">
        <v>6.7461154243479555</v>
      </c>
      <c r="Y5" s="11">
        <v>7.3581446281822016</v>
      </c>
      <c r="Z5" s="11">
        <v>7.1330897954941284</v>
      </c>
      <c r="AA5" s="11">
        <v>7.3505874985900803</v>
      </c>
      <c r="AB5" s="11">
        <v>6.055011669630348</v>
      </c>
      <c r="AC5" s="11">
        <v>6.6875687708967932</v>
      </c>
      <c r="AD5" s="11">
        <v>7.2562516401735655</v>
      </c>
      <c r="AE5" s="11">
        <v>7.3782519671996667</v>
      </c>
      <c r="AF5" s="11" t="s">
        <v>1</v>
      </c>
      <c r="AG5" s="11" t="s">
        <v>1</v>
      </c>
    </row>
    <row r="6" spans="1:33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14.111216354881995</v>
      </c>
      <c r="V6" s="14">
        <v>13.050498526621727</v>
      </c>
      <c r="W6" s="14">
        <v>15.076370579143555</v>
      </c>
      <c r="X6" s="14">
        <v>18.514523654241714</v>
      </c>
      <c r="Y6" s="14">
        <v>15.044561699108765</v>
      </c>
      <c r="Z6" s="14">
        <v>30.025793006849668</v>
      </c>
      <c r="AA6" s="14">
        <v>22.142015963710907</v>
      </c>
      <c r="AB6" s="14">
        <v>17.451271241574933</v>
      </c>
      <c r="AC6" s="14">
        <v>24.230007826527324</v>
      </c>
      <c r="AD6" s="14">
        <v>25.940940608316165</v>
      </c>
      <c r="AE6" s="14">
        <v>38.551586760171368</v>
      </c>
      <c r="AF6" s="14">
        <v>15.272844169412519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 t="s">
        <v>1</v>
      </c>
      <c r="R7" s="18" t="s">
        <v>1</v>
      </c>
      <c r="S7" s="18">
        <v>3.6385059358482188</v>
      </c>
      <c r="T7" s="18">
        <v>3.7895436683500208</v>
      </c>
      <c r="U7" s="18">
        <v>3.7922296375743771</v>
      </c>
      <c r="V7" s="18">
        <v>7.5413093425141398</v>
      </c>
      <c r="W7" s="18">
        <v>23.387010845673139</v>
      </c>
      <c r="X7" s="18">
        <v>37.115128163632598</v>
      </c>
      <c r="Y7" s="18">
        <v>36.637808115677885</v>
      </c>
      <c r="Z7" s="18">
        <v>33.185422959415497</v>
      </c>
      <c r="AA7" s="18">
        <v>30.860850013021512</v>
      </c>
      <c r="AB7" s="18">
        <v>3.8777812225674548</v>
      </c>
      <c r="AC7" s="18">
        <v>4.9865871923807852</v>
      </c>
      <c r="AD7" s="18">
        <v>13.581684925228082</v>
      </c>
      <c r="AE7" s="18">
        <v>15.983745986853734</v>
      </c>
      <c r="AF7" s="18">
        <v>13.571214772658912</v>
      </c>
      <c r="AG7" s="18" t="s">
        <v>1</v>
      </c>
    </row>
    <row r="8" spans="1:33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>
        <v>3.1937474917996358</v>
      </c>
      <c r="N8" s="14">
        <v>3.3140120967741931</v>
      </c>
      <c r="O8" s="14">
        <v>3.5076803282799931</v>
      </c>
      <c r="P8" s="14">
        <v>3.1704031235099914</v>
      </c>
      <c r="Q8" s="14">
        <v>3.257540503966152</v>
      </c>
      <c r="R8" s="14">
        <v>2.9506691315010531</v>
      </c>
      <c r="S8" s="14">
        <v>3.3230672282728184</v>
      </c>
      <c r="T8" s="14" t="s">
        <v>1</v>
      </c>
      <c r="U8" s="14">
        <v>3.4548601827667293</v>
      </c>
      <c r="V8" s="14">
        <v>3.394406846760889</v>
      </c>
      <c r="W8" s="14">
        <v>3.3387719131097566</v>
      </c>
      <c r="X8" s="14">
        <v>4.120562535661942</v>
      </c>
      <c r="Y8" s="14">
        <v>4.3451400329489287</v>
      </c>
      <c r="Z8" s="14">
        <v>4.6649790773363637</v>
      </c>
      <c r="AA8" s="14">
        <v>4.4186597205777884</v>
      </c>
      <c r="AB8" s="14">
        <v>4.6777251184834121</v>
      </c>
      <c r="AC8" s="14">
        <v>5.1699915706659176</v>
      </c>
      <c r="AD8" s="14">
        <v>5.0952296190815236</v>
      </c>
      <c r="AE8" s="14">
        <v>4.7411749493556314</v>
      </c>
      <c r="AF8" s="14">
        <v>5.1866437638778331</v>
      </c>
      <c r="AG8" s="14" t="s">
        <v>1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9.1841255775682011</v>
      </c>
      <c r="P9" s="11">
        <v>13.984898436669146</v>
      </c>
      <c r="Q9" s="11">
        <v>12.205309077408577</v>
      </c>
      <c r="R9" s="11">
        <v>8.8684167617805318</v>
      </c>
      <c r="S9" s="11">
        <v>11.491354963146657</v>
      </c>
      <c r="T9" s="11">
        <v>9.4721053102892441</v>
      </c>
      <c r="U9" s="11">
        <v>9.9075932178949522</v>
      </c>
      <c r="V9" s="11">
        <v>11.065930218110761</v>
      </c>
      <c r="W9" s="11">
        <v>13.991608025643181</v>
      </c>
      <c r="X9" s="11">
        <v>10.265528686581318</v>
      </c>
      <c r="Y9" s="11">
        <v>8.3167182640092214</v>
      </c>
      <c r="Z9" s="11">
        <v>9.0322123447846856</v>
      </c>
      <c r="AA9" s="11">
        <v>10.749081616355216</v>
      </c>
      <c r="AB9" s="11">
        <v>15.887558563248309</v>
      </c>
      <c r="AC9" s="11">
        <v>18.233830845771141</v>
      </c>
      <c r="AD9" s="11">
        <v>20.520692619427731</v>
      </c>
      <c r="AE9" s="11">
        <v>15.463078848560698</v>
      </c>
      <c r="AF9" s="11">
        <v>13.191304886356599</v>
      </c>
      <c r="AG9" s="11" t="s">
        <v>1</v>
      </c>
    </row>
    <row r="10" spans="1:33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>
        <v>3.7715530893289246</v>
      </c>
      <c r="M10" s="14">
        <v>4.3279300146142567</v>
      </c>
      <c r="N10" s="14">
        <v>5.4021582702721389</v>
      </c>
      <c r="O10" s="14">
        <v>5.5936828007303792</v>
      </c>
      <c r="P10" s="14">
        <v>5.561288225501972</v>
      </c>
      <c r="Q10" s="14">
        <v>6.3940120909701577</v>
      </c>
      <c r="R10" s="14">
        <v>6.7887650464818261</v>
      </c>
      <c r="S10" s="14">
        <v>7.0702907659653382</v>
      </c>
      <c r="T10" s="14">
        <v>5.1520990644944078</v>
      </c>
      <c r="U10" s="14">
        <v>6.6321694283166313</v>
      </c>
      <c r="V10" s="14">
        <v>6.8540760272621819</v>
      </c>
      <c r="W10" s="14">
        <v>7.4705222158046887</v>
      </c>
      <c r="X10" s="14">
        <v>7.363482119728042</v>
      </c>
      <c r="Y10" s="14">
        <v>7.5516306237396567</v>
      </c>
      <c r="Z10" s="14">
        <v>7.4320241691842899</v>
      </c>
      <c r="AA10" s="14">
        <v>5.9236744343127326</v>
      </c>
      <c r="AB10" s="14">
        <v>7.1083366894885227</v>
      </c>
      <c r="AC10" s="14">
        <v>7.4783052577845845</v>
      </c>
      <c r="AD10" s="14">
        <v>8.1413967237344487</v>
      </c>
      <c r="AE10" s="14">
        <v>8.4887950252258584</v>
      </c>
      <c r="AF10" s="14">
        <v>9.3669250645994833</v>
      </c>
      <c r="AG10" s="14" t="s">
        <v>1</v>
      </c>
    </row>
    <row r="11" spans="1:33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2.0121306871643432</v>
      </c>
      <c r="N11" s="11">
        <v>2.38477966969957</v>
      </c>
      <c r="O11" s="11">
        <v>1.9393598917066219</v>
      </c>
      <c r="P11" s="11">
        <v>1.9633150846002447</v>
      </c>
      <c r="Q11" s="11">
        <v>1.8950901303687242</v>
      </c>
      <c r="R11" s="11">
        <v>2.3261660745660704</v>
      </c>
      <c r="S11" s="11">
        <v>1.4971824811783687</v>
      </c>
      <c r="T11" s="11">
        <v>1.7240419598913375</v>
      </c>
      <c r="U11" s="11">
        <v>1.6702346040397522</v>
      </c>
      <c r="V11" s="11">
        <v>1.9063866115630939</v>
      </c>
      <c r="W11" s="11">
        <v>2.1412407860366729</v>
      </c>
      <c r="X11" s="11">
        <v>2.3097694833583651</v>
      </c>
      <c r="Y11" s="11">
        <v>2.6488467702204535</v>
      </c>
      <c r="Z11" s="11">
        <v>2.431897432213606</v>
      </c>
      <c r="AA11" s="11" t="s">
        <v>1</v>
      </c>
      <c r="AB11" s="11">
        <v>2.4426610452005098</v>
      </c>
      <c r="AC11" s="11">
        <v>2.5797913418875167</v>
      </c>
      <c r="AD11" s="11">
        <v>2.6384479883947667</v>
      </c>
      <c r="AE11" s="11">
        <v>3.4692106899620554</v>
      </c>
      <c r="AF11" s="11">
        <v>3.1487648565042998</v>
      </c>
      <c r="AG11" s="11" t="s">
        <v>1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0.16252031503937991</v>
      </c>
      <c r="R12" s="14">
        <v>0.38822792736380718</v>
      </c>
      <c r="S12" s="14">
        <v>0.51073708647707494</v>
      </c>
      <c r="T12" s="14">
        <v>0.34308995389728747</v>
      </c>
      <c r="U12" s="14">
        <v>0.64173362238856058</v>
      </c>
      <c r="V12" s="14">
        <v>0.93844763850840351</v>
      </c>
      <c r="W12" s="14">
        <v>1.424096191276907</v>
      </c>
      <c r="X12" s="14">
        <v>1.2958300813576</v>
      </c>
      <c r="Y12" s="14">
        <v>2.1370581705523892</v>
      </c>
      <c r="Z12" s="14">
        <v>4.5694464032263387</v>
      </c>
      <c r="AA12" s="14">
        <v>8.4435578299145657</v>
      </c>
      <c r="AB12" s="14">
        <v>8.2673838890086291</v>
      </c>
      <c r="AC12" s="14">
        <v>6.2318043692199332</v>
      </c>
      <c r="AD12" s="14">
        <v>5.6254004246597846</v>
      </c>
      <c r="AE12" s="14">
        <v>13.628167923626428</v>
      </c>
      <c r="AF12" s="14">
        <v>20.009039753202895</v>
      </c>
      <c r="AG12" s="14" t="s">
        <v>1</v>
      </c>
    </row>
    <row r="13" spans="1:33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>
        <v>12.095758084838304</v>
      </c>
      <c r="M13" s="11">
        <v>9.3828041384231184</v>
      </c>
      <c r="N13" s="11">
        <v>7.353397455786534</v>
      </c>
      <c r="O13" s="11">
        <v>6.7260138476755689</v>
      </c>
      <c r="P13" s="11">
        <v>6.1991869918699187</v>
      </c>
      <c r="Q13" s="11">
        <v>5.6363636363636367</v>
      </c>
      <c r="R13" s="11">
        <v>6.3613655287260622</v>
      </c>
      <c r="S13" s="11">
        <v>6.666666666666667</v>
      </c>
      <c r="T13" s="11">
        <v>6.1483062149906651</v>
      </c>
      <c r="U13" s="11">
        <v>6.9958847736625511</v>
      </c>
      <c r="V13" s="11">
        <v>8.0169371912491165</v>
      </c>
      <c r="W13" s="11">
        <v>9.6085409252669027</v>
      </c>
      <c r="X13" s="11">
        <v>11.371446422992813</v>
      </c>
      <c r="Y13" s="11">
        <v>11.371406136748007</v>
      </c>
      <c r="Z13" s="11">
        <v>10.657855088344062</v>
      </c>
      <c r="AA13" s="11">
        <v>12.983500135244794</v>
      </c>
      <c r="AB13" s="11" t="s">
        <v>1</v>
      </c>
      <c r="AC13" s="11">
        <v>10.850682408546948</v>
      </c>
      <c r="AD13" s="11" t="s">
        <v>1</v>
      </c>
      <c r="AE13" s="11">
        <v>10.878405984508008</v>
      </c>
      <c r="AF13" s="11" t="s">
        <v>1</v>
      </c>
      <c r="AG13" s="11" t="s">
        <v>1</v>
      </c>
    </row>
    <row r="14" spans="1:33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 t="s">
        <v>1</v>
      </c>
      <c r="R14" s="14" t="s">
        <v>1</v>
      </c>
      <c r="S14" s="14">
        <v>2.2474159266268745</v>
      </c>
      <c r="T14" s="14">
        <v>3.0762317888806319</v>
      </c>
      <c r="U14" s="14">
        <v>3.5443909153475568</v>
      </c>
      <c r="V14" s="14">
        <v>4.1062416998671987</v>
      </c>
      <c r="W14" s="14">
        <v>4.0922881535313627</v>
      </c>
      <c r="X14" s="14">
        <v>4.4817147430321169</v>
      </c>
      <c r="Y14" s="14">
        <v>4.8196423158532893</v>
      </c>
      <c r="Z14" s="14">
        <v>4.8196493728164462</v>
      </c>
      <c r="AA14" s="14">
        <v>4.8204493189456921</v>
      </c>
      <c r="AB14" s="14">
        <v>4.8196576969586085</v>
      </c>
      <c r="AC14" s="14">
        <v>7.5294258187656631</v>
      </c>
      <c r="AD14" s="14">
        <v>7.529424565229748</v>
      </c>
      <c r="AE14" s="14">
        <v>7.5294233348537434</v>
      </c>
      <c r="AF14" s="14">
        <v>7.5294268322865259</v>
      </c>
      <c r="AG14" s="14" t="s">
        <v>1</v>
      </c>
    </row>
    <row r="15" spans="1:33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7.6106945819776488</v>
      </c>
      <c r="N15" s="11">
        <v>15.788398692810457</v>
      </c>
      <c r="O15" s="11">
        <v>14.671440292384577</v>
      </c>
      <c r="P15" s="11">
        <v>13.564187125931356</v>
      </c>
      <c r="Q15" s="11">
        <v>9.8731072220387741</v>
      </c>
      <c r="R15" s="11">
        <v>12.395290026868974</v>
      </c>
      <c r="S15" s="11">
        <v>15.094577553593949</v>
      </c>
      <c r="T15" s="11">
        <v>14.356991393289261</v>
      </c>
      <c r="U15" s="11">
        <v>13.287005590678719</v>
      </c>
      <c r="V15" s="11">
        <v>16.521516393442621</v>
      </c>
      <c r="W15" s="11">
        <v>15.268043189998103</v>
      </c>
      <c r="X15" s="11">
        <v>17.139122795740395</v>
      </c>
      <c r="Y15" s="11">
        <v>22.371212764151746</v>
      </c>
      <c r="Z15" s="11">
        <v>23.733785580052253</v>
      </c>
      <c r="AA15" s="11">
        <v>29.009301014656145</v>
      </c>
      <c r="AB15" s="11">
        <v>31.265729465897241</v>
      </c>
      <c r="AC15" s="11">
        <v>34.338716429090752</v>
      </c>
      <c r="AD15" s="11">
        <v>42.051137960101158</v>
      </c>
      <c r="AE15" s="11">
        <v>36.695616277408192</v>
      </c>
      <c r="AF15" s="11">
        <v>36.88657442146652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2.7064369310793239</v>
      </c>
      <c r="Q16" s="14">
        <v>5.9435381368284812</v>
      </c>
      <c r="R16" s="14">
        <v>7.1050666666666666</v>
      </c>
      <c r="S16" s="14">
        <v>13.182744565217391</v>
      </c>
      <c r="T16" s="14">
        <v>10.721300224151399</v>
      </c>
      <c r="U16" s="14">
        <v>5.114050351880266</v>
      </c>
      <c r="V16" s="14">
        <v>17.748081775580616</v>
      </c>
      <c r="W16" s="14">
        <v>26.667667288792597</v>
      </c>
      <c r="X16" s="14">
        <v>28.034584299229369</v>
      </c>
      <c r="Y16" s="14">
        <v>35.286808407695148</v>
      </c>
      <c r="Z16" s="14">
        <v>38.976416030786929</v>
      </c>
      <c r="AA16" s="14">
        <v>37.815743504903097</v>
      </c>
      <c r="AB16" s="14">
        <v>10.104114400401404</v>
      </c>
      <c r="AC16" s="14">
        <v>11.313300610559081</v>
      </c>
      <c r="AD16" s="14">
        <v>20.690803217046167</v>
      </c>
      <c r="AE16" s="14">
        <v>22.19223806291016</v>
      </c>
      <c r="AF16" s="14">
        <v>30.796435745361421</v>
      </c>
      <c r="AG16" s="14" t="s">
        <v>1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58.381629305631499</v>
      </c>
      <c r="Y17" s="11">
        <v>47.491638795986624</v>
      </c>
      <c r="Z17" s="11">
        <v>43.18181818181818</v>
      </c>
      <c r="AA17" s="11">
        <v>39.285714285714292</v>
      </c>
      <c r="AB17" s="11">
        <v>16.356107660455489</v>
      </c>
      <c r="AC17" s="11">
        <v>22.515527950310556</v>
      </c>
      <c r="AD17" s="11">
        <v>44.205128205128204</v>
      </c>
      <c r="AE17" s="11">
        <v>39.813084112149532</v>
      </c>
      <c r="AF17" s="11">
        <v>30.783938814531552</v>
      </c>
      <c r="AG17" s="11" t="s">
        <v>1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>
        <v>1.6864326691424081</v>
      </c>
      <c r="W18" s="14">
        <v>1.9900349961444925</v>
      </c>
      <c r="X18" s="14">
        <v>4.050518052712655</v>
      </c>
      <c r="Y18" s="14">
        <v>2.2824752175692753</v>
      </c>
      <c r="Z18" s="14">
        <v>2.8079710144927534</v>
      </c>
      <c r="AA18" s="14">
        <v>2.9220779220779218</v>
      </c>
      <c r="AB18" s="14" t="s">
        <v>1</v>
      </c>
      <c r="AC18" s="14">
        <v>4.0871934604904636</v>
      </c>
      <c r="AD18" s="14" t="s">
        <v>1</v>
      </c>
      <c r="AE18" s="14">
        <v>4.4637321760694357</v>
      </c>
      <c r="AF18" s="14" t="s">
        <v>1</v>
      </c>
      <c r="AG18" s="14" t="s">
        <v>1</v>
      </c>
    </row>
    <row r="19" spans="1:33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7.1078803128687129</v>
      </c>
      <c r="V19" s="11">
        <v>5.5964994580954075</v>
      </c>
      <c r="W19" s="11">
        <v>6.9976429642999634</v>
      </c>
      <c r="X19" s="11">
        <v>9.6491686592062802</v>
      </c>
      <c r="Y19" s="11">
        <v>13.66720858961658</v>
      </c>
      <c r="Z19" s="11">
        <v>8.9381092829357112</v>
      </c>
      <c r="AA19" s="11">
        <v>7.9292235028726523</v>
      </c>
      <c r="AB19" s="11">
        <v>9.6783543437075998</v>
      </c>
      <c r="AC19" s="11">
        <v>8.8575667655786354</v>
      </c>
      <c r="AD19" s="11">
        <v>7.4031705706377586</v>
      </c>
      <c r="AE19" s="11">
        <v>6.9599207985146707</v>
      </c>
      <c r="AF19" s="11">
        <v>5.3880120631314545</v>
      </c>
      <c r="AG19" s="11" t="s">
        <v>1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 t="s">
        <v>54</v>
      </c>
      <c r="O20" s="14" t="s">
        <v>1</v>
      </c>
      <c r="P20" s="14">
        <v>10.744241778724538</v>
      </c>
      <c r="Q20" s="14">
        <v>9.4474153297682708</v>
      </c>
      <c r="R20" s="14">
        <v>12.887102031946105</v>
      </c>
      <c r="S20" s="14">
        <v>16.123601069624641</v>
      </c>
      <c r="T20" s="14">
        <v>14.305863389079185</v>
      </c>
      <c r="U20" s="14">
        <v>7.9238208012630746</v>
      </c>
      <c r="V20" s="14">
        <v>2.6378393506856983</v>
      </c>
      <c r="W20" s="14">
        <v>3.2520896256233756</v>
      </c>
      <c r="X20" s="14">
        <v>5.3683856394482632</v>
      </c>
      <c r="Y20" s="14">
        <v>5.1610365773718483</v>
      </c>
      <c r="Z20" s="14">
        <v>7.5771260160669307</v>
      </c>
      <c r="AA20" s="14">
        <v>5.7012195121951219</v>
      </c>
      <c r="AB20" s="14">
        <v>5.8177266827368808</v>
      </c>
      <c r="AC20" s="14">
        <v>5.5016181229773462</v>
      </c>
      <c r="AD20" s="14">
        <v>9.4834348037201668</v>
      </c>
      <c r="AE20" s="14">
        <v>9.3637374111623828</v>
      </c>
      <c r="AF20" s="14">
        <v>8.6380791254554925</v>
      </c>
      <c r="AG20" s="14" t="s">
        <v>1</v>
      </c>
    </row>
    <row r="21" spans="1:33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>
        <v>5.2185025732590828</v>
      </c>
      <c r="Z21" s="11">
        <v>4.3964500101002688</v>
      </c>
      <c r="AA21" s="11">
        <v>4.6870116236663044</v>
      </c>
      <c r="AB21" s="11">
        <v>3.5121772547099708</v>
      </c>
      <c r="AC21" s="11">
        <v>4.0221713455269601</v>
      </c>
      <c r="AD21" s="11">
        <v>3.8895159214116259</v>
      </c>
      <c r="AE21" s="11">
        <v>4.3678000251397675</v>
      </c>
      <c r="AF21" s="11">
        <v>4.3806764650910024</v>
      </c>
      <c r="AG21" s="11" t="s">
        <v>1</v>
      </c>
    </row>
    <row r="22" spans="1:33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>
        <v>3.5531805234736127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 t="s">
        <v>1</v>
      </c>
      <c r="X22" s="14" t="s">
        <v>1</v>
      </c>
      <c r="Y22" s="14" t="s">
        <v>54</v>
      </c>
      <c r="Z22" s="14" t="s">
        <v>54</v>
      </c>
      <c r="AA22" s="14" t="s">
        <v>54</v>
      </c>
      <c r="AB22" s="14" t="s">
        <v>54</v>
      </c>
      <c r="AC22" s="14" t="s">
        <v>54</v>
      </c>
      <c r="AD22" s="14" t="s">
        <v>54</v>
      </c>
      <c r="AE22" s="14" t="s">
        <v>54</v>
      </c>
      <c r="AF22" s="14" t="s">
        <v>54</v>
      </c>
      <c r="AG22" s="14" t="s">
        <v>1</v>
      </c>
    </row>
    <row r="23" spans="1:33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>
        <v>1.630151278038602</v>
      </c>
      <c r="O23" s="11">
        <v>3.4442215920879726</v>
      </c>
      <c r="P23" s="11">
        <v>3.3266557396952585</v>
      </c>
      <c r="Q23" s="11">
        <v>4.5276373345452487</v>
      </c>
      <c r="R23" s="11">
        <v>7.230828178882259</v>
      </c>
      <c r="S23" s="11">
        <v>6.8858834968620179</v>
      </c>
      <c r="T23" s="11">
        <v>4.8214147959577254</v>
      </c>
      <c r="U23" s="11">
        <v>5.1430781129156999</v>
      </c>
      <c r="V23" s="11">
        <v>14.318164218786301</v>
      </c>
      <c r="W23" s="11">
        <v>15.29873485605636</v>
      </c>
      <c r="X23" s="11">
        <v>15.960503419529765</v>
      </c>
      <c r="Y23" s="11">
        <v>14.773831244224345</v>
      </c>
      <c r="Z23" s="11">
        <v>15.654958852973614</v>
      </c>
      <c r="AA23" s="11">
        <v>21.251342230403438</v>
      </c>
      <c r="AB23" s="11">
        <v>5.5733162830349539</v>
      </c>
      <c r="AC23" s="11">
        <v>3.2491241555677099</v>
      </c>
      <c r="AD23" s="11">
        <v>3.7505202112858149</v>
      </c>
      <c r="AE23" s="11">
        <v>4.7049868569178264</v>
      </c>
      <c r="AF23" s="11">
        <v>5.9120144310786715</v>
      </c>
      <c r="AG23" s="11" t="s">
        <v>1</v>
      </c>
    </row>
    <row r="24" spans="1:33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3.3725648182786108</v>
      </c>
      <c r="M24" s="14">
        <v>4.0457219117875001</v>
      </c>
      <c r="N24" s="14">
        <v>3.5039342555984496</v>
      </c>
      <c r="O24" s="14">
        <v>2.9854746207857636</v>
      </c>
      <c r="P24" s="14">
        <v>2.8260039364295997</v>
      </c>
      <c r="Q24" s="14">
        <v>2.6790565092535754</v>
      </c>
      <c r="R24" s="14">
        <v>1.9192769465455779</v>
      </c>
      <c r="S24" s="14">
        <v>1.3689061528370516</v>
      </c>
      <c r="T24" s="14">
        <v>1.6763794422764922</v>
      </c>
      <c r="U24" s="14">
        <v>3.0835687679535342</v>
      </c>
      <c r="V24" s="14">
        <v>1.3641228222036859</v>
      </c>
      <c r="W24" s="14">
        <v>3.7435800782170285</v>
      </c>
      <c r="X24" s="14">
        <v>4.204250349585875</v>
      </c>
      <c r="Y24" s="14">
        <v>5.0924011199414432</v>
      </c>
      <c r="Z24" s="14">
        <v>5.0458485793570889</v>
      </c>
      <c r="AA24" s="14">
        <v>5.8278130076267471</v>
      </c>
      <c r="AB24" s="14">
        <v>5.3111951616829254</v>
      </c>
      <c r="AC24" s="14">
        <v>4.9630382058274964</v>
      </c>
      <c r="AD24" s="14">
        <v>5.5517336805697131</v>
      </c>
      <c r="AE24" s="14">
        <v>5.8931832655599914</v>
      </c>
      <c r="AF24" s="14">
        <v>6.0853377186055928</v>
      </c>
      <c r="AG24" s="14" t="s">
        <v>1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>
        <v>1.7185935520802282</v>
      </c>
      <c r="K25" s="11" t="s">
        <v>1</v>
      </c>
      <c r="L25" s="11" t="s">
        <v>1</v>
      </c>
      <c r="M25" s="11" t="s">
        <v>1</v>
      </c>
      <c r="N25" s="11">
        <v>2.9890119611027215</v>
      </c>
      <c r="O25" s="11" t="s">
        <v>1</v>
      </c>
      <c r="P25" s="11">
        <v>3.287413610682846</v>
      </c>
      <c r="Q25" s="11" t="s">
        <v>1</v>
      </c>
      <c r="R25" s="11">
        <v>3.4052890044381416</v>
      </c>
      <c r="S25" s="11">
        <v>3.3179480320068011</v>
      </c>
      <c r="T25" s="11" t="s">
        <v>1</v>
      </c>
      <c r="U25" s="11">
        <v>2.867030937395131</v>
      </c>
      <c r="V25" s="11" t="s">
        <v>1</v>
      </c>
      <c r="W25" s="11">
        <v>3.6673934489479136</v>
      </c>
      <c r="X25" s="11" t="s">
        <v>1</v>
      </c>
      <c r="Y25" s="11">
        <v>3.8807365383111794</v>
      </c>
      <c r="Z25" s="11" t="s">
        <v>1</v>
      </c>
      <c r="AA25" s="11">
        <v>3.7507388966970763</v>
      </c>
      <c r="AB25" s="11" t="s">
        <v>1</v>
      </c>
      <c r="AC25" s="11">
        <v>3.6028599603186819</v>
      </c>
      <c r="AD25" s="11" t="s">
        <v>1</v>
      </c>
      <c r="AE25" s="11">
        <v>3.7254786255121881</v>
      </c>
      <c r="AF25" s="11" t="s">
        <v>1</v>
      </c>
      <c r="AG25" s="11" t="s">
        <v>1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1.8780970704370297</v>
      </c>
      <c r="O26" s="14">
        <v>7.5620657486180534</v>
      </c>
      <c r="P26" s="14">
        <v>2.9449344011966718</v>
      </c>
      <c r="Q26" s="14">
        <v>5.9181655232090975</v>
      </c>
      <c r="R26" s="14">
        <v>5.1921177293407652</v>
      </c>
      <c r="S26" s="14">
        <v>4.4595248712700721</v>
      </c>
      <c r="T26" s="14">
        <v>4.2269767441860466</v>
      </c>
      <c r="U26" s="14">
        <v>8.5986742245585752</v>
      </c>
      <c r="V26" s="14">
        <v>14.401241958723137</v>
      </c>
      <c r="W26" s="14">
        <v>22.00035153356518</v>
      </c>
      <c r="X26" s="14">
        <v>24.1502541296061</v>
      </c>
      <c r="Y26" s="14">
        <v>34.386568524764236</v>
      </c>
      <c r="Z26" s="14">
        <v>26.372377622377623</v>
      </c>
      <c r="AA26" s="14">
        <v>30.687971139704668</v>
      </c>
      <c r="AB26" s="14">
        <v>9.0297714365403383</v>
      </c>
      <c r="AC26" s="14">
        <v>15.965262988271469</v>
      </c>
      <c r="AD26" s="14">
        <v>15.970563773857602</v>
      </c>
      <c r="AE26" s="14">
        <v>14.995957024524802</v>
      </c>
      <c r="AF26" s="14">
        <v>19.51942006586815</v>
      </c>
      <c r="AG26" s="14" t="s">
        <v>1</v>
      </c>
    </row>
    <row r="27" spans="1:33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>
        <v>18.666666666666668</v>
      </c>
      <c r="N27" s="11" t="s">
        <v>1</v>
      </c>
      <c r="O27" s="11">
        <v>20.456684983689822</v>
      </c>
      <c r="P27" s="11" t="s">
        <v>1</v>
      </c>
      <c r="Q27" s="11">
        <v>20.22931424815599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13.824866673338956</v>
      </c>
      <c r="X27" s="11" t="s">
        <v>1</v>
      </c>
      <c r="Y27" s="11">
        <v>13.605541378053227</v>
      </c>
      <c r="Z27" s="11" t="s">
        <v>1</v>
      </c>
      <c r="AA27" s="11">
        <v>13.226773537132827</v>
      </c>
      <c r="AB27" s="11" t="s">
        <v>1</v>
      </c>
      <c r="AC27" s="11">
        <v>16.059634220334576</v>
      </c>
      <c r="AD27" s="11" t="s">
        <v>1</v>
      </c>
      <c r="AE27" s="11">
        <v>16.006814976189478</v>
      </c>
      <c r="AF27" s="11">
        <v>16.227195882011557</v>
      </c>
      <c r="AG27" s="11" t="s">
        <v>1</v>
      </c>
    </row>
    <row r="28" spans="1:33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4.8732097464194926</v>
      </c>
      <c r="S28" s="14">
        <v>4.7890713476783686</v>
      </c>
      <c r="T28" s="14">
        <v>5.666866418279878</v>
      </c>
      <c r="U28" s="14">
        <v>3.9907621247113161</v>
      </c>
      <c r="V28" s="14">
        <v>9.786150624342854</v>
      </c>
      <c r="W28" s="14">
        <v>14.091819781078968</v>
      </c>
      <c r="X28" s="14">
        <v>20.547676917823352</v>
      </c>
      <c r="Y28" s="14">
        <v>18.72079280384138</v>
      </c>
      <c r="Z28" s="14">
        <v>22.059550981089831</v>
      </c>
      <c r="AA28" s="14">
        <v>55.114032344256756</v>
      </c>
      <c r="AB28" s="14">
        <v>7.8010191154528314</v>
      </c>
      <c r="AC28" s="14">
        <v>7.8403992184497815</v>
      </c>
      <c r="AD28" s="14">
        <v>2.2715429047882871</v>
      </c>
      <c r="AE28" s="14">
        <v>0.75154526909921926</v>
      </c>
      <c r="AF28" s="14">
        <v>6.5822243064693113</v>
      </c>
      <c r="AG28" s="14" t="s">
        <v>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5.0249994292367752</v>
      </c>
      <c r="P29" s="11">
        <v>5.3238704927085676</v>
      </c>
      <c r="Q29" s="11">
        <v>6.4574925139955734</v>
      </c>
      <c r="R29" s="11">
        <v>7.0359055851610339</v>
      </c>
      <c r="S29" s="11">
        <v>9.247463721587259</v>
      </c>
      <c r="T29" s="11">
        <v>8.7222638047178691</v>
      </c>
      <c r="U29" s="11">
        <v>8.3025849543739341</v>
      </c>
      <c r="V29" s="11">
        <v>8.3096433492979731</v>
      </c>
      <c r="W29" s="11">
        <v>9.987764277380986</v>
      </c>
      <c r="X29" s="11">
        <v>11.818982794845232</v>
      </c>
      <c r="Y29" s="11">
        <v>13.993349207652518</v>
      </c>
      <c r="Z29" s="11">
        <v>11.987835935569143</v>
      </c>
      <c r="AA29" s="11">
        <v>14.225734465226495</v>
      </c>
      <c r="AB29" s="11">
        <v>10.134051915271005</v>
      </c>
      <c r="AC29" s="11">
        <v>12.648384046281357</v>
      </c>
      <c r="AD29" s="11">
        <v>15.263845669320949</v>
      </c>
      <c r="AE29" s="11">
        <v>16.959635416666664</v>
      </c>
      <c r="AF29" s="11">
        <v>11.789861481908256</v>
      </c>
      <c r="AG29" s="11" t="s">
        <v>1</v>
      </c>
    </row>
    <row r="30" spans="1:33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>
        <v>4.0174038302595223</v>
      </c>
      <c r="M30" s="14">
        <v>5.9053983235316885</v>
      </c>
      <c r="N30" s="14">
        <v>6.9936240371511778</v>
      </c>
      <c r="O30" s="14">
        <v>4.9639661005658606</v>
      </c>
      <c r="P30" s="14" t="s">
        <v>1</v>
      </c>
      <c r="Q30" s="14">
        <v>4.9490393009559694</v>
      </c>
      <c r="R30" s="14">
        <v>4.5487713500680851</v>
      </c>
      <c r="S30" s="14">
        <v>3.8456543023564804</v>
      </c>
      <c r="T30" s="14">
        <v>4.3013793312147017</v>
      </c>
      <c r="U30" s="14">
        <v>3.8475896292072731</v>
      </c>
      <c r="V30" s="14">
        <v>3.6773340771012464</v>
      </c>
      <c r="W30" s="14">
        <v>4.6135155611260696</v>
      </c>
      <c r="X30" s="14">
        <v>4.9591274347186829</v>
      </c>
      <c r="Y30" s="14">
        <v>4.7916780331890569</v>
      </c>
      <c r="Z30" s="14">
        <v>4.4825661345510239</v>
      </c>
      <c r="AA30" s="14">
        <v>5.7505399568034559</v>
      </c>
      <c r="AB30" s="14">
        <v>4.8506440120580985</v>
      </c>
      <c r="AC30" s="14">
        <v>5.1194539249146755</v>
      </c>
      <c r="AD30" s="14">
        <v>5.3725291434363918</v>
      </c>
      <c r="AE30" s="14">
        <v>5.8439990340497472</v>
      </c>
      <c r="AF30" s="14">
        <v>6.0209424083769632</v>
      </c>
      <c r="AG30" s="14" t="s">
        <v>1</v>
      </c>
    </row>
    <row r="31" spans="1:33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>
        <v>0.23830328064183018</v>
      </c>
      <c r="F31" s="11" t="s">
        <v>1</v>
      </c>
      <c r="G31" s="11">
        <v>1.0369206598586016</v>
      </c>
      <c r="H31" s="11" t="s">
        <v>1</v>
      </c>
      <c r="I31" s="11">
        <v>2.4148906725712704</v>
      </c>
      <c r="J31" s="11" t="s">
        <v>1</v>
      </c>
      <c r="K31" s="11">
        <v>2.4143210458132143</v>
      </c>
      <c r="L31" s="11" t="s">
        <v>1</v>
      </c>
      <c r="M31" s="11">
        <v>2.472122869766463</v>
      </c>
      <c r="N31" s="11" t="s">
        <v>1</v>
      </c>
      <c r="O31" s="11">
        <v>2.7917576678378122</v>
      </c>
      <c r="P31" s="11" t="s">
        <v>1</v>
      </c>
      <c r="Q31" s="11">
        <v>3.4489126921833875</v>
      </c>
      <c r="R31" s="11">
        <v>4.2399321053118468</v>
      </c>
      <c r="S31" s="11">
        <v>4.2149989377522834</v>
      </c>
      <c r="T31" s="11" t="s">
        <v>1</v>
      </c>
      <c r="U31" s="11">
        <v>4.1417576516914263</v>
      </c>
      <c r="V31" s="11" t="s">
        <v>1</v>
      </c>
      <c r="W31" s="11">
        <v>4.1251960188178058</v>
      </c>
      <c r="X31" s="11" t="s">
        <v>1</v>
      </c>
      <c r="Y31" s="11">
        <v>4.3067009547456481</v>
      </c>
      <c r="Z31" s="11" t="s">
        <v>1</v>
      </c>
      <c r="AA31" s="11">
        <v>3.9231210243249883</v>
      </c>
      <c r="AB31" s="11" t="s">
        <v>1</v>
      </c>
      <c r="AC31" s="11">
        <v>4.1257316727263351</v>
      </c>
      <c r="AD31" s="11" t="s">
        <v>1</v>
      </c>
      <c r="AE31" s="11">
        <v>4.4355535798078582</v>
      </c>
      <c r="AF31" s="11" t="s">
        <v>1</v>
      </c>
      <c r="AG31" s="11" t="s">
        <v>1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>
        <v>5.3832320827772318</v>
      </c>
      <c r="Z32" s="21" t="s">
        <v>1</v>
      </c>
      <c r="AA32" s="21" t="s">
        <v>1</v>
      </c>
      <c r="AB32" s="21" t="s">
        <v>1</v>
      </c>
      <c r="AC32" s="21">
        <v>4.477394869829757</v>
      </c>
      <c r="AD32" s="21" t="s">
        <v>1</v>
      </c>
      <c r="AE32" s="21">
        <v>5.1612239607936354</v>
      </c>
      <c r="AF32" s="21" t="s">
        <v>1</v>
      </c>
      <c r="AG32" s="21" t="s">
        <v>1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7.3943034591595183</v>
      </c>
      <c r="AF35" s="11">
        <v>2.5057061877649298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>
        <v>3.4802472453641493</v>
      </c>
      <c r="AD36" s="14">
        <v>3.7605525709900229</v>
      </c>
      <c r="AE36" s="14">
        <v>5.2599481628296996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</row>
    <row r="39" spans="1:33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3.5976363665558715</v>
      </c>
      <c r="Z39" s="11">
        <v>3.4179209092347929</v>
      </c>
      <c r="AA39" s="11">
        <v>3.1673199080956884</v>
      </c>
      <c r="AB39" s="11">
        <v>2.3486238532110089</v>
      </c>
      <c r="AC39" s="11">
        <v>2.4516813506158033</v>
      </c>
      <c r="AD39" s="11">
        <v>2.7553894637030427</v>
      </c>
      <c r="AE39" s="11">
        <v>4.7322102087000255</v>
      </c>
      <c r="AF39" s="11">
        <v>3.2706694801457896</v>
      </c>
      <c r="AG39" s="11" t="s">
        <v>1</v>
      </c>
    </row>
    <row r="40" spans="1:33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</row>
    <row r="41" spans="1:33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</row>
    <row r="44" spans="1:33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>
        <v>1.8163384541361656</v>
      </c>
      <c r="L47" s="11" t="s">
        <v>1</v>
      </c>
      <c r="M47" s="11">
        <v>1.6735201300564213</v>
      </c>
      <c r="N47" s="11" t="s">
        <v>1</v>
      </c>
      <c r="O47" s="11">
        <v>1.8385345092126855</v>
      </c>
      <c r="P47" s="11" t="s">
        <v>1</v>
      </c>
      <c r="Q47" s="11">
        <v>1.828215867990282</v>
      </c>
      <c r="R47" s="11" t="s">
        <v>1</v>
      </c>
      <c r="S47" s="11">
        <v>1.4646546502998405</v>
      </c>
      <c r="T47" s="11" t="s">
        <v>1</v>
      </c>
      <c r="U47" s="11">
        <v>1.5171159893295181</v>
      </c>
      <c r="V47" s="11" t="s">
        <v>1</v>
      </c>
      <c r="W47" s="11">
        <v>1.5842181297950828</v>
      </c>
      <c r="X47" s="11" t="s">
        <v>1</v>
      </c>
      <c r="Y47" s="11">
        <v>2.018598605104617</v>
      </c>
      <c r="Z47" s="11" t="s">
        <v>1</v>
      </c>
      <c r="AA47" s="11">
        <v>2.1872177115459648</v>
      </c>
      <c r="AB47" s="11" t="s">
        <v>1</v>
      </c>
      <c r="AC47" s="11">
        <v>2.3081210873853011</v>
      </c>
      <c r="AD47" s="11">
        <v>2.3082417364390304</v>
      </c>
      <c r="AE47" s="11">
        <v>2.5772178047131917</v>
      </c>
      <c r="AF47" s="11">
        <v>2.5770540317551309</v>
      </c>
      <c r="AG47" s="11" t="s">
        <v>1</v>
      </c>
    </row>
    <row r="48" spans="1:33" x14ac:dyDescent="0.25">
      <c r="A48" s="12" t="s">
        <v>44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 t="s">
        <v>1</v>
      </c>
      <c r="P48" s="14" t="s">
        <v>1</v>
      </c>
      <c r="Q48" s="14" t="s">
        <v>1</v>
      </c>
      <c r="R48" s="14" t="s">
        <v>1</v>
      </c>
      <c r="S48" s="14" t="s">
        <v>1</v>
      </c>
      <c r="T48" s="14" t="s">
        <v>1</v>
      </c>
      <c r="U48" s="14" t="s">
        <v>1</v>
      </c>
      <c r="V48" s="14" t="s">
        <v>1</v>
      </c>
      <c r="W48" s="14" t="s">
        <v>1</v>
      </c>
      <c r="X48" s="14" t="s">
        <v>1</v>
      </c>
      <c r="Y48" s="14" t="s">
        <v>1</v>
      </c>
      <c r="Z48" s="14" t="s">
        <v>1</v>
      </c>
      <c r="AA48" s="14" t="s">
        <v>1</v>
      </c>
      <c r="AB48" s="14" t="s">
        <v>1</v>
      </c>
      <c r="AC48" s="14" t="s">
        <v>1</v>
      </c>
      <c r="AD48" s="14" t="s">
        <v>1</v>
      </c>
      <c r="AE48" s="14" t="s">
        <v>1</v>
      </c>
      <c r="AF48" s="14" t="s">
        <v>1</v>
      </c>
      <c r="AG48" s="14" t="s">
        <v>1</v>
      </c>
    </row>
    <row r="49" spans="1:33" s="5" customFormat="1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>
        <v>0.66664688779445791</v>
      </c>
      <c r="AB50" s="14">
        <v>0.47103444057013516</v>
      </c>
      <c r="AC50" s="14">
        <v>0.3151969981238274</v>
      </c>
      <c r="AD50" s="14">
        <v>0.28692346316620043</v>
      </c>
      <c r="AE50" s="14">
        <v>0.54012835991612129</v>
      </c>
      <c r="AF50" s="14">
        <v>0.88919719997477453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 t="s">
        <v>1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1.4675605135009273</v>
      </c>
      <c r="V53" s="11">
        <v>1.2202828096049387</v>
      </c>
      <c r="W53" s="11">
        <v>2.0185631605419152</v>
      </c>
      <c r="X53" s="11" t="s">
        <v>1</v>
      </c>
      <c r="Y53" s="11" t="s">
        <v>1</v>
      </c>
      <c r="Z53" s="11" t="s">
        <v>1</v>
      </c>
      <c r="AA53" s="11">
        <v>1.4361146367289124</v>
      </c>
      <c r="AB53" s="11">
        <v>1.0973140480873205</v>
      </c>
      <c r="AC53" s="11">
        <v>0.60226448734548443</v>
      </c>
      <c r="AD53" s="11">
        <v>0.90290255255118423</v>
      </c>
      <c r="AE53" s="11">
        <v>1.3886139653176417</v>
      </c>
      <c r="AF53" s="11">
        <v>1.1600333837501087</v>
      </c>
      <c r="AG53" s="11" t="s">
        <v>1</v>
      </c>
    </row>
    <row r="54" spans="1:33" x14ac:dyDescent="0.25">
      <c r="A54" s="12" t="s">
        <v>50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 t="s">
        <v>1</v>
      </c>
      <c r="V54" s="14" t="s">
        <v>1</v>
      </c>
      <c r="W54" s="14" t="s">
        <v>1</v>
      </c>
      <c r="X54" s="14" t="s">
        <v>1</v>
      </c>
      <c r="Y54" s="14" t="s">
        <v>1</v>
      </c>
      <c r="Z54" s="14" t="s">
        <v>1</v>
      </c>
      <c r="AA54" s="14" t="s">
        <v>1</v>
      </c>
      <c r="AB54" s="14" t="s">
        <v>1</v>
      </c>
      <c r="AC54" s="14" t="s">
        <v>1</v>
      </c>
      <c r="AD54" s="14" t="s">
        <v>1</v>
      </c>
      <c r="AE54" s="14" t="s">
        <v>1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</row>
    <row r="56" spans="1:33" x14ac:dyDescent="0.25">
      <c r="A56" s="12" t="s">
        <v>52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>
        <v>3.9659341353028517E-2</v>
      </c>
      <c r="P56" s="14">
        <v>7.2568202413922533E-2</v>
      </c>
      <c r="Q56" s="14">
        <v>8.0823453982906301E-2</v>
      </c>
      <c r="R56" s="14">
        <v>0.12791372580294996</v>
      </c>
      <c r="S56" s="14">
        <v>0.10930711961429035</v>
      </c>
      <c r="T56" s="14">
        <v>0.2140094243593372</v>
      </c>
      <c r="U56" s="14">
        <v>0.1861740540997138</v>
      </c>
      <c r="V56" s="14">
        <v>6.0741116670317398E-3</v>
      </c>
      <c r="W56" s="14">
        <v>0.31209999499346985</v>
      </c>
      <c r="X56" s="14">
        <v>0.21746997144289673</v>
      </c>
      <c r="Y56" s="14">
        <v>0.18250057883843696</v>
      </c>
      <c r="Z56" s="14">
        <v>0.28930146769146819</v>
      </c>
      <c r="AA56" s="14">
        <v>0.22339251326851717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</row>
    <row r="57" spans="1:33" s="5" customFormat="1" x14ac:dyDescent="0.25">
      <c r="A57" s="9" t="s">
        <v>53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 t="s">
        <v>1</v>
      </c>
      <c r="P57" s="11" t="s">
        <v>1</v>
      </c>
      <c r="Q57" s="11">
        <v>3.4618555223024678</v>
      </c>
      <c r="R57" s="11">
        <v>3.7850166628171715</v>
      </c>
      <c r="S57" s="11">
        <v>3.7741550478702544</v>
      </c>
      <c r="T57" s="11" t="s">
        <v>1</v>
      </c>
      <c r="U57" s="11">
        <v>4.7643331488655223</v>
      </c>
      <c r="V57" s="11">
        <v>5.5434590210334767</v>
      </c>
      <c r="W57" s="11">
        <v>5.8934134089186987</v>
      </c>
      <c r="X57" s="11">
        <v>6.8501698675726264</v>
      </c>
      <c r="Y57" s="11">
        <v>7.4774196085628502</v>
      </c>
      <c r="Z57" s="11">
        <v>7.6731951575077648</v>
      </c>
      <c r="AA57" s="11">
        <v>7.214203665784348</v>
      </c>
      <c r="AB57" s="11">
        <v>7.2219733174034255</v>
      </c>
      <c r="AC57" s="11">
        <v>9.5421621886164552</v>
      </c>
      <c r="AD57" s="11">
        <v>9.2151029748283744</v>
      </c>
      <c r="AE57" s="11" t="s">
        <v>1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347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25.139153103642641</v>
      </c>
      <c r="M5" s="11" t="s">
        <v>1</v>
      </c>
      <c r="N5" s="11" t="s">
        <v>1</v>
      </c>
      <c r="O5" s="11" t="s">
        <v>1</v>
      </c>
      <c r="P5" s="11">
        <v>34.696417106282141</v>
      </c>
      <c r="Q5" s="11">
        <v>37.424908767661641</v>
      </c>
      <c r="R5" s="11">
        <v>39.319148416112633</v>
      </c>
      <c r="S5" s="11">
        <v>38.868253227562604</v>
      </c>
      <c r="T5" s="11">
        <v>37.920823105447326</v>
      </c>
      <c r="U5" s="11">
        <v>34.417966265428994</v>
      </c>
      <c r="V5" s="11">
        <v>50.214324613952179</v>
      </c>
      <c r="W5" s="11">
        <v>50.264909947612836</v>
      </c>
      <c r="X5" s="11">
        <v>56.616539673317988</v>
      </c>
      <c r="Y5" s="11">
        <v>58.632366420769074</v>
      </c>
      <c r="Z5" s="11" t="s">
        <v>1</v>
      </c>
      <c r="AA5" s="11">
        <v>52.000701638532341</v>
      </c>
      <c r="AB5" s="11" t="s">
        <v>1</v>
      </c>
      <c r="AC5" s="11">
        <v>44.033982035509375</v>
      </c>
      <c r="AD5" s="11" t="s">
        <v>1</v>
      </c>
      <c r="AE5" s="11">
        <v>41.45232640720976</v>
      </c>
      <c r="AF5" s="11" t="s">
        <v>1</v>
      </c>
      <c r="AG5" s="11" t="s">
        <v>1</v>
      </c>
    </row>
    <row r="6" spans="1:33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50.366248767432033</v>
      </c>
      <c r="V6" s="14">
        <v>51.719724844024952</v>
      </c>
      <c r="W6" s="14">
        <v>46.707978311386519</v>
      </c>
      <c r="X6" s="14">
        <v>46.342688516355871</v>
      </c>
      <c r="Y6" s="14">
        <v>26.076931944818043</v>
      </c>
      <c r="Z6" s="14">
        <v>33.907524932003625</v>
      </c>
      <c r="AA6" s="14">
        <v>23.800370379052488</v>
      </c>
      <c r="AB6" s="14">
        <v>25.951008087922293</v>
      </c>
      <c r="AC6" s="14">
        <v>32.64787072361279</v>
      </c>
      <c r="AD6" s="14">
        <v>34.886492283858658</v>
      </c>
      <c r="AE6" s="14">
        <v>43.723693983659324</v>
      </c>
      <c r="AF6" s="14">
        <v>21.863782788771282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 t="s">
        <v>1</v>
      </c>
      <c r="R7" s="18" t="s">
        <v>1</v>
      </c>
      <c r="S7" s="18">
        <v>42.62766906657707</v>
      </c>
      <c r="T7" s="18">
        <v>40.536482103938631</v>
      </c>
      <c r="U7" s="18">
        <v>33.472387677031826</v>
      </c>
      <c r="V7" s="18">
        <v>40.053351770979617</v>
      </c>
      <c r="W7" s="18">
        <v>60.162802174846185</v>
      </c>
      <c r="X7" s="18">
        <v>64.141647202913987</v>
      </c>
      <c r="Y7" s="18">
        <v>62.595331928193609</v>
      </c>
      <c r="Z7" s="18">
        <v>54.654298193632123</v>
      </c>
      <c r="AA7" s="18">
        <v>50.39148762042268</v>
      </c>
      <c r="AB7" s="18">
        <v>27.417876970074417</v>
      </c>
      <c r="AC7" s="18">
        <v>22.147333794797142</v>
      </c>
      <c r="AD7" s="18">
        <v>47.517279037937406</v>
      </c>
      <c r="AE7" s="18">
        <v>50.515299042597547</v>
      </c>
      <c r="AF7" s="18">
        <v>48.686356831467172</v>
      </c>
      <c r="AG7" s="18" t="s">
        <v>1</v>
      </c>
    </row>
    <row r="8" spans="1:33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>
        <v>36.176647381471184</v>
      </c>
      <c r="N8" s="14" t="s">
        <v>1</v>
      </c>
      <c r="O8" s="14">
        <v>48.457481121693917</v>
      </c>
      <c r="P8" s="14" t="s">
        <v>1</v>
      </c>
      <c r="Q8" s="14">
        <v>54.212792018429965</v>
      </c>
      <c r="R8" s="14" t="s">
        <v>1</v>
      </c>
      <c r="S8" s="14">
        <v>62.67755102040816</v>
      </c>
      <c r="T8" s="14" t="s">
        <v>1</v>
      </c>
      <c r="U8" s="14">
        <v>67.751363545311932</v>
      </c>
      <c r="V8" s="14">
        <v>67.334562102384211</v>
      </c>
      <c r="W8" s="14">
        <v>69.188055281342557</v>
      </c>
      <c r="X8" s="14">
        <v>73.829808559687294</v>
      </c>
      <c r="Y8" s="14">
        <v>48.146035367940677</v>
      </c>
      <c r="Z8" s="14" t="s">
        <v>1</v>
      </c>
      <c r="AA8" s="14">
        <v>76.916735366859029</v>
      </c>
      <c r="AB8" s="14" t="s">
        <v>1</v>
      </c>
      <c r="AC8" s="14">
        <v>73.599999999999994</v>
      </c>
      <c r="AD8" s="14" t="s">
        <v>1</v>
      </c>
      <c r="AE8" s="14">
        <v>71.661237785016283</v>
      </c>
      <c r="AF8" s="14">
        <v>91.365313653136525</v>
      </c>
      <c r="AG8" s="14" t="s">
        <v>1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71.057786483839379</v>
      </c>
      <c r="P9" s="11">
        <v>81.01031880486677</v>
      </c>
      <c r="Q9" s="11">
        <v>80.761553815446035</v>
      </c>
      <c r="R9" s="11">
        <v>38.612807042453504</v>
      </c>
      <c r="S9" s="11">
        <v>80.310032736375888</v>
      </c>
      <c r="T9" s="11">
        <v>73.884571727931544</v>
      </c>
      <c r="U9" s="11">
        <v>67.26219611682167</v>
      </c>
      <c r="V9" s="11">
        <v>70.542914746543786</v>
      </c>
      <c r="W9" s="11">
        <v>73.855564325177596</v>
      </c>
      <c r="X9" s="11">
        <v>66.138207099968398</v>
      </c>
      <c r="Y9" s="11">
        <v>67.603724658180113</v>
      </c>
      <c r="Z9" s="11">
        <v>68.688622754491021</v>
      </c>
      <c r="AA9" s="11">
        <v>65.244789142026178</v>
      </c>
      <c r="AB9" s="11">
        <v>68.862815884476532</v>
      </c>
      <c r="AC9" s="11">
        <v>66.616176916086033</v>
      </c>
      <c r="AD9" s="11">
        <v>80.413859480269494</v>
      </c>
      <c r="AE9" s="11">
        <v>76.054170514004298</v>
      </c>
      <c r="AF9" s="11">
        <v>58.629232039636669</v>
      </c>
      <c r="AG9" s="11" t="s">
        <v>1</v>
      </c>
    </row>
    <row r="10" spans="1:33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>
        <v>45.884710234278671</v>
      </c>
      <c r="M10" s="14">
        <v>51.719197707736399</v>
      </c>
      <c r="N10" s="14">
        <v>52.083333333333336</v>
      </c>
      <c r="O10" s="14">
        <v>52.165902192569888</v>
      </c>
      <c r="P10" s="14">
        <v>54.233838824334846</v>
      </c>
      <c r="Q10" s="14">
        <v>58.613652357494729</v>
      </c>
      <c r="R10" s="14">
        <v>59.949760256599085</v>
      </c>
      <c r="S10" s="14">
        <v>66.285107102320737</v>
      </c>
      <c r="T10" s="14">
        <v>53.000836470096189</v>
      </c>
      <c r="U10" s="14">
        <v>60.474968546306243</v>
      </c>
      <c r="V10" s="14">
        <v>60.026553078497535</v>
      </c>
      <c r="W10" s="14">
        <v>58.834271130692095</v>
      </c>
      <c r="X10" s="14">
        <v>59.202132879714739</v>
      </c>
      <c r="Y10" s="14">
        <v>58.670988654781198</v>
      </c>
      <c r="Z10" s="14">
        <v>62.19101123595506</v>
      </c>
      <c r="AA10" s="14">
        <v>56.110044785668592</v>
      </c>
      <c r="AB10" s="14">
        <v>56.480000000000011</v>
      </c>
      <c r="AC10" s="14">
        <v>53.984339014279136</v>
      </c>
      <c r="AD10" s="14">
        <v>55.129274395329432</v>
      </c>
      <c r="AE10" s="14">
        <v>56.789638932496068</v>
      </c>
      <c r="AF10" s="14">
        <v>59.448378680581435</v>
      </c>
      <c r="AG10" s="14" t="s">
        <v>1</v>
      </c>
    </row>
    <row r="11" spans="1:33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32.834645669291334</v>
      </c>
      <c r="N11" s="11">
        <v>35.915818686401487</v>
      </c>
      <c r="O11" s="11">
        <v>31.974696141851378</v>
      </c>
      <c r="P11" s="11">
        <v>30.908819762858954</v>
      </c>
      <c r="Q11" s="11">
        <v>31.839858510318592</v>
      </c>
      <c r="R11" s="11">
        <v>33.231993342571037</v>
      </c>
      <c r="S11" s="11">
        <v>27.718502196256939</v>
      </c>
      <c r="T11" s="11">
        <v>27.739374443912119</v>
      </c>
      <c r="U11" s="11">
        <v>31.127740607738851</v>
      </c>
      <c r="V11" s="11">
        <v>32.702527733379178</v>
      </c>
      <c r="W11" s="11">
        <v>33.720703499330867</v>
      </c>
      <c r="X11" s="11">
        <v>35.094723669705203</v>
      </c>
      <c r="Y11" s="11">
        <v>36.401548629524015</v>
      </c>
      <c r="Z11" s="11">
        <v>31.783543338009896</v>
      </c>
      <c r="AA11" s="11" t="s">
        <v>1</v>
      </c>
      <c r="AB11" s="11">
        <v>33.442379561416701</v>
      </c>
      <c r="AC11" s="11">
        <v>35.872544952236375</v>
      </c>
      <c r="AD11" s="11">
        <v>32.201304860173025</v>
      </c>
      <c r="AE11" s="11">
        <v>36.399971478888027</v>
      </c>
      <c r="AF11" s="11">
        <v>34.505326072411876</v>
      </c>
      <c r="AG11" s="11" t="s">
        <v>1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43.333333333333336</v>
      </c>
      <c r="R12" s="14">
        <v>36.04651162790698</v>
      </c>
      <c r="S12" s="14">
        <v>36.666666666666671</v>
      </c>
      <c r="T12" s="14">
        <v>43.835616438356176</v>
      </c>
      <c r="U12" s="14">
        <v>52.952468007312618</v>
      </c>
      <c r="V12" s="14">
        <v>48.515519568151156</v>
      </c>
      <c r="W12" s="14">
        <v>56.896353387783286</v>
      </c>
      <c r="X12" s="14">
        <v>36.924541363793701</v>
      </c>
      <c r="Y12" s="14">
        <v>43.740233764610288</v>
      </c>
      <c r="Z12" s="14">
        <v>67.847356813473226</v>
      </c>
      <c r="AA12" s="14">
        <v>67.176538240368018</v>
      </c>
      <c r="AB12" s="14">
        <v>65.158064310322843</v>
      </c>
      <c r="AC12" s="14">
        <v>49.954537975944099</v>
      </c>
      <c r="AD12" s="14">
        <v>36.602826430948866</v>
      </c>
      <c r="AE12" s="14">
        <v>49.453957736479865</v>
      </c>
      <c r="AF12" s="14">
        <v>62.805220551792495</v>
      </c>
      <c r="AG12" s="14" t="s">
        <v>1</v>
      </c>
    </row>
    <row r="13" spans="1:33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>
        <v>77.005347593582897</v>
      </c>
      <c r="M13" s="11">
        <v>77.126099706744867</v>
      </c>
      <c r="N13" s="11">
        <v>76.798444588464037</v>
      </c>
      <c r="O13" s="11">
        <v>83.180428134556564</v>
      </c>
      <c r="P13" s="11">
        <v>78.811369509043928</v>
      </c>
      <c r="Q13" s="11">
        <v>76.923076923076934</v>
      </c>
      <c r="R13" s="11" t="s">
        <v>1</v>
      </c>
      <c r="S13" s="11" t="s">
        <v>1</v>
      </c>
      <c r="T13" s="11" t="s">
        <v>1</v>
      </c>
      <c r="U13" s="11" t="s">
        <v>1</v>
      </c>
      <c r="V13" s="11" t="s">
        <v>1</v>
      </c>
      <c r="W13" s="11" t="s">
        <v>1</v>
      </c>
      <c r="X13" s="11" t="s">
        <v>1</v>
      </c>
      <c r="Y13" s="11" t="s">
        <v>1</v>
      </c>
      <c r="Z13" s="11" t="s">
        <v>1</v>
      </c>
      <c r="AA13" s="11">
        <v>85.714285714285708</v>
      </c>
      <c r="AB13" s="11" t="s">
        <v>1</v>
      </c>
      <c r="AC13" s="11">
        <v>78.663369419215954</v>
      </c>
      <c r="AD13" s="11" t="s">
        <v>1</v>
      </c>
      <c r="AE13" s="11">
        <v>80.092879737021633</v>
      </c>
      <c r="AF13" s="11" t="s">
        <v>1</v>
      </c>
      <c r="AG13" s="11" t="s">
        <v>1</v>
      </c>
    </row>
    <row r="14" spans="1:33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 t="s">
        <v>1</v>
      </c>
      <c r="R14" s="14" t="s">
        <v>1</v>
      </c>
      <c r="S14" s="14">
        <v>36.355607889314101</v>
      </c>
      <c r="T14" s="14">
        <v>43.552728162466359</v>
      </c>
      <c r="U14" s="14">
        <v>41.208241648329668</v>
      </c>
      <c r="V14" s="14">
        <v>45.222308892355699</v>
      </c>
      <c r="W14" s="14">
        <v>56.106408706166867</v>
      </c>
      <c r="X14" s="14">
        <v>48.29396325459318</v>
      </c>
      <c r="Y14" s="14">
        <v>47.384105960264897</v>
      </c>
      <c r="Z14" s="14">
        <v>48.442968168078906</v>
      </c>
      <c r="AA14" s="14">
        <v>49.726277372262771</v>
      </c>
      <c r="AB14" s="14">
        <v>49.857959008651839</v>
      </c>
      <c r="AC14" s="14">
        <v>54.656821505766018</v>
      </c>
      <c r="AD14" s="14">
        <v>59.025401847332759</v>
      </c>
      <c r="AE14" s="14">
        <v>58.481573135220778</v>
      </c>
      <c r="AF14" s="14">
        <v>54.770696603411565</v>
      </c>
      <c r="AG14" s="14" t="s">
        <v>1</v>
      </c>
    </row>
    <row r="15" spans="1:33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33.60399750156153</v>
      </c>
      <c r="N15" s="11">
        <v>49.935400516795866</v>
      </c>
      <c r="O15" s="11">
        <v>53.176534198432016</v>
      </c>
      <c r="P15" s="11">
        <v>58.004700966309741</v>
      </c>
      <c r="Q15" s="11">
        <v>44.972067039106143</v>
      </c>
      <c r="R15" s="11">
        <v>53.061569688768607</v>
      </c>
      <c r="S15" s="11">
        <v>63.619452564443272</v>
      </c>
      <c r="T15" s="11">
        <v>57.220979368630374</v>
      </c>
      <c r="U15" s="11">
        <v>61.284492107482833</v>
      </c>
      <c r="V15" s="11">
        <v>60.750064217826861</v>
      </c>
      <c r="W15" s="11">
        <v>66.349583828775266</v>
      </c>
      <c r="X15" s="11">
        <v>62.550828902095709</v>
      </c>
      <c r="Y15" s="11">
        <v>73.693038859379371</v>
      </c>
      <c r="Z15" s="11">
        <v>59.370521125953104</v>
      </c>
      <c r="AA15" s="11">
        <v>70.889054697813251</v>
      </c>
      <c r="AB15" s="11">
        <v>73.558612440191382</v>
      </c>
      <c r="AC15" s="11">
        <v>71.142961475260179</v>
      </c>
      <c r="AD15" s="11">
        <v>72.476916123200112</v>
      </c>
      <c r="AE15" s="11">
        <v>70.726482648876924</v>
      </c>
      <c r="AF15" s="11">
        <v>69.844562530192377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46.303592120509848</v>
      </c>
      <c r="Q16" s="14">
        <v>51.159289370671488</v>
      </c>
      <c r="R16" s="14">
        <v>35.113336847654189</v>
      </c>
      <c r="S16" s="14">
        <v>36.788473387364327</v>
      </c>
      <c r="T16" s="14">
        <v>41.797842361447152</v>
      </c>
      <c r="U16" s="14">
        <v>24.092395913257683</v>
      </c>
      <c r="V16" s="14">
        <v>53.644806475044092</v>
      </c>
      <c r="W16" s="14">
        <v>53.608910111769958</v>
      </c>
      <c r="X16" s="14">
        <v>53.682530922702256</v>
      </c>
      <c r="Y16" s="14">
        <v>60.49694593167937</v>
      </c>
      <c r="Z16" s="14">
        <v>65.554233268550774</v>
      </c>
      <c r="AA16" s="14">
        <v>68.814699575326912</v>
      </c>
      <c r="AB16" s="14">
        <v>25.548110851207234</v>
      </c>
      <c r="AC16" s="14">
        <v>19.691345966008985</v>
      </c>
      <c r="AD16" s="14">
        <v>39.526357140184821</v>
      </c>
      <c r="AE16" s="14">
        <v>33.537956447765531</v>
      </c>
      <c r="AF16" s="14">
        <v>40.354400693582484</v>
      </c>
      <c r="AG16" s="14" t="s">
        <v>1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69.985253154186466</v>
      </c>
      <c r="Y17" s="11">
        <v>51.636363636363633</v>
      </c>
      <c r="Z17" s="11">
        <v>48.801369863013697</v>
      </c>
      <c r="AA17" s="11">
        <v>51.742160278745644</v>
      </c>
      <c r="AB17" s="11">
        <v>45.142857142857146</v>
      </c>
      <c r="AC17" s="11">
        <v>47.385620915032675</v>
      </c>
      <c r="AD17" s="11">
        <v>65.801526717557252</v>
      </c>
      <c r="AE17" s="11">
        <v>67.834394904458605</v>
      </c>
      <c r="AF17" s="11">
        <v>59.06089508437271</v>
      </c>
      <c r="AG17" s="11" t="s">
        <v>1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 t="s">
        <v>1</v>
      </c>
      <c r="W18" s="14" t="s">
        <v>1</v>
      </c>
      <c r="X18" s="14" t="s">
        <v>1</v>
      </c>
      <c r="Y18" s="14">
        <v>33.910629296668425</v>
      </c>
      <c r="Z18" s="14">
        <v>43.661971830985919</v>
      </c>
      <c r="AA18" s="14">
        <v>36.734693877551017</v>
      </c>
      <c r="AB18" s="14" t="s">
        <v>1</v>
      </c>
      <c r="AC18" s="14">
        <v>52.173913043478258</v>
      </c>
      <c r="AD18" s="14" t="s">
        <v>1</v>
      </c>
      <c r="AE18" s="14">
        <v>49.31506849315069</v>
      </c>
      <c r="AF18" s="14" t="s">
        <v>1</v>
      </c>
      <c r="AG18" s="14" t="s">
        <v>1</v>
      </c>
    </row>
    <row r="19" spans="1:33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48.293106253728915</v>
      </c>
      <c r="V19" s="11">
        <v>37.580109056939882</v>
      </c>
      <c r="W19" s="11">
        <v>43.007863043694634</v>
      </c>
      <c r="X19" s="11">
        <v>43.714689743364204</v>
      </c>
      <c r="Y19" s="11">
        <v>42.636610823611967</v>
      </c>
      <c r="Z19" s="11">
        <v>34.526721469956598</v>
      </c>
      <c r="AA19" s="11">
        <v>25.120460065324814</v>
      </c>
      <c r="AB19" s="11">
        <v>36.1882922078942</v>
      </c>
      <c r="AC19" s="11">
        <v>39.613067745670755</v>
      </c>
      <c r="AD19" s="11">
        <v>35.240260186436409</v>
      </c>
      <c r="AE19" s="11">
        <v>39.167616875712653</v>
      </c>
      <c r="AF19" s="11">
        <v>35.37413179627903</v>
      </c>
      <c r="AG19" s="11" t="s">
        <v>1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 t="s">
        <v>54</v>
      </c>
      <c r="O20" s="14" t="s">
        <v>1</v>
      </c>
      <c r="P20" s="14" t="s">
        <v>1</v>
      </c>
      <c r="Q20" s="14">
        <v>83.936651583710415</v>
      </c>
      <c r="R20" s="14">
        <v>76.025641025641022</v>
      </c>
      <c r="S20" s="14">
        <v>80.673934588701684</v>
      </c>
      <c r="T20" s="14">
        <v>84.272997032640944</v>
      </c>
      <c r="U20" s="14">
        <v>65.390879478827372</v>
      </c>
      <c r="V20" s="14">
        <v>31.548117154811717</v>
      </c>
      <c r="W20" s="14">
        <v>18.74493927125506</v>
      </c>
      <c r="X20" s="14">
        <v>19.385629989586949</v>
      </c>
      <c r="Y20" s="14">
        <v>16.382299902899156</v>
      </c>
      <c r="Z20" s="14">
        <v>19.752168525402727</v>
      </c>
      <c r="AA20" s="14">
        <v>10.872093023255815</v>
      </c>
      <c r="AB20" s="14">
        <v>55.237676056338024</v>
      </c>
      <c r="AC20" s="14">
        <v>53.707766564282579</v>
      </c>
      <c r="AD20" s="14">
        <v>68.216012896292327</v>
      </c>
      <c r="AE20" s="14">
        <v>75.646258503401356</v>
      </c>
      <c r="AF20" s="14">
        <v>75.922219044895627</v>
      </c>
      <c r="AG20" s="14" t="s">
        <v>1</v>
      </c>
    </row>
    <row r="21" spans="1:33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>
        <v>50.087681209510784</v>
      </c>
      <c r="Z21" s="11" t="s">
        <v>1</v>
      </c>
      <c r="AA21" s="11">
        <v>46.826756919005987</v>
      </c>
      <c r="AB21" s="11" t="s">
        <v>1</v>
      </c>
      <c r="AC21" s="11">
        <v>44.987360483162199</v>
      </c>
      <c r="AD21" s="11" t="s">
        <v>1</v>
      </c>
      <c r="AE21" s="11">
        <v>48.132863555634749</v>
      </c>
      <c r="AF21" s="11" t="s">
        <v>1</v>
      </c>
      <c r="AG21" s="11" t="s">
        <v>1</v>
      </c>
    </row>
    <row r="22" spans="1:33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>
        <v>50.344995288610598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 t="s">
        <v>1</v>
      </c>
      <c r="X22" s="14" t="s">
        <v>1</v>
      </c>
      <c r="Y22" s="14" t="s">
        <v>54</v>
      </c>
      <c r="Z22" s="14" t="s">
        <v>54</v>
      </c>
      <c r="AA22" s="14" t="s">
        <v>54</v>
      </c>
      <c r="AB22" s="14" t="s">
        <v>54</v>
      </c>
      <c r="AC22" s="14" t="s">
        <v>54</v>
      </c>
      <c r="AD22" s="14" t="s">
        <v>54</v>
      </c>
      <c r="AE22" s="14" t="s">
        <v>54</v>
      </c>
      <c r="AF22" s="14" t="s">
        <v>54</v>
      </c>
      <c r="AG22" s="14" t="s">
        <v>1</v>
      </c>
    </row>
    <row r="23" spans="1:33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>
        <v>43.554006968641112</v>
      </c>
      <c r="O23" s="11">
        <v>41.362126245847172</v>
      </c>
      <c r="P23" s="11">
        <v>38.892831795599712</v>
      </c>
      <c r="Q23" s="11">
        <v>33.600337268128165</v>
      </c>
      <c r="R23" s="11">
        <v>40.066727327873828</v>
      </c>
      <c r="S23" s="11">
        <v>48.071582844801</v>
      </c>
      <c r="T23" s="11">
        <v>45.55393586005831</v>
      </c>
      <c r="U23" s="11">
        <v>53.695652173913054</v>
      </c>
      <c r="V23" s="11">
        <v>62.005365526492298</v>
      </c>
      <c r="W23" s="11">
        <v>51.144975959579497</v>
      </c>
      <c r="X23" s="11">
        <v>50.496127008514179</v>
      </c>
      <c r="Y23" s="11">
        <v>42.09709000067518</v>
      </c>
      <c r="Z23" s="11">
        <v>41.333930671445366</v>
      </c>
      <c r="AA23" s="11">
        <v>42.143889269145937</v>
      </c>
      <c r="AB23" s="11">
        <v>61.505292042336336</v>
      </c>
      <c r="AC23" s="11">
        <v>35.258261148540264</v>
      </c>
      <c r="AD23" s="11">
        <v>29.410270992060543</v>
      </c>
      <c r="AE23" s="11">
        <v>35.603414809817622</v>
      </c>
      <c r="AF23" s="11">
        <v>39.098650212019436</v>
      </c>
      <c r="AG23" s="11" t="s">
        <v>1</v>
      </c>
    </row>
    <row r="24" spans="1:33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33.05132543711224</v>
      </c>
      <c r="M24" s="14">
        <v>39.185750636132319</v>
      </c>
      <c r="N24" s="14">
        <v>36.754481260184676</v>
      </c>
      <c r="O24" s="14">
        <v>34.181765049678546</v>
      </c>
      <c r="P24" s="14">
        <v>32.031076581576031</v>
      </c>
      <c r="Q24" s="14">
        <v>30.103065539112052</v>
      </c>
      <c r="R24" s="14">
        <v>28.814263253137142</v>
      </c>
      <c r="S24" s="14">
        <v>27.166379281198228</v>
      </c>
      <c r="T24" s="14">
        <v>34.554453155715912</v>
      </c>
      <c r="U24" s="14">
        <v>44.088857545839204</v>
      </c>
      <c r="V24" s="14">
        <v>25.177008823209036</v>
      </c>
      <c r="W24" s="14">
        <v>29.898053436420234</v>
      </c>
      <c r="X24" s="14">
        <v>43.160334429491918</v>
      </c>
      <c r="Y24" s="14">
        <v>56.552962298025136</v>
      </c>
      <c r="Z24" s="14">
        <v>57.064776653298821</v>
      </c>
      <c r="AA24" s="14">
        <v>56.362979718299158</v>
      </c>
      <c r="AB24" s="14">
        <v>54.639929883363671</v>
      </c>
      <c r="AC24" s="14">
        <v>47.792353363574271</v>
      </c>
      <c r="AD24" s="14">
        <v>52.108490143551577</v>
      </c>
      <c r="AE24" s="14">
        <v>53.12355735581005</v>
      </c>
      <c r="AF24" s="14">
        <v>53.054917425563275</v>
      </c>
      <c r="AG24" s="14" t="s">
        <v>1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>
        <v>48.343787125867067</v>
      </c>
      <c r="O25" s="11" t="s">
        <v>1</v>
      </c>
      <c r="P25" s="11">
        <v>52.97905121070665</v>
      </c>
      <c r="Q25" s="11" t="s">
        <v>1</v>
      </c>
      <c r="R25" s="11">
        <v>49.939342589204912</v>
      </c>
      <c r="S25" s="11">
        <v>53.736126773102264</v>
      </c>
      <c r="T25" s="11" t="s">
        <v>1</v>
      </c>
      <c r="U25" s="11">
        <v>50.201848030860319</v>
      </c>
      <c r="V25" s="11" t="s">
        <v>1</v>
      </c>
      <c r="W25" s="11">
        <v>51.683426616708495</v>
      </c>
      <c r="X25" s="11" t="s">
        <v>1</v>
      </c>
      <c r="Y25" s="11">
        <v>50.002214103841467</v>
      </c>
      <c r="Z25" s="11" t="s">
        <v>1</v>
      </c>
      <c r="AA25" s="11">
        <v>46.672817379292262</v>
      </c>
      <c r="AB25" s="11" t="s">
        <v>1</v>
      </c>
      <c r="AC25" s="11">
        <v>44.154329946782781</v>
      </c>
      <c r="AD25" s="11" t="s">
        <v>1</v>
      </c>
      <c r="AE25" s="11">
        <v>40.73646896562849</v>
      </c>
      <c r="AF25" s="11" t="s">
        <v>1</v>
      </c>
      <c r="AG25" s="11" t="s">
        <v>1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20.143971205758849</v>
      </c>
      <c r="O26" s="14">
        <v>37.395854850926121</v>
      </c>
      <c r="P26" s="14">
        <v>16.045958795562598</v>
      </c>
      <c r="Q26" s="14">
        <v>31.876290032625331</v>
      </c>
      <c r="R26" s="14">
        <v>47.443668467518776</v>
      </c>
      <c r="S26" s="14">
        <v>53.78303838198115</v>
      </c>
      <c r="T26" s="14">
        <v>37.973863719458052</v>
      </c>
      <c r="U26" s="14">
        <v>39.64745516085155</v>
      </c>
      <c r="V26" s="14">
        <v>45.840555525649989</v>
      </c>
      <c r="W26" s="14">
        <v>51.290419358851459</v>
      </c>
      <c r="X26" s="14">
        <v>43.568028781101255</v>
      </c>
      <c r="Y26" s="14">
        <v>54.295916742751871</v>
      </c>
      <c r="Z26" s="14">
        <v>38.973256180637613</v>
      </c>
      <c r="AA26" s="14">
        <v>40.789067105548632</v>
      </c>
      <c r="AB26" s="14">
        <v>11.553927043049955</v>
      </c>
      <c r="AC26" s="14">
        <v>26.563671870754092</v>
      </c>
      <c r="AD26" s="14">
        <v>24.997573798360889</v>
      </c>
      <c r="AE26" s="14">
        <v>25.136266508432143</v>
      </c>
      <c r="AF26" s="14">
        <v>27.992546051221161</v>
      </c>
      <c r="AG26" s="14" t="s">
        <v>1</v>
      </c>
    </row>
    <row r="27" spans="1:33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>
        <v>48.505434782608702</v>
      </c>
      <c r="N27" s="11" t="s">
        <v>1</v>
      </c>
      <c r="O27" s="11">
        <v>46.794871794871788</v>
      </c>
      <c r="P27" s="11" t="s">
        <v>1</v>
      </c>
      <c r="Q27" s="11">
        <v>54.635108481262321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46.808871138543459</v>
      </c>
      <c r="X27" s="11" t="s">
        <v>1</v>
      </c>
      <c r="Y27" s="11">
        <v>44.577161968466314</v>
      </c>
      <c r="Z27" s="11" t="s">
        <v>1</v>
      </c>
      <c r="AA27" s="11">
        <v>49.804059191671058</v>
      </c>
      <c r="AB27" s="11" t="s">
        <v>1</v>
      </c>
      <c r="AC27" s="11">
        <v>41.160527835784421</v>
      </c>
      <c r="AD27" s="11" t="s">
        <v>1</v>
      </c>
      <c r="AE27" s="11">
        <v>43.903933810855328</v>
      </c>
      <c r="AF27" s="11">
        <v>46.336191368254205</v>
      </c>
      <c r="AG27" s="11" t="s">
        <v>1</v>
      </c>
    </row>
    <row r="28" spans="1:33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33.269841269841272</v>
      </c>
      <c r="S28" s="14">
        <v>42.287500000000001</v>
      </c>
      <c r="T28" s="14">
        <v>57.42574257425742</v>
      </c>
      <c r="U28" s="14">
        <v>35.331230283911673</v>
      </c>
      <c r="V28" s="14">
        <v>41.489832007073389</v>
      </c>
      <c r="W28" s="14">
        <v>51.967652557835699</v>
      </c>
      <c r="X28" s="14">
        <v>53.176253476464019</v>
      </c>
      <c r="Y28" s="14">
        <v>50.323018025203382</v>
      </c>
      <c r="Z28" s="14">
        <v>47.354595923842176</v>
      </c>
      <c r="AA28" s="14">
        <v>68.553251057547087</v>
      </c>
      <c r="AB28" s="14">
        <v>50.543557566029484</v>
      </c>
      <c r="AC28" s="14">
        <v>32.218317690494189</v>
      </c>
      <c r="AD28" s="14">
        <v>11.945077451178355</v>
      </c>
      <c r="AE28" s="14">
        <v>9.316770186335404</v>
      </c>
      <c r="AF28" s="14">
        <v>43.092193508003227</v>
      </c>
      <c r="AG28" s="14" t="s">
        <v>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32.646099080391579</v>
      </c>
      <c r="P29" s="11">
        <v>40.22562200587236</v>
      </c>
      <c r="Q29" s="11">
        <v>39.382443758270838</v>
      </c>
      <c r="R29" s="11">
        <v>34.198961246504197</v>
      </c>
      <c r="S29" s="11">
        <v>36.529193932937652</v>
      </c>
      <c r="T29" s="11">
        <v>41.702741702741704</v>
      </c>
      <c r="U29" s="11">
        <v>37.890569097934453</v>
      </c>
      <c r="V29" s="11">
        <v>34.63886880372781</v>
      </c>
      <c r="W29" s="11">
        <v>34.913793103448278</v>
      </c>
      <c r="X29" s="11">
        <v>33.679128155607671</v>
      </c>
      <c r="Y29" s="11">
        <v>35.196323928027468</v>
      </c>
      <c r="Z29" s="11">
        <v>29.210305823209048</v>
      </c>
      <c r="AA29" s="11">
        <v>29.461371703551947</v>
      </c>
      <c r="AB29" s="11">
        <v>26.292810997374556</v>
      </c>
      <c r="AC29" s="11">
        <v>28.372139452471863</v>
      </c>
      <c r="AD29" s="11">
        <v>36.4468987810627</v>
      </c>
      <c r="AE29" s="11">
        <v>37.727004211368786</v>
      </c>
      <c r="AF29" s="11">
        <v>30.05958538502917</v>
      </c>
      <c r="AG29" s="11" t="s">
        <v>1</v>
      </c>
    </row>
    <row r="30" spans="1:33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>
        <v>30.200150889806061</v>
      </c>
      <c r="M30" s="14">
        <v>45.208747514910534</v>
      </c>
      <c r="N30" s="14">
        <v>41.176470588235297</v>
      </c>
      <c r="O30" s="14">
        <v>42.435677530017152</v>
      </c>
      <c r="P30" s="14" t="s">
        <v>1</v>
      </c>
      <c r="Q30" s="14">
        <v>42.454260119577221</v>
      </c>
      <c r="R30" s="14">
        <v>40.933853212273185</v>
      </c>
      <c r="S30" s="14">
        <v>37.704876920590507</v>
      </c>
      <c r="T30" s="14">
        <v>43.581703455401332</v>
      </c>
      <c r="U30" s="14">
        <v>42.380315214942719</v>
      </c>
      <c r="V30" s="14">
        <v>37.873023882021165</v>
      </c>
      <c r="W30" s="14">
        <v>36.544761067797246</v>
      </c>
      <c r="X30" s="14">
        <v>32.491051118830562</v>
      </c>
      <c r="Y30" s="14">
        <v>30.355167197272458</v>
      </c>
      <c r="Z30" s="14">
        <v>30.053712163044029</v>
      </c>
      <c r="AA30" s="14">
        <v>31.049562682215743</v>
      </c>
      <c r="AB30" s="14">
        <v>27.527216174183515</v>
      </c>
      <c r="AC30" s="14">
        <v>28.931750741839764</v>
      </c>
      <c r="AD30" s="14">
        <v>29.567642956764296</v>
      </c>
      <c r="AE30" s="14">
        <v>29.766297662976633</v>
      </c>
      <c r="AF30" s="14">
        <v>31.546134663341647</v>
      </c>
      <c r="AG30" s="14" t="s">
        <v>1</v>
      </c>
    </row>
    <row r="31" spans="1:33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>
        <v>67.873303167420801</v>
      </c>
      <c r="F31" s="11" t="s">
        <v>1</v>
      </c>
      <c r="G31" s="11">
        <v>66.565809379727682</v>
      </c>
      <c r="H31" s="11" t="s">
        <v>1</v>
      </c>
      <c r="I31" s="11">
        <v>60.971348707197762</v>
      </c>
      <c r="J31" s="11" t="s">
        <v>1</v>
      </c>
      <c r="K31" s="11">
        <v>57.909604519774014</v>
      </c>
      <c r="L31" s="11" t="s">
        <v>1</v>
      </c>
      <c r="M31" s="11">
        <v>63.342318059299188</v>
      </c>
      <c r="N31" s="11" t="s">
        <v>1</v>
      </c>
      <c r="O31" s="11">
        <v>61.377870563674328</v>
      </c>
      <c r="P31" s="11" t="s">
        <v>1</v>
      </c>
      <c r="Q31" s="11">
        <v>63.79163108454312</v>
      </c>
      <c r="R31" s="11" t="s">
        <v>1</v>
      </c>
      <c r="S31" s="11">
        <v>62</v>
      </c>
      <c r="T31" s="11" t="s">
        <v>1</v>
      </c>
      <c r="U31" s="11">
        <v>68.340224453632615</v>
      </c>
      <c r="V31" s="11" t="s">
        <v>1</v>
      </c>
      <c r="W31" s="11">
        <v>67.240479916536259</v>
      </c>
      <c r="X31" s="11" t="s">
        <v>1</v>
      </c>
      <c r="Y31" s="11">
        <v>67.610208816705338</v>
      </c>
      <c r="Z31" s="11" t="s">
        <v>1</v>
      </c>
      <c r="AA31" s="11">
        <v>64.295302013422813</v>
      </c>
      <c r="AB31" s="11" t="s">
        <v>1</v>
      </c>
      <c r="AC31" s="11" t="s">
        <v>1</v>
      </c>
      <c r="AD31" s="11" t="s">
        <v>1</v>
      </c>
      <c r="AE31" s="11">
        <v>66.151012891344379</v>
      </c>
      <c r="AF31" s="11" t="s">
        <v>1</v>
      </c>
      <c r="AG31" s="11" t="s">
        <v>1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>
        <v>45.00945372808669</v>
      </c>
      <c r="AF32" s="21" t="s">
        <v>1</v>
      </c>
      <c r="AG32" s="21" t="s">
        <v>1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77.632282202030993</v>
      </c>
      <c r="AF35" s="11">
        <v>48.518698397280218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>
        <v>53.958333333333343</v>
      </c>
      <c r="AD36" s="14">
        <v>38.684210526315788</v>
      </c>
      <c r="AE36" s="14">
        <v>46.621621621621614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</row>
    <row r="39" spans="1:33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41.494582831743678</v>
      </c>
      <c r="Z39" s="11">
        <v>31.91414496833216</v>
      </c>
      <c r="AA39" s="11">
        <v>25.139455052563825</v>
      </c>
      <c r="AB39" s="11">
        <v>22.926741895038507</v>
      </c>
      <c r="AC39" s="11">
        <v>36.236577467189363</v>
      </c>
      <c r="AD39" s="11">
        <v>35.389354538290704</v>
      </c>
      <c r="AE39" s="11">
        <v>39.654445849136117</v>
      </c>
      <c r="AF39" s="11">
        <v>33.695652173913047</v>
      </c>
      <c r="AG39" s="11" t="s">
        <v>1</v>
      </c>
    </row>
    <row r="40" spans="1:33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</row>
    <row r="41" spans="1:33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</row>
    <row r="44" spans="1:33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>
        <v>24.126911664003654</v>
      </c>
      <c r="L47" s="11" t="s">
        <v>1</v>
      </c>
      <c r="M47" s="11">
        <v>28.712059064807217</v>
      </c>
      <c r="N47" s="11" t="s">
        <v>1</v>
      </c>
      <c r="O47" s="11">
        <v>29.833297250487117</v>
      </c>
      <c r="P47" s="11" t="s">
        <v>1</v>
      </c>
      <c r="Q47" s="11">
        <v>37.505638249887241</v>
      </c>
      <c r="R47" s="11" t="s">
        <v>1</v>
      </c>
      <c r="S47" s="11">
        <v>35.65939771547248</v>
      </c>
      <c r="T47" s="11" t="s">
        <v>1</v>
      </c>
      <c r="U47" s="11">
        <v>34.608193098759138</v>
      </c>
      <c r="V47" s="11" t="s">
        <v>1</v>
      </c>
      <c r="W47" s="11">
        <v>33.631085305940154</v>
      </c>
      <c r="X47" s="11" t="s">
        <v>1</v>
      </c>
      <c r="Y47" s="11">
        <v>37.341040462427742</v>
      </c>
      <c r="Z47" s="11" t="s">
        <v>1</v>
      </c>
      <c r="AA47" s="11">
        <v>42.633882058762246</v>
      </c>
      <c r="AB47" s="11" t="s">
        <v>1</v>
      </c>
      <c r="AC47" s="11">
        <v>47.285664089950799</v>
      </c>
      <c r="AD47" s="11">
        <v>46.576987749219313</v>
      </c>
      <c r="AE47" s="11">
        <v>45.159358573424711</v>
      </c>
      <c r="AF47" s="11">
        <v>45.431576072111433</v>
      </c>
      <c r="AG47" s="11" t="s">
        <v>1</v>
      </c>
    </row>
    <row r="48" spans="1:33" x14ac:dyDescent="0.25">
      <c r="A48" s="12" t="s">
        <v>44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 t="s">
        <v>1</v>
      </c>
      <c r="P48" s="14" t="s">
        <v>1</v>
      </c>
      <c r="Q48" s="14" t="s">
        <v>1</v>
      </c>
      <c r="R48" s="14" t="s">
        <v>1</v>
      </c>
      <c r="S48" s="14" t="s">
        <v>1</v>
      </c>
      <c r="T48" s="14" t="s">
        <v>1</v>
      </c>
      <c r="U48" s="14" t="s">
        <v>1</v>
      </c>
      <c r="V48" s="14" t="s">
        <v>1</v>
      </c>
      <c r="W48" s="14" t="s">
        <v>1</v>
      </c>
      <c r="X48" s="14" t="s">
        <v>1</v>
      </c>
      <c r="Y48" s="14" t="s">
        <v>1</v>
      </c>
      <c r="Z48" s="14" t="s">
        <v>1</v>
      </c>
      <c r="AA48" s="14" t="s">
        <v>1</v>
      </c>
      <c r="AB48" s="14" t="s">
        <v>1</v>
      </c>
      <c r="AC48" s="14" t="s">
        <v>1</v>
      </c>
      <c r="AD48" s="14" t="s">
        <v>1</v>
      </c>
      <c r="AE48" s="14" t="s">
        <v>1</v>
      </c>
      <c r="AF48" s="14" t="s">
        <v>1</v>
      </c>
      <c r="AG48" s="14" t="s">
        <v>1</v>
      </c>
    </row>
    <row r="49" spans="1:33" s="5" customFormat="1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>
        <v>41.305147058823522</v>
      </c>
      <c r="AB50" s="14">
        <v>15.053763440860216</v>
      </c>
      <c r="AC50" s="14">
        <v>27.631578947368425</v>
      </c>
      <c r="AD50" s="14">
        <v>68.965517241379317</v>
      </c>
      <c r="AE50" s="14">
        <v>38.461538461538467</v>
      </c>
      <c r="AF50" s="14">
        <v>55.952380952380956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 t="s">
        <v>1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54.816367696458002</v>
      </c>
      <c r="V53" s="11">
        <v>53.135018870987381</v>
      </c>
      <c r="W53" s="11">
        <v>61.717606768910883</v>
      </c>
      <c r="X53" s="11" t="s">
        <v>1</v>
      </c>
      <c r="Y53" s="11" t="s">
        <v>1</v>
      </c>
      <c r="Z53" s="11" t="s">
        <v>1</v>
      </c>
      <c r="AA53" s="11">
        <v>43.528161530286937</v>
      </c>
      <c r="AB53" s="11">
        <v>27.218721872187217</v>
      </c>
      <c r="AC53" s="11">
        <v>10.953297065392329</v>
      </c>
      <c r="AD53" s="11">
        <v>19.575106258973378</v>
      </c>
      <c r="AE53" s="11">
        <v>27.025449451319165</v>
      </c>
      <c r="AF53" s="11">
        <v>26.417385635620477</v>
      </c>
      <c r="AG53" s="11" t="s">
        <v>1</v>
      </c>
    </row>
    <row r="54" spans="1:33" x14ac:dyDescent="0.25">
      <c r="A54" s="12" t="s">
        <v>50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 t="s">
        <v>1</v>
      </c>
      <c r="V54" s="14" t="s">
        <v>1</v>
      </c>
      <c r="W54" s="14" t="s">
        <v>1</v>
      </c>
      <c r="X54" s="14" t="s">
        <v>1</v>
      </c>
      <c r="Y54" s="14" t="s">
        <v>1</v>
      </c>
      <c r="Z54" s="14" t="s">
        <v>1</v>
      </c>
      <c r="AA54" s="14" t="s">
        <v>1</v>
      </c>
      <c r="AB54" s="14" t="s">
        <v>1</v>
      </c>
      <c r="AC54" s="14" t="s">
        <v>1</v>
      </c>
      <c r="AD54" s="14" t="s">
        <v>1</v>
      </c>
      <c r="AE54" s="14" t="s">
        <v>1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</row>
    <row r="56" spans="1:33" x14ac:dyDescent="0.25">
      <c r="A56" s="12" t="s">
        <v>52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>
        <v>93.527508090614887</v>
      </c>
      <c r="P56" s="14">
        <v>75.582627118644083</v>
      </c>
      <c r="Q56" s="14">
        <v>36.307098434484239</v>
      </c>
      <c r="R56" s="14">
        <v>42.751369761587441</v>
      </c>
      <c r="S56" s="14" t="s">
        <v>1</v>
      </c>
      <c r="T56" s="14">
        <v>58.206536418474833</v>
      </c>
      <c r="U56" s="14">
        <v>53.736172774475136</v>
      </c>
      <c r="V56" s="14">
        <v>2.7092050209205016</v>
      </c>
      <c r="W56" s="14">
        <v>30.23198090692124</v>
      </c>
      <c r="X56" s="14">
        <v>48.99033550718945</v>
      </c>
      <c r="Y56" s="14">
        <v>26.8927034567551</v>
      </c>
      <c r="Z56" s="14">
        <v>52.668521401771351</v>
      </c>
      <c r="AA56" s="14">
        <v>31.330840223693691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</row>
    <row r="57" spans="1:33" s="5" customFormat="1" x14ac:dyDescent="0.25">
      <c r="A57" s="9" t="s">
        <v>53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 t="s">
        <v>1</v>
      </c>
      <c r="P57" s="11" t="s">
        <v>1</v>
      </c>
      <c r="Q57" s="11" t="s">
        <v>1</v>
      </c>
      <c r="R57" s="11" t="s">
        <v>1</v>
      </c>
      <c r="S57" s="11" t="s">
        <v>1</v>
      </c>
      <c r="T57" s="11" t="s">
        <v>1</v>
      </c>
      <c r="U57" s="11">
        <v>81.391160482155513</v>
      </c>
      <c r="V57" s="11">
        <v>71.046377853676077</v>
      </c>
      <c r="W57" s="11">
        <v>69.871901513891203</v>
      </c>
      <c r="X57" s="11">
        <v>73.163507109004726</v>
      </c>
      <c r="Y57" s="11">
        <v>74.251497005988014</v>
      </c>
      <c r="Z57" s="11">
        <v>71.633136094674555</v>
      </c>
      <c r="AA57" s="11">
        <v>72.560592741429105</v>
      </c>
      <c r="AB57" s="11">
        <v>69.755980286092068</v>
      </c>
      <c r="AC57" s="11">
        <v>79.049260085140887</v>
      </c>
      <c r="AD57" s="11">
        <v>79.718895377610608</v>
      </c>
      <c r="AE57" s="11" t="s">
        <v>1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2:B57"/>
  <sheetViews>
    <sheetView showGridLines="0" workbookViewId="0"/>
  </sheetViews>
  <sheetFormatPr defaultRowHeight="15" x14ac:dyDescent="0.25"/>
  <sheetData>
    <row r="2" spans="1:2" s="60" customFormat="1" ht="15.75" x14ac:dyDescent="0.25">
      <c r="B2" s="70" t="s">
        <v>59</v>
      </c>
    </row>
    <row r="3" spans="1:2" s="60" customFormat="1" ht="15" customHeight="1" x14ac:dyDescent="0.25">
      <c r="A3" s="94"/>
    </row>
    <row r="5" spans="1:2" x14ac:dyDescent="0.25">
      <c r="A5" s="41"/>
    </row>
    <row r="6" spans="1:2" x14ac:dyDescent="0.25">
      <c r="A6" s="41"/>
    </row>
    <row r="7" spans="1:2" x14ac:dyDescent="0.25">
      <c r="A7" s="41"/>
    </row>
    <row r="8" spans="1:2" x14ac:dyDescent="0.25">
      <c r="A8" s="41"/>
    </row>
    <row r="9" spans="1:2" x14ac:dyDescent="0.25">
      <c r="A9" s="41"/>
    </row>
    <row r="10" spans="1:2" x14ac:dyDescent="0.25">
      <c r="A10" s="41"/>
    </row>
    <row r="11" spans="1:2" x14ac:dyDescent="0.25">
      <c r="A11" s="41"/>
    </row>
    <row r="12" spans="1:2" x14ac:dyDescent="0.25">
      <c r="A12" s="41"/>
    </row>
    <row r="13" spans="1:2" x14ac:dyDescent="0.25">
      <c r="A13" s="41"/>
    </row>
    <row r="14" spans="1:2" x14ac:dyDescent="0.25">
      <c r="A14" s="41"/>
    </row>
    <row r="15" spans="1:2" x14ac:dyDescent="0.25">
      <c r="A15" s="41"/>
    </row>
    <row r="16" spans="1:2" x14ac:dyDescent="0.25">
      <c r="A16" s="41"/>
    </row>
    <row r="17" spans="1:1" x14ac:dyDescent="0.25">
      <c r="A17" s="41"/>
    </row>
    <row r="18" spans="1:1" x14ac:dyDescent="0.25">
      <c r="A18" s="41"/>
    </row>
    <row r="19" spans="1:1" x14ac:dyDescent="0.25">
      <c r="A19" s="41"/>
    </row>
    <row r="20" spans="1:1" x14ac:dyDescent="0.25">
      <c r="A20" s="41"/>
    </row>
    <row r="21" spans="1:1" x14ac:dyDescent="0.25">
      <c r="A21" s="41"/>
    </row>
    <row r="22" spans="1:1" x14ac:dyDescent="0.25">
      <c r="A22" s="41"/>
    </row>
    <row r="23" spans="1:1" x14ac:dyDescent="0.25">
      <c r="A23" s="41"/>
    </row>
    <row r="24" spans="1:1" x14ac:dyDescent="0.25">
      <c r="A24" s="41"/>
    </row>
    <row r="25" spans="1:1" x14ac:dyDescent="0.25">
      <c r="A25" s="41"/>
    </row>
    <row r="26" spans="1:1" x14ac:dyDescent="0.25">
      <c r="A26" s="41"/>
    </row>
    <row r="27" spans="1:1" x14ac:dyDescent="0.25">
      <c r="A27" s="41"/>
    </row>
    <row r="28" spans="1:1" x14ac:dyDescent="0.25">
      <c r="A28" s="41"/>
    </row>
    <row r="29" spans="1:1" x14ac:dyDescent="0.25">
      <c r="A29" s="41"/>
    </row>
    <row r="30" spans="1:1" x14ac:dyDescent="0.25">
      <c r="A30" s="41"/>
    </row>
    <row r="31" spans="1:1" x14ac:dyDescent="0.25">
      <c r="A31" s="41"/>
    </row>
    <row r="32" spans="1:1" x14ac:dyDescent="0.25">
      <c r="A32" s="41"/>
    </row>
    <row r="33" spans="1:1" x14ac:dyDescent="0.25">
      <c r="A33" s="41"/>
    </row>
    <row r="34" spans="1:1" x14ac:dyDescent="0.25">
      <c r="A34" s="41"/>
    </row>
    <row r="35" spans="1:1" x14ac:dyDescent="0.25">
      <c r="A35" s="41"/>
    </row>
    <row r="36" spans="1:1" x14ac:dyDescent="0.25">
      <c r="A36" s="41"/>
    </row>
    <row r="37" spans="1:1" x14ac:dyDescent="0.25">
      <c r="A37" s="41"/>
    </row>
    <row r="38" spans="1:1" x14ac:dyDescent="0.25">
      <c r="A38" s="41"/>
    </row>
    <row r="39" spans="1:1" x14ac:dyDescent="0.25">
      <c r="A39" s="41"/>
    </row>
    <row r="40" spans="1:1" x14ac:dyDescent="0.25">
      <c r="A40" s="41"/>
    </row>
    <row r="41" spans="1:1" x14ac:dyDescent="0.25">
      <c r="A41" s="41"/>
    </row>
    <row r="42" spans="1:1" x14ac:dyDescent="0.25">
      <c r="A42" s="41"/>
    </row>
    <row r="43" spans="1:1" x14ac:dyDescent="0.25">
      <c r="A43" s="41"/>
    </row>
    <row r="44" spans="1:1" x14ac:dyDescent="0.25">
      <c r="A44" s="41"/>
    </row>
    <row r="45" spans="1:1" x14ac:dyDescent="0.25">
      <c r="A45" s="41"/>
    </row>
    <row r="46" spans="1:1" x14ac:dyDescent="0.25">
      <c r="A46" s="41"/>
    </row>
    <row r="47" spans="1:1" x14ac:dyDescent="0.25">
      <c r="A47" s="41"/>
    </row>
    <row r="48" spans="1:1" x14ac:dyDescent="0.25">
      <c r="A48" s="41"/>
    </row>
    <row r="49" spans="1:1" x14ac:dyDescent="0.25">
      <c r="A49" s="41"/>
    </row>
    <row r="50" spans="1:1" x14ac:dyDescent="0.25">
      <c r="A50" s="41"/>
    </row>
    <row r="51" spans="1:1" x14ac:dyDescent="0.25">
      <c r="A51" s="41"/>
    </row>
    <row r="52" spans="1:1" x14ac:dyDescent="0.25">
      <c r="A52" s="41"/>
    </row>
    <row r="53" spans="1:1" x14ac:dyDescent="0.25">
      <c r="A53" s="41"/>
    </row>
    <row r="54" spans="1:1" x14ac:dyDescent="0.25">
      <c r="A54" s="41"/>
    </row>
    <row r="55" spans="1:1" x14ac:dyDescent="0.25">
      <c r="A55" s="41"/>
    </row>
    <row r="56" spans="1:1" x14ac:dyDescent="0.25">
      <c r="A56" s="41"/>
    </row>
    <row r="57" spans="1:1" x14ac:dyDescent="0.25">
      <c r="A57" s="41"/>
    </row>
  </sheetData>
  <pageMargins left="0.7" right="0.7" top="0.78740157499999996" bottom="0.78740157499999996" header="0.3" footer="0.3"/>
  <pageSetup paperSize="9" orientation="portrait" r:id="rId1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9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3" x14ac:dyDescent="0.25">
      <c r="A1" s="1" t="s">
        <v>104</v>
      </c>
      <c r="B1" s="2"/>
      <c r="C1" s="2"/>
      <c r="D1" s="2"/>
      <c r="E1" s="2"/>
      <c r="F1" s="2"/>
      <c r="G1" s="42"/>
      <c r="H1" s="4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455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  <c r="AG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  <c r="AG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>
        <v>210489.1</v>
      </c>
      <c r="H5" s="23">
        <v>214287.1</v>
      </c>
      <c r="I5" s="23">
        <v>224101.5</v>
      </c>
      <c r="J5" s="23">
        <v>232623.8</v>
      </c>
      <c r="K5" s="23">
        <v>242307.6</v>
      </c>
      <c r="L5" s="23">
        <v>256376.4</v>
      </c>
      <c r="M5" s="23">
        <v>264334.90000000002</v>
      </c>
      <c r="N5" s="23">
        <v>273255.90000000002</v>
      </c>
      <c r="O5" s="23">
        <v>281200.2</v>
      </c>
      <c r="P5" s="23">
        <v>296819.7</v>
      </c>
      <c r="Q5" s="23">
        <v>310037.59999999998</v>
      </c>
      <c r="R5" s="23">
        <v>325151.5</v>
      </c>
      <c r="S5" s="23">
        <v>343618.9</v>
      </c>
      <c r="T5" s="23">
        <v>351743.1</v>
      </c>
      <c r="U5" s="23">
        <v>346472.8</v>
      </c>
      <c r="V5" s="23">
        <v>363140.1</v>
      </c>
      <c r="W5" s="23">
        <v>375967.8</v>
      </c>
      <c r="X5" s="23">
        <v>386174.7</v>
      </c>
      <c r="Y5" s="23">
        <v>392880</v>
      </c>
      <c r="Z5" s="23">
        <v>403003.3</v>
      </c>
      <c r="AA5" s="23">
        <v>416701.4</v>
      </c>
      <c r="AB5" s="23">
        <v>430085.3</v>
      </c>
      <c r="AC5" s="23">
        <v>445050.1</v>
      </c>
      <c r="AD5" s="23">
        <v>460050.8</v>
      </c>
      <c r="AE5" s="23">
        <v>478645</v>
      </c>
      <c r="AF5" s="23">
        <v>459826.3</v>
      </c>
      <c r="AG5" s="23">
        <v>502311.6</v>
      </c>
    </row>
    <row r="6" spans="1:33" x14ac:dyDescent="0.25">
      <c r="A6" s="12" t="s">
        <v>2</v>
      </c>
      <c r="B6" s="24" t="s">
        <v>1</v>
      </c>
      <c r="C6" s="25" t="s">
        <v>1</v>
      </c>
      <c r="D6" s="25" t="s">
        <v>1</v>
      </c>
      <c r="E6" s="25" t="s">
        <v>1</v>
      </c>
      <c r="F6" s="25" t="s">
        <v>1</v>
      </c>
      <c r="G6" s="25">
        <v>14513.083048919227</v>
      </c>
      <c r="H6" s="25">
        <v>9829.6629213483138</v>
      </c>
      <c r="I6" s="25">
        <v>10064.727657324167</v>
      </c>
      <c r="J6" s="25">
        <v>13437.611091361536</v>
      </c>
      <c r="K6" s="25">
        <v>12804.427855608959</v>
      </c>
      <c r="L6" s="25">
        <v>14440.057503722341</v>
      </c>
      <c r="M6" s="25">
        <v>15905.297197412998</v>
      </c>
      <c r="N6" s="25">
        <v>17478.29878924687</v>
      </c>
      <c r="O6" s="25">
        <v>18798.306824012314</v>
      </c>
      <c r="P6" s="25">
        <v>21093.175651461632</v>
      </c>
      <c r="Q6" s="25">
        <v>24039.881378464055</v>
      </c>
      <c r="R6" s="25">
        <v>27409.960118621537</v>
      </c>
      <c r="S6" s="25">
        <v>32464.720319051026</v>
      </c>
      <c r="T6" s="25">
        <v>37246.650986808469</v>
      </c>
      <c r="U6" s="25">
        <v>37417.680744452395</v>
      </c>
      <c r="V6" s="25">
        <v>38284.94733612844</v>
      </c>
      <c r="W6" s="25">
        <v>41478.883321403002</v>
      </c>
      <c r="X6" s="25">
        <v>42256.825851314039</v>
      </c>
      <c r="Y6" s="25">
        <v>42050.209632886799</v>
      </c>
      <c r="Z6" s="25">
        <v>43026.025155946416</v>
      </c>
      <c r="AA6" s="25">
        <v>45812.353001329378</v>
      </c>
      <c r="AB6" s="25">
        <v>48773.136312506394</v>
      </c>
      <c r="AC6" s="25">
        <v>52531.240413130181</v>
      </c>
      <c r="AD6" s="25">
        <v>56224.767358625621</v>
      </c>
      <c r="AE6" s="25">
        <v>61558.441558441562</v>
      </c>
      <c r="AF6" s="25">
        <v>61638.920134983127</v>
      </c>
      <c r="AG6" s="25">
        <v>71076.95060844667</v>
      </c>
    </row>
    <row r="7" spans="1:33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>
        <v>46008.358312197372</v>
      </c>
      <c r="H7" s="27">
        <v>53088.051774675681</v>
      </c>
      <c r="I7" s="27">
        <v>54857.333704425269</v>
      </c>
      <c r="J7" s="27">
        <v>59824.794030347584</v>
      </c>
      <c r="K7" s="27">
        <v>61082.935690272207</v>
      </c>
      <c r="L7" s="27">
        <v>67032.472822270298</v>
      </c>
      <c r="M7" s="27">
        <v>75705.236585652223</v>
      </c>
      <c r="N7" s="27">
        <v>87358.200233735886</v>
      </c>
      <c r="O7" s="27">
        <v>88659.549079947246</v>
      </c>
      <c r="P7" s="27">
        <v>96554.106174155721</v>
      </c>
      <c r="Q7" s="27">
        <v>110321.70438519912</v>
      </c>
      <c r="R7" s="27">
        <v>124581.22221438149</v>
      </c>
      <c r="S7" s="27">
        <v>139002.12490095801</v>
      </c>
      <c r="T7" s="27">
        <v>162064.45923194097</v>
      </c>
      <c r="U7" s="27">
        <v>149586.53300548517</v>
      </c>
      <c r="V7" s="27">
        <v>157920.81949058693</v>
      </c>
      <c r="W7" s="27">
        <v>165202.23668157787</v>
      </c>
      <c r="X7" s="27">
        <v>162587.45874587458</v>
      </c>
      <c r="Y7" s="27">
        <v>159461.54734411085</v>
      </c>
      <c r="Z7" s="27">
        <v>157821.25217896572</v>
      </c>
      <c r="AA7" s="27">
        <v>169558.19494849519</v>
      </c>
      <c r="AB7" s="27">
        <v>177438.52186135977</v>
      </c>
      <c r="AC7" s="27">
        <v>194132.91043075288</v>
      </c>
      <c r="AD7" s="27">
        <v>210970.52286817174</v>
      </c>
      <c r="AE7" s="27">
        <v>225613.47876899102</v>
      </c>
      <c r="AF7" s="27">
        <v>215805.36760536762</v>
      </c>
      <c r="AG7" s="27">
        <v>238238.22152886115</v>
      </c>
    </row>
    <row r="8" spans="1:33" x14ac:dyDescent="0.25">
      <c r="A8" s="12" t="s">
        <v>4</v>
      </c>
      <c r="B8" s="24">
        <v>108898.00801883791</v>
      </c>
      <c r="C8" s="25">
        <v>112605.35366562982</v>
      </c>
      <c r="D8" s="25">
        <v>118194.22995659021</v>
      </c>
      <c r="E8" s="25">
        <v>122269.55594184576</v>
      </c>
      <c r="F8" s="25">
        <v>131677.97913380084</v>
      </c>
      <c r="G8" s="25">
        <v>141441.40283842795</v>
      </c>
      <c r="H8" s="25">
        <v>147843.36825513295</v>
      </c>
      <c r="I8" s="25">
        <v>153152.14602597678</v>
      </c>
      <c r="J8" s="25">
        <v>158146.44033443122</v>
      </c>
      <c r="K8" s="25">
        <v>166972.05298903905</v>
      </c>
      <c r="L8" s="25">
        <v>178018.12498323002</v>
      </c>
      <c r="M8" s="25">
        <v>184045.59788515989</v>
      </c>
      <c r="N8" s="25">
        <v>189794.899401117</v>
      </c>
      <c r="O8" s="25">
        <v>193353.4121953517</v>
      </c>
      <c r="P8" s="25">
        <v>202422.1830938588</v>
      </c>
      <c r="Q8" s="25">
        <v>212832.36265063472</v>
      </c>
      <c r="R8" s="25">
        <v>225531.25712217292</v>
      </c>
      <c r="S8" s="25">
        <v>233383.25772421015</v>
      </c>
      <c r="T8" s="25">
        <v>241613.45225321886</v>
      </c>
      <c r="U8" s="25">
        <v>231278.03443367087</v>
      </c>
      <c r="V8" s="25">
        <v>243165.388798625</v>
      </c>
      <c r="W8" s="25">
        <v>247879.84860279711</v>
      </c>
      <c r="X8" s="25">
        <v>254578.00556175021</v>
      </c>
      <c r="Y8" s="25">
        <v>258742.6755520991</v>
      </c>
      <c r="Z8" s="25">
        <v>265756.96195739659</v>
      </c>
      <c r="AA8" s="25">
        <v>273017.57678952097</v>
      </c>
      <c r="AB8" s="25">
        <v>283109.68140546931</v>
      </c>
      <c r="AC8" s="25">
        <v>294808.16282633826</v>
      </c>
      <c r="AD8" s="25">
        <v>302328.69103203993</v>
      </c>
      <c r="AE8" s="25">
        <v>309526.36584026465</v>
      </c>
      <c r="AF8" s="25">
        <v>311759.71935284801</v>
      </c>
      <c r="AG8" s="25">
        <v>336718.79790238</v>
      </c>
    </row>
    <row r="9" spans="1:33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>
        <v>2861.6</v>
      </c>
      <c r="H9" s="23">
        <v>3680</v>
      </c>
      <c r="I9" s="23">
        <v>4573</v>
      </c>
      <c r="J9" s="23">
        <v>5100.3999999999996</v>
      </c>
      <c r="K9" s="23">
        <v>5406.9</v>
      </c>
      <c r="L9" s="23">
        <v>6171.6</v>
      </c>
      <c r="M9" s="23">
        <v>6987.1</v>
      </c>
      <c r="N9" s="23">
        <v>7822.6</v>
      </c>
      <c r="O9" s="23">
        <v>8744.4</v>
      </c>
      <c r="P9" s="23">
        <v>9777.5</v>
      </c>
      <c r="Q9" s="23">
        <v>11343.3</v>
      </c>
      <c r="R9" s="23">
        <v>13568.9</v>
      </c>
      <c r="S9" s="23">
        <v>16401.3</v>
      </c>
      <c r="T9" s="23">
        <v>16618.099999999999</v>
      </c>
      <c r="U9" s="23">
        <v>14131.9</v>
      </c>
      <c r="V9" s="23">
        <v>14741.1</v>
      </c>
      <c r="W9" s="23">
        <v>16677.3</v>
      </c>
      <c r="X9" s="23">
        <v>17916.7</v>
      </c>
      <c r="Y9" s="23">
        <v>18910.8</v>
      </c>
      <c r="Z9" s="23">
        <v>20048.2</v>
      </c>
      <c r="AA9" s="23">
        <v>20631.400000000001</v>
      </c>
      <c r="AB9" s="23">
        <v>21747.9</v>
      </c>
      <c r="AC9" s="23">
        <v>23833.599999999999</v>
      </c>
      <c r="AD9" s="23">
        <v>25932.2</v>
      </c>
      <c r="AE9" s="23">
        <v>27764.7</v>
      </c>
      <c r="AF9" s="23">
        <v>27465</v>
      </c>
      <c r="AG9" s="23">
        <v>31444.9</v>
      </c>
    </row>
    <row r="10" spans="1:33" x14ac:dyDescent="0.25">
      <c r="A10" s="12" t="s">
        <v>6</v>
      </c>
      <c r="B10" s="24">
        <v>90959</v>
      </c>
      <c r="C10" s="25">
        <v>86899</v>
      </c>
      <c r="D10" s="25">
        <v>84782</v>
      </c>
      <c r="E10" s="25">
        <v>85708</v>
      </c>
      <c r="F10" s="25">
        <v>90749</v>
      </c>
      <c r="G10" s="25">
        <v>98549</v>
      </c>
      <c r="H10" s="25">
        <v>102083</v>
      </c>
      <c r="I10" s="25">
        <v>110807</v>
      </c>
      <c r="J10" s="25">
        <v>120474</v>
      </c>
      <c r="K10" s="25">
        <v>126916</v>
      </c>
      <c r="L10" s="25">
        <v>136442</v>
      </c>
      <c r="M10" s="25">
        <v>144628</v>
      </c>
      <c r="N10" s="25">
        <v>148486</v>
      </c>
      <c r="O10" s="25">
        <v>151749</v>
      </c>
      <c r="P10" s="25">
        <v>158758</v>
      </c>
      <c r="Q10" s="25">
        <v>164687</v>
      </c>
      <c r="R10" s="25">
        <v>172897</v>
      </c>
      <c r="S10" s="25">
        <v>187072</v>
      </c>
      <c r="T10" s="25">
        <v>194265</v>
      </c>
      <c r="U10" s="25">
        <v>181747</v>
      </c>
      <c r="V10" s="25">
        <v>188143</v>
      </c>
      <c r="W10" s="25">
        <v>197998</v>
      </c>
      <c r="X10" s="25">
        <v>201037</v>
      </c>
      <c r="Y10" s="25">
        <v>204321</v>
      </c>
      <c r="Z10" s="25">
        <v>206897</v>
      </c>
      <c r="AA10" s="25">
        <v>211385</v>
      </c>
      <c r="AB10" s="25">
        <v>217518</v>
      </c>
      <c r="AC10" s="25">
        <v>226301</v>
      </c>
      <c r="AD10" s="25">
        <v>233462</v>
      </c>
      <c r="AE10" s="25">
        <v>239858</v>
      </c>
      <c r="AF10" s="25">
        <v>238043</v>
      </c>
      <c r="AG10" s="25">
        <v>251367</v>
      </c>
    </row>
    <row r="11" spans="1:33" x14ac:dyDescent="0.25">
      <c r="A11" s="9" t="s">
        <v>7</v>
      </c>
      <c r="B11" s="22">
        <v>1053546</v>
      </c>
      <c r="C11" s="23">
        <v>1091705</v>
      </c>
      <c r="D11" s="23">
        <v>1130983</v>
      </c>
      <c r="E11" s="23">
        <v>1142119</v>
      </c>
      <c r="F11" s="23">
        <v>1179867</v>
      </c>
      <c r="G11" s="23">
        <v>1218273</v>
      </c>
      <c r="H11" s="23">
        <v>1252266</v>
      </c>
      <c r="I11" s="23">
        <v>1292777</v>
      </c>
      <c r="J11" s="23">
        <v>1351896</v>
      </c>
      <c r="K11" s="23">
        <v>1400999</v>
      </c>
      <c r="L11" s="23">
        <v>1478585</v>
      </c>
      <c r="M11" s="23">
        <v>1538200</v>
      </c>
      <c r="N11" s="23">
        <v>1587829</v>
      </c>
      <c r="O11" s="23">
        <v>1630666</v>
      </c>
      <c r="P11" s="23">
        <v>1704019</v>
      </c>
      <c r="Q11" s="23">
        <v>1765905</v>
      </c>
      <c r="R11" s="23">
        <v>1848151</v>
      </c>
      <c r="S11" s="23">
        <v>1941360</v>
      </c>
      <c r="T11" s="23">
        <v>1992380</v>
      </c>
      <c r="U11" s="23">
        <v>1936422</v>
      </c>
      <c r="V11" s="23">
        <v>1995289</v>
      </c>
      <c r="W11" s="23">
        <v>2058369</v>
      </c>
      <c r="X11" s="23">
        <v>2088804</v>
      </c>
      <c r="Y11" s="23">
        <v>2117189</v>
      </c>
      <c r="Z11" s="23">
        <v>2149765</v>
      </c>
      <c r="AA11" s="23">
        <v>2198432</v>
      </c>
      <c r="AB11" s="23">
        <v>2234129</v>
      </c>
      <c r="AC11" s="23">
        <v>2297242</v>
      </c>
      <c r="AD11" s="23">
        <v>2363306</v>
      </c>
      <c r="AE11" s="23">
        <v>2437635</v>
      </c>
      <c r="AF11" s="23">
        <v>2310469</v>
      </c>
      <c r="AG11" s="23">
        <v>2500870</v>
      </c>
    </row>
    <row r="12" spans="1:33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>
        <v>17524.668241922624</v>
      </c>
      <c r="H12" s="25">
        <v>19174.114098576563</v>
      </c>
      <c r="I12" s="25">
        <v>21277.589329347171</v>
      </c>
      <c r="J12" s="25">
        <v>22931.678706175298</v>
      </c>
      <c r="K12" s="25">
        <v>22182.986570846606</v>
      </c>
      <c r="L12" s="25">
        <v>23624.944379007986</v>
      </c>
      <c r="M12" s="25">
        <v>25931.649291633254</v>
      </c>
      <c r="N12" s="25">
        <v>28761.176311884527</v>
      </c>
      <c r="O12" s="25">
        <v>31025.724024944506</v>
      </c>
      <c r="P12" s="25">
        <v>33818.013259167368</v>
      </c>
      <c r="Q12" s="25">
        <v>36845.192411631178</v>
      </c>
      <c r="R12" s="25">
        <v>40579.313828552702</v>
      </c>
      <c r="S12" s="25">
        <v>44335.463911905805</v>
      </c>
      <c r="T12" s="25">
        <v>48465.233461149794</v>
      </c>
      <c r="U12" s="25">
        <v>45586.198910081745</v>
      </c>
      <c r="V12" s="25">
        <v>45763.647089489779</v>
      </c>
      <c r="W12" s="25">
        <v>45549.899179997316</v>
      </c>
      <c r="X12" s="25">
        <v>44621.229243389127</v>
      </c>
      <c r="Y12" s="25">
        <v>44437.086005330806</v>
      </c>
      <c r="Z12" s="25">
        <v>43989.141255370429</v>
      </c>
      <c r="AA12" s="25">
        <v>45257.929784467473</v>
      </c>
      <c r="AB12" s="25">
        <v>47338.722737711229</v>
      </c>
      <c r="AC12" s="25">
        <v>49985.878317724448</v>
      </c>
      <c r="AD12" s="25">
        <v>52747.162384405921</v>
      </c>
      <c r="AE12" s="25">
        <v>55644.365057967108</v>
      </c>
      <c r="AF12" s="25">
        <v>50424.904489016233</v>
      </c>
      <c r="AG12" s="25">
        <v>58254.0911747516</v>
      </c>
    </row>
    <row r="13" spans="1:33" x14ac:dyDescent="0.25">
      <c r="A13" s="9" t="s">
        <v>9</v>
      </c>
      <c r="B13" s="22" t="s">
        <v>1</v>
      </c>
      <c r="C13" s="23" t="s">
        <v>1</v>
      </c>
      <c r="D13" s="23" t="s">
        <v>1</v>
      </c>
      <c r="E13" s="23" t="s">
        <v>1</v>
      </c>
      <c r="F13" s="23" t="s">
        <v>1</v>
      </c>
      <c r="G13" s="23">
        <v>54758.7</v>
      </c>
      <c r="H13" s="23">
        <v>60147.6</v>
      </c>
      <c r="I13" s="23">
        <v>69400.7</v>
      </c>
      <c r="J13" s="23">
        <v>80430.8</v>
      </c>
      <c r="K13" s="23">
        <v>92790.5</v>
      </c>
      <c r="L13" s="23">
        <v>108495.3</v>
      </c>
      <c r="M13" s="23">
        <v>122089.2</v>
      </c>
      <c r="N13" s="23">
        <v>135997.6</v>
      </c>
      <c r="O13" s="23">
        <v>145576.4</v>
      </c>
      <c r="P13" s="23">
        <v>156260.29999999999</v>
      </c>
      <c r="Q13" s="23">
        <v>170306.8</v>
      </c>
      <c r="R13" s="23">
        <v>184916.2</v>
      </c>
      <c r="S13" s="23">
        <v>197069.4</v>
      </c>
      <c r="T13" s="23">
        <v>187283</v>
      </c>
      <c r="U13" s="23">
        <v>169519.7</v>
      </c>
      <c r="V13" s="23">
        <v>167391.4</v>
      </c>
      <c r="W13" s="23">
        <v>171703.2</v>
      </c>
      <c r="X13" s="23">
        <v>175615.4</v>
      </c>
      <c r="Y13" s="23">
        <v>179457.6</v>
      </c>
      <c r="Z13" s="23">
        <v>195085.2</v>
      </c>
      <c r="AA13" s="23">
        <v>262975.90000000002</v>
      </c>
      <c r="AB13" s="23">
        <v>270205.3</v>
      </c>
      <c r="AC13" s="23">
        <v>297763.20000000001</v>
      </c>
      <c r="AD13" s="23">
        <v>326631.3</v>
      </c>
      <c r="AE13" s="23">
        <v>356704.6</v>
      </c>
      <c r="AF13" s="23">
        <v>372836.4</v>
      </c>
      <c r="AG13" s="23">
        <v>426283.4</v>
      </c>
    </row>
    <row r="14" spans="1:33" x14ac:dyDescent="0.25">
      <c r="A14" s="12" t="s">
        <v>10</v>
      </c>
      <c r="B14" s="24" t="s">
        <v>1</v>
      </c>
      <c r="C14" s="25" t="s">
        <v>1</v>
      </c>
      <c r="D14" s="25" t="s">
        <v>1</v>
      </c>
      <c r="E14" s="25" t="s">
        <v>1</v>
      </c>
      <c r="F14" s="25" t="s">
        <v>1</v>
      </c>
      <c r="G14" s="25">
        <v>988243.2</v>
      </c>
      <c r="H14" s="25">
        <v>1045872.7</v>
      </c>
      <c r="I14" s="25">
        <v>1092357.3</v>
      </c>
      <c r="J14" s="25">
        <v>1138856.1000000001</v>
      </c>
      <c r="K14" s="25">
        <v>1175149.5</v>
      </c>
      <c r="L14" s="25">
        <v>1241512.8999999999</v>
      </c>
      <c r="M14" s="25">
        <v>1304136.8</v>
      </c>
      <c r="N14" s="25">
        <v>1350258.9</v>
      </c>
      <c r="O14" s="25">
        <v>1394693.2</v>
      </c>
      <c r="P14" s="25">
        <v>1452319</v>
      </c>
      <c r="Q14" s="25">
        <v>1493635.3</v>
      </c>
      <c r="R14" s="25">
        <v>1552686.8</v>
      </c>
      <c r="S14" s="25">
        <v>1614839.8</v>
      </c>
      <c r="T14" s="25">
        <v>1637699.4</v>
      </c>
      <c r="U14" s="25">
        <v>1577255.9</v>
      </c>
      <c r="V14" s="25">
        <v>1611279.4</v>
      </c>
      <c r="W14" s="25">
        <v>1648755.8</v>
      </c>
      <c r="X14" s="25">
        <v>1624358.7</v>
      </c>
      <c r="Y14" s="25">
        <v>1612751.3</v>
      </c>
      <c r="Z14" s="25">
        <v>1627405.6</v>
      </c>
      <c r="AA14" s="25">
        <v>1655355</v>
      </c>
      <c r="AB14" s="25">
        <v>1695786.8</v>
      </c>
      <c r="AC14" s="25">
        <v>1736592.8</v>
      </c>
      <c r="AD14" s="25">
        <v>1771391.2</v>
      </c>
      <c r="AE14" s="25">
        <v>1796648.5</v>
      </c>
      <c r="AF14" s="25">
        <v>1660621.4</v>
      </c>
      <c r="AG14" s="25">
        <v>1782050.4</v>
      </c>
    </row>
    <row r="15" spans="1:33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>
        <v>7678.3</v>
      </c>
      <c r="H15" s="23">
        <v>7979.5</v>
      </c>
      <c r="I15" s="23">
        <v>8373.4</v>
      </c>
      <c r="J15" s="23">
        <v>9059.7999999999993</v>
      </c>
      <c r="K15" s="23">
        <v>9731.6</v>
      </c>
      <c r="L15" s="23">
        <v>10595</v>
      </c>
      <c r="M15" s="23">
        <v>11416.9</v>
      </c>
      <c r="N15" s="23">
        <v>11877</v>
      </c>
      <c r="O15" s="23">
        <v>12845.3</v>
      </c>
      <c r="P15" s="23">
        <v>13856.4</v>
      </c>
      <c r="Q15" s="23">
        <v>14822.3</v>
      </c>
      <c r="R15" s="23">
        <v>16000</v>
      </c>
      <c r="S15" s="23">
        <v>17511.599999999999</v>
      </c>
      <c r="T15" s="23">
        <v>19009.599999999999</v>
      </c>
      <c r="U15" s="23">
        <v>18675.5</v>
      </c>
      <c r="V15" s="23">
        <v>19461.099999999999</v>
      </c>
      <c r="W15" s="23">
        <v>19858.099999999999</v>
      </c>
      <c r="X15" s="23">
        <v>19495.400000000001</v>
      </c>
      <c r="Y15" s="23">
        <v>18040.3</v>
      </c>
      <c r="Z15" s="23">
        <v>17482.8</v>
      </c>
      <c r="AA15" s="23">
        <v>17944.2</v>
      </c>
      <c r="AB15" s="23">
        <v>19013.8</v>
      </c>
      <c r="AC15" s="23">
        <v>20312.400000000001</v>
      </c>
      <c r="AD15" s="23">
        <v>21675.1</v>
      </c>
      <c r="AE15" s="23">
        <v>23176.2</v>
      </c>
      <c r="AF15" s="23">
        <v>21894.9</v>
      </c>
      <c r="AG15" s="23">
        <v>24018.9</v>
      </c>
    </row>
    <row r="16" spans="1:33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>
        <v>7760.9</v>
      </c>
      <c r="H16" s="25">
        <v>9711.1</v>
      </c>
      <c r="I16" s="25">
        <v>11722.4</v>
      </c>
      <c r="J16" s="25">
        <v>13021</v>
      </c>
      <c r="K16" s="25">
        <v>12710.6</v>
      </c>
      <c r="L16" s="25">
        <v>13351.5</v>
      </c>
      <c r="M16" s="25">
        <v>14177</v>
      </c>
      <c r="N16" s="25">
        <v>15182.4</v>
      </c>
      <c r="O16" s="25">
        <v>16650</v>
      </c>
      <c r="P16" s="25">
        <v>18219.7</v>
      </c>
      <c r="Q16" s="25">
        <v>20979.9</v>
      </c>
      <c r="R16" s="25">
        <v>24053.3</v>
      </c>
      <c r="S16" s="25">
        <v>29011.200000000001</v>
      </c>
      <c r="T16" s="25">
        <v>32660.1</v>
      </c>
      <c r="U16" s="25">
        <v>26897</v>
      </c>
      <c r="V16" s="25">
        <v>28033.8</v>
      </c>
      <c r="W16" s="25">
        <v>31317.200000000001</v>
      </c>
      <c r="X16" s="25">
        <v>33410.199999999997</v>
      </c>
      <c r="Y16" s="25">
        <v>35039.5</v>
      </c>
      <c r="Z16" s="25">
        <v>36581.300000000003</v>
      </c>
      <c r="AA16" s="25">
        <v>37345.699999999997</v>
      </c>
      <c r="AB16" s="25">
        <v>38889.9</v>
      </c>
      <c r="AC16" s="25">
        <v>42276.3</v>
      </c>
      <c r="AD16" s="25">
        <v>45515.199999999997</v>
      </c>
      <c r="AE16" s="25">
        <v>48908.2</v>
      </c>
      <c r="AF16" s="25">
        <v>49769.599999999999</v>
      </c>
      <c r="AG16" s="25">
        <v>56179.1</v>
      </c>
    </row>
    <row r="17" spans="1:33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>
        <v>4059.3</v>
      </c>
      <c r="H17" s="23">
        <v>4682.2</v>
      </c>
      <c r="I17" s="23">
        <v>5396</v>
      </c>
      <c r="J17" s="23">
        <v>6014.7</v>
      </c>
      <c r="K17" s="23">
        <v>6272.6</v>
      </c>
      <c r="L17" s="23">
        <v>6868.5</v>
      </c>
      <c r="M17" s="23">
        <v>7471</v>
      </c>
      <c r="N17" s="23">
        <v>8406.4</v>
      </c>
      <c r="O17" s="23">
        <v>9571.7999999999993</v>
      </c>
      <c r="P17" s="23">
        <v>11096.7</v>
      </c>
      <c r="Q17" s="23">
        <v>13662.3</v>
      </c>
      <c r="R17" s="23">
        <v>17200</v>
      </c>
      <c r="S17" s="23">
        <v>22703.8</v>
      </c>
      <c r="T17" s="23">
        <v>24527.9</v>
      </c>
      <c r="U17" s="23">
        <v>19000</v>
      </c>
      <c r="V17" s="23">
        <v>18088</v>
      </c>
      <c r="W17" s="23">
        <v>19763.8</v>
      </c>
      <c r="X17" s="23">
        <v>21924.5</v>
      </c>
      <c r="Y17" s="23">
        <v>22749</v>
      </c>
      <c r="Z17" s="23">
        <v>23625.8</v>
      </c>
      <c r="AA17" s="23">
        <v>24572.1</v>
      </c>
      <c r="AB17" s="23">
        <v>25371.3</v>
      </c>
      <c r="AC17" s="23">
        <v>26984.400000000001</v>
      </c>
      <c r="AD17" s="23">
        <v>29153.599999999999</v>
      </c>
      <c r="AE17" s="23">
        <v>30678.6</v>
      </c>
      <c r="AF17" s="23">
        <v>30294</v>
      </c>
      <c r="AG17" s="23">
        <v>33695.9</v>
      </c>
    </row>
    <row r="18" spans="1:33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>
        <v>15239.4</v>
      </c>
      <c r="H18" s="25">
        <v>16037.2</v>
      </c>
      <c r="I18" s="25">
        <v>17349.2</v>
      </c>
      <c r="J18" s="25">
        <v>18131</v>
      </c>
      <c r="K18" s="25">
        <v>20547.8</v>
      </c>
      <c r="L18" s="25">
        <v>22986</v>
      </c>
      <c r="M18" s="25">
        <v>23879.9</v>
      </c>
      <c r="N18" s="25">
        <v>25011.1</v>
      </c>
      <c r="O18" s="25">
        <v>26227.3</v>
      </c>
      <c r="P18" s="25">
        <v>28189.4</v>
      </c>
      <c r="Q18" s="25">
        <v>30281</v>
      </c>
      <c r="R18" s="25">
        <v>34175</v>
      </c>
      <c r="S18" s="25">
        <v>37641.9</v>
      </c>
      <c r="T18" s="25">
        <v>40009.599999999999</v>
      </c>
      <c r="U18" s="25">
        <v>39050.699999999997</v>
      </c>
      <c r="V18" s="25">
        <v>42402.7</v>
      </c>
      <c r="W18" s="25">
        <v>44323.5</v>
      </c>
      <c r="X18" s="25">
        <v>46526.2</v>
      </c>
      <c r="Y18" s="25">
        <v>49094.5</v>
      </c>
      <c r="Z18" s="25">
        <v>51791.3</v>
      </c>
      <c r="AA18" s="25">
        <v>54142.3</v>
      </c>
      <c r="AB18" s="25">
        <v>56208.1</v>
      </c>
      <c r="AC18" s="25">
        <v>58168.800000000003</v>
      </c>
      <c r="AD18" s="25">
        <v>60121.2</v>
      </c>
      <c r="AE18" s="25">
        <v>62373.599999999999</v>
      </c>
      <c r="AF18" s="25">
        <v>64781</v>
      </c>
      <c r="AG18" s="25">
        <v>72295</v>
      </c>
    </row>
    <row r="19" spans="1:33" x14ac:dyDescent="0.25">
      <c r="A19" s="9" t="s">
        <v>15</v>
      </c>
      <c r="B19" s="22" t="s">
        <v>1</v>
      </c>
      <c r="C19" s="23" t="s">
        <v>1</v>
      </c>
      <c r="D19" s="23" t="s">
        <v>1</v>
      </c>
      <c r="E19" s="23" t="s">
        <v>1</v>
      </c>
      <c r="F19" s="23" t="s">
        <v>1</v>
      </c>
      <c r="G19" s="23">
        <v>35469.358857490122</v>
      </c>
      <c r="H19" s="23">
        <v>36758.38666391412</v>
      </c>
      <c r="I19" s="23">
        <v>41741.365461847388</v>
      </c>
      <c r="J19" s="23">
        <v>43408.64613210292</v>
      </c>
      <c r="K19" s="23">
        <v>46040.060133718398</v>
      </c>
      <c r="L19" s="23">
        <v>51238.471004460851</v>
      </c>
      <c r="M19" s="23">
        <v>60012.860984449908</v>
      </c>
      <c r="N19" s="23">
        <v>71756.087421797827</v>
      </c>
      <c r="O19" s="23">
        <v>75427.848750098565</v>
      </c>
      <c r="P19" s="23">
        <v>83883.251211952636</v>
      </c>
      <c r="Q19" s="23">
        <v>91090.368877242494</v>
      </c>
      <c r="R19" s="23">
        <v>92126.727465375006</v>
      </c>
      <c r="S19" s="23">
        <v>102414.55341157748</v>
      </c>
      <c r="T19" s="23">
        <v>108345.36996540893</v>
      </c>
      <c r="U19" s="23">
        <v>94605.557735525988</v>
      </c>
      <c r="V19" s="23">
        <v>99771.64585450849</v>
      </c>
      <c r="W19" s="23">
        <v>102151.99198195941</v>
      </c>
      <c r="X19" s="23">
        <v>100247.64390665514</v>
      </c>
      <c r="Y19" s="23">
        <v>102239.71098460605</v>
      </c>
      <c r="Z19" s="23">
        <v>106263.83013183896</v>
      </c>
      <c r="AA19" s="23">
        <v>112791.00967741935</v>
      </c>
      <c r="AB19" s="23">
        <v>116255.67043411252</v>
      </c>
      <c r="AC19" s="23">
        <v>127024.66768006727</v>
      </c>
      <c r="AD19" s="23">
        <v>136054.55172630062</v>
      </c>
      <c r="AE19" s="23">
        <v>146526.0528742699</v>
      </c>
      <c r="AF19" s="23">
        <v>137826.46548042705</v>
      </c>
      <c r="AG19" s="23">
        <v>153758.67734017628</v>
      </c>
    </row>
    <row r="20" spans="1:33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>
        <v>3059.7</v>
      </c>
      <c r="H20" s="25">
        <v>3209.7</v>
      </c>
      <c r="I20" s="25">
        <v>3410.7</v>
      </c>
      <c r="J20" s="25">
        <v>3629.2</v>
      </c>
      <c r="K20" s="25">
        <v>3829.6</v>
      </c>
      <c r="L20" s="25">
        <v>4153.3</v>
      </c>
      <c r="M20" s="25">
        <v>4285.8</v>
      </c>
      <c r="N20" s="25">
        <v>4515.6000000000004</v>
      </c>
      <c r="O20" s="25">
        <v>4787.5</v>
      </c>
      <c r="P20" s="25">
        <v>4895.5</v>
      </c>
      <c r="Q20" s="25">
        <v>5159.3</v>
      </c>
      <c r="R20" s="25">
        <v>5403</v>
      </c>
      <c r="S20" s="25">
        <v>5790.3</v>
      </c>
      <c r="T20" s="25">
        <v>6206</v>
      </c>
      <c r="U20" s="25">
        <v>6259.6</v>
      </c>
      <c r="V20" s="25">
        <v>6815.8</v>
      </c>
      <c r="W20" s="25">
        <v>6924.6</v>
      </c>
      <c r="X20" s="25">
        <v>7364.5</v>
      </c>
      <c r="Y20" s="25">
        <v>7944.3</v>
      </c>
      <c r="Z20" s="25">
        <v>8751.1</v>
      </c>
      <c r="AA20" s="25">
        <v>9996.7000000000007</v>
      </c>
      <c r="AB20" s="25">
        <v>10541.1</v>
      </c>
      <c r="AC20" s="25">
        <v>11940.8</v>
      </c>
      <c r="AD20" s="25">
        <v>12955</v>
      </c>
      <c r="AE20" s="25">
        <v>14047.9</v>
      </c>
      <c r="AF20" s="25">
        <v>13073.9</v>
      </c>
      <c r="AG20" s="25">
        <v>14681.3</v>
      </c>
    </row>
    <row r="21" spans="1:33" x14ac:dyDescent="0.25">
      <c r="A21" s="9" t="s">
        <v>17</v>
      </c>
      <c r="B21" s="22">
        <v>1306680</v>
      </c>
      <c r="C21" s="23">
        <v>1585800</v>
      </c>
      <c r="D21" s="23">
        <v>1702060</v>
      </c>
      <c r="E21" s="23">
        <v>1750890</v>
      </c>
      <c r="F21" s="23">
        <v>1829550</v>
      </c>
      <c r="G21" s="23">
        <v>1894610</v>
      </c>
      <c r="H21" s="23">
        <v>1921380</v>
      </c>
      <c r="I21" s="23">
        <v>1961150</v>
      </c>
      <c r="J21" s="23">
        <v>2014420</v>
      </c>
      <c r="K21" s="23">
        <v>2059480</v>
      </c>
      <c r="L21" s="23">
        <v>2109090</v>
      </c>
      <c r="M21" s="23">
        <v>2172540</v>
      </c>
      <c r="N21" s="23">
        <v>2198120</v>
      </c>
      <c r="O21" s="23">
        <v>2211570</v>
      </c>
      <c r="P21" s="23">
        <v>2262520</v>
      </c>
      <c r="Q21" s="23">
        <v>2288310</v>
      </c>
      <c r="R21" s="23">
        <v>2385080</v>
      </c>
      <c r="S21" s="23">
        <v>2499550</v>
      </c>
      <c r="T21" s="23">
        <v>2546490</v>
      </c>
      <c r="U21" s="23">
        <v>2445730</v>
      </c>
      <c r="V21" s="23">
        <v>2564400</v>
      </c>
      <c r="W21" s="23">
        <v>2693560</v>
      </c>
      <c r="X21" s="23">
        <v>2745310</v>
      </c>
      <c r="Y21" s="23">
        <v>2811350</v>
      </c>
      <c r="Z21" s="23">
        <v>2927430</v>
      </c>
      <c r="AA21" s="23">
        <v>3026180</v>
      </c>
      <c r="AB21" s="23">
        <v>3134740</v>
      </c>
      <c r="AC21" s="23">
        <v>3267160</v>
      </c>
      <c r="AD21" s="23">
        <v>3365450</v>
      </c>
      <c r="AE21" s="23">
        <v>3473260</v>
      </c>
      <c r="AF21" s="23">
        <v>3405430</v>
      </c>
      <c r="AG21" s="23">
        <v>3601750</v>
      </c>
    </row>
    <row r="22" spans="1:33" x14ac:dyDescent="0.25">
      <c r="A22" s="12" t="s">
        <v>18</v>
      </c>
      <c r="B22" s="24" t="s">
        <v>1</v>
      </c>
      <c r="C22" s="25" t="s">
        <v>1</v>
      </c>
      <c r="D22" s="25" t="s">
        <v>1</v>
      </c>
      <c r="E22" s="25" t="s">
        <v>1</v>
      </c>
      <c r="F22" s="25" t="s">
        <v>1</v>
      </c>
      <c r="G22" s="25">
        <v>329547</v>
      </c>
      <c r="H22" s="25">
        <v>344625</v>
      </c>
      <c r="I22" s="25">
        <v>369046</v>
      </c>
      <c r="J22" s="25">
        <v>394295</v>
      </c>
      <c r="K22" s="25">
        <v>419459</v>
      </c>
      <c r="L22" s="25">
        <v>452007</v>
      </c>
      <c r="M22" s="25">
        <v>481881</v>
      </c>
      <c r="N22" s="25">
        <v>501137</v>
      </c>
      <c r="O22" s="25">
        <v>512810</v>
      </c>
      <c r="P22" s="25">
        <v>529286</v>
      </c>
      <c r="Q22" s="25">
        <v>550883</v>
      </c>
      <c r="R22" s="25">
        <v>584546</v>
      </c>
      <c r="S22" s="25">
        <v>619170</v>
      </c>
      <c r="T22" s="25">
        <v>647198</v>
      </c>
      <c r="U22" s="25">
        <v>624842</v>
      </c>
      <c r="V22" s="25">
        <v>639187</v>
      </c>
      <c r="W22" s="25">
        <v>650359</v>
      </c>
      <c r="X22" s="25">
        <v>652966</v>
      </c>
      <c r="Y22" s="25">
        <v>660463</v>
      </c>
      <c r="Z22" s="25">
        <v>671560</v>
      </c>
      <c r="AA22" s="25">
        <v>690008</v>
      </c>
      <c r="AB22" s="25">
        <v>708337</v>
      </c>
      <c r="AC22" s="25">
        <v>738146</v>
      </c>
      <c r="AD22" s="25">
        <v>773987</v>
      </c>
      <c r="AE22" s="25">
        <v>813055</v>
      </c>
      <c r="AF22" s="25">
        <v>796530</v>
      </c>
      <c r="AG22" s="25">
        <v>856356</v>
      </c>
    </row>
    <row r="23" spans="1:33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 t="s">
        <v>1</v>
      </c>
      <c r="G23" s="23">
        <v>108834.56868001891</v>
      </c>
      <c r="H23" s="23">
        <v>126200.80063115449</v>
      </c>
      <c r="I23" s="23">
        <v>140649.17238595075</v>
      </c>
      <c r="J23" s="23">
        <v>155011.61751563897</v>
      </c>
      <c r="K23" s="23">
        <v>159561.43255901971</v>
      </c>
      <c r="L23" s="23">
        <v>186737.93722868117</v>
      </c>
      <c r="M23" s="23">
        <v>212834.07314615615</v>
      </c>
      <c r="N23" s="23">
        <v>210559.96266915539</v>
      </c>
      <c r="O23" s="23">
        <v>192552.05018638057</v>
      </c>
      <c r="P23" s="23">
        <v>206125.960943713</v>
      </c>
      <c r="Q23" s="23">
        <v>246216.75366641811</v>
      </c>
      <c r="R23" s="23">
        <v>274501.65558664233</v>
      </c>
      <c r="S23" s="23">
        <v>313848.34949916747</v>
      </c>
      <c r="T23" s="23">
        <v>366040.54554255289</v>
      </c>
      <c r="U23" s="23">
        <v>317040.62297809409</v>
      </c>
      <c r="V23" s="23">
        <v>359067.76478834456</v>
      </c>
      <c r="W23" s="23">
        <v>377042.42100664956</v>
      </c>
      <c r="X23" s="23">
        <v>385389.39469973953</v>
      </c>
      <c r="Y23" s="23">
        <v>388356.40262060752</v>
      </c>
      <c r="Z23" s="23">
        <v>406412.54212174076</v>
      </c>
      <c r="AA23" s="23">
        <v>429834.61198346119</v>
      </c>
      <c r="AB23" s="23">
        <v>424735.28602860286</v>
      </c>
      <c r="AC23" s="23">
        <v>465772.60981912148</v>
      </c>
      <c r="AD23" s="23">
        <v>499004.10653525754</v>
      </c>
      <c r="AE23" s="23">
        <v>532504.65376023832</v>
      </c>
      <c r="AF23" s="23">
        <v>526147.19783929782</v>
      </c>
      <c r="AG23" s="23">
        <v>574771.75151143433</v>
      </c>
    </row>
    <row r="24" spans="1:33" x14ac:dyDescent="0.25">
      <c r="A24" s="12" t="s">
        <v>20</v>
      </c>
      <c r="B24" s="24" t="s">
        <v>1</v>
      </c>
      <c r="C24" s="25" t="s">
        <v>1</v>
      </c>
      <c r="D24" s="25" t="s">
        <v>1</v>
      </c>
      <c r="E24" s="25" t="s">
        <v>1</v>
      </c>
      <c r="F24" s="25" t="s">
        <v>1</v>
      </c>
      <c r="G24" s="25">
        <v>89028.6</v>
      </c>
      <c r="H24" s="25">
        <v>94351.6</v>
      </c>
      <c r="I24" s="25">
        <v>102331</v>
      </c>
      <c r="J24" s="25">
        <v>111353.4</v>
      </c>
      <c r="K24" s="25">
        <v>119603.3</v>
      </c>
      <c r="L24" s="25">
        <v>128414.39999999999</v>
      </c>
      <c r="M24" s="25">
        <v>135775</v>
      </c>
      <c r="N24" s="25">
        <v>142554.29999999999</v>
      </c>
      <c r="O24" s="25">
        <v>146067.9</v>
      </c>
      <c r="P24" s="25">
        <v>152248.4</v>
      </c>
      <c r="Q24" s="25">
        <v>158552.70000000001</v>
      </c>
      <c r="R24" s="25">
        <v>166260.5</v>
      </c>
      <c r="S24" s="25">
        <v>175483.4</v>
      </c>
      <c r="T24" s="25">
        <v>179102.8</v>
      </c>
      <c r="U24" s="25">
        <v>175416.4</v>
      </c>
      <c r="V24" s="25">
        <v>179610.8</v>
      </c>
      <c r="W24" s="25">
        <v>176096.2</v>
      </c>
      <c r="X24" s="25">
        <v>168295.6</v>
      </c>
      <c r="Y24" s="25">
        <v>170492.3</v>
      </c>
      <c r="Z24" s="25">
        <v>173053.7</v>
      </c>
      <c r="AA24" s="25">
        <v>179713.2</v>
      </c>
      <c r="AB24" s="25">
        <v>186489.8</v>
      </c>
      <c r="AC24" s="25">
        <v>195947.2</v>
      </c>
      <c r="AD24" s="25">
        <v>205184.1</v>
      </c>
      <c r="AE24" s="25">
        <v>214374.6</v>
      </c>
      <c r="AF24" s="25">
        <v>200518.9</v>
      </c>
      <c r="AG24" s="25">
        <v>214470.7</v>
      </c>
    </row>
    <row r="25" spans="1:33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 t="s">
        <v>1</v>
      </c>
      <c r="F25" s="23" t="s">
        <v>1</v>
      </c>
      <c r="G25" s="23">
        <v>176608.8</v>
      </c>
      <c r="H25" s="23">
        <v>182540.9</v>
      </c>
      <c r="I25" s="23">
        <v>188723.8</v>
      </c>
      <c r="J25" s="23">
        <v>196346.6</v>
      </c>
      <c r="K25" s="23">
        <v>203850.6</v>
      </c>
      <c r="L25" s="23">
        <v>213606.5</v>
      </c>
      <c r="M25" s="23">
        <v>220525.1</v>
      </c>
      <c r="N25" s="23">
        <v>226735.2</v>
      </c>
      <c r="O25" s="23">
        <v>231862.5</v>
      </c>
      <c r="P25" s="23">
        <v>242348.3</v>
      </c>
      <c r="Q25" s="23">
        <v>254075</v>
      </c>
      <c r="R25" s="23">
        <v>267824.5</v>
      </c>
      <c r="S25" s="23">
        <v>283978</v>
      </c>
      <c r="T25" s="23">
        <v>293761.90000000002</v>
      </c>
      <c r="U25" s="23">
        <v>288044</v>
      </c>
      <c r="V25" s="23">
        <v>295896.59999999998</v>
      </c>
      <c r="W25" s="23">
        <v>310128.7</v>
      </c>
      <c r="X25" s="23">
        <v>318653</v>
      </c>
      <c r="Y25" s="23">
        <v>323910.2</v>
      </c>
      <c r="Z25" s="23">
        <v>333146.09999999998</v>
      </c>
      <c r="AA25" s="23">
        <v>344269.2</v>
      </c>
      <c r="AB25" s="23">
        <v>357608</v>
      </c>
      <c r="AC25" s="23">
        <v>369361.9</v>
      </c>
      <c r="AD25" s="23">
        <v>385274.1</v>
      </c>
      <c r="AE25" s="23">
        <v>397169.5</v>
      </c>
      <c r="AF25" s="23">
        <v>381042.5</v>
      </c>
      <c r="AG25" s="23">
        <v>406148.7</v>
      </c>
    </row>
    <row r="26" spans="1:33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>
        <v>28589.782118707742</v>
      </c>
      <c r="H26" s="25">
        <v>29035.441101478838</v>
      </c>
      <c r="I26" s="25">
        <v>31450.542673902317</v>
      </c>
      <c r="J26" s="25">
        <v>37063.294942413617</v>
      </c>
      <c r="K26" s="25">
        <v>33726.766595289082</v>
      </c>
      <c r="L26" s="25">
        <v>40594.869992972599</v>
      </c>
      <c r="M26" s="25">
        <v>45143.59329333948</v>
      </c>
      <c r="N26" s="25">
        <v>48695.714742564764</v>
      </c>
      <c r="O26" s="25">
        <v>51108.519080716891</v>
      </c>
      <c r="P26" s="25">
        <v>60401.950135768944</v>
      </c>
      <c r="Q26" s="25">
        <v>79223.922229280026</v>
      </c>
      <c r="R26" s="25">
        <v>97215.553916841571</v>
      </c>
      <c r="S26" s="25">
        <v>127632.02710400862</v>
      </c>
      <c r="T26" s="25">
        <v>146590.61532612829</v>
      </c>
      <c r="U26" s="25">
        <v>125213.89655416404</v>
      </c>
      <c r="V26" s="25">
        <v>128278.88039504297</v>
      </c>
      <c r="W26" s="25">
        <v>138520.74732844238</v>
      </c>
      <c r="X26" s="25">
        <v>139319.78113156772</v>
      </c>
      <c r="Y26" s="25">
        <v>142928.92057026477</v>
      </c>
      <c r="Z26" s="25">
        <v>150522.40250241917</v>
      </c>
      <c r="AA26" s="25">
        <v>160287.84811265577</v>
      </c>
      <c r="AB26" s="25">
        <v>167494.2989488687</v>
      </c>
      <c r="AC26" s="25">
        <v>186398.98879355626</v>
      </c>
      <c r="AD26" s="25">
        <v>206071.89514396217</v>
      </c>
      <c r="AE26" s="25">
        <v>224178.57669694224</v>
      </c>
      <c r="AF26" s="25">
        <v>220486.63786867287</v>
      </c>
      <c r="AG26" s="25">
        <v>240153.99776490906</v>
      </c>
    </row>
    <row r="27" spans="1:33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>
        <v>93063.6</v>
      </c>
      <c r="H27" s="23">
        <v>103036.6</v>
      </c>
      <c r="I27" s="23">
        <v>114712.2</v>
      </c>
      <c r="J27" s="23">
        <v>125262.6</v>
      </c>
      <c r="K27" s="23">
        <v>133788.70000000001</v>
      </c>
      <c r="L27" s="23">
        <v>141247.29999999999</v>
      </c>
      <c r="M27" s="23">
        <v>152193.79999999999</v>
      </c>
      <c r="N27" s="23">
        <v>163460.79999999999</v>
      </c>
      <c r="O27" s="23">
        <v>178904.9</v>
      </c>
      <c r="P27" s="23">
        <v>193715.8</v>
      </c>
      <c r="Q27" s="23">
        <v>199242.3</v>
      </c>
      <c r="R27" s="23">
        <v>217861.6</v>
      </c>
      <c r="S27" s="23">
        <v>232694.6</v>
      </c>
      <c r="T27" s="23">
        <v>241990.39999999999</v>
      </c>
      <c r="U27" s="23">
        <v>237534.2</v>
      </c>
      <c r="V27" s="23">
        <v>224124</v>
      </c>
      <c r="W27" s="23">
        <v>203308.2</v>
      </c>
      <c r="X27" s="23">
        <v>188380.6</v>
      </c>
      <c r="Y27" s="23">
        <v>179884.4</v>
      </c>
      <c r="Z27" s="23">
        <v>177236</v>
      </c>
      <c r="AA27" s="23">
        <v>176368.9</v>
      </c>
      <c r="AB27" s="23">
        <v>174494.2</v>
      </c>
      <c r="AC27" s="23">
        <v>176903.4</v>
      </c>
      <c r="AD27" s="23">
        <v>179557.7</v>
      </c>
      <c r="AE27" s="23">
        <v>183351.2</v>
      </c>
      <c r="AF27" s="23">
        <v>165405.9</v>
      </c>
      <c r="AG27" s="23">
        <v>181674.6</v>
      </c>
    </row>
    <row r="28" spans="1:33" x14ac:dyDescent="0.25">
      <c r="A28" s="12" t="s">
        <v>24</v>
      </c>
      <c r="B28" s="24" t="s">
        <v>1</v>
      </c>
      <c r="C28" s="25" t="s">
        <v>1</v>
      </c>
      <c r="D28" s="25" t="s">
        <v>1</v>
      </c>
      <c r="E28" s="25" t="s">
        <v>1</v>
      </c>
      <c r="F28" s="25" t="s">
        <v>1</v>
      </c>
      <c r="G28" s="25">
        <v>19767.7</v>
      </c>
      <c r="H28" s="25">
        <v>22032.9</v>
      </c>
      <c r="I28" s="25">
        <v>24456.1</v>
      </c>
      <c r="J28" s="25">
        <v>26688.3</v>
      </c>
      <c r="K28" s="25">
        <v>28583.5</v>
      </c>
      <c r="L28" s="25">
        <v>31661.1</v>
      </c>
      <c r="M28" s="25">
        <v>34365.5</v>
      </c>
      <c r="N28" s="25">
        <v>37329.5</v>
      </c>
      <c r="O28" s="25">
        <v>41479.5</v>
      </c>
      <c r="P28" s="25">
        <v>46175.199999999997</v>
      </c>
      <c r="Q28" s="25">
        <v>50485.7</v>
      </c>
      <c r="R28" s="25">
        <v>56361.4</v>
      </c>
      <c r="S28" s="25">
        <v>63163.4</v>
      </c>
      <c r="T28" s="25">
        <v>68590.5</v>
      </c>
      <c r="U28" s="25">
        <v>64095.5</v>
      </c>
      <c r="V28" s="25">
        <v>68764.899999999994</v>
      </c>
      <c r="W28" s="25">
        <v>71785.8</v>
      </c>
      <c r="X28" s="25">
        <v>73649.3</v>
      </c>
      <c r="Y28" s="25">
        <v>74492.800000000003</v>
      </c>
      <c r="Z28" s="25">
        <v>76354.5</v>
      </c>
      <c r="AA28" s="25">
        <v>80126</v>
      </c>
      <c r="AB28" s="25">
        <v>81265.2</v>
      </c>
      <c r="AC28" s="25">
        <v>84669.9</v>
      </c>
      <c r="AD28" s="25">
        <v>89874.7</v>
      </c>
      <c r="AE28" s="25">
        <v>94437.5</v>
      </c>
      <c r="AF28" s="25">
        <v>93413.8</v>
      </c>
      <c r="AG28" s="25">
        <v>98523</v>
      </c>
    </row>
    <row r="29" spans="1:33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 t="s">
        <v>1</v>
      </c>
      <c r="F29" s="23" t="s">
        <v>1</v>
      </c>
      <c r="G29" s="23">
        <v>10560.8</v>
      </c>
      <c r="H29" s="23">
        <v>12147.3</v>
      </c>
      <c r="I29" s="23">
        <v>13836.5</v>
      </c>
      <c r="J29" s="23">
        <v>15351.8</v>
      </c>
      <c r="K29" s="23">
        <v>17226.599999999999</v>
      </c>
      <c r="L29" s="23">
        <v>18853.099999999999</v>
      </c>
      <c r="M29" s="23">
        <v>21147.7</v>
      </c>
      <c r="N29" s="23">
        <v>23548.6</v>
      </c>
      <c r="O29" s="23">
        <v>25613.3</v>
      </c>
      <c r="P29" s="23">
        <v>27628.2</v>
      </c>
      <c r="Q29" s="23">
        <v>29113.599999999999</v>
      </c>
      <c r="R29" s="23">
        <v>31470.3</v>
      </c>
      <c r="S29" s="23">
        <v>35073.5</v>
      </c>
      <c r="T29" s="23">
        <v>37925.699999999997</v>
      </c>
      <c r="U29" s="23">
        <v>36254.9</v>
      </c>
      <c r="V29" s="23">
        <v>36363.9</v>
      </c>
      <c r="W29" s="23">
        <v>37058.6</v>
      </c>
      <c r="X29" s="23">
        <v>36253.300000000003</v>
      </c>
      <c r="Y29" s="23">
        <v>36454.300000000003</v>
      </c>
      <c r="Z29" s="23">
        <v>37634.300000000003</v>
      </c>
      <c r="AA29" s="23">
        <v>38852.6</v>
      </c>
      <c r="AB29" s="23">
        <v>40443.199999999997</v>
      </c>
      <c r="AC29" s="23">
        <v>43011.3</v>
      </c>
      <c r="AD29" s="23">
        <v>45876.3</v>
      </c>
      <c r="AE29" s="23">
        <v>48533.1</v>
      </c>
      <c r="AF29" s="23">
        <v>47020.6</v>
      </c>
      <c r="AG29" s="23">
        <v>52208.1</v>
      </c>
    </row>
    <row r="30" spans="1:33" x14ac:dyDescent="0.25">
      <c r="A30" s="12" t="s">
        <v>26</v>
      </c>
      <c r="B30" s="24" t="s">
        <v>1</v>
      </c>
      <c r="C30" s="25" t="s">
        <v>1</v>
      </c>
      <c r="D30" s="25" t="s">
        <v>1</v>
      </c>
      <c r="E30" s="25" t="s">
        <v>1</v>
      </c>
      <c r="F30" s="25" t="s">
        <v>1</v>
      </c>
      <c r="G30" s="25">
        <v>460588</v>
      </c>
      <c r="H30" s="25">
        <v>489203</v>
      </c>
      <c r="I30" s="25">
        <v>519268</v>
      </c>
      <c r="J30" s="25">
        <v>555993</v>
      </c>
      <c r="K30" s="25">
        <v>595723</v>
      </c>
      <c r="L30" s="25">
        <v>647851</v>
      </c>
      <c r="M30" s="25">
        <v>700993</v>
      </c>
      <c r="N30" s="25">
        <v>749552</v>
      </c>
      <c r="O30" s="25">
        <v>802266</v>
      </c>
      <c r="P30" s="25">
        <v>859437</v>
      </c>
      <c r="Q30" s="25">
        <v>927357</v>
      </c>
      <c r="R30" s="25">
        <v>1003823</v>
      </c>
      <c r="S30" s="25">
        <v>1075539</v>
      </c>
      <c r="T30" s="25">
        <v>1109541</v>
      </c>
      <c r="U30" s="25">
        <v>1069323</v>
      </c>
      <c r="V30" s="25">
        <v>1072709</v>
      </c>
      <c r="W30" s="25">
        <v>1063763</v>
      </c>
      <c r="X30" s="25">
        <v>1031104</v>
      </c>
      <c r="Y30" s="25">
        <v>1020677</v>
      </c>
      <c r="Z30" s="25">
        <v>1032608</v>
      </c>
      <c r="AA30" s="25">
        <v>1078092</v>
      </c>
      <c r="AB30" s="25">
        <v>1114420</v>
      </c>
      <c r="AC30" s="25">
        <v>1162492</v>
      </c>
      <c r="AD30" s="25">
        <v>1203859</v>
      </c>
      <c r="AE30" s="25">
        <v>1245513</v>
      </c>
      <c r="AF30" s="25">
        <v>1117989</v>
      </c>
      <c r="AG30" s="25">
        <v>1206842</v>
      </c>
    </row>
    <row r="31" spans="1:33" x14ac:dyDescent="0.25">
      <c r="A31" s="9" t="s">
        <v>27</v>
      </c>
      <c r="B31" s="22" t="s">
        <v>1</v>
      </c>
      <c r="C31" s="23" t="s">
        <v>1</v>
      </c>
      <c r="D31" s="23" t="s">
        <v>1</v>
      </c>
      <c r="E31" s="23">
        <v>181713.64358932196</v>
      </c>
      <c r="F31" s="23">
        <v>192863.00487826171</v>
      </c>
      <c r="G31" s="23">
        <v>204328.48616037465</v>
      </c>
      <c r="H31" s="23">
        <v>229771.33662959354</v>
      </c>
      <c r="I31" s="23">
        <v>236645.66765304236</v>
      </c>
      <c r="J31" s="23">
        <v>241468.05145863007</v>
      </c>
      <c r="K31" s="23">
        <v>257109.73602043715</v>
      </c>
      <c r="L31" s="23">
        <v>285150.26287121681</v>
      </c>
      <c r="M31" s="23">
        <v>270524.46759084181</v>
      </c>
      <c r="N31" s="23">
        <v>283627.07535121328</v>
      </c>
      <c r="O31" s="23">
        <v>296305.53911575809</v>
      </c>
      <c r="P31" s="23">
        <v>310182.04136207711</v>
      </c>
      <c r="Q31" s="23">
        <v>315774.81631509773</v>
      </c>
      <c r="R31" s="23">
        <v>337317.16804979253</v>
      </c>
      <c r="S31" s="23">
        <v>358945.09248548665</v>
      </c>
      <c r="T31" s="23">
        <v>354881.12571761379</v>
      </c>
      <c r="U31" s="23">
        <v>314637.49281954218</v>
      </c>
      <c r="V31" s="23">
        <v>374695.24917953718</v>
      </c>
      <c r="W31" s="23">
        <v>412844.69201975683</v>
      </c>
      <c r="X31" s="23">
        <v>430037.10894865636</v>
      </c>
      <c r="Y31" s="23">
        <v>441850.66173495923</v>
      </c>
      <c r="Z31" s="23">
        <v>438833.87371544761</v>
      </c>
      <c r="AA31" s="23">
        <v>455494.73459132941</v>
      </c>
      <c r="AB31" s="23">
        <v>466266.5145898679</v>
      </c>
      <c r="AC31" s="23">
        <v>480025.53164990508</v>
      </c>
      <c r="AD31" s="23">
        <v>470673.11347884149</v>
      </c>
      <c r="AE31" s="23">
        <v>476869.51676724176</v>
      </c>
      <c r="AF31" s="23">
        <v>480556.42453837936</v>
      </c>
      <c r="AG31" s="23">
        <v>537309.71270881582</v>
      </c>
    </row>
    <row r="32" spans="1:33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>
        <v>6281456.4082580572</v>
      </c>
      <c r="H32" s="29">
        <v>6540974.5620758748</v>
      </c>
      <c r="I32" s="29">
        <v>6823630.3448918164</v>
      </c>
      <c r="J32" s="29">
        <v>7150239.6342110997</v>
      </c>
      <c r="K32" s="29">
        <v>7433856.7984142303</v>
      </c>
      <c r="L32" s="29">
        <v>7875105.0407855613</v>
      </c>
      <c r="M32" s="29">
        <v>8251130.4759746445</v>
      </c>
      <c r="N32" s="29">
        <v>8549111.3149207141</v>
      </c>
      <c r="O32" s="29">
        <v>8780516.149257211</v>
      </c>
      <c r="P32" s="29">
        <v>9182050.7818321548</v>
      </c>
      <c r="Q32" s="29">
        <v>9575184.1019139662</v>
      </c>
      <c r="R32" s="29">
        <v>10126692.858302381</v>
      </c>
      <c r="S32" s="29">
        <v>10749697.689356366</v>
      </c>
      <c r="T32" s="29">
        <v>11092249.552484822</v>
      </c>
      <c r="U32" s="29">
        <v>10592038.117181016</v>
      </c>
      <c r="V32" s="29">
        <v>10982789.942932265</v>
      </c>
      <c r="W32" s="29">
        <v>11328388.52012258</v>
      </c>
      <c r="X32" s="29">
        <v>11396276.548088945</v>
      </c>
      <c r="Y32" s="29">
        <v>11516168.514444867</v>
      </c>
      <c r="Z32" s="29">
        <v>11782085.229019124</v>
      </c>
      <c r="AA32" s="29">
        <v>12215145.858888676</v>
      </c>
      <c r="AB32" s="29">
        <v>12548705.732318498</v>
      </c>
      <c r="AC32" s="29">
        <v>13074837.089930596</v>
      </c>
      <c r="AD32" s="29">
        <v>13533331.310527602</v>
      </c>
      <c r="AE32" s="29">
        <v>14018555.651324354</v>
      </c>
      <c r="AF32" s="29">
        <v>13461070.837308992</v>
      </c>
      <c r="AG32" s="29">
        <v>14523452.800539773</v>
      </c>
    </row>
    <row r="33" spans="1:33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>
        <v>345390.21739130432</v>
      </c>
      <c r="M33" s="23">
        <v>335553.44577236683</v>
      </c>
      <c r="N33" s="23">
        <v>110751.04575991887</v>
      </c>
      <c r="O33" s="23">
        <v>125994.36417051383</v>
      </c>
      <c r="P33" s="23">
        <v>132292.11745295883</v>
      </c>
      <c r="Q33" s="23">
        <v>160068.74203830407</v>
      </c>
      <c r="R33" s="23">
        <v>185313.79988092775</v>
      </c>
      <c r="S33" s="23">
        <v>209991.84691560341</v>
      </c>
      <c r="T33" s="23">
        <v>247779.23423423423</v>
      </c>
      <c r="U33" s="23">
        <v>239470.61502149221</v>
      </c>
      <c r="V33" s="23">
        <v>320449.11408515892</v>
      </c>
      <c r="W33" s="23">
        <v>379356.56406685233</v>
      </c>
      <c r="X33" s="23">
        <v>451836.84149224084</v>
      </c>
      <c r="Y33" s="23">
        <v>460292.87876496703</v>
      </c>
      <c r="Z33" s="23">
        <v>425288.97789542121</v>
      </c>
      <c r="AA33" s="23">
        <v>580769.24313358299</v>
      </c>
      <c r="AB33" s="23">
        <v>503556.25467408402</v>
      </c>
      <c r="AC33" s="23">
        <v>568797.30734138307</v>
      </c>
      <c r="AD33" s="23">
        <v>448013.9366786686</v>
      </c>
      <c r="AE33" s="23">
        <v>405095.80642883689</v>
      </c>
      <c r="AF33" s="23">
        <v>340250.74191327777</v>
      </c>
      <c r="AG33" s="23">
        <v>415455.20515483274</v>
      </c>
    </row>
    <row r="34" spans="1:33" x14ac:dyDescent="0.25">
      <c r="A34" s="12" t="s">
        <v>30</v>
      </c>
      <c r="B34" s="24">
        <v>254712.91866028708</v>
      </c>
      <c r="C34" s="25">
        <v>266010.0565681961</v>
      </c>
      <c r="D34" s="25">
        <v>251041.53715738907</v>
      </c>
      <c r="E34" s="25">
        <v>270660.0928074246</v>
      </c>
      <c r="F34" s="25">
        <v>304984.92029297719</v>
      </c>
      <c r="G34" s="25">
        <v>299476.54656696122</v>
      </c>
      <c r="H34" s="25">
        <v>342649.377848959</v>
      </c>
      <c r="I34" s="25">
        <v>385342.58229173481</v>
      </c>
      <c r="J34" s="25">
        <v>347525.60586556222</v>
      </c>
      <c r="K34" s="25">
        <v>400485.38401016762</v>
      </c>
      <c r="L34" s="25">
        <v>444574.86311284534</v>
      </c>
      <c r="M34" s="25">
        <v>436271.72469542123</v>
      </c>
      <c r="N34" s="25">
        <v>461849.6777163904</v>
      </c>
      <c r="O34" s="25">
        <v>496803.61355659127</v>
      </c>
      <c r="P34" s="25">
        <v>546932.26855959778</v>
      </c>
      <c r="Q34" s="25">
        <v>611786.76470588241</v>
      </c>
      <c r="R34" s="25">
        <v>652557.59539236862</v>
      </c>
      <c r="S34" s="25">
        <v>720930.38903841446</v>
      </c>
      <c r="T34" s="25">
        <v>723741.38723013317</v>
      </c>
      <c r="U34" s="25">
        <v>734956.84548993059</v>
      </c>
      <c r="V34" s="25">
        <v>983081.18976634543</v>
      </c>
      <c r="W34" s="25">
        <v>1112284.188668051</v>
      </c>
      <c r="X34" s="25">
        <v>1238376.7228177642</v>
      </c>
      <c r="Y34" s="25">
        <v>1160305.5817667127</v>
      </c>
      <c r="Z34" s="25">
        <v>1102797.065018004</v>
      </c>
      <c r="AA34" s="25">
        <v>1121840.6983826216</v>
      </c>
      <c r="AB34" s="25">
        <v>1182096.3515420279</v>
      </c>
      <c r="AC34" s="25">
        <v>1250981.5367906597</v>
      </c>
      <c r="AD34" s="25">
        <v>1232023.801987719</v>
      </c>
      <c r="AE34" s="25">
        <v>1229664.1628903097</v>
      </c>
      <c r="AF34" s="25">
        <v>1249024.1102181401</v>
      </c>
      <c r="AG34" s="25">
        <v>1449384.7228395455</v>
      </c>
    </row>
    <row r="35" spans="1:33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>
        <v>6043.2655189868246</v>
      </c>
      <c r="M35" s="23">
        <v>6482.2607281818973</v>
      </c>
      <c r="N35" s="23">
        <v>7149.0875996380055</v>
      </c>
      <c r="O35" s="23">
        <v>7530.3068262579063</v>
      </c>
      <c r="P35" s="23">
        <v>8179.6986445652237</v>
      </c>
      <c r="Q35" s="23">
        <v>9024.4550906776149</v>
      </c>
      <c r="R35" s="23">
        <v>10255.083519528795</v>
      </c>
      <c r="S35" s="23">
        <v>11528.558208024217</v>
      </c>
      <c r="T35" s="23">
        <v>13047.810903810658</v>
      </c>
      <c r="U35" s="23">
        <v>12679.271715844425</v>
      </c>
      <c r="V35" s="23">
        <v>12968.918566542083</v>
      </c>
      <c r="W35" s="23">
        <v>13411.850723222366</v>
      </c>
      <c r="X35" s="23">
        <v>13407.453613044079</v>
      </c>
      <c r="Y35" s="23">
        <v>13691.783028177295</v>
      </c>
      <c r="Z35" s="23">
        <v>13988.281190082984</v>
      </c>
      <c r="AA35" s="23">
        <v>14617.37472070681</v>
      </c>
      <c r="AB35" s="23">
        <v>15289.928061232316</v>
      </c>
      <c r="AC35" s="23">
        <v>16042.396322788791</v>
      </c>
      <c r="AD35" s="23">
        <v>17099.696803914449</v>
      </c>
      <c r="AE35" s="23">
        <v>18046.455980325489</v>
      </c>
      <c r="AF35" s="23">
        <v>17514.303390376466</v>
      </c>
      <c r="AG35" s="23">
        <v>19083.662690520137</v>
      </c>
    </row>
    <row r="36" spans="1:33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>
        <v>2169.6</v>
      </c>
      <c r="S36" s="25">
        <v>2689.1</v>
      </c>
      <c r="T36" s="25">
        <v>3103.3</v>
      </c>
      <c r="U36" s="25">
        <v>2993.9</v>
      </c>
      <c r="V36" s="25">
        <v>3125.1</v>
      </c>
      <c r="W36" s="25">
        <v>3264.8</v>
      </c>
      <c r="X36" s="25">
        <v>3181.5</v>
      </c>
      <c r="Y36" s="25">
        <v>3362.5</v>
      </c>
      <c r="Z36" s="25">
        <v>3457.9</v>
      </c>
      <c r="AA36" s="25">
        <v>3654.5</v>
      </c>
      <c r="AB36" s="25">
        <v>3954.2</v>
      </c>
      <c r="AC36" s="25">
        <v>4299.1000000000004</v>
      </c>
      <c r="AD36" s="25">
        <v>4663.1000000000004</v>
      </c>
      <c r="AE36" s="25">
        <v>4950.7</v>
      </c>
      <c r="AF36" s="25">
        <v>4185.6000000000004</v>
      </c>
      <c r="AG36" s="25">
        <v>4955.1000000000004</v>
      </c>
    </row>
    <row r="37" spans="1:33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>
        <v>1316564.6990862305</v>
      </c>
      <c r="M37" s="23">
        <v>1495502.5562854947</v>
      </c>
      <c r="N37" s="23">
        <v>1555195.8091100748</v>
      </c>
      <c r="O37" s="23">
        <v>1467776.045115673</v>
      </c>
      <c r="P37" s="23">
        <v>1571767.6537142969</v>
      </c>
      <c r="Q37" s="23">
        <v>1837270.3643764406</v>
      </c>
      <c r="R37" s="23">
        <v>2192280.4108056263</v>
      </c>
      <c r="S37" s="23">
        <v>2592604.0046842904</v>
      </c>
      <c r="T37" s="23">
        <v>3122624.1245745141</v>
      </c>
      <c r="U37" s="23">
        <v>3657941.5808642162</v>
      </c>
      <c r="V37" s="23">
        <v>4593803.5045478866</v>
      </c>
      <c r="W37" s="23">
        <v>5423968.4304135172</v>
      </c>
      <c r="X37" s="23">
        <v>6644869.9600256626</v>
      </c>
      <c r="Y37" s="23">
        <v>7262611.7629767535</v>
      </c>
      <c r="Z37" s="23">
        <v>7862041.1204906106</v>
      </c>
      <c r="AA37" s="23">
        <v>9878510.891543461</v>
      </c>
      <c r="AB37" s="23">
        <v>10151996.681265472</v>
      </c>
      <c r="AC37" s="23">
        <v>10906226.241971426</v>
      </c>
      <c r="AD37" s="23">
        <v>11773428.875142481</v>
      </c>
      <c r="AE37" s="23">
        <v>12809321.957210265</v>
      </c>
      <c r="AF37" s="23">
        <v>12901901.024800945</v>
      </c>
      <c r="AG37" s="23">
        <v>15028436.66656778</v>
      </c>
    </row>
    <row r="38" spans="1:33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>
        <v>70875.621468822443</v>
      </c>
      <c r="L38" s="25">
        <v>84808.475417312045</v>
      </c>
      <c r="M38" s="25">
        <v>79907.666967580488</v>
      </c>
      <c r="N38" s="25">
        <v>74204.138543925103</v>
      </c>
      <c r="O38" s="25">
        <v>67812.147061048105</v>
      </c>
      <c r="P38" s="25">
        <v>79768.481339025326</v>
      </c>
      <c r="Q38" s="25">
        <v>98066.034357803554</v>
      </c>
      <c r="R38" s="25">
        <v>122532.75574868459</v>
      </c>
      <c r="S38" s="25">
        <v>126094.88219095317</v>
      </c>
      <c r="T38" s="25">
        <v>123284.21251713975</v>
      </c>
      <c r="U38" s="25">
        <v>123620.25069050472</v>
      </c>
      <c r="V38" s="25">
        <v>163730.17257178668</v>
      </c>
      <c r="W38" s="25">
        <v>180715.48932967865</v>
      </c>
      <c r="X38" s="25">
        <v>207778.56820848613</v>
      </c>
      <c r="Y38" s="25">
        <v>208804.78287580825</v>
      </c>
      <c r="Z38" s="25">
        <v>195398.29472066014</v>
      </c>
      <c r="AA38" s="25">
        <v>218472.29204399118</v>
      </c>
      <c r="AB38" s="25">
        <v>225262.26921803757</v>
      </c>
      <c r="AC38" s="25">
        <v>244819.56809937235</v>
      </c>
      <c r="AD38" s="25">
        <v>250662.42621441057</v>
      </c>
      <c r="AE38" s="25">
        <v>249019.49513575379</v>
      </c>
      <c r="AF38" s="25">
        <v>221943.48156986039</v>
      </c>
      <c r="AG38" s="25">
        <v>268153.60647937143</v>
      </c>
    </row>
    <row r="39" spans="1:33" s="5" customFormat="1" x14ac:dyDescent="0.25">
      <c r="A39" s="9" t="s">
        <v>35</v>
      </c>
      <c r="B39" s="22" t="s">
        <v>1</v>
      </c>
      <c r="C39" s="23" t="s">
        <v>1</v>
      </c>
      <c r="D39" s="23" t="s">
        <v>1</v>
      </c>
      <c r="E39" s="23" t="s">
        <v>1</v>
      </c>
      <c r="F39" s="23" t="s">
        <v>1</v>
      </c>
      <c r="G39" s="23">
        <v>5441.4925020663595</v>
      </c>
      <c r="H39" s="23">
        <v>5833.150248051028</v>
      </c>
      <c r="I39" s="23">
        <v>6672.3321730482348</v>
      </c>
      <c r="J39" s="23">
        <v>7570.9861982434122</v>
      </c>
      <c r="K39" s="23">
        <v>8418.2314071002838</v>
      </c>
      <c r="L39" s="23">
        <v>9776.2648112427669</v>
      </c>
      <c r="M39" s="23">
        <v>9177.2672157401048</v>
      </c>
      <c r="N39" s="23">
        <v>9911.1151079136689</v>
      </c>
      <c r="O39" s="23">
        <v>10118.0923254472</v>
      </c>
      <c r="P39" s="23">
        <v>11136.349552444342</v>
      </c>
      <c r="Q39" s="23">
        <v>13568.046785120798</v>
      </c>
      <c r="R39" s="23">
        <v>13966.682999088423</v>
      </c>
      <c r="S39" s="23">
        <v>15827.355928335046</v>
      </c>
      <c r="T39" s="23">
        <v>11052.110825279844</v>
      </c>
      <c r="U39" s="23">
        <v>9419.0693229860426</v>
      </c>
      <c r="V39" s="23">
        <v>10383.389338439682</v>
      </c>
      <c r="W39" s="23">
        <v>10934.262792714659</v>
      </c>
      <c r="X39" s="23">
        <v>11479.871834753936</v>
      </c>
      <c r="Y39" s="23">
        <v>12132.933243010222</v>
      </c>
      <c r="Z39" s="23">
        <v>13472.553273924836</v>
      </c>
      <c r="AA39" s="23">
        <v>15795.268626110728</v>
      </c>
      <c r="AB39" s="23">
        <v>18804.212890186391</v>
      </c>
      <c r="AC39" s="23">
        <v>21917.698689231787</v>
      </c>
      <c r="AD39" s="23">
        <v>22241.06419579326</v>
      </c>
      <c r="AE39" s="23">
        <v>22172.55463286713</v>
      </c>
      <c r="AF39" s="23">
        <v>19004.657481078983</v>
      </c>
      <c r="AG39" s="23">
        <v>21653.160173160173</v>
      </c>
    </row>
    <row r="40" spans="1:33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>
        <v>143993.28744734175</v>
      </c>
      <c r="M40" s="25">
        <v>146043.09720747505</v>
      </c>
      <c r="N40" s="25">
        <v>128119.78160714284</v>
      </c>
      <c r="O40" s="25">
        <v>112696.24022204909</v>
      </c>
      <c r="P40" s="25">
        <v>109078.03987003196</v>
      </c>
      <c r="Q40" s="25">
        <v>114717.03146558676</v>
      </c>
      <c r="R40" s="25">
        <v>122825.73422746782</v>
      </c>
      <c r="S40" s="25">
        <v>130781.96538611891</v>
      </c>
      <c r="T40" s="25">
        <v>147934.88617035444</v>
      </c>
      <c r="U40" s="25">
        <v>149582.03312724081</v>
      </c>
      <c r="V40" s="25">
        <v>177400.15575146084</v>
      </c>
      <c r="W40" s="25">
        <v>188552.70842792568</v>
      </c>
      <c r="X40" s="25">
        <v>201154.01027535531</v>
      </c>
      <c r="Y40" s="25">
        <v>221524.80082589469</v>
      </c>
      <c r="Z40" s="25">
        <v>234470.30533836331</v>
      </c>
      <c r="AA40" s="25">
        <v>270477.75571633969</v>
      </c>
      <c r="AB40" s="25">
        <v>288365.31182188331</v>
      </c>
      <c r="AC40" s="25">
        <v>314814.8562109202</v>
      </c>
      <c r="AD40" s="25">
        <v>316239.01473257429</v>
      </c>
      <c r="AE40" s="25">
        <v>355492.03704167815</v>
      </c>
      <c r="AF40" s="25">
        <v>356973.44846910186</v>
      </c>
      <c r="AG40" s="25">
        <v>407149.11649392796</v>
      </c>
    </row>
    <row r="41" spans="1:33" s="5" customFormat="1" x14ac:dyDescent="0.25">
      <c r="A41" s="9" t="s">
        <v>37</v>
      </c>
      <c r="B41" s="22">
        <v>2511679.7342916257</v>
      </c>
      <c r="C41" s="23">
        <v>2951642.1406691093</v>
      </c>
      <c r="D41" s="23">
        <v>3070035.3184752162</v>
      </c>
      <c r="E41" s="23">
        <v>3876279.6772954282</v>
      </c>
      <c r="F41" s="23">
        <v>4211309.7593142102</v>
      </c>
      <c r="G41" s="23">
        <v>4240415.4133810261</v>
      </c>
      <c r="H41" s="23">
        <v>3878636.2977983775</v>
      </c>
      <c r="I41" s="23">
        <v>3965169.2442369414</v>
      </c>
      <c r="J41" s="23">
        <v>3664349.4296837649</v>
      </c>
      <c r="K41" s="23">
        <v>4352702.7695351141</v>
      </c>
      <c r="L41" s="23">
        <v>5382705.3382929517</v>
      </c>
      <c r="M41" s="23">
        <v>4891920.3165255794</v>
      </c>
      <c r="N41" s="23">
        <v>4442475.8597323392</v>
      </c>
      <c r="O41" s="23">
        <v>4000676.4907994196</v>
      </c>
      <c r="P41" s="23">
        <v>3937822.8205891103</v>
      </c>
      <c r="Q41" s="23">
        <v>3891235.6594811841</v>
      </c>
      <c r="R41" s="23">
        <v>3665047.2538008485</v>
      </c>
      <c r="S41" s="23">
        <v>3344382.6356589138</v>
      </c>
      <c r="T41" s="23">
        <v>3462274.8442112175</v>
      </c>
      <c r="U41" s="23">
        <v>3797287.0952892434</v>
      </c>
      <c r="V41" s="23">
        <v>4349024.4322092226</v>
      </c>
      <c r="W41" s="23">
        <v>4483137.1665465031</v>
      </c>
      <c r="X41" s="23">
        <v>4883156.4055029759</v>
      </c>
      <c r="Y41" s="23">
        <v>3923342.5883078822</v>
      </c>
      <c r="Z41" s="23">
        <v>3697605.3025443661</v>
      </c>
      <c r="AA41" s="23">
        <v>4005899.0395354042</v>
      </c>
      <c r="AB41" s="23">
        <v>4528823.6272878535</v>
      </c>
      <c r="AC41" s="23">
        <v>4364872.5436035041</v>
      </c>
      <c r="AD41" s="23">
        <v>4266056.7484662579</v>
      </c>
      <c r="AE41" s="23">
        <v>4577421.5228259964</v>
      </c>
      <c r="AF41" s="23">
        <v>4416540.0082068117</v>
      </c>
      <c r="AG41" s="23">
        <v>4172339.0822297507</v>
      </c>
    </row>
    <row r="42" spans="1:33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>
        <v>117554.54480847131</v>
      </c>
      <c r="G42" s="25">
        <v>118792.00286514843</v>
      </c>
      <c r="H42" s="25">
        <v>116376.18969026791</v>
      </c>
      <c r="I42" s="25">
        <v>134524.07829031703</v>
      </c>
      <c r="J42" s="25">
        <v>122232.95673385543</v>
      </c>
      <c r="K42" s="25">
        <v>128053.16929496227</v>
      </c>
      <c r="L42" s="25">
        <v>148096.8403261397</v>
      </c>
      <c r="M42" s="25">
        <v>136087.31284065929</v>
      </c>
      <c r="N42" s="25">
        <v>122866.70300387597</v>
      </c>
      <c r="O42" s="25">
        <v>155392.9463061289</v>
      </c>
      <c r="P42" s="25">
        <v>184365.85426759228</v>
      </c>
      <c r="Q42" s="25">
        <v>207020.95146685524</v>
      </c>
      <c r="R42" s="25">
        <v>215608.58964741186</v>
      </c>
      <c r="S42" s="25">
        <v>218383.99105553026</v>
      </c>
      <c r="T42" s="25">
        <v>196456.00796085913</v>
      </c>
      <c r="U42" s="25">
        <v>214814.24055783512</v>
      </c>
      <c r="V42" s="25">
        <v>283346.56653674837</v>
      </c>
      <c r="W42" s="25">
        <v>299461.13626037439</v>
      </c>
      <c r="X42" s="25">
        <v>308389.8224263821</v>
      </c>
      <c r="Y42" s="25">
        <v>275849.52731013793</v>
      </c>
      <c r="Z42" s="25">
        <v>264192.50444975944</v>
      </c>
      <c r="AA42" s="25">
        <v>285760.54672304424</v>
      </c>
      <c r="AB42" s="25">
        <v>268010.74607605522</v>
      </c>
      <c r="AC42" s="25">
        <v>309228.44893281948</v>
      </c>
      <c r="AD42" s="25">
        <v>312057.35764402698</v>
      </c>
      <c r="AE42" s="25">
        <v>313904.50125317607</v>
      </c>
      <c r="AF42" s="25">
        <v>265059.52796067251</v>
      </c>
      <c r="AG42" s="25">
        <v>319928.14248673525</v>
      </c>
    </row>
    <row r="43" spans="1:33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>
        <v>343134.81646131549</v>
      </c>
      <c r="K43" s="23">
        <v>466717.9584299986</v>
      </c>
      <c r="L43" s="23">
        <v>624469.95687589841</v>
      </c>
      <c r="M43" s="23">
        <v>612229.76542001858</v>
      </c>
      <c r="N43" s="23">
        <v>667580.85920884728</v>
      </c>
      <c r="O43" s="23">
        <v>621697.97312346869</v>
      </c>
      <c r="P43" s="23">
        <v>638567.71309274447</v>
      </c>
      <c r="Q43" s="23">
        <v>751759.01571124606</v>
      </c>
      <c r="R43" s="23">
        <v>838994.05963723746</v>
      </c>
      <c r="S43" s="23">
        <v>855984.88597710896</v>
      </c>
      <c r="T43" s="23">
        <v>718649.9511235361</v>
      </c>
      <c r="U43" s="23">
        <v>679873.48412205989</v>
      </c>
      <c r="V43" s="23">
        <v>863424.68436239252</v>
      </c>
      <c r="W43" s="23">
        <v>901187.49310615542</v>
      </c>
      <c r="X43" s="23">
        <v>994765.03947668348</v>
      </c>
      <c r="Y43" s="23">
        <v>1032264.1016293992</v>
      </c>
      <c r="Z43" s="23">
        <v>1117862.9464860456</v>
      </c>
      <c r="AA43" s="23">
        <v>1319512.6299202573</v>
      </c>
      <c r="AB43" s="23">
        <v>1355557.3206248344</v>
      </c>
      <c r="AC43" s="23">
        <v>1437801.1184736125</v>
      </c>
      <c r="AD43" s="23">
        <v>1461193.4691741015</v>
      </c>
      <c r="AE43" s="23">
        <v>1474349.6613857138</v>
      </c>
      <c r="AF43" s="23">
        <v>1436668.4998290702</v>
      </c>
      <c r="AG43" s="23">
        <v>1519465.6809890256</v>
      </c>
    </row>
    <row r="44" spans="1:33" x14ac:dyDescent="0.25">
      <c r="A44" s="12" t="s">
        <v>40</v>
      </c>
      <c r="B44" s="24">
        <v>468224.72061397601</v>
      </c>
      <c r="C44" s="25">
        <v>494275.95435976901</v>
      </c>
      <c r="D44" s="25">
        <v>458010.96519189083</v>
      </c>
      <c r="E44" s="25">
        <v>494497.25292910571</v>
      </c>
      <c r="F44" s="25">
        <v>487457.37674647628</v>
      </c>
      <c r="G44" s="25">
        <v>463350.23400936037</v>
      </c>
      <c r="H44" s="25">
        <v>496583.30926941958</v>
      </c>
      <c r="I44" s="25">
        <v>577954.37165434624</v>
      </c>
      <c r="J44" s="25">
        <v>564859.76818209118</v>
      </c>
      <c r="K44" s="25">
        <v>636317.55050505046</v>
      </c>
      <c r="L44" s="25">
        <v>806997.66525609221</v>
      </c>
      <c r="M44" s="25">
        <v>825550.34622042696</v>
      </c>
      <c r="N44" s="25">
        <v>804484.43186413264</v>
      </c>
      <c r="O44" s="25">
        <v>793290.13087184669</v>
      </c>
      <c r="P44" s="25">
        <v>826208.32560153399</v>
      </c>
      <c r="Q44" s="25">
        <v>942261.54967853124</v>
      </c>
      <c r="R44" s="25">
        <v>1051207.4172929691</v>
      </c>
      <c r="S44" s="25">
        <v>1074847.3906526775</v>
      </c>
      <c r="T44" s="25">
        <v>1062614.4671027318</v>
      </c>
      <c r="U44" s="25">
        <v>991377.91798107256</v>
      </c>
      <c r="V44" s="25">
        <v>1220458.5744634094</v>
      </c>
      <c r="W44" s="25">
        <v>1289196.279340164</v>
      </c>
      <c r="X44" s="25">
        <v>1422832.1133779786</v>
      </c>
      <c r="Y44" s="25">
        <v>1390124.9634609763</v>
      </c>
      <c r="Z44" s="25">
        <v>1360683.4458768161</v>
      </c>
      <c r="AA44" s="25">
        <v>1403102.3544339489</v>
      </c>
      <c r="AB44" s="25">
        <v>1381768.8791868477</v>
      </c>
      <c r="AC44" s="25">
        <v>1461487.6766573361</v>
      </c>
      <c r="AD44" s="25">
        <v>1458851.8373218256</v>
      </c>
      <c r="AE44" s="25">
        <v>1555511.2756647593</v>
      </c>
      <c r="AF44" s="25">
        <v>1442329.4117647058</v>
      </c>
      <c r="AG44" s="25">
        <v>1681592.4726831242</v>
      </c>
    </row>
    <row r="45" spans="1:33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>
        <v>89404.00768537441</v>
      </c>
      <c r="L45" s="23">
        <v>101366.26700885931</v>
      </c>
      <c r="M45" s="23">
        <v>103348.30621108119</v>
      </c>
      <c r="N45" s="23">
        <v>97812.708532585704</v>
      </c>
      <c r="O45" s="23">
        <v>81351.720896420273</v>
      </c>
      <c r="P45" s="23">
        <v>92046.423213682443</v>
      </c>
      <c r="Q45" s="23">
        <v>117002.62942427897</v>
      </c>
      <c r="R45" s="23">
        <v>128680.34229421563</v>
      </c>
      <c r="S45" s="23">
        <v>150758.49636249646</v>
      </c>
      <c r="T45" s="23">
        <v>165917.48237870508</v>
      </c>
      <c r="U45" s="23">
        <v>167887.56305733207</v>
      </c>
      <c r="V45" s="23">
        <v>216270.92259984632</v>
      </c>
      <c r="W45" s="23">
        <v>240907.16273277422</v>
      </c>
      <c r="X45" s="23">
        <v>288465.60846560844</v>
      </c>
      <c r="Y45" s="23">
        <v>287605.92004388437</v>
      </c>
      <c r="Z45" s="23">
        <v>287777.15747146384</v>
      </c>
      <c r="AA45" s="23">
        <v>264203.0670449445</v>
      </c>
      <c r="AB45" s="23">
        <v>255765.73052721468</v>
      </c>
      <c r="AC45" s="23">
        <v>275857.38757670607</v>
      </c>
      <c r="AD45" s="23">
        <v>283365.04652559099</v>
      </c>
      <c r="AE45" s="23">
        <v>288517.94031001168</v>
      </c>
      <c r="AF45" s="23">
        <v>236854.77452385676</v>
      </c>
      <c r="AG45" s="23">
        <v>265754.45768166677</v>
      </c>
    </row>
    <row r="46" spans="1:33" x14ac:dyDescent="0.25">
      <c r="A46" s="12" t="s">
        <v>42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>
        <v>562898.26563342975</v>
      </c>
      <c r="L46" s="25">
        <v>766209.52301370178</v>
      </c>
      <c r="M46" s="25">
        <v>844508.09604587255</v>
      </c>
      <c r="N46" s="25">
        <v>813666.04040249705</v>
      </c>
      <c r="O46" s="25">
        <v>644223.99405619607</v>
      </c>
      <c r="P46" s="25">
        <v>628863.8065049221</v>
      </c>
      <c r="Q46" s="25">
        <v>704986.48017221678</v>
      </c>
      <c r="R46" s="25">
        <v>776343.65148682601</v>
      </c>
      <c r="S46" s="25">
        <v>768254.64375630254</v>
      </c>
      <c r="T46" s="25">
        <v>758318.66976447264</v>
      </c>
      <c r="U46" s="25">
        <v>646993.32652442437</v>
      </c>
      <c r="V46" s="25">
        <v>798598.17121041019</v>
      </c>
      <c r="W46" s="25">
        <v>848324.3272384411</v>
      </c>
      <c r="X46" s="25">
        <v>935801.22842825798</v>
      </c>
      <c r="Y46" s="25">
        <v>959507.84763117414</v>
      </c>
      <c r="Z46" s="25">
        <v>990331.66847918439</v>
      </c>
      <c r="AA46" s="25">
        <v>1054293.0121993448</v>
      </c>
      <c r="AB46" s="25">
        <v>973956.79992064752</v>
      </c>
      <c r="AC46" s="25">
        <v>1028392.2794745084</v>
      </c>
      <c r="AD46" s="25">
        <v>1036070.2820914848</v>
      </c>
      <c r="AE46" s="25">
        <v>1134381.5659313896</v>
      </c>
      <c r="AF46" s="25">
        <v>952608.05076796329</v>
      </c>
      <c r="AG46" s="25">
        <v>1092881.4852492372</v>
      </c>
    </row>
    <row r="47" spans="1:33" s="5" customFormat="1" x14ac:dyDescent="0.25">
      <c r="A47" s="9" t="s">
        <v>43</v>
      </c>
      <c r="B47" s="22">
        <v>94339.812543247157</v>
      </c>
      <c r="C47" s="23">
        <v>98551.453162030695</v>
      </c>
      <c r="D47" s="23">
        <v>101108.33395508467</v>
      </c>
      <c r="E47" s="23">
        <v>102942.41530778025</v>
      </c>
      <c r="F47" s="23">
        <v>107143.72716199757</v>
      </c>
      <c r="G47" s="23">
        <v>116240.99351895433</v>
      </c>
      <c r="H47" s="23">
        <v>128671.88834394749</v>
      </c>
      <c r="I47" s="23">
        <v>142336.5674806076</v>
      </c>
      <c r="J47" s="23">
        <v>137395.66968662519</v>
      </c>
      <c r="K47" s="23">
        <v>152301.81459376204</v>
      </c>
      <c r="L47" s="23">
        <v>185788.43570116727</v>
      </c>
      <c r="M47" s="23">
        <v>194362.35773569901</v>
      </c>
      <c r="N47" s="23">
        <v>207898.4098234025</v>
      </c>
      <c r="O47" s="23">
        <v>202461.98443142205</v>
      </c>
      <c r="P47" s="23">
        <v>213032.72518728269</v>
      </c>
      <c r="Q47" s="23">
        <v>248462.64296059532</v>
      </c>
      <c r="R47" s="23">
        <v>275414.67839745502</v>
      </c>
      <c r="S47" s="23">
        <v>293166.96812823549</v>
      </c>
      <c r="T47" s="23">
        <v>317021.53531865223</v>
      </c>
      <c r="U47" s="23">
        <v>278246.63718233688</v>
      </c>
      <c r="V47" s="23">
        <v>323760.85354122159</v>
      </c>
      <c r="W47" s="23">
        <v>358339.49239099753</v>
      </c>
      <c r="X47" s="23">
        <v>396523.52476889937</v>
      </c>
      <c r="Y47" s="23">
        <v>393408.73864757194</v>
      </c>
      <c r="Z47" s="23">
        <v>375947.28526285553</v>
      </c>
      <c r="AA47" s="23">
        <v>347632.07294180745</v>
      </c>
      <c r="AB47" s="23">
        <v>333471.25051126949</v>
      </c>
      <c r="AC47" s="23">
        <v>353316.39326685964</v>
      </c>
      <c r="AD47" s="23">
        <v>370294.34748632455</v>
      </c>
      <c r="AE47" s="23">
        <v>361734.62862015405</v>
      </c>
      <c r="AF47" s="23">
        <v>318051.16200992279</v>
      </c>
      <c r="AG47" s="23">
        <v>407533.18311965605</v>
      </c>
    </row>
    <row r="48" spans="1:33" x14ac:dyDescent="0.25">
      <c r="A48" s="12" t="s">
        <v>44</v>
      </c>
      <c r="B48" s="24">
        <v>35728.961441035739</v>
      </c>
      <c r="C48" s="25">
        <v>35472.667009009849</v>
      </c>
      <c r="D48" s="25">
        <v>32455.653183023875</v>
      </c>
      <c r="E48" s="25">
        <v>38997.13731646505</v>
      </c>
      <c r="F48" s="25">
        <v>45121.122821037912</v>
      </c>
      <c r="G48" s="25">
        <v>48277.315139961873</v>
      </c>
      <c r="H48" s="25">
        <v>54743.881308208795</v>
      </c>
      <c r="I48" s="25">
        <v>61123.74620947049</v>
      </c>
      <c r="J48" s="25">
        <v>50944.727931708709</v>
      </c>
      <c r="K48" s="25">
        <v>56206.999255398361</v>
      </c>
      <c r="L48" s="25">
        <v>59068.907728706625</v>
      </c>
      <c r="M48" s="25">
        <v>60428.169014084509</v>
      </c>
      <c r="N48" s="25">
        <v>66375.822449180007</v>
      </c>
      <c r="O48" s="25">
        <v>74339.952670027778</v>
      </c>
      <c r="P48" s="25">
        <v>82515.081949709042</v>
      </c>
      <c r="Q48" s="25">
        <v>92263.306908267274</v>
      </c>
      <c r="R48" s="25">
        <v>88785.423011407634</v>
      </c>
      <c r="S48" s="25">
        <v>100216.35260643152</v>
      </c>
      <c r="T48" s="25">
        <v>91192.103996148289</v>
      </c>
      <c r="U48" s="25">
        <v>87837.801184394921</v>
      </c>
      <c r="V48" s="25">
        <v>110650.26935843719</v>
      </c>
      <c r="W48" s="25">
        <v>121036.93181818182</v>
      </c>
      <c r="X48" s="25">
        <v>137070.01953740467</v>
      </c>
      <c r="Y48" s="25">
        <v>143645.56337159078</v>
      </c>
      <c r="Z48" s="25">
        <v>151716.16130040638</v>
      </c>
      <c r="AA48" s="25">
        <v>160288.7633396108</v>
      </c>
      <c r="AB48" s="25">
        <v>170761.04746317511</v>
      </c>
      <c r="AC48" s="25">
        <v>182930.11259986163</v>
      </c>
      <c r="AD48" s="25">
        <v>179506.00644594201</v>
      </c>
      <c r="AE48" s="25">
        <v>190591.24602894459</v>
      </c>
      <c r="AF48" s="25">
        <v>186348.15784978078</v>
      </c>
      <c r="AG48" s="25">
        <v>211335.80483138002</v>
      </c>
    </row>
    <row r="49" spans="1:33" s="5" customFormat="1" x14ac:dyDescent="0.25">
      <c r="A49" s="9" t="s">
        <v>45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>
        <v>195152.28039559277</v>
      </c>
      <c r="L49" s="23">
        <v>301279.07402993029</v>
      </c>
      <c r="M49" s="23">
        <v>366953.28963503963</v>
      </c>
      <c r="N49" s="23">
        <v>391237.15906363347</v>
      </c>
      <c r="O49" s="23">
        <v>409198.47226030775</v>
      </c>
      <c r="P49" s="23">
        <v>510586.0770334581</v>
      </c>
      <c r="Q49" s="23">
        <v>659617.81839217327</v>
      </c>
      <c r="R49" s="23">
        <v>847555.9659871991</v>
      </c>
      <c r="S49" s="23">
        <v>1019778.7382156894</v>
      </c>
      <c r="T49" s="23">
        <v>1217306.9314398954</v>
      </c>
      <c r="U49" s="23">
        <v>944377.53459465015</v>
      </c>
      <c r="V49" s="23">
        <v>1235372.394875227</v>
      </c>
      <c r="W49" s="23">
        <v>1470333.5925996585</v>
      </c>
      <c r="X49" s="23">
        <v>1705733.3179716575</v>
      </c>
      <c r="Y49" s="23">
        <v>1723922.3634173416</v>
      </c>
      <c r="Z49" s="23">
        <v>1551074.5469247405</v>
      </c>
      <c r="AA49" s="23">
        <v>1220580.5632271711</v>
      </c>
      <c r="AB49" s="23">
        <v>1154717.7245544516</v>
      </c>
      <c r="AC49" s="23">
        <v>1392865.0602153833</v>
      </c>
      <c r="AD49" s="23">
        <v>1402747.2542462614</v>
      </c>
      <c r="AE49" s="23">
        <v>1507709.3932396942</v>
      </c>
      <c r="AF49" s="23">
        <v>1293051.8949577394</v>
      </c>
      <c r="AG49" s="23">
        <v>1493502.7523655014</v>
      </c>
    </row>
    <row r="50" spans="1:33" x14ac:dyDescent="0.25">
      <c r="A50" s="12" t="s">
        <v>46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>
        <v>4094.5826890426952</v>
      </c>
      <c r="M50" s="25">
        <v>4143.5011516406157</v>
      </c>
      <c r="N50" s="25">
        <v>4240.5155251186479</v>
      </c>
      <c r="O50" s="25">
        <v>4385.8962409672376</v>
      </c>
      <c r="P50" s="25">
        <v>4577.7440117905608</v>
      </c>
      <c r="Q50" s="25">
        <v>5032.0113545524255</v>
      </c>
      <c r="R50" s="25">
        <v>5472.1733758677947</v>
      </c>
      <c r="S50" s="25">
        <v>6094.4844054150799</v>
      </c>
      <c r="T50" s="25">
        <v>6772.1016704589592</v>
      </c>
      <c r="U50" s="25">
        <v>6766.5090182715476</v>
      </c>
      <c r="V50" s="25">
        <v>7108.2767656276419</v>
      </c>
      <c r="W50" s="25">
        <v>7544.16277149711</v>
      </c>
      <c r="X50" s="25">
        <v>7584.7645762502525</v>
      </c>
      <c r="Y50" s="25">
        <v>8149.5656409840058</v>
      </c>
      <c r="Z50" s="25">
        <v>8562.0468515717803</v>
      </c>
      <c r="AA50" s="25">
        <v>9072.302023989223</v>
      </c>
      <c r="AB50" s="25">
        <v>9656.4667873464787</v>
      </c>
      <c r="AC50" s="25">
        <v>10038.303069280078</v>
      </c>
      <c r="AD50" s="25">
        <v>10743.977955341683</v>
      </c>
      <c r="AE50" s="25">
        <v>11262.037849965858</v>
      </c>
      <c r="AF50" s="25">
        <v>10635.261231842349</v>
      </c>
      <c r="AG50" s="25">
        <v>11734.040171328445</v>
      </c>
    </row>
    <row r="51" spans="1:33" s="5" customFormat="1" x14ac:dyDescent="0.25">
      <c r="A51" s="9" t="s">
        <v>47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>
        <v>80963.518600531446</v>
      </c>
      <c r="L51" s="23">
        <v>104020.85034227218</v>
      </c>
      <c r="M51" s="23">
        <v>100308.99682025064</v>
      </c>
      <c r="N51" s="23">
        <v>97976.643803216648</v>
      </c>
      <c r="O51" s="23">
        <v>86341.115566157445</v>
      </c>
      <c r="P51" s="23">
        <v>92516.653977921582</v>
      </c>
      <c r="Q51" s="23">
        <v>102754.80629890833</v>
      </c>
      <c r="R51" s="23">
        <v>118428.76485632616</v>
      </c>
      <c r="S51" s="23">
        <v>132146.54002713703</v>
      </c>
      <c r="T51" s="23">
        <v>131943.74337732393</v>
      </c>
      <c r="U51" s="23">
        <v>139516.08122128356</v>
      </c>
      <c r="V51" s="23">
        <v>181102.24314594292</v>
      </c>
      <c r="W51" s="23">
        <v>200907.94213505634</v>
      </c>
      <c r="X51" s="23">
        <v>229691.99626284649</v>
      </c>
      <c r="Y51" s="23">
        <v>231584.51170347194</v>
      </c>
      <c r="Z51" s="23">
        <v>237144.3262200559</v>
      </c>
      <c r="AA51" s="23">
        <v>277577.25335955422</v>
      </c>
      <c r="AB51" s="23">
        <v>288296.03927986906</v>
      </c>
      <c r="AC51" s="23">
        <v>304153.90043623297</v>
      </c>
      <c r="AD51" s="23">
        <v>318425.15383649379</v>
      </c>
      <c r="AE51" s="23">
        <v>334405.68323184701</v>
      </c>
      <c r="AF51" s="23">
        <v>297990.02668021852</v>
      </c>
      <c r="AG51" s="23">
        <v>330482.16464108753</v>
      </c>
    </row>
    <row r="52" spans="1:33" x14ac:dyDescent="0.25">
      <c r="A52" s="12" t="s">
        <v>48</v>
      </c>
      <c r="B52" s="24">
        <v>4682852.2066907492</v>
      </c>
      <c r="C52" s="25">
        <v>4969439.154293092</v>
      </c>
      <c r="D52" s="25">
        <v>5022977.4285494182</v>
      </c>
      <c r="E52" s="25">
        <v>5857010.2476515798</v>
      </c>
      <c r="F52" s="25">
        <v>6126301.8074821355</v>
      </c>
      <c r="G52" s="25">
        <v>5840786.6972477064</v>
      </c>
      <c r="H52" s="25">
        <v>6358290.9348665038</v>
      </c>
      <c r="I52" s="25">
        <v>7563978.8359788368</v>
      </c>
      <c r="J52" s="25">
        <v>8083861.3861386143</v>
      </c>
      <c r="K52" s="25">
        <v>9036565.9598423708</v>
      </c>
      <c r="L52" s="25">
        <v>11098908.618449546</v>
      </c>
      <c r="M52" s="25">
        <v>11815463.37650737</v>
      </c>
      <c r="N52" s="25">
        <v>11557855.329949239</v>
      </c>
      <c r="O52" s="25">
        <v>10127696.251768034</v>
      </c>
      <c r="P52" s="25">
        <v>9821686.6307580993</v>
      </c>
      <c r="Q52" s="25">
        <v>10480827.103930552</v>
      </c>
      <c r="R52" s="25">
        <v>11003172.188595094</v>
      </c>
      <c r="S52" s="25">
        <v>10561275.446917184</v>
      </c>
      <c r="T52" s="25">
        <v>10042060.103345118</v>
      </c>
      <c r="U52" s="25">
        <v>10380030.828792658</v>
      </c>
      <c r="V52" s="25">
        <v>11351716.074526664</v>
      </c>
      <c r="W52" s="25">
        <v>11206703.304597702</v>
      </c>
      <c r="X52" s="25">
        <v>12650972.91407223</v>
      </c>
      <c r="Y52" s="25">
        <v>12682174.535050072</v>
      </c>
      <c r="Z52" s="25">
        <v>13210904.779826872</v>
      </c>
      <c r="AA52" s="25">
        <v>16409214.060387563</v>
      </c>
      <c r="AB52" s="25">
        <v>16889607.01057006</v>
      </c>
      <c r="AC52" s="25">
        <v>17243182.260777198</v>
      </c>
      <c r="AD52" s="25">
        <v>17381167.65453006</v>
      </c>
      <c r="AE52" s="25">
        <v>19091185.350602947</v>
      </c>
      <c r="AF52" s="25">
        <v>18292545.963929258</v>
      </c>
      <c r="AG52" s="25">
        <v>19443730.447281644</v>
      </c>
    </row>
    <row r="53" spans="1:33" s="5" customFormat="1" x14ac:dyDescent="0.25">
      <c r="A53" s="9" t="s">
        <v>49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>
        <v>26495.064473099155</v>
      </c>
      <c r="H53" s="23">
        <v>18591.646963614148</v>
      </c>
      <c r="I53" s="23">
        <v>23417.986887774779</v>
      </c>
      <c r="J53" s="23">
        <v>18612.238475769078</v>
      </c>
      <c r="K53" s="23">
        <v>19267.226246271835</v>
      </c>
      <c r="L53" s="23">
        <v>28502.362514765719</v>
      </c>
      <c r="M53" s="23">
        <v>14584.491196206043</v>
      </c>
      <c r="N53" s="23">
        <v>18165.83682077306</v>
      </c>
      <c r="O53" s="23">
        <v>19881.997020747269</v>
      </c>
      <c r="P53" s="23">
        <v>20995.0064448501</v>
      </c>
      <c r="Q53" s="23">
        <v>22253.817308989957</v>
      </c>
      <c r="R53" s="23">
        <v>25930.709867185986</v>
      </c>
      <c r="S53" s="23">
        <v>31557.894802661198</v>
      </c>
      <c r="T53" s="23">
        <v>35712.510360324413</v>
      </c>
      <c r="U53" s="23">
        <v>32486.218982732615</v>
      </c>
      <c r="V53" s="23">
        <v>31545.841497392837</v>
      </c>
      <c r="W53" s="23">
        <v>35431.67742682212</v>
      </c>
      <c r="X53" s="23">
        <v>33679.265997629227</v>
      </c>
      <c r="Y53" s="23">
        <v>36426.667161642225</v>
      </c>
      <c r="Z53" s="23">
        <v>35467.482481714491</v>
      </c>
      <c r="AA53" s="23">
        <v>35740.249542792022</v>
      </c>
      <c r="AB53" s="23">
        <v>36779.313974653567</v>
      </c>
      <c r="AC53" s="23">
        <v>39235.337700794575</v>
      </c>
      <c r="AD53" s="23">
        <v>42892.226028902965</v>
      </c>
      <c r="AE53" s="23">
        <v>46005.438158238605</v>
      </c>
      <c r="AF53" s="23">
        <v>46815.260036554551</v>
      </c>
      <c r="AG53" s="23">
        <v>53329.258428571797</v>
      </c>
    </row>
    <row r="54" spans="1:33" x14ac:dyDescent="0.25">
      <c r="A54" s="12" t="s">
        <v>50</v>
      </c>
      <c r="B54" s="24">
        <v>209510.15775734876</v>
      </c>
      <c r="C54" s="25">
        <v>217548.66008462623</v>
      </c>
      <c r="D54" s="25">
        <v>216539.49829464187</v>
      </c>
      <c r="E54" s="25">
        <v>232492.31302739569</v>
      </c>
      <c r="F54" s="25">
        <v>254234.6882131623</v>
      </c>
      <c r="G54" s="25">
        <v>269928.38196286472</v>
      </c>
      <c r="H54" s="25">
        <v>268109.25441673573</v>
      </c>
      <c r="I54" s="25">
        <v>260234.85401459853</v>
      </c>
      <c r="J54" s="25">
        <v>271242.23181257705</v>
      </c>
      <c r="K54" s="25">
        <v>279613.69743173156</v>
      </c>
      <c r="L54" s="25">
        <v>302676.68014635082</v>
      </c>
      <c r="M54" s="25">
        <v>320183.31678252236</v>
      </c>
      <c r="N54" s="25">
        <v>328614.31492842536</v>
      </c>
      <c r="O54" s="25">
        <v>320540.69155929529</v>
      </c>
      <c r="P54" s="25">
        <v>325343.76214535563</v>
      </c>
      <c r="Q54" s="25">
        <v>336400.11625653942</v>
      </c>
      <c r="R54" s="25">
        <v>352038.65471422212</v>
      </c>
      <c r="S54" s="25">
        <v>358607.90162537282</v>
      </c>
      <c r="T54" s="25">
        <v>387052.85372306919</v>
      </c>
      <c r="U54" s="25">
        <v>399363.64238410594</v>
      </c>
      <c r="V54" s="25">
        <v>452470.54988046072</v>
      </c>
      <c r="W54" s="25">
        <v>515770.48515333439</v>
      </c>
      <c r="X54" s="25">
        <v>534012.77690201602</v>
      </c>
      <c r="Y54" s="25">
        <v>531729.10405328555</v>
      </c>
      <c r="Z54" s="25">
        <v>548014.49036719918</v>
      </c>
      <c r="AA54" s="25">
        <v>625532.72778350033</v>
      </c>
      <c r="AB54" s="25">
        <v>621765.08897450007</v>
      </c>
      <c r="AC54" s="25">
        <v>615776.28856705956</v>
      </c>
      <c r="AD54" s="25">
        <v>614304.41558441555</v>
      </c>
      <c r="AE54" s="25">
        <v>644443.18590435095</v>
      </c>
      <c r="AF54" s="25">
        <v>648913.31153666507</v>
      </c>
      <c r="AG54" s="25">
        <v>676775.22893349361</v>
      </c>
    </row>
    <row r="55" spans="1:33" s="5" customFormat="1" x14ac:dyDescent="0.25">
      <c r="A55" s="9" t="s">
        <v>51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>
        <v>285014.62209302327</v>
      </c>
      <c r="L55" s="23">
        <v>359491.45522258186</v>
      </c>
      <c r="M55" s="23">
        <v>334250.33856317092</v>
      </c>
      <c r="N55" s="23">
        <v>325392.88665789232</v>
      </c>
      <c r="O55" s="23">
        <v>280736.76500822371</v>
      </c>
      <c r="P55" s="23">
        <v>279037.51383608452</v>
      </c>
      <c r="Q55" s="23">
        <v>300931.92159607983</v>
      </c>
      <c r="R55" s="23">
        <v>307782.00200739311</v>
      </c>
      <c r="S55" s="23">
        <v>296903.35695718823</v>
      </c>
      <c r="T55" s="23">
        <v>283367.45673357387</v>
      </c>
      <c r="U55" s="23">
        <v>280668.35393539135</v>
      </c>
      <c r="V55" s="23">
        <v>336516.80149346613</v>
      </c>
      <c r="W55" s="23">
        <v>348657.92304307438</v>
      </c>
      <c r="X55" s="23">
        <v>386287.47006342607</v>
      </c>
      <c r="Y55" s="23">
        <v>387316.50899130036</v>
      </c>
      <c r="Z55" s="23">
        <v>403906.56364901119</v>
      </c>
      <c r="AA55" s="23">
        <v>483873.23743864725</v>
      </c>
      <c r="AB55" s="23">
        <v>491937.11819761252</v>
      </c>
      <c r="AC55" s="23">
        <v>523334.60407996975</v>
      </c>
      <c r="AD55" s="23">
        <v>516253.81395218155</v>
      </c>
      <c r="AE55" s="23">
        <v>546381.71468200081</v>
      </c>
      <c r="AF55" s="23">
        <v>586833.74829569028</v>
      </c>
      <c r="AG55" s="23">
        <v>668197.91006010096</v>
      </c>
    </row>
    <row r="56" spans="1:33" x14ac:dyDescent="0.25">
      <c r="A56" s="12" t="s">
        <v>52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>
        <v>244959.82294858698</v>
      </c>
      <c r="K56" s="25">
        <v>240103.53309481218</v>
      </c>
      <c r="L56" s="25">
        <v>298354.55810716772</v>
      </c>
      <c r="M56" s="25">
        <v>224298.07692307694</v>
      </c>
      <c r="N56" s="25">
        <v>251517.39945822046</v>
      </c>
      <c r="O56" s="25">
        <v>278583.86925482325</v>
      </c>
      <c r="P56" s="25">
        <v>327979.74227674305</v>
      </c>
      <c r="Q56" s="25">
        <v>405626.25961481128</v>
      </c>
      <c r="R56" s="25">
        <v>439887.83858485351</v>
      </c>
      <c r="S56" s="25">
        <v>496901.42737195635</v>
      </c>
      <c r="T56" s="25">
        <v>525994.8069660092</v>
      </c>
      <c r="U56" s="25">
        <v>465245.48102260643</v>
      </c>
      <c r="V56" s="25">
        <v>584855.74755822693</v>
      </c>
      <c r="W56" s="25">
        <v>600961.4167165712</v>
      </c>
      <c r="X56" s="25">
        <v>683587.33520639734</v>
      </c>
      <c r="Y56" s="25">
        <v>719726.58377738309</v>
      </c>
      <c r="Z56" s="25">
        <v>707000.79132977815</v>
      </c>
      <c r="AA56" s="25">
        <v>777042.24095190864</v>
      </c>
      <c r="AB56" s="25">
        <v>785618.90946071246</v>
      </c>
      <c r="AC56" s="25">
        <v>760497.08780274715</v>
      </c>
      <c r="AD56" s="25">
        <v>658544.36988629401</v>
      </c>
      <c r="AE56" s="25">
        <v>678179.99937085155</v>
      </c>
      <c r="AF56" s="25">
        <v>626742.16296075576</v>
      </c>
      <c r="AG56" s="25">
        <v>689546.53551995743</v>
      </c>
    </row>
    <row r="57" spans="1:33" s="5" customFormat="1" x14ac:dyDescent="0.25">
      <c r="A57" s="9" t="s">
        <v>53</v>
      </c>
      <c r="B57" s="22">
        <v>862468.30566645658</v>
      </c>
      <c r="C57" s="23">
        <v>924332.03520634514</v>
      </c>
      <c r="D57" s="23">
        <v>911231.61390903546</v>
      </c>
      <c r="E57" s="23">
        <v>907362.91490916559</v>
      </c>
      <c r="F57" s="23">
        <v>960427.890192035</v>
      </c>
      <c r="G57" s="23">
        <v>1025809.9156601792</v>
      </c>
      <c r="H57" s="23">
        <v>1114850.0860162203</v>
      </c>
      <c r="I57" s="23">
        <v>1374765.2751697241</v>
      </c>
      <c r="J57" s="23">
        <v>1474279.6741717546</v>
      </c>
      <c r="K57" s="23">
        <v>1578395.1179524546</v>
      </c>
      <c r="L57" s="23">
        <v>1798090.1752313448</v>
      </c>
      <c r="M57" s="23">
        <v>1830567.4819496034</v>
      </c>
      <c r="N57" s="23">
        <v>1888699.6485536632</v>
      </c>
      <c r="O57" s="23">
        <v>1815326.8110810849</v>
      </c>
      <c r="P57" s="23">
        <v>1941265.1401290777</v>
      </c>
      <c r="Q57" s="23">
        <v>2037200.9359461833</v>
      </c>
      <c r="R57" s="23">
        <v>2157333.5484722694</v>
      </c>
      <c r="S57" s="23">
        <v>2259235.1754975598</v>
      </c>
      <c r="T57" s="23">
        <v>1995854.4733008491</v>
      </c>
      <c r="U57" s="23">
        <v>1738066.5364671024</v>
      </c>
      <c r="V57" s="23">
        <v>1872175.4639559824</v>
      </c>
      <c r="W57" s="23">
        <v>1912869.2906853482</v>
      </c>
      <c r="X57" s="23">
        <v>2111028.894890673</v>
      </c>
      <c r="Y57" s="23">
        <v>2096337.9883663424</v>
      </c>
      <c r="Z57" s="23">
        <v>2311080.2361931228</v>
      </c>
      <c r="AA57" s="23">
        <v>2644716.4664388844</v>
      </c>
      <c r="AB57" s="23">
        <v>2434119.1975399032</v>
      </c>
      <c r="AC57" s="23">
        <v>2359789.8867304688</v>
      </c>
      <c r="AD57" s="23">
        <v>2420897.2431644266</v>
      </c>
      <c r="AE57" s="23">
        <v>2526615.1725395033</v>
      </c>
      <c r="AF57" s="23" t="s">
        <v>1</v>
      </c>
      <c r="AG57" s="23" t="s">
        <v>1</v>
      </c>
    </row>
    <row r="58" spans="1:33" x14ac:dyDescent="0.25">
      <c r="A58" s="41"/>
    </row>
    <row r="59" spans="1:33" x14ac:dyDescent="0.25">
      <c r="A59" s="41"/>
    </row>
    <row r="60" spans="1:33" x14ac:dyDescent="0.25">
      <c r="A60" s="41"/>
    </row>
    <row r="61" spans="1:33" x14ac:dyDescent="0.25">
      <c r="A61" s="41"/>
    </row>
    <row r="62" spans="1:33" x14ac:dyDescent="0.25">
      <c r="A62" s="41"/>
    </row>
    <row r="63" spans="1:33" x14ac:dyDescent="0.25">
      <c r="A63" s="41"/>
    </row>
    <row r="64" spans="1:33" x14ac:dyDescent="0.25">
      <c r="A64" s="41"/>
    </row>
    <row r="65" spans="1:1" x14ac:dyDescent="0.25">
      <c r="A65" s="41"/>
    </row>
    <row r="66" spans="1:1" x14ac:dyDescent="0.25">
      <c r="A66" s="41"/>
    </row>
    <row r="67" spans="1:1" x14ac:dyDescent="0.25">
      <c r="A67" s="41"/>
    </row>
    <row r="68" spans="1:1" x14ac:dyDescent="0.25">
      <c r="A68" s="41"/>
    </row>
    <row r="69" spans="1:1" x14ac:dyDescent="0.25">
      <c r="A69" s="41"/>
    </row>
    <row r="70" spans="1:1" x14ac:dyDescent="0.25">
      <c r="A70" s="41"/>
    </row>
    <row r="71" spans="1:1" x14ac:dyDescent="0.25">
      <c r="A71" s="41"/>
    </row>
    <row r="72" spans="1:1" x14ac:dyDescent="0.25">
      <c r="A72" s="41"/>
    </row>
    <row r="73" spans="1:1" x14ac:dyDescent="0.25">
      <c r="A73" s="41"/>
    </row>
    <row r="74" spans="1:1" x14ac:dyDescent="0.25">
      <c r="A74" s="41"/>
    </row>
    <row r="75" spans="1:1" x14ac:dyDescent="0.25">
      <c r="A75" s="41"/>
    </row>
    <row r="76" spans="1:1" x14ac:dyDescent="0.25">
      <c r="A76" s="41"/>
    </row>
    <row r="77" spans="1:1" x14ac:dyDescent="0.25">
      <c r="A77" s="41"/>
    </row>
    <row r="78" spans="1:1" x14ac:dyDescent="0.25">
      <c r="A78" s="41"/>
    </row>
    <row r="79" spans="1:1" x14ac:dyDescent="0.25">
      <c r="A79" s="41"/>
    </row>
    <row r="80" spans="1:1" x14ac:dyDescent="0.25">
      <c r="A80" s="41"/>
    </row>
    <row r="81" spans="1:1" x14ac:dyDescent="0.25">
      <c r="A81" s="41"/>
    </row>
    <row r="82" spans="1:1" x14ac:dyDescent="0.25">
      <c r="A82" s="41"/>
    </row>
    <row r="83" spans="1:1" x14ac:dyDescent="0.25">
      <c r="A83" s="41"/>
    </row>
    <row r="84" spans="1:1" x14ac:dyDescent="0.25">
      <c r="A84" s="41"/>
    </row>
    <row r="85" spans="1:1" x14ac:dyDescent="0.25">
      <c r="A85" s="41"/>
    </row>
    <row r="86" spans="1:1" x14ac:dyDescent="0.25">
      <c r="A86" s="41"/>
    </row>
    <row r="87" spans="1:1" x14ac:dyDescent="0.25">
      <c r="A87" s="41"/>
    </row>
    <row r="88" spans="1:1" x14ac:dyDescent="0.25">
      <c r="A88" s="41"/>
    </row>
    <row r="89" spans="1:1" x14ac:dyDescent="0.25">
      <c r="A89" s="41"/>
    </row>
    <row r="90" spans="1:1" x14ac:dyDescent="0.25">
      <c r="A90" s="41"/>
    </row>
    <row r="91" spans="1:1" x14ac:dyDescent="0.25">
      <c r="A91" s="41"/>
    </row>
    <row r="92" spans="1:1" x14ac:dyDescent="0.25">
      <c r="A92" s="41"/>
    </row>
    <row r="93" spans="1:1" x14ac:dyDescent="0.25">
      <c r="A93" s="41"/>
    </row>
    <row r="94" spans="1:1" x14ac:dyDescent="0.25">
      <c r="A94" s="41"/>
    </row>
    <row r="95" spans="1:1" x14ac:dyDescent="0.25">
      <c r="A95" s="41"/>
    </row>
    <row r="96" spans="1:1" x14ac:dyDescent="0.25">
      <c r="A96" s="41"/>
    </row>
    <row r="97" spans="1:1" x14ac:dyDescent="0.25">
      <c r="A97" s="41"/>
    </row>
    <row r="98" spans="1:1" x14ac:dyDescent="0.25">
      <c r="A98" s="41"/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11.28515625" customWidth="1"/>
  </cols>
  <sheetData>
    <row r="1" spans="1:33" x14ac:dyDescent="0.25">
      <c r="A1" s="1" t="s">
        <v>121</v>
      </c>
      <c r="B1" s="2"/>
      <c r="C1" s="2"/>
      <c r="D1" s="2"/>
      <c r="E1" s="2"/>
      <c r="F1" s="2"/>
      <c r="G1" s="4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455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  <c r="AG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  <c r="AG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>
        <v>210489.1</v>
      </c>
      <c r="H5" s="23">
        <v>214287.1</v>
      </c>
      <c r="I5" s="23">
        <v>224101.5</v>
      </c>
      <c r="J5" s="23">
        <v>232623.8</v>
      </c>
      <c r="K5" s="23">
        <v>242307.6</v>
      </c>
      <c r="L5" s="23">
        <v>256376.4</v>
      </c>
      <c r="M5" s="23">
        <v>264334.90000000002</v>
      </c>
      <c r="N5" s="23">
        <v>273255.90000000002</v>
      </c>
      <c r="O5" s="23">
        <v>281200.2</v>
      </c>
      <c r="P5" s="23">
        <v>296819.7</v>
      </c>
      <c r="Q5" s="23">
        <v>310037.59999999998</v>
      </c>
      <c r="R5" s="23">
        <v>325151.5</v>
      </c>
      <c r="S5" s="23">
        <v>343618.9</v>
      </c>
      <c r="T5" s="23">
        <v>351743.1</v>
      </c>
      <c r="U5" s="23">
        <v>346472.8</v>
      </c>
      <c r="V5" s="23">
        <v>363140.1</v>
      </c>
      <c r="W5" s="23">
        <v>375967.8</v>
      </c>
      <c r="X5" s="23">
        <v>386174.7</v>
      </c>
      <c r="Y5" s="23">
        <v>392880</v>
      </c>
      <c r="Z5" s="23">
        <v>403003.3</v>
      </c>
      <c r="AA5" s="23">
        <v>416701.4</v>
      </c>
      <c r="AB5" s="23">
        <v>430085.3</v>
      </c>
      <c r="AC5" s="23">
        <v>445050.1</v>
      </c>
      <c r="AD5" s="23">
        <v>460050.8</v>
      </c>
      <c r="AE5" s="23">
        <v>478645</v>
      </c>
      <c r="AF5" s="23">
        <v>459826.3</v>
      </c>
      <c r="AG5" s="23">
        <v>502311.6</v>
      </c>
    </row>
    <row r="6" spans="1:33" x14ac:dyDescent="0.25">
      <c r="A6" s="12" t="s">
        <v>2</v>
      </c>
      <c r="B6" s="24" t="s">
        <v>1</v>
      </c>
      <c r="C6" s="25" t="s">
        <v>1</v>
      </c>
      <c r="D6" s="25" t="s">
        <v>1</v>
      </c>
      <c r="E6" s="25" t="s">
        <v>1</v>
      </c>
      <c r="F6" s="25" t="s">
        <v>1</v>
      </c>
      <c r="G6" s="25">
        <v>1275.7</v>
      </c>
      <c r="H6" s="25">
        <v>2187.1</v>
      </c>
      <c r="I6" s="25">
        <v>19032.400000000001</v>
      </c>
      <c r="J6" s="25">
        <v>26460</v>
      </c>
      <c r="K6" s="25">
        <v>25042.9</v>
      </c>
      <c r="L6" s="25">
        <v>28124.9</v>
      </c>
      <c r="M6" s="25">
        <v>30986.7</v>
      </c>
      <c r="N6" s="25">
        <v>34068.699999999997</v>
      </c>
      <c r="O6" s="25">
        <v>36637.9</v>
      </c>
      <c r="P6" s="25">
        <v>41201.300000000003</v>
      </c>
      <c r="Q6" s="25">
        <v>47017.2</v>
      </c>
      <c r="R6" s="25">
        <v>53608.4</v>
      </c>
      <c r="S6" s="25">
        <v>63494.5</v>
      </c>
      <c r="T6" s="25">
        <v>72847</v>
      </c>
      <c r="U6" s="25">
        <v>73181.5</v>
      </c>
      <c r="V6" s="25">
        <v>74877.7</v>
      </c>
      <c r="W6" s="25">
        <v>81124.399999999994</v>
      </c>
      <c r="X6" s="25">
        <v>82645.899999999994</v>
      </c>
      <c r="Y6" s="25">
        <v>82241.8</v>
      </c>
      <c r="Z6" s="25">
        <v>84150.3</v>
      </c>
      <c r="AA6" s="25">
        <v>89599.8</v>
      </c>
      <c r="AB6" s="25">
        <v>95390.5</v>
      </c>
      <c r="AC6" s="25">
        <v>102740.6</v>
      </c>
      <c r="AD6" s="25">
        <v>109964.4</v>
      </c>
      <c r="AE6" s="25">
        <v>120396</v>
      </c>
      <c r="AF6" s="25">
        <v>120553.4</v>
      </c>
      <c r="AG6" s="25">
        <v>139012.29999999999</v>
      </c>
    </row>
    <row r="7" spans="1:33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>
        <v>1596306</v>
      </c>
      <c r="H7" s="27">
        <v>1829255</v>
      </c>
      <c r="I7" s="27">
        <v>1971024</v>
      </c>
      <c r="J7" s="27">
        <v>2156624</v>
      </c>
      <c r="K7" s="27">
        <v>2252983</v>
      </c>
      <c r="L7" s="27">
        <v>2386289</v>
      </c>
      <c r="M7" s="27">
        <v>2579126</v>
      </c>
      <c r="N7" s="27">
        <v>2690982</v>
      </c>
      <c r="O7" s="27">
        <v>2823452</v>
      </c>
      <c r="P7" s="27">
        <v>3079207</v>
      </c>
      <c r="Q7" s="27">
        <v>3285601</v>
      </c>
      <c r="R7" s="27">
        <v>3530881</v>
      </c>
      <c r="S7" s="27">
        <v>3859533</v>
      </c>
      <c r="T7" s="27">
        <v>4042860</v>
      </c>
      <c r="U7" s="27">
        <v>3954320</v>
      </c>
      <c r="V7" s="27">
        <v>3992870</v>
      </c>
      <c r="W7" s="27">
        <v>4062323</v>
      </c>
      <c r="X7" s="27">
        <v>4088912</v>
      </c>
      <c r="Y7" s="27">
        <v>4142811</v>
      </c>
      <c r="Z7" s="27">
        <v>4345766</v>
      </c>
      <c r="AA7" s="27">
        <v>4625378</v>
      </c>
      <c r="AB7" s="27">
        <v>4796873</v>
      </c>
      <c r="AC7" s="27">
        <v>5110743</v>
      </c>
      <c r="AD7" s="27">
        <v>5410761</v>
      </c>
      <c r="AE7" s="27">
        <v>5791498</v>
      </c>
      <c r="AF7" s="27">
        <v>5709131</v>
      </c>
      <c r="AG7" s="27">
        <v>6108428</v>
      </c>
    </row>
    <row r="8" spans="1:33" x14ac:dyDescent="0.25">
      <c r="A8" s="12" t="s">
        <v>4</v>
      </c>
      <c r="B8" s="24">
        <v>855557.2</v>
      </c>
      <c r="C8" s="25">
        <v>890550.7</v>
      </c>
      <c r="D8" s="25">
        <v>923014.2</v>
      </c>
      <c r="E8" s="25">
        <v>928466.1</v>
      </c>
      <c r="F8" s="25">
        <v>993286.5</v>
      </c>
      <c r="G8" s="25">
        <v>1036482.6</v>
      </c>
      <c r="H8" s="25">
        <v>1088023.7</v>
      </c>
      <c r="I8" s="25">
        <v>1146129.3999999999</v>
      </c>
      <c r="J8" s="25">
        <v>1185987.6000000001</v>
      </c>
      <c r="K8" s="25">
        <v>1241520.7</v>
      </c>
      <c r="L8" s="25">
        <v>1326911.5</v>
      </c>
      <c r="M8" s="25">
        <v>1371526.2</v>
      </c>
      <c r="N8" s="25">
        <v>1410271</v>
      </c>
      <c r="O8" s="25">
        <v>1436751.2</v>
      </c>
      <c r="P8" s="25">
        <v>1506000.8</v>
      </c>
      <c r="Q8" s="25">
        <v>1585984.2</v>
      </c>
      <c r="R8" s="25">
        <v>1682260.2</v>
      </c>
      <c r="S8" s="25">
        <v>1738845.3</v>
      </c>
      <c r="T8" s="25">
        <v>1801469.9</v>
      </c>
      <c r="U8" s="25">
        <v>1722142.5</v>
      </c>
      <c r="V8" s="25">
        <v>1810925.6</v>
      </c>
      <c r="W8" s="25">
        <v>1846853.6</v>
      </c>
      <c r="X8" s="25">
        <v>1895002.3</v>
      </c>
      <c r="Y8" s="25">
        <v>1929677</v>
      </c>
      <c r="Z8" s="25">
        <v>1981165</v>
      </c>
      <c r="AA8" s="25">
        <v>2036356.2</v>
      </c>
      <c r="AB8" s="25">
        <v>2107808.2000000002</v>
      </c>
      <c r="AC8" s="25">
        <v>2192960</v>
      </c>
      <c r="AD8" s="25">
        <v>2253316.2000000002</v>
      </c>
      <c r="AE8" s="25">
        <v>2310954.7999999998</v>
      </c>
      <c r="AF8" s="25">
        <v>2323919.2999999998</v>
      </c>
      <c r="AG8" s="25">
        <v>2504177.7000000002</v>
      </c>
    </row>
    <row r="9" spans="1:33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>
        <v>2861.6</v>
      </c>
      <c r="H9" s="23">
        <v>3680</v>
      </c>
      <c r="I9" s="23">
        <v>4573</v>
      </c>
      <c r="J9" s="23">
        <v>5100.3999999999996</v>
      </c>
      <c r="K9" s="23">
        <v>5406.9</v>
      </c>
      <c r="L9" s="23">
        <v>6171.6</v>
      </c>
      <c r="M9" s="23">
        <v>6987.1</v>
      </c>
      <c r="N9" s="23">
        <v>7822.6</v>
      </c>
      <c r="O9" s="23">
        <v>8744.4</v>
      </c>
      <c r="P9" s="23">
        <v>9777.5</v>
      </c>
      <c r="Q9" s="23">
        <v>11343.3</v>
      </c>
      <c r="R9" s="23">
        <v>13568.9</v>
      </c>
      <c r="S9" s="23">
        <v>16401.3</v>
      </c>
      <c r="T9" s="23">
        <v>16618.099999999999</v>
      </c>
      <c r="U9" s="23">
        <v>14131.9</v>
      </c>
      <c r="V9" s="23">
        <v>14741.1</v>
      </c>
      <c r="W9" s="23">
        <v>16677.3</v>
      </c>
      <c r="X9" s="23">
        <v>17916.7</v>
      </c>
      <c r="Y9" s="23">
        <v>18910.8</v>
      </c>
      <c r="Z9" s="23">
        <v>20048.2</v>
      </c>
      <c r="AA9" s="23">
        <v>20631.400000000001</v>
      </c>
      <c r="AB9" s="23">
        <v>21747.9</v>
      </c>
      <c r="AC9" s="23">
        <v>23833.599999999999</v>
      </c>
      <c r="AD9" s="23">
        <v>25932.2</v>
      </c>
      <c r="AE9" s="23">
        <v>27764.7</v>
      </c>
      <c r="AF9" s="23">
        <v>27465</v>
      </c>
      <c r="AG9" s="23">
        <v>31444.9</v>
      </c>
    </row>
    <row r="10" spans="1:33" x14ac:dyDescent="0.25">
      <c r="A10" s="12" t="s">
        <v>6</v>
      </c>
      <c r="B10" s="24">
        <v>90959</v>
      </c>
      <c r="C10" s="25">
        <v>86899</v>
      </c>
      <c r="D10" s="25">
        <v>84782</v>
      </c>
      <c r="E10" s="25">
        <v>85708</v>
      </c>
      <c r="F10" s="25">
        <v>90749</v>
      </c>
      <c r="G10" s="25">
        <v>98549</v>
      </c>
      <c r="H10" s="25">
        <v>102083</v>
      </c>
      <c r="I10" s="25">
        <v>110807</v>
      </c>
      <c r="J10" s="25">
        <v>120474</v>
      </c>
      <c r="K10" s="25">
        <v>126916</v>
      </c>
      <c r="L10" s="25">
        <v>136442</v>
      </c>
      <c r="M10" s="25">
        <v>144628</v>
      </c>
      <c r="N10" s="25">
        <v>148486</v>
      </c>
      <c r="O10" s="25">
        <v>151749</v>
      </c>
      <c r="P10" s="25">
        <v>158758</v>
      </c>
      <c r="Q10" s="25">
        <v>164687</v>
      </c>
      <c r="R10" s="25">
        <v>172897</v>
      </c>
      <c r="S10" s="25">
        <v>187072</v>
      </c>
      <c r="T10" s="25">
        <v>194265</v>
      </c>
      <c r="U10" s="25">
        <v>181747</v>
      </c>
      <c r="V10" s="25">
        <v>188143</v>
      </c>
      <c r="W10" s="25">
        <v>197998</v>
      </c>
      <c r="X10" s="25">
        <v>201037</v>
      </c>
      <c r="Y10" s="25">
        <v>204321</v>
      </c>
      <c r="Z10" s="25">
        <v>206897</v>
      </c>
      <c r="AA10" s="25">
        <v>211385</v>
      </c>
      <c r="AB10" s="25">
        <v>217518</v>
      </c>
      <c r="AC10" s="25">
        <v>226301</v>
      </c>
      <c r="AD10" s="25">
        <v>233462</v>
      </c>
      <c r="AE10" s="25">
        <v>239858</v>
      </c>
      <c r="AF10" s="25">
        <v>238043</v>
      </c>
      <c r="AG10" s="25">
        <v>251367</v>
      </c>
    </row>
    <row r="11" spans="1:33" x14ac:dyDescent="0.25">
      <c r="A11" s="9" t="s">
        <v>7</v>
      </c>
      <c r="B11" s="22">
        <v>1053546</v>
      </c>
      <c r="C11" s="23">
        <v>1091705</v>
      </c>
      <c r="D11" s="23">
        <v>1130983</v>
      </c>
      <c r="E11" s="23">
        <v>1142119</v>
      </c>
      <c r="F11" s="23">
        <v>1179867</v>
      </c>
      <c r="G11" s="23">
        <v>1218273</v>
      </c>
      <c r="H11" s="23">
        <v>1252266</v>
      </c>
      <c r="I11" s="23">
        <v>1292777</v>
      </c>
      <c r="J11" s="23">
        <v>1351896</v>
      </c>
      <c r="K11" s="23">
        <v>1400999</v>
      </c>
      <c r="L11" s="23">
        <v>1478585</v>
      </c>
      <c r="M11" s="23">
        <v>1538200</v>
      </c>
      <c r="N11" s="23">
        <v>1587829</v>
      </c>
      <c r="O11" s="23">
        <v>1630666</v>
      </c>
      <c r="P11" s="23">
        <v>1704019</v>
      </c>
      <c r="Q11" s="23">
        <v>1765905</v>
      </c>
      <c r="R11" s="23">
        <v>1848151</v>
      </c>
      <c r="S11" s="23">
        <v>1941360</v>
      </c>
      <c r="T11" s="23">
        <v>1992380</v>
      </c>
      <c r="U11" s="23">
        <v>1936422</v>
      </c>
      <c r="V11" s="23">
        <v>1995289</v>
      </c>
      <c r="W11" s="23">
        <v>2058369</v>
      </c>
      <c r="X11" s="23">
        <v>2088804</v>
      </c>
      <c r="Y11" s="23">
        <v>2117189</v>
      </c>
      <c r="Z11" s="23">
        <v>2149765</v>
      </c>
      <c r="AA11" s="23">
        <v>2198432</v>
      </c>
      <c r="AB11" s="23">
        <v>2234129</v>
      </c>
      <c r="AC11" s="23">
        <v>2297242</v>
      </c>
      <c r="AD11" s="23">
        <v>2363306</v>
      </c>
      <c r="AE11" s="23">
        <v>2437635</v>
      </c>
      <c r="AF11" s="23">
        <v>2310469</v>
      </c>
      <c r="AG11" s="23">
        <v>2500870</v>
      </c>
    </row>
    <row r="12" spans="1:33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>
        <v>118443.8</v>
      </c>
      <c r="H12" s="25">
        <v>130446.1</v>
      </c>
      <c r="I12" s="25">
        <v>148036.70000000001</v>
      </c>
      <c r="J12" s="25">
        <v>163740.9</v>
      </c>
      <c r="K12" s="25">
        <v>168043</v>
      </c>
      <c r="L12" s="25">
        <v>180518.2</v>
      </c>
      <c r="M12" s="25">
        <v>194020.6</v>
      </c>
      <c r="N12" s="25">
        <v>213206.6</v>
      </c>
      <c r="O12" s="25">
        <v>234827.5</v>
      </c>
      <c r="P12" s="25">
        <v>253523.5</v>
      </c>
      <c r="Q12" s="25">
        <v>272683.90000000002</v>
      </c>
      <c r="R12" s="25">
        <v>297231.3</v>
      </c>
      <c r="S12" s="25">
        <v>325315.90000000002</v>
      </c>
      <c r="T12" s="25">
        <v>350108</v>
      </c>
      <c r="U12" s="25">
        <v>334602.7</v>
      </c>
      <c r="V12" s="25">
        <v>333575.8</v>
      </c>
      <c r="W12" s="25">
        <v>338845.7</v>
      </c>
      <c r="X12" s="25">
        <v>335627.5</v>
      </c>
      <c r="Y12" s="25">
        <v>336770.9</v>
      </c>
      <c r="Z12" s="25">
        <v>335830.7</v>
      </c>
      <c r="AA12" s="25">
        <v>344580.3</v>
      </c>
      <c r="AB12" s="25">
        <v>356616.8</v>
      </c>
      <c r="AC12" s="25">
        <v>373079.6</v>
      </c>
      <c r="AD12" s="25">
        <v>391289</v>
      </c>
      <c r="AE12" s="25">
        <v>412769.9</v>
      </c>
      <c r="AF12" s="25">
        <v>380123.1</v>
      </c>
      <c r="AG12" s="25">
        <v>438560.1</v>
      </c>
    </row>
    <row r="13" spans="1:33" x14ac:dyDescent="0.25">
      <c r="A13" s="9" t="s">
        <v>9</v>
      </c>
      <c r="B13" s="22" t="s">
        <v>1</v>
      </c>
      <c r="C13" s="23" t="s">
        <v>1</v>
      </c>
      <c r="D13" s="23" t="s">
        <v>1</v>
      </c>
      <c r="E13" s="23" t="s">
        <v>1</v>
      </c>
      <c r="F13" s="23" t="s">
        <v>1</v>
      </c>
      <c r="G13" s="23">
        <v>54758.7</v>
      </c>
      <c r="H13" s="23">
        <v>60147.6</v>
      </c>
      <c r="I13" s="23">
        <v>69400.7</v>
      </c>
      <c r="J13" s="23">
        <v>80430.8</v>
      </c>
      <c r="K13" s="23">
        <v>92790.5</v>
      </c>
      <c r="L13" s="23">
        <v>108495.3</v>
      </c>
      <c r="M13" s="23">
        <v>122089.2</v>
      </c>
      <c r="N13" s="23">
        <v>135997.6</v>
      </c>
      <c r="O13" s="23">
        <v>145576.4</v>
      </c>
      <c r="P13" s="23">
        <v>156260.29999999999</v>
      </c>
      <c r="Q13" s="23">
        <v>170306.8</v>
      </c>
      <c r="R13" s="23">
        <v>184916.2</v>
      </c>
      <c r="S13" s="23">
        <v>197069.4</v>
      </c>
      <c r="T13" s="23">
        <v>187283</v>
      </c>
      <c r="U13" s="23">
        <v>169519.7</v>
      </c>
      <c r="V13" s="23">
        <v>167391.4</v>
      </c>
      <c r="W13" s="23">
        <v>171703.2</v>
      </c>
      <c r="X13" s="23">
        <v>175615.4</v>
      </c>
      <c r="Y13" s="23">
        <v>179457.6</v>
      </c>
      <c r="Z13" s="23">
        <v>195085.2</v>
      </c>
      <c r="AA13" s="23">
        <v>262975.90000000002</v>
      </c>
      <c r="AB13" s="23">
        <v>270205.3</v>
      </c>
      <c r="AC13" s="23">
        <v>297763.20000000001</v>
      </c>
      <c r="AD13" s="23">
        <v>326631.3</v>
      </c>
      <c r="AE13" s="23">
        <v>356704.6</v>
      </c>
      <c r="AF13" s="23">
        <v>372836.4</v>
      </c>
      <c r="AG13" s="23">
        <v>426283.4</v>
      </c>
    </row>
    <row r="14" spans="1:33" x14ac:dyDescent="0.25">
      <c r="A14" s="12" t="s">
        <v>10</v>
      </c>
      <c r="B14" s="24" t="s">
        <v>1</v>
      </c>
      <c r="C14" s="25" t="s">
        <v>1</v>
      </c>
      <c r="D14" s="25" t="s">
        <v>1</v>
      </c>
      <c r="E14" s="25" t="s">
        <v>1</v>
      </c>
      <c r="F14" s="25" t="s">
        <v>1</v>
      </c>
      <c r="G14" s="25">
        <v>988243.2</v>
      </c>
      <c r="H14" s="25">
        <v>1045872.7</v>
      </c>
      <c r="I14" s="25">
        <v>1092357.3</v>
      </c>
      <c r="J14" s="25">
        <v>1138856.1000000001</v>
      </c>
      <c r="K14" s="25">
        <v>1175149.5</v>
      </c>
      <c r="L14" s="25">
        <v>1241512.8999999999</v>
      </c>
      <c r="M14" s="25">
        <v>1304136.8</v>
      </c>
      <c r="N14" s="25">
        <v>1350258.9</v>
      </c>
      <c r="O14" s="25">
        <v>1394693.2</v>
      </c>
      <c r="P14" s="25">
        <v>1452319</v>
      </c>
      <c r="Q14" s="25">
        <v>1493635.3</v>
      </c>
      <c r="R14" s="25">
        <v>1552686.8</v>
      </c>
      <c r="S14" s="25">
        <v>1614839.8</v>
      </c>
      <c r="T14" s="25">
        <v>1637699.4</v>
      </c>
      <c r="U14" s="25">
        <v>1577255.9</v>
      </c>
      <c r="V14" s="25">
        <v>1611279.4</v>
      </c>
      <c r="W14" s="25">
        <v>1648755.8</v>
      </c>
      <c r="X14" s="25">
        <v>1624358.7</v>
      </c>
      <c r="Y14" s="25">
        <v>1612751.3</v>
      </c>
      <c r="Z14" s="25">
        <v>1627405.6</v>
      </c>
      <c r="AA14" s="25">
        <v>1655355</v>
      </c>
      <c r="AB14" s="25">
        <v>1695786.8</v>
      </c>
      <c r="AC14" s="25">
        <v>1736592.8</v>
      </c>
      <c r="AD14" s="25">
        <v>1771391.2</v>
      </c>
      <c r="AE14" s="25">
        <v>1796648.5</v>
      </c>
      <c r="AF14" s="25">
        <v>1660621.4</v>
      </c>
      <c r="AG14" s="25">
        <v>1782050.4</v>
      </c>
    </row>
    <row r="15" spans="1:33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>
        <v>7678.3</v>
      </c>
      <c r="H15" s="23">
        <v>7979.5</v>
      </c>
      <c r="I15" s="23">
        <v>8373.4</v>
      </c>
      <c r="J15" s="23">
        <v>9059.7999999999993</v>
      </c>
      <c r="K15" s="23">
        <v>9731.6</v>
      </c>
      <c r="L15" s="23">
        <v>10595</v>
      </c>
      <c r="M15" s="23">
        <v>11416.9</v>
      </c>
      <c r="N15" s="23">
        <v>11877</v>
      </c>
      <c r="O15" s="23">
        <v>12845.3</v>
      </c>
      <c r="P15" s="23">
        <v>13856.4</v>
      </c>
      <c r="Q15" s="23">
        <v>14822.3</v>
      </c>
      <c r="R15" s="23">
        <v>16000</v>
      </c>
      <c r="S15" s="23">
        <v>17511.599999999999</v>
      </c>
      <c r="T15" s="23">
        <v>19009.599999999999</v>
      </c>
      <c r="U15" s="23">
        <v>18675.5</v>
      </c>
      <c r="V15" s="23">
        <v>19461.099999999999</v>
      </c>
      <c r="W15" s="23">
        <v>19858.099999999999</v>
      </c>
      <c r="X15" s="23">
        <v>19495.400000000001</v>
      </c>
      <c r="Y15" s="23">
        <v>18040.3</v>
      </c>
      <c r="Z15" s="23">
        <v>17482.8</v>
      </c>
      <c r="AA15" s="23">
        <v>17944.2</v>
      </c>
      <c r="AB15" s="23">
        <v>19013.8</v>
      </c>
      <c r="AC15" s="23">
        <v>20312.400000000001</v>
      </c>
      <c r="AD15" s="23">
        <v>21675.1</v>
      </c>
      <c r="AE15" s="23">
        <v>23176.2</v>
      </c>
      <c r="AF15" s="23">
        <v>21894.9</v>
      </c>
      <c r="AG15" s="23">
        <v>24018.9</v>
      </c>
    </row>
    <row r="16" spans="1:33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>
        <v>7760.9</v>
      </c>
      <c r="H16" s="25">
        <v>9711.1</v>
      </c>
      <c r="I16" s="25">
        <v>11722.4</v>
      </c>
      <c r="J16" s="25">
        <v>13021</v>
      </c>
      <c r="K16" s="25">
        <v>12710.6</v>
      </c>
      <c r="L16" s="25">
        <v>13351.5</v>
      </c>
      <c r="M16" s="25">
        <v>14177</v>
      </c>
      <c r="N16" s="25">
        <v>15182.4</v>
      </c>
      <c r="O16" s="25">
        <v>16650</v>
      </c>
      <c r="P16" s="25">
        <v>18219.7</v>
      </c>
      <c r="Q16" s="25">
        <v>20979.9</v>
      </c>
      <c r="R16" s="25">
        <v>24053.3</v>
      </c>
      <c r="S16" s="25">
        <v>29011.200000000001</v>
      </c>
      <c r="T16" s="25">
        <v>32660.1</v>
      </c>
      <c r="U16" s="25">
        <v>26897</v>
      </c>
      <c r="V16" s="25">
        <v>28033.8</v>
      </c>
      <c r="W16" s="25">
        <v>31317.200000000001</v>
      </c>
      <c r="X16" s="25">
        <v>33410.199999999997</v>
      </c>
      <c r="Y16" s="25">
        <v>35039.5</v>
      </c>
      <c r="Z16" s="25">
        <v>36581.300000000003</v>
      </c>
      <c r="AA16" s="25">
        <v>37345.699999999997</v>
      </c>
      <c r="AB16" s="25">
        <v>38889.9</v>
      </c>
      <c r="AC16" s="25">
        <v>42276.3</v>
      </c>
      <c r="AD16" s="25">
        <v>45515.199999999997</v>
      </c>
      <c r="AE16" s="25">
        <v>48908.2</v>
      </c>
      <c r="AF16" s="25">
        <v>49769.599999999999</v>
      </c>
      <c r="AG16" s="25">
        <v>56179.1</v>
      </c>
    </row>
    <row r="17" spans="1:33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>
        <v>4059.3</v>
      </c>
      <c r="H17" s="23">
        <v>4682.2</v>
      </c>
      <c r="I17" s="23">
        <v>5396</v>
      </c>
      <c r="J17" s="23">
        <v>6014.7</v>
      </c>
      <c r="K17" s="23">
        <v>6272.6</v>
      </c>
      <c r="L17" s="23">
        <v>6868.5</v>
      </c>
      <c r="M17" s="23">
        <v>7471</v>
      </c>
      <c r="N17" s="23">
        <v>8406.4</v>
      </c>
      <c r="O17" s="23">
        <v>9571.7999999999993</v>
      </c>
      <c r="P17" s="23">
        <v>11096.7</v>
      </c>
      <c r="Q17" s="23">
        <v>13662.3</v>
      </c>
      <c r="R17" s="23">
        <v>17200</v>
      </c>
      <c r="S17" s="23">
        <v>22703.8</v>
      </c>
      <c r="T17" s="23">
        <v>24527.9</v>
      </c>
      <c r="U17" s="23">
        <v>19000</v>
      </c>
      <c r="V17" s="23">
        <v>18088</v>
      </c>
      <c r="W17" s="23">
        <v>19763.8</v>
      </c>
      <c r="X17" s="23">
        <v>21924.5</v>
      </c>
      <c r="Y17" s="23">
        <v>22749</v>
      </c>
      <c r="Z17" s="23">
        <v>23625.8</v>
      </c>
      <c r="AA17" s="23">
        <v>24572.1</v>
      </c>
      <c r="AB17" s="23">
        <v>25371.3</v>
      </c>
      <c r="AC17" s="23">
        <v>26984.400000000001</v>
      </c>
      <c r="AD17" s="23">
        <v>29153.599999999999</v>
      </c>
      <c r="AE17" s="23">
        <v>30678.6</v>
      </c>
      <c r="AF17" s="23">
        <v>30294</v>
      </c>
      <c r="AG17" s="23">
        <v>33695.9</v>
      </c>
    </row>
    <row r="18" spans="1:33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>
        <v>15239.4</v>
      </c>
      <c r="H18" s="25">
        <v>16037.2</v>
      </c>
      <c r="I18" s="25">
        <v>17349.2</v>
      </c>
      <c r="J18" s="25">
        <v>18131</v>
      </c>
      <c r="K18" s="25">
        <v>20547.8</v>
      </c>
      <c r="L18" s="25">
        <v>22986</v>
      </c>
      <c r="M18" s="25">
        <v>23879.9</v>
      </c>
      <c r="N18" s="25">
        <v>25011.1</v>
      </c>
      <c r="O18" s="25">
        <v>26227.3</v>
      </c>
      <c r="P18" s="25">
        <v>28189.4</v>
      </c>
      <c r="Q18" s="25">
        <v>30281</v>
      </c>
      <c r="R18" s="25">
        <v>34175</v>
      </c>
      <c r="S18" s="25">
        <v>37641.9</v>
      </c>
      <c r="T18" s="25">
        <v>40009.599999999999</v>
      </c>
      <c r="U18" s="25">
        <v>39050.699999999997</v>
      </c>
      <c r="V18" s="25">
        <v>42402.7</v>
      </c>
      <c r="W18" s="25">
        <v>44323.5</v>
      </c>
      <c r="X18" s="25">
        <v>46526.2</v>
      </c>
      <c r="Y18" s="25">
        <v>49094.5</v>
      </c>
      <c r="Z18" s="25">
        <v>51791.3</v>
      </c>
      <c r="AA18" s="25">
        <v>54142.3</v>
      </c>
      <c r="AB18" s="25">
        <v>56208.1</v>
      </c>
      <c r="AC18" s="25">
        <v>58168.800000000003</v>
      </c>
      <c r="AD18" s="25">
        <v>60121.2</v>
      </c>
      <c r="AE18" s="25">
        <v>62373.599999999999</v>
      </c>
      <c r="AF18" s="25">
        <v>64781</v>
      </c>
      <c r="AG18" s="25">
        <v>72295</v>
      </c>
    </row>
    <row r="19" spans="1:33" x14ac:dyDescent="0.25">
      <c r="A19" s="9" t="s">
        <v>15</v>
      </c>
      <c r="B19" s="22" t="s">
        <v>1</v>
      </c>
      <c r="C19" s="23" t="s">
        <v>1</v>
      </c>
      <c r="D19" s="23" t="s">
        <v>1</v>
      </c>
      <c r="E19" s="23" t="s">
        <v>1</v>
      </c>
      <c r="F19" s="23" t="s">
        <v>1</v>
      </c>
      <c r="G19" s="23">
        <v>5836483</v>
      </c>
      <c r="H19" s="23">
        <v>7122305</v>
      </c>
      <c r="I19" s="23">
        <v>8834560</v>
      </c>
      <c r="J19" s="23">
        <v>10442818</v>
      </c>
      <c r="K19" s="23">
        <v>11637546</v>
      </c>
      <c r="L19" s="23">
        <v>13324052</v>
      </c>
      <c r="M19" s="23">
        <v>15398700</v>
      </c>
      <c r="N19" s="23">
        <v>17433859</v>
      </c>
      <c r="O19" s="23">
        <v>19130011</v>
      </c>
      <c r="P19" s="23">
        <v>21110059</v>
      </c>
      <c r="Q19" s="23">
        <v>22594966</v>
      </c>
      <c r="R19" s="23">
        <v>24345409</v>
      </c>
      <c r="S19" s="23">
        <v>25741898</v>
      </c>
      <c r="T19" s="23">
        <v>27249944</v>
      </c>
      <c r="U19" s="23">
        <v>26520776</v>
      </c>
      <c r="V19" s="23">
        <v>27485093</v>
      </c>
      <c r="W19" s="23">
        <v>28538202</v>
      </c>
      <c r="X19" s="23">
        <v>28996631</v>
      </c>
      <c r="Y19" s="23">
        <v>30351903</v>
      </c>
      <c r="Z19" s="23">
        <v>32804707</v>
      </c>
      <c r="AA19" s="23">
        <v>34965213</v>
      </c>
      <c r="AB19" s="23">
        <v>36206666</v>
      </c>
      <c r="AC19" s="23">
        <v>39274757</v>
      </c>
      <c r="AD19" s="23">
        <v>43386436</v>
      </c>
      <c r="AE19" s="23">
        <v>47664925</v>
      </c>
      <c r="AF19" s="23">
        <v>48411546</v>
      </c>
      <c r="AG19" s="23">
        <v>55125561</v>
      </c>
    </row>
    <row r="20" spans="1:33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>
        <v>3059.7</v>
      </c>
      <c r="H20" s="25">
        <v>3209.7</v>
      </c>
      <c r="I20" s="25">
        <v>3410.7</v>
      </c>
      <c r="J20" s="25">
        <v>3629.2</v>
      </c>
      <c r="K20" s="25">
        <v>3829.6</v>
      </c>
      <c r="L20" s="25">
        <v>4153.3</v>
      </c>
      <c r="M20" s="25">
        <v>4285.8</v>
      </c>
      <c r="N20" s="25">
        <v>4515.6000000000004</v>
      </c>
      <c r="O20" s="25">
        <v>4787.5</v>
      </c>
      <c r="P20" s="25">
        <v>4895.5</v>
      </c>
      <c r="Q20" s="25">
        <v>5159.3</v>
      </c>
      <c r="R20" s="25">
        <v>5403</v>
      </c>
      <c r="S20" s="25">
        <v>5790.3</v>
      </c>
      <c r="T20" s="25">
        <v>6206</v>
      </c>
      <c r="U20" s="25">
        <v>6259.6</v>
      </c>
      <c r="V20" s="25">
        <v>6815.8</v>
      </c>
      <c r="W20" s="25">
        <v>6924.6</v>
      </c>
      <c r="X20" s="25">
        <v>7364.5</v>
      </c>
      <c r="Y20" s="25">
        <v>7944.3</v>
      </c>
      <c r="Z20" s="25">
        <v>8751.1</v>
      </c>
      <c r="AA20" s="25">
        <v>9996.7000000000007</v>
      </c>
      <c r="AB20" s="25">
        <v>10541.1</v>
      </c>
      <c r="AC20" s="25">
        <v>11940.8</v>
      </c>
      <c r="AD20" s="25">
        <v>12955</v>
      </c>
      <c r="AE20" s="25">
        <v>14047.9</v>
      </c>
      <c r="AF20" s="25">
        <v>13073.9</v>
      </c>
      <c r="AG20" s="25">
        <v>14681.3</v>
      </c>
    </row>
    <row r="21" spans="1:33" x14ac:dyDescent="0.25">
      <c r="A21" s="9" t="s">
        <v>17</v>
      </c>
      <c r="B21" s="22">
        <v>1306680</v>
      </c>
      <c r="C21" s="23">
        <v>1585800</v>
      </c>
      <c r="D21" s="23">
        <v>1702060</v>
      </c>
      <c r="E21" s="23">
        <v>1750890</v>
      </c>
      <c r="F21" s="23">
        <v>1829550</v>
      </c>
      <c r="G21" s="23">
        <v>1894610</v>
      </c>
      <c r="H21" s="23">
        <v>1921380</v>
      </c>
      <c r="I21" s="23">
        <v>1961150</v>
      </c>
      <c r="J21" s="23">
        <v>2014420</v>
      </c>
      <c r="K21" s="23">
        <v>2059480</v>
      </c>
      <c r="L21" s="23">
        <v>2109090</v>
      </c>
      <c r="M21" s="23">
        <v>2172540</v>
      </c>
      <c r="N21" s="23">
        <v>2198120</v>
      </c>
      <c r="O21" s="23">
        <v>2211570</v>
      </c>
      <c r="P21" s="23">
        <v>2262520</v>
      </c>
      <c r="Q21" s="23">
        <v>2288310</v>
      </c>
      <c r="R21" s="23">
        <v>2385080</v>
      </c>
      <c r="S21" s="23">
        <v>2499550</v>
      </c>
      <c r="T21" s="23">
        <v>2546490</v>
      </c>
      <c r="U21" s="23">
        <v>2445730</v>
      </c>
      <c r="V21" s="23">
        <v>2564400</v>
      </c>
      <c r="W21" s="23">
        <v>2693560</v>
      </c>
      <c r="X21" s="23">
        <v>2745310</v>
      </c>
      <c r="Y21" s="23">
        <v>2811350</v>
      </c>
      <c r="Z21" s="23">
        <v>2927430</v>
      </c>
      <c r="AA21" s="23">
        <v>3026180</v>
      </c>
      <c r="AB21" s="23">
        <v>3134740</v>
      </c>
      <c r="AC21" s="23">
        <v>3267160</v>
      </c>
      <c r="AD21" s="23">
        <v>3365450</v>
      </c>
      <c r="AE21" s="23">
        <v>3473260</v>
      </c>
      <c r="AF21" s="23">
        <v>3405430</v>
      </c>
      <c r="AG21" s="23">
        <v>3601750</v>
      </c>
    </row>
    <row r="22" spans="1:33" x14ac:dyDescent="0.25">
      <c r="A22" s="12" t="s">
        <v>18</v>
      </c>
      <c r="B22" s="24" t="s">
        <v>1</v>
      </c>
      <c r="C22" s="25" t="s">
        <v>1</v>
      </c>
      <c r="D22" s="25" t="s">
        <v>1</v>
      </c>
      <c r="E22" s="25" t="s">
        <v>1</v>
      </c>
      <c r="F22" s="25" t="s">
        <v>1</v>
      </c>
      <c r="G22" s="25">
        <v>329547</v>
      </c>
      <c r="H22" s="25">
        <v>344625</v>
      </c>
      <c r="I22" s="25">
        <v>369046</v>
      </c>
      <c r="J22" s="25">
        <v>394295</v>
      </c>
      <c r="K22" s="25">
        <v>419459</v>
      </c>
      <c r="L22" s="25">
        <v>452007</v>
      </c>
      <c r="M22" s="25">
        <v>481881</v>
      </c>
      <c r="N22" s="25">
        <v>501137</v>
      </c>
      <c r="O22" s="25">
        <v>512810</v>
      </c>
      <c r="P22" s="25">
        <v>529286</v>
      </c>
      <c r="Q22" s="25">
        <v>550883</v>
      </c>
      <c r="R22" s="25">
        <v>584546</v>
      </c>
      <c r="S22" s="25">
        <v>619170</v>
      </c>
      <c r="T22" s="25">
        <v>647198</v>
      </c>
      <c r="U22" s="25">
        <v>624842</v>
      </c>
      <c r="V22" s="25">
        <v>639187</v>
      </c>
      <c r="W22" s="25">
        <v>650359</v>
      </c>
      <c r="X22" s="25">
        <v>652966</v>
      </c>
      <c r="Y22" s="25">
        <v>660463</v>
      </c>
      <c r="Z22" s="25">
        <v>671560</v>
      </c>
      <c r="AA22" s="25">
        <v>690008</v>
      </c>
      <c r="AB22" s="25">
        <v>708337</v>
      </c>
      <c r="AC22" s="25">
        <v>738146</v>
      </c>
      <c r="AD22" s="25">
        <v>773987</v>
      </c>
      <c r="AE22" s="25">
        <v>813055</v>
      </c>
      <c r="AF22" s="25">
        <v>796530</v>
      </c>
      <c r="AG22" s="25">
        <v>856356</v>
      </c>
    </row>
    <row r="23" spans="1:33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 t="s">
        <v>1</v>
      </c>
      <c r="G23" s="23">
        <v>345060</v>
      </c>
      <c r="H23" s="23">
        <v>431897</v>
      </c>
      <c r="I23" s="23">
        <v>522582</v>
      </c>
      <c r="J23" s="23">
        <v>607103</v>
      </c>
      <c r="K23" s="23">
        <v>674530</v>
      </c>
      <c r="L23" s="23">
        <v>748483</v>
      </c>
      <c r="M23" s="23">
        <v>781548</v>
      </c>
      <c r="N23" s="23">
        <v>812214</v>
      </c>
      <c r="O23" s="23">
        <v>847152</v>
      </c>
      <c r="P23" s="23">
        <v>933091</v>
      </c>
      <c r="Q23" s="23">
        <v>990530</v>
      </c>
      <c r="R23" s="23">
        <v>1069431</v>
      </c>
      <c r="S23" s="23">
        <v>1187508</v>
      </c>
      <c r="T23" s="23">
        <v>1285571</v>
      </c>
      <c r="U23" s="23">
        <v>1372025</v>
      </c>
      <c r="V23" s="23">
        <v>1434368</v>
      </c>
      <c r="W23" s="23">
        <v>1553641</v>
      </c>
      <c r="X23" s="23">
        <v>1612739</v>
      </c>
      <c r="Y23" s="23">
        <v>1630126</v>
      </c>
      <c r="Z23" s="23">
        <v>1700552</v>
      </c>
      <c r="AA23" s="23">
        <v>1798471</v>
      </c>
      <c r="AB23" s="23">
        <v>1853205</v>
      </c>
      <c r="AC23" s="23">
        <v>1982794</v>
      </c>
      <c r="AD23" s="23">
        <v>2126506</v>
      </c>
      <c r="AE23" s="23">
        <v>2288492</v>
      </c>
      <c r="AF23" s="23">
        <v>2337672</v>
      </c>
      <c r="AG23" s="23">
        <v>2623948</v>
      </c>
    </row>
    <row r="24" spans="1:33" x14ac:dyDescent="0.25">
      <c r="A24" s="12" t="s">
        <v>20</v>
      </c>
      <c r="B24" s="24" t="s">
        <v>1</v>
      </c>
      <c r="C24" s="25" t="s">
        <v>1</v>
      </c>
      <c r="D24" s="25" t="s">
        <v>1</v>
      </c>
      <c r="E24" s="25" t="s">
        <v>1</v>
      </c>
      <c r="F24" s="25" t="s">
        <v>1</v>
      </c>
      <c r="G24" s="25">
        <v>89028.6</v>
      </c>
      <c r="H24" s="25">
        <v>94351.6</v>
      </c>
      <c r="I24" s="25">
        <v>102331</v>
      </c>
      <c r="J24" s="25">
        <v>111353.4</v>
      </c>
      <c r="K24" s="25">
        <v>119603.3</v>
      </c>
      <c r="L24" s="25">
        <v>128414.39999999999</v>
      </c>
      <c r="M24" s="25">
        <v>135775</v>
      </c>
      <c r="N24" s="25">
        <v>142554.29999999999</v>
      </c>
      <c r="O24" s="25">
        <v>146067.9</v>
      </c>
      <c r="P24" s="25">
        <v>152248.4</v>
      </c>
      <c r="Q24" s="25">
        <v>158552.70000000001</v>
      </c>
      <c r="R24" s="25">
        <v>166260.5</v>
      </c>
      <c r="S24" s="25">
        <v>175483.4</v>
      </c>
      <c r="T24" s="25">
        <v>179102.8</v>
      </c>
      <c r="U24" s="25">
        <v>175416.4</v>
      </c>
      <c r="V24" s="25">
        <v>179610.8</v>
      </c>
      <c r="W24" s="25">
        <v>176096.2</v>
      </c>
      <c r="X24" s="25">
        <v>168295.6</v>
      </c>
      <c r="Y24" s="25">
        <v>170492.3</v>
      </c>
      <c r="Z24" s="25">
        <v>173053.7</v>
      </c>
      <c r="AA24" s="25">
        <v>179713.2</v>
      </c>
      <c r="AB24" s="25">
        <v>186489.8</v>
      </c>
      <c r="AC24" s="25">
        <v>195947.2</v>
      </c>
      <c r="AD24" s="25">
        <v>205184.1</v>
      </c>
      <c r="AE24" s="25">
        <v>214374.6</v>
      </c>
      <c r="AF24" s="25">
        <v>200518.9</v>
      </c>
      <c r="AG24" s="25">
        <v>214470.7</v>
      </c>
    </row>
    <row r="25" spans="1:33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 t="s">
        <v>1</v>
      </c>
      <c r="F25" s="23" t="s">
        <v>1</v>
      </c>
      <c r="G25" s="23">
        <v>176608.8</v>
      </c>
      <c r="H25" s="23">
        <v>182540.9</v>
      </c>
      <c r="I25" s="23">
        <v>188723.8</v>
      </c>
      <c r="J25" s="23">
        <v>196346.6</v>
      </c>
      <c r="K25" s="23">
        <v>203850.6</v>
      </c>
      <c r="L25" s="23">
        <v>213606.5</v>
      </c>
      <c r="M25" s="23">
        <v>220525.1</v>
      </c>
      <c r="N25" s="23">
        <v>226735.2</v>
      </c>
      <c r="O25" s="23">
        <v>231862.5</v>
      </c>
      <c r="P25" s="23">
        <v>242348.3</v>
      </c>
      <c r="Q25" s="23">
        <v>254075</v>
      </c>
      <c r="R25" s="23">
        <v>267824.5</v>
      </c>
      <c r="S25" s="23">
        <v>283978</v>
      </c>
      <c r="T25" s="23">
        <v>293761.90000000002</v>
      </c>
      <c r="U25" s="23">
        <v>288044</v>
      </c>
      <c r="V25" s="23">
        <v>295896.59999999998</v>
      </c>
      <c r="W25" s="23">
        <v>310128.7</v>
      </c>
      <c r="X25" s="23">
        <v>318653</v>
      </c>
      <c r="Y25" s="23">
        <v>323910.2</v>
      </c>
      <c r="Z25" s="23">
        <v>333146.09999999998</v>
      </c>
      <c r="AA25" s="23">
        <v>344269.2</v>
      </c>
      <c r="AB25" s="23">
        <v>357608</v>
      </c>
      <c r="AC25" s="23">
        <v>369361.9</v>
      </c>
      <c r="AD25" s="23">
        <v>385274.1</v>
      </c>
      <c r="AE25" s="23">
        <v>397169.5</v>
      </c>
      <c r="AF25" s="23">
        <v>381042.5</v>
      </c>
      <c r="AG25" s="23">
        <v>406148.7</v>
      </c>
    </row>
    <row r="26" spans="1:33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>
        <v>7610.6</v>
      </c>
      <c r="H26" s="25">
        <v>11387.7</v>
      </c>
      <c r="I26" s="25">
        <v>25500.1</v>
      </c>
      <c r="J26" s="25">
        <v>37007.699999999997</v>
      </c>
      <c r="K26" s="25">
        <v>55126.400000000001</v>
      </c>
      <c r="L26" s="25">
        <v>80873.100000000006</v>
      </c>
      <c r="M26" s="25">
        <v>117391.4</v>
      </c>
      <c r="N26" s="25">
        <v>152271.5</v>
      </c>
      <c r="O26" s="25">
        <v>191917.6</v>
      </c>
      <c r="P26" s="25">
        <v>244688.3</v>
      </c>
      <c r="Q26" s="25">
        <v>286861.90000000002</v>
      </c>
      <c r="R26" s="25">
        <v>342762.6</v>
      </c>
      <c r="S26" s="25">
        <v>425691.1</v>
      </c>
      <c r="T26" s="25">
        <v>539834.6</v>
      </c>
      <c r="U26" s="25">
        <v>530894.4</v>
      </c>
      <c r="V26" s="25">
        <v>540336.30000000005</v>
      </c>
      <c r="W26" s="25">
        <v>587203.30000000005</v>
      </c>
      <c r="X26" s="25">
        <v>621268.69999999995</v>
      </c>
      <c r="Y26" s="25">
        <v>631602.9</v>
      </c>
      <c r="Z26" s="25">
        <v>668876.4</v>
      </c>
      <c r="AA26" s="25">
        <v>712543.6</v>
      </c>
      <c r="AB26" s="25">
        <v>752116.4</v>
      </c>
      <c r="AC26" s="25">
        <v>851619.7</v>
      </c>
      <c r="AD26" s="25">
        <v>959058.6</v>
      </c>
      <c r="AE26" s="25">
        <v>1063794.6000000001</v>
      </c>
      <c r="AF26" s="25">
        <v>1066780.5</v>
      </c>
      <c r="AG26" s="25">
        <v>1181917.8999999999</v>
      </c>
    </row>
    <row r="27" spans="1:33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>
        <v>93063.6</v>
      </c>
      <c r="H27" s="23">
        <v>103036.6</v>
      </c>
      <c r="I27" s="23">
        <v>114712.2</v>
      </c>
      <c r="J27" s="23">
        <v>125262.6</v>
      </c>
      <c r="K27" s="23">
        <v>133788.70000000001</v>
      </c>
      <c r="L27" s="23">
        <v>141247.29999999999</v>
      </c>
      <c r="M27" s="23">
        <v>152193.79999999999</v>
      </c>
      <c r="N27" s="23">
        <v>163460.79999999999</v>
      </c>
      <c r="O27" s="23">
        <v>178904.9</v>
      </c>
      <c r="P27" s="23">
        <v>193715.8</v>
      </c>
      <c r="Q27" s="23">
        <v>199242.3</v>
      </c>
      <c r="R27" s="23">
        <v>217861.6</v>
      </c>
      <c r="S27" s="23">
        <v>232694.6</v>
      </c>
      <c r="T27" s="23">
        <v>241990.39999999999</v>
      </c>
      <c r="U27" s="23">
        <v>237534.2</v>
      </c>
      <c r="V27" s="23">
        <v>224124</v>
      </c>
      <c r="W27" s="23">
        <v>203308.2</v>
      </c>
      <c r="X27" s="23">
        <v>188380.6</v>
      </c>
      <c r="Y27" s="23">
        <v>179884.4</v>
      </c>
      <c r="Z27" s="23">
        <v>177236</v>
      </c>
      <c r="AA27" s="23">
        <v>176368.9</v>
      </c>
      <c r="AB27" s="23">
        <v>174494.2</v>
      </c>
      <c r="AC27" s="23">
        <v>176903.4</v>
      </c>
      <c r="AD27" s="23">
        <v>179557.7</v>
      </c>
      <c r="AE27" s="23">
        <v>183351.2</v>
      </c>
      <c r="AF27" s="23">
        <v>165405.9</v>
      </c>
      <c r="AG27" s="23">
        <v>181674.6</v>
      </c>
    </row>
    <row r="28" spans="1:33" x14ac:dyDescent="0.25">
      <c r="A28" s="12" t="s">
        <v>24</v>
      </c>
      <c r="B28" s="24" t="s">
        <v>1</v>
      </c>
      <c r="C28" s="25" t="s">
        <v>1</v>
      </c>
      <c r="D28" s="25" t="s">
        <v>1</v>
      </c>
      <c r="E28" s="25" t="s">
        <v>1</v>
      </c>
      <c r="F28" s="25" t="s">
        <v>1</v>
      </c>
      <c r="G28" s="25">
        <v>19767.7</v>
      </c>
      <c r="H28" s="25">
        <v>22032.9</v>
      </c>
      <c r="I28" s="25">
        <v>24456.1</v>
      </c>
      <c r="J28" s="25">
        <v>26688.3</v>
      </c>
      <c r="K28" s="25">
        <v>28583.5</v>
      </c>
      <c r="L28" s="25">
        <v>31661.1</v>
      </c>
      <c r="M28" s="25">
        <v>34365.5</v>
      </c>
      <c r="N28" s="25">
        <v>37329.5</v>
      </c>
      <c r="O28" s="25">
        <v>41479.5</v>
      </c>
      <c r="P28" s="25">
        <v>46175.199999999997</v>
      </c>
      <c r="Q28" s="25">
        <v>50485.7</v>
      </c>
      <c r="R28" s="25">
        <v>56361.4</v>
      </c>
      <c r="S28" s="25">
        <v>63163.4</v>
      </c>
      <c r="T28" s="25">
        <v>68590.5</v>
      </c>
      <c r="U28" s="25">
        <v>64095.5</v>
      </c>
      <c r="V28" s="25">
        <v>68764.899999999994</v>
      </c>
      <c r="W28" s="25">
        <v>71785.8</v>
      </c>
      <c r="X28" s="25">
        <v>73649.3</v>
      </c>
      <c r="Y28" s="25">
        <v>74492.800000000003</v>
      </c>
      <c r="Z28" s="25">
        <v>76354.5</v>
      </c>
      <c r="AA28" s="25">
        <v>80126</v>
      </c>
      <c r="AB28" s="25">
        <v>81265.2</v>
      </c>
      <c r="AC28" s="25">
        <v>84669.9</v>
      </c>
      <c r="AD28" s="25">
        <v>89874.7</v>
      </c>
      <c r="AE28" s="25">
        <v>94437.5</v>
      </c>
      <c r="AF28" s="25">
        <v>93413.8</v>
      </c>
      <c r="AG28" s="25">
        <v>98523</v>
      </c>
    </row>
    <row r="29" spans="1:33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 t="s">
        <v>1</v>
      </c>
      <c r="F29" s="23" t="s">
        <v>1</v>
      </c>
      <c r="G29" s="23">
        <v>10560.8</v>
      </c>
      <c r="H29" s="23">
        <v>12147.3</v>
      </c>
      <c r="I29" s="23">
        <v>13836.5</v>
      </c>
      <c r="J29" s="23">
        <v>15351.8</v>
      </c>
      <c r="K29" s="23">
        <v>17226.599999999999</v>
      </c>
      <c r="L29" s="23">
        <v>18853.099999999999</v>
      </c>
      <c r="M29" s="23">
        <v>21147.7</v>
      </c>
      <c r="N29" s="23">
        <v>23548.6</v>
      </c>
      <c r="O29" s="23">
        <v>25613.3</v>
      </c>
      <c r="P29" s="23">
        <v>27628.2</v>
      </c>
      <c r="Q29" s="23">
        <v>29113.599999999999</v>
      </c>
      <c r="R29" s="23">
        <v>31470.3</v>
      </c>
      <c r="S29" s="23">
        <v>35073.5</v>
      </c>
      <c r="T29" s="23">
        <v>37925.699999999997</v>
      </c>
      <c r="U29" s="23">
        <v>36254.9</v>
      </c>
      <c r="V29" s="23">
        <v>36363.9</v>
      </c>
      <c r="W29" s="23">
        <v>37058.6</v>
      </c>
      <c r="X29" s="23">
        <v>36253.300000000003</v>
      </c>
      <c r="Y29" s="23">
        <v>36454.300000000003</v>
      </c>
      <c r="Z29" s="23">
        <v>37634.300000000003</v>
      </c>
      <c r="AA29" s="23">
        <v>38852.6</v>
      </c>
      <c r="AB29" s="23">
        <v>40443.199999999997</v>
      </c>
      <c r="AC29" s="23">
        <v>43011.3</v>
      </c>
      <c r="AD29" s="23">
        <v>45876.3</v>
      </c>
      <c r="AE29" s="23">
        <v>48533.1</v>
      </c>
      <c r="AF29" s="23">
        <v>47020.6</v>
      </c>
      <c r="AG29" s="23">
        <v>52208.1</v>
      </c>
    </row>
    <row r="30" spans="1:33" x14ac:dyDescent="0.25">
      <c r="A30" s="12" t="s">
        <v>26</v>
      </c>
      <c r="B30" s="24" t="s">
        <v>1</v>
      </c>
      <c r="C30" s="25" t="s">
        <v>1</v>
      </c>
      <c r="D30" s="25" t="s">
        <v>1</v>
      </c>
      <c r="E30" s="25" t="s">
        <v>1</v>
      </c>
      <c r="F30" s="25" t="s">
        <v>1</v>
      </c>
      <c r="G30" s="25">
        <v>460588</v>
      </c>
      <c r="H30" s="25">
        <v>489203</v>
      </c>
      <c r="I30" s="25">
        <v>519268</v>
      </c>
      <c r="J30" s="25">
        <v>555993</v>
      </c>
      <c r="K30" s="25">
        <v>595723</v>
      </c>
      <c r="L30" s="25">
        <v>647851</v>
      </c>
      <c r="M30" s="25">
        <v>700993</v>
      </c>
      <c r="N30" s="25">
        <v>749552</v>
      </c>
      <c r="O30" s="25">
        <v>802266</v>
      </c>
      <c r="P30" s="25">
        <v>859437</v>
      </c>
      <c r="Q30" s="25">
        <v>927357</v>
      </c>
      <c r="R30" s="25">
        <v>1003823</v>
      </c>
      <c r="S30" s="25">
        <v>1075539</v>
      </c>
      <c r="T30" s="25">
        <v>1109541</v>
      </c>
      <c r="U30" s="25">
        <v>1069323</v>
      </c>
      <c r="V30" s="25">
        <v>1072709</v>
      </c>
      <c r="W30" s="25">
        <v>1063763</v>
      </c>
      <c r="X30" s="25">
        <v>1031104</v>
      </c>
      <c r="Y30" s="25">
        <v>1020677</v>
      </c>
      <c r="Z30" s="25">
        <v>1032608</v>
      </c>
      <c r="AA30" s="25">
        <v>1078092</v>
      </c>
      <c r="AB30" s="25">
        <v>1114420</v>
      </c>
      <c r="AC30" s="25">
        <v>1162492</v>
      </c>
      <c r="AD30" s="25">
        <v>1203859</v>
      </c>
      <c r="AE30" s="25">
        <v>1245513</v>
      </c>
      <c r="AF30" s="25">
        <v>1117989</v>
      </c>
      <c r="AG30" s="25">
        <v>1206842</v>
      </c>
    </row>
    <row r="31" spans="1:33" x14ac:dyDescent="0.25">
      <c r="A31" s="9" t="s">
        <v>27</v>
      </c>
      <c r="B31" s="22" t="s">
        <v>1</v>
      </c>
      <c r="C31" s="23" t="s">
        <v>1</v>
      </c>
      <c r="D31" s="23" t="s">
        <v>1</v>
      </c>
      <c r="E31" s="23">
        <v>1657501</v>
      </c>
      <c r="F31" s="23">
        <v>1767223</v>
      </c>
      <c r="G31" s="23">
        <v>1906773</v>
      </c>
      <c r="H31" s="23">
        <v>1956434</v>
      </c>
      <c r="I31" s="23">
        <v>2047269</v>
      </c>
      <c r="J31" s="23">
        <v>2152905</v>
      </c>
      <c r="K31" s="23">
        <v>2264494</v>
      </c>
      <c r="L31" s="23">
        <v>2408151</v>
      </c>
      <c r="M31" s="23">
        <v>2503731</v>
      </c>
      <c r="N31" s="23">
        <v>2598336</v>
      </c>
      <c r="O31" s="23">
        <v>2703551</v>
      </c>
      <c r="P31" s="23">
        <v>2830194</v>
      </c>
      <c r="Q31" s="23">
        <v>2931085</v>
      </c>
      <c r="R31" s="23">
        <v>3121668</v>
      </c>
      <c r="S31" s="23">
        <v>3320278</v>
      </c>
      <c r="T31" s="23">
        <v>3412253</v>
      </c>
      <c r="U31" s="23">
        <v>3341167</v>
      </c>
      <c r="V31" s="23">
        <v>3573581</v>
      </c>
      <c r="W31" s="23">
        <v>3727905</v>
      </c>
      <c r="X31" s="23">
        <v>3743086</v>
      </c>
      <c r="Y31" s="23">
        <v>3822671</v>
      </c>
      <c r="Z31" s="23">
        <v>3992730</v>
      </c>
      <c r="AA31" s="23">
        <v>4260470</v>
      </c>
      <c r="AB31" s="23">
        <v>4415031</v>
      </c>
      <c r="AC31" s="23">
        <v>4625094</v>
      </c>
      <c r="AD31" s="23">
        <v>4828306</v>
      </c>
      <c r="AE31" s="23">
        <v>5049619</v>
      </c>
      <c r="AF31" s="23">
        <v>5038538</v>
      </c>
      <c r="AG31" s="23">
        <v>5451813</v>
      </c>
    </row>
    <row r="32" spans="1:33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 t="s">
        <v>1</v>
      </c>
      <c r="AF32" s="29" t="s">
        <v>1</v>
      </c>
      <c r="AG32" s="29" t="s">
        <v>1</v>
      </c>
    </row>
    <row r="33" spans="1:33" x14ac:dyDescent="0.25">
      <c r="A33" s="9" t="s">
        <v>29</v>
      </c>
      <c r="B33" s="22">
        <v>77060</v>
      </c>
      <c r="C33" s="23">
        <v>202256</v>
      </c>
      <c r="D33" s="23">
        <v>253395</v>
      </c>
      <c r="E33" s="23">
        <v>264429</v>
      </c>
      <c r="F33" s="23">
        <v>287835</v>
      </c>
      <c r="G33" s="23">
        <v>288497</v>
      </c>
      <c r="H33" s="23">
        <v>304282</v>
      </c>
      <c r="I33" s="23">
        <v>327436</v>
      </c>
      <c r="J33" s="23">
        <v>334244</v>
      </c>
      <c r="K33" s="23">
        <v>316998</v>
      </c>
      <c r="L33" s="23">
        <v>317759</v>
      </c>
      <c r="M33" s="23">
        <v>300421</v>
      </c>
      <c r="N33" s="23">
        <v>349486</v>
      </c>
      <c r="O33" s="23">
        <v>420292</v>
      </c>
      <c r="P33" s="23">
        <v>485115.19469999999</v>
      </c>
      <c r="Q33" s="23">
        <v>582538.17290000001</v>
      </c>
      <c r="R33" s="23">
        <v>715904.27170000004</v>
      </c>
      <c r="S33" s="23">
        <v>896980.17409999995</v>
      </c>
      <c r="T33" s="23">
        <v>1149646.091</v>
      </c>
      <c r="U33" s="23">
        <v>1247929.2690000001</v>
      </c>
      <c r="V33" s="23">
        <v>1661720.926</v>
      </c>
      <c r="W33" s="23">
        <v>2179024.1039999998</v>
      </c>
      <c r="X33" s="23">
        <v>2637913.8480000002</v>
      </c>
      <c r="Y33" s="23">
        <v>3348308.4879999999</v>
      </c>
      <c r="Z33" s="23">
        <v>4579086.4249999998</v>
      </c>
      <c r="AA33" s="23">
        <v>5954510.8959999997</v>
      </c>
      <c r="AB33" s="23">
        <v>8228159.557</v>
      </c>
      <c r="AC33" s="23">
        <v>10660228.494999999</v>
      </c>
      <c r="AD33" s="23">
        <v>14744810.676999999</v>
      </c>
      <c r="AE33" s="23">
        <v>21802256.302000001</v>
      </c>
      <c r="AF33" s="23">
        <v>27481439.973000001</v>
      </c>
      <c r="AG33" s="23">
        <v>46687235.68</v>
      </c>
    </row>
    <row r="34" spans="1:33" x14ac:dyDescent="0.25">
      <c r="A34" s="12" t="s">
        <v>30</v>
      </c>
      <c r="B34" s="24">
        <v>415233</v>
      </c>
      <c r="C34" s="25">
        <v>423222</v>
      </c>
      <c r="D34" s="25">
        <v>444218</v>
      </c>
      <c r="E34" s="25">
        <v>466618</v>
      </c>
      <c r="F34" s="25">
        <v>495509</v>
      </c>
      <c r="G34" s="25">
        <v>528636</v>
      </c>
      <c r="H34" s="25">
        <v>556257</v>
      </c>
      <c r="I34" s="25">
        <v>588842</v>
      </c>
      <c r="J34" s="25">
        <v>620924</v>
      </c>
      <c r="K34" s="25">
        <v>661722</v>
      </c>
      <c r="L34" s="25">
        <v>706385</v>
      </c>
      <c r="M34" s="25">
        <v>755579</v>
      </c>
      <c r="N34" s="25">
        <v>802510</v>
      </c>
      <c r="O34" s="25">
        <v>863395</v>
      </c>
      <c r="P34" s="25">
        <v>924589</v>
      </c>
      <c r="Q34" s="25">
        <v>998436</v>
      </c>
      <c r="R34" s="25">
        <v>1087683</v>
      </c>
      <c r="S34" s="25">
        <v>1178577</v>
      </c>
      <c r="T34" s="25">
        <v>1260468</v>
      </c>
      <c r="U34" s="25">
        <v>1302858</v>
      </c>
      <c r="V34" s="25">
        <v>1417898</v>
      </c>
      <c r="W34" s="25">
        <v>1499804</v>
      </c>
      <c r="X34" s="25">
        <v>1536454</v>
      </c>
      <c r="Y34" s="25">
        <v>1598553</v>
      </c>
      <c r="Z34" s="25">
        <v>1623207</v>
      </c>
      <c r="AA34" s="25">
        <v>1657744</v>
      </c>
      <c r="AB34" s="25">
        <v>1759314</v>
      </c>
      <c r="AC34" s="25">
        <v>1842946</v>
      </c>
      <c r="AD34" s="25">
        <v>1946228</v>
      </c>
      <c r="AE34" s="25">
        <v>1980866</v>
      </c>
      <c r="AF34" s="25">
        <v>2067010</v>
      </c>
      <c r="AG34" s="25">
        <v>2282636</v>
      </c>
    </row>
    <row r="35" spans="1:33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>
        <v>11819.6</v>
      </c>
      <c r="M35" s="23">
        <v>12678.2</v>
      </c>
      <c r="N35" s="23">
        <v>13982.4</v>
      </c>
      <c r="O35" s="23">
        <v>14728</v>
      </c>
      <c r="P35" s="23">
        <v>15998.1</v>
      </c>
      <c r="Q35" s="23">
        <v>17650.3</v>
      </c>
      <c r="R35" s="23">
        <v>20057.2</v>
      </c>
      <c r="S35" s="23">
        <v>22547.9</v>
      </c>
      <c r="T35" s="23">
        <v>25519.3</v>
      </c>
      <c r="U35" s="23">
        <v>24798.5</v>
      </c>
      <c r="V35" s="23">
        <v>25365</v>
      </c>
      <c r="W35" s="23">
        <v>26231.3</v>
      </c>
      <c r="X35" s="23">
        <v>26222.7</v>
      </c>
      <c r="Y35" s="23">
        <v>26778.799999999999</v>
      </c>
      <c r="Z35" s="23">
        <v>27358.7</v>
      </c>
      <c r="AA35" s="23">
        <v>28589.1</v>
      </c>
      <c r="AB35" s="23">
        <v>29904.5</v>
      </c>
      <c r="AC35" s="23">
        <v>31376.2</v>
      </c>
      <c r="AD35" s="23">
        <v>33444.1</v>
      </c>
      <c r="AE35" s="23">
        <v>35295.800000000003</v>
      </c>
      <c r="AF35" s="23">
        <v>34255</v>
      </c>
      <c r="AG35" s="23">
        <v>37324.400000000001</v>
      </c>
    </row>
    <row r="36" spans="1:33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>
        <v>2169.6</v>
      </c>
      <c r="S36" s="25">
        <v>2689.1</v>
      </c>
      <c r="T36" s="25">
        <v>3103.3</v>
      </c>
      <c r="U36" s="25">
        <v>2993.9</v>
      </c>
      <c r="V36" s="25">
        <v>3125.1</v>
      </c>
      <c r="W36" s="25">
        <v>3264.8</v>
      </c>
      <c r="X36" s="25">
        <v>3181.5</v>
      </c>
      <c r="Y36" s="25">
        <v>3362.5</v>
      </c>
      <c r="Z36" s="25">
        <v>3457.9</v>
      </c>
      <c r="AA36" s="25">
        <v>3654.5</v>
      </c>
      <c r="AB36" s="25">
        <v>3954.2</v>
      </c>
      <c r="AC36" s="25">
        <v>4299.1000000000004</v>
      </c>
      <c r="AD36" s="25">
        <v>4663.1000000000004</v>
      </c>
      <c r="AE36" s="25">
        <v>4950.7</v>
      </c>
      <c r="AF36" s="25">
        <v>4185.6000000000004</v>
      </c>
      <c r="AG36" s="25">
        <v>4955.1000000000004</v>
      </c>
    </row>
    <row r="37" spans="1:33" s="5" customFormat="1" x14ac:dyDescent="0.25">
      <c r="A37" s="9" t="s">
        <v>33</v>
      </c>
      <c r="B37" s="22">
        <v>1887290</v>
      </c>
      <c r="C37" s="23">
        <v>2200560</v>
      </c>
      <c r="D37" s="23">
        <v>2719450</v>
      </c>
      <c r="E37" s="23">
        <v>3567320</v>
      </c>
      <c r="F37" s="23">
        <v>4863750</v>
      </c>
      <c r="G37" s="23">
        <v>6133990</v>
      </c>
      <c r="H37" s="23">
        <v>7181360</v>
      </c>
      <c r="I37" s="23">
        <v>7971500</v>
      </c>
      <c r="J37" s="23">
        <v>8519549.9999999981</v>
      </c>
      <c r="K37" s="23">
        <v>9056440</v>
      </c>
      <c r="L37" s="23">
        <v>10028010</v>
      </c>
      <c r="M37" s="23">
        <v>11086310</v>
      </c>
      <c r="N37" s="23">
        <v>12171740</v>
      </c>
      <c r="O37" s="23">
        <v>13742200</v>
      </c>
      <c r="P37" s="23">
        <v>16184020</v>
      </c>
      <c r="Q37" s="23">
        <v>18731890</v>
      </c>
      <c r="R37" s="23">
        <v>21943850</v>
      </c>
      <c r="S37" s="23">
        <v>27009230</v>
      </c>
      <c r="T37" s="23">
        <v>31924460</v>
      </c>
      <c r="U37" s="23">
        <v>34851769.999999993</v>
      </c>
      <c r="V37" s="23">
        <v>41211930</v>
      </c>
      <c r="W37" s="23">
        <v>48794020</v>
      </c>
      <c r="X37" s="23">
        <v>53858000</v>
      </c>
      <c r="Y37" s="23">
        <v>59296320</v>
      </c>
      <c r="Z37" s="23">
        <v>64356310</v>
      </c>
      <c r="AA37" s="23">
        <v>68885820.000000015</v>
      </c>
      <c r="AB37" s="23">
        <v>74639510</v>
      </c>
      <c r="AC37" s="23">
        <v>83203600</v>
      </c>
      <c r="AD37" s="23">
        <v>91928110</v>
      </c>
      <c r="AE37" s="23">
        <v>99086510</v>
      </c>
      <c r="AF37" s="23">
        <v>101598600</v>
      </c>
      <c r="AG37" s="23">
        <v>114639920.57991233</v>
      </c>
    </row>
    <row r="38" spans="1:33" x14ac:dyDescent="0.25">
      <c r="A38" s="12" t="s">
        <v>34</v>
      </c>
      <c r="B38" s="24">
        <v>10594796.43570793</v>
      </c>
      <c r="C38" s="25">
        <v>13866423.015387593</v>
      </c>
      <c r="D38" s="25">
        <v>17401606.713282946</v>
      </c>
      <c r="E38" s="25">
        <v>20598183.354121581</v>
      </c>
      <c r="F38" s="25">
        <v>24517606.59447246</v>
      </c>
      <c r="G38" s="25">
        <v>29652040.624901406</v>
      </c>
      <c r="H38" s="25">
        <v>32393860</v>
      </c>
      <c r="I38" s="25">
        <v>35946990</v>
      </c>
      <c r="J38" s="25">
        <v>37741620</v>
      </c>
      <c r="K38" s="25">
        <v>38461790</v>
      </c>
      <c r="L38" s="25">
        <v>42215030</v>
      </c>
      <c r="M38" s="25">
        <v>45409050</v>
      </c>
      <c r="N38" s="25">
        <v>48428960</v>
      </c>
      <c r="O38" s="25">
        <v>52897340</v>
      </c>
      <c r="P38" s="25">
        <v>60391760</v>
      </c>
      <c r="Q38" s="25">
        <v>68467940</v>
      </c>
      <c r="R38" s="25">
        <v>81577530</v>
      </c>
      <c r="S38" s="25">
        <v>90159480</v>
      </c>
      <c r="T38" s="25">
        <v>93867120</v>
      </c>
      <c r="U38" s="25">
        <v>96138480</v>
      </c>
      <c r="V38" s="25">
        <v>110777870</v>
      </c>
      <c r="W38" s="25">
        <v>121509300</v>
      </c>
      <c r="X38" s="25">
        <v>129973390</v>
      </c>
      <c r="Y38" s="25">
        <v>137309190</v>
      </c>
      <c r="Z38" s="25">
        <v>147951290</v>
      </c>
      <c r="AA38" s="25">
        <v>158622900</v>
      </c>
      <c r="AB38" s="25">
        <v>168764690</v>
      </c>
      <c r="AC38" s="25">
        <v>179314910</v>
      </c>
      <c r="AD38" s="25">
        <v>189434870</v>
      </c>
      <c r="AE38" s="25">
        <v>195816480</v>
      </c>
      <c r="AF38" s="25">
        <v>200343720</v>
      </c>
      <c r="AG38" s="25">
        <v>240633270</v>
      </c>
    </row>
    <row r="39" spans="1:33" s="5" customFormat="1" x14ac:dyDescent="0.25">
      <c r="A39" s="9" t="s">
        <v>35</v>
      </c>
      <c r="B39" s="22" t="s">
        <v>1</v>
      </c>
      <c r="C39" s="23" t="s">
        <v>1</v>
      </c>
      <c r="D39" s="23" t="s">
        <v>1</v>
      </c>
      <c r="E39" s="23" t="s">
        <v>1</v>
      </c>
      <c r="F39" s="23" t="s">
        <v>1</v>
      </c>
      <c r="G39" s="23">
        <v>460840</v>
      </c>
      <c r="H39" s="23">
        <v>493834.5</v>
      </c>
      <c r="I39" s="23">
        <v>536722.4</v>
      </c>
      <c r="J39" s="23">
        <v>603407.6</v>
      </c>
      <c r="K39" s="23">
        <v>649719.1</v>
      </c>
      <c r="L39" s="23">
        <v>709561.3</v>
      </c>
      <c r="M39" s="23">
        <v>802276.7</v>
      </c>
      <c r="N39" s="23">
        <v>854139.9</v>
      </c>
      <c r="O39" s="23">
        <v>876732.7</v>
      </c>
      <c r="P39" s="23">
        <v>970421.5</v>
      </c>
      <c r="Q39" s="23">
        <v>1061428.3</v>
      </c>
      <c r="R39" s="23">
        <v>1225716.1000000001</v>
      </c>
      <c r="S39" s="23">
        <v>1386951.2</v>
      </c>
      <c r="T39" s="23">
        <v>1589625.1</v>
      </c>
      <c r="U39" s="23">
        <v>1626390.7</v>
      </c>
      <c r="V39" s="23">
        <v>1680966.9</v>
      </c>
      <c r="W39" s="23">
        <v>1765008.7</v>
      </c>
      <c r="X39" s="23">
        <v>1845159.8</v>
      </c>
      <c r="Y39" s="23">
        <v>1970145.7</v>
      </c>
      <c r="Z39" s="23">
        <v>2086359.6</v>
      </c>
      <c r="AA39" s="23">
        <v>2310847.7999999998</v>
      </c>
      <c r="AB39" s="23">
        <v>2512054.7999999998</v>
      </c>
      <c r="AC39" s="23">
        <v>2641959.4</v>
      </c>
      <c r="AD39" s="23">
        <v>2844409.7</v>
      </c>
      <c r="AE39" s="23">
        <v>3043848.3</v>
      </c>
      <c r="AF39" s="23">
        <v>2937930</v>
      </c>
      <c r="AG39" s="23">
        <v>3251222</v>
      </c>
    </row>
    <row r="40" spans="1:33" x14ac:dyDescent="0.25">
      <c r="A40" s="12" t="s">
        <v>36</v>
      </c>
      <c r="B40" s="24">
        <v>119239.60551792468</v>
      </c>
      <c r="C40" s="25">
        <v>154309.32570790243</v>
      </c>
      <c r="D40" s="25">
        <v>186333.16496057471</v>
      </c>
      <c r="E40" s="25">
        <v>215519.57656070028</v>
      </c>
      <c r="F40" s="25">
        <v>260556.85922107703</v>
      </c>
      <c r="G40" s="25">
        <v>302952.06310000003</v>
      </c>
      <c r="H40" s="25">
        <v>351661.44300000003</v>
      </c>
      <c r="I40" s="25">
        <v>395830.69459999999</v>
      </c>
      <c r="J40" s="25">
        <v>440808.1482</v>
      </c>
      <c r="K40" s="25">
        <v>485032.7071</v>
      </c>
      <c r="L40" s="25">
        <v>540061.22389999998</v>
      </c>
      <c r="M40" s="25">
        <v>550173.55579999997</v>
      </c>
      <c r="N40" s="25">
        <v>573976.62159999995</v>
      </c>
      <c r="O40" s="25">
        <v>578582.49730000005</v>
      </c>
      <c r="P40" s="25">
        <v>607630.12890000001</v>
      </c>
      <c r="Q40" s="25">
        <v>640201.33750000002</v>
      </c>
      <c r="R40" s="25">
        <v>686841.50580000004</v>
      </c>
      <c r="S40" s="25">
        <v>736014.74479999999</v>
      </c>
      <c r="T40" s="25">
        <v>777560.55519999994</v>
      </c>
      <c r="U40" s="25">
        <v>817735.05870000005</v>
      </c>
      <c r="V40" s="25">
        <v>877367.95030000003</v>
      </c>
      <c r="W40" s="25">
        <v>938521.10620000004</v>
      </c>
      <c r="X40" s="25">
        <v>996436.50529999996</v>
      </c>
      <c r="Y40" s="25">
        <v>1062167.115</v>
      </c>
      <c r="Z40" s="25">
        <v>1112538.1518000001</v>
      </c>
      <c r="AA40" s="25">
        <v>1166354.1782</v>
      </c>
      <c r="AB40" s="25">
        <v>1225235.3733999999</v>
      </c>
      <c r="AC40" s="25">
        <v>1278840.9088999999</v>
      </c>
      <c r="AD40" s="25">
        <v>1341580.7722</v>
      </c>
      <c r="AE40" s="25">
        <v>1418448.777</v>
      </c>
      <c r="AF40" s="25">
        <v>1401406.3640000001</v>
      </c>
      <c r="AG40" s="25">
        <v>1555635.3443</v>
      </c>
    </row>
    <row r="41" spans="1:33" s="5" customFormat="1" x14ac:dyDescent="0.25">
      <c r="A41" s="9" t="s">
        <v>37</v>
      </c>
      <c r="B41" s="22">
        <v>461295100</v>
      </c>
      <c r="C41" s="23">
        <v>491418900</v>
      </c>
      <c r="D41" s="23">
        <v>504161200</v>
      </c>
      <c r="E41" s="23">
        <v>504497800</v>
      </c>
      <c r="F41" s="23">
        <v>510916100</v>
      </c>
      <c r="G41" s="23">
        <v>521613500</v>
      </c>
      <c r="H41" s="23">
        <v>535562100</v>
      </c>
      <c r="I41" s="23">
        <v>543545400</v>
      </c>
      <c r="J41" s="23">
        <v>536497400</v>
      </c>
      <c r="K41" s="23">
        <v>528069900</v>
      </c>
      <c r="L41" s="23">
        <v>535417699.99999994</v>
      </c>
      <c r="M41" s="23">
        <v>531653900</v>
      </c>
      <c r="N41" s="23">
        <v>524478699.99999994</v>
      </c>
      <c r="O41" s="23">
        <v>523968600</v>
      </c>
      <c r="P41" s="23">
        <v>529400900</v>
      </c>
      <c r="Q41" s="23">
        <v>532515600</v>
      </c>
      <c r="R41" s="23">
        <v>535170199.99999994</v>
      </c>
      <c r="S41" s="23">
        <v>539281699.99999988</v>
      </c>
      <c r="T41" s="23">
        <v>527823800.00000006</v>
      </c>
      <c r="U41" s="23">
        <v>494938400</v>
      </c>
      <c r="V41" s="23">
        <v>505530600</v>
      </c>
      <c r="W41" s="23">
        <v>497448900</v>
      </c>
      <c r="X41" s="23">
        <v>500474700</v>
      </c>
      <c r="Y41" s="23">
        <v>508700600</v>
      </c>
      <c r="Z41" s="23">
        <v>518811000</v>
      </c>
      <c r="AA41" s="23">
        <v>538032300.00000012</v>
      </c>
      <c r="AB41" s="23">
        <v>544364600</v>
      </c>
      <c r="AC41" s="23">
        <v>553073000</v>
      </c>
      <c r="AD41" s="23">
        <v>556293800.00000012</v>
      </c>
      <c r="AE41" s="23">
        <v>558491199.99999988</v>
      </c>
      <c r="AF41" s="23">
        <v>538155400</v>
      </c>
      <c r="AG41" s="23">
        <v>541903400</v>
      </c>
    </row>
    <row r="42" spans="1:33" x14ac:dyDescent="0.25">
      <c r="A42" s="12" t="s">
        <v>38</v>
      </c>
      <c r="B42" s="24">
        <v>298971.3</v>
      </c>
      <c r="C42" s="25">
        <v>342245.3</v>
      </c>
      <c r="D42" s="25">
        <v>383722.7</v>
      </c>
      <c r="E42" s="25">
        <v>438884</v>
      </c>
      <c r="F42" s="25">
        <v>496233</v>
      </c>
      <c r="G42" s="25">
        <v>563870</v>
      </c>
      <c r="H42" s="25">
        <v>634611</v>
      </c>
      <c r="I42" s="25">
        <v>703117</v>
      </c>
      <c r="J42" s="25">
        <v>761658</v>
      </c>
      <c r="K42" s="25">
        <v>834753</v>
      </c>
      <c r="L42" s="25">
        <v>946324</v>
      </c>
      <c r="M42" s="25">
        <v>1046144</v>
      </c>
      <c r="N42" s="25">
        <v>1217265</v>
      </c>
      <c r="O42" s="25">
        <v>1325766</v>
      </c>
      <c r="P42" s="25">
        <v>1476623</v>
      </c>
      <c r="Q42" s="25">
        <v>1639254</v>
      </c>
      <c r="R42" s="25">
        <v>1839400</v>
      </c>
      <c r="S42" s="25">
        <v>2109502</v>
      </c>
      <c r="T42" s="25">
        <v>2369063</v>
      </c>
      <c r="U42" s="25">
        <v>2507677</v>
      </c>
      <c r="V42" s="25">
        <v>2748008.3409000002</v>
      </c>
      <c r="W42" s="25">
        <v>3023659.0928210001</v>
      </c>
      <c r="X42" s="25">
        <v>3253851.855403</v>
      </c>
      <c r="Y42" s="25">
        <v>3539976.9839710002</v>
      </c>
      <c r="Z42" s="25">
        <v>3805349.5763429999</v>
      </c>
      <c r="AA42" s="25">
        <v>4049884.1963229999</v>
      </c>
      <c r="AB42" s="25">
        <v>4359060.7795540001</v>
      </c>
      <c r="AC42" s="25">
        <v>4653578.9279899998</v>
      </c>
      <c r="AD42" s="25">
        <v>4873899.0460989997</v>
      </c>
      <c r="AE42" s="25">
        <v>5077625.0409209998</v>
      </c>
      <c r="AF42" s="25">
        <v>4973974.5719459997</v>
      </c>
      <c r="AG42" s="25">
        <v>5591256.1749836775</v>
      </c>
    </row>
    <row r="43" spans="1:33" s="5" customFormat="1" x14ac:dyDescent="0.25">
      <c r="A43" s="9" t="s">
        <v>39</v>
      </c>
      <c r="B43" s="22">
        <v>200556200</v>
      </c>
      <c r="C43" s="23">
        <v>242481100</v>
      </c>
      <c r="D43" s="23">
        <v>277540800</v>
      </c>
      <c r="E43" s="23">
        <v>315181300</v>
      </c>
      <c r="F43" s="23">
        <v>372493400</v>
      </c>
      <c r="G43" s="23">
        <v>436988800</v>
      </c>
      <c r="H43" s="23">
        <v>490850900</v>
      </c>
      <c r="I43" s="23">
        <v>542001800.00000012</v>
      </c>
      <c r="J43" s="23">
        <v>537215300.00000012</v>
      </c>
      <c r="K43" s="23">
        <v>591453000</v>
      </c>
      <c r="L43" s="23">
        <v>651634400</v>
      </c>
      <c r="M43" s="23">
        <v>707021300</v>
      </c>
      <c r="N43" s="23">
        <v>784741300</v>
      </c>
      <c r="O43" s="23">
        <v>837365000</v>
      </c>
      <c r="P43" s="23">
        <v>908439200</v>
      </c>
      <c r="Q43" s="23">
        <v>957447800</v>
      </c>
      <c r="R43" s="23">
        <v>1005601500</v>
      </c>
      <c r="S43" s="23">
        <v>1089660200</v>
      </c>
      <c r="T43" s="23">
        <v>1154216500</v>
      </c>
      <c r="U43" s="23">
        <v>1205347700</v>
      </c>
      <c r="V43" s="23">
        <v>1322611200</v>
      </c>
      <c r="W43" s="23">
        <v>1388937200</v>
      </c>
      <c r="X43" s="23">
        <v>1440111400</v>
      </c>
      <c r="Y43" s="23">
        <v>1500819100</v>
      </c>
      <c r="Z43" s="23">
        <v>1562928900</v>
      </c>
      <c r="AA43" s="23">
        <v>1658020400</v>
      </c>
      <c r="AB43" s="23">
        <v>1740779600</v>
      </c>
      <c r="AC43" s="23">
        <v>1835698200</v>
      </c>
      <c r="AD43" s="23">
        <v>1898192600</v>
      </c>
      <c r="AE43" s="23">
        <v>1924498100</v>
      </c>
      <c r="AF43" s="23">
        <v>1933152400</v>
      </c>
      <c r="AG43" s="23">
        <v>2057447700</v>
      </c>
    </row>
    <row r="44" spans="1:33" x14ac:dyDescent="0.25">
      <c r="A44" s="12" t="s">
        <v>40</v>
      </c>
      <c r="B44" s="24">
        <v>695501</v>
      </c>
      <c r="C44" s="25">
        <v>701773</v>
      </c>
      <c r="D44" s="25">
        <v>718436</v>
      </c>
      <c r="E44" s="25">
        <v>747037</v>
      </c>
      <c r="F44" s="25">
        <v>791972</v>
      </c>
      <c r="G44" s="25">
        <v>831621</v>
      </c>
      <c r="H44" s="25">
        <v>859834</v>
      </c>
      <c r="I44" s="25">
        <v>906926</v>
      </c>
      <c r="J44" s="25">
        <v>940548</v>
      </c>
      <c r="K44" s="25">
        <v>1007927</v>
      </c>
      <c r="L44" s="25">
        <v>1106071</v>
      </c>
      <c r="M44" s="25">
        <v>1144543</v>
      </c>
      <c r="N44" s="25">
        <v>1193694</v>
      </c>
      <c r="O44" s="25">
        <v>1254747</v>
      </c>
      <c r="P44" s="25">
        <v>1335731</v>
      </c>
      <c r="Q44" s="25">
        <v>1421590</v>
      </c>
      <c r="R44" s="25">
        <v>1496604</v>
      </c>
      <c r="S44" s="25">
        <v>1577661</v>
      </c>
      <c r="T44" s="25">
        <v>1657041</v>
      </c>
      <c r="U44" s="25">
        <v>1571334</v>
      </c>
      <c r="V44" s="25">
        <v>1666048</v>
      </c>
      <c r="W44" s="25">
        <v>1774063</v>
      </c>
      <c r="X44" s="25">
        <v>1827201</v>
      </c>
      <c r="Y44" s="25">
        <v>1902247</v>
      </c>
      <c r="Z44" s="25">
        <v>1994898</v>
      </c>
      <c r="AA44" s="25">
        <v>1990441</v>
      </c>
      <c r="AB44" s="25">
        <v>2025535</v>
      </c>
      <c r="AC44" s="25">
        <v>2140641</v>
      </c>
      <c r="AD44" s="25">
        <v>2231168</v>
      </c>
      <c r="AE44" s="25">
        <v>2310712</v>
      </c>
      <c r="AF44" s="25">
        <v>2206764</v>
      </c>
      <c r="AG44" s="25">
        <v>2493129</v>
      </c>
    </row>
    <row r="45" spans="1:33" s="5" customFormat="1" x14ac:dyDescent="0.25">
      <c r="A45" s="9" t="s">
        <v>41</v>
      </c>
      <c r="B45" s="22">
        <v>22731432.902729101</v>
      </c>
      <c r="C45" s="23">
        <v>29668760.204159856</v>
      </c>
      <c r="D45" s="23">
        <v>38251603.175506063</v>
      </c>
      <c r="E45" s="23">
        <v>50479397.662415542</v>
      </c>
      <c r="F45" s="23">
        <v>67565860.086394012</v>
      </c>
      <c r="G45" s="23">
        <v>86750611.468435615</v>
      </c>
      <c r="H45" s="23">
        <v>105505525.27381201</v>
      </c>
      <c r="I45" s="23">
        <v>130002696.88386446</v>
      </c>
      <c r="J45" s="23">
        <v>153190719.09622762</v>
      </c>
      <c r="K45" s="23">
        <v>167112451.29737121</v>
      </c>
      <c r="L45" s="23">
        <v>195108574.34344831</v>
      </c>
      <c r="M45" s="23">
        <v>212819999.56516895</v>
      </c>
      <c r="N45" s="23">
        <v>232874354.91584215</v>
      </c>
      <c r="O45" s="23">
        <v>264601353.31886074</v>
      </c>
      <c r="P45" s="23">
        <v>300539671.87791598</v>
      </c>
      <c r="Q45" s="23">
        <v>337958000</v>
      </c>
      <c r="R45" s="23">
        <v>381604000</v>
      </c>
      <c r="S45" s="23">
        <v>428506000</v>
      </c>
      <c r="T45" s="23">
        <v>476554000</v>
      </c>
      <c r="U45" s="23">
        <v>501574000</v>
      </c>
      <c r="V45" s="23">
        <v>544060000</v>
      </c>
      <c r="W45" s="23">
        <v>619023000</v>
      </c>
      <c r="X45" s="23">
        <v>666507000</v>
      </c>
      <c r="Y45" s="23">
        <v>714093000</v>
      </c>
      <c r="Z45" s="23">
        <v>762903000</v>
      </c>
      <c r="AA45" s="23">
        <v>804692000</v>
      </c>
      <c r="AB45" s="23">
        <v>863782000</v>
      </c>
      <c r="AC45" s="23">
        <v>920471000</v>
      </c>
      <c r="AD45" s="23">
        <v>987791000</v>
      </c>
      <c r="AE45" s="23">
        <v>1060068000</v>
      </c>
      <c r="AF45" s="23">
        <v>998719000</v>
      </c>
      <c r="AG45" s="23">
        <v>1176694300</v>
      </c>
    </row>
    <row r="46" spans="1:33" x14ac:dyDescent="0.25">
      <c r="A46" s="12" t="s">
        <v>42</v>
      </c>
      <c r="B46" s="24">
        <v>843623.06659126305</v>
      </c>
      <c r="C46" s="25">
        <v>1083672.3792784968</v>
      </c>
      <c r="D46" s="25">
        <v>1284830.3608848953</v>
      </c>
      <c r="E46" s="25">
        <v>1560093.2860000001</v>
      </c>
      <c r="F46" s="25">
        <v>1781422.46</v>
      </c>
      <c r="G46" s="25">
        <v>2311458.4530000002</v>
      </c>
      <c r="H46" s="25">
        <v>3123167.9389999998</v>
      </c>
      <c r="I46" s="25">
        <v>3962524.1660000002</v>
      </c>
      <c r="J46" s="25">
        <v>4810123.4539999999</v>
      </c>
      <c r="K46" s="25">
        <v>5738466.3689999999</v>
      </c>
      <c r="L46" s="25">
        <v>6693683.0140000004</v>
      </c>
      <c r="M46" s="25">
        <v>7069377.2719999999</v>
      </c>
      <c r="N46" s="25">
        <v>7455459.1950000003</v>
      </c>
      <c r="O46" s="25">
        <v>7868809.5530000003</v>
      </c>
      <c r="P46" s="25">
        <v>8828367.4340000004</v>
      </c>
      <c r="Q46" s="25">
        <v>9562648.1129999999</v>
      </c>
      <c r="R46" s="25">
        <v>10630939.426000001</v>
      </c>
      <c r="S46" s="25">
        <v>11504075.512</v>
      </c>
      <c r="T46" s="25">
        <v>12353845.280999999</v>
      </c>
      <c r="U46" s="25">
        <v>12162762.846000001</v>
      </c>
      <c r="V46" s="25">
        <v>13366377.171</v>
      </c>
      <c r="W46" s="25">
        <v>14665576.471999999</v>
      </c>
      <c r="X46" s="25">
        <v>15817754.584000001</v>
      </c>
      <c r="Y46" s="25">
        <v>16277187.078</v>
      </c>
      <c r="Z46" s="25">
        <v>17484305.607000001</v>
      </c>
      <c r="AA46" s="25">
        <v>18572109.414999999</v>
      </c>
      <c r="AB46" s="25">
        <v>20129057.370999999</v>
      </c>
      <c r="AC46" s="25">
        <v>21934167.572000001</v>
      </c>
      <c r="AD46" s="25">
        <v>23524390.182999998</v>
      </c>
      <c r="AE46" s="25">
        <v>24453296.226</v>
      </c>
      <c r="AF46" s="25">
        <v>23357377.84</v>
      </c>
      <c r="AG46" s="25">
        <v>26212981</v>
      </c>
    </row>
    <row r="47" spans="1:33" s="5" customFormat="1" x14ac:dyDescent="0.25">
      <c r="A47" s="9" t="s">
        <v>43</v>
      </c>
      <c r="B47" s="22">
        <v>749860</v>
      </c>
      <c r="C47" s="23">
        <v>790087</v>
      </c>
      <c r="D47" s="23">
        <v>813093</v>
      </c>
      <c r="E47" s="23">
        <v>855400</v>
      </c>
      <c r="F47" s="23">
        <v>897243</v>
      </c>
      <c r="G47" s="23">
        <v>963138</v>
      </c>
      <c r="H47" s="23">
        <v>1054672</v>
      </c>
      <c r="I47" s="23">
        <v>1141340</v>
      </c>
      <c r="J47" s="23">
        <v>1163178</v>
      </c>
      <c r="K47" s="23">
        <v>1265689</v>
      </c>
      <c r="L47" s="23">
        <v>1507283</v>
      </c>
      <c r="M47" s="23">
        <v>1564306</v>
      </c>
      <c r="N47" s="23">
        <v>1561026</v>
      </c>
      <c r="O47" s="23">
        <v>1620364</v>
      </c>
      <c r="P47" s="23">
        <v>1783020</v>
      </c>
      <c r="Q47" s="23">
        <v>1989987</v>
      </c>
      <c r="R47" s="23">
        <v>2216317</v>
      </c>
      <c r="S47" s="23">
        <v>2350173</v>
      </c>
      <c r="T47" s="23">
        <v>2607090</v>
      </c>
      <c r="U47" s="23">
        <v>2428481</v>
      </c>
      <c r="V47" s="23">
        <v>2591479</v>
      </c>
      <c r="W47" s="23">
        <v>2792683</v>
      </c>
      <c r="X47" s="23">
        <v>2964053</v>
      </c>
      <c r="Y47" s="23">
        <v>3071224</v>
      </c>
      <c r="Z47" s="23">
        <v>3140814</v>
      </c>
      <c r="AA47" s="23">
        <v>3111168</v>
      </c>
      <c r="AB47" s="23">
        <v>3098148</v>
      </c>
      <c r="AC47" s="23">
        <v>3295382</v>
      </c>
      <c r="AD47" s="23">
        <v>3553900</v>
      </c>
      <c r="AE47" s="23">
        <v>3563484</v>
      </c>
      <c r="AF47" s="23">
        <v>3410399</v>
      </c>
      <c r="AG47" s="23">
        <v>4141882</v>
      </c>
    </row>
    <row r="48" spans="1:33" x14ac:dyDescent="0.25">
      <c r="A48" s="12" t="s">
        <v>44</v>
      </c>
      <c r="B48" s="24">
        <v>76167</v>
      </c>
      <c r="C48" s="25">
        <v>75986</v>
      </c>
      <c r="D48" s="25">
        <v>78309</v>
      </c>
      <c r="E48" s="25">
        <v>84460</v>
      </c>
      <c r="F48" s="25">
        <v>90337</v>
      </c>
      <c r="G48" s="25">
        <v>96236</v>
      </c>
      <c r="H48" s="25">
        <v>101101</v>
      </c>
      <c r="I48" s="25">
        <v>104815</v>
      </c>
      <c r="J48" s="25">
        <v>106826</v>
      </c>
      <c r="K48" s="25">
        <v>113229</v>
      </c>
      <c r="L48" s="25">
        <v>119839</v>
      </c>
      <c r="M48" s="25">
        <v>128712</v>
      </c>
      <c r="N48" s="25">
        <v>135181</v>
      </c>
      <c r="O48" s="25">
        <v>144502</v>
      </c>
      <c r="P48" s="25">
        <v>154559</v>
      </c>
      <c r="Q48" s="25">
        <v>162937</v>
      </c>
      <c r="R48" s="25">
        <v>172004</v>
      </c>
      <c r="S48" s="25">
        <v>186673</v>
      </c>
      <c r="T48" s="25">
        <v>189406</v>
      </c>
      <c r="U48" s="25">
        <v>194306</v>
      </c>
      <c r="V48" s="25">
        <v>203342</v>
      </c>
      <c r="W48" s="25">
        <v>213025</v>
      </c>
      <c r="X48" s="25">
        <v>217489</v>
      </c>
      <c r="Y48" s="25">
        <v>232792</v>
      </c>
      <c r="Z48" s="25">
        <v>242670</v>
      </c>
      <c r="AA48" s="25">
        <v>255340</v>
      </c>
      <c r="AB48" s="25">
        <v>271271</v>
      </c>
      <c r="AC48" s="25">
        <v>290804</v>
      </c>
      <c r="AD48" s="25">
        <v>306327</v>
      </c>
      <c r="AE48" s="25">
        <v>323967</v>
      </c>
      <c r="AF48" s="25">
        <v>327246</v>
      </c>
      <c r="AG48" s="25">
        <v>353438</v>
      </c>
    </row>
    <row r="49" spans="1:33" s="5" customFormat="1" x14ac:dyDescent="0.25">
      <c r="A49" s="9" t="s">
        <v>45</v>
      </c>
      <c r="B49" s="22">
        <v>691.20726460146705</v>
      </c>
      <c r="C49" s="23">
        <v>1500.548524596634</v>
      </c>
      <c r="D49" s="23">
        <v>20392.33105771993</v>
      </c>
      <c r="E49" s="23">
        <v>184024.54571276822</v>
      </c>
      <c r="F49" s="23">
        <v>655311.26833355462</v>
      </c>
      <c r="G49" s="23">
        <v>1532761.3367956274</v>
      </c>
      <c r="H49" s="23">
        <v>2154336.0682539069</v>
      </c>
      <c r="I49" s="23">
        <v>2513447.212403975</v>
      </c>
      <c r="J49" s="23">
        <v>2821506.5519452086</v>
      </c>
      <c r="K49" s="23">
        <v>5175184.7781266058</v>
      </c>
      <c r="L49" s="23">
        <v>7838739.2039255323</v>
      </c>
      <c r="M49" s="23">
        <v>9596195.4772459213</v>
      </c>
      <c r="N49" s="23">
        <v>11620839.088235293</v>
      </c>
      <c r="O49" s="23">
        <v>14186870.113417644</v>
      </c>
      <c r="P49" s="23">
        <v>18288784.810476843</v>
      </c>
      <c r="Q49" s="23">
        <v>23210895.640711151</v>
      </c>
      <c r="R49" s="23">
        <v>28911574.84496554</v>
      </c>
      <c r="S49" s="23">
        <v>35710917.788458481</v>
      </c>
      <c r="T49" s="23">
        <v>44335170.557892993</v>
      </c>
      <c r="U49" s="23">
        <v>41682557.87092483</v>
      </c>
      <c r="V49" s="23">
        <v>49739675.197621778</v>
      </c>
      <c r="W49" s="23">
        <v>60114000.799999997</v>
      </c>
      <c r="X49" s="23">
        <v>68103449.599999994</v>
      </c>
      <c r="Y49" s="23">
        <v>72985701.099999994</v>
      </c>
      <c r="Z49" s="23">
        <v>79030040.099999994</v>
      </c>
      <c r="AA49" s="23">
        <v>83087360.099999994</v>
      </c>
      <c r="AB49" s="23">
        <v>85616083.799999997</v>
      </c>
      <c r="AC49" s="23">
        <v>91843154.200000003</v>
      </c>
      <c r="AD49" s="23">
        <v>103861651.09999999</v>
      </c>
      <c r="AE49" s="23">
        <v>109241536.40000001</v>
      </c>
      <c r="AF49" s="23">
        <v>106967459.40000001</v>
      </c>
      <c r="AG49" s="23">
        <v>130162797.32608482</v>
      </c>
    </row>
    <row r="50" spans="1:33" x14ac:dyDescent="0.25">
      <c r="A50" s="12" t="s">
        <v>46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>
        <v>248646.39999999999</v>
      </c>
      <c r="M50" s="25">
        <v>252393.5</v>
      </c>
      <c r="N50" s="25">
        <v>258580.7</v>
      </c>
      <c r="O50" s="25">
        <v>268693.59999999998</v>
      </c>
      <c r="P50" s="25">
        <v>280786</v>
      </c>
      <c r="Q50" s="25">
        <v>308447.2</v>
      </c>
      <c r="R50" s="25">
        <v>334840.09999999998</v>
      </c>
      <c r="S50" s="25">
        <v>372889.2</v>
      </c>
      <c r="T50" s="25">
        <v>414890.1</v>
      </c>
      <c r="U50" s="25">
        <v>414621.9</v>
      </c>
      <c r="V50" s="25">
        <v>437295.5</v>
      </c>
      <c r="W50" s="25">
        <v>464186.3</v>
      </c>
      <c r="X50" s="25">
        <v>466702.7</v>
      </c>
      <c r="Y50" s="25">
        <v>501891</v>
      </c>
      <c r="Z50" s="25">
        <v>527631</v>
      </c>
      <c r="AA50" s="25">
        <v>558953.6</v>
      </c>
      <c r="AB50" s="25">
        <v>594794.9</v>
      </c>
      <c r="AC50" s="25">
        <v>618105.5</v>
      </c>
      <c r="AD50" s="25">
        <v>660878.19999999995</v>
      </c>
      <c r="AE50" s="25">
        <v>692682.9</v>
      </c>
      <c r="AF50" s="25">
        <v>655930.80000000005</v>
      </c>
      <c r="AG50" s="25">
        <v>723239.3</v>
      </c>
    </row>
    <row r="51" spans="1:33" s="5" customFormat="1" x14ac:dyDescent="0.25">
      <c r="A51" s="9" t="s">
        <v>47</v>
      </c>
      <c r="B51" s="22">
        <v>70492.3</v>
      </c>
      <c r="C51" s="23">
        <v>78542.8</v>
      </c>
      <c r="D51" s="23">
        <v>84920.2</v>
      </c>
      <c r="E51" s="23">
        <v>97923.1</v>
      </c>
      <c r="F51" s="23">
        <v>112555.4</v>
      </c>
      <c r="G51" s="23">
        <v>124463.3</v>
      </c>
      <c r="H51" s="23">
        <v>135777.20000000001</v>
      </c>
      <c r="I51" s="23">
        <v>148664.4</v>
      </c>
      <c r="J51" s="23">
        <v>143474.9</v>
      </c>
      <c r="K51" s="23">
        <v>146252.5</v>
      </c>
      <c r="L51" s="23">
        <v>165632.4</v>
      </c>
      <c r="M51" s="23">
        <v>160885.6</v>
      </c>
      <c r="N51" s="23">
        <v>165698.1</v>
      </c>
      <c r="O51" s="23">
        <v>170117.9</v>
      </c>
      <c r="P51" s="23">
        <v>194433</v>
      </c>
      <c r="Q51" s="23">
        <v>212723</v>
      </c>
      <c r="R51" s="23">
        <v>236158.8</v>
      </c>
      <c r="S51" s="23">
        <v>272697.59999999998</v>
      </c>
      <c r="T51" s="23">
        <v>273941.59999999998</v>
      </c>
      <c r="U51" s="23">
        <v>282394.5</v>
      </c>
      <c r="V51" s="23">
        <v>326980.09999999998</v>
      </c>
      <c r="W51" s="23">
        <v>351367.9</v>
      </c>
      <c r="X51" s="23">
        <v>368770.5</v>
      </c>
      <c r="Y51" s="23">
        <v>384870.3</v>
      </c>
      <c r="Z51" s="23">
        <v>398947.9</v>
      </c>
      <c r="AA51" s="23">
        <v>423444.1</v>
      </c>
      <c r="AB51" s="23">
        <v>440372.2</v>
      </c>
      <c r="AC51" s="23">
        <v>474115.1</v>
      </c>
      <c r="AD51" s="23">
        <v>507123.9</v>
      </c>
      <c r="AE51" s="23">
        <v>510737.8</v>
      </c>
      <c r="AF51" s="23">
        <v>469095.9</v>
      </c>
      <c r="AG51" s="23">
        <v>525169.20783115213</v>
      </c>
    </row>
    <row r="52" spans="1:33" x14ac:dyDescent="0.25">
      <c r="A52" s="12" t="s">
        <v>48</v>
      </c>
      <c r="B52" s="24">
        <v>5963144</v>
      </c>
      <c r="C52" s="25">
        <v>6158129</v>
      </c>
      <c r="D52" s="25">
        <v>6520327</v>
      </c>
      <c r="E52" s="25">
        <v>6858559</v>
      </c>
      <c r="F52" s="25">
        <v>7287236</v>
      </c>
      <c r="G52" s="25">
        <v>7639749</v>
      </c>
      <c r="H52" s="25">
        <v>8073122</v>
      </c>
      <c r="I52" s="25">
        <v>8577552</v>
      </c>
      <c r="J52" s="25">
        <v>9062817</v>
      </c>
      <c r="K52" s="25">
        <v>9631172</v>
      </c>
      <c r="L52" s="25">
        <v>10250952</v>
      </c>
      <c r="M52" s="25">
        <v>10581929</v>
      </c>
      <c r="N52" s="25">
        <v>10929108</v>
      </c>
      <c r="O52" s="25">
        <v>11456450</v>
      </c>
      <c r="P52" s="25">
        <v>12217196</v>
      </c>
      <c r="Q52" s="25">
        <v>13039197</v>
      </c>
      <c r="R52" s="25">
        <v>13815583</v>
      </c>
      <c r="S52" s="25">
        <v>14474228</v>
      </c>
      <c r="T52" s="25">
        <v>14769862</v>
      </c>
      <c r="U52" s="25">
        <v>14478067</v>
      </c>
      <c r="V52" s="25">
        <v>15048970</v>
      </c>
      <c r="W52" s="25">
        <v>15599731</v>
      </c>
      <c r="X52" s="25">
        <v>16253970</v>
      </c>
      <c r="Y52" s="25">
        <v>16843196</v>
      </c>
      <c r="Z52" s="25">
        <v>17550687</v>
      </c>
      <c r="AA52" s="25">
        <v>18206023</v>
      </c>
      <c r="AB52" s="25">
        <v>18695106</v>
      </c>
      <c r="AC52" s="25">
        <v>19479623</v>
      </c>
      <c r="AD52" s="25">
        <v>20527159</v>
      </c>
      <c r="AE52" s="25">
        <v>21372582</v>
      </c>
      <c r="AF52" s="25">
        <v>20893746</v>
      </c>
      <c r="AG52" s="25">
        <v>22996100</v>
      </c>
    </row>
    <row r="53" spans="1:33" s="5" customFormat="1" x14ac:dyDescent="0.25">
      <c r="A53" s="9" t="s">
        <v>49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>
        <v>59587.4</v>
      </c>
      <c r="H53" s="23">
        <v>117162.7</v>
      </c>
      <c r="I53" s="23">
        <v>151807.1</v>
      </c>
      <c r="J53" s="23">
        <v>195179.1</v>
      </c>
      <c r="K53" s="23">
        <v>226100.9</v>
      </c>
      <c r="L53" s="23">
        <v>434319</v>
      </c>
      <c r="M53" s="23">
        <v>867237.6</v>
      </c>
      <c r="N53" s="23">
        <v>1102557.3</v>
      </c>
      <c r="O53" s="23">
        <v>1294656</v>
      </c>
      <c r="P53" s="23">
        <v>1526204.7</v>
      </c>
      <c r="Q53" s="23">
        <v>1846853.2</v>
      </c>
      <c r="R53" s="23">
        <v>2181034.6</v>
      </c>
      <c r="S53" s="23">
        <v>2523495.5</v>
      </c>
      <c r="T53" s="23">
        <v>2908444.7</v>
      </c>
      <c r="U53" s="23">
        <v>3052135.5</v>
      </c>
      <c r="V53" s="23">
        <v>3250581.3</v>
      </c>
      <c r="W53" s="23">
        <v>3612266.6</v>
      </c>
      <c r="X53" s="23">
        <v>3810057.9</v>
      </c>
      <c r="Y53" s="23">
        <v>4121200.2</v>
      </c>
      <c r="Z53" s="23">
        <v>4160548.5</v>
      </c>
      <c r="AA53" s="23">
        <v>4315020.4000000004</v>
      </c>
      <c r="AB53" s="23">
        <v>4528191.9000000004</v>
      </c>
      <c r="AC53" s="23">
        <v>4760686.4000000004</v>
      </c>
      <c r="AD53" s="23">
        <v>5072932.2</v>
      </c>
      <c r="AE53" s="23">
        <v>5421851.2999999998</v>
      </c>
      <c r="AF53" s="23">
        <v>5504430.5999999996</v>
      </c>
      <c r="AG53" s="23">
        <v>6270096.9000000004</v>
      </c>
    </row>
    <row r="54" spans="1:33" x14ac:dyDescent="0.25">
      <c r="A54" s="12" t="s">
        <v>50</v>
      </c>
      <c r="B54" s="24">
        <v>369198.8</v>
      </c>
      <c r="C54" s="25">
        <v>385605</v>
      </c>
      <c r="D54" s="25">
        <v>393625.5</v>
      </c>
      <c r="E54" s="25">
        <v>402258.2</v>
      </c>
      <c r="F54" s="25">
        <v>412190.7</v>
      </c>
      <c r="G54" s="25">
        <v>417228.3</v>
      </c>
      <c r="H54" s="25">
        <v>420368.5</v>
      </c>
      <c r="I54" s="25">
        <v>427826.1</v>
      </c>
      <c r="J54" s="25">
        <v>439954.9</v>
      </c>
      <c r="K54" s="25">
        <v>447465.8</v>
      </c>
      <c r="L54" s="25">
        <v>471540</v>
      </c>
      <c r="M54" s="25">
        <v>483636.9</v>
      </c>
      <c r="N54" s="25">
        <v>482077.2</v>
      </c>
      <c r="O54" s="25">
        <v>487606.5</v>
      </c>
      <c r="P54" s="25">
        <v>502265.7</v>
      </c>
      <c r="Q54" s="25">
        <v>520848.3</v>
      </c>
      <c r="R54" s="25">
        <v>553721.59999999998</v>
      </c>
      <c r="S54" s="25">
        <v>589085.19999999995</v>
      </c>
      <c r="T54" s="25">
        <v>614407.69999999995</v>
      </c>
      <c r="U54" s="25">
        <v>603039.1</v>
      </c>
      <c r="V54" s="25">
        <v>624545.1</v>
      </c>
      <c r="W54" s="25">
        <v>635738.69999999995</v>
      </c>
      <c r="X54" s="25">
        <v>643645.6</v>
      </c>
      <c r="Y54" s="25">
        <v>654611.69999999995</v>
      </c>
      <c r="Z54" s="25">
        <v>665618.4</v>
      </c>
      <c r="AA54" s="25">
        <v>668006.40000000002</v>
      </c>
      <c r="AB54" s="25">
        <v>677848.3</v>
      </c>
      <c r="AC54" s="25">
        <v>684558.5</v>
      </c>
      <c r="AD54" s="25">
        <v>709521.6</v>
      </c>
      <c r="AE54" s="25">
        <v>716878.6</v>
      </c>
      <c r="AF54" s="25">
        <v>694661.7</v>
      </c>
      <c r="AG54" s="25">
        <v>731661.7</v>
      </c>
    </row>
    <row r="55" spans="1:33" s="5" customFormat="1" x14ac:dyDescent="0.25">
      <c r="A55" s="9" t="s">
        <v>51</v>
      </c>
      <c r="B55" s="22">
        <v>4474288</v>
      </c>
      <c r="C55" s="23">
        <v>5018019</v>
      </c>
      <c r="D55" s="23">
        <v>5609357</v>
      </c>
      <c r="E55" s="23">
        <v>6200154</v>
      </c>
      <c r="F55" s="23">
        <v>6779396</v>
      </c>
      <c r="G55" s="23">
        <v>7391062</v>
      </c>
      <c r="H55" s="23">
        <v>8031305</v>
      </c>
      <c r="I55" s="23">
        <v>8705149</v>
      </c>
      <c r="J55" s="23">
        <v>9366337</v>
      </c>
      <c r="K55" s="23">
        <v>9804503</v>
      </c>
      <c r="L55" s="23">
        <v>10328549</v>
      </c>
      <c r="M55" s="23">
        <v>10119429</v>
      </c>
      <c r="N55" s="23">
        <v>10630911</v>
      </c>
      <c r="O55" s="23">
        <v>10924029</v>
      </c>
      <c r="P55" s="23">
        <v>11596241</v>
      </c>
      <c r="Q55" s="23">
        <v>12036675</v>
      </c>
      <c r="R55" s="23">
        <v>12572587</v>
      </c>
      <c r="S55" s="23">
        <v>13363917</v>
      </c>
      <c r="T55" s="23">
        <v>13115096</v>
      </c>
      <c r="U55" s="23">
        <v>12919445</v>
      </c>
      <c r="V55" s="23">
        <v>14060345</v>
      </c>
      <c r="W55" s="23">
        <v>14262201</v>
      </c>
      <c r="X55" s="23">
        <v>14677765</v>
      </c>
      <c r="Y55" s="23">
        <v>15270728</v>
      </c>
      <c r="Z55" s="23">
        <v>16258047</v>
      </c>
      <c r="AA55" s="23">
        <v>17055080</v>
      </c>
      <c r="AB55" s="23">
        <v>17555268</v>
      </c>
      <c r="AC55" s="23">
        <v>17983347</v>
      </c>
      <c r="AD55" s="23">
        <v>18375022</v>
      </c>
      <c r="AE55" s="23">
        <v>18908632</v>
      </c>
      <c r="AF55" s="23">
        <v>19798597</v>
      </c>
      <c r="AG55" s="23">
        <v>22124701</v>
      </c>
    </row>
    <row r="56" spans="1:33" x14ac:dyDescent="0.25">
      <c r="A56" s="12" t="s">
        <v>52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>
        <v>71944.7</v>
      </c>
      <c r="K56" s="25">
        <v>107374.3</v>
      </c>
      <c r="L56" s="25">
        <v>171494.2</v>
      </c>
      <c r="M56" s="25">
        <v>247266.2</v>
      </c>
      <c r="N56" s="25">
        <v>362109.6</v>
      </c>
      <c r="O56" s="25">
        <v>472171.8</v>
      </c>
      <c r="P56" s="25">
        <v>582852.80000000005</v>
      </c>
      <c r="Q56" s="25">
        <v>680275.8</v>
      </c>
      <c r="R56" s="25">
        <v>795757.1</v>
      </c>
      <c r="S56" s="25">
        <v>887714.4</v>
      </c>
      <c r="T56" s="25">
        <v>1002756.5</v>
      </c>
      <c r="U56" s="25">
        <v>1006372.5</v>
      </c>
      <c r="V56" s="25">
        <v>1167664.5</v>
      </c>
      <c r="W56" s="25">
        <v>1404927.6</v>
      </c>
      <c r="X56" s="25">
        <v>1581479.3</v>
      </c>
      <c r="Y56" s="25">
        <v>1823427.3</v>
      </c>
      <c r="Z56" s="25">
        <v>2054897.8</v>
      </c>
      <c r="AA56" s="25">
        <v>2350941.2999999998</v>
      </c>
      <c r="AB56" s="25">
        <v>2626559.7000000002</v>
      </c>
      <c r="AC56" s="25">
        <v>3133704.3</v>
      </c>
      <c r="AD56" s="25">
        <v>3758773.7</v>
      </c>
      <c r="AE56" s="25">
        <v>4311732.8</v>
      </c>
      <c r="AF56" s="25">
        <v>5048220.0999999996</v>
      </c>
      <c r="AG56" s="25">
        <v>7248789</v>
      </c>
    </row>
    <row r="57" spans="1:33" s="5" customFormat="1" x14ac:dyDescent="0.25">
      <c r="A57" s="9" t="s">
        <v>53</v>
      </c>
      <c r="B57" s="22">
        <v>615673</v>
      </c>
      <c r="C57" s="23">
        <v>647966</v>
      </c>
      <c r="D57" s="23">
        <v>672170</v>
      </c>
      <c r="E57" s="23">
        <v>707734</v>
      </c>
      <c r="F57" s="23">
        <v>745196</v>
      </c>
      <c r="G57" s="23">
        <v>850181</v>
      </c>
      <c r="H57" s="23">
        <v>907265</v>
      </c>
      <c r="I57" s="23">
        <v>951750</v>
      </c>
      <c r="J57" s="23">
        <v>997247</v>
      </c>
      <c r="K57" s="23">
        <v>1039752</v>
      </c>
      <c r="L57" s="23">
        <v>1095900</v>
      </c>
      <c r="M57" s="23">
        <v>1138375</v>
      </c>
      <c r="N57" s="23">
        <v>1187671</v>
      </c>
      <c r="O57" s="23">
        <v>1256188</v>
      </c>
      <c r="P57" s="23">
        <v>1317459</v>
      </c>
      <c r="Q57" s="23">
        <v>1393038</v>
      </c>
      <c r="R57" s="23">
        <v>1470719</v>
      </c>
      <c r="S57" s="23">
        <v>1546085</v>
      </c>
      <c r="T57" s="23">
        <v>1589259</v>
      </c>
      <c r="U57" s="23">
        <v>1548513</v>
      </c>
      <c r="V57" s="23">
        <v>1606027</v>
      </c>
      <c r="W57" s="23">
        <v>1660141</v>
      </c>
      <c r="X57" s="23">
        <v>1711770</v>
      </c>
      <c r="Y57" s="23">
        <v>1780336</v>
      </c>
      <c r="Z57" s="23">
        <v>1863008</v>
      </c>
      <c r="AA57" s="23">
        <v>1919641</v>
      </c>
      <c r="AB57" s="23">
        <v>1994712</v>
      </c>
      <c r="AC57" s="23">
        <v>2068757</v>
      </c>
      <c r="AD57" s="23">
        <v>2141792</v>
      </c>
      <c r="AE57" s="23">
        <v>2217787</v>
      </c>
      <c r="AF57" s="23" t="s">
        <v>1</v>
      </c>
      <c r="AG57" s="23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0" orientation="portrait" r:id="rId1"/>
  <ignoredErrors>
    <ignoredError sqref="B58:AG59" formula="1"/>
  </ignoredErrors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2" width="9.140625" customWidth="1"/>
    <col min="33" max="33" width="9.5703125" bestFit="1" customWidth="1"/>
  </cols>
  <sheetData>
    <row r="1" spans="1:33" x14ac:dyDescent="0.25">
      <c r="A1" s="1" t="s">
        <v>122</v>
      </c>
      <c r="B1" s="2"/>
      <c r="C1" s="2"/>
      <c r="D1" s="2"/>
      <c r="E1" s="2"/>
      <c r="F1" s="2"/>
      <c r="G1" s="2"/>
      <c r="H1" s="2"/>
      <c r="I1" s="2"/>
      <c r="J1" s="2"/>
      <c r="K1" s="52"/>
      <c r="L1" s="5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456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>
        <v>10.006544</v>
      </c>
      <c r="C5" s="11">
        <v>10.039445000000001</v>
      </c>
      <c r="D5" s="11">
        <v>10.078101</v>
      </c>
      <c r="E5" s="11">
        <v>10.118674</v>
      </c>
      <c r="F5" s="11">
        <v>10.155919000000001</v>
      </c>
      <c r="G5" s="11">
        <v>10.186305000000001</v>
      </c>
      <c r="H5" s="11">
        <v>10.208275</v>
      </c>
      <c r="I5" s="11">
        <v>10.223789</v>
      </c>
      <c r="J5" s="11">
        <v>10.237299</v>
      </c>
      <c r="K5" s="11">
        <v>10.25516</v>
      </c>
      <c r="L5" s="11">
        <v>10.282033</v>
      </c>
      <c r="M5" s="11">
        <v>10.319019000000001</v>
      </c>
      <c r="N5" s="11">
        <v>10.364884999999999</v>
      </c>
      <c r="O5" s="11">
        <v>10.419032</v>
      </c>
      <c r="P5" s="11">
        <v>10.480117</v>
      </c>
      <c r="Q5" s="11">
        <v>10.546886000000001</v>
      </c>
      <c r="R5" s="11">
        <v>10.619475</v>
      </c>
      <c r="S5" s="11">
        <v>10.697571999999999</v>
      </c>
      <c r="T5" s="11">
        <v>10.778758</v>
      </c>
      <c r="U5" s="11">
        <v>10.85994</v>
      </c>
      <c r="V5" s="11">
        <v>10.938739</v>
      </c>
      <c r="W5" s="11">
        <v>11.013852999999999</v>
      </c>
      <c r="X5" s="11">
        <v>11.085357999999999</v>
      </c>
      <c r="Y5" s="11">
        <v>11.154009</v>
      </c>
      <c r="Z5" s="11">
        <v>11.221231</v>
      </c>
      <c r="AA5" s="11">
        <v>11.287940000000001</v>
      </c>
      <c r="AB5" s="11">
        <v>11.354419999999999</v>
      </c>
      <c r="AC5" s="11">
        <v>11.419748</v>
      </c>
      <c r="AD5" s="11">
        <v>11.482177999999999</v>
      </c>
      <c r="AE5" s="11">
        <v>11.539327999999999</v>
      </c>
      <c r="AF5" s="11">
        <v>11.589623</v>
      </c>
      <c r="AG5" s="11">
        <v>11.631136</v>
      </c>
    </row>
    <row r="6" spans="1:33" x14ac:dyDescent="0.25">
      <c r="A6" s="12" t="s">
        <v>2</v>
      </c>
      <c r="B6" s="13">
        <v>8.8414579999999994</v>
      </c>
      <c r="C6" s="14">
        <v>8.7669990000000002</v>
      </c>
      <c r="D6" s="14">
        <v>8.6763770000000005</v>
      </c>
      <c r="E6" s="14">
        <v>8.5760380000000005</v>
      </c>
      <c r="F6" s="14">
        <v>8.4748260000000002</v>
      </c>
      <c r="G6" s="14">
        <v>8.379308</v>
      </c>
      <c r="H6" s="14">
        <v>8.2919699999999992</v>
      </c>
      <c r="I6" s="14">
        <v>8.2118140000000004</v>
      </c>
      <c r="J6" s="14">
        <v>8.13767</v>
      </c>
      <c r="K6" s="14">
        <v>8.0669979999999999</v>
      </c>
      <c r="L6" s="14">
        <v>7.9979570000000004</v>
      </c>
      <c r="M6" s="14">
        <v>7.9307030000000003</v>
      </c>
      <c r="N6" s="14">
        <v>7.8662390000000002</v>
      </c>
      <c r="O6" s="14">
        <v>7.8043120000000004</v>
      </c>
      <c r="P6" s="14">
        <v>7.7446320000000002</v>
      </c>
      <c r="Q6" s="14">
        <v>7.6869620000000003</v>
      </c>
      <c r="R6" s="14">
        <v>7.6310120000000001</v>
      </c>
      <c r="S6" s="14">
        <v>7.5766720000000003</v>
      </c>
      <c r="T6" s="14">
        <v>7.5240869999999997</v>
      </c>
      <c r="U6" s="14">
        <v>7.4735129999999996</v>
      </c>
      <c r="V6" s="14">
        <v>7.4250080000000001</v>
      </c>
      <c r="W6" s="14">
        <v>7.3786500000000004</v>
      </c>
      <c r="X6" s="14">
        <v>7.334003</v>
      </c>
      <c r="Y6" s="14">
        <v>7.2900879999999999</v>
      </c>
      <c r="Z6" s="14">
        <v>7.2456459999999998</v>
      </c>
      <c r="AA6" s="14">
        <v>7.1997410000000004</v>
      </c>
      <c r="AB6" s="14">
        <v>7.1519529999999998</v>
      </c>
      <c r="AC6" s="14">
        <v>7.1024440000000002</v>
      </c>
      <c r="AD6" s="14">
        <v>7.0516079999999999</v>
      </c>
      <c r="AE6" s="14">
        <v>7.0001189999999998</v>
      </c>
      <c r="AF6" s="14">
        <v>6.9484450000000004</v>
      </c>
      <c r="AG6" s="14">
        <v>6.8389369999999996</v>
      </c>
    </row>
    <row r="7" spans="1:33" s="15" customFormat="1" x14ac:dyDescent="0.25">
      <c r="A7" s="16" t="s">
        <v>3</v>
      </c>
      <c r="B7" s="17">
        <v>10.340875</v>
      </c>
      <c r="C7" s="18">
        <v>10.346451999999999</v>
      </c>
      <c r="D7" s="18">
        <v>10.353028</v>
      </c>
      <c r="E7" s="18">
        <v>10.358689999999999</v>
      </c>
      <c r="F7" s="18">
        <v>10.360969000000001</v>
      </c>
      <c r="G7" s="18">
        <v>10.358193</v>
      </c>
      <c r="H7" s="18">
        <v>10.350308999999999</v>
      </c>
      <c r="I7" s="18">
        <v>10.338339</v>
      </c>
      <c r="J7" s="18">
        <v>10.323247</v>
      </c>
      <c r="K7" s="18">
        <v>10.306411000000001</v>
      </c>
      <c r="L7" s="18">
        <v>10.289372999999999</v>
      </c>
      <c r="M7" s="18">
        <v>10.271008</v>
      </c>
      <c r="N7" s="18">
        <v>10.252261000000001</v>
      </c>
      <c r="O7" s="18">
        <v>10.239136</v>
      </c>
      <c r="P7" s="18">
        <v>10.239439000000001</v>
      </c>
      <c r="Q7" s="18">
        <v>10.258167</v>
      </c>
      <c r="R7" s="18">
        <v>10.298614000000001</v>
      </c>
      <c r="S7" s="18">
        <v>10.357538</v>
      </c>
      <c r="T7" s="18">
        <v>10.425266000000001</v>
      </c>
      <c r="U7" s="18">
        <v>10.488155000000001</v>
      </c>
      <c r="V7" s="18">
        <v>10.536517999999999</v>
      </c>
      <c r="W7" s="18">
        <v>10.566516999999999</v>
      </c>
      <c r="X7" s="18">
        <v>10.581293000000001</v>
      </c>
      <c r="Y7" s="18">
        <v>10.586532999999999</v>
      </c>
      <c r="Z7" s="18">
        <v>10.591108</v>
      </c>
      <c r="AA7" s="18">
        <v>10.601397</v>
      </c>
      <c r="AB7" s="18">
        <v>10.618857</v>
      </c>
      <c r="AC7" s="18">
        <v>10.641033999999999</v>
      </c>
      <c r="AD7" s="18">
        <v>10.665677000000001</v>
      </c>
      <c r="AE7" s="18">
        <v>10.689209</v>
      </c>
      <c r="AF7" s="18">
        <v>10.708981</v>
      </c>
      <c r="AG7" s="18">
        <v>10.516707</v>
      </c>
    </row>
    <row r="8" spans="1:33" x14ac:dyDescent="0.25">
      <c r="A8" s="12" t="s">
        <v>4</v>
      </c>
      <c r="B8" s="13">
        <v>5.1411150000000001</v>
      </c>
      <c r="C8" s="14">
        <v>5.1549079999999998</v>
      </c>
      <c r="D8" s="14">
        <v>5.1716499999999996</v>
      </c>
      <c r="E8" s="14">
        <v>5.1907420000000002</v>
      </c>
      <c r="F8" s="14">
        <v>5.2113339999999999</v>
      </c>
      <c r="G8" s="14">
        <v>5.232704</v>
      </c>
      <c r="H8" s="14">
        <v>5.2548599999999999</v>
      </c>
      <c r="I8" s="14">
        <v>5.277711</v>
      </c>
      <c r="J8" s="14">
        <v>5.3003790000000004</v>
      </c>
      <c r="K8" s="14">
        <v>5.3217739999999996</v>
      </c>
      <c r="L8" s="14">
        <v>5.3411939999999998</v>
      </c>
      <c r="M8" s="14">
        <v>5.3580620000000003</v>
      </c>
      <c r="N8" s="14">
        <v>5.3728009999999999</v>
      </c>
      <c r="O8" s="14">
        <v>5.3869680000000004</v>
      </c>
      <c r="P8" s="14">
        <v>5.4027609999999999</v>
      </c>
      <c r="Q8" s="14">
        <v>5.4217019999999998</v>
      </c>
      <c r="R8" s="14">
        <v>5.444286</v>
      </c>
      <c r="S8" s="14">
        <v>5.4699210000000003</v>
      </c>
      <c r="T8" s="14">
        <v>5.4977289999999996</v>
      </c>
      <c r="U8" s="14">
        <v>5.5263879999999999</v>
      </c>
      <c r="V8" s="14">
        <v>5.5548440000000001</v>
      </c>
      <c r="W8" s="14">
        <v>5.5829779999999998</v>
      </c>
      <c r="X8" s="14">
        <v>5.6109030000000004</v>
      </c>
      <c r="Y8" s="14">
        <v>5.6381449999999997</v>
      </c>
      <c r="Z8" s="14">
        <v>5.6641959999999996</v>
      </c>
      <c r="AA8" s="14">
        <v>5.6886950000000001</v>
      </c>
      <c r="AB8" s="14">
        <v>5.7113490000000002</v>
      </c>
      <c r="AC8" s="14">
        <v>5.7322740000000003</v>
      </c>
      <c r="AD8" s="14">
        <v>5.7521259999999996</v>
      </c>
      <c r="AE8" s="14">
        <v>5.7718759999999998</v>
      </c>
      <c r="AF8" s="14">
        <v>5.7922019999999996</v>
      </c>
      <c r="AG8" s="14">
        <v>5.8734200000000003</v>
      </c>
    </row>
    <row r="9" spans="1:33" x14ac:dyDescent="0.25">
      <c r="A9" s="9" t="s">
        <v>5</v>
      </c>
      <c r="B9" s="10">
        <v>1.5652459999999999</v>
      </c>
      <c r="C9" s="11">
        <v>1.548219</v>
      </c>
      <c r="D9" s="11">
        <v>1.520813</v>
      </c>
      <c r="E9" s="11">
        <v>1.4880610000000001</v>
      </c>
      <c r="F9" s="11">
        <v>1.457093</v>
      </c>
      <c r="G9" s="11">
        <v>1.4330240000000001</v>
      </c>
      <c r="H9" s="11">
        <v>1.4177360000000001</v>
      </c>
      <c r="I9" s="11">
        <v>1.409673</v>
      </c>
      <c r="J9" s="11">
        <v>1.4063490000000001</v>
      </c>
      <c r="K9" s="11">
        <v>1.403789</v>
      </c>
      <c r="L9" s="11">
        <v>1.3991119999999999</v>
      </c>
      <c r="M9" s="11">
        <v>1.3917299999999999</v>
      </c>
      <c r="N9" s="11">
        <v>1.3827320000000001</v>
      </c>
      <c r="O9" s="11">
        <v>1.3729089999999999</v>
      </c>
      <c r="P9" s="11">
        <v>1.3635649999999999</v>
      </c>
      <c r="Q9" s="11">
        <v>1.355648</v>
      </c>
      <c r="R9" s="11">
        <v>1.3493630000000001</v>
      </c>
      <c r="S9" s="11">
        <v>1.3442959999999999</v>
      </c>
      <c r="T9" s="11">
        <v>1.3400730000000001</v>
      </c>
      <c r="U9" s="11">
        <v>1.3361350000000001</v>
      </c>
      <c r="V9" s="11">
        <v>1.332101</v>
      </c>
      <c r="W9" s="11">
        <v>1.327709</v>
      </c>
      <c r="X9" s="11">
        <v>1.323159</v>
      </c>
      <c r="Y9" s="11">
        <v>1.319062</v>
      </c>
      <c r="Z9" s="11">
        <v>1.3162769999999999</v>
      </c>
      <c r="AA9" s="11">
        <v>1.3153250000000001</v>
      </c>
      <c r="AB9" s="11">
        <v>1.3165100000000001</v>
      </c>
      <c r="AC9" s="11">
        <v>1.3193900000000001</v>
      </c>
      <c r="AD9" s="11">
        <v>1.3229200000000001</v>
      </c>
      <c r="AE9" s="11">
        <v>1.3256479999999999</v>
      </c>
      <c r="AF9" s="11">
        <v>1.326535</v>
      </c>
      <c r="AG9" s="11">
        <v>1.331796</v>
      </c>
    </row>
    <row r="10" spans="1:33" x14ac:dyDescent="0.25">
      <c r="A10" s="12" t="s">
        <v>6</v>
      </c>
      <c r="B10" s="13">
        <v>4.9962220000000004</v>
      </c>
      <c r="C10" s="14">
        <v>5.0191249999999998</v>
      </c>
      <c r="D10" s="14">
        <v>5.0449250000000001</v>
      </c>
      <c r="E10" s="14">
        <v>5.0717889999999999</v>
      </c>
      <c r="F10" s="14">
        <v>5.0970969999999998</v>
      </c>
      <c r="G10" s="14">
        <v>5.1190049999999996</v>
      </c>
      <c r="H10" s="14">
        <v>5.1369790000000002</v>
      </c>
      <c r="I10" s="14">
        <v>5.1517460000000002</v>
      </c>
      <c r="J10" s="14">
        <v>5.1642419999999998</v>
      </c>
      <c r="K10" s="14">
        <v>5.1759259999999996</v>
      </c>
      <c r="L10" s="14">
        <v>5.1879540000000004</v>
      </c>
      <c r="M10" s="14">
        <v>5.2004770000000002</v>
      </c>
      <c r="N10" s="14">
        <v>5.2133659999999997</v>
      </c>
      <c r="O10" s="14">
        <v>5.227093</v>
      </c>
      <c r="P10" s="14">
        <v>5.2421699999999998</v>
      </c>
      <c r="Q10" s="14">
        <v>5.2589269999999999</v>
      </c>
      <c r="R10" s="14">
        <v>5.2774910000000004</v>
      </c>
      <c r="S10" s="14">
        <v>5.297739</v>
      </c>
      <c r="T10" s="14">
        <v>5.3194489999999996</v>
      </c>
      <c r="U10" s="14">
        <v>5.3422619999999998</v>
      </c>
      <c r="V10" s="14">
        <v>5.3657820000000003</v>
      </c>
      <c r="W10" s="14">
        <v>5.3900379999999997</v>
      </c>
      <c r="X10" s="14">
        <v>5.4147699999999999</v>
      </c>
      <c r="Y10" s="14">
        <v>5.4389820000000002</v>
      </c>
      <c r="Z10" s="14">
        <v>5.461411</v>
      </c>
      <c r="AA10" s="14">
        <v>5.481122</v>
      </c>
      <c r="AB10" s="14">
        <v>5.4977130000000001</v>
      </c>
      <c r="AC10" s="14">
        <v>5.5113709999999996</v>
      </c>
      <c r="AD10" s="14">
        <v>5.5225759999999999</v>
      </c>
      <c r="AE10" s="14">
        <v>5.5321559999999996</v>
      </c>
      <c r="AF10" s="14">
        <v>5.5407200000000003</v>
      </c>
      <c r="AG10" s="14">
        <v>5.548241</v>
      </c>
    </row>
    <row r="11" spans="1:33" x14ac:dyDescent="0.25">
      <c r="A11" s="9" t="s">
        <v>7</v>
      </c>
      <c r="B11" s="10">
        <v>56.666848999999999</v>
      </c>
      <c r="C11" s="11">
        <v>56.913587</v>
      </c>
      <c r="D11" s="11">
        <v>57.147213000000001</v>
      </c>
      <c r="E11" s="11">
        <v>57.370381000000002</v>
      </c>
      <c r="F11" s="11">
        <v>57.587130999999999</v>
      </c>
      <c r="G11" s="11">
        <v>57.801892000000002</v>
      </c>
      <c r="H11" s="11">
        <v>58.012058000000003</v>
      </c>
      <c r="I11" s="11">
        <v>58.220658999999998</v>
      </c>
      <c r="J11" s="11">
        <v>58.444246</v>
      </c>
      <c r="K11" s="11">
        <v>58.704380999999998</v>
      </c>
      <c r="L11" s="11">
        <v>59.015096</v>
      </c>
      <c r="M11" s="11">
        <v>59.384132000000001</v>
      </c>
      <c r="N11" s="11">
        <v>59.803440999999999</v>
      </c>
      <c r="O11" s="11">
        <v>60.251587999999998</v>
      </c>
      <c r="P11" s="11">
        <v>60.697980999999999</v>
      </c>
      <c r="Q11" s="11">
        <v>61.120126999999997</v>
      </c>
      <c r="R11" s="11">
        <v>61.508926000000002</v>
      </c>
      <c r="S11" s="11">
        <v>61.869227000000002</v>
      </c>
      <c r="T11" s="11">
        <v>62.209206999999999</v>
      </c>
      <c r="U11" s="11">
        <v>62.542900000000003</v>
      </c>
      <c r="V11" s="11">
        <v>62.879530000000003</v>
      </c>
      <c r="W11" s="11">
        <v>63.222226999999997</v>
      </c>
      <c r="X11" s="11">
        <v>63.564221000000003</v>
      </c>
      <c r="Y11" s="11">
        <v>63.893524999999997</v>
      </c>
      <c r="Z11" s="11">
        <v>64.193550000000002</v>
      </c>
      <c r="AA11" s="11">
        <v>64.453199999999995</v>
      </c>
      <c r="AB11" s="11">
        <v>64.667596000000003</v>
      </c>
      <c r="AC11" s="11">
        <v>64.842509000000007</v>
      </c>
      <c r="AD11" s="11">
        <v>64.990510999999998</v>
      </c>
      <c r="AE11" s="11">
        <v>65.129728</v>
      </c>
      <c r="AF11" s="11">
        <v>65.273510999999999</v>
      </c>
      <c r="AG11" s="11">
        <v>67.842581999999993</v>
      </c>
    </row>
    <row r="12" spans="1:33" x14ac:dyDescent="0.25">
      <c r="A12" s="12" t="s">
        <v>8</v>
      </c>
      <c r="B12" s="13">
        <v>4.7763739999999997</v>
      </c>
      <c r="C12" s="14">
        <v>4.7600030000000002</v>
      </c>
      <c r="D12" s="14">
        <v>4.7328619999999999</v>
      </c>
      <c r="E12" s="14">
        <v>4.6975379999999998</v>
      </c>
      <c r="F12" s="14">
        <v>4.6578030000000004</v>
      </c>
      <c r="G12" s="14">
        <v>4.6167660000000001</v>
      </c>
      <c r="H12" s="14">
        <v>4.5748879999999996</v>
      </c>
      <c r="I12" s="14">
        <v>4.5324010000000001</v>
      </c>
      <c r="J12" s="14">
        <v>4.4919070000000003</v>
      </c>
      <c r="K12" s="14">
        <v>4.4564370000000002</v>
      </c>
      <c r="L12" s="14">
        <v>4.4280749999999998</v>
      </c>
      <c r="M12" s="14">
        <v>4.4080750000000002</v>
      </c>
      <c r="N12" s="14">
        <v>4.3957990000000002</v>
      </c>
      <c r="O12" s="14">
        <v>4.3888949999999998</v>
      </c>
      <c r="P12" s="14">
        <v>4.3838819999999998</v>
      </c>
      <c r="Q12" s="14">
        <v>4.3780580000000002</v>
      </c>
      <c r="R12" s="14">
        <v>4.3707770000000004</v>
      </c>
      <c r="S12" s="14">
        <v>4.3624260000000001</v>
      </c>
      <c r="T12" s="14">
        <v>4.3526360000000004</v>
      </c>
      <c r="U12" s="14">
        <v>4.3412639999999998</v>
      </c>
      <c r="V12" s="14">
        <v>4.3281650000000003</v>
      </c>
      <c r="W12" s="14">
        <v>4.3130990000000002</v>
      </c>
      <c r="X12" s="14">
        <v>4.2958780000000001</v>
      </c>
      <c r="Y12" s="14">
        <v>4.2765979999999999</v>
      </c>
      <c r="Z12" s="14">
        <v>4.2555120000000004</v>
      </c>
      <c r="AA12" s="14">
        <v>4.2328739999999998</v>
      </c>
      <c r="AB12" s="14">
        <v>4.208602</v>
      </c>
      <c r="AC12" s="14">
        <v>4.1828570000000003</v>
      </c>
      <c r="AD12" s="14">
        <v>4.1564050000000003</v>
      </c>
      <c r="AE12" s="14">
        <v>4.1303039999999998</v>
      </c>
      <c r="AF12" s="14">
        <v>4.1052670000000004</v>
      </c>
      <c r="AG12" s="14">
        <v>3.8790740000000001</v>
      </c>
    </row>
    <row r="13" spans="1:33" x14ac:dyDescent="0.25">
      <c r="A13" s="9" t="s">
        <v>9</v>
      </c>
      <c r="B13" s="10">
        <v>3.510885</v>
      </c>
      <c r="C13" s="11">
        <v>3.5177100000000001</v>
      </c>
      <c r="D13" s="11">
        <v>3.5298530000000001</v>
      </c>
      <c r="E13" s="11">
        <v>3.5469309999999998</v>
      </c>
      <c r="F13" s="11">
        <v>3.5679120000000002</v>
      </c>
      <c r="G13" s="11">
        <v>3.5921859999999999</v>
      </c>
      <c r="H13" s="11">
        <v>3.6196410000000001</v>
      </c>
      <c r="I13" s="11">
        <v>3.6510959999999999</v>
      </c>
      <c r="J13" s="11">
        <v>3.6878190000000002</v>
      </c>
      <c r="K13" s="11">
        <v>3.731468</v>
      </c>
      <c r="L13" s="11">
        <v>3.7831030000000001</v>
      </c>
      <c r="M13" s="11">
        <v>3.8422450000000001</v>
      </c>
      <c r="N13" s="11">
        <v>3.9079980000000001</v>
      </c>
      <c r="O13" s="11">
        <v>3.9800759999999999</v>
      </c>
      <c r="P13" s="11">
        <v>4.0581300000000002</v>
      </c>
      <c r="Q13" s="11">
        <v>4.1412230000000001</v>
      </c>
      <c r="R13" s="11">
        <v>4.2306229999999996</v>
      </c>
      <c r="S13" s="11">
        <v>4.3246409999999997</v>
      </c>
      <c r="T13" s="11">
        <v>4.4158720000000002</v>
      </c>
      <c r="U13" s="11">
        <v>4.4945760000000003</v>
      </c>
      <c r="V13" s="11">
        <v>4.5543209999999998</v>
      </c>
      <c r="W13" s="11">
        <v>4.5911049999999998</v>
      </c>
      <c r="X13" s="11">
        <v>4.6081979999999998</v>
      </c>
      <c r="Y13" s="11">
        <v>4.6154219999999997</v>
      </c>
      <c r="Z13" s="11">
        <v>4.6268440000000002</v>
      </c>
      <c r="AA13" s="11">
        <v>4.652425</v>
      </c>
      <c r="AB13" s="11">
        <v>4.6957789999999999</v>
      </c>
      <c r="AC13" s="11">
        <v>4.753279</v>
      </c>
      <c r="AD13" s="11">
        <v>4.8186900000000001</v>
      </c>
      <c r="AE13" s="11">
        <v>4.8824949999999996</v>
      </c>
      <c r="AF13" s="11">
        <v>4.937786</v>
      </c>
      <c r="AG13" s="11">
        <v>5.0600050000000003</v>
      </c>
    </row>
    <row r="14" spans="1:33" x14ac:dyDescent="0.25">
      <c r="A14" s="12" t="s">
        <v>10</v>
      </c>
      <c r="B14" s="13">
        <v>57.048236000000003</v>
      </c>
      <c r="C14" s="14">
        <v>57.088113</v>
      </c>
      <c r="D14" s="14">
        <v>57.145305999999998</v>
      </c>
      <c r="E14" s="14">
        <v>57.197612999999997</v>
      </c>
      <c r="F14" s="14">
        <v>57.213543999999999</v>
      </c>
      <c r="G14" s="14">
        <v>57.174408</v>
      </c>
      <c r="H14" s="14">
        <v>57.065224999999998</v>
      </c>
      <c r="I14" s="14">
        <v>56.903640000000003</v>
      </c>
      <c r="J14" s="14">
        <v>56.742759999999997</v>
      </c>
      <c r="K14" s="14">
        <v>56.655631999999997</v>
      </c>
      <c r="L14" s="14">
        <v>56.692177999999998</v>
      </c>
      <c r="M14" s="14">
        <v>56.875146999999998</v>
      </c>
      <c r="N14" s="14">
        <v>57.182518999999999</v>
      </c>
      <c r="O14" s="14">
        <v>57.564588000000001</v>
      </c>
      <c r="P14" s="14">
        <v>57.948424000000003</v>
      </c>
      <c r="Q14" s="14">
        <v>58.281211999999996</v>
      </c>
      <c r="R14" s="14">
        <v>58.542619000000002</v>
      </c>
      <c r="S14" s="14">
        <v>58.747861</v>
      </c>
      <c r="T14" s="14">
        <v>58.922108999999999</v>
      </c>
      <c r="U14" s="14">
        <v>59.105625000000003</v>
      </c>
      <c r="V14" s="14">
        <v>59.325229</v>
      </c>
      <c r="W14" s="14">
        <v>59.589075999999999</v>
      </c>
      <c r="X14" s="14">
        <v>59.879471000000002</v>
      </c>
      <c r="Y14" s="14">
        <v>60.166829999999997</v>
      </c>
      <c r="Z14" s="14">
        <v>60.409619999999997</v>
      </c>
      <c r="AA14" s="14">
        <v>60.578493999999999</v>
      </c>
      <c r="AB14" s="14">
        <v>60.663060000000002</v>
      </c>
      <c r="AC14" s="14">
        <v>60.673701000000001</v>
      </c>
      <c r="AD14" s="14">
        <v>60.627291</v>
      </c>
      <c r="AE14" s="14">
        <v>60.550075</v>
      </c>
      <c r="AF14" s="14">
        <v>60.461826000000002</v>
      </c>
      <c r="AG14" s="14">
        <v>58.983122000000002</v>
      </c>
    </row>
    <row r="15" spans="1:33" x14ac:dyDescent="0.25">
      <c r="A15" s="9" t="s">
        <v>11</v>
      </c>
      <c r="B15" s="10">
        <v>0.57940000000000003</v>
      </c>
      <c r="C15" s="11">
        <v>0.59489999999999998</v>
      </c>
      <c r="D15" s="11">
        <v>0.61060000000000003</v>
      </c>
      <c r="E15" s="11">
        <v>0.62580000000000002</v>
      </c>
      <c r="F15" s="11">
        <v>0.63900000000000001</v>
      </c>
      <c r="G15" s="11">
        <v>0.65629999999999999</v>
      </c>
      <c r="H15" s="11">
        <v>0.6663</v>
      </c>
      <c r="I15" s="11">
        <v>0.67520000000000002</v>
      </c>
      <c r="J15" s="11">
        <v>0.68289999999999995</v>
      </c>
      <c r="K15" s="11">
        <v>0.6905</v>
      </c>
      <c r="L15" s="11">
        <v>0.69750000000000001</v>
      </c>
      <c r="M15" s="11">
        <v>0.70550000000000002</v>
      </c>
      <c r="N15" s="11">
        <v>0.7137</v>
      </c>
      <c r="O15" s="11">
        <v>0.72289999999999999</v>
      </c>
      <c r="P15" s="11">
        <v>0.73299999999999998</v>
      </c>
      <c r="Q15" s="11">
        <v>0.74399999999999999</v>
      </c>
      <c r="R15" s="11">
        <v>0.75790000000000002</v>
      </c>
      <c r="S15" s="11">
        <v>0.77639999999999998</v>
      </c>
      <c r="T15" s="11">
        <v>0.79690000000000005</v>
      </c>
      <c r="U15" s="11">
        <v>0.81910000000000005</v>
      </c>
      <c r="V15" s="11">
        <v>0.83979999999999999</v>
      </c>
      <c r="W15" s="11">
        <v>0.86199999999999999</v>
      </c>
      <c r="X15" s="11">
        <v>0.8659</v>
      </c>
      <c r="Y15" s="11">
        <v>0.85799999999999998</v>
      </c>
      <c r="Z15" s="11">
        <v>0.84699999999999998</v>
      </c>
      <c r="AA15" s="11">
        <v>0.84830000000000005</v>
      </c>
      <c r="AB15" s="11">
        <v>0.8548</v>
      </c>
      <c r="AC15" s="11">
        <v>0.86419999999999997</v>
      </c>
      <c r="AD15" s="11">
        <v>0.87590000000000001</v>
      </c>
      <c r="AE15" s="11">
        <v>0.88800000000000001</v>
      </c>
      <c r="AF15" s="11">
        <v>0.88800000000000001</v>
      </c>
      <c r="AG15" s="11">
        <v>0.90470499999999998</v>
      </c>
    </row>
    <row r="16" spans="1:33" x14ac:dyDescent="0.25">
      <c r="A16" s="12" t="s">
        <v>12</v>
      </c>
      <c r="B16" s="13">
        <v>3.6960350000000002</v>
      </c>
      <c r="C16" s="14">
        <v>3.697457</v>
      </c>
      <c r="D16" s="14">
        <v>3.6881059999999999</v>
      </c>
      <c r="E16" s="14">
        <v>3.6706509999999999</v>
      </c>
      <c r="F16" s="14">
        <v>3.649143</v>
      </c>
      <c r="G16" s="14">
        <v>3.6266120000000002</v>
      </c>
      <c r="H16" s="14">
        <v>3.6037560000000002</v>
      </c>
      <c r="I16" s="14">
        <v>3.5799099999999999</v>
      </c>
      <c r="J16" s="14">
        <v>3.5551409999999999</v>
      </c>
      <c r="K16" s="14">
        <v>3.5291809999999999</v>
      </c>
      <c r="L16" s="14">
        <v>3.5018389999999999</v>
      </c>
      <c r="M16" s="14">
        <v>3.4736250000000002</v>
      </c>
      <c r="N16" s="14">
        <v>3.444763</v>
      </c>
      <c r="O16" s="14">
        <v>3.4143650000000001</v>
      </c>
      <c r="P16" s="14">
        <v>3.3811309999999999</v>
      </c>
      <c r="Q16" s="14">
        <v>3.344268</v>
      </c>
      <c r="R16" s="14">
        <v>3.3033350000000001</v>
      </c>
      <c r="S16" s="14">
        <v>3.2589800000000002</v>
      </c>
      <c r="T16" s="14">
        <v>3.2128649999999999</v>
      </c>
      <c r="U16" s="14">
        <v>3.167265</v>
      </c>
      <c r="V16" s="14">
        <v>3.1238160000000001</v>
      </c>
      <c r="W16" s="14">
        <v>3.0834030000000001</v>
      </c>
      <c r="X16" s="14">
        <v>3.0455610000000002</v>
      </c>
      <c r="Y16" s="14">
        <v>3.008934</v>
      </c>
      <c r="Z16" s="14">
        <v>2.9714969999999998</v>
      </c>
      <c r="AA16" s="14">
        <v>2.93188</v>
      </c>
      <c r="AB16" s="14">
        <v>2.8895569999999999</v>
      </c>
      <c r="AC16" s="14">
        <v>2.8454139999999999</v>
      </c>
      <c r="AD16" s="14">
        <v>2.8012640000000002</v>
      </c>
      <c r="AE16" s="14">
        <v>2.7596270000000001</v>
      </c>
      <c r="AF16" s="14">
        <v>2.722289</v>
      </c>
      <c r="AG16" s="14">
        <v>2.8059980000000002</v>
      </c>
    </row>
    <row r="17" spans="1:33" x14ac:dyDescent="0.25">
      <c r="A17" s="9" t="s">
        <v>13</v>
      </c>
      <c r="B17" s="10">
        <v>2.6644389999999998</v>
      </c>
      <c r="C17" s="11">
        <v>2.649162</v>
      </c>
      <c r="D17" s="11">
        <v>2.6202540000000001</v>
      </c>
      <c r="E17" s="11">
        <v>2.5826609999999999</v>
      </c>
      <c r="F17" s="11">
        <v>2.543628</v>
      </c>
      <c r="G17" s="11">
        <v>2.50848</v>
      </c>
      <c r="H17" s="11">
        <v>2.4788320000000001</v>
      </c>
      <c r="I17" s="11">
        <v>2.4533070000000001</v>
      </c>
      <c r="J17" s="11">
        <v>2.4305490000000001</v>
      </c>
      <c r="K17" s="11">
        <v>2.4080919999999999</v>
      </c>
      <c r="L17" s="11">
        <v>2.3841640000000002</v>
      </c>
      <c r="M17" s="11">
        <v>2.3586930000000002</v>
      </c>
      <c r="N17" s="11">
        <v>2.3325300000000002</v>
      </c>
      <c r="O17" s="11">
        <v>2.3058480000000001</v>
      </c>
      <c r="P17" s="11">
        <v>2.278921</v>
      </c>
      <c r="Q17" s="11">
        <v>2.2519930000000001</v>
      </c>
      <c r="R17" s="11">
        <v>2.225066</v>
      </c>
      <c r="S17" s="11">
        <v>2.198089</v>
      </c>
      <c r="T17" s="11">
        <v>2.1712590000000001</v>
      </c>
      <c r="U17" s="11">
        <v>2.1447850000000002</v>
      </c>
      <c r="V17" s="11">
        <v>2.1188609999999999</v>
      </c>
      <c r="W17" s="11">
        <v>2.09361</v>
      </c>
      <c r="X17" s="11">
        <v>2.069016</v>
      </c>
      <c r="Y17" s="11">
        <v>2.0449570000000001</v>
      </c>
      <c r="Z17" s="11">
        <v>2.0212189999999999</v>
      </c>
      <c r="AA17" s="11">
        <v>1.9976739999999999</v>
      </c>
      <c r="AB17" s="11">
        <v>1.9742660000000001</v>
      </c>
      <c r="AC17" s="11">
        <v>1.9510970000000001</v>
      </c>
      <c r="AD17" s="11">
        <v>1.9284589999999999</v>
      </c>
      <c r="AE17" s="11">
        <v>1.9067430000000001</v>
      </c>
      <c r="AF17" s="11">
        <v>1.886198</v>
      </c>
      <c r="AG17" s="11">
        <v>1.8757569999999999</v>
      </c>
    </row>
    <row r="18" spans="1:33" x14ac:dyDescent="0.25">
      <c r="A18" s="12" t="s">
        <v>14</v>
      </c>
      <c r="B18" s="13">
        <v>0.38179099999999999</v>
      </c>
      <c r="C18" s="14">
        <v>0.38635199999999997</v>
      </c>
      <c r="D18" s="14">
        <v>0.39139400000000002</v>
      </c>
      <c r="E18" s="14">
        <v>0.39681</v>
      </c>
      <c r="F18" s="14">
        <v>0.40243299999999999</v>
      </c>
      <c r="G18" s="14">
        <v>0.40814899999999998</v>
      </c>
      <c r="H18" s="14">
        <v>0.41399900000000001</v>
      </c>
      <c r="I18" s="14">
        <v>0.41997400000000001</v>
      </c>
      <c r="J18" s="14">
        <v>0.42583300000000002</v>
      </c>
      <c r="K18" s="14">
        <v>0.43126199999999998</v>
      </c>
      <c r="L18" s="14">
        <v>0.43610300000000002</v>
      </c>
      <c r="M18" s="14">
        <v>0.44019799999999998</v>
      </c>
      <c r="N18" s="14">
        <v>0.44372600000000001</v>
      </c>
      <c r="O18" s="14">
        <v>0.447322</v>
      </c>
      <c r="P18" s="14">
        <v>0.45181900000000003</v>
      </c>
      <c r="Q18" s="14">
        <v>0.45784200000000003</v>
      </c>
      <c r="R18" s="14">
        <v>0.46561000000000002</v>
      </c>
      <c r="S18" s="14">
        <v>0.47491499999999998</v>
      </c>
      <c r="T18" s="14">
        <v>0.48540499999999998</v>
      </c>
      <c r="U18" s="14">
        <v>0.496527</v>
      </c>
      <c r="V18" s="14">
        <v>0.50788900000000003</v>
      </c>
      <c r="W18" s="14">
        <v>0.51930699999999996</v>
      </c>
      <c r="X18" s="14">
        <v>0.53085700000000002</v>
      </c>
      <c r="Y18" s="14">
        <v>0.54256000000000004</v>
      </c>
      <c r="Z18" s="14">
        <v>0.55451600000000001</v>
      </c>
      <c r="AA18" s="14">
        <v>0.56674100000000005</v>
      </c>
      <c r="AB18" s="14">
        <v>0.579264</v>
      </c>
      <c r="AC18" s="14">
        <v>0.59191000000000005</v>
      </c>
      <c r="AD18" s="14">
        <v>0.60424500000000003</v>
      </c>
      <c r="AE18" s="14">
        <v>0.61572899999999997</v>
      </c>
      <c r="AF18" s="14">
        <v>0.62597800000000003</v>
      </c>
      <c r="AG18" s="14">
        <v>0.645397</v>
      </c>
    </row>
    <row r="19" spans="1:33" x14ac:dyDescent="0.25">
      <c r="A19" s="9" t="s">
        <v>15</v>
      </c>
      <c r="B19" s="10">
        <v>10.377136999999999</v>
      </c>
      <c r="C19" s="11">
        <v>10.363049</v>
      </c>
      <c r="D19" s="11">
        <v>10.358618999999999</v>
      </c>
      <c r="E19" s="11">
        <v>10.359066</v>
      </c>
      <c r="F19" s="11">
        <v>10.357590999999999</v>
      </c>
      <c r="G19" s="11">
        <v>10.349302</v>
      </c>
      <c r="H19" s="11">
        <v>10.332452999999999</v>
      </c>
      <c r="I19" s="11">
        <v>10.308479999999999</v>
      </c>
      <c r="J19" s="11">
        <v>10.279602000000001</v>
      </c>
      <c r="K19" s="11">
        <v>10.249416</v>
      </c>
      <c r="L19" s="11">
        <v>10.220507</v>
      </c>
      <c r="M19" s="11">
        <v>10.193448999999999</v>
      </c>
      <c r="N19" s="11">
        <v>10.167282999999999</v>
      </c>
      <c r="O19" s="11">
        <v>10.141342</v>
      </c>
      <c r="P19" s="11">
        <v>10.11448</v>
      </c>
      <c r="Q19" s="11">
        <v>10.085936999999999</v>
      </c>
      <c r="R19" s="11">
        <v>10.055653</v>
      </c>
      <c r="S19" s="11">
        <v>10.024149</v>
      </c>
      <c r="T19" s="11">
        <v>9.9918669999999992</v>
      </c>
      <c r="U19" s="11">
        <v>9.9594389999999997</v>
      </c>
      <c r="V19" s="11">
        <v>9.9273699999999998</v>
      </c>
      <c r="W19" s="11">
        <v>9.8956800000000005</v>
      </c>
      <c r="X19" s="11">
        <v>9.8643579999999993</v>
      </c>
      <c r="Y19" s="11">
        <v>9.8339230000000004</v>
      </c>
      <c r="Z19" s="11">
        <v>9.8049909999999993</v>
      </c>
      <c r="AA19" s="11">
        <v>9.7779229999999995</v>
      </c>
      <c r="AB19" s="11">
        <v>9.7529749999999993</v>
      </c>
      <c r="AC19" s="11">
        <v>9.7298229999999997</v>
      </c>
      <c r="AD19" s="11">
        <v>9.7074990000000003</v>
      </c>
      <c r="AE19" s="11">
        <v>9.6846789999999991</v>
      </c>
      <c r="AF19" s="11">
        <v>9.6603510000000004</v>
      </c>
      <c r="AG19" s="11">
        <v>9.6890099999999997</v>
      </c>
    </row>
    <row r="20" spans="1:33" x14ac:dyDescent="0.25">
      <c r="A20" s="12" t="s">
        <v>16</v>
      </c>
      <c r="B20" s="13">
        <v>0.36201499999999998</v>
      </c>
      <c r="C20" s="14">
        <v>0.36500199999999999</v>
      </c>
      <c r="D20" s="14">
        <v>0.36789100000000002</v>
      </c>
      <c r="E20" s="14">
        <v>0.37077500000000002</v>
      </c>
      <c r="F20" s="14">
        <v>0.37375000000000003</v>
      </c>
      <c r="G20" s="14">
        <v>0.37689600000000001</v>
      </c>
      <c r="H20" s="14">
        <v>0.38025300000000001</v>
      </c>
      <c r="I20" s="14">
        <v>0.38375999999999999</v>
      </c>
      <c r="J20" s="14">
        <v>0.38729000000000002</v>
      </c>
      <c r="K20" s="14">
        <v>0.390627</v>
      </c>
      <c r="L20" s="14">
        <v>0.39364500000000002</v>
      </c>
      <c r="M20" s="14">
        <v>0.39632800000000001</v>
      </c>
      <c r="N20" s="14">
        <v>0.39871800000000002</v>
      </c>
      <c r="O20" s="14">
        <v>0.40085900000000002</v>
      </c>
      <c r="P20" s="14">
        <v>0.40281699999999998</v>
      </c>
      <c r="Q20" s="14">
        <v>0.40465299999999998</v>
      </c>
      <c r="R20" s="14">
        <v>0.40632800000000002</v>
      </c>
      <c r="S20" s="14">
        <v>0.40785199999999999</v>
      </c>
      <c r="T20" s="14">
        <v>0.40949099999999999</v>
      </c>
      <c r="U20" s="14">
        <v>0.41155199999999997</v>
      </c>
      <c r="V20" s="14">
        <v>0.41425299999999998</v>
      </c>
      <c r="W20" s="14">
        <v>0.41771399999999997</v>
      </c>
      <c r="X20" s="14">
        <v>0.42180899999999999</v>
      </c>
      <c r="Y20" s="14">
        <v>0.426151</v>
      </c>
      <c r="Z20" s="14">
        <v>0.430197</v>
      </c>
      <c r="AA20" s="14">
        <v>0.43355900000000003</v>
      </c>
      <c r="AB20" s="14">
        <v>0.43609700000000001</v>
      </c>
      <c r="AC20" s="14">
        <v>0.43793300000000002</v>
      </c>
      <c r="AD20" s="14">
        <v>0.43924800000000003</v>
      </c>
      <c r="AE20" s="14">
        <v>0.44037199999999999</v>
      </c>
      <c r="AF20" s="14">
        <v>0.44154300000000002</v>
      </c>
      <c r="AG20" s="14">
        <v>0.52097099999999996</v>
      </c>
    </row>
    <row r="21" spans="1:33" x14ac:dyDescent="0.25">
      <c r="A21" s="9" t="s">
        <v>17</v>
      </c>
      <c r="B21" s="10">
        <v>79.053984</v>
      </c>
      <c r="C21" s="11">
        <v>79.490835000000004</v>
      </c>
      <c r="D21" s="11">
        <v>79.963159000000005</v>
      </c>
      <c r="E21" s="11">
        <v>80.428556</v>
      </c>
      <c r="F21" s="11">
        <v>80.832937000000001</v>
      </c>
      <c r="G21" s="11">
        <v>81.138659000000004</v>
      </c>
      <c r="H21" s="11">
        <v>81.323663999999994</v>
      </c>
      <c r="I21" s="11">
        <v>81.399251000000007</v>
      </c>
      <c r="J21" s="11">
        <v>81.402672999999993</v>
      </c>
      <c r="K21" s="11">
        <v>81.389927</v>
      </c>
      <c r="L21" s="11">
        <v>81.400881999999996</v>
      </c>
      <c r="M21" s="11">
        <v>81.453885</v>
      </c>
      <c r="N21" s="11">
        <v>81.535122000000001</v>
      </c>
      <c r="O21" s="11">
        <v>81.614379999999997</v>
      </c>
      <c r="P21" s="11">
        <v>81.646473999999998</v>
      </c>
      <c r="Q21" s="11">
        <v>81.602740999999995</v>
      </c>
      <c r="R21" s="11">
        <v>81.472226000000006</v>
      </c>
      <c r="S21" s="11">
        <v>81.277829999999994</v>
      </c>
      <c r="T21" s="11">
        <v>81.065752000000003</v>
      </c>
      <c r="U21" s="11">
        <v>80.899961000000005</v>
      </c>
      <c r="V21" s="11">
        <v>80.827001999999993</v>
      </c>
      <c r="W21" s="11">
        <v>80.855632</v>
      </c>
      <c r="X21" s="11">
        <v>80.972628</v>
      </c>
      <c r="Y21" s="11">
        <v>81.174367000000004</v>
      </c>
      <c r="Z21" s="11">
        <v>81.450378000000001</v>
      </c>
      <c r="AA21" s="11">
        <v>81.787411000000006</v>
      </c>
      <c r="AB21" s="11">
        <v>82.193768000000006</v>
      </c>
      <c r="AC21" s="11">
        <v>82.658409000000006</v>
      </c>
      <c r="AD21" s="11">
        <v>83.124418000000006</v>
      </c>
      <c r="AE21" s="11">
        <v>83.517044999999996</v>
      </c>
      <c r="AF21" s="11">
        <v>83.783941999999996</v>
      </c>
      <c r="AG21" s="11">
        <v>83.237123999999994</v>
      </c>
    </row>
    <row r="22" spans="1:33" x14ac:dyDescent="0.25">
      <c r="A22" s="12" t="s">
        <v>18</v>
      </c>
      <c r="B22" s="13">
        <v>14.965448</v>
      </c>
      <c r="C22" s="14">
        <v>15.064519000000001</v>
      </c>
      <c r="D22" s="14">
        <v>15.165862000000001</v>
      </c>
      <c r="E22" s="14">
        <v>15.268006</v>
      </c>
      <c r="F22" s="14">
        <v>15.369120000000001</v>
      </c>
      <c r="G22" s="14">
        <v>15.467851</v>
      </c>
      <c r="H22" s="14">
        <v>15.563255</v>
      </c>
      <c r="I22" s="14">
        <v>15.655474999999999</v>
      </c>
      <c r="J22" s="14">
        <v>15.745647</v>
      </c>
      <c r="K22" s="14">
        <v>15.835523</v>
      </c>
      <c r="L22" s="14">
        <v>15.926188</v>
      </c>
      <c r="M22" s="14">
        <v>16.018114000000001</v>
      </c>
      <c r="N22" s="14">
        <v>16.110354999999998</v>
      </c>
      <c r="O22" s="14">
        <v>16.200951</v>
      </c>
      <c r="P22" s="14">
        <v>16.287182000000001</v>
      </c>
      <c r="Q22" s="14">
        <v>16.367158</v>
      </c>
      <c r="R22" s="14">
        <v>16.440097000000002</v>
      </c>
      <c r="S22" s="14">
        <v>16.506654999999999</v>
      </c>
      <c r="T22" s="14">
        <v>16.568104000000002</v>
      </c>
      <c r="U22" s="14">
        <v>16.626373000000001</v>
      </c>
      <c r="V22" s="14">
        <v>16.682917</v>
      </c>
      <c r="W22" s="14">
        <v>16.738192999999999</v>
      </c>
      <c r="X22" s="14">
        <v>16.791840000000001</v>
      </c>
      <c r="Y22" s="14">
        <v>16.843502000000001</v>
      </c>
      <c r="Z22" s="14">
        <v>16.892523000000001</v>
      </c>
      <c r="AA22" s="14">
        <v>16.938499</v>
      </c>
      <c r="AB22" s="14">
        <v>16.981294999999999</v>
      </c>
      <c r="AC22" s="14">
        <v>17.021346999999999</v>
      </c>
      <c r="AD22" s="14">
        <v>17.059560000000001</v>
      </c>
      <c r="AE22" s="14">
        <v>17.09713</v>
      </c>
      <c r="AF22" s="14">
        <v>17.134872000000001</v>
      </c>
      <c r="AG22" s="14">
        <v>17.590672000000001</v>
      </c>
    </row>
    <row r="23" spans="1:33" x14ac:dyDescent="0.25">
      <c r="A23" s="9" t="s">
        <v>19</v>
      </c>
      <c r="B23" s="10">
        <v>37.960192999999997</v>
      </c>
      <c r="C23" s="11">
        <v>38.082948000000002</v>
      </c>
      <c r="D23" s="11">
        <v>38.197586999999999</v>
      </c>
      <c r="E23" s="11">
        <v>38.301349999999999</v>
      </c>
      <c r="F23" s="11">
        <v>38.389467000000003</v>
      </c>
      <c r="G23" s="11">
        <v>38.458638000000001</v>
      </c>
      <c r="H23" s="11">
        <v>38.509666000000003</v>
      </c>
      <c r="I23" s="11">
        <v>38.544840999999998</v>
      </c>
      <c r="J23" s="11">
        <v>38.564194999999998</v>
      </c>
      <c r="K23" s="11">
        <v>38.567853999999997</v>
      </c>
      <c r="L23" s="11">
        <v>38.556693000000003</v>
      </c>
      <c r="M23" s="11">
        <v>38.529581999999998</v>
      </c>
      <c r="N23" s="11">
        <v>38.488647</v>
      </c>
      <c r="O23" s="11">
        <v>38.441823999999997</v>
      </c>
      <c r="P23" s="11">
        <v>38.399557999999999</v>
      </c>
      <c r="Q23" s="11">
        <v>38.368949000000001</v>
      </c>
      <c r="R23" s="11">
        <v>38.35445</v>
      </c>
      <c r="S23" s="11">
        <v>38.353338000000001</v>
      </c>
      <c r="T23" s="11">
        <v>38.356786</v>
      </c>
      <c r="U23" s="11">
        <v>38.351916000000003</v>
      </c>
      <c r="V23" s="11">
        <v>38.329780999999997</v>
      </c>
      <c r="W23" s="11">
        <v>38.286830999999999</v>
      </c>
      <c r="X23" s="11">
        <v>38.227043999999999</v>
      </c>
      <c r="Y23" s="11">
        <v>38.158040999999997</v>
      </c>
      <c r="Z23" s="11">
        <v>38.091088999999997</v>
      </c>
      <c r="AA23" s="11">
        <v>38.034078999999998</v>
      </c>
      <c r="AB23" s="11">
        <v>37.989220000000003</v>
      </c>
      <c r="AC23" s="11">
        <v>37.953180000000003</v>
      </c>
      <c r="AD23" s="11">
        <v>37.921591999999997</v>
      </c>
      <c r="AE23" s="11">
        <v>37.887768000000001</v>
      </c>
      <c r="AF23" s="11">
        <v>37.846611000000003</v>
      </c>
      <c r="AG23" s="11">
        <v>37.654246999999998</v>
      </c>
    </row>
    <row r="24" spans="1:33" x14ac:dyDescent="0.25">
      <c r="A24" s="12" t="s">
        <v>20</v>
      </c>
      <c r="B24" s="13">
        <v>9.8953640000000007</v>
      </c>
      <c r="C24" s="14">
        <v>9.9160489999999992</v>
      </c>
      <c r="D24" s="14">
        <v>9.9513029999999993</v>
      </c>
      <c r="E24" s="14">
        <v>9.9966399999999993</v>
      </c>
      <c r="F24" s="14">
        <v>10.045044000000001</v>
      </c>
      <c r="G24" s="14">
        <v>10.091324999999999</v>
      </c>
      <c r="H24" s="14">
        <v>10.13402</v>
      </c>
      <c r="I24" s="14">
        <v>10.174562999999999</v>
      </c>
      <c r="J24" s="14">
        <v>10.214052000000001</v>
      </c>
      <c r="K24" s="14">
        <v>10.254490000000001</v>
      </c>
      <c r="L24" s="14">
        <v>10.297112</v>
      </c>
      <c r="M24" s="14">
        <v>10.341454000000001</v>
      </c>
      <c r="N24" s="14">
        <v>10.385987</v>
      </c>
      <c r="O24" s="14">
        <v>10.429612000000001</v>
      </c>
      <c r="P24" s="14">
        <v>10.470921000000001</v>
      </c>
      <c r="Q24" s="14">
        <v>10.508495</v>
      </c>
      <c r="R24" s="14">
        <v>10.54283</v>
      </c>
      <c r="S24" s="14">
        <v>10.573143</v>
      </c>
      <c r="T24" s="14">
        <v>10.595314</v>
      </c>
      <c r="U24" s="14">
        <v>10.604056</v>
      </c>
      <c r="V24" s="14">
        <v>10.596057999999999</v>
      </c>
      <c r="W24" s="14">
        <v>10.569380000000001</v>
      </c>
      <c r="X24" s="14">
        <v>10.526308</v>
      </c>
      <c r="Y24" s="14">
        <v>10.473020999999999</v>
      </c>
      <c r="Z24" s="14">
        <v>10.418218</v>
      </c>
      <c r="AA24" s="14">
        <v>10.368351000000001</v>
      </c>
      <c r="AB24" s="14">
        <v>10.325538</v>
      </c>
      <c r="AC24" s="14">
        <v>10.288527</v>
      </c>
      <c r="AD24" s="14">
        <v>10.256193</v>
      </c>
      <c r="AE24" s="14">
        <v>10.226186999999999</v>
      </c>
      <c r="AF24" s="14">
        <v>10.196709</v>
      </c>
      <c r="AG24" s="14">
        <v>10.352042000000001</v>
      </c>
    </row>
    <row r="25" spans="1:33" x14ac:dyDescent="0.25">
      <c r="A25" s="9" t="s">
        <v>21</v>
      </c>
      <c r="B25" s="10">
        <v>7.7239490000000002</v>
      </c>
      <c r="C25" s="11">
        <v>7.7727009999999996</v>
      </c>
      <c r="D25" s="11">
        <v>7.8309329999999999</v>
      </c>
      <c r="E25" s="11">
        <v>7.8920859999999999</v>
      </c>
      <c r="F25" s="11">
        <v>7.947209</v>
      </c>
      <c r="G25" s="11">
        <v>7.9901210000000003</v>
      </c>
      <c r="H25" s="11">
        <v>8.0178630000000002</v>
      </c>
      <c r="I25" s="11">
        <v>8.0328759999999999</v>
      </c>
      <c r="J25" s="11">
        <v>8.0410500000000003</v>
      </c>
      <c r="K25" s="11">
        <v>8.0511130000000009</v>
      </c>
      <c r="L25" s="11">
        <v>8.0692760000000003</v>
      </c>
      <c r="M25" s="11">
        <v>8.0977479999999993</v>
      </c>
      <c r="N25" s="11">
        <v>8.1344119999999993</v>
      </c>
      <c r="O25" s="11">
        <v>8.1758520000000008</v>
      </c>
      <c r="P25" s="11">
        <v>8.2168050000000008</v>
      </c>
      <c r="Q25" s="11">
        <v>8.2536500000000004</v>
      </c>
      <c r="R25" s="11">
        <v>8.2853429999999992</v>
      </c>
      <c r="S25" s="11">
        <v>8.3137369999999997</v>
      </c>
      <c r="T25" s="11">
        <v>8.3415320000000008</v>
      </c>
      <c r="U25" s="11">
        <v>8.3726629999999993</v>
      </c>
      <c r="V25" s="11">
        <v>8.4099489999999992</v>
      </c>
      <c r="W25" s="11">
        <v>8.4535009999999993</v>
      </c>
      <c r="X25" s="11">
        <v>8.5022269999999995</v>
      </c>
      <c r="Y25" s="11">
        <v>8.5561889999999998</v>
      </c>
      <c r="Z25" s="11">
        <v>8.6152139999999999</v>
      </c>
      <c r="AA25" s="11">
        <v>8.6786600000000007</v>
      </c>
      <c r="AB25" s="11">
        <v>8.7473010000000002</v>
      </c>
      <c r="AC25" s="11">
        <v>8.8199009999999998</v>
      </c>
      <c r="AD25" s="11">
        <v>8.8913879999999992</v>
      </c>
      <c r="AE25" s="11">
        <v>8.9551020000000001</v>
      </c>
      <c r="AF25" s="11">
        <v>9.0063980000000008</v>
      </c>
      <c r="AG25" s="11">
        <v>8.9789290000000008</v>
      </c>
    </row>
    <row r="26" spans="1:33" x14ac:dyDescent="0.25">
      <c r="A26" s="12" t="s">
        <v>22</v>
      </c>
      <c r="B26" s="13">
        <v>23.489159999999998</v>
      </c>
      <c r="C26" s="14">
        <v>23.456644000000001</v>
      </c>
      <c r="D26" s="14">
        <v>23.375821999999999</v>
      </c>
      <c r="E26" s="14">
        <v>23.256955999999999</v>
      </c>
      <c r="F26" s="14">
        <v>23.115811000000001</v>
      </c>
      <c r="G26" s="14">
        <v>22.964753999999999</v>
      </c>
      <c r="H26" s="14">
        <v>22.805703000000001</v>
      </c>
      <c r="I26" s="14">
        <v>22.637604</v>
      </c>
      <c r="J26" s="14">
        <v>22.466286</v>
      </c>
      <c r="K26" s="14">
        <v>22.298124999999999</v>
      </c>
      <c r="L26" s="14">
        <v>22.137419000000001</v>
      </c>
      <c r="M26" s="14">
        <v>21.989350000000002</v>
      </c>
      <c r="N26" s="14">
        <v>21.853273000000002</v>
      </c>
      <c r="O26" s="14">
        <v>21.720407000000002</v>
      </c>
      <c r="P26" s="14">
        <v>21.577884999999998</v>
      </c>
      <c r="Q26" s="14">
        <v>21.417290999999999</v>
      </c>
      <c r="R26" s="14">
        <v>21.234304999999999</v>
      </c>
      <c r="S26" s="14">
        <v>21.034189000000001</v>
      </c>
      <c r="T26" s="14">
        <v>20.829516999999999</v>
      </c>
      <c r="U26" s="14">
        <v>20.637991</v>
      </c>
      <c r="V26" s="14">
        <v>20.471864</v>
      </c>
      <c r="W26" s="14">
        <v>20.336718000000001</v>
      </c>
      <c r="X26" s="14">
        <v>20.227468999999999</v>
      </c>
      <c r="Y26" s="14">
        <v>20.132776</v>
      </c>
      <c r="Z26" s="14">
        <v>20.03593</v>
      </c>
      <c r="AA26" s="14">
        <v>19.925174999999999</v>
      </c>
      <c r="AB26" s="14">
        <v>19.796285000000001</v>
      </c>
      <c r="AC26" s="14">
        <v>19.653969</v>
      </c>
      <c r="AD26" s="14">
        <v>19.506114</v>
      </c>
      <c r="AE26" s="14">
        <v>19.364557000000001</v>
      </c>
      <c r="AF26" s="14">
        <v>19.237691000000002</v>
      </c>
      <c r="AG26" s="14">
        <v>19.038098000000002</v>
      </c>
    </row>
    <row r="27" spans="1:33" x14ac:dyDescent="0.25">
      <c r="A27" s="9" t="s">
        <v>23</v>
      </c>
      <c r="B27" s="10">
        <v>10.225992</v>
      </c>
      <c r="C27" s="11">
        <v>10.315106999999999</v>
      </c>
      <c r="D27" s="11">
        <v>10.420235999999999</v>
      </c>
      <c r="E27" s="11">
        <v>10.533815000000001</v>
      </c>
      <c r="F27" s="11">
        <v>10.644949</v>
      </c>
      <c r="G27" s="11">
        <v>10.745502999999999</v>
      </c>
      <c r="H27" s="11">
        <v>10.832141</v>
      </c>
      <c r="I27" s="11">
        <v>10.906257</v>
      </c>
      <c r="J27" s="11">
        <v>10.970121000000001</v>
      </c>
      <c r="K27" s="11">
        <v>11.027900000000001</v>
      </c>
      <c r="L27" s="11">
        <v>11.082103999999999</v>
      </c>
      <c r="M27" s="11">
        <v>11.134456999999999</v>
      </c>
      <c r="N27" s="11">
        <v>11.182304999999999</v>
      </c>
      <c r="O27" s="11">
        <v>11.218883999999999</v>
      </c>
      <c r="P27" s="11">
        <v>11.234992</v>
      </c>
      <c r="Q27" s="11">
        <v>11.224791</v>
      </c>
      <c r="R27" s="11">
        <v>11.185228</v>
      </c>
      <c r="S27" s="11">
        <v>11.120358</v>
      </c>
      <c r="T27" s="11">
        <v>11.040309000000001</v>
      </c>
      <c r="U27" s="11">
        <v>10.959272</v>
      </c>
      <c r="V27" s="11">
        <v>10.887637</v>
      </c>
      <c r="W27" s="11">
        <v>10.829079</v>
      </c>
      <c r="X27" s="11">
        <v>10.781124999999999</v>
      </c>
      <c r="Y27" s="11">
        <v>10.740500000000001</v>
      </c>
      <c r="Z27" s="11">
        <v>10.701456</v>
      </c>
      <c r="AA27" s="11">
        <v>10.659750000000001</v>
      </c>
      <c r="AB27" s="11">
        <v>10.615185</v>
      </c>
      <c r="AC27" s="11">
        <v>10.56945</v>
      </c>
      <c r="AD27" s="11">
        <v>10.522246000000001</v>
      </c>
      <c r="AE27" s="11">
        <v>10.473455</v>
      </c>
      <c r="AF27" s="11">
        <v>10.423054</v>
      </c>
      <c r="AG27" s="11">
        <v>10.603809999999999</v>
      </c>
    </row>
    <row r="28" spans="1:33" x14ac:dyDescent="0.25">
      <c r="A28" s="12" t="s">
        <v>24</v>
      </c>
      <c r="B28" s="13">
        <v>5.2884539999999998</v>
      </c>
      <c r="C28" s="14">
        <v>5.3092350000000001</v>
      </c>
      <c r="D28" s="14">
        <v>5.3290329999999999</v>
      </c>
      <c r="E28" s="14">
        <v>5.3472140000000001</v>
      </c>
      <c r="F28" s="14">
        <v>5.3628960000000001</v>
      </c>
      <c r="G28" s="14">
        <v>5.37547</v>
      </c>
      <c r="H28" s="14">
        <v>5.3847880000000004</v>
      </c>
      <c r="I28" s="14">
        <v>5.3912040000000001</v>
      </c>
      <c r="J28" s="14">
        <v>5.3952540000000004</v>
      </c>
      <c r="K28" s="14">
        <v>5.3977079999999997</v>
      </c>
      <c r="L28" s="14">
        <v>5.3992110000000002</v>
      </c>
      <c r="M28" s="14">
        <v>5.3999920000000001</v>
      </c>
      <c r="N28" s="14">
        <v>5.4001219999999996</v>
      </c>
      <c r="O28" s="14">
        <v>5.3998340000000002</v>
      </c>
      <c r="P28" s="14">
        <v>5.3993799999999998</v>
      </c>
      <c r="Q28" s="14">
        <v>5.3989630000000002</v>
      </c>
      <c r="R28" s="14">
        <v>5.3986729999999996</v>
      </c>
      <c r="S28" s="14">
        <v>5.3986919999999996</v>
      </c>
      <c r="T28" s="14">
        <v>5.3993710000000004</v>
      </c>
      <c r="U28" s="14">
        <v>5.4011529999999999</v>
      </c>
      <c r="V28" s="14">
        <v>5.4042940000000002</v>
      </c>
      <c r="W28" s="14">
        <v>5.4089369999999999</v>
      </c>
      <c r="X28" s="14">
        <v>5.4148889999999996</v>
      </c>
      <c r="Y28" s="14">
        <v>5.4217250000000003</v>
      </c>
      <c r="Z28" s="14">
        <v>5.4288030000000003</v>
      </c>
      <c r="AA28" s="14">
        <v>5.4356109999999997</v>
      </c>
      <c r="AB28" s="14">
        <v>5.4420029999999997</v>
      </c>
      <c r="AC28" s="14">
        <v>5.4478999999999997</v>
      </c>
      <c r="AD28" s="14">
        <v>5.4530139999999996</v>
      </c>
      <c r="AE28" s="14">
        <v>5.4570129999999999</v>
      </c>
      <c r="AF28" s="14">
        <v>5.4596419999999997</v>
      </c>
      <c r="AG28" s="14">
        <v>5.4347120000000002</v>
      </c>
    </row>
    <row r="29" spans="1:33" x14ac:dyDescent="0.25">
      <c r="A29" s="9" t="s">
        <v>25</v>
      </c>
      <c r="B29" s="10">
        <v>2.006405</v>
      </c>
      <c r="C29" s="11">
        <v>2.0077699999999998</v>
      </c>
      <c r="D29" s="11">
        <v>2.0053540000000001</v>
      </c>
      <c r="E29" s="11">
        <v>2.000556</v>
      </c>
      <c r="F29" s="11">
        <v>1.9953350000000001</v>
      </c>
      <c r="G29" s="11">
        <v>1.991131</v>
      </c>
      <c r="H29" s="11">
        <v>1.9885649999999999</v>
      </c>
      <c r="I29" s="11">
        <v>1.987455</v>
      </c>
      <c r="J29" s="11">
        <v>1.987385</v>
      </c>
      <c r="K29" s="11">
        <v>1.9876320000000001</v>
      </c>
      <c r="L29" s="11">
        <v>1.987717</v>
      </c>
      <c r="M29" s="11">
        <v>1.9874609999999999</v>
      </c>
      <c r="N29" s="11">
        <v>1.9872669999999999</v>
      </c>
      <c r="O29" s="11">
        <v>1.987862</v>
      </c>
      <c r="P29" s="11">
        <v>1.9902219999999999</v>
      </c>
      <c r="Q29" s="11">
        <v>1.9949760000000001</v>
      </c>
      <c r="R29" s="11">
        <v>2.0024299999999999</v>
      </c>
      <c r="S29" s="11">
        <v>2.0121180000000001</v>
      </c>
      <c r="T29" s="11">
        <v>2.0230519999999999</v>
      </c>
      <c r="U29" s="11">
        <v>2.0338039999999999</v>
      </c>
      <c r="V29" s="11">
        <v>2.0433370000000002</v>
      </c>
      <c r="W29" s="11">
        <v>2.0512869999999999</v>
      </c>
      <c r="X29" s="11">
        <v>2.057823</v>
      </c>
      <c r="Y29" s="11">
        <v>2.06311</v>
      </c>
      <c r="Z29" s="11">
        <v>2.067488</v>
      </c>
      <c r="AA29" s="11">
        <v>2.071199</v>
      </c>
      <c r="AB29" s="11">
        <v>2.0742099999999999</v>
      </c>
      <c r="AC29" s="11">
        <v>2.0763940000000001</v>
      </c>
      <c r="AD29" s="11">
        <v>2.0778370000000002</v>
      </c>
      <c r="AE29" s="11">
        <v>2.0786539999999998</v>
      </c>
      <c r="AF29" s="11">
        <v>2.078938</v>
      </c>
      <c r="AG29" s="11">
        <v>2.1071800000000001</v>
      </c>
    </row>
    <row r="30" spans="1:33" x14ac:dyDescent="0.25">
      <c r="A30" s="12" t="s">
        <v>26</v>
      </c>
      <c r="B30" s="13">
        <v>39.202525000000001</v>
      </c>
      <c r="C30" s="14">
        <v>39.299081000000001</v>
      </c>
      <c r="D30" s="14">
        <v>39.410857</v>
      </c>
      <c r="E30" s="14">
        <v>39.533724999999997</v>
      </c>
      <c r="F30" s="14">
        <v>39.660069</v>
      </c>
      <c r="G30" s="14">
        <v>39.787419</v>
      </c>
      <c r="H30" s="14">
        <v>39.908959000000003</v>
      </c>
      <c r="I30" s="14">
        <v>40.035293000000003</v>
      </c>
      <c r="J30" s="14">
        <v>40.201560000000001</v>
      </c>
      <c r="K30" s="14">
        <v>40.454470000000001</v>
      </c>
      <c r="L30" s="14">
        <v>40.824753999999999</v>
      </c>
      <c r="M30" s="14">
        <v>41.319426999999997</v>
      </c>
      <c r="N30" s="14">
        <v>41.919584999999998</v>
      </c>
      <c r="O30" s="14">
        <v>42.596452999999997</v>
      </c>
      <c r="P30" s="14">
        <v>43.308345000000003</v>
      </c>
      <c r="Q30" s="14">
        <v>44.019123</v>
      </c>
      <c r="R30" s="14">
        <v>44.728565000000003</v>
      </c>
      <c r="S30" s="14">
        <v>45.429076000000002</v>
      </c>
      <c r="T30" s="14">
        <v>46.068810999999997</v>
      </c>
      <c r="U30" s="14">
        <v>46.583565</v>
      </c>
      <c r="V30" s="14">
        <v>46.931015000000002</v>
      </c>
      <c r="W30" s="14">
        <v>47.084240000000001</v>
      </c>
      <c r="X30" s="14">
        <v>47.06306</v>
      </c>
      <c r="Y30" s="14">
        <v>46.930554999999998</v>
      </c>
      <c r="Z30" s="14">
        <v>46.777925000000003</v>
      </c>
      <c r="AA30" s="14">
        <v>46.671925999999999</v>
      </c>
      <c r="AB30" s="14">
        <v>46.634140000000002</v>
      </c>
      <c r="AC30" s="14">
        <v>46.647427999999998</v>
      </c>
      <c r="AD30" s="14">
        <v>46.692858000000001</v>
      </c>
      <c r="AE30" s="14">
        <v>46.736775999999999</v>
      </c>
      <c r="AF30" s="14">
        <v>46.754778000000002</v>
      </c>
      <c r="AG30" s="14">
        <v>47.432805000000002</v>
      </c>
    </row>
    <row r="31" spans="1:33" x14ac:dyDescent="0.25">
      <c r="A31" s="9" t="s">
        <v>27</v>
      </c>
      <c r="B31" s="10">
        <v>8.5673840000000006</v>
      </c>
      <c r="C31" s="11">
        <v>8.6251370000000005</v>
      </c>
      <c r="D31" s="11">
        <v>8.6867380000000001</v>
      </c>
      <c r="E31" s="11">
        <v>8.7467760000000006</v>
      </c>
      <c r="F31" s="11">
        <v>8.7982340000000008</v>
      </c>
      <c r="G31" s="11">
        <v>8.8364200000000004</v>
      </c>
      <c r="H31" s="11">
        <v>8.8591909999999991</v>
      </c>
      <c r="I31" s="11">
        <v>8.8688529999999997</v>
      </c>
      <c r="J31" s="11">
        <v>8.8708480000000005</v>
      </c>
      <c r="K31" s="11">
        <v>8.8731000000000009</v>
      </c>
      <c r="L31" s="11">
        <v>8.8816400000000009</v>
      </c>
      <c r="M31" s="11">
        <v>8.8977930000000001</v>
      </c>
      <c r="N31" s="11">
        <v>8.9207099999999997</v>
      </c>
      <c r="O31" s="11">
        <v>8.9514359999999993</v>
      </c>
      <c r="P31" s="11">
        <v>8.9906539999999993</v>
      </c>
      <c r="Q31" s="11">
        <v>9.0386229999999994</v>
      </c>
      <c r="R31" s="11">
        <v>9.0961649999999992</v>
      </c>
      <c r="S31" s="11">
        <v>9.1629389999999997</v>
      </c>
      <c r="T31" s="11">
        <v>9.2364280000000001</v>
      </c>
      <c r="U31" s="11">
        <v>9.3130869999999994</v>
      </c>
      <c r="V31" s="11">
        <v>9.3901679999999992</v>
      </c>
      <c r="W31" s="11">
        <v>9.4667100000000008</v>
      </c>
      <c r="X31" s="11">
        <v>9.5428119999999996</v>
      </c>
      <c r="Y31" s="11">
        <v>9.6180160000000008</v>
      </c>
      <c r="Z31" s="11">
        <v>9.6921309999999998</v>
      </c>
      <c r="AA31" s="11">
        <v>9.7649500000000007</v>
      </c>
      <c r="AB31" s="11">
        <v>9.8360070000000004</v>
      </c>
      <c r="AC31" s="11">
        <v>9.9048960000000008</v>
      </c>
      <c r="AD31" s="11">
        <v>9.9716380000000004</v>
      </c>
      <c r="AE31" s="11">
        <v>10.036379</v>
      </c>
      <c r="AF31" s="11">
        <v>10.099265000000001</v>
      </c>
      <c r="AG31" s="11">
        <v>10.452325999999999</v>
      </c>
    </row>
    <row r="32" spans="1:33" s="15" customFormat="1" ht="15.75" thickBot="1" x14ac:dyDescent="0.3">
      <c r="A32" s="19" t="s">
        <v>28</v>
      </c>
      <c r="B32" s="20">
        <v>419.33347900000001</v>
      </c>
      <c r="C32" s="21">
        <v>420.55050899999992</v>
      </c>
      <c r="D32" s="21">
        <v>421.77387599999997</v>
      </c>
      <c r="E32" s="21">
        <v>422.92790000000008</v>
      </c>
      <c r="F32" s="21">
        <v>423.91024400000009</v>
      </c>
      <c r="G32" s="21">
        <v>424.66682099999997</v>
      </c>
      <c r="H32" s="21">
        <v>425.13534899999996</v>
      </c>
      <c r="I32" s="21">
        <v>425.37517100000002</v>
      </c>
      <c r="J32" s="21">
        <v>425.55630400000007</v>
      </c>
      <c r="K32" s="21">
        <v>425.91489600000006</v>
      </c>
      <c r="L32" s="21">
        <v>426.61282899999998</v>
      </c>
      <c r="M32" s="21">
        <v>427.71765400000004</v>
      </c>
      <c r="N32" s="21">
        <v>429.16054599999995</v>
      </c>
      <c r="O32" s="21">
        <v>430.80472800000007</v>
      </c>
      <c r="P32" s="21">
        <v>432.44568700000008</v>
      </c>
      <c r="Q32" s="21">
        <v>433.93236499999989</v>
      </c>
      <c r="R32" s="21">
        <v>435.22738999999996</v>
      </c>
      <c r="S32" s="21">
        <v>436.37035300000002</v>
      </c>
      <c r="T32" s="21">
        <v>437.37794899999989</v>
      </c>
      <c r="U32" s="21">
        <v>438.29326700000001</v>
      </c>
      <c r="V32" s="21">
        <v>439.14624799999996</v>
      </c>
      <c r="W32" s="21">
        <v>439.92747400000002</v>
      </c>
      <c r="X32" s="21">
        <v>440.60197999999997</v>
      </c>
      <c r="Y32" s="21">
        <v>441.20552099999998</v>
      </c>
      <c r="Z32" s="21">
        <v>441.78597000000008</v>
      </c>
      <c r="AA32" s="21">
        <v>442.38290099999995</v>
      </c>
      <c r="AB32" s="21">
        <v>443.00774999999993</v>
      </c>
      <c r="AC32" s="21">
        <v>443.64038500000009</v>
      </c>
      <c r="AD32" s="21">
        <v>444.223455</v>
      </c>
      <c r="AE32" s="21">
        <v>444.67615399999994</v>
      </c>
      <c r="AF32" s="21">
        <v>444.93115499999982</v>
      </c>
      <c r="AG32" s="21">
        <v>446.82880299999999</v>
      </c>
    </row>
    <row r="33" spans="1:33" x14ac:dyDescent="0.25">
      <c r="A33" s="9" t="s">
        <v>29</v>
      </c>
      <c r="B33" s="10">
        <v>32.618651</v>
      </c>
      <c r="C33" s="11">
        <v>33.079000000000001</v>
      </c>
      <c r="D33" s="11">
        <v>33.529325999999998</v>
      </c>
      <c r="E33" s="11">
        <v>33.970111000000003</v>
      </c>
      <c r="F33" s="11">
        <v>34.402672000000003</v>
      </c>
      <c r="G33" s="11">
        <v>34.82817</v>
      </c>
      <c r="H33" s="11">
        <v>35.246374000000003</v>
      </c>
      <c r="I33" s="11">
        <v>35.657429</v>
      </c>
      <c r="J33" s="11">
        <v>36.063459000000002</v>
      </c>
      <c r="K33" s="11">
        <v>36.467218000000003</v>
      </c>
      <c r="L33" s="11">
        <v>36.870787</v>
      </c>
      <c r="M33" s="11">
        <v>37.275652000000001</v>
      </c>
      <c r="N33" s="11">
        <v>37.681749000000003</v>
      </c>
      <c r="O33" s="11">
        <v>38.087868</v>
      </c>
      <c r="P33" s="11">
        <v>38.491971999999997</v>
      </c>
      <c r="Q33" s="11">
        <v>38.892930999999997</v>
      </c>
      <c r="R33" s="11">
        <v>39.289878000000002</v>
      </c>
      <c r="S33" s="11">
        <v>39.684294999999999</v>
      </c>
      <c r="T33" s="11">
        <v>40.080159999999999</v>
      </c>
      <c r="U33" s="11">
        <v>40.482787999999999</v>
      </c>
      <c r="V33" s="11">
        <v>40.895752000000002</v>
      </c>
      <c r="W33" s="11">
        <v>41.320500000000003</v>
      </c>
      <c r="X33" s="11">
        <v>41.755195999999998</v>
      </c>
      <c r="Y33" s="11">
        <v>42.19603</v>
      </c>
      <c r="Z33" s="11">
        <v>42.637511000000003</v>
      </c>
      <c r="AA33" s="11">
        <v>43.075415999999997</v>
      </c>
      <c r="AB33" s="11">
        <v>43.508459999999999</v>
      </c>
      <c r="AC33" s="11">
        <v>43.937139999999999</v>
      </c>
      <c r="AD33" s="11">
        <v>44.361150000000002</v>
      </c>
      <c r="AE33" s="11">
        <v>44.780676999999997</v>
      </c>
      <c r="AF33" s="11">
        <v>45.195774</v>
      </c>
      <c r="AG33" s="11">
        <v>45.808746999999997</v>
      </c>
    </row>
    <row r="34" spans="1:33" x14ac:dyDescent="0.25">
      <c r="A34" s="12" t="s">
        <v>30</v>
      </c>
      <c r="B34" s="13">
        <v>16.960597</v>
      </c>
      <c r="C34" s="14">
        <v>17.189240000000002</v>
      </c>
      <c r="D34" s="14">
        <v>17.402173000000001</v>
      </c>
      <c r="E34" s="14">
        <v>17.603204999999999</v>
      </c>
      <c r="F34" s="14">
        <v>17.798528999999998</v>
      </c>
      <c r="G34" s="14">
        <v>17.993074</v>
      </c>
      <c r="H34" s="14">
        <v>18.189277000000001</v>
      </c>
      <c r="I34" s="14">
        <v>18.387214</v>
      </c>
      <c r="J34" s="14">
        <v>18.587021</v>
      </c>
      <c r="K34" s="14">
        <v>18.788186</v>
      </c>
      <c r="L34" s="14">
        <v>18.991430999999999</v>
      </c>
      <c r="M34" s="14">
        <v>19.194672000000001</v>
      </c>
      <c r="N34" s="14">
        <v>19.401368000000002</v>
      </c>
      <c r="O34" s="14">
        <v>19.624165999999999</v>
      </c>
      <c r="P34" s="14">
        <v>19.879649000000001</v>
      </c>
      <c r="Q34" s="14">
        <v>20.178540000000002</v>
      </c>
      <c r="R34" s="14">
        <v>20.526302999999999</v>
      </c>
      <c r="S34" s="14">
        <v>20.916343999999999</v>
      </c>
      <c r="T34" s="14">
        <v>21.332281999999999</v>
      </c>
      <c r="U34" s="14">
        <v>21.750851000000001</v>
      </c>
      <c r="V34" s="14">
        <v>22.154679000000002</v>
      </c>
      <c r="W34" s="14">
        <v>22.538001000000001</v>
      </c>
      <c r="X34" s="14">
        <v>22.903948</v>
      </c>
      <c r="Y34" s="14">
        <v>23.254912999999998</v>
      </c>
      <c r="Z34" s="14">
        <v>23.596423999999999</v>
      </c>
      <c r="AA34" s="14">
        <v>23.932501999999999</v>
      </c>
      <c r="AB34" s="14">
        <v>24.262712000000001</v>
      </c>
      <c r="AC34" s="14">
        <v>24.584620000000001</v>
      </c>
      <c r="AD34" s="14">
        <v>24.898152</v>
      </c>
      <c r="AE34" s="14">
        <v>25.203198</v>
      </c>
      <c r="AF34" s="14">
        <v>25.499884000000002</v>
      </c>
      <c r="AG34" s="14">
        <v>25.739256000000001</v>
      </c>
    </row>
    <row r="35" spans="1:33" x14ac:dyDescent="0.25">
      <c r="A35" s="9" t="s">
        <v>31</v>
      </c>
      <c r="B35" s="10">
        <v>4.4634229999999997</v>
      </c>
      <c r="C35" s="11">
        <v>4.369319</v>
      </c>
      <c r="D35" s="11">
        <v>4.233676</v>
      </c>
      <c r="E35" s="11">
        <v>4.0789369999999998</v>
      </c>
      <c r="F35" s="11">
        <v>3.9365239999999999</v>
      </c>
      <c r="G35" s="11">
        <v>3.8290500000000001</v>
      </c>
      <c r="H35" s="11">
        <v>3.7644250000000001</v>
      </c>
      <c r="I35" s="11">
        <v>3.7360699999999998</v>
      </c>
      <c r="J35" s="11">
        <v>3.734337</v>
      </c>
      <c r="K35" s="11">
        <v>3.7433540000000001</v>
      </c>
      <c r="L35" s="11">
        <v>3.7511760000000001</v>
      </c>
      <c r="M35" s="11">
        <v>3.755512</v>
      </c>
      <c r="N35" s="11">
        <v>3.7593869999999998</v>
      </c>
      <c r="O35" s="11">
        <v>3.7621730000000002</v>
      </c>
      <c r="P35" s="11">
        <v>3.7641939999999998</v>
      </c>
      <c r="Q35" s="11">
        <v>3.7653310000000002</v>
      </c>
      <c r="R35" s="11">
        <v>3.7654239999999999</v>
      </c>
      <c r="S35" s="11">
        <v>3.7627860000000002</v>
      </c>
      <c r="T35" s="11">
        <v>3.7542710000000001</v>
      </c>
      <c r="U35" s="11">
        <v>3.735938</v>
      </c>
      <c r="V35" s="11">
        <v>3.7054719999999999</v>
      </c>
      <c r="W35" s="11">
        <v>3.6611750000000001</v>
      </c>
      <c r="X35" s="11">
        <v>3.6049720000000001</v>
      </c>
      <c r="Y35" s="11">
        <v>3.5426060000000001</v>
      </c>
      <c r="Z35" s="11">
        <v>3.4821049999999998</v>
      </c>
      <c r="AA35" s="11">
        <v>3.4293610000000001</v>
      </c>
      <c r="AB35" s="11">
        <v>3.386266</v>
      </c>
      <c r="AC35" s="11">
        <v>3.3515250000000001</v>
      </c>
      <c r="AD35" s="11">
        <v>3.323925</v>
      </c>
      <c r="AE35" s="11">
        <v>3.3010000000000002</v>
      </c>
      <c r="AF35" s="11">
        <v>3.2808190000000002</v>
      </c>
      <c r="AG35" s="11">
        <v>3.2634590000000001</v>
      </c>
    </row>
    <row r="36" spans="1:33" x14ac:dyDescent="0.25">
      <c r="A36" s="12" t="s">
        <v>32</v>
      </c>
      <c r="B36" s="13">
        <v>0.61500200000000005</v>
      </c>
      <c r="C36" s="14">
        <v>0.61574399999999996</v>
      </c>
      <c r="D36" s="14">
        <v>0.61717299999999997</v>
      </c>
      <c r="E36" s="14">
        <v>0.61885299999999999</v>
      </c>
      <c r="F36" s="14">
        <v>0.62008700000000005</v>
      </c>
      <c r="G36" s="14">
        <v>0.62041800000000003</v>
      </c>
      <c r="H36" s="14">
        <v>0.61970700000000001</v>
      </c>
      <c r="I36" s="14">
        <v>0.61821899999999996</v>
      </c>
      <c r="J36" s="14">
        <v>0.61633899999999997</v>
      </c>
      <c r="K36" s="14">
        <v>0.61465099999999995</v>
      </c>
      <c r="L36" s="14">
        <v>0.61355899999999997</v>
      </c>
      <c r="M36" s="14">
        <v>0.61317100000000002</v>
      </c>
      <c r="N36" s="14">
        <v>0.613371</v>
      </c>
      <c r="O36" s="14">
        <v>0.61407900000000004</v>
      </c>
      <c r="P36" s="14">
        <v>0.61512999999999995</v>
      </c>
      <c r="Q36" s="14">
        <v>0.61639100000000002</v>
      </c>
      <c r="R36" s="14">
        <v>0.61785999999999996</v>
      </c>
      <c r="S36" s="14">
        <v>0.61955499999999997</v>
      </c>
      <c r="T36" s="14">
        <v>0.62131999999999998</v>
      </c>
      <c r="U36" s="14">
        <v>0.62293900000000002</v>
      </c>
      <c r="V36" s="14">
        <v>0.62427500000000002</v>
      </c>
      <c r="W36" s="14">
        <v>0.62526999999999999</v>
      </c>
      <c r="X36" s="14">
        <v>0.62592499999999995</v>
      </c>
      <c r="Y36" s="14">
        <v>0.62634500000000004</v>
      </c>
      <c r="Z36" s="14">
        <v>0.62664500000000001</v>
      </c>
      <c r="AA36" s="14">
        <v>0.62695599999999996</v>
      </c>
      <c r="AB36" s="14">
        <v>0.62726400000000004</v>
      </c>
      <c r="AC36" s="14">
        <v>0.62756299999999998</v>
      </c>
      <c r="AD36" s="14">
        <v>0.62780899999999995</v>
      </c>
      <c r="AE36" s="14">
        <v>0.62798699999999996</v>
      </c>
      <c r="AF36" s="14">
        <v>0.62806600000000001</v>
      </c>
      <c r="AG36" s="14">
        <v>0.61768299999999998</v>
      </c>
    </row>
    <row r="37" spans="1:33" s="5" customFormat="1" x14ac:dyDescent="0.25">
      <c r="A37" s="9" t="s">
        <v>33</v>
      </c>
      <c r="B37" s="10">
        <v>1176.8836739999999</v>
      </c>
      <c r="C37" s="11">
        <v>1192.8972839999999</v>
      </c>
      <c r="D37" s="11">
        <v>1206.7112440000001</v>
      </c>
      <c r="E37" s="11">
        <v>1218.817055</v>
      </c>
      <c r="F37" s="11">
        <v>1230.020031</v>
      </c>
      <c r="G37" s="11">
        <v>1240.920535</v>
      </c>
      <c r="H37" s="11">
        <v>1251.636186</v>
      </c>
      <c r="I37" s="11">
        <v>1261.9960120000001</v>
      </c>
      <c r="J37" s="11">
        <v>1271.98235</v>
      </c>
      <c r="K37" s="11">
        <v>1281.5148320000001</v>
      </c>
      <c r="L37" s="11">
        <v>1290.550765</v>
      </c>
      <c r="M37" s="11">
        <v>1299.1297520000001</v>
      </c>
      <c r="N37" s="11">
        <v>1307.352257</v>
      </c>
      <c r="O37" s="11">
        <v>1315.303521</v>
      </c>
      <c r="P37" s="11">
        <v>1323.0846409999999</v>
      </c>
      <c r="Q37" s="11">
        <v>1330.77638</v>
      </c>
      <c r="R37" s="11">
        <v>1338.408647</v>
      </c>
      <c r="S37" s="11">
        <v>1345.993888</v>
      </c>
      <c r="T37" s="11">
        <v>1353.5694840000001</v>
      </c>
      <c r="U37" s="11">
        <v>1361.1694190000001</v>
      </c>
      <c r="V37" s="11">
        <v>1368.8106150000001</v>
      </c>
      <c r="W37" s="11">
        <v>1376.4976389999999</v>
      </c>
      <c r="X37" s="11">
        <v>1384.2064009999999</v>
      </c>
      <c r="Y37" s="11">
        <v>1391.8833299999999</v>
      </c>
      <c r="Z37" s="11">
        <v>1399.4539649999999</v>
      </c>
      <c r="AA37" s="11">
        <v>1406.8478700000001</v>
      </c>
      <c r="AB37" s="11">
        <v>1414.0493509999999</v>
      </c>
      <c r="AC37" s="11">
        <v>1421.0217909999999</v>
      </c>
      <c r="AD37" s="11">
        <v>1427.647786</v>
      </c>
      <c r="AE37" s="11">
        <v>1433.783686</v>
      </c>
      <c r="AF37" s="11">
        <v>1439.323776</v>
      </c>
      <c r="AG37" s="11">
        <v>1412.36</v>
      </c>
    </row>
    <row r="38" spans="1:33" x14ac:dyDescent="0.25">
      <c r="A38" s="12" t="s">
        <v>34</v>
      </c>
      <c r="B38" s="13">
        <v>13.274623</v>
      </c>
      <c r="C38" s="14">
        <v>13.495258</v>
      </c>
      <c r="D38" s="14">
        <v>13.719818999999999</v>
      </c>
      <c r="E38" s="14">
        <v>13.944936999999999</v>
      </c>
      <c r="F38" s="14">
        <v>14.16634</v>
      </c>
      <c r="G38" s="14">
        <v>14.380865999999999</v>
      </c>
      <c r="H38" s="14">
        <v>14.58737</v>
      </c>
      <c r="I38" s="14">
        <v>14.78622</v>
      </c>
      <c r="J38" s="14">
        <v>14.977733000000001</v>
      </c>
      <c r="K38" s="14">
        <v>15.162800000000001</v>
      </c>
      <c r="L38" s="14">
        <v>15.342352999999999</v>
      </c>
      <c r="M38" s="14">
        <v>15.516113000000001</v>
      </c>
      <c r="N38" s="14">
        <v>15.684409</v>
      </c>
      <c r="O38" s="14">
        <v>15.849652000000001</v>
      </c>
      <c r="P38" s="14">
        <v>16.014970999999999</v>
      </c>
      <c r="Q38" s="14">
        <v>16.182721000000001</v>
      </c>
      <c r="R38" s="14">
        <v>16.354503999999999</v>
      </c>
      <c r="S38" s="14">
        <v>16.530194999999999</v>
      </c>
      <c r="T38" s="14">
        <v>16.708258000000001</v>
      </c>
      <c r="U38" s="14">
        <v>16.886185999999999</v>
      </c>
      <c r="V38" s="14">
        <v>17.062536000000001</v>
      </c>
      <c r="W38" s="14">
        <v>17.233575999999999</v>
      </c>
      <c r="X38" s="14">
        <v>17.400347</v>
      </c>
      <c r="Y38" s="14">
        <v>17.571507</v>
      </c>
      <c r="Z38" s="14">
        <v>17.758959000000001</v>
      </c>
      <c r="AA38" s="14">
        <v>17.969353000000002</v>
      </c>
      <c r="AB38" s="14">
        <v>18.209067999999998</v>
      </c>
      <c r="AC38" s="14">
        <v>18.470438999999999</v>
      </c>
      <c r="AD38" s="14">
        <v>18.72916</v>
      </c>
      <c r="AE38" s="14">
        <v>18.952038000000002</v>
      </c>
      <c r="AF38" s="14">
        <v>19.116201</v>
      </c>
      <c r="AG38" s="14">
        <v>19.212361999999999</v>
      </c>
    </row>
    <row r="39" spans="1:33" s="5" customFormat="1" x14ac:dyDescent="0.25">
      <c r="A39" s="9" t="s">
        <v>35</v>
      </c>
      <c r="B39" s="10">
        <v>0.25504300000000002</v>
      </c>
      <c r="C39" s="11">
        <v>0.25762400000000002</v>
      </c>
      <c r="D39" s="11">
        <v>0.26015100000000002</v>
      </c>
      <c r="E39" s="11">
        <v>0.262656</v>
      </c>
      <c r="F39" s="11">
        <v>0.26513799999999998</v>
      </c>
      <c r="G39" s="11">
        <v>0.26762900000000001</v>
      </c>
      <c r="H39" s="11">
        <v>0.27015</v>
      </c>
      <c r="I39" s="11">
        <v>0.27270899999999998</v>
      </c>
      <c r="J39" s="11">
        <v>0.27529599999999999</v>
      </c>
      <c r="K39" s="11">
        <v>0.27787000000000001</v>
      </c>
      <c r="L39" s="11">
        <v>0.28043499999999999</v>
      </c>
      <c r="M39" s="11">
        <v>0.28290700000000002</v>
      </c>
      <c r="N39" s="11">
        <v>0.285329</v>
      </c>
      <c r="O39" s="11">
        <v>0.28795199999999999</v>
      </c>
      <c r="P39" s="11">
        <v>0.29110399999999997</v>
      </c>
      <c r="Q39" s="11">
        <v>0.29497899999999999</v>
      </c>
      <c r="R39" s="11">
        <v>0.29971999999999999</v>
      </c>
      <c r="S39" s="11">
        <v>0.30518299999999998</v>
      </c>
      <c r="T39" s="11">
        <v>0.31085600000000002</v>
      </c>
      <c r="U39" s="11">
        <v>0.31606200000000001</v>
      </c>
      <c r="V39" s="11">
        <v>0.320328</v>
      </c>
      <c r="W39" s="11">
        <v>0.32347399999999998</v>
      </c>
      <c r="X39" s="11">
        <v>0.325652</v>
      </c>
      <c r="Y39" s="11">
        <v>0.32718700000000001</v>
      </c>
      <c r="Z39" s="11">
        <v>0.328594</v>
      </c>
      <c r="AA39" s="11">
        <v>0.33024300000000001</v>
      </c>
      <c r="AB39" s="11">
        <v>0.332206</v>
      </c>
      <c r="AC39" s="11">
        <v>0.334393</v>
      </c>
      <c r="AD39" s="11">
        <v>0.33671299999999998</v>
      </c>
      <c r="AE39" s="11">
        <v>0.33903100000000003</v>
      </c>
      <c r="AF39" s="11">
        <v>0.34124300000000002</v>
      </c>
      <c r="AG39" s="11">
        <v>0.37624800000000003</v>
      </c>
    </row>
    <row r="40" spans="1:33" x14ac:dyDescent="0.25">
      <c r="A40" s="12" t="s">
        <v>36</v>
      </c>
      <c r="B40" s="13">
        <v>4.448353</v>
      </c>
      <c r="C40" s="14">
        <v>4.589302</v>
      </c>
      <c r="D40" s="14">
        <v>4.7528240000000004</v>
      </c>
      <c r="E40" s="14">
        <v>4.9294149999999997</v>
      </c>
      <c r="F40" s="14">
        <v>5.1055770000000003</v>
      </c>
      <c r="G40" s="14">
        <v>5.2713669999999997</v>
      </c>
      <c r="H40" s="14">
        <v>5.4242489999999997</v>
      </c>
      <c r="I40" s="14">
        <v>5.5665529999999999</v>
      </c>
      <c r="J40" s="14">
        <v>5.6992729999999998</v>
      </c>
      <c r="K40" s="14">
        <v>5.8249409999999999</v>
      </c>
      <c r="L40" s="14">
        <v>5.9459499999999998</v>
      </c>
      <c r="M40" s="14">
        <v>6.060676</v>
      </c>
      <c r="N40" s="14">
        <v>6.1693129999999998</v>
      </c>
      <c r="O40" s="14">
        <v>6.2783740000000003</v>
      </c>
      <c r="P40" s="14">
        <v>6.3965139999999998</v>
      </c>
      <c r="Q40" s="14">
        <v>6.5294790000000003</v>
      </c>
      <c r="R40" s="14">
        <v>6.6806369999999999</v>
      </c>
      <c r="S40" s="14">
        <v>6.8471409999999997</v>
      </c>
      <c r="T40" s="14">
        <v>7.0208360000000001</v>
      </c>
      <c r="U40" s="14">
        <v>7.1900339999999998</v>
      </c>
      <c r="V40" s="14">
        <v>7.3464460000000003</v>
      </c>
      <c r="W40" s="14">
        <v>7.4870999999999999</v>
      </c>
      <c r="X40" s="14">
        <v>7.6149519999999997</v>
      </c>
      <c r="Y40" s="14">
        <v>7.7348410000000003</v>
      </c>
      <c r="Z40" s="14">
        <v>7.8542129999999997</v>
      </c>
      <c r="AA40" s="14">
        <v>7.9784899999999999</v>
      </c>
      <c r="AB40" s="14">
        <v>8.1089850000000006</v>
      </c>
      <c r="AC40" s="14">
        <v>8.2438479999999998</v>
      </c>
      <c r="AD40" s="14">
        <v>8.3815159999999995</v>
      </c>
      <c r="AE40" s="14">
        <v>8.5193770000000004</v>
      </c>
      <c r="AF40" s="14">
        <v>8.6555350000000004</v>
      </c>
      <c r="AG40" s="14">
        <v>9.3640000000000008</v>
      </c>
    </row>
    <row r="41" spans="1:33" s="5" customFormat="1" x14ac:dyDescent="0.25">
      <c r="A41" s="9" t="s">
        <v>37</v>
      </c>
      <c r="B41" s="10">
        <v>124.50524</v>
      </c>
      <c r="C41" s="11">
        <v>124.929772</v>
      </c>
      <c r="D41" s="11">
        <v>125.33129700000001</v>
      </c>
      <c r="E41" s="11">
        <v>125.70741099999999</v>
      </c>
      <c r="F41" s="11">
        <v>126.053129</v>
      </c>
      <c r="G41" s="11">
        <v>126.365484</v>
      </c>
      <c r="H41" s="11">
        <v>126.644094</v>
      </c>
      <c r="I41" s="11">
        <v>126.89273799999999</v>
      </c>
      <c r="J41" s="11">
        <v>127.117434</v>
      </c>
      <c r="K41" s="11">
        <v>127.32607</v>
      </c>
      <c r="L41" s="11">
        <v>127.524174</v>
      </c>
      <c r="M41" s="11">
        <v>127.71382800000001</v>
      </c>
      <c r="N41" s="11">
        <v>127.893078</v>
      </c>
      <c r="O41" s="11">
        <v>128.05837199999999</v>
      </c>
      <c r="P41" s="11">
        <v>128.204195</v>
      </c>
      <c r="Q41" s="11">
        <v>128.32611600000001</v>
      </c>
      <c r="R41" s="11">
        <v>128.42273399999999</v>
      </c>
      <c r="S41" s="11">
        <v>128.494057</v>
      </c>
      <c r="T41" s="11">
        <v>128.538646</v>
      </c>
      <c r="U41" s="11">
        <v>128.55518900000001</v>
      </c>
      <c r="V41" s="11">
        <v>128.54235299999999</v>
      </c>
      <c r="W41" s="11">
        <v>128.498965</v>
      </c>
      <c r="X41" s="11">
        <v>128.42357100000001</v>
      </c>
      <c r="Y41" s="11">
        <v>128.31419500000001</v>
      </c>
      <c r="Z41" s="11">
        <v>128.16863900000001</v>
      </c>
      <c r="AA41" s="11">
        <v>127.985133</v>
      </c>
      <c r="AB41" s="11">
        <v>127.763265</v>
      </c>
      <c r="AC41" s="11">
        <v>127.502725</v>
      </c>
      <c r="AD41" s="11">
        <v>127.202192</v>
      </c>
      <c r="AE41" s="11">
        <v>126.86030100000001</v>
      </c>
      <c r="AF41" s="11">
        <v>126.476461</v>
      </c>
      <c r="AG41" s="11">
        <v>125.68159300000001</v>
      </c>
    </row>
    <row r="42" spans="1:33" x14ac:dyDescent="0.25">
      <c r="A42" s="12" t="s">
        <v>38</v>
      </c>
      <c r="B42" s="13">
        <v>36.800508999999998</v>
      </c>
      <c r="C42" s="14">
        <v>37.71895</v>
      </c>
      <c r="D42" s="14">
        <v>38.672606999999999</v>
      </c>
      <c r="E42" s="14">
        <v>39.633749999999999</v>
      </c>
      <c r="F42" s="14">
        <v>40.564059</v>
      </c>
      <c r="G42" s="14">
        <v>41.435758</v>
      </c>
      <c r="H42" s="14">
        <v>42.241011</v>
      </c>
      <c r="I42" s="14">
        <v>42.987461000000003</v>
      </c>
      <c r="J42" s="14">
        <v>43.682259999999999</v>
      </c>
      <c r="K42" s="14">
        <v>44.338543000000001</v>
      </c>
      <c r="L42" s="14">
        <v>44.967708000000002</v>
      </c>
      <c r="M42" s="14">
        <v>45.571274000000003</v>
      </c>
      <c r="N42" s="14">
        <v>46.150913000000003</v>
      </c>
      <c r="O42" s="14">
        <v>46.719195999999997</v>
      </c>
      <c r="P42" s="14">
        <v>47.291609999999999</v>
      </c>
      <c r="Q42" s="14">
        <v>47.880600999999999</v>
      </c>
      <c r="R42" s="14">
        <v>48.489458999999997</v>
      </c>
      <c r="S42" s="14">
        <v>49.119759000000002</v>
      </c>
      <c r="T42" s="14">
        <v>49.779471000000001</v>
      </c>
      <c r="U42" s="14">
        <v>50.477010999999997</v>
      </c>
      <c r="V42" s="14">
        <v>51.216963999999997</v>
      </c>
      <c r="W42" s="14">
        <v>52.003754999999998</v>
      </c>
      <c r="X42" s="14">
        <v>52.832658000000002</v>
      </c>
      <c r="Y42" s="14">
        <v>53.687120999999998</v>
      </c>
      <c r="Z42" s="14">
        <v>54.544186000000003</v>
      </c>
      <c r="AA42" s="14">
        <v>55.386367</v>
      </c>
      <c r="AB42" s="14">
        <v>56.207645999999997</v>
      </c>
      <c r="AC42" s="14">
        <v>57.009756000000003</v>
      </c>
      <c r="AD42" s="14">
        <v>57.792518000000001</v>
      </c>
      <c r="AE42" s="14">
        <v>58.55827</v>
      </c>
      <c r="AF42" s="14">
        <v>59.308689999999999</v>
      </c>
      <c r="AG42" s="14">
        <v>60.041995999999997</v>
      </c>
    </row>
    <row r="43" spans="1:33" s="5" customFormat="1" x14ac:dyDescent="0.25">
      <c r="A43" s="9" t="s">
        <v>39</v>
      </c>
      <c r="B43" s="10">
        <v>42.918419</v>
      </c>
      <c r="C43" s="11">
        <v>43.373151</v>
      </c>
      <c r="D43" s="11">
        <v>43.848218000000003</v>
      </c>
      <c r="E43" s="11">
        <v>44.335028000000001</v>
      </c>
      <c r="F43" s="11">
        <v>44.820073000000001</v>
      </c>
      <c r="G43" s="11">
        <v>45.292521999999998</v>
      </c>
      <c r="H43" s="11">
        <v>45.751021999999999</v>
      </c>
      <c r="I43" s="11">
        <v>46.196053999999997</v>
      </c>
      <c r="J43" s="11">
        <v>46.620691000000001</v>
      </c>
      <c r="K43" s="11">
        <v>47.016956999999998</v>
      </c>
      <c r="L43" s="11">
        <v>47.379241</v>
      </c>
      <c r="M43" s="11">
        <v>47.706223999999999</v>
      </c>
      <c r="N43" s="11">
        <v>47.999547</v>
      </c>
      <c r="O43" s="11">
        <v>48.260897</v>
      </c>
      <c r="P43" s="11">
        <v>48.493440999999997</v>
      </c>
      <c r="Q43" s="11">
        <v>48.701073000000001</v>
      </c>
      <c r="R43" s="11">
        <v>48.880451000000001</v>
      </c>
      <c r="S43" s="11">
        <v>49.03481</v>
      </c>
      <c r="T43" s="11">
        <v>49.182456000000002</v>
      </c>
      <c r="U43" s="11">
        <v>49.347461000000003</v>
      </c>
      <c r="V43" s="11">
        <v>49.545636000000002</v>
      </c>
      <c r="W43" s="11">
        <v>49.786158999999998</v>
      </c>
      <c r="X43" s="11">
        <v>50.060639000000002</v>
      </c>
      <c r="Y43" s="11">
        <v>50.345717</v>
      </c>
      <c r="Z43" s="11">
        <v>50.607906999999997</v>
      </c>
      <c r="AA43" s="11">
        <v>50.823093</v>
      </c>
      <c r="AB43" s="11">
        <v>50.983457000000001</v>
      </c>
      <c r="AC43" s="11">
        <v>51.096415</v>
      </c>
      <c r="AD43" s="11">
        <v>51.171706</v>
      </c>
      <c r="AE43" s="11">
        <v>51.225307999999998</v>
      </c>
      <c r="AF43" s="11">
        <v>51.269185</v>
      </c>
      <c r="AG43" s="11">
        <v>51.744875999999998</v>
      </c>
    </row>
    <row r="44" spans="1:33" x14ac:dyDescent="0.25">
      <c r="A44" s="12" t="s">
        <v>40</v>
      </c>
      <c r="B44" s="13">
        <v>27.541319000000001</v>
      </c>
      <c r="C44" s="14">
        <v>27.888809999999999</v>
      </c>
      <c r="D44" s="14">
        <v>28.224409000000001</v>
      </c>
      <c r="E44" s="14">
        <v>28.547967</v>
      </c>
      <c r="F44" s="14">
        <v>28.860734000000001</v>
      </c>
      <c r="G44" s="14">
        <v>29.164152000000001</v>
      </c>
      <c r="H44" s="14">
        <v>29.457816999999999</v>
      </c>
      <c r="I44" s="14">
        <v>29.742381999999999</v>
      </c>
      <c r="J44" s="14">
        <v>30.022072999999999</v>
      </c>
      <c r="K44" s="14">
        <v>30.302515</v>
      </c>
      <c r="L44" s="14">
        <v>30.588383</v>
      </c>
      <c r="M44" s="14">
        <v>30.880072999999999</v>
      </c>
      <c r="N44" s="14">
        <v>31.178263000000001</v>
      </c>
      <c r="O44" s="14">
        <v>31.488047999999999</v>
      </c>
      <c r="P44" s="14">
        <v>31.815494000000001</v>
      </c>
      <c r="Q44" s="14">
        <v>32.164309000000003</v>
      </c>
      <c r="R44" s="14">
        <v>32.536987000000003</v>
      </c>
      <c r="S44" s="14">
        <v>32.930793999999999</v>
      </c>
      <c r="T44" s="14">
        <v>33.337637999999998</v>
      </c>
      <c r="U44" s="14">
        <v>33.746093000000002</v>
      </c>
      <c r="V44" s="14">
        <v>34.147564000000003</v>
      </c>
      <c r="W44" s="14">
        <v>34.539158999999998</v>
      </c>
      <c r="X44" s="14">
        <v>34.922029999999999</v>
      </c>
      <c r="Y44" s="14">
        <v>35.296528000000002</v>
      </c>
      <c r="Z44" s="14">
        <v>35.664337000000003</v>
      </c>
      <c r="AA44" s="14">
        <v>36.026676000000002</v>
      </c>
      <c r="AB44" s="14">
        <v>36.382944000000002</v>
      </c>
      <c r="AC44" s="14">
        <v>36.732095000000001</v>
      </c>
      <c r="AD44" s="14">
        <v>37.074562</v>
      </c>
      <c r="AE44" s="14">
        <v>37.411047000000003</v>
      </c>
      <c r="AF44" s="14">
        <v>37.742153999999999</v>
      </c>
      <c r="AG44" s="14">
        <v>38.246108</v>
      </c>
    </row>
    <row r="45" spans="1:33" s="5" customFormat="1" x14ac:dyDescent="0.25">
      <c r="A45" s="9" t="s">
        <v>41</v>
      </c>
      <c r="B45" s="10">
        <v>33.102575000000002</v>
      </c>
      <c r="C45" s="11">
        <v>33.758336999999997</v>
      </c>
      <c r="D45" s="11">
        <v>34.422569000000003</v>
      </c>
      <c r="E45" s="11">
        <v>35.091275000000003</v>
      </c>
      <c r="F45" s="11">
        <v>35.758978999999997</v>
      </c>
      <c r="G45" s="11">
        <v>36.421438000000002</v>
      </c>
      <c r="H45" s="11">
        <v>37.076386999999997</v>
      </c>
      <c r="I45" s="11">
        <v>37.723799999999997</v>
      </c>
      <c r="J45" s="11">
        <v>38.364308999999999</v>
      </c>
      <c r="K45" s="11">
        <v>38.999471</v>
      </c>
      <c r="L45" s="11">
        <v>39.629967999999998</v>
      </c>
      <c r="M45" s="11">
        <v>40.255966999999998</v>
      </c>
      <c r="N45" s="11">
        <v>40.875360000000001</v>
      </c>
      <c r="O45" s="11">
        <v>41.483868999999999</v>
      </c>
      <c r="P45" s="11">
        <v>42.075955</v>
      </c>
      <c r="Q45" s="11">
        <v>42.647722999999999</v>
      </c>
      <c r="R45" s="11">
        <v>43.200896999999998</v>
      </c>
      <c r="S45" s="11">
        <v>43.737515999999999</v>
      </c>
      <c r="T45" s="11">
        <v>44.254975000000002</v>
      </c>
      <c r="U45" s="11">
        <v>44.750053999999999</v>
      </c>
      <c r="V45" s="11">
        <v>45.222700000000003</v>
      </c>
      <c r="W45" s="11">
        <v>45.662748000000001</v>
      </c>
      <c r="X45" s="11">
        <v>46.075718000000002</v>
      </c>
      <c r="Y45" s="11">
        <v>46.495493000000003</v>
      </c>
      <c r="Z45" s="11">
        <v>46.967695999999997</v>
      </c>
      <c r="AA45" s="11">
        <v>47.520667000000003</v>
      </c>
      <c r="AB45" s="11">
        <v>48.175052000000001</v>
      </c>
      <c r="AC45" s="11">
        <v>48.909838999999998</v>
      </c>
      <c r="AD45" s="11">
        <v>49.661048000000001</v>
      </c>
      <c r="AE45" s="11">
        <v>50.339443000000003</v>
      </c>
      <c r="AF45" s="11">
        <v>50.882891000000001</v>
      </c>
      <c r="AG45" s="11">
        <v>51.265841000000002</v>
      </c>
    </row>
    <row r="46" spans="1:33" x14ac:dyDescent="0.25">
      <c r="A46" s="12" t="s">
        <v>42</v>
      </c>
      <c r="B46" s="13">
        <v>83.943132000000006</v>
      </c>
      <c r="C46" s="14">
        <v>85.512623000000005</v>
      </c>
      <c r="D46" s="14">
        <v>87.075137999999995</v>
      </c>
      <c r="E46" s="14">
        <v>88.625439999999998</v>
      </c>
      <c r="F46" s="14">
        <v>90.156400000000005</v>
      </c>
      <c r="G46" s="14">
        <v>91.663285000000002</v>
      </c>
      <c r="H46" s="14">
        <v>93.147043999999994</v>
      </c>
      <c r="I46" s="14">
        <v>94.611001999999999</v>
      </c>
      <c r="J46" s="14">
        <v>96.056320999999997</v>
      </c>
      <c r="K46" s="14">
        <v>97.484831999999997</v>
      </c>
      <c r="L46" s="14">
        <v>98.899844999999999</v>
      </c>
      <c r="M46" s="14">
        <v>100.298153</v>
      </c>
      <c r="N46" s="14">
        <v>101.684758</v>
      </c>
      <c r="O46" s="14">
        <v>103.08102</v>
      </c>
      <c r="P46" s="14">
        <v>104.514932</v>
      </c>
      <c r="Q46" s="14">
        <v>106.00520299999999</v>
      </c>
      <c r="R46" s="14">
        <v>107.560153</v>
      </c>
      <c r="S46" s="14">
        <v>109.170502</v>
      </c>
      <c r="T46" s="14">
        <v>110.815271</v>
      </c>
      <c r="U46" s="14">
        <v>112.463887</v>
      </c>
      <c r="V46" s="14">
        <v>114.092963</v>
      </c>
      <c r="W46" s="14">
        <v>115.69547300000001</v>
      </c>
      <c r="X46" s="14">
        <v>117.27415499999999</v>
      </c>
      <c r="Y46" s="14">
        <v>118.827161</v>
      </c>
      <c r="Z46" s="14">
        <v>120.35512799999999</v>
      </c>
      <c r="AA46" s="14">
        <v>121.85825800000001</v>
      </c>
      <c r="AB46" s="14">
        <v>123.333376</v>
      </c>
      <c r="AC46" s="14">
        <v>124.77732399999999</v>
      </c>
      <c r="AD46" s="14">
        <v>126.190788</v>
      </c>
      <c r="AE46" s="14">
        <v>127.575529</v>
      </c>
      <c r="AF46" s="14">
        <v>128.93275299999999</v>
      </c>
      <c r="AG46" s="14">
        <v>130.26222000000001</v>
      </c>
    </row>
    <row r="47" spans="1:33" s="5" customFormat="1" x14ac:dyDescent="0.25">
      <c r="A47" s="9" t="s">
        <v>43</v>
      </c>
      <c r="B47" s="10">
        <v>4.2472849999999998</v>
      </c>
      <c r="C47" s="11">
        <v>4.2694710000000002</v>
      </c>
      <c r="D47" s="11">
        <v>4.2926830000000002</v>
      </c>
      <c r="E47" s="11">
        <v>4.3167879999999998</v>
      </c>
      <c r="F47" s="11">
        <v>4.341615</v>
      </c>
      <c r="G47" s="11">
        <v>4.3669950000000002</v>
      </c>
      <c r="H47" s="11">
        <v>4.3932089999999997</v>
      </c>
      <c r="I47" s="11">
        <v>4.4202620000000001</v>
      </c>
      <c r="J47" s="11">
        <v>4.4474859999999996</v>
      </c>
      <c r="K47" s="11">
        <v>4.4740039999999999</v>
      </c>
      <c r="L47" s="11">
        <v>4.4993670000000003</v>
      </c>
      <c r="M47" s="11">
        <v>4.5231450000000004</v>
      </c>
      <c r="N47" s="11">
        <v>4.5460190000000003</v>
      </c>
      <c r="O47" s="11">
        <v>4.570106</v>
      </c>
      <c r="P47" s="11">
        <v>4.5982139999999996</v>
      </c>
      <c r="Q47" s="11">
        <v>4.6323639999999999</v>
      </c>
      <c r="R47" s="11">
        <v>4.6729940000000001</v>
      </c>
      <c r="S47" s="11">
        <v>4.7194019999999997</v>
      </c>
      <c r="T47" s="11">
        <v>4.7710189999999999</v>
      </c>
      <c r="U47" s="11">
        <v>4.826848</v>
      </c>
      <c r="V47" s="11">
        <v>4.8858779999999999</v>
      </c>
      <c r="W47" s="11">
        <v>4.9483300000000003</v>
      </c>
      <c r="X47" s="11">
        <v>5.0137090000000004</v>
      </c>
      <c r="Y47" s="11">
        <v>5.0794550000000003</v>
      </c>
      <c r="Z47" s="11">
        <v>5.1422650000000001</v>
      </c>
      <c r="AA47" s="11">
        <v>5.1998360000000003</v>
      </c>
      <c r="AB47" s="11">
        <v>5.2509490000000003</v>
      </c>
      <c r="AC47" s="11">
        <v>5.2963259999999996</v>
      </c>
      <c r="AD47" s="11">
        <v>5.3379620000000001</v>
      </c>
      <c r="AE47" s="11">
        <v>5.378857</v>
      </c>
      <c r="AF47" s="11">
        <v>5.4212410000000002</v>
      </c>
      <c r="AG47" s="11">
        <v>5.4252700000000003</v>
      </c>
    </row>
    <row r="48" spans="1:33" x14ac:dyDescent="0.25">
      <c r="A48" s="12" t="s">
        <v>44</v>
      </c>
      <c r="B48" s="13">
        <v>3.3981720000000002</v>
      </c>
      <c r="C48" s="14">
        <v>3.44617</v>
      </c>
      <c r="D48" s="14">
        <v>3.5031810000000001</v>
      </c>
      <c r="E48" s="14">
        <v>3.5644640000000001</v>
      </c>
      <c r="F48" s="14">
        <v>3.6232790000000001</v>
      </c>
      <c r="G48" s="14">
        <v>3.6749360000000002</v>
      </c>
      <c r="H48" s="14">
        <v>3.717349</v>
      </c>
      <c r="I48" s="14">
        <v>3.7523620000000002</v>
      </c>
      <c r="J48" s="14">
        <v>3.7839740000000002</v>
      </c>
      <c r="K48" s="14">
        <v>3.8181310000000002</v>
      </c>
      <c r="L48" s="14">
        <v>3.8589989999999998</v>
      </c>
      <c r="M48" s="14">
        <v>3.9079329999999999</v>
      </c>
      <c r="N48" s="14">
        <v>3.963206</v>
      </c>
      <c r="O48" s="14">
        <v>4.0220690000000001</v>
      </c>
      <c r="P48" s="14">
        <v>4.080438</v>
      </c>
      <c r="Q48" s="14">
        <v>4.1353549999999997</v>
      </c>
      <c r="R48" s="14">
        <v>4.1858880000000003</v>
      </c>
      <c r="S48" s="14">
        <v>4.2330459999999999</v>
      </c>
      <c r="T48" s="14">
        <v>4.2781549999999999</v>
      </c>
      <c r="U48" s="14">
        <v>4.3233370000000004</v>
      </c>
      <c r="V48" s="14">
        <v>4.3700619999999999</v>
      </c>
      <c r="W48" s="14">
        <v>4.4186779999999999</v>
      </c>
      <c r="X48" s="14">
        <v>4.4684569999999999</v>
      </c>
      <c r="Y48" s="14">
        <v>4.5185149999999998</v>
      </c>
      <c r="Z48" s="14">
        <v>4.5675270000000001</v>
      </c>
      <c r="AA48" s="14">
        <v>4.6145319999999996</v>
      </c>
      <c r="AB48" s="14">
        <v>4.6592650000000004</v>
      </c>
      <c r="AC48" s="14">
        <v>4.7020340000000003</v>
      </c>
      <c r="AD48" s="14">
        <v>4.743131</v>
      </c>
      <c r="AE48" s="14">
        <v>4.7830630000000003</v>
      </c>
      <c r="AF48" s="14">
        <v>4.8222329999999998</v>
      </c>
      <c r="AG48" s="14">
        <v>5.1226000000000003</v>
      </c>
    </row>
    <row r="49" spans="1:33" s="5" customFormat="1" x14ac:dyDescent="0.25">
      <c r="A49" s="9" t="s">
        <v>45</v>
      </c>
      <c r="B49" s="10">
        <v>147.53156100000001</v>
      </c>
      <c r="C49" s="11">
        <v>147.99559300000001</v>
      </c>
      <c r="D49" s="11">
        <v>148.26858100000001</v>
      </c>
      <c r="E49" s="11">
        <v>148.37358</v>
      </c>
      <c r="F49" s="11">
        <v>148.34944100000001</v>
      </c>
      <c r="G49" s="11">
        <v>148.22746599999999</v>
      </c>
      <c r="H49" s="11">
        <v>148.020847</v>
      </c>
      <c r="I49" s="11">
        <v>147.730019</v>
      </c>
      <c r="J49" s="11">
        <v>147.360604</v>
      </c>
      <c r="K49" s="11">
        <v>146.91591500000001</v>
      </c>
      <c r="L49" s="11">
        <v>146.40490299999999</v>
      </c>
      <c r="M49" s="11">
        <v>145.83072100000001</v>
      </c>
      <c r="N49" s="11">
        <v>145.2157</v>
      </c>
      <c r="O49" s="11">
        <v>144.610882</v>
      </c>
      <c r="P49" s="11">
        <v>144.08064300000001</v>
      </c>
      <c r="Q49" s="11">
        <v>143.67211599999999</v>
      </c>
      <c r="R49" s="11">
        <v>143.403256</v>
      </c>
      <c r="S49" s="11">
        <v>143.266212</v>
      </c>
      <c r="T49" s="11">
        <v>143.24876399999999</v>
      </c>
      <c r="U49" s="11">
        <v>143.32691299999999</v>
      </c>
      <c r="V49" s="11">
        <v>143.479274</v>
      </c>
      <c r="W49" s="11">
        <v>143.703025</v>
      </c>
      <c r="X49" s="11">
        <v>143.99389199999999</v>
      </c>
      <c r="Y49" s="11">
        <v>144.32544899999999</v>
      </c>
      <c r="Z49" s="11">
        <v>144.664841</v>
      </c>
      <c r="AA49" s="11">
        <v>144.98505700000001</v>
      </c>
      <c r="AB49" s="11">
        <v>145.27538300000001</v>
      </c>
      <c r="AC49" s="11">
        <v>145.53008199999999</v>
      </c>
      <c r="AD49" s="11">
        <v>145.734038</v>
      </c>
      <c r="AE49" s="11">
        <v>145.87225599999999</v>
      </c>
      <c r="AF49" s="11">
        <v>145.934462</v>
      </c>
      <c r="AG49" s="11">
        <v>143.44605999999999</v>
      </c>
    </row>
    <row r="50" spans="1:33" x14ac:dyDescent="0.25">
      <c r="A50" s="12" t="s">
        <v>46</v>
      </c>
      <c r="B50" s="13">
        <v>1.9962279999999999</v>
      </c>
      <c r="C50" s="14">
        <v>1.9933019999999999</v>
      </c>
      <c r="D50" s="14">
        <v>1.988659</v>
      </c>
      <c r="E50" s="14">
        <v>1.9840279999999999</v>
      </c>
      <c r="F50" s="14">
        <v>1.981703</v>
      </c>
      <c r="G50" s="14">
        <v>1.983252</v>
      </c>
      <c r="H50" s="14">
        <v>1.9894430000000001</v>
      </c>
      <c r="I50" s="14">
        <v>1.999598</v>
      </c>
      <c r="J50" s="14">
        <v>2.012057</v>
      </c>
      <c r="K50" s="14">
        <v>2.024394</v>
      </c>
      <c r="L50" s="14">
        <v>2.0348190000000002</v>
      </c>
      <c r="M50" s="14">
        <v>2.0428419999999998</v>
      </c>
      <c r="N50" s="14">
        <v>2.0489280000000001</v>
      </c>
      <c r="O50" s="14">
        <v>2.053426</v>
      </c>
      <c r="P50" s="14">
        <v>2.057048</v>
      </c>
      <c r="Q50" s="14">
        <v>2.060273</v>
      </c>
      <c r="R50" s="14">
        <v>2.0631309999999998</v>
      </c>
      <c r="S50" s="14">
        <v>2.065426</v>
      </c>
      <c r="T50" s="14">
        <v>2.067313</v>
      </c>
      <c r="U50" s="14">
        <v>2.0690390000000001</v>
      </c>
      <c r="V50" s="14">
        <v>2.0707409999999999</v>
      </c>
      <c r="W50" s="14">
        <v>2.0724870000000002</v>
      </c>
      <c r="X50" s="14">
        <v>2.0742780000000001</v>
      </c>
      <c r="Y50" s="14">
        <v>2.0760670000000001</v>
      </c>
      <c r="Z50" s="14">
        <v>2.0777749999999999</v>
      </c>
      <c r="AA50" s="14">
        <v>2.0793279999999998</v>
      </c>
      <c r="AB50" s="14">
        <v>2.080743</v>
      </c>
      <c r="AC50" s="14">
        <v>2.0819960000000002</v>
      </c>
      <c r="AD50" s="14">
        <v>2.0829569999999999</v>
      </c>
      <c r="AE50" s="14">
        <v>2.0834589999999999</v>
      </c>
      <c r="AF50" s="14">
        <v>2.0833740000000001</v>
      </c>
      <c r="AG50" s="14">
        <v>1.836713</v>
      </c>
    </row>
    <row r="51" spans="1:33" s="5" customFormat="1" x14ac:dyDescent="0.25">
      <c r="A51" s="9" t="s">
        <v>47</v>
      </c>
      <c r="B51" s="10">
        <v>3.012966</v>
      </c>
      <c r="C51" s="11">
        <v>3.1011470000000001</v>
      </c>
      <c r="D51" s="11">
        <v>3.1996419999999999</v>
      </c>
      <c r="E51" s="11">
        <v>3.3058070000000002</v>
      </c>
      <c r="F51" s="11">
        <v>3.4157030000000002</v>
      </c>
      <c r="G51" s="11">
        <v>3.5259689999999999</v>
      </c>
      <c r="H51" s="11">
        <v>3.6381869999999998</v>
      </c>
      <c r="I51" s="11">
        <v>3.7521399999999998</v>
      </c>
      <c r="J51" s="11">
        <v>3.8607140000000002</v>
      </c>
      <c r="K51" s="11">
        <v>3.9547430000000001</v>
      </c>
      <c r="L51" s="11">
        <v>4.0288709999999996</v>
      </c>
      <c r="M51" s="11">
        <v>4.0771449999999998</v>
      </c>
      <c r="N51" s="11">
        <v>4.104419</v>
      </c>
      <c r="O51" s="11">
        <v>4.1292249999999999</v>
      </c>
      <c r="P51" s="11">
        <v>4.1772130000000001</v>
      </c>
      <c r="Q51" s="11">
        <v>4.2656869999999998</v>
      </c>
      <c r="R51" s="11">
        <v>4.4023310000000002</v>
      </c>
      <c r="S51" s="11">
        <v>4.5786300000000004</v>
      </c>
      <c r="T51" s="11">
        <v>4.7758039999999999</v>
      </c>
      <c r="U51" s="11">
        <v>4.9666139999999999</v>
      </c>
      <c r="V51" s="11">
        <v>5.1311720000000003</v>
      </c>
      <c r="W51" s="11">
        <v>5.263636</v>
      </c>
      <c r="X51" s="11">
        <v>5.3694759999999997</v>
      </c>
      <c r="Y51" s="11">
        <v>5.4537370000000003</v>
      </c>
      <c r="Z51" s="11">
        <v>5.5256259999999999</v>
      </c>
      <c r="AA51" s="11">
        <v>5.5921519999999996</v>
      </c>
      <c r="AB51" s="11">
        <v>5.6536340000000003</v>
      </c>
      <c r="AC51" s="11">
        <v>5.7080409999999997</v>
      </c>
      <c r="AD51" s="11">
        <v>5.7574990000000001</v>
      </c>
      <c r="AE51" s="11">
        <v>5.8043370000000003</v>
      </c>
      <c r="AF51" s="11">
        <v>5.8503420000000004</v>
      </c>
      <c r="AG51" s="11">
        <v>5.4535660000000004</v>
      </c>
    </row>
    <row r="52" spans="1:33" x14ac:dyDescent="0.25">
      <c r="A52" s="12" t="s">
        <v>48</v>
      </c>
      <c r="B52" s="13">
        <v>252.12030899999999</v>
      </c>
      <c r="C52" s="14">
        <v>254.53936999999999</v>
      </c>
      <c r="D52" s="14">
        <v>256.990613</v>
      </c>
      <c r="E52" s="14">
        <v>259.532129</v>
      </c>
      <c r="F52" s="14">
        <v>262.241196</v>
      </c>
      <c r="G52" s="14">
        <v>265.16374500000001</v>
      </c>
      <c r="H52" s="14">
        <v>268.33500299999997</v>
      </c>
      <c r="I52" s="14">
        <v>271.71363500000001</v>
      </c>
      <c r="J52" s="14">
        <v>275.17530099999999</v>
      </c>
      <c r="K52" s="14">
        <v>278.54815000000002</v>
      </c>
      <c r="L52" s="14">
        <v>281.71090900000002</v>
      </c>
      <c r="M52" s="14">
        <v>284.60799300000002</v>
      </c>
      <c r="N52" s="14">
        <v>287.27931799999999</v>
      </c>
      <c r="O52" s="14">
        <v>289.815562</v>
      </c>
      <c r="P52" s="14">
        <v>292.35465799999997</v>
      </c>
      <c r="Q52" s="14">
        <v>294.99351100000001</v>
      </c>
      <c r="R52" s="14">
        <v>297.75896899999998</v>
      </c>
      <c r="S52" s="14">
        <v>300.608429</v>
      </c>
      <c r="T52" s="14">
        <v>303.48601200000002</v>
      </c>
      <c r="U52" s="14">
        <v>306.30756700000001</v>
      </c>
      <c r="V52" s="14">
        <v>309.01147500000002</v>
      </c>
      <c r="W52" s="14">
        <v>311.584047</v>
      </c>
      <c r="X52" s="14">
        <v>314.04388499999999</v>
      </c>
      <c r="Y52" s="14">
        <v>316.40053799999998</v>
      </c>
      <c r="Z52" s="14">
        <v>318.67341099999999</v>
      </c>
      <c r="AA52" s="14">
        <v>320.87831</v>
      </c>
      <c r="AB52" s="14">
        <v>323.01599499999998</v>
      </c>
      <c r="AC52" s="14">
        <v>325.08475600000003</v>
      </c>
      <c r="AD52" s="14">
        <v>327.09626500000002</v>
      </c>
      <c r="AE52" s="14">
        <v>329.06491699999998</v>
      </c>
      <c r="AF52" s="14">
        <v>331.00265100000001</v>
      </c>
      <c r="AG52" s="14">
        <v>331.89374500000002</v>
      </c>
    </row>
    <row r="53" spans="1:33" s="5" customFormat="1" x14ac:dyDescent="0.25">
      <c r="A53" s="9" t="s">
        <v>49</v>
      </c>
      <c r="B53" s="10">
        <v>9.5176750000000006</v>
      </c>
      <c r="C53" s="11">
        <v>9.6028870000000008</v>
      </c>
      <c r="D53" s="11">
        <v>9.7011509999999994</v>
      </c>
      <c r="E53" s="11">
        <v>9.7952560000000002</v>
      </c>
      <c r="F53" s="11">
        <v>9.8616270000000004</v>
      </c>
      <c r="G53" s="11">
        <v>9.8841470000000005</v>
      </c>
      <c r="H53" s="11">
        <v>9.8560649999999992</v>
      </c>
      <c r="I53" s="11">
        <v>9.7846960000000003</v>
      </c>
      <c r="J53" s="11">
        <v>9.6854139999999997</v>
      </c>
      <c r="K53" s="11">
        <v>9.5808090000000004</v>
      </c>
      <c r="L53" s="11">
        <v>9.4876159999999992</v>
      </c>
      <c r="M53" s="11">
        <v>9.4107679999999991</v>
      </c>
      <c r="N53" s="11">
        <v>9.3464650000000002</v>
      </c>
      <c r="O53" s="11">
        <v>9.2922340000000005</v>
      </c>
      <c r="P53" s="11">
        <v>9.2426449999999996</v>
      </c>
      <c r="Q53" s="11">
        <v>7.4751609999999999</v>
      </c>
      <c r="R53" s="11">
        <v>7.4334639999999998</v>
      </c>
      <c r="S53" s="11">
        <v>7.3953889999999998</v>
      </c>
      <c r="T53" s="11">
        <v>7.3597270000000004</v>
      </c>
      <c r="U53" s="11">
        <v>7.3249310000000003</v>
      </c>
      <c r="V53" s="11">
        <v>7.2898909999999999</v>
      </c>
      <c r="W53" s="11">
        <v>7.2190690000000002</v>
      </c>
      <c r="X53" s="11">
        <v>7.1839250000000003</v>
      </c>
      <c r="Y53" s="11">
        <v>7.1491800000000003</v>
      </c>
      <c r="Z53" s="11">
        <v>7.1143929999999997</v>
      </c>
      <c r="AA53" s="11">
        <v>7.0763720000000001</v>
      </c>
      <c r="AB53" s="11">
        <v>7.0402719999999999</v>
      </c>
      <c r="AC53" s="11">
        <v>7.0014440000000002</v>
      </c>
      <c r="AD53" s="11">
        <v>6.9637640000000003</v>
      </c>
      <c r="AE53" s="11">
        <v>6.9267050000000001</v>
      </c>
      <c r="AF53" s="11">
        <v>6.8715469999999996</v>
      </c>
      <c r="AG53" s="11">
        <v>6.7971050000000002</v>
      </c>
    </row>
    <row r="54" spans="1:33" x14ac:dyDescent="0.25">
      <c r="A54" s="12" t="s">
        <v>50</v>
      </c>
      <c r="B54" s="13">
        <v>6.6528679999999998</v>
      </c>
      <c r="C54" s="14">
        <v>6.7188280000000002</v>
      </c>
      <c r="D54" s="14">
        <v>6.7929060000000003</v>
      </c>
      <c r="E54" s="14">
        <v>6.8689309999999999</v>
      </c>
      <c r="F54" s="14">
        <v>6.938415</v>
      </c>
      <c r="G54" s="14">
        <v>6.9955210000000001</v>
      </c>
      <c r="H54" s="14">
        <v>7.0380330000000004</v>
      </c>
      <c r="I54" s="14">
        <v>7.0685079999999996</v>
      </c>
      <c r="J54" s="14">
        <v>7.0917700000000004</v>
      </c>
      <c r="K54" s="14">
        <v>7.1150270000000004</v>
      </c>
      <c r="L54" s="14">
        <v>7.1437609999999996</v>
      </c>
      <c r="M54" s="14">
        <v>7.1791689999999999</v>
      </c>
      <c r="N54" s="14">
        <v>7.220377</v>
      </c>
      <c r="O54" s="14">
        <v>7.2683590000000002</v>
      </c>
      <c r="P54" s="14">
        <v>7.3237370000000004</v>
      </c>
      <c r="Q54" s="14">
        <v>7.3868159999999996</v>
      </c>
      <c r="R54" s="14">
        <v>7.4579579999999996</v>
      </c>
      <c r="S54" s="14">
        <v>7.5369820000000001</v>
      </c>
      <c r="T54" s="14">
        <v>7.6228210000000001</v>
      </c>
      <c r="U54" s="14">
        <v>7.7138980000000004</v>
      </c>
      <c r="V54" s="14">
        <v>7.808675</v>
      </c>
      <c r="W54" s="14">
        <v>7.9069919999999998</v>
      </c>
      <c r="X54" s="14">
        <v>8.0080120000000008</v>
      </c>
      <c r="Y54" s="14">
        <v>8.1088780000000007</v>
      </c>
      <c r="Z54" s="14">
        <v>8.2060019999999998</v>
      </c>
      <c r="AA54" s="14">
        <v>8.2967750000000002</v>
      </c>
      <c r="AB54" s="14">
        <v>8.3799170000000007</v>
      </c>
      <c r="AC54" s="14">
        <v>8.4558040000000005</v>
      </c>
      <c r="AD54" s="14">
        <v>8.5256109999999996</v>
      </c>
      <c r="AE54" s="14">
        <v>8.5913649999999997</v>
      </c>
      <c r="AF54" s="14">
        <v>8.6546219999999998</v>
      </c>
      <c r="AG54" s="14">
        <v>8.7365100000000009</v>
      </c>
    </row>
    <row r="55" spans="1:33" s="5" customFormat="1" x14ac:dyDescent="0.25">
      <c r="A55" s="9" t="s">
        <v>51</v>
      </c>
      <c r="B55" s="10">
        <v>20.47852</v>
      </c>
      <c r="C55" s="11">
        <v>20.679065000000001</v>
      </c>
      <c r="D55" s="11">
        <v>20.868148000000001</v>
      </c>
      <c r="E55" s="11">
        <v>21.044699999999999</v>
      </c>
      <c r="F55" s="11">
        <v>21.207422999999999</v>
      </c>
      <c r="G55" s="11">
        <v>21.356033</v>
      </c>
      <c r="H55" s="11">
        <v>21.488990000000001</v>
      </c>
      <c r="I55" s="11">
        <v>21.608305999999999</v>
      </c>
      <c r="J55" s="11">
        <v>21.721516000000001</v>
      </c>
      <c r="K55" s="11">
        <v>21.838633000000002</v>
      </c>
      <c r="L55" s="11">
        <v>21.966526999999999</v>
      </c>
      <c r="M55" s="11">
        <v>22.108713000000002</v>
      </c>
      <c r="N55" s="11">
        <v>22.262298999999999</v>
      </c>
      <c r="O55" s="11">
        <v>22.419792000000001</v>
      </c>
      <c r="P55" s="11">
        <v>22.570224</v>
      </c>
      <c r="Q55" s="11">
        <v>22.705712999999999</v>
      </c>
      <c r="R55" s="11">
        <v>22.823848000000002</v>
      </c>
      <c r="S55" s="11">
        <v>22.927215</v>
      </c>
      <c r="T55" s="11">
        <v>23.019044999999998</v>
      </c>
      <c r="U55" s="11">
        <v>23.104545999999999</v>
      </c>
      <c r="V55" s="11">
        <v>23.187550999999999</v>
      </c>
      <c r="W55" s="11">
        <v>23.268764999999998</v>
      </c>
      <c r="X55" s="11">
        <v>23.346896000000001</v>
      </c>
      <c r="Y55" s="11">
        <v>23.421582000000001</v>
      </c>
      <c r="Z55" s="11">
        <v>23.491976000000001</v>
      </c>
      <c r="AA55" s="11">
        <v>23.557476999999999</v>
      </c>
      <c r="AB55" s="11">
        <v>23.618200000000002</v>
      </c>
      <c r="AC55" s="11">
        <v>23.674545999999999</v>
      </c>
      <c r="AD55" s="11">
        <v>23.726459999999999</v>
      </c>
      <c r="AE55" s="11">
        <v>23.773876000000001</v>
      </c>
      <c r="AF55" s="11">
        <v>23.816775</v>
      </c>
      <c r="AG55" s="11">
        <v>23.375313999999999</v>
      </c>
    </row>
    <row r="56" spans="1:33" x14ac:dyDescent="0.25">
      <c r="A56" s="12" t="s">
        <v>52</v>
      </c>
      <c r="B56" s="13">
        <v>53.921759999999999</v>
      </c>
      <c r="C56" s="14">
        <v>54.840589999999999</v>
      </c>
      <c r="D56" s="14">
        <v>55.748947999999999</v>
      </c>
      <c r="E56" s="14">
        <v>56.653804000000001</v>
      </c>
      <c r="F56" s="14">
        <v>57.564203999999997</v>
      </c>
      <c r="G56" s="14">
        <v>58.486455999999997</v>
      </c>
      <c r="H56" s="14">
        <v>59.423282</v>
      </c>
      <c r="I56" s="14">
        <v>60.372568000000001</v>
      </c>
      <c r="J56" s="14">
        <v>61.329675999999999</v>
      </c>
      <c r="K56" s="14">
        <v>62.287396999999999</v>
      </c>
      <c r="L56" s="14">
        <v>63.240194000000002</v>
      </c>
      <c r="M56" s="14">
        <v>64.192243000000005</v>
      </c>
      <c r="N56" s="14">
        <v>65.145366999999993</v>
      </c>
      <c r="O56" s="14">
        <v>66.089402000000007</v>
      </c>
      <c r="P56" s="14">
        <v>67.010930000000002</v>
      </c>
      <c r="Q56" s="14">
        <v>67.903469000000001</v>
      </c>
      <c r="R56" s="14">
        <v>68.756810000000002</v>
      </c>
      <c r="S56" s="14">
        <v>69.581847999999994</v>
      </c>
      <c r="T56" s="14">
        <v>70.418604000000002</v>
      </c>
      <c r="U56" s="14">
        <v>71.321399</v>
      </c>
      <c r="V56" s="14">
        <v>72.326988</v>
      </c>
      <c r="W56" s="14">
        <v>73.443250000000006</v>
      </c>
      <c r="X56" s="14">
        <v>74.651049999999998</v>
      </c>
      <c r="Y56" s="14">
        <v>75.925461999999996</v>
      </c>
      <c r="Z56" s="14">
        <v>77.229256000000007</v>
      </c>
      <c r="AA56" s="14">
        <v>78.529409000000001</v>
      </c>
      <c r="AB56" s="14">
        <v>79.827871000000002</v>
      </c>
      <c r="AC56" s="14">
        <v>81.11645</v>
      </c>
      <c r="AD56" s="14">
        <v>82.340087999999994</v>
      </c>
      <c r="AE56" s="14">
        <v>83.429614999999998</v>
      </c>
      <c r="AF56" s="14">
        <v>84.339067</v>
      </c>
      <c r="AG56" s="14">
        <v>84.680273</v>
      </c>
    </row>
    <row r="57" spans="1:33" s="5" customFormat="1" x14ac:dyDescent="0.25">
      <c r="A57" s="9" t="s">
        <v>53</v>
      </c>
      <c r="B57" s="10">
        <v>57.134391000000001</v>
      </c>
      <c r="C57" s="11">
        <v>57.290785</v>
      </c>
      <c r="D57" s="11">
        <v>57.446036999999997</v>
      </c>
      <c r="E57" s="11">
        <v>57.602283999999997</v>
      </c>
      <c r="F57" s="11">
        <v>57.763378000000003</v>
      </c>
      <c r="G57" s="11">
        <v>57.932453000000002</v>
      </c>
      <c r="H57" s="11">
        <v>58.113557</v>
      </c>
      <c r="I57" s="11">
        <v>58.307313000000001</v>
      </c>
      <c r="J57" s="11">
        <v>58.509974</v>
      </c>
      <c r="K57" s="11">
        <v>58.715854</v>
      </c>
      <c r="L57" s="11">
        <v>58.923309000000003</v>
      </c>
      <c r="M57" s="11">
        <v>59.124288</v>
      </c>
      <c r="N57" s="11">
        <v>59.326293999999997</v>
      </c>
      <c r="O57" s="11">
        <v>59.561432000000003</v>
      </c>
      <c r="P57" s="11">
        <v>59.872753000000003</v>
      </c>
      <c r="Q57" s="11">
        <v>60.287953999999999</v>
      </c>
      <c r="R57" s="11">
        <v>60.821356000000002</v>
      </c>
      <c r="S57" s="11">
        <v>61.455162000000001</v>
      </c>
      <c r="T57" s="11">
        <v>62.145097</v>
      </c>
      <c r="U57" s="11">
        <v>62.828615999999997</v>
      </c>
      <c r="V57" s="11">
        <v>63.459808000000002</v>
      </c>
      <c r="W57" s="11">
        <v>64.021918999999997</v>
      </c>
      <c r="X57" s="11">
        <v>64.525312</v>
      </c>
      <c r="Y57" s="11">
        <v>64.984018000000006</v>
      </c>
      <c r="Z57" s="11">
        <v>65.423046999999997</v>
      </c>
      <c r="AA57" s="11">
        <v>65.860146</v>
      </c>
      <c r="AB57" s="11">
        <v>66.297944000000001</v>
      </c>
      <c r="AC57" s="11">
        <v>66.727461000000005</v>
      </c>
      <c r="AD57" s="11">
        <v>67.141683999999998</v>
      </c>
      <c r="AE57" s="11">
        <v>67.530171999999993</v>
      </c>
      <c r="AF57" s="11">
        <v>67.886010999999996</v>
      </c>
      <c r="AG57" s="11">
        <v>67.326569000000006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  <ignoredErrors>
    <ignoredError sqref="AG58" formula="1"/>
  </ignoredErrors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41.7109375" customWidth="1"/>
    <col min="2" max="2" width="9.140625" customWidth="1"/>
  </cols>
  <sheetData>
    <row r="1" spans="1:34" x14ac:dyDescent="0.25">
      <c r="A1" s="1" t="s">
        <v>60</v>
      </c>
      <c r="B1" s="2"/>
      <c r="C1" s="2"/>
      <c r="D1" s="2"/>
      <c r="E1" s="52"/>
      <c r="F1" s="52"/>
      <c r="I1" s="2"/>
      <c r="J1" s="2"/>
      <c r="K1" s="2"/>
      <c r="L1" s="50"/>
      <c r="M1" s="51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60" customFormat="1" x14ac:dyDescent="0.25">
      <c r="A2" s="58" t="s">
        <v>134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  <c r="AH2" s="61"/>
    </row>
    <row r="3" spans="1:34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  <c r="AH3" s="61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5"/>
    </row>
    <row r="5" spans="1:34" x14ac:dyDescent="0.25">
      <c r="A5" s="9" t="s">
        <v>124</v>
      </c>
      <c r="B5" s="53">
        <v>1</v>
      </c>
      <c r="C5" s="11">
        <v>1</v>
      </c>
      <c r="D5" s="11">
        <v>1</v>
      </c>
      <c r="E5" s="11">
        <v>1</v>
      </c>
      <c r="F5" s="11">
        <v>1</v>
      </c>
      <c r="G5" s="11">
        <v>1</v>
      </c>
      <c r="H5" s="11">
        <v>1</v>
      </c>
      <c r="I5" s="11">
        <v>1</v>
      </c>
      <c r="J5" s="11">
        <v>1</v>
      </c>
      <c r="K5" s="11">
        <v>1</v>
      </c>
      <c r="L5" s="11">
        <v>1</v>
      </c>
      <c r="M5" s="11">
        <v>1</v>
      </c>
      <c r="N5" s="11">
        <v>1</v>
      </c>
      <c r="O5" s="11">
        <v>1</v>
      </c>
      <c r="P5" s="11">
        <v>1</v>
      </c>
      <c r="Q5" s="11">
        <v>1</v>
      </c>
      <c r="R5" s="11">
        <v>1</v>
      </c>
      <c r="S5" s="11">
        <v>1</v>
      </c>
      <c r="T5" s="11">
        <v>1</v>
      </c>
      <c r="U5" s="11">
        <v>1</v>
      </c>
      <c r="V5" s="11">
        <v>1</v>
      </c>
      <c r="W5" s="11">
        <v>1</v>
      </c>
      <c r="X5" s="11">
        <v>1</v>
      </c>
      <c r="Y5" s="11">
        <v>1</v>
      </c>
      <c r="Z5" s="11">
        <v>1</v>
      </c>
      <c r="AA5" s="11">
        <v>1</v>
      </c>
      <c r="AB5" s="11">
        <v>1</v>
      </c>
      <c r="AC5" s="11">
        <v>1</v>
      </c>
      <c r="AD5" s="11">
        <v>1</v>
      </c>
      <c r="AE5" s="11">
        <v>1</v>
      </c>
      <c r="AF5" s="11">
        <v>1</v>
      </c>
      <c r="AG5" s="11">
        <v>1</v>
      </c>
      <c r="AH5" s="5"/>
    </row>
    <row r="6" spans="1:34" x14ac:dyDescent="0.25">
      <c r="A6" s="12" t="s">
        <v>125</v>
      </c>
      <c r="B6" s="13">
        <v>4.4999999999999997E-3</v>
      </c>
      <c r="C6" s="14">
        <v>3.3799999999999997E-2</v>
      </c>
      <c r="D6" s="14">
        <v>5.11E-2</v>
      </c>
      <c r="E6" s="14">
        <v>3.2300000000000002E-2</v>
      </c>
      <c r="F6" s="14">
        <v>6.4399999999999999E-2</v>
      </c>
      <c r="G6" s="14">
        <v>8.7900000000000006E-2</v>
      </c>
      <c r="H6" s="14">
        <v>0.2225</v>
      </c>
      <c r="I6" s="14">
        <v>1.891</v>
      </c>
      <c r="J6" s="14">
        <v>1.9691000000000001</v>
      </c>
      <c r="K6" s="14">
        <v>1.9558</v>
      </c>
      <c r="L6" s="14">
        <v>1.9477</v>
      </c>
      <c r="M6" s="14">
        <v>1.9481999999999999</v>
      </c>
      <c r="N6" s="14">
        <v>1.9492</v>
      </c>
      <c r="O6" s="14">
        <v>1.9490000000000001</v>
      </c>
      <c r="P6" s="14">
        <v>1.9533</v>
      </c>
      <c r="Q6" s="14">
        <v>1.9558</v>
      </c>
      <c r="R6" s="14">
        <v>1.9558</v>
      </c>
      <c r="S6" s="14">
        <v>1.9558</v>
      </c>
      <c r="T6" s="14">
        <v>1.9558</v>
      </c>
      <c r="U6" s="14">
        <v>1.9558</v>
      </c>
      <c r="V6" s="14">
        <v>1.9558</v>
      </c>
      <c r="W6" s="14">
        <v>1.9558</v>
      </c>
      <c r="X6" s="14">
        <v>1.9558</v>
      </c>
      <c r="Y6" s="14">
        <v>1.9558</v>
      </c>
      <c r="Z6" s="14">
        <v>1.9558</v>
      </c>
      <c r="AA6" s="14">
        <v>1.9558</v>
      </c>
      <c r="AB6" s="14">
        <v>1.9558</v>
      </c>
      <c r="AC6" s="14">
        <v>1.9558</v>
      </c>
      <c r="AD6" s="14">
        <v>1.9558</v>
      </c>
      <c r="AE6" s="14">
        <v>1.9558</v>
      </c>
      <c r="AF6" s="14">
        <v>1.9558</v>
      </c>
      <c r="AG6" s="14">
        <v>1.9558</v>
      </c>
      <c r="AH6" s="5"/>
    </row>
    <row r="7" spans="1:34" s="15" customFormat="1" x14ac:dyDescent="0.25">
      <c r="A7" s="16" t="s">
        <v>126</v>
      </c>
      <c r="B7" s="17" t="s">
        <v>1</v>
      </c>
      <c r="C7" s="18" t="s">
        <v>1</v>
      </c>
      <c r="D7" s="18" t="s">
        <v>1</v>
      </c>
      <c r="E7" s="18">
        <v>34.168999999999997</v>
      </c>
      <c r="F7" s="18">
        <v>34.151000000000003</v>
      </c>
      <c r="G7" s="18">
        <v>34.695999999999998</v>
      </c>
      <c r="H7" s="18">
        <v>34.457000000000001</v>
      </c>
      <c r="I7" s="18">
        <v>35.93</v>
      </c>
      <c r="J7" s="18">
        <v>36.048999999999999</v>
      </c>
      <c r="K7" s="18">
        <v>36.884</v>
      </c>
      <c r="L7" s="18">
        <v>35.598999999999997</v>
      </c>
      <c r="M7" s="18">
        <v>34.067999999999998</v>
      </c>
      <c r="N7" s="18">
        <v>30.803999999999998</v>
      </c>
      <c r="O7" s="18">
        <v>31.846</v>
      </c>
      <c r="P7" s="18">
        <v>31.890999999999998</v>
      </c>
      <c r="Q7" s="18">
        <v>29.782</v>
      </c>
      <c r="R7" s="18">
        <v>28.341999999999999</v>
      </c>
      <c r="S7" s="18">
        <v>27.765999999999998</v>
      </c>
      <c r="T7" s="18">
        <v>24.946000000000002</v>
      </c>
      <c r="U7" s="18">
        <v>26.434999999999999</v>
      </c>
      <c r="V7" s="18">
        <v>25.283999999999999</v>
      </c>
      <c r="W7" s="18">
        <v>24.59</v>
      </c>
      <c r="X7" s="18">
        <v>25.149000000000001</v>
      </c>
      <c r="Y7" s="18">
        <v>25.98</v>
      </c>
      <c r="Z7" s="18">
        <v>27.536000000000001</v>
      </c>
      <c r="AA7" s="18">
        <v>27.279</v>
      </c>
      <c r="AB7" s="18">
        <v>27.033999999999999</v>
      </c>
      <c r="AC7" s="18">
        <v>26.326000000000001</v>
      </c>
      <c r="AD7" s="18">
        <v>25.646999999999998</v>
      </c>
      <c r="AE7" s="18">
        <v>25.67</v>
      </c>
      <c r="AF7" s="18">
        <v>26.454999999999998</v>
      </c>
      <c r="AG7" s="18">
        <v>25.64</v>
      </c>
      <c r="AH7" s="5"/>
    </row>
    <row r="8" spans="1:34" x14ac:dyDescent="0.25">
      <c r="A8" s="12" t="s">
        <v>127</v>
      </c>
      <c r="B8" s="13">
        <v>7.8564999999999996</v>
      </c>
      <c r="C8" s="14">
        <v>7.9085999999999999</v>
      </c>
      <c r="D8" s="14">
        <v>7.8093000000000004</v>
      </c>
      <c r="E8" s="14">
        <v>7.5936000000000003</v>
      </c>
      <c r="F8" s="14">
        <v>7.5433000000000003</v>
      </c>
      <c r="G8" s="14">
        <v>7.3280000000000003</v>
      </c>
      <c r="H8" s="14">
        <v>7.3593000000000002</v>
      </c>
      <c r="I8" s="14">
        <v>7.4836</v>
      </c>
      <c r="J8" s="14">
        <v>7.4992999999999999</v>
      </c>
      <c r="K8" s="14">
        <v>7.4355000000000002</v>
      </c>
      <c r="L8" s="14">
        <v>7.4538000000000002</v>
      </c>
      <c r="M8" s="14">
        <v>7.4520999999999997</v>
      </c>
      <c r="N8" s="14">
        <v>7.4305000000000003</v>
      </c>
      <c r="O8" s="14">
        <v>7.4306999999999999</v>
      </c>
      <c r="P8" s="14">
        <v>7.4398999999999997</v>
      </c>
      <c r="Q8" s="14">
        <v>7.4518000000000004</v>
      </c>
      <c r="R8" s="14">
        <v>7.4591000000000003</v>
      </c>
      <c r="S8" s="14">
        <v>7.4505999999999997</v>
      </c>
      <c r="T8" s="14">
        <v>7.4560000000000004</v>
      </c>
      <c r="U8" s="14">
        <v>7.4462000000000002</v>
      </c>
      <c r="V8" s="14">
        <v>7.4473000000000003</v>
      </c>
      <c r="W8" s="14">
        <v>7.4505999999999997</v>
      </c>
      <c r="X8" s="14">
        <v>7.4436999999999998</v>
      </c>
      <c r="Y8" s="14">
        <v>7.4579000000000004</v>
      </c>
      <c r="Z8" s="14">
        <v>7.4547999999999996</v>
      </c>
      <c r="AA8" s="14">
        <v>7.4587000000000003</v>
      </c>
      <c r="AB8" s="14">
        <v>7.4451999999999998</v>
      </c>
      <c r="AC8" s="14">
        <v>7.4386000000000001</v>
      </c>
      <c r="AD8" s="14">
        <v>7.4531999999999998</v>
      </c>
      <c r="AE8" s="14">
        <v>7.4661</v>
      </c>
      <c r="AF8" s="14">
        <v>7.4542000000000002</v>
      </c>
      <c r="AG8" s="14">
        <v>7.4370000000000003</v>
      </c>
      <c r="AH8" s="5"/>
    </row>
    <row r="9" spans="1:34" x14ac:dyDescent="0.25">
      <c r="A9" s="9" t="s">
        <v>128</v>
      </c>
      <c r="B9" s="10">
        <v>1</v>
      </c>
      <c r="C9" s="11">
        <v>1</v>
      </c>
      <c r="D9" s="11">
        <v>1</v>
      </c>
      <c r="E9" s="11">
        <v>1</v>
      </c>
      <c r="F9" s="11">
        <v>1</v>
      </c>
      <c r="G9" s="11">
        <v>1</v>
      </c>
      <c r="H9" s="11">
        <v>1</v>
      </c>
      <c r="I9" s="11">
        <v>1</v>
      </c>
      <c r="J9" s="11">
        <v>1</v>
      </c>
      <c r="K9" s="11">
        <v>1</v>
      </c>
      <c r="L9" s="11">
        <v>1</v>
      </c>
      <c r="M9" s="11">
        <v>1</v>
      </c>
      <c r="N9" s="11">
        <v>1</v>
      </c>
      <c r="O9" s="11">
        <v>1</v>
      </c>
      <c r="P9" s="11">
        <v>1</v>
      </c>
      <c r="Q9" s="11">
        <v>1</v>
      </c>
      <c r="R9" s="11">
        <v>1</v>
      </c>
      <c r="S9" s="11">
        <v>1</v>
      </c>
      <c r="T9" s="11">
        <v>1</v>
      </c>
      <c r="U9" s="11">
        <v>1</v>
      </c>
      <c r="V9" s="11">
        <v>1</v>
      </c>
      <c r="W9" s="11">
        <v>1</v>
      </c>
      <c r="X9" s="11">
        <v>1</v>
      </c>
      <c r="Y9" s="11">
        <v>1</v>
      </c>
      <c r="Z9" s="11">
        <v>1</v>
      </c>
      <c r="AA9" s="11">
        <v>1</v>
      </c>
      <c r="AB9" s="11">
        <v>1</v>
      </c>
      <c r="AC9" s="11">
        <v>1</v>
      </c>
      <c r="AD9" s="11">
        <v>1</v>
      </c>
      <c r="AE9" s="11">
        <v>1</v>
      </c>
      <c r="AF9" s="11">
        <v>1</v>
      </c>
      <c r="AG9" s="11">
        <v>1</v>
      </c>
      <c r="AH9" s="5"/>
    </row>
    <row r="10" spans="1:34" x14ac:dyDescent="0.25">
      <c r="A10" s="12" t="s">
        <v>129</v>
      </c>
      <c r="B10" s="13">
        <v>1</v>
      </c>
      <c r="C10" s="14">
        <v>1</v>
      </c>
      <c r="D10" s="14">
        <v>1</v>
      </c>
      <c r="E10" s="14">
        <v>1</v>
      </c>
      <c r="F10" s="14">
        <v>1</v>
      </c>
      <c r="G10" s="14">
        <v>1</v>
      </c>
      <c r="H10" s="14">
        <v>1</v>
      </c>
      <c r="I10" s="14">
        <v>1</v>
      </c>
      <c r="J10" s="14">
        <v>1</v>
      </c>
      <c r="K10" s="14">
        <v>1</v>
      </c>
      <c r="L10" s="14">
        <v>1</v>
      </c>
      <c r="M10" s="14">
        <v>1</v>
      </c>
      <c r="N10" s="14">
        <v>1</v>
      </c>
      <c r="O10" s="14">
        <v>1</v>
      </c>
      <c r="P10" s="14">
        <v>1</v>
      </c>
      <c r="Q10" s="14">
        <v>1</v>
      </c>
      <c r="R10" s="14">
        <v>1</v>
      </c>
      <c r="S10" s="14">
        <v>1</v>
      </c>
      <c r="T10" s="14">
        <v>1</v>
      </c>
      <c r="U10" s="14">
        <v>1</v>
      </c>
      <c r="V10" s="14">
        <v>1</v>
      </c>
      <c r="W10" s="14">
        <v>1</v>
      </c>
      <c r="X10" s="14">
        <v>1</v>
      </c>
      <c r="Y10" s="14">
        <v>1</v>
      </c>
      <c r="Z10" s="14">
        <v>1</v>
      </c>
      <c r="AA10" s="14">
        <v>1</v>
      </c>
      <c r="AB10" s="14">
        <v>1</v>
      </c>
      <c r="AC10" s="14">
        <v>1</v>
      </c>
      <c r="AD10" s="14">
        <v>1</v>
      </c>
      <c r="AE10" s="14">
        <v>1</v>
      </c>
      <c r="AF10" s="14">
        <v>1</v>
      </c>
      <c r="AG10" s="14">
        <v>1</v>
      </c>
      <c r="AH10" s="5"/>
    </row>
    <row r="11" spans="1:34" x14ac:dyDescent="0.25">
      <c r="A11" s="9" t="s">
        <v>130</v>
      </c>
      <c r="B11" s="10">
        <v>1</v>
      </c>
      <c r="C11" s="11">
        <v>1</v>
      </c>
      <c r="D11" s="11">
        <v>1</v>
      </c>
      <c r="E11" s="11">
        <v>1</v>
      </c>
      <c r="F11" s="11">
        <v>1</v>
      </c>
      <c r="G11" s="11">
        <v>1</v>
      </c>
      <c r="H11" s="11">
        <v>1</v>
      </c>
      <c r="I11" s="11">
        <v>1</v>
      </c>
      <c r="J11" s="11">
        <v>1</v>
      </c>
      <c r="K11" s="11">
        <v>1</v>
      </c>
      <c r="L11" s="11">
        <v>1</v>
      </c>
      <c r="M11" s="11">
        <v>1</v>
      </c>
      <c r="N11" s="11">
        <v>1</v>
      </c>
      <c r="O11" s="11">
        <v>1</v>
      </c>
      <c r="P11" s="11">
        <v>1</v>
      </c>
      <c r="Q11" s="11">
        <v>1</v>
      </c>
      <c r="R11" s="11">
        <v>1</v>
      </c>
      <c r="S11" s="11">
        <v>1</v>
      </c>
      <c r="T11" s="11">
        <v>1</v>
      </c>
      <c r="U11" s="11">
        <v>1</v>
      </c>
      <c r="V11" s="11">
        <v>1</v>
      </c>
      <c r="W11" s="11">
        <v>1</v>
      </c>
      <c r="X11" s="11">
        <v>1</v>
      </c>
      <c r="Y11" s="11">
        <v>1</v>
      </c>
      <c r="Z11" s="11">
        <v>1</v>
      </c>
      <c r="AA11" s="11">
        <v>1</v>
      </c>
      <c r="AB11" s="11">
        <v>1</v>
      </c>
      <c r="AC11" s="11">
        <v>1</v>
      </c>
      <c r="AD11" s="11">
        <v>1</v>
      </c>
      <c r="AE11" s="11">
        <v>1</v>
      </c>
      <c r="AF11" s="11">
        <v>1</v>
      </c>
      <c r="AG11" s="11">
        <v>1</v>
      </c>
      <c r="AH11" s="5"/>
    </row>
    <row r="12" spans="1:34" x14ac:dyDescent="0.25">
      <c r="A12" s="12" t="s">
        <v>133</v>
      </c>
      <c r="B12" s="13" t="s">
        <v>1</v>
      </c>
      <c r="C12" s="14" t="s">
        <v>1</v>
      </c>
      <c r="D12" s="14">
        <v>0.34084999999999999</v>
      </c>
      <c r="E12" s="14">
        <v>4.1682499999999996</v>
      </c>
      <c r="F12" s="14">
        <v>7.0955199999999996</v>
      </c>
      <c r="G12" s="14">
        <v>6.7586899999999996</v>
      </c>
      <c r="H12" s="14">
        <v>6.8032399999999997</v>
      </c>
      <c r="I12" s="14">
        <v>6.9573999999999998</v>
      </c>
      <c r="J12" s="14">
        <v>7.1403800000000004</v>
      </c>
      <c r="K12" s="14">
        <v>7.57531</v>
      </c>
      <c r="L12" s="14">
        <v>7.641</v>
      </c>
      <c r="M12" s="14">
        <v>7.4820000000000002</v>
      </c>
      <c r="N12" s="14">
        <v>7.4130000000000003</v>
      </c>
      <c r="O12" s="14">
        <v>7.5688000000000004</v>
      </c>
      <c r="P12" s="14">
        <v>7.4966999999999997</v>
      </c>
      <c r="Q12" s="14">
        <v>7.4008000000000003</v>
      </c>
      <c r="R12" s="14">
        <v>7.3247</v>
      </c>
      <c r="S12" s="14">
        <v>7.3376000000000001</v>
      </c>
      <c r="T12" s="14">
        <v>7.2239000000000004</v>
      </c>
      <c r="U12" s="14">
        <v>7.34</v>
      </c>
      <c r="V12" s="14">
        <v>7.2891000000000004</v>
      </c>
      <c r="W12" s="14">
        <v>7.4390000000000001</v>
      </c>
      <c r="X12" s="14">
        <v>7.5217000000000001</v>
      </c>
      <c r="Y12" s="14">
        <v>7.5785999999999998</v>
      </c>
      <c r="Z12" s="14">
        <v>7.6344000000000003</v>
      </c>
      <c r="AA12" s="14">
        <v>7.6136999999999997</v>
      </c>
      <c r="AB12" s="14">
        <v>7.5332999999999997</v>
      </c>
      <c r="AC12" s="14">
        <v>7.4637000000000002</v>
      </c>
      <c r="AD12" s="14">
        <v>7.4181999999999997</v>
      </c>
      <c r="AE12" s="14">
        <v>7.4180000000000001</v>
      </c>
      <c r="AF12" s="14">
        <v>7.5384000000000002</v>
      </c>
      <c r="AG12" s="14">
        <v>7.5284000000000004</v>
      </c>
      <c r="AH12" s="5"/>
    </row>
    <row r="13" spans="1:34" x14ac:dyDescent="0.25">
      <c r="A13" s="9" t="s">
        <v>131</v>
      </c>
      <c r="B13" s="10">
        <v>1</v>
      </c>
      <c r="C13" s="11">
        <v>1</v>
      </c>
      <c r="D13" s="11">
        <v>1</v>
      </c>
      <c r="E13" s="11">
        <v>1</v>
      </c>
      <c r="F13" s="11">
        <v>1</v>
      </c>
      <c r="G13" s="11">
        <v>1</v>
      </c>
      <c r="H13" s="11">
        <v>1</v>
      </c>
      <c r="I13" s="11">
        <v>1</v>
      </c>
      <c r="J13" s="11">
        <v>1</v>
      </c>
      <c r="K13" s="11">
        <v>1</v>
      </c>
      <c r="L13" s="11">
        <v>1</v>
      </c>
      <c r="M13" s="11">
        <v>1</v>
      </c>
      <c r="N13" s="11">
        <v>1</v>
      </c>
      <c r="O13" s="11">
        <v>1</v>
      </c>
      <c r="P13" s="11">
        <v>1</v>
      </c>
      <c r="Q13" s="11">
        <v>1</v>
      </c>
      <c r="R13" s="11">
        <v>1</v>
      </c>
      <c r="S13" s="11">
        <v>1</v>
      </c>
      <c r="T13" s="11">
        <v>1</v>
      </c>
      <c r="U13" s="11">
        <v>1</v>
      </c>
      <c r="V13" s="11">
        <v>1</v>
      </c>
      <c r="W13" s="11">
        <v>1</v>
      </c>
      <c r="X13" s="11">
        <v>1</v>
      </c>
      <c r="Y13" s="11">
        <v>1</v>
      </c>
      <c r="Z13" s="11">
        <v>1</v>
      </c>
      <c r="AA13" s="11">
        <v>1</v>
      </c>
      <c r="AB13" s="11">
        <v>1</v>
      </c>
      <c r="AC13" s="11">
        <v>1</v>
      </c>
      <c r="AD13" s="11">
        <v>1</v>
      </c>
      <c r="AE13" s="11">
        <v>1</v>
      </c>
      <c r="AF13" s="11">
        <v>1</v>
      </c>
      <c r="AG13" s="11">
        <v>1</v>
      </c>
      <c r="AH13" s="5"/>
    </row>
    <row r="14" spans="1:34" x14ac:dyDescent="0.25">
      <c r="A14" s="12" t="s">
        <v>132</v>
      </c>
      <c r="B14" s="13">
        <v>1</v>
      </c>
      <c r="C14" s="14">
        <v>1</v>
      </c>
      <c r="D14" s="14">
        <v>1</v>
      </c>
      <c r="E14" s="14">
        <v>1</v>
      </c>
      <c r="F14" s="14">
        <v>1</v>
      </c>
      <c r="G14" s="14">
        <v>1</v>
      </c>
      <c r="H14" s="14">
        <v>1</v>
      </c>
      <c r="I14" s="14">
        <v>1</v>
      </c>
      <c r="J14" s="14">
        <v>1</v>
      </c>
      <c r="K14" s="14">
        <v>1</v>
      </c>
      <c r="L14" s="14">
        <v>1</v>
      </c>
      <c r="M14" s="14">
        <v>1</v>
      </c>
      <c r="N14" s="14">
        <v>1</v>
      </c>
      <c r="O14" s="14">
        <v>1</v>
      </c>
      <c r="P14" s="14">
        <v>1</v>
      </c>
      <c r="Q14" s="14">
        <v>1</v>
      </c>
      <c r="R14" s="14">
        <v>1</v>
      </c>
      <c r="S14" s="14">
        <v>1</v>
      </c>
      <c r="T14" s="14">
        <v>1</v>
      </c>
      <c r="U14" s="14">
        <v>1</v>
      </c>
      <c r="V14" s="14">
        <v>1</v>
      </c>
      <c r="W14" s="14">
        <v>1</v>
      </c>
      <c r="X14" s="14">
        <v>1</v>
      </c>
      <c r="Y14" s="14">
        <v>1</v>
      </c>
      <c r="Z14" s="14">
        <v>1</v>
      </c>
      <c r="AA14" s="14">
        <v>1</v>
      </c>
      <c r="AB14" s="14">
        <v>1</v>
      </c>
      <c r="AC14" s="14">
        <v>1</v>
      </c>
      <c r="AD14" s="14">
        <v>1</v>
      </c>
      <c r="AE14" s="14">
        <v>1</v>
      </c>
      <c r="AF14" s="14">
        <v>1</v>
      </c>
      <c r="AG14" s="14">
        <v>1</v>
      </c>
      <c r="AH14" s="5"/>
    </row>
    <row r="15" spans="1:34" x14ac:dyDescent="0.25">
      <c r="A15" s="9" t="s">
        <v>135</v>
      </c>
      <c r="B15" s="10">
        <v>1</v>
      </c>
      <c r="C15" s="11">
        <v>1</v>
      </c>
      <c r="D15" s="11">
        <v>1</v>
      </c>
      <c r="E15" s="11">
        <v>1</v>
      </c>
      <c r="F15" s="11">
        <v>1</v>
      </c>
      <c r="G15" s="11">
        <v>1</v>
      </c>
      <c r="H15" s="11">
        <v>1</v>
      </c>
      <c r="I15" s="11">
        <v>1</v>
      </c>
      <c r="J15" s="11">
        <v>1</v>
      </c>
      <c r="K15" s="11">
        <v>1</v>
      </c>
      <c r="L15" s="11">
        <v>1</v>
      </c>
      <c r="M15" s="11">
        <v>1</v>
      </c>
      <c r="N15" s="11">
        <v>1</v>
      </c>
      <c r="O15" s="11">
        <v>1</v>
      </c>
      <c r="P15" s="11">
        <v>1</v>
      </c>
      <c r="Q15" s="11">
        <v>1</v>
      </c>
      <c r="R15" s="11">
        <v>1</v>
      </c>
      <c r="S15" s="11">
        <v>1</v>
      </c>
      <c r="T15" s="11">
        <v>1</v>
      </c>
      <c r="U15" s="11">
        <v>1</v>
      </c>
      <c r="V15" s="11">
        <v>1</v>
      </c>
      <c r="W15" s="11">
        <v>1</v>
      </c>
      <c r="X15" s="11">
        <v>1</v>
      </c>
      <c r="Y15" s="11">
        <v>1</v>
      </c>
      <c r="Z15" s="11">
        <v>1</v>
      </c>
      <c r="AA15" s="11">
        <v>1</v>
      </c>
      <c r="AB15" s="11">
        <v>1</v>
      </c>
      <c r="AC15" s="11">
        <v>1</v>
      </c>
      <c r="AD15" s="11">
        <v>1</v>
      </c>
      <c r="AE15" s="11">
        <v>1</v>
      </c>
      <c r="AF15" s="11">
        <v>1</v>
      </c>
      <c r="AG15" s="11">
        <v>1</v>
      </c>
      <c r="AH15" s="5"/>
    </row>
    <row r="16" spans="1:34" x14ac:dyDescent="0.25">
      <c r="A16" s="12" t="s">
        <v>136</v>
      </c>
      <c r="B16" s="13">
        <v>1</v>
      </c>
      <c r="C16" s="14">
        <v>1</v>
      </c>
      <c r="D16" s="14">
        <v>1</v>
      </c>
      <c r="E16" s="14">
        <v>1</v>
      </c>
      <c r="F16" s="14">
        <v>1</v>
      </c>
      <c r="G16" s="14">
        <v>1</v>
      </c>
      <c r="H16" s="14">
        <v>1</v>
      </c>
      <c r="I16" s="14">
        <v>1</v>
      </c>
      <c r="J16" s="14">
        <v>1</v>
      </c>
      <c r="K16" s="14">
        <v>1</v>
      </c>
      <c r="L16" s="14">
        <v>1</v>
      </c>
      <c r="M16" s="14">
        <v>1</v>
      </c>
      <c r="N16" s="14">
        <v>1</v>
      </c>
      <c r="O16" s="14">
        <v>1</v>
      </c>
      <c r="P16" s="14">
        <v>1</v>
      </c>
      <c r="Q16" s="14">
        <v>1</v>
      </c>
      <c r="R16" s="14">
        <v>1</v>
      </c>
      <c r="S16" s="14">
        <v>1</v>
      </c>
      <c r="T16" s="14">
        <v>1</v>
      </c>
      <c r="U16" s="14">
        <v>1</v>
      </c>
      <c r="V16" s="14">
        <v>1</v>
      </c>
      <c r="W16" s="14">
        <v>1</v>
      </c>
      <c r="X16" s="14">
        <v>1</v>
      </c>
      <c r="Y16" s="14">
        <v>1</v>
      </c>
      <c r="Z16" s="14">
        <v>1</v>
      </c>
      <c r="AA16" s="14">
        <v>1</v>
      </c>
      <c r="AB16" s="14">
        <v>1</v>
      </c>
      <c r="AC16" s="14">
        <v>1</v>
      </c>
      <c r="AD16" s="14">
        <v>1</v>
      </c>
      <c r="AE16" s="14">
        <v>1</v>
      </c>
      <c r="AF16" s="14">
        <v>1</v>
      </c>
      <c r="AG16" s="14">
        <v>1</v>
      </c>
      <c r="AH16" s="5"/>
    </row>
    <row r="17" spans="1:34" x14ac:dyDescent="0.25">
      <c r="A17" s="9" t="s">
        <v>137</v>
      </c>
      <c r="B17" s="10">
        <v>1</v>
      </c>
      <c r="C17" s="11">
        <v>1</v>
      </c>
      <c r="D17" s="11">
        <v>1</v>
      </c>
      <c r="E17" s="11">
        <v>1</v>
      </c>
      <c r="F17" s="11">
        <v>1</v>
      </c>
      <c r="G17" s="11">
        <v>1</v>
      </c>
      <c r="H17" s="11">
        <v>1</v>
      </c>
      <c r="I17" s="11">
        <v>1</v>
      </c>
      <c r="J17" s="11">
        <v>1</v>
      </c>
      <c r="K17" s="11">
        <v>1</v>
      </c>
      <c r="L17" s="11">
        <v>1</v>
      </c>
      <c r="M17" s="11">
        <v>1</v>
      </c>
      <c r="N17" s="11">
        <v>1</v>
      </c>
      <c r="O17" s="11">
        <v>1</v>
      </c>
      <c r="P17" s="11">
        <v>1</v>
      </c>
      <c r="Q17" s="11">
        <v>1</v>
      </c>
      <c r="R17" s="11">
        <v>1</v>
      </c>
      <c r="S17" s="11">
        <v>1</v>
      </c>
      <c r="T17" s="11">
        <v>1</v>
      </c>
      <c r="U17" s="11">
        <v>1</v>
      </c>
      <c r="V17" s="11">
        <v>1</v>
      </c>
      <c r="W17" s="11">
        <v>1</v>
      </c>
      <c r="X17" s="11">
        <v>1</v>
      </c>
      <c r="Y17" s="11">
        <v>1</v>
      </c>
      <c r="Z17" s="11">
        <v>1</v>
      </c>
      <c r="AA17" s="11">
        <v>1</v>
      </c>
      <c r="AB17" s="11">
        <v>1</v>
      </c>
      <c r="AC17" s="11">
        <v>1</v>
      </c>
      <c r="AD17" s="11">
        <v>1</v>
      </c>
      <c r="AE17" s="11">
        <v>1</v>
      </c>
      <c r="AF17" s="11">
        <v>1</v>
      </c>
      <c r="AG17" s="11">
        <v>1</v>
      </c>
      <c r="AH17" s="5"/>
    </row>
    <row r="18" spans="1:34" x14ac:dyDescent="0.25">
      <c r="A18" s="12" t="s">
        <v>138</v>
      </c>
      <c r="B18" s="13">
        <v>1</v>
      </c>
      <c r="C18" s="14">
        <v>1</v>
      </c>
      <c r="D18" s="14">
        <v>1</v>
      </c>
      <c r="E18" s="14">
        <v>1</v>
      </c>
      <c r="F18" s="14">
        <v>1</v>
      </c>
      <c r="G18" s="14">
        <v>1</v>
      </c>
      <c r="H18" s="14">
        <v>1</v>
      </c>
      <c r="I18" s="14">
        <v>1</v>
      </c>
      <c r="J18" s="14">
        <v>1</v>
      </c>
      <c r="K18" s="14">
        <v>1</v>
      </c>
      <c r="L18" s="14">
        <v>1</v>
      </c>
      <c r="M18" s="14">
        <v>1</v>
      </c>
      <c r="N18" s="14">
        <v>1</v>
      </c>
      <c r="O18" s="14">
        <v>1</v>
      </c>
      <c r="P18" s="14">
        <v>1</v>
      </c>
      <c r="Q18" s="14">
        <v>1</v>
      </c>
      <c r="R18" s="14">
        <v>1</v>
      </c>
      <c r="S18" s="14">
        <v>1</v>
      </c>
      <c r="T18" s="14">
        <v>1</v>
      </c>
      <c r="U18" s="14">
        <v>1</v>
      </c>
      <c r="V18" s="14">
        <v>1</v>
      </c>
      <c r="W18" s="14">
        <v>1</v>
      </c>
      <c r="X18" s="14">
        <v>1</v>
      </c>
      <c r="Y18" s="14">
        <v>1</v>
      </c>
      <c r="Z18" s="14">
        <v>1</v>
      </c>
      <c r="AA18" s="14">
        <v>1</v>
      </c>
      <c r="AB18" s="14">
        <v>1</v>
      </c>
      <c r="AC18" s="14">
        <v>1</v>
      </c>
      <c r="AD18" s="14">
        <v>1</v>
      </c>
      <c r="AE18" s="14">
        <v>1</v>
      </c>
      <c r="AF18" s="14">
        <v>1</v>
      </c>
      <c r="AG18" s="14">
        <v>1</v>
      </c>
      <c r="AH18" s="5"/>
    </row>
    <row r="19" spans="1:34" x14ac:dyDescent="0.25">
      <c r="A19" s="9" t="s">
        <v>139</v>
      </c>
      <c r="B19" s="10">
        <v>130.52000000000001</v>
      </c>
      <c r="C19" s="11">
        <v>142.19999999999999</v>
      </c>
      <c r="D19" s="11">
        <v>172.78</v>
      </c>
      <c r="E19" s="11">
        <v>107.61</v>
      </c>
      <c r="F19" s="11">
        <v>125.03</v>
      </c>
      <c r="G19" s="11">
        <v>164.55</v>
      </c>
      <c r="H19" s="11">
        <v>193.76</v>
      </c>
      <c r="I19" s="11">
        <v>211.65</v>
      </c>
      <c r="J19" s="11">
        <v>240.57</v>
      </c>
      <c r="K19" s="11">
        <v>252.77</v>
      </c>
      <c r="L19" s="11">
        <v>260.04000000000002</v>
      </c>
      <c r="M19" s="11">
        <v>256.58999999999997</v>
      </c>
      <c r="N19" s="11">
        <v>242.96</v>
      </c>
      <c r="O19" s="11">
        <v>253.62</v>
      </c>
      <c r="P19" s="11">
        <v>251.66</v>
      </c>
      <c r="Q19" s="11">
        <v>248.05</v>
      </c>
      <c r="R19" s="11">
        <v>264.26</v>
      </c>
      <c r="S19" s="11">
        <v>251.35</v>
      </c>
      <c r="T19" s="11">
        <v>251.51</v>
      </c>
      <c r="U19" s="11">
        <v>280.33</v>
      </c>
      <c r="V19" s="11">
        <v>275.48</v>
      </c>
      <c r="W19" s="11">
        <v>279.37</v>
      </c>
      <c r="X19" s="11">
        <v>289.25</v>
      </c>
      <c r="Y19" s="11">
        <v>296.87</v>
      </c>
      <c r="Z19" s="11">
        <v>308.70999999999998</v>
      </c>
      <c r="AA19" s="11">
        <v>310</v>
      </c>
      <c r="AB19" s="11">
        <v>311.44</v>
      </c>
      <c r="AC19" s="11">
        <v>309.19</v>
      </c>
      <c r="AD19" s="11">
        <v>318.89</v>
      </c>
      <c r="AE19" s="11">
        <v>325.3</v>
      </c>
      <c r="AF19" s="11">
        <v>351.25</v>
      </c>
      <c r="AG19" s="11">
        <v>358.52</v>
      </c>
      <c r="AH19" s="5"/>
    </row>
    <row r="20" spans="1:34" x14ac:dyDescent="0.25">
      <c r="A20" s="12" t="s">
        <v>140</v>
      </c>
      <c r="B20" s="13">
        <v>1</v>
      </c>
      <c r="C20" s="14">
        <v>1</v>
      </c>
      <c r="D20" s="14">
        <v>1</v>
      </c>
      <c r="E20" s="14">
        <v>1</v>
      </c>
      <c r="F20" s="14">
        <v>1</v>
      </c>
      <c r="G20" s="14">
        <v>1</v>
      </c>
      <c r="H20" s="14">
        <v>1</v>
      </c>
      <c r="I20" s="14">
        <v>1</v>
      </c>
      <c r="J20" s="14">
        <v>1</v>
      </c>
      <c r="K20" s="14">
        <v>1</v>
      </c>
      <c r="L20" s="14">
        <v>1</v>
      </c>
      <c r="M20" s="14">
        <v>1</v>
      </c>
      <c r="N20" s="14">
        <v>1</v>
      </c>
      <c r="O20" s="14">
        <v>1</v>
      </c>
      <c r="P20" s="14">
        <v>1</v>
      </c>
      <c r="Q20" s="14">
        <v>1</v>
      </c>
      <c r="R20" s="14">
        <v>1</v>
      </c>
      <c r="S20" s="14">
        <v>1</v>
      </c>
      <c r="T20" s="14">
        <v>1</v>
      </c>
      <c r="U20" s="14">
        <v>1</v>
      </c>
      <c r="V20" s="14">
        <v>1</v>
      </c>
      <c r="W20" s="14">
        <v>1</v>
      </c>
      <c r="X20" s="14">
        <v>1</v>
      </c>
      <c r="Y20" s="14">
        <v>1</v>
      </c>
      <c r="Z20" s="14">
        <v>1</v>
      </c>
      <c r="AA20" s="14">
        <v>1</v>
      </c>
      <c r="AB20" s="14">
        <v>1</v>
      </c>
      <c r="AC20" s="14">
        <v>1</v>
      </c>
      <c r="AD20" s="14">
        <v>1</v>
      </c>
      <c r="AE20" s="14">
        <v>1</v>
      </c>
      <c r="AF20" s="14">
        <v>1</v>
      </c>
      <c r="AG20" s="14">
        <v>1</v>
      </c>
      <c r="AH20" s="5"/>
    </row>
    <row r="21" spans="1:34" x14ac:dyDescent="0.25">
      <c r="A21" s="9" t="s">
        <v>141</v>
      </c>
      <c r="B21" s="10">
        <v>1</v>
      </c>
      <c r="C21" s="11">
        <v>1</v>
      </c>
      <c r="D21" s="11">
        <v>1</v>
      </c>
      <c r="E21" s="11">
        <v>1</v>
      </c>
      <c r="F21" s="11">
        <v>1</v>
      </c>
      <c r="G21" s="11">
        <v>1</v>
      </c>
      <c r="H21" s="11">
        <v>1</v>
      </c>
      <c r="I21" s="11">
        <v>1</v>
      </c>
      <c r="J21" s="11">
        <v>1</v>
      </c>
      <c r="K21" s="11">
        <v>1</v>
      </c>
      <c r="L21" s="11">
        <v>1</v>
      </c>
      <c r="M21" s="11">
        <v>1</v>
      </c>
      <c r="N21" s="11">
        <v>1</v>
      </c>
      <c r="O21" s="11">
        <v>1</v>
      </c>
      <c r="P21" s="11">
        <v>1</v>
      </c>
      <c r="Q21" s="11">
        <v>1</v>
      </c>
      <c r="R21" s="11">
        <v>1</v>
      </c>
      <c r="S21" s="11">
        <v>1</v>
      </c>
      <c r="T21" s="11">
        <v>1</v>
      </c>
      <c r="U21" s="11">
        <v>1</v>
      </c>
      <c r="V21" s="11">
        <v>1</v>
      </c>
      <c r="W21" s="11">
        <v>1</v>
      </c>
      <c r="X21" s="11">
        <v>1</v>
      </c>
      <c r="Y21" s="11">
        <v>1</v>
      </c>
      <c r="Z21" s="11">
        <v>1</v>
      </c>
      <c r="AA21" s="11">
        <v>1</v>
      </c>
      <c r="AB21" s="11">
        <v>1</v>
      </c>
      <c r="AC21" s="11">
        <v>1</v>
      </c>
      <c r="AD21" s="11">
        <v>1</v>
      </c>
      <c r="AE21" s="11">
        <v>1</v>
      </c>
      <c r="AF21" s="11">
        <v>1</v>
      </c>
      <c r="AG21" s="11">
        <v>1</v>
      </c>
      <c r="AH21" s="5"/>
    </row>
    <row r="22" spans="1:34" x14ac:dyDescent="0.25">
      <c r="A22" s="12" t="s">
        <v>142</v>
      </c>
      <c r="B22" s="13">
        <v>1</v>
      </c>
      <c r="C22" s="14">
        <v>1</v>
      </c>
      <c r="D22" s="14">
        <v>1</v>
      </c>
      <c r="E22" s="14">
        <v>1</v>
      </c>
      <c r="F22" s="14">
        <v>1</v>
      </c>
      <c r="G22" s="14">
        <v>1</v>
      </c>
      <c r="H22" s="14">
        <v>1</v>
      </c>
      <c r="I22" s="14">
        <v>1</v>
      </c>
      <c r="J22" s="14">
        <v>1</v>
      </c>
      <c r="K22" s="14">
        <v>1</v>
      </c>
      <c r="L22" s="14">
        <v>1</v>
      </c>
      <c r="M22" s="14">
        <v>1</v>
      </c>
      <c r="N22" s="14">
        <v>1</v>
      </c>
      <c r="O22" s="14">
        <v>1</v>
      </c>
      <c r="P22" s="14">
        <v>1</v>
      </c>
      <c r="Q22" s="14">
        <v>1</v>
      </c>
      <c r="R22" s="14">
        <v>1</v>
      </c>
      <c r="S22" s="14">
        <v>1</v>
      </c>
      <c r="T22" s="14">
        <v>1</v>
      </c>
      <c r="U22" s="14">
        <v>1</v>
      </c>
      <c r="V22" s="14">
        <v>1</v>
      </c>
      <c r="W22" s="14">
        <v>1</v>
      </c>
      <c r="X22" s="14">
        <v>1</v>
      </c>
      <c r="Y22" s="14">
        <v>1</v>
      </c>
      <c r="Z22" s="14">
        <v>1</v>
      </c>
      <c r="AA22" s="14">
        <v>1</v>
      </c>
      <c r="AB22" s="14">
        <v>1</v>
      </c>
      <c r="AC22" s="14">
        <v>1</v>
      </c>
      <c r="AD22" s="14">
        <v>1</v>
      </c>
      <c r="AE22" s="14">
        <v>1</v>
      </c>
      <c r="AF22" s="14">
        <v>1</v>
      </c>
      <c r="AG22" s="14">
        <v>1</v>
      </c>
      <c r="AH22" s="5"/>
    </row>
    <row r="23" spans="1:34" x14ac:dyDescent="0.25">
      <c r="A23" s="9" t="s">
        <v>145</v>
      </c>
      <c r="B23" s="10">
        <v>1.9618</v>
      </c>
      <c r="C23" s="11">
        <v>2.0169000000000001</v>
      </c>
      <c r="D23" s="11">
        <v>2.9748000000000001</v>
      </c>
      <c r="E23" s="11">
        <v>2.1221999999999999</v>
      </c>
      <c r="F23" s="11">
        <v>2.7014999999999998</v>
      </c>
      <c r="G23" s="11">
        <v>3.1705000000000001</v>
      </c>
      <c r="H23" s="11">
        <v>3.4222999999999999</v>
      </c>
      <c r="I23" s="11">
        <v>3.7155</v>
      </c>
      <c r="J23" s="11">
        <v>3.9165000000000001</v>
      </c>
      <c r="K23" s="11">
        <v>4.2274000000000003</v>
      </c>
      <c r="L23" s="11">
        <v>4.0082000000000004</v>
      </c>
      <c r="M23" s="11">
        <v>3.6720999999999999</v>
      </c>
      <c r="N23" s="11">
        <v>3.8574000000000002</v>
      </c>
      <c r="O23" s="11">
        <v>4.3996000000000004</v>
      </c>
      <c r="P23" s="11">
        <v>4.5267999999999997</v>
      </c>
      <c r="Q23" s="11">
        <v>4.0229999999999997</v>
      </c>
      <c r="R23" s="11">
        <v>3.8959000000000001</v>
      </c>
      <c r="S23" s="11">
        <v>3.7837000000000001</v>
      </c>
      <c r="T23" s="11">
        <v>3.5121000000000002</v>
      </c>
      <c r="U23" s="11">
        <v>4.3276000000000003</v>
      </c>
      <c r="V23" s="11">
        <v>3.9946999999999999</v>
      </c>
      <c r="W23" s="11">
        <v>4.1205999999999996</v>
      </c>
      <c r="X23" s="11">
        <v>4.1847000000000003</v>
      </c>
      <c r="Y23" s="11">
        <v>4.1974999999999998</v>
      </c>
      <c r="Z23" s="11">
        <v>4.1843000000000004</v>
      </c>
      <c r="AA23" s="11">
        <v>4.1840999999999999</v>
      </c>
      <c r="AB23" s="11">
        <v>4.3632</v>
      </c>
      <c r="AC23" s="11">
        <v>4.2569999999999997</v>
      </c>
      <c r="AD23" s="11">
        <v>4.2614999999999998</v>
      </c>
      <c r="AE23" s="11">
        <v>4.2976000000000001</v>
      </c>
      <c r="AF23" s="11">
        <v>4.4429999999999996</v>
      </c>
      <c r="AG23" s="11">
        <v>4.5651999999999999</v>
      </c>
      <c r="AH23" s="5"/>
    </row>
    <row r="24" spans="1:34" x14ac:dyDescent="0.25">
      <c r="A24" s="12" t="s">
        <v>143</v>
      </c>
      <c r="B24" s="13">
        <v>1</v>
      </c>
      <c r="C24" s="14">
        <v>1</v>
      </c>
      <c r="D24" s="14">
        <v>1</v>
      </c>
      <c r="E24" s="14">
        <v>1</v>
      </c>
      <c r="F24" s="14">
        <v>1</v>
      </c>
      <c r="G24" s="14">
        <v>1</v>
      </c>
      <c r="H24" s="14">
        <v>1</v>
      </c>
      <c r="I24" s="14">
        <v>1</v>
      </c>
      <c r="J24" s="14">
        <v>1</v>
      </c>
      <c r="K24" s="14">
        <v>1</v>
      </c>
      <c r="L24" s="14">
        <v>1</v>
      </c>
      <c r="M24" s="14">
        <v>1</v>
      </c>
      <c r="N24" s="14">
        <v>1</v>
      </c>
      <c r="O24" s="14">
        <v>1</v>
      </c>
      <c r="P24" s="14">
        <v>1</v>
      </c>
      <c r="Q24" s="14">
        <v>1</v>
      </c>
      <c r="R24" s="14">
        <v>1</v>
      </c>
      <c r="S24" s="14">
        <v>1</v>
      </c>
      <c r="T24" s="14">
        <v>1</v>
      </c>
      <c r="U24" s="14">
        <v>1</v>
      </c>
      <c r="V24" s="14">
        <v>1</v>
      </c>
      <c r="W24" s="14">
        <v>1</v>
      </c>
      <c r="X24" s="14">
        <v>1</v>
      </c>
      <c r="Y24" s="14">
        <v>1</v>
      </c>
      <c r="Z24" s="14">
        <v>1</v>
      </c>
      <c r="AA24" s="14">
        <v>1</v>
      </c>
      <c r="AB24" s="14">
        <v>1</v>
      </c>
      <c r="AC24" s="14">
        <v>1</v>
      </c>
      <c r="AD24" s="14">
        <v>1</v>
      </c>
      <c r="AE24" s="14">
        <v>1</v>
      </c>
      <c r="AF24" s="14">
        <v>1</v>
      </c>
      <c r="AG24" s="14">
        <v>1</v>
      </c>
      <c r="AH24" s="5"/>
    </row>
    <row r="25" spans="1:34" x14ac:dyDescent="0.25">
      <c r="A25" s="9" t="s">
        <v>144</v>
      </c>
      <c r="B25" s="10">
        <v>1</v>
      </c>
      <c r="C25" s="11">
        <v>1</v>
      </c>
      <c r="D25" s="11">
        <v>1</v>
      </c>
      <c r="E25" s="11">
        <v>1</v>
      </c>
      <c r="F25" s="11">
        <v>1</v>
      </c>
      <c r="G25" s="11">
        <v>1</v>
      </c>
      <c r="H25" s="11">
        <v>1</v>
      </c>
      <c r="I25" s="11">
        <v>1</v>
      </c>
      <c r="J25" s="11">
        <v>1</v>
      </c>
      <c r="K25" s="11">
        <v>1</v>
      </c>
      <c r="L25" s="11">
        <v>1</v>
      </c>
      <c r="M25" s="11">
        <v>1</v>
      </c>
      <c r="N25" s="11">
        <v>1</v>
      </c>
      <c r="O25" s="11">
        <v>1</v>
      </c>
      <c r="P25" s="11">
        <v>1</v>
      </c>
      <c r="Q25" s="11">
        <v>1</v>
      </c>
      <c r="R25" s="11">
        <v>1</v>
      </c>
      <c r="S25" s="11">
        <v>1</v>
      </c>
      <c r="T25" s="11">
        <v>1</v>
      </c>
      <c r="U25" s="11">
        <v>1</v>
      </c>
      <c r="V25" s="11">
        <v>1</v>
      </c>
      <c r="W25" s="11">
        <v>1</v>
      </c>
      <c r="X25" s="11">
        <v>1</v>
      </c>
      <c r="Y25" s="11">
        <v>1</v>
      </c>
      <c r="Z25" s="11">
        <v>1</v>
      </c>
      <c r="AA25" s="11">
        <v>1</v>
      </c>
      <c r="AB25" s="11">
        <v>1</v>
      </c>
      <c r="AC25" s="11">
        <v>1</v>
      </c>
      <c r="AD25" s="11">
        <v>1</v>
      </c>
      <c r="AE25" s="11">
        <v>1</v>
      </c>
      <c r="AF25" s="11">
        <v>1</v>
      </c>
      <c r="AG25" s="11">
        <v>1</v>
      </c>
      <c r="AH25" s="5"/>
    </row>
    <row r="26" spans="1:34" x14ac:dyDescent="0.25">
      <c r="A26" s="12" t="s">
        <v>146</v>
      </c>
      <c r="B26" s="13">
        <v>4.5999999999999999E-3</v>
      </c>
      <c r="C26" s="14">
        <v>1.4500000000000001E-2</v>
      </c>
      <c r="D26" s="14">
        <v>6.7400000000000002E-2</v>
      </c>
      <c r="E26" s="14">
        <v>8.8599999999999998E-2</v>
      </c>
      <c r="F26" s="14">
        <v>0.19719999999999999</v>
      </c>
      <c r="G26" s="14">
        <v>0.26619999999999999</v>
      </c>
      <c r="H26" s="14">
        <v>0.39219999999999999</v>
      </c>
      <c r="I26" s="14">
        <v>0.81079999999999997</v>
      </c>
      <c r="J26" s="14">
        <v>0.99850000000000005</v>
      </c>
      <c r="K26" s="14">
        <v>1.6345000000000001</v>
      </c>
      <c r="L26" s="14">
        <v>1.9922</v>
      </c>
      <c r="M26" s="14">
        <v>2.6004</v>
      </c>
      <c r="N26" s="14">
        <v>3.1269999999999998</v>
      </c>
      <c r="O26" s="14">
        <v>3.7551000000000001</v>
      </c>
      <c r="P26" s="14">
        <v>4.0510000000000002</v>
      </c>
      <c r="Q26" s="14">
        <v>3.6208999999999998</v>
      </c>
      <c r="R26" s="14">
        <v>3.5257999999999998</v>
      </c>
      <c r="S26" s="14">
        <v>3.3353000000000002</v>
      </c>
      <c r="T26" s="14">
        <v>3.6825999999999999</v>
      </c>
      <c r="U26" s="14">
        <v>4.2398999999999996</v>
      </c>
      <c r="V26" s="14">
        <v>4.2122000000000002</v>
      </c>
      <c r="W26" s="14">
        <v>4.2390999999999996</v>
      </c>
      <c r="X26" s="14">
        <v>4.4592999999999998</v>
      </c>
      <c r="Y26" s="14">
        <v>4.4189999999999996</v>
      </c>
      <c r="Z26" s="14">
        <v>4.4436999999999998</v>
      </c>
      <c r="AA26" s="14">
        <v>4.4454000000000002</v>
      </c>
      <c r="AB26" s="14">
        <v>4.4904000000000002</v>
      </c>
      <c r="AC26" s="14">
        <v>4.5688000000000004</v>
      </c>
      <c r="AD26" s="14">
        <v>4.6539999999999999</v>
      </c>
      <c r="AE26" s="14">
        <v>4.7453000000000003</v>
      </c>
      <c r="AF26" s="14">
        <v>4.8383000000000003</v>
      </c>
      <c r="AG26" s="14">
        <v>4.9215</v>
      </c>
      <c r="AH26" s="5"/>
    </row>
    <row r="27" spans="1:34" x14ac:dyDescent="0.25">
      <c r="A27" s="9" t="s">
        <v>147</v>
      </c>
      <c r="B27" s="10">
        <v>1</v>
      </c>
      <c r="C27" s="11">
        <v>1</v>
      </c>
      <c r="D27" s="11">
        <v>1</v>
      </c>
      <c r="E27" s="11">
        <v>1</v>
      </c>
      <c r="F27" s="11">
        <v>1</v>
      </c>
      <c r="G27" s="11">
        <v>1</v>
      </c>
      <c r="H27" s="11">
        <v>1</v>
      </c>
      <c r="I27" s="11">
        <v>1</v>
      </c>
      <c r="J27" s="11">
        <v>1</v>
      </c>
      <c r="K27" s="11">
        <v>1</v>
      </c>
      <c r="L27" s="11">
        <v>1</v>
      </c>
      <c r="M27" s="11">
        <v>1</v>
      </c>
      <c r="N27" s="11">
        <v>1</v>
      </c>
      <c r="O27" s="11">
        <v>1</v>
      </c>
      <c r="P27" s="11">
        <v>1</v>
      </c>
      <c r="Q27" s="11">
        <v>1</v>
      </c>
      <c r="R27" s="11">
        <v>1</v>
      </c>
      <c r="S27" s="11">
        <v>1</v>
      </c>
      <c r="T27" s="11">
        <v>1</v>
      </c>
      <c r="U27" s="11">
        <v>1</v>
      </c>
      <c r="V27" s="11">
        <v>1</v>
      </c>
      <c r="W27" s="11">
        <v>1</v>
      </c>
      <c r="X27" s="11">
        <v>1</v>
      </c>
      <c r="Y27" s="11">
        <v>1</v>
      </c>
      <c r="Z27" s="11">
        <v>1</v>
      </c>
      <c r="AA27" s="11">
        <v>1</v>
      </c>
      <c r="AB27" s="11">
        <v>1</v>
      </c>
      <c r="AC27" s="11">
        <v>1</v>
      </c>
      <c r="AD27" s="11">
        <v>1</v>
      </c>
      <c r="AE27" s="11">
        <v>1</v>
      </c>
      <c r="AF27" s="11">
        <v>1</v>
      </c>
      <c r="AG27" s="11">
        <v>1</v>
      </c>
      <c r="AH27" s="5"/>
    </row>
    <row r="28" spans="1:34" x14ac:dyDescent="0.25">
      <c r="A28" s="12" t="s">
        <v>148</v>
      </c>
      <c r="B28" s="13">
        <v>1</v>
      </c>
      <c r="C28" s="14">
        <v>1</v>
      </c>
      <c r="D28" s="14">
        <v>1</v>
      </c>
      <c r="E28" s="14">
        <v>1</v>
      </c>
      <c r="F28" s="14">
        <v>1</v>
      </c>
      <c r="G28" s="14">
        <v>1</v>
      </c>
      <c r="H28" s="14">
        <v>1</v>
      </c>
      <c r="I28" s="14">
        <v>1</v>
      </c>
      <c r="J28" s="14">
        <v>1</v>
      </c>
      <c r="K28" s="14">
        <v>1</v>
      </c>
      <c r="L28" s="14">
        <v>1</v>
      </c>
      <c r="M28" s="14">
        <v>1</v>
      </c>
      <c r="N28" s="14">
        <v>1</v>
      </c>
      <c r="O28" s="14">
        <v>1</v>
      </c>
      <c r="P28" s="14">
        <v>1</v>
      </c>
      <c r="Q28" s="14">
        <v>1</v>
      </c>
      <c r="R28" s="14">
        <v>1</v>
      </c>
      <c r="S28" s="14">
        <v>1</v>
      </c>
      <c r="T28" s="14">
        <v>1</v>
      </c>
      <c r="U28" s="14">
        <v>1</v>
      </c>
      <c r="V28" s="14">
        <v>1</v>
      </c>
      <c r="W28" s="14">
        <v>1</v>
      </c>
      <c r="X28" s="14">
        <v>1</v>
      </c>
      <c r="Y28" s="14">
        <v>1</v>
      </c>
      <c r="Z28" s="14">
        <v>1</v>
      </c>
      <c r="AA28" s="14">
        <v>1</v>
      </c>
      <c r="AB28" s="14">
        <v>1</v>
      </c>
      <c r="AC28" s="14">
        <v>1</v>
      </c>
      <c r="AD28" s="14">
        <v>1</v>
      </c>
      <c r="AE28" s="14">
        <v>1</v>
      </c>
      <c r="AF28" s="14">
        <v>1</v>
      </c>
      <c r="AG28" s="14">
        <v>1</v>
      </c>
      <c r="AH28" s="5"/>
    </row>
    <row r="29" spans="1:34" x14ac:dyDescent="0.25">
      <c r="A29" s="9" t="s">
        <v>149</v>
      </c>
      <c r="B29" s="10">
        <v>1</v>
      </c>
      <c r="C29" s="11">
        <v>1</v>
      </c>
      <c r="D29" s="11">
        <v>1</v>
      </c>
      <c r="E29" s="11">
        <v>1</v>
      </c>
      <c r="F29" s="11">
        <v>1</v>
      </c>
      <c r="G29" s="11">
        <v>1</v>
      </c>
      <c r="H29" s="11">
        <v>1</v>
      </c>
      <c r="I29" s="11">
        <v>1</v>
      </c>
      <c r="J29" s="11">
        <v>1</v>
      </c>
      <c r="K29" s="11">
        <v>1</v>
      </c>
      <c r="L29" s="11">
        <v>1</v>
      </c>
      <c r="M29" s="11">
        <v>1</v>
      </c>
      <c r="N29" s="11">
        <v>1</v>
      </c>
      <c r="O29" s="11">
        <v>1</v>
      </c>
      <c r="P29" s="11">
        <v>1</v>
      </c>
      <c r="Q29" s="11">
        <v>1</v>
      </c>
      <c r="R29" s="11">
        <v>1</v>
      </c>
      <c r="S29" s="11">
        <v>1</v>
      </c>
      <c r="T29" s="11">
        <v>1</v>
      </c>
      <c r="U29" s="11">
        <v>1</v>
      </c>
      <c r="V29" s="11">
        <v>1</v>
      </c>
      <c r="W29" s="11">
        <v>1</v>
      </c>
      <c r="X29" s="11">
        <v>1</v>
      </c>
      <c r="Y29" s="11">
        <v>1</v>
      </c>
      <c r="Z29" s="11">
        <v>1</v>
      </c>
      <c r="AA29" s="11">
        <v>1</v>
      </c>
      <c r="AB29" s="11">
        <v>1</v>
      </c>
      <c r="AC29" s="11">
        <v>1</v>
      </c>
      <c r="AD29" s="11">
        <v>1</v>
      </c>
      <c r="AE29" s="11">
        <v>1</v>
      </c>
      <c r="AF29" s="11">
        <v>1</v>
      </c>
      <c r="AG29" s="11">
        <v>1</v>
      </c>
      <c r="AH29" s="5"/>
    </row>
    <row r="30" spans="1:34" x14ac:dyDescent="0.25">
      <c r="A30" s="12" t="s">
        <v>150</v>
      </c>
      <c r="B30" s="13">
        <v>1</v>
      </c>
      <c r="C30" s="14">
        <v>1</v>
      </c>
      <c r="D30" s="14">
        <v>1</v>
      </c>
      <c r="E30" s="14">
        <v>1</v>
      </c>
      <c r="F30" s="14">
        <v>1</v>
      </c>
      <c r="G30" s="14">
        <v>1</v>
      </c>
      <c r="H30" s="14">
        <v>1</v>
      </c>
      <c r="I30" s="14">
        <v>1</v>
      </c>
      <c r="J30" s="14">
        <v>1</v>
      </c>
      <c r="K30" s="14">
        <v>1</v>
      </c>
      <c r="L30" s="14">
        <v>1</v>
      </c>
      <c r="M30" s="14">
        <v>1</v>
      </c>
      <c r="N30" s="14">
        <v>1</v>
      </c>
      <c r="O30" s="14">
        <v>1</v>
      </c>
      <c r="P30" s="14">
        <v>1</v>
      </c>
      <c r="Q30" s="14">
        <v>1</v>
      </c>
      <c r="R30" s="14">
        <v>1</v>
      </c>
      <c r="S30" s="14">
        <v>1</v>
      </c>
      <c r="T30" s="14">
        <v>1</v>
      </c>
      <c r="U30" s="14">
        <v>1</v>
      </c>
      <c r="V30" s="14">
        <v>1</v>
      </c>
      <c r="W30" s="14">
        <v>1</v>
      </c>
      <c r="X30" s="14">
        <v>1</v>
      </c>
      <c r="Y30" s="14">
        <v>1</v>
      </c>
      <c r="Z30" s="14">
        <v>1</v>
      </c>
      <c r="AA30" s="14">
        <v>1</v>
      </c>
      <c r="AB30" s="14">
        <v>1</v>
      </c>
      <c r="AC30" s="14">
        <v>1</v>
      </c>
      <c r="AD30" s="14">
        <v>1</v>
      </c>
      <c r="AE30" s="14">
        <v>1</v>
      </c>
      <c r="AF30" s="14">
        <v>1</v>
      </c>
      <c r="AG30" s="14">
        <v>1</v>
      </c>
      <c r="AH30" s="5"/>
    </row>
    <row r="31" spans="1:34" x14ac:dyDescent="0.25">
      <c r="A31" s="9" t="s">
        <v>151</v>
      </c>
      <c r="B31" s="10">
        <v>7.5205000000000002</v>
      </c>
      <c r="C31" s="11">
        <v>7.4793000000000003</v>
      </c>
      <c r="D31" s="11">
        <v>7.5328999999999997</v>
      </c>
      <c r="E31" s="11">
        <v>9.1214999999999993</v>
      </c>
      <c r="F31" s="11">
        <v>9.1631</v>
      </c>
      <c r="G31" s="11">
        <v>9.3318999999999992</v>
      </c>
      <c r="H31" s="11">
        <v>8.5146999999999995</v>
      </c>
      <c r="I31" s="11">
        <v>8.6511999999999993</v>
      </c>
      <c r="J31" s="11">
        <v>8.9159000000000006</v>
      </c>
      <c r="K31" s="11">
        <v>8.8074999999999992</v>
      </c>
      <c r="L31" s="11">
        <v>8.4451999999999998</v>
      </c>
      <c r="M31" s="11">
        <v>9.2551000000000005</v>
      </c>
      <c r="N31" s="11">
        <v>9.1610999999999994</v>
      </c>
      <c r="O31" s="11">
        <v>9.1242000000000001</v>
      </c>
      <c r="P31" s="11">
        <v>9.1242999999999999</v>
      </c>
      <c r="Q31" s="11">
        <v>9.2821999999999996</v>
      </c>
      <c r="R31" s="11">
        <v>9.2544000000000004</v>
      </c>
      <c r="S31" s="11">
        <v>9.2500999999999998</v>
      </c>
      <c r="T31" s="11">
        <v>9.6151999999999997</v>
      </c>
      <c r="U31" s="11">
        <v>10.6191</v>
      </c>
      <c r="V31" s="11">
        <v>9.5373000000000001</v>
      </c>
      <c r="W31" s="11">
        <v>9.0297999999999998</v>
      </c>
      <c r="X31" s="11">
        <v>8.7041000000000004</v>
      </c>
      <c r="Y31" s="11">
        <v>8.6515000000000004</v>
      </c>
      <c r="Z31" s="11">
        <v>9.0984999999999996</v>
      </c>
      <c r="AA31" s="11">
        <v>9.3535000000000004</v>
      </c>
      <c r="AB31" s="11">
        <v>9.4688999999999997</v>
      </c>
      <c r="AC31" s="11">
        <v>9.6350999999999996</v>
      </c>
      <c r="AD31" s="11">
        <v>10.2583</v>
      </c>
      <c r="AE31" s="11">
        <v>10.5891</v>
      </c>
      <c r="AF31" s="11">
        <v>10.4848</v>
      </c>
      <c r="AG31" s="11">
        <v>10.1465</v>
      </c>
      <c r="AH31" s="5"/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  <c r="AH32" s="5"/>
    </row>
    <row r="33" spans="1:34" x14ac:dyDescent="0.25">
      <c r="A33" s="9" t="s">
        <v>152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>
        <v>0.92</v>
      </c>
      <c r="M33" s="11">
        <v>0.89529999999999998</v>
      </c>
      <c r="N33" s="11">
        <v>3.1556000000000002</v>
      </c>
      <c r="O33" s="11">
        <v>3.3357999999999999</v>
      </c>
      <c r="P33" s="11">
        <v>3.6669999999999998</v>
      </c>
      <c r="Q33" s="11">
        <v>3.6393</v>
      </c>
      <c r="R33" s="11">
        <v>3.8632</v>
      </c>
      <c r="S33" s="11">
        <v>4.2714999999999996</v>
      </c>
      <c r="T33" s="11">
        <v>4.6398000000000001</v>
      </c>
      <c r="U33" s="11">
        <v>5.2111999999999998</v>
      </c>
      <c r="V33" s="11">
        <v>5.1856</v>
      </c>
      <c r="W33" s="11">
        <v>5.7439999999999998</v>
      </c>
      <c r="X33" s="11">
        <v>5.8381999999999996</v>
      </c>
      <c r="Y33" s="11">
        <v>7.2743000000000002</v>
      </c>
      <c r="Z33" s="11">
        <v>10.766999999999999</v>
      </c>
      <c r="AA33" s="11">
        <v>10.252800000000001</v>
      </c>
      <c r="AB33" s="11">
        <v>16.3401</v>
      </c>
      <c r="AC33" s="11">
        <v>18.741700000000002</v>
      </c>
      <c r="AD33" s="11">
        <v>32.911499999999997</v>
      </c>
      <c r="AE33" s="11">
        <v>53.82</v>
      </c>
      <c r="AF33" s="11">
        <v>80.768199999999993</v>
      </c>
      <c r="AG33" s="11">
        <v>112.37609999999999</v>
      </c>
      <c r="AH33" s="57"/>
    </row>
    <row r="34" spans="1:34" x14ac:dyDescent="0.25">
      <c r="A34" s="12" t="s">
        <v>153</v>
      </c>
      <c r="B34" s="13">
        <v>1.6302000000000001</v>
      </c>
      <c r="C34" s="14">
        <v>1.591</v>
      </c>
      <c r="D34" s="14">
        <v>1.7695000000000001</v>
      </c>
      <c r="E34" s="14">
        <v>1.724</v>
      </c>
      <c r="F34" s="14">
        <v>1.6247</v>
      </c>
      <c r="G34" s="14">
        <v>1.7652000000000001</v>
      </c>
      <c r="H34" s="14">
        <v>1.6234</v>
      </c>
      <c r="I34" s="14">
        <v>1.5281</v>
      </c>
      <c r="J34" s="14">
        <v>1.7867</v>
      </c>
      <c r="K34" s="14">
        <v>1.6523000000000001</v>
      </c>
      <c r="L34" s="14">
        <v>1.5889</v>
      </c>
      <c r="M34" s="14">
        <v>1.7319</v>
      </c>
      <c r="N34" s="14">
        <v>1.7376</v>
      </c>
      <c r="O34" s="14">
        <v>1.7379</v>
      </c>
      <c r="P34" s="14">
        <v>1.6904999999999999</v>
      </c>
      <c r="Q34" s="14">
        <v>1.6319999999999999</v>
      </c>
      <c r="R34" s="14">
        <v>1.6668000000000001</v>
      </c>
      <c r="S34" s="14">
        <v>1.6348</v>
      </c>
      <c r="T34" s="14">
        <v>1.7416</v>
      </c>
      <c r="U34" s="14">
        <v>1.7726999999999999</v>
      </c>
      <c r="V34" s="14">
        <v>1.4422999999999999</v>
      </c>
      <c r="W34" s="14">
        <v>1.3484</v>
      </c>
      <c r="X34" s="14">
        <v>1.2406999999999999</v>
      </c>
      <c r="Y34" s="14">
        <v>1.3776999999999999</v>
      </c>
      <c r="Z34" s="14">
        <v>1.4719</v>
      </c>
      <c r="AA34" s="14">
        <v>1.4777</v>
      </c>
      <c r="AB34" s="14">
        <v>1.4883</v>
      </c>
      <c r="AC34" s="14">
        <v>1.4732000000000001</v>
      </c>
      <c r="AD34" s="14">
        <v>1.5797000000000001</v>
      </c>
      <c r="AE34" s="14">
        <v>1.6109</v>
      </c>
      <c r="AF34" s="14">
        <v>1.6549</v>
      </c>
      <c r="AG34" s="14">
        <v>1.5749</v>
      </c>
      <c r="AH34" s="57"/>
    </row>
    <row r="35" spans="1:34" x14ac:dyDescent="0.25">
      <c r="A35" s="9" t="s">
        <v>154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>
        <v>1.95583</v>
      </c>
      <c r="L35" s="11">
        <v>1.95583</v>
      </c>
      <c r="M35" s="11">
        <v>1.95583</v>
      </c>
      <c r="N35" s="11">
        <v>1.95583</v>
      </c>
      <c r="O35" s="11">
        <v>1.95583</v>
      </c>
      <c r="P35" s="11">
        <v>1.95583</v>
      </c>
      <c r="Q35" s="11">
        <v>1.95583</v>
      </c>
      <c r="R35" s="11">
        <v>1.95583</v>
      </c>
      <c r="S35" s="11">
        <v>1.95583</v>
      </c>
      <c r="T35" s="11">
        <v>1.95583</v>
      </c>
      <c r="U35" s="11">
        <v>1.95583</v>
      </c>
      <c r="V35" s="11">
        <v>1.95583</v>
      </c>
      <c r="W35" s="11">
        <v>1.95583</v>
      </c>
      <c r="X35" s="11">
        <v>1.95583</v>
      </c>
      <c r="Y35" s="11">
        <v>1.95583</v>
      </c>
      <c r="Z35" s="11">
        <v>1.95583</v>
      </c>
      <c r="AA35" s="11">
        <v>1.95583</v>
      </c>
      <c r="AB35" s="11">
        <v>1.95583</v>
      </c>
      <c r="AC35" s="11">
        <v>1.95583</v>
      </c>
      <c r="AD35" s="11">
        <v>1.95583</v>
      </c>
      <c r="AE35" s="11">
        <v>1.95583</v>
      </c>
      <c r="AF35" s="11">
        <v>1.95583</v>
      </c>
      <c r="AG35" s="11">
        <v>1.95583</v>
      </c>
      <c r="AH35" s="57"/>
    </row>
    <row r="36" spans="1:34" x14ac:dyDescent="0.25">
      <c r="A36" s="12" t="s">
        <v>155</v>
      </c>
      <c r="B36" s="13">
        <v>1</v>
      </c>
      <c r="C36" s="14">
        <v>1</v>
      </c>
      <c r="D36" s="14">
        <v>1</v>
      </c>
      <c r="E36" s="14">
        <v>1</v>
      </c>
      <c r="F36" s="14">
        <v>1</v>
      </c>
      <c r="G36" s="14">
        <v>1</v>
      </c>
      <c r="H36" s="14">
        <v>1</v>
      </c>
      <c r="I36" s="14">
        <v>1</v>
      </c>
      <c r="J36" s="14">
        <v>1</v>
      </c>
      <c r="K36" s="14">
        <v>1</v>
      </c>
      <c r="L36" s="14">
        <v>1</v>
      </c>
      <c r="M36" s="14">
        <v>1</v>
      </c>
      <c r="N36" s="14">
        <v>1</v>
      </c>
      <c r="O36" s="14">
        <v>1</v>
      </c>
      <c r="P36" s="14">
        <v>1</v>
      </c>
      <c r="Q36" s="14">
        <v>1</v>
      </c>
      <c r="R36" s="14">
        <v>1</v>
      </c>
      <c r="S36" s="14">
        <v>1</v>
      </c>
      <c r="T36" s="14">
        <v>1</v>
      </c>
      <c r="U36" s="14">
        <v>1</v>
      </c>
      <c r="V36" s="14">
        <v>1</v>
      </c>
      <c r="W36" s="14">
        <v>1</v>
      </c>
      <c r="X36" s="14">
        <v>1</v>
      </c>
      <c r="Y36" s="14">
        <v>1</v>
      </c>
      <c r="Z36" s="14">
        <v>1</v>
      </c>
      <c r="AA36" s="14">
        <v>1</v>
      </c>
      <c r="AB36" s="14">
        <v>1</v>
      </c>
      <c r="AC36" s="14">
        <v>1</v>
      </c>
      <c r="AD36" s="14">
        <v>1</v>
      </c>
      <c r="AE36" s="14">
        <v>1</v>
      </c>
      <c r="AF36" s="14">
        <v>1</v>
      </c>
      <c r="AG36" s="14">
        <v>1</v>
      </c>
      <c r="AH36" s="57"/>
    </row>
    <row r="37" spans="1:34" s="5" customFormat="1" x14ac:dyDescent="0.25">
      <c r="A37" s="9" t="s">
        <v>156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>
        <v>7.6167999999999996</v>
      </c>
      <c r="M37" s="11">
        <v>7.4131</v>
      </c>
      <c r="N37" s="11">
        <v>7.8265000000000002</v>
      </c>
      <c r="O37" s="11">
        <v>9.3626000000000005</v>
      </c>
      <c r="P37" s="11">
        <v>10.2967</v>
      </c>
      <c r="Q37" s="11">
        <v>10.195499999999999</v>
      </c>
      <c r="R37" s="11">
        <v>10.009600000000001</v>
      </c>
      <c r="S37" s="11">
        <v>10.4178</v>
      </c>
      <c r="T37" s="11">
        <v>10.223599999999999</v>
      </c>
      <c r="U37" s="11">
        <v>9.5276999999999994</v>
      </c>
      <c r="V37" s="11">
        <v>8.9711999999999996</v>
      </c>
      <c r="W37" s="11">
        <v>8.9960000000000004</v>
      </c>
      <c r="X37" s="11">
        <v>8.1052</v>
      </c>
      <c r="Y37" s="11">
        <v>8.1646000000000001</v>
      </c>
      <c r="Z37" s="11">
        <v>8.1857000000000006</v>
      </c>
      <c r="AA37" s="11">
        <v>6.9733000000000001</v>
      </c>
      <c r="AB37" s="11">
        <v>7.3521999999999998</v>
      </c>
      <c r="AC37" s="11">
        <v>7.6289999999999996</v>
      </c>
      <c r="AD37" s="11">
        <v>7.8080999999999996</v>
      </c>
      <c r="AE37" s="11">
        <v>7.7355</v>
      </c>
      <c r="AF37" s="11">
        <v>7.8746999999999998</v>
      </c>
      <c r="AG37" s="11">
        <v>7.6281999999999996</v>
      </c>
      <c r="AH37" s="57"/>
    </row>
    <row r="38" spans="1:34" x14ac:dyDescent="0.25">
      <c r="A38" s="12" t="s">
        <v>157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>
        <v>542.66600000000005</v>
      </c>
      <c r="L38" s="14">
        <v>497.76900000000001</v>
      </c>
      <c r="M38" s="14">
        <v>568.26900000000001</v>
      </c>
      <c r="N38" s="14">
        <v>652.64499999999998</v>
      </c>
      <c r="O38" s="14">
        <v>780.05700000000002</v>
      </c>
      <c r="P38" s="14">
        <v>757.08799999999997</v>
      </c>
      <c r="Q38" s="14">
        <v>698.18200000000002</v>
      </c>
      <c r="R38" s="14">
        <v>665.76099999999997</v>
      </c>
      <c r="S38" s="14">
        <v>715.01300000000003</v>
      </c>
      <c r="T38" s="14">
        <v>761.38800000000003</v>
      </c>
      <c r="U38" s="14">
        <v>777.69200000000001</v>
      </c>
      <c r="V38" s="14">
        <v>676.58799999999997</v>
      </c>
      <c r="W38" s="14">
        <v>672.37900000000002</v>
      </c>
      <c r="X38" s="14">
        <v>625.53800000000001</v>
      </c>
      <c r="Y38" s="14">
        <v>657.596</v>
      </c>
      <c r="Z38" s="14">
        <v>757.178</v>
      </c>
      <c r="AA38" s="14">
        <v>726.05499999999995</v>
      </c>
      <c r="AB38" s="14">
        <v>749.19200000000001</v>
      </c>
      <c r="AC38" s="14">
        <v>732.43700000000001</v>
      </c>
      <c r="AD38" s="14">
        <v>755.73699999999997</v>
      </c>
      <c r="AE38" s="14">
        <v>786.35</v>
      </c>
      <c r="AF38" s="14">
        <v>902.67899999999997</v>
      </c>
      <c r="AG38" s="14">
        <v>897.37099999999998</v>
      </c>
      <c r="AH38" s="57"/>
    </row>
    <row r="39" spans="1:34" s="5" customFormat="1" x14ac:dyDescent="0.25">
      <c r="A39" s="9" t="s">
        <v>158</v>
      </c>
      <c r="B39" s="10">
        <v>74.03</v>
      </c>
      <c r="C39" s="11">
        <v>73</v>
      </c>
      <c r="D39" s="11">
        <v>74.66</v>
      </c>
      <c r="E39" s="11">
        <v>79.25</v>
      </c>
      <c r="F39" s="11">
        <v>83.11</v>
      </c>
      <c r="G39" s="11">
        <v>84.69</v>
      </c>
      <c r="H39" s="11">
        <v>84.66</v>
      </c>
      <c r="I39" s="11">
        <v>80.44</v>
      </c>
      <c r="J39" s="11">
        <v>79.7</v>
      </c>
      <c r="K39" s="11">
        <v>77.180000000000007</v>
      </c>
      <c r="L39" s="11">
        <v>72.58</v>
      </c>
      <c r="M39" s="11">
        <v>87.42</v>
      </c>
      <c r="N39" s="11">
        <v>86.18</v>
      </c>
      <c r="O39" s="11">
        <v>86.65</v>
      </c>
      <c r="P39" s="11">
        <v>87.14</v>
      </c>
      <c r="Q39" s="11">
        <v>78.23</v>
      </c>
      <c r="R39" s="11">
        <v>87.76</v>
      </c>
      <c r="S39" s="11">
        <v>87.63</v>
      </c>
      <c r="T39" s="11">
        <v>143.83000000000001</v>
      </c>
      <c r="U39" s="11">
        <v>172.67</v>
      </c>
      <c r="V39" s="11">
        <v>161.88999999999999</v>
      </c>
      <c r="W39" s="11">
        <v>161.41999999999999</v>
      </c>
      <c r="X39" s="11">
        <v>160.72999999999999</v>
      </c>
      <c r="Y39" s="11">
        <v>162.38</v>
      </c>
      <c r="Z39" s="11">
        <v>154.86000000000001</v>
      </c>
      <c r="AA39" s="11">
        <v>146.30000000000001</v>
      </c>
      <c r="AB39" s="11">
        <v>133.59</v>
      </c>
      <c r="AC39" s="11">
        <v>120.54</v>
      </c>
      <c r="AD39" s="11">
        <v>127.89</v>
      </c>
      <c r="AE39" s="11">
        <v>137.28</v>
      </c>
      <c r="AF39" s="11">
        <v>154.59</v>
      </c>
      <c r="AG39" s="11">
        <v>150.15</v>
      </c>
      <c r="AH39" s="57"/>
    </row>
    <row r="40" spans="1:34" x14ac:dyDescent="0.25">
      <c r="A40" s="12" t="s">
        <v>159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>
        <v>3.7505999999999999</v>
      </c>
      <c r="M40" s="14">
        <v>3.7671999999999999</v>
      </c>
      <c r="N40" s="14">
        <v>4.4800000000000004</v>
      </c>
      <c r="O40" s="14">
        <v>5.1340000000000003</v>
      </c>
      <c r="P40" s="14">
        <v>5.5705999999999998</v>
      </c>
      <c r="Q40" s="14">
        <v>5.5807000000000002</v>
      </c>
      <c r="R40" s="14">
        <v>5.5919999999999996</v>
      </c>
      <c r="S40" s="14">
        <v>5.6277999999999997</v>
      </c>
      <c r="T40" s="14">
        <v>5.2561</v>
      </c>
      <c r="U40" s="14">
        <v>5.4668000000000001</v>
      </c>
      <c r="V40" s="14">
        <v>4.9457000000000004</v>
      </c>
      <c r="W40" s="14">
        <v>4.9775</v>
      </c>
      <c r="X40" s="14">
        <v>4.9535999999999998</v>
      </c>
      <c r="Y40" s="14">
        <v>4.7948000000000004</v>
      </c>
      <c r="Z40" s="14">
        <v>4.7449000000000003</v>
      </c>
      <c r="AA40" s="14">
        <v>4.3121999999999998</v>
      </c>
      <c r="AB40" s="14">
        <v>4.2488999999999999</v>
      </c>
      <c r="AC40" s="14">
        <v>4.0621999999999998</v>
      </c>
      <c r="AD40" s="14">
        <v>4.2423000000000002</v>
      </c>
      <c r="AE40" s="14">
        <v>3.9901</v>
      </c>
      <c r="AF40" s="14">
        <v>3.9258000000000002</v>
      </c>
      <c r="AG40" s="14">
        <v>3.8208000000000002</v>
      </c>
      <c r="AH40" s="57"/>
    </row>
    <row r="41" spans="1:34" s="5" customFormat="1" x14ac:dyDescent="0.25">
      <c r="A41" s="9" t="s">
        <v>160</v>
      </c>
      <c r="B41" s="10">
        <v>183.66</v>
      </c>
      <c r="C41" s="11">
        <v>166.49</v>
      </c>
      <c r="D41" s="11">
        <v>164.22</v>
      </c>
      <c r="E41" s="11">
        <v>130.15</v>
      </c>
      <c r="F41" s="11">
        <v>121.32</v>
      </c>
      <c r="G41" s="11">
        <v>123.01</v>
      </c>
      <c r="H41" s="11">
        <v>138.08000000000001</v>
      </c>
      <c r="I41" s="11">
        <v>137.08000000000001</v>
      </c>
      <c r="J41" s="11">
        <v>146.41</v>
      </c>
      <c r="K41" s="11">
        <v>121.32</v>
      </c>
      <c r="L41" s="11">
        <v>99.47</v>
      </c>
      <c r="M41" s="11">
        <v>108.68</v>
      </c>
      <c r="N41" s="11">
        <v>118.06</v>
      </c>
      <c r="O41" s="11">
        <v>130.97</v>
      </c>
      <c r="P41" s="11">
        <v>134.44</v>
      </c>
      <c r="Q41" s="11">
        <v>136.85</v>
      </c>
      <c r="R41" s="11">
        <v>146.02000000000001</v>
      </c>
      <c r="S41" s="11">
        <v>161.25</v>
      </c>
      <c r="T41" s="11">
        <v>152.44999999999999</v>
      </c>
      <c r="U41" s="11">
        <v>130.34</v>
      </c>
      <c r="V41" s="11">
        <v>116.24</v>
      </c>
      <c r="W41" s="11">
        <v>110.96</v>
      </c>
      <c r="X41" s="11">
        <v>102.49</v>
      </c>
      <c r="Y41" s="11">
        <v>129.66</v>
      </c>
      <c r="Z41" s="11">
        <v>140.31</v>
      </c>
      <c r="AA41" s="11">
        <v>134.31</v>
      </c>
      <c r="AB41" s="11">
        <v>120.2</v>
      </c>
      <c r="AC41" s="11">
        <v>126.71</v>
      </c>
      <c r="AD41" s="11">
        <v>130.4</v>
      </c>
      <c r="AE41" s="11">
        <v>122.01</v>
      </c>
      <c r="AF41" s="11">
        <v>121.85</v>
      </c>
      <c r="AG41" s="11">
        <v>129.88</v>
      </c>
      <c r="AH41" s="57"/>
    </row>
    <row r="42" spans="1:34" x14ac:dyDescent="0.25">
      <c r="A42" s="12" t="s">
        <v>161</v>
      </c>
      <c r="B42" s="13" t="s">
        <v>1</v>
      </c>
      <c r="C42" s="14" t="s">
        <v>1</v>
      </c>
      <c r="D42" s="14" t="s">
        <v>1</v>
      </c>
      <c r="E42" s="14" t="s">
        <v>1</v>
      </c>
      <c r="F42" s="14">
        <v>4.2213000000000003</v>
      </c>
      <c r="G42" s="14">
        <v>4.7466999999999997</v>
      </c>
      <c r="H42" s="14">
        <v>5.4531000000000001</v>
      </c>
      <c r="I42" s="14">
        <v>5.2267000000000001</v>
      </c>
      <c r="J42" s="14">
        <v>6.2312000000000003</v>
      </c>
      <c r="K42" s="14">
        <v>6.5187999999999997</v>
      </c>
      <c r="L42" s="14">
        <v>6.3898999999999999</v>
      </c>
      <c r="M42" s="14">
        <v>7.6872999999999996</v>
      </c>
      <c r="N42" s="14">
        <v>9.9071999999999996</v>
      </c>
      <c r="O42" s="14">
        <v>8.5317000000000007</v>
      </c>
      <c r="P42" s="14">
        <v>8.0091999999999999</v>
      </c>
      <c r="Q42" s="14">
        <v>7.9183000000000003</v>
      </c>
      <c r="R42" s="14">
        <v>8.5312000000000001</v>
      </c>
      <c r="S42" s="14">
        <v>9.6595999999999993</v>
      </c>
      <c r="T42" s="14">
        <v>12.058999999999999</v>
      </c>
      <c r="U42" s="14">
        <v>11.6737</v>
      </c>
      <c r="V42" s="14">
        <v>9.6983999999999995</v>
      </c>
      <c r="W42" s="14">
        <v>10.097</v>
      </c>
      <c r="X42" s="14">
        <v>10.5511</v>
      </c>
      <c r="Y42" s="14">
        <v>12.833</v>
      </c>
      <c r="Z42" s="14">
        <v>14.403700000000001</v>
      </c>
      <c r="AA42" s="14">
        <v>14.1723</v>
      </c>
      <c r="AB42" s="14">
        <v>16.264500000000002</v>
      </c>
      <c r="AC42" s="14">
        <v>15.048999999999999</v>
      </c>
      <c r="AD42" s="14">
        <v>15.618600000000001</v>
      </c>
      <c r="AE42" s="14">
        <v>16.175699999999999</v>
      </c>
      <c r="AF42" s="14">
        <v>18.765499999999999</v>
      </c>
      <c r="AG42" s="14">
        <v>17.476600000000001</v>
      </c>
      <c r="AH42" s="57"/>
    </row>
    <row r="43" spans="1:34" s="5" customFormat="1" x14ac:dyDescent="0.25">
      <c r="A43" s="9" t="s">
        <v>162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>
        <v>1565.61</v>
      </c>
      <c r="K43" s="11">
        <v>1267.26</v>
      </c>
      <c r="L43" s="11">
        <v>1043.5</v>
      </c>
      <c r="M43" s="11">
        <v>1154.83</v>
      </c>
      <c r="N43" s="11">
        <v>1175.5</v>
      </c>
      <c r="O43" s="11">
        <v>1346.9</v>
      </c>
      <c r="P43" s="11">
        <v>1422.62</v>
      </c>
      <c r="Q43" s="11">
        <v>1273.6099999999999</v>
      </c>
      <c r="R43" s="11">
        <v>1198.58</v>
      </c>
      <c r="S43" s="11">
        <v>1272.99</v>
      </c>
      <c r="T43" s="11">
        <v>1606.09</v>
      </c>
      <c r="U43" s="11">
        <v>1772.9</v>
      </c>
      <c r="V43" s="11">
        <v>1531.82</v>
      </c>
      <c r="W43" s="11">
        <v>1541.23</v>
      </c>
      <c r="X43" s="11">
        <v>1447.69</v>
      </c>
      <c r="Y43" s="11">
        <v>1453.91</v>
      </c>
      <c r="Z43" s="11">
        <v>1398.14</v>
      </c>
      <c r="AA43" s="11">
        <v>1256.54</v>
      </c>
      <c r="AB43" s="11">
        <v>1284.18</v>
      </c>
      <c r="AC43" s="11">
        <v>1276.74</v>
      </c>
      <c r="AD43" s="11">
        <v>1299.07</v>
      </c>
      <c r="AE43" s="11">
        <v>1305.32</v>
      </c>
      <c r="AF43" s="11">
        <v>1345.58</v>
      </c>
      <c r="AG43" s="11">
        <v>1354.06</v>
      </c>
      <c r="AH43" s="57"/>
    </row>
    <row r="44" spans="1:34" x14ac:dyDescent="0.25">
      <c r="A44" s="12" t="s">
        <v>163</v>
      </c>
      <c r="B44" s="13">
        <v>1.4854000000000001</v>
      </c>
      <c r="C44" s="14">
        <v>1.4198</v>
      </c>
      <c r="D44" s="14">
        <v>1.5686</v>
      </c>
      <c r="E44" s="14">
        <v>1.5106999999999999</v>
      </c>
      <c r="F44" s="14">
        <v>1.6247</v>
      </c>
      <c r="G44" s="14">
        <v>1.7948</v>
      </c>
      <c r="H44" s="14">
        <v>1.7315</v>
      </c>
      <c r="I44" s="14">
        <v>1.5691999999999999</v>
      </c>
      <c r="J44" s="14">
        <v>1.6651</v>
      </c>
      <c r="K44" s="14">
        <v>1.5840000000000001</v>
      </c>
      <c r="L44" s="14">
        <v>1.3706</v>
      </c>
      <c r="M44" s="14">
        <v>1.3864000000000001</v>
      </c>
      <c r="N44" s="14">
        <v>1.4838</v>
      </c>
      <c r="O44" s="14">
        <v>1.5817000000000001</v>
      </c>
      <c r="P44" s="14">
        <v>1.6167</v>
      </c>
      <c r="Q44" s="14">
        <v>1.5086999999999999</v>
      </c>
      <c r="R44" s="14">
        <v>1.4237</v>
      </c>
      <c r="S44" s="14">
        <v>1.4678</v>
      </c>
      <c r="T44" s="14">
        <v>1.5593999999999999</v>
      </c>
      <c r="U44" s="14">
        <v>1.585</v>
      </c>
      <c r="V44" s="14">
        <v>1.3651</v>
      </c>
      <c r="W44" s="14">
        <v>1.3761000000000001</v>
      </c>
      <c r="X44" s="14">
        <v>1.2842</v>
      </c>
      <c r="Y44" s="14">
        <v>1.3684000000000001</v>
      </c>
      <c r="Z44" s="14">
        <v>1.4661</v>
      </c>
      <c r="AA44" s="14">
        <v>1.4186000000000001</v>
      </c>
      <c r="AB44" s="14">
        <v>1.4659</v>
      </c>
      <c r="AC44" s="14">
        <v>1.4646999999999999</v>
      </c>
      <c r="AD44" s="14">
        <v>1.5294000000000001</v>
      </c>
      <c r="AE44" s="14">
        <v>1.4855</v>
      </c>
      <c r="AF44" s="14">
        <v>1.53</v>
      </c>
      <c r="AG44" s="14">
        <v>1.4825999999999999</v>
      </c>
      <c r="AH44" s="57"/>
    </row>
    <row r="45" spans="1:34" s="5" customFormat="1" x14ac:dyDescent="0.25">
      <c r="A45" s="9" t="s">
        <v>164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>
        <v>1869.183</v>
      </c>
      <c r="L45" s="11">
        <v>1924.788</v>
      </c>
      <c r="M45" s="11">
        <v>2059.25</v>
      </c>
      <c r="N45" s="11">
        <v>2380.819</v>
      </c>
      <c r="O45" s="11">
        <v>3252.56</v>
      </c>
      <c r="P45" s="11">
        <v>3265.0880000000002</v>
      </c>
      <c r="Q45" s="11">
        <v>2888.4650000000001</v>
      </c>
      <c r="R45" s="11">
        <v>2965.5189999999998</v>
      </c>
      <c r="S45" s="11">
        <v>2842.3339999999998</v>
      </c>
      <c r="T45" s="11">
        <v>2872.2350000000001</v>
      </c>
      <c r="U45" s="11">
        <v>2987.5590000000002</v>
      </c>
      <c r="V45" s="11">
        <v>2515.6410000000001</v>
      </c>
      <c r="W45" s="11">
        <v>2569.5500000000002</v>
      </c>
      <c r="X45" s="11">
        <v>2310.5250000000001</v>
      </c>
      <c r="Y45" s="11">
        <v>2482.8870000000002</v>
      </c>
      <c r="Z45" s="11">
        <v>2651.02</v>
      </c>
      <c r="AA45" s="11">
        <v>3045.7330000000002</v>
      </c>
      <c r="AB45" s="11">
        <v>3377.239</v>
      </c>
      <c r="AC45" s="11">
        <v>3336.7640000000001</v>
      </c>
      <c r="AD45" s="11">
        <v>3485.931</v>
      </c>
      <c r="AE45" s="11">
        <v>3674.1840000000002</v>
      </c>
      <c r="AF45" s="11">
        <v>4216.5879999999997</v>
      </c>
      <c r="AG45" s="11">
        <v>4427.75</v>
      </c>
      <c r="AH45" s="57"/>
    </row>
    <row r="46" spans="1:34" x14ac:dyDescent="0.25">
      <c r="A46" s="12" t="s">
        <v>165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>
        <v>10.1945</v>
      </c>
      <c r="L46" s="14">
        <v>8.7361000000000004</v>
      </c>
      <c r="M46" s="14">
        <v>8.3710000000000004</v>
      </c>
      <c r="N46" s="14">
        <v>9.1628000000000007</v>
      </c>
      <c r="O46" s="14">
        <v>12.214399999999999</v>
      </c>
      <c r="P46" s="14">
        <v>14.038600000000001</v>
      </c>
      <c r="Q46" s="14">
        <v>13.564299999999999</v>
      </c>
      <c r="R46" s="14">
        <v>13.6936</v>
      </c>
      <c r="S46" s="14">
        <v>14.974299999999999</v>
      </c>
      <c r="T46" s="14">
        <v>16.2911</v>
      </c>
      <c r="U46" s="14">
        <v>18.7989</v>
      </c>
      <c r="V46" s="14">
        <v>16.737300000000001</v>
      </c>
      <c r="W46" s="14">
        <v>17.287700000000001</v>
      </c>
      <c r="X46" s="14">
        <v>16.902899999999999</v>
      </c>
      <c r="Y46" s="14">
        <v>16.964099999999998</v>
      </c>
      <c r="Z46" s="14">
        <v>17.655000000000001</v>
      </c>
      <c r="AA46" s="14">
        <v>17.6157</v>
      </c>
      <c r="AB46" s="14">
        <v>20.667300000000001</v>
      </c>
      <c r="AC46" s="14">
        <v>21.328600000000002</v>
      </c>
      <c r="AD46" s="14">
        <v>22.705400000000001</v>
      </c>
      <c r="AE46" s="14">
        <v>21.5565</v>
      </c>
      <c r="AF46" s="14">
        <v>24.519400000000001</v>
      </c>
      <c r="AG46" s="14">
        <v>23.985199999999999</v>
      </c>
      <c r="AH46" s="57"/>
    </row>
    <row r="47" spans="1:34" s="5" customFormat="1" x14ac:dyDescent="0.25">
      <c r="A47" s="9" t="s">
        <v>166</v>
      </c>
      <c r="B47" s="10">
        <v>7.9485000000000001</v>
      </c>
      <c r="C47" s="11">
        <v>8.0169999999999995</v>
      </c>
      <c r="D47" s="11">
        <v>8.0418000000000003</v>
      </c>
      <c r="E47" s="11">
        <v>8.3094999999999999</v>
      </c>
      <c r="F47" s="11">
        <v>8.3742000000000001</v>
      </c>
      <c r="G47" s="11">
        <v>8.2857000000000003</v>
      </c>
      <c r="H47" s="11">
        <v>8.1966000000000001</v>
      </c>
      <c r="I47" s="11">
        <v>8.0185999999999993</v>
      </c>
      <c r="J47" s="11">
        <v>8.4658999999999995</v>
      </c>
      <c r="K47" s="11">
        <v>8.3103999999999996</v>
      </c>
      <c r="L47" s="11">
        <v>8.1128999999999998</v>
      </c>
      <c r="M47" s="11">
        <v>8.0484000000000009</v>
      </c>
      <c r="N47" s="11">
        <v>7.5086000000000004</v>
      </c>
      <c r="O47" s="11">
        <v>8.0032999999999994</v>
      </c>
      <c r="P47" s="11">
        <v>8.3696999999999999</v>
      </c>
      <c r="Q47" s="11">
        <v>8.0091999999999999</v>
      </c>
      <c r="R47" s="11">
        <v>8.0472000000000001</v>
      </c>
      <c r="S47" s="11">
        <v>8.0165000000000006</v>
      </c>
      <c r="T47" s="11">
        <v>8.2236999999999991</v>
      </c>
      <c r="U47" s="11">
        <v>8.7278000000000002</v>
      </c>
      <c r="V47" s="11">
        <v>8.0043000000000006</v>
      </c>
      <c r="W47" s="11">
        <v>7.7934000000000001</v>
      </c>
      <c r="X47" s="11">
        <v>7.4751000000000003</v>
      </c>
      <c r="Y47" s="11">
        <v>7.8067000000000002</v>
      </c>
      <c r="Z47" s="11">
        <v>8.3544</v>
      </c>
      <c r="AA47" s="11">
        <v>8.9496000000000002</v>
      </c>
      <c r="AB47" s="11">
        <v>9.2905999999999995</v>
      </c>
      <c r="AC47" s="11">
        <v>9.327</v>
      </c>
      <c r="AD47" s="11">
        <v>9.5975000000000001</v>
      </c>
      <c r="AE47" s="11">
        <v>9.8511000000000006</v>
      </c>
      <c r="AF47" s="11">
        <v>10.722799999999999</v>
      </c>
      <c r="AG47" s="11">
        <v>10.1633</v>
      </c>
      <c r="AH47" s="57"/>
    </row>
    <row r="48" spans="1:34" x14ac:dyDescent="0.25">
      <c r="A48" s="12" t="s">
        <v>167</v>
      </c>
      <c r="B48" s="13">
        <v>2.1318000000000001</v>
      </c>
      <c r="C48" s="14">
        <v>2.1421000000000001</v>
      </c>
      <c r="D48" s="14">
        <v>2.4127999999999998</v>
      </c>
      <c r="E48" s="14">
        <v>2.1657999999999999</v>
      </c>
      <c r="F48" s="14">
        <v>2.0021</v>
      </c>
      <c r="G48" s="14">
        <v>1.9934000000000001</v>
      </c>
      <c r="H48" s="14">
        <v>1.8468</v>
      </c>
      <c r="I48" s="14">
        <v>1.7148000000000001</v>
      </c>
      <c r="J48" s="14">
        <v>2.0969000000000002</v>
      </c>
      <c r="K48" s="14">
        <v>2.0145</v>
      </c>
      <c r="L48" s="14">
        <v>2.0287999999999999</v>
      </c>
      <c r="M48" s="14">
        <v>2.13</v>
      </c>
      <c r="N48" s="14">
        <v>2.0366</v>
      </c>
      <c r="O48" s="14">
        <v>1.9438</v>
      </c>
      <c r="P48" s="14">
        <v>1.8731</v>
      </c>
      <c r="Q48" s="14">
        <v>1.766</v>
      </c>
      <c r="R48" s="14">
        <v>1.9373</v>
      </c>
      <c r="S48" s="14">
        <v>1.8627</v>
      </c>
      <c r="T48" s="14">
        <v>2.077</v>
      </c>
      <c r="U48" s="14">
        <v>2.2121</v>
      </c>
      <c r="V48" s="14">
        <v>1.8376999999999999</v>
      </c>
      <c r="W48" s="14">
        <v>1.76</v>
      </c>
      <c r="X48" s="14">
        <v>1.5867</v>
      </c>
      <c r="Y48" s="14">
        <v>1.6206</v>
      </c>
      <c r="Z48" s="14">
        <v>1.5994999999999999</v>
      </c>
      <c r="AA48" s="14">
        <v>1.593</v>
      </c>
      <c r="AB48" s="14">
        <v>1.5886</v>
      </c>
      <c r="AC48" s="14">
        <v>1.5896999999999999</v>
      </c>
      <c r="AD48" s="14">
        <v>1.7064999999999999</v>
      </c>
      <c r="AE48" s="14">
        <v>1.6998</v>
      </c>
      <c r="AF48" s="14">
        <v>1.7561</v>
      </c>
      <c r="AG48" s="14">
        <v>1.6724000000000001</v>
      </c>
      <c r="AH48" s="57"/>
    </row>
    <row r="49" spans="1:34" s="5" customFormat="1" x14ac:dyDescent="0.25">
      <c r="A49" s="9" t="s">
        <v>168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>
        <v>26.518699999999999</v>
      </c>
      <c r="L49" s="11">
        <v>26.0182</v>
      </c>
      <c r="M49" s="11">
        <v>26.151</v>
      </c>
      <c r="N49" s="11">
        <v>29.7028</v>
      </c>
      <c r="O49" s="11">
        <v>34.669899999999998</v>
      </c>
      <c r="P49" s="11">
        <v>35.819200000000002</v>
      </c>
      <c r="Q49" s="11">
        <v>35.188400000000001</v>
      </c>
      <c r="R49" s="11">
        <v>34.111699999999999</v>
      </c>
      <c r="S49" s="11">
        <v>35.018300000000004</v>
      </c>
      <c r="T49" s="11">
        <v>36.420699999999997</v>
      </c>
      <c r="U49" s="11">
        <v>44.137599999999999</v>
      </c>
      <c r="V49" s="11">
        <v>40.262900000000002</v>
      </c>
      <c r="W49" s="11">
        <v>40.884599999999999</v>
      </c>
      <c r="X49" s="11">
        <v>39.926200000000001</v>
      </c>
      <c r="Y49" s="11">
        <v>42.337000000000003</v>
      </c>
      <c r="Z49" s="11">
        <v>50.951799999999999</v>
      </c>
      <c r="AA49" s="11">
        <v>68.072000000000003</v>
      </c>
      <c r="AB49" s="11">
        <v>74.144599999999997</v>
      </c>
      <c r="AC49" s="11">
        <v>65.938299999999998</v>
      </c>
      <c r="AD49" s="11">
        <v>74.041600000000003</v>
      </c>
      <c r="AE49" s="11">
        <v>72.455299999999994</v>
      </c>
      <c r="AF49" s="11">
        <v>82.724800000000002</v>
      </c>
      <c r="AG49" s="11">
        <v>87.152699999999996</v>
      </c>
      <c r="AH49" s="57"/>
    </row>
    <row r="50" spans="1:34" x14ac:dyDescent="0.25">
      <c r="A50" s="12" t="s">
        <v>169</v>
      </c>
      <c r="B50" s="13" t="s">
        <v>1</v>
      </c>
      <c r="C50" s="14" t="s">
        <v>1</v>
      </c>
      <c r="D50" s="14" t="s">
        <v>1</v>
      </c>
      <c r="E50" s="14" t="s">
        <v>1</v>
      </c>
      <c r="F50" s="14">
        <v>51.110700000000001</v>
      </c>
      <c r="G50" s="14">
        <v>49.155999999999999</v>
      </c>
      <c r="H50" s="14">
        <v>50.085799999999999</v>
      </c>
      <c r="I50" s="14">
        <v>56.337400000000002</v>
      </c>
      <c r="J50" s="14">
        <v>61.059800000000003</v>
      </c>
      <c r="K50" s="14">
        <v>60.618099999999998</v>
      </c>
      <c r="L50" s="14">
        <v>60.725700000000003</v>
      </c>
      <c r="M50" s="14">
        <v>60.9131</v>
      </c>
      <c r="N50" s="14">
        <v>60.9786</v>
      </c>
      <c r="O50" s="14">
        <v>61.263100000000001</v>
      </c>
      <c r="P50" s="14">
        <v>61.337200000000003</v>
      </c>
      <c r="Q50" s="14">
        <v>61.296999999999997</v>
      </c>
      <c r="R50" s="14">
        <v>61.189599999999999</v>
      </c>
      <c r="S50" s="14">
        <v>61.184699999999999</v>
      </c>
      <c r="T50" s="14">
        <v>61.264600000000002</v>
      </c>
      <c r="U50" s="14">
        <v>61.275599999999997</v>
      </c>
      <c r="V50" s="14">
        <v>61.519199999999998</v>
      </c>
      <c r="W50" s="14">
        <v>61.529200000000003</v>
      </c>
      <c r="X50" s="14">
        <v>61.531599999999997</v>
      </c>
      <c r="Y50" s="14">
        <v>61.585000000000001</v>
      </c>
      <c r="Z50" s="14">
        <v>61.624400000000001</v>
      </c>
      <c r="AA50" s="14">
        <v>61.610999999999997</v>
      </c>
      <c r="AB50" s="14">
        <v>61.595500000000001</v>
      </c>
      <c r="AC50" s="14">
        <v>61.5747</v>
      </c>
      <c r="AD50" s="14">
        <v>61.511499999999998</v>
      </c>
      <c r="AE50" s="14">
        <v>61.506</v>
      </c>
      <c r="AF50" s="14">
        <v>61.6751</v>
      </c>
      <c r="AG50" s="14">
        <v>61.636000000000003</v>
      </c>
      <c r="AH50" s="57"/>
    </row>
    <row r="51" spans="1:34" s="5" customFormat="1" x14ac:dyDescent="0.25">
      <c r="A51" s="9" t="s">
        <v>170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>
        <v>1.8064</v>
      </c>
      <c r="L51" s="11">
        <v>1.5923</v>
      </c>
      <c r="M51" s="11">
        <v>1.6039000000000001</v>
      </c>
      <c r="N51" s="11">
        <v>1.6912</v>
      </c>
      <c r="O51" s="11">
        <v>1.9702999999999999</v>
      </c>
      <c r="P51" s="11">
        <v>2.1015999999999999</v>
      </c>
      <c r="Q51" s="11">
        <v>2.0701999999999998</v>
      </c>
      <c r="R51" s="11">
        <v>1.9941</v>
      </c>
      <c r="S51" s="11">
        <v>2.0636000000000001</v>
      </c>
      <c r="T51" s="11">
        <v>2.0762</v>
      </c>
      <c r="U51" s="11">
        <v>2.0240999999999998</v>
      </c>
      <c r="V51" s="11">
        <v>1.8055000000000001</v>
      </c>
      <c r="W51" s="11">
        <v>1.7488999999999999</v>
      </c>
      <c r="X51" s="11">
        <v>1.6054999999999999</v>
      </c>
      <c r="Y51" s="11">
        <v>1.6618999999999999</v>
      </c>
      <c r="Z51" s="11">
        <v>1.6822999999999999</v>
      </c>
      <c r="AA51" s="11">
        <v>1.5255000000000001</v>
      </c>
      <c r="AB51" s="11">
        <v>1.5275000000000001</v>
      </c>
      <c r="AC51" s="11">
        <v>1.5588</v>
      </c>
      <c r="AD51" s="11">
        <v>1.5926</v>
      </c>
      <c r="AE51" s="11">
        <v>1.5273000000000001</v>
      </c>
      <c r="AF51" s="11">
        <v>1.5742</v>
      </c>
      <c r="AG51" s="11">
        <v>1.5891</v>
      </c>
      <c r="AH51" s="57"/>
    </row>
    <row r="52" spans="1:34" x14ac:dyDescent="0.25">
      <c r="A52" s="12" t="s">
        <v>171</v>
      </c>
      <c r="B52" s="13">
        <v>1.2734000000000001</v>
      </c>
      <c r="C52" s="14">
        <v>1.2392000000000001</v>
      </c>
      <c r="D52" s="14">
        <v>1.2981</v>
      </c>
      <c r="E52" s="14">
        <v>1.171</v>
      </c>
      <c r="F52" s="14">
        <v>1.1895</v>
      </c>
      <c r="G52" s="14">
        <v>1.3080000000000001</v>
      </c>
      <c r="H52" s="14">
        <v>1.2697000000000001</v>
      </c>
      <c r="I52" s="14">
        <v>1.1339999999999999</v>
      </c>
      <c r="J52" s="14">
        <v>1.1211</v>
      </c>
      <c r="K52" s="14">
        <v>1.0658000000000001</v>
      </c>
      <c r="L52" s="14">
        <v>0.92359999999999998</v>
      </c>
      <c r="M52" s="14">
        <v>0.89559999999999995</v>
      </c>
      <c r="N52" s="14">
        <v>0.9456</v>
      </c>
      <c r="O52" s="14">
        <v>1.1312</v>
      </c>
      <c r="P52" s="14">
        <v>1.2439</v>
      </c>
      <c r="Q52" s="14">
        <v>1.2441</v>
      </c>
      <c r="R52" s="14">
        <v>1.2556</v>
      </c>
      <c r="S52" s="14">
        <v>1.3705000000000001</v>
      </c>
      <c r="T52" s="14">
        <v>1.4708000000000001</v>
      </c>
      <c r="U52" s="14">
        <v>1.3948</v>
      </c>
      <c r="V52" s="14">
        <v>1.3257000000000001</v>
      </c>
      <c r="W52" s="14">
        <v>1.3919999999999999</v>
      </c>
      <c r="X52" s="14">
        <v>1.2847999999999999</v>
      </c>
      <c r="Y52" s="14">
        <v>1.3281000000000001</v>
      </c>
      <c r="Z52" s="14">
        <v>1.3285</v>
      </c>
      <c r="AA52" s="14">
        <v>1.1094999999999999</v>
      </c>
      <c r="AB52" s="14">
        <v>1.1069</v>
      </c>
      <c r="AC52" s="14">
        <v>1.1296999999999999</v>
      </c>
      <c r="AD52" s="14">
        <v>1.181</v>
      </c>
      <c r="AE52" s="14">
        <v>1.1194999999999999</v>
      </c>
      <c r="AF52" s="14">
        <v>1.1422000000000001</v>
      </c>
      <c r="AG52" s="14">
        <v>1.1827000000000001</v>
      </c>
      <c r="AH52" s="57"/>
    </row>
    <row r="53" spans="1:34" s="5" customFormat="1" x14ac:dyDescent="0.25">
      <c r="A53" s="9" t="s">
        <v>172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>
        <v>2.2490000000000001</v>
      </c>
      <c r="H53" s="11">
        <v>6.3018999999999998</v>
      </c>
      <c r="I53" s="11">
        <v>6.4824999999999999</v>
      </c>
      <c r="J53" s="11">
        <v>10.486599999999999</v>
      </c>
      <c r="K53" s="11">
        <v>11.734999999999999</v>
      </c>
      <c r="L53" s="11">
        <v>15.238</v>
      </c>
      <c r="M53" s="11">
        <v>59.463000000000001</v>
      </c>
      <c r="N53" s="11">
        <v>60.694000000000003</v>
      </c>
      <c r="O53" s="11">
        <v>65.117000000000004</v>
      </c>
      <c r="P53" s="11">
        <v>72.693700000000007</v>
      </c>
      <c r="Q53" s="11">
        <v>82.990399999999994</v>
      </c>
      <c r="R53" s="11">
        <v>84.110100000000003</v>
      </c>
      <c r="S53" s="11">
        <v>79.963999999999999</v>
      </c>
      <c r="T53" s="11">
        <v>81.4405</v>
      </c>
      <c r="U53" s="11">
        <v>93.951700000000002</v>
      </c>
      <c r="V53" s="11">
        <v>103.0431</v>
      </c>
      <c r="W53" s="11">
        <v>101.9502</v>
      </c>
      <c r="X53" s="11">
        <v>113.1277</v>
      </c>
      <c r="Y53" s="11">
        <v>113.1369</v>
      </c>
      <c r="Z53" s="11">
        <v>117.306</v>
      </c>
      <c r="AA53" s="11">
        <v>120.7328</v>
      </c>
      <c r="AB53" s="11">
        <v>123.11790000000001</v>
      </c>
      <c r="AC53" s="11">
        <v>121.33669999999999</v>
      </c>
      <c r="AD53" s="11">
        <v>118.27160000000001</v>
      </c>
      <c r="AE53" s="11">
        <v>117.8524</v>
      </c>
      <c r="AF53" s="11">
        <v>117.57769999999999</v>
      </c>
      <c r="AG53" s="11">
        <v>117.5733</v>
      </c>
      <c r="AH53" s="57"/>
    </row>
    <row r="54" spans="1:34" x14ac:dyDescent="0.25">
      <c r="A54" s="12" t="s">
        <v>291</v>
      </c>
      <c r="B54" s="13">
        <v>1.7622</v>
      </c>
      <c r="C54" s="14">
        <v>1.7725</v>
      </c>
      <c r="D54" s="14">
        <v>1.8178000000000001</v>
      </c>
      <c r="E54" s="14">
        <v>1.7302</v>
      </c>
      <c r="F54" s="14">
        <v>1.6213</v>
      </c>
      <c r="G54" s="14">
        <v>1.5457000000000001</v>
      </c>
      <c r="H54" s="14">
        <v>1.5679000000000001</v>
      </c>
      <c r="I54" s="14">
        <v>1.6439999999999999</v>
      </c>
      <c r="J54" s="14">
        <v>1.6220000000000001</v>
      </c>
      <c r="K54" s="14">
        <v>1.6003000000000001</v>
      </c>
      <c r="L54" s="14">
        <v>1.5579000000000001</v>
      </c>
      <c r="M54" s="14">
        <v>1.5105</v>
      </c>
      <c r="N54" s="14">
        <v>1.4670000000000001</v>
      </c>
      <c r="O54" s="14">
        <v>1.5212000000000001</v>
      </c>
      <c r="P54" s="14">
        <v>1.5438000000000001</v>
      </c>
      <c r="Q54" s="14">
        <v>1.5483</v>
      </c>
      <c r="R54" s="14">
        <v>1.5729</v>
      </c>
      <c r="S54" s="14">
        <v>1.6427</v>
      </c>
      <c r="T54" s="14">
        <v>1.5873999999999999</v>
      </c>
      <c r="U54" s="14">
        <v>1.51</v>
      </c>
      <c r="V54" s="14">
        <v>1.3803000000000001</v>
      </c>
      <c r="W54" s="14">
        <v>1.2325999999999999</v>
      </c>
      <c r="X54" s="14">
        <v>1.2053</v>
      </c>
      <c r="Y54" s="14">
        <v>1.2311000000000001</v>
      </c>
      <c r="Z54" s="14">
        <v>1.2145999999999999</v>
      </c>
      <c r="AA54" s="14">
        <v>1.0679000000000001</v>
      </c>
      <c r="AB54" s="14">
        <v>1.0902000000000001</v>
      </c>
      <c r="AC54" s="14">
        <v>1.1116999999999999</v>
      </c>
      <c r="AD54" s="14">
        <v>1.155</v>
      </c>
      <c r="AE54" s="14">
        <v>1.1124000000000001</v>
      </c>
      <c r="AF54" s="14">
        <v>1.0705</v>
      </c>
      <c r="AG54" s="14">
        <v>1.0810999999999999</v>
      </c>
      <c r="AH54" s="57"/>
    </row>
    <row r="55" spans="1:34" s="5" customFormat="1" x14ac:dyDescent="0.25">
      <c r="A55" s="9" t="s">
        <v>174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>
        <v>34.4</v>
      </c>
      <c r="L55" s="11">
        <v>28.731000000000002</v>
      </c>
      <c r="M55" s="11">
        <v>30.274999999999999</v>
      </c>
      <c r="N55" s="11">
        <v>32.670999999999999</v>
      </c>
      <c r="O55" s="11">
        <v>38.911999999999999</v>
      </c>
      <c r="P55" s="11">
        <v>41.558</v>
      </c>
      <c r="Q55" s="11">
        <v>39.997999999999998</v>
      </c>
      <c r="R55" s="11">
        <v>40.848999999999997</v>
      </c>
      <c r="S55" s="11">
        <v>45.011000000000003</v>
      </c>
      <c r="T55" s="11">
        <v>46.283000000000001</v>
      </c>
      <c r="U55" s="11">
        <v>46.030999999999999</v>
      </c>
      <c r="V55" s="11">
        <v>41.781999999999996</v>
      </c>
      <c r="W55" s="11">
        <v>40.905999999999999</v>
      </c>
      <c r="X55" s="11">
        <v>37.997</v>
      </c>
      <c r="Y55" s="11">
        <v>39.427</v>
      </c>
      <c r="Z55" s="11">
        <v>40.252000000000002</v>
      </c>
      <c r="AA55" s="11">
        <v>35.247</v>
      </c>
      <c r="AB55" s="11">
        <v>35.686</v>
      </c>
      <c r="AC55" s="11">
        <v>34.363</v>
      </c>
      <c r="AD55" s="11">
        <v>35.593000000000004</v>
      </c>
      <c r="AE55" s="11">
        <v>34.606999999999999</v>
      </c>
      <c r="AF55" s="11">
        <v>33.738</v>
      </c>
      <c r="AG55" s="11">
        <v>33.110999999999997</v>
      </c>
      <c r="AH55" s="57"/>
    </row>
    <row r="56" spans="1:34" x14ac:dyDescent="0.25">
      <c r="A56" s="12" t="s">
        <v>175</v>
      </c>
      <c r="B56" s="13">
        <v>3.3E-3</v>
      </c>
      <c r="C56" s="14">
        <v>5.1999999999999998E-3</v>
      </c>
      <c r="D56" s="14">
        <v>8.8999999999999999E-3</v>
      </c>
      <c r="E56" s="14">
        <v>1.29E-2</v>
      </c>
      <c r="F56" s="14">
        <v>3.5499999999999997E-2</v>
      </c>
      <c r="G56" s="14">
        <v>5.9900000000000002E-2</v>
      </c>
      <c r="H56" s="14">
        <v>0.1032</v>
      </c>
      <c r="I56" s="14">
        <v>0.17180000000000001</v>
      </c>
      <c r="J56" s="14">
        <v>0.29370000000000002</v>
      </c>
      <c r="K56" s="14">
        <v>0.44719999999999999</v>
      </c>
      <c r="L56" s="14">
        <v>0.57479999999999998</v>
      </c>
      <c r="M56" s="14">
        <v>1.1024</v>
      </c>
      <c r="N56" s="14">
        <v>1.4397</v>
      </c>
      <c r="O56" s="14">
        <v>1.6949000000000001</v>
      </c>
      <c r="P56" s="14">
        <v>1.7770999999999999</v>
      </c>
      <c r="Q56" s="14">
        <v>1.6771</v>
      </c>
      <c r="R56" s="14">
        <v>1.8089999999999999</v>
      </c>
      <c r="S56" s="14">
        <v>1.7865</v>
      </c>
      <c r="T56" s="14">
        <v>1.9064000000000001</v>
      </c>
      <c r="U56" s="14">
        <v>2.1631</v>
      </c>
      <c r="V56" s="14">
        <v>1.9964999999999999</v>
      </c>
      <c r="W56" s="14">
        <v>2.3378000000000001</v>
      </c>
      <c r="X56" s="14">
        <v>2.3134999999999999</v>
      </c>
      <c r="Y56" s="14">
        <v>2.5335000000000001</v>
      </c>
      <c r="Z56" s="14">
        <v>2.9064999999999999</v>
      </c>
      <c r="AA56" s="14">
        <v>3.0255000000000001</v>
      </c>
      <c r="AB56" s="14">
        <v>3.3433000000000002</v>
      </c>
      <c r="AC56" s="14">
        <v>4.1205999999999996</v>
      </c>
      <c r="AD56" s="14">
        <v>5.7077</v>
      </c>
      <c r="AE56" s="14">
        <v>6.3578000000000001</v>
      </c>
      <c r="AF56" s="14">
        <v>8.0547000000000004</v>
      </c>
      <c r="AG56" s="14">
        <v>10.5124</v>
      </c>
      <c r="AH56" s="57"/>
    </row>
    <row r="57" spans="1:34" s="5" customFormat="1" x14ac:dyDescent="0.25">
      <c r="A57" s="9" t="s">
        <v>173</v>
      </c>
      <c r="B57" s="10">
        <v>0.71384999999999998</v>
      </c>
      <c r="C57" s="11">
        <v>0.70101000000000002</v>
      </c>
      <c r="D57" s="11">
        <v>0.73765000000000003</v>
      </c>
      <c r="E57" s="11">
        <v>0.77998999999999996</v>
      </c>
      <c r="F57" s="11">
        <v>0.77590000000000003</v>
      </c>
      <c r="G57" s="11">
        <v>0.82879000000000003</v>
      </c>
      <c r="H57" s="11">
        <v>0.81379999999999997</v>
      </c>
      <c r="I57" s="11">
        <v>0.69230000000000003</v>
      </c>
      <c r="J57" s="11">
        <v>0.67642999999999998</v>
      </c>
      <c r="K57" s="11">
        <v>0.65873999999999999</v>
      </c>
      <c r="L57" s="11">
        <v>0.60948000000000002</v>
      </c>
      <c r="M57" s="11">
        <v>0.62187000000000003</v>
      </c>
      <c r="N57" s="11">
        <v>0.62883</v>
      </c>
      <c r="O57" s="11">
        <v>0.69198999999999999</v>
      </c>
      <c r="P57" s="11">
        <v>0.67866000000000004</v>
      </c>
      <c r="Q57" s="11">
        <v>0.68379999999999996</v>
      </c>
      <c r="R57" s="11">
        <v>0.68172999999999995</v>
      </c>
      <c r="S57" s="11">
        <v>0.68433999999999995</v>
      </c>
      <c r="T57" s="11">
        <v>0.79627999999999999</v>
      </c>
      <c r="U57" s="11">
        <v>0.89093999999999995</v>
      </c>
      <c r="V57" s="11">
        <v>0.85784000000000005</v>
      </c>
      <c r="W57" s="11">
        <v>0.86787999999999998</v>
      </c>
      <c r="X57" s="11">
        <v>0.81086999999999998</v>
      </c>
      <c r="Y57" s="11">
        <v>0.84926000000000001</v>
      </c>
      <c r="Z57" s="11">
        <v>0.80611999999999995</v>
      </c>
      <c r="AA57" s="11">
        <v>0.72584000000000004</v>
      </c>
      <c r="AB57" s="11">
        <v>0.81947999999999999</v>
      </c>
      <c r="AC57" s="11">
        <v>0.87666999999999995</v>
      </c>
      <c r="AD57" s="11">
        <v>0.88471</v>
      </c>
      <c r="AE57" s="11">
        <v>0.87777000000000005</v>
      </c>
      <c r="AF57" s="11">
        <v>0.88970000000000005</v>
      </c>
      <c r="AG57" s="11">
        <v>0.85960000000000003</v>
      </c>
      <c r="AH57" s="57"/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  <colBreaks count="1" manualBreakCount="1">
    <brk id="33" max="1048575" man="1"/>
  </colBreaks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2" width="9.140625" customWidth="1"/>
  </cols>
  <sheetData>
    <row r="1" spans="1:33" x14ac:dyDescent="0.25">
      <c r="A1" s="1" t="s">
        <v>61</v>
      </c>
      <c r="B1" s="2"/>
      <c r="C1" s="2"/>
      <c r="D1" s="2"/>
      <c r="E1" s="2"/>
      <c r="F1" s="2"/>
      <c r="G1" s="2"/>
      <c r="H1" s="52"/>
      <c r="I1" s="5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123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>
        <v>0.91366000000000003</v>
      </c>
      <c r="C5" s="11">
        <v>0.90919499999999998</v>
      </c>
      <c r="D5" s="11">
        <v>0.91937899999999995</v>
      </c>
      <c r="E5" s="11">
        <v>0.93395399999999995</v>
      </c>
      <c r="F5" s="11">
        <v>0.93357800000000002</v>
      </c>
      <c r="G5" s="11">
        <v>0.92556700000000003</v>
      </c>
      <c r="H5" s="11">
        <v>0.92786599999999997</v>
      </c>
      <c r="I5" s="11">
        <v>0.92747999999999997</v>
      </c>
      <c r="J5" s="11">
        <v>0.93559899999999996</v>
      </c>
      <c r="K5" s="11">
        <v>0.93134799999999995</v>
      </c>
      <c r="L5" s="11">
        <v>0.90011399999999997</v>
      </c>
      <c r="M5" s="11">
        <v>0.89263000000000003</v>
      </c>
      <c r="N5" s="11">
        <v>0.87329999999999997</v>
      </c>
      <c r="O5" s="11">
        <v>0.87611300000000003</v>
      </c>
      <c r="P5" s="11">
        <v>0.88832599999999995</v>
      </c>
      <c r="Q5" s="11">
        <v>0.89178800000000003</v>
      </c>
      <c r="R5" s="11">
        <v>0.87426899999999996</v>
      </c>
      <c r="S5" s="11">
        <v>0.878973</v>
      </c>
      <c r="T5" s="11">
        <v>0.86694000000000004</v>
      </c>
      <c r="U5" s="11">
        <v>0.85011000000000003</v>
      </c>
      <c r="V5" s="11">
        <v>0.83657199999999998</v>
      </c>
      <c r="W5" s="11">
        <v>0.83191099999999996</v>
      </c>
      <c r="X5" s="11">
        <v>0.82213700000000001</v>
      </c>
      <c r="Y5" s="11">
        <v>0.80616600000000005</v>
      </c>
      <c r="Z5" s="11">
        <v>0.80021399999999998</v>
      </c>
      <c r="AA5" s="11">
        <v>0.79999799999999999</v>
      </c>
      <c r="AB5" s="11">
        <v>0.78101100000000001</v>
      </c>
      <c r="AC5" s="11">
        <v>0.77563400000000005</v>
      </c>
      <c r="AD5" s="11">
        <v>0.76640699999999995</v>
      </c>
      <c r="AE5" s="11">
        <v>0.76689600000000002</v>
      </c>
      <c r="AF5" s="11">
        <v>0.74549500000000002</v>
      </c>
      <c r="AG5" s="11">
        <v>0.73004899999999995</v>
      </c>
    </row>
    <row r="6" spans="1:33" x14ac:dyDescent="0.25">
      <c r="A6" s="12" t="s">
        <v>2</v>
      </c>
      <c r="B6" s="13">
        <v>6.8984777933E-4</v>
      </c>
      <c r="C6" s="14">
        <v>2.1789280242000002E-3</v>
      </c>
      <c r="D6" s="14">
        <v>3.3996294077E-3</v>
      </c>
      <c r="E6" s="14">
        <v>5.0176016957000002E-3</v>
      </c>
      <c r="F6" s="14">
        <v>8.4844680836000004E-3</v>
      </c>
      <c r="G6" s="14">
        <v>1.9609754053999999E-2</v>
      </c>
      <c r="H6" s="14">
        <v>3.8196589310000001E-2</v>
      </c>
      <c r="I6" s="14">
        <v>0.39818276133000002</v>
      </c>
      <c r="J6" s="14">
        <v>0.51874729590000002</v>
      </c>
      <c r="K6" s="14">
        <v>0.52516585619</v>
      </c>
      <c r="L6" s="14">
        <v>0.53603349171000003</v>
      </c>
      <c r="M6" s="14">
        <v>0.55596016622</v>
      </c>
      <c r="N6" s="14">
        <v>0.55828702564999999</v>
      </c>
      <c r="O6" s="14">
        <v>0.55982924225999997</v>
      </c>
      <c r="P6" s="14">
        <v>0.58024508802999997</v>
      </c>
      <c r="Q6" s="14">
        <v>0.59650019242999996</v>
      </c>
      <c r="R6" s="14">
        <v>0.61822582183999997</v>
      </c>
      <c r="S6" s="14">
        <v>0.65643420522999996</v>
      </c>
      <c r="T6" s="14">
        <v>0.67767915334999995</v>
      </c>
      <c r="U6" s="14">
        <v>0.69319798256999998</v>
      </c>
      <c r="V6" s="14">
        <v>0.67693879559000003</v>
      </c>
      <c r="W6" s="14">
        <v>0.70107265585</v>
      </c>
      <c r="X6" s="14">
        <v>0.69281730406999997</v>
      </c>
      <c r="Y6" s="14">
        <v>0.68000807988</v>
      </c>
      <c r="Z6" s="14">
        <v>0.66122893500000002</v>
      </c>
      <c r="AA6" s="14">
        <v>0.67869815253999999</v>
      </c>
      <c r="AB6" s="14">
        <v>0.66666273200000004</v>
      </c>
      <c r="AC6" s="14">
        <v>0.67628033456000003</v>
      </c>
      <c r="AD6" s="14">
        <v>0.68010417231999998</v>
      </c>
      <c r="AE6" s="14">
        <v>0.70452056192000001</v>
      </c>
      <c r="AF6" s="14">
        <v>0.7042318461</v>
      </c>
      <c r="AG6" s="14" t="s">
        <v>1</v>
      </c>
    </row>
    <row r="7" spans="1:33" s="15" customFormat="1" x14ac:dyDescent="0.25">
      <c r="A7" s="16" t="s">
        <v>3</v>
      </c>
      <c r="B7" s="17">
        <v>5.563923</v>
      </c>
      <c r="C7" s="18">
        <v>7.3297639999999999</v>
      </c>
      <c r="D7" s="18">
        <v>8.0520239999999994</v>
      </c>
      <c r="E7" s="18">
        <v>9.5180480000000003</v>
      </c>
      <c r="F7" s="18">
        <v>10.469201</v>
      </c>
      <c r="G7" s="18">
        <v>11.158714</v>
      </c>
      <c r="H7" s="18">
        <v>12.075369</v>
      </c>
      <c r="I7" s="18">
        <v>12.903152</v>
      </c>
      <c r="J7" s="18">
        <v>13.987135</v>
      </c>
      <c r="K7" s="18">
        <v>14.22935</v>
      </c>
      <c r="L7" s="18">
        <v>14.332421</v>
      </c>
      <c r="M7" s="18">
        <v>14.326301000000001</v>
      </c>
      <c r="N7" s="18">
        <v>14.458321</v>
      </c>
      <c r="O7" s="18">
        <v>14.176016000000001</v>
      </c>
      <c r="P7" s="18">
        <v>14.426129</v>
      </c>
      <c r="Q7" s="18">
        <v>14.562493</v>
      </c>
      <c r="R7" s="18">
        <v>14.414552</v>
      </c>
      <c r="S7" s="18">
        <v>14.258779000000001</v>
      </c>
      <c r="T7" s="18">
        <v>13.916713</v>
      </c>
      <c r="U7" s="18">
        <v>13.638434999999999</v>
      </c>
      <c r="V7" s="18">
        <v>13.672003999999999</v>
      </c>
      <c r="W7" s="18">
        <v>13.345305</v>
      </c>
      <c r="X7" s="18">
        <v>13.297699</v>
      </c>
      <c r="Y7" s="18">
        <v>12.785271</v>
      </c>
      <c r="Z7" s="18">
        <v>12.70321</v>
      </c>
      <c r="AA7" s="18">
        <v>12.93798</v>
      </c>
      <c r="AB7" s="18">
        <v>12.576343</v>
      </c>
      <c r="AC7" s="18">
        <v>12.424986000000001</v>
      </c>
      <c r="AD7" s="18">
        <v>12.371528</v>
      </c>
      <c r="AE7" s="18">
        <v>12.663206000000001</v>
      </c>
      <c r="AF7" s="18">
        <v>12.793018999999999</v>
      </c>
      <c r="AG7" s="18">
        <v>12.737902999999999</v>
      </c>
    </row>
    <row r="8" spans="1:33" x14ac:dyDescent="0.25">
      <c r="A8" s="12" t="s">
        <v>4</v>
      </c>
      <c r="B8" s="13">
        <v>9.1269550000000006</v>
      </c>
      <c r="C8" s="14">
        <v>9.0631869999999992</v>
      </c>
      <c r="D8" s="14">
        <v>9.0079809999999991</v>
      </c>
      <c r="E8" s="14">
        <v>8.8504349999999992</v>
      </c>
      <c r="F8" s="14">
        <v>8.8010490000000008</v>
      </c>
      <c r="G8" s="14">
        <v>8.730836</v>
      </c>
      <c r="H8" s="14">
        <v>8.7098910000000007</v>
      </c>
      <c r="I8" s="14">
        <v>8.6995129999999996</v>
      </c>
      <c r="J8" s="14">
        <v>8.6616850000000003</v>
      </c>
      <c r="K8" s="14">
        <v>8.7525779999999997</v>
      </c>
      <c r="L8" s="14">
        <v>8.6712989999999994</v>
      </c>
      <c r="M8" s="14">
        <v>8.6944040000000005</v>
      </c>
      <c r="N8" s="14">
        <v>8.5616059999999994</v>
      </c>
      <c r="O8" s="14">
        <v>8.6478560000000009</v>
      </c>
      <c r="P8" s="14">
        <v>8.4598270000000007</v>
      </c>
      <c r="Q8" s="14">
        <v>8.5694379999999999</v>
      </c>
      <c r="R8" s="14">
        <v>8.2871089999999992</v>
      </c>
      <c r="S8" s="14">
        <v>8.162445</v>
      </c>
      <c r="T8" s="14">
        <v>7.9441280000000001</v>
      </c>
      <c r="U8" s="14">
        <v>7.731134</v>
      </c>
      <c r="V8" s="14">
        <v>7.5908369999999996</v>
      </c>
      <c r="W8" s="14">
        <v>7.4664919999999997</v>
      </c>
      <c r="X8" s="14">
        <v>7.5641360000000004</v>
      </c>
      <c r="Y8" s="14">
        <v>7.3548460000000002</v>
      </c>
      <c r="Z8" s="14">
        <v>7.3286740000000004</v>
      </c>
      <c r="AA8" s="14">
        <v>7.3053569999999999</v>
      </c>
      <c r="AB8" s="14">
        <v>7.0798560000000004</v>
      </c>
      <c r="AC8" s="14">
        <v>6.8716790000000003</v>
      </c>
      <c r="AD8" s="14">
        <v>6.7659969999999996</v>
      </c>
      <c r="AE8" s="14">
        <v>6.7915580000000002</v>
      </c>
      <c r="AF8" s="14">
        <v>6.632676</v>
      </c>
      <c r="AG8" s="14">
        <v>6.4945009999999996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>
        <v>0.174679</v>
      </c>
      <c r="F9" s="11">
        <v>0.238871</v>
      </c>
      <c r="G9" s="11">
        <v>0.30756699999999998</v>
      </c>
      <c r="H9" s="11">
        <v>0.37730999999999998</v>
      </c>
      <c r="I9" s="11">
        <v>0.409495</v>
      </c>
      <c r="J9" s="11">
        <v>0.43541999999999997</v>
      </c>
      <c r="K9" s="11">
        <v>0.46233200000000002</v>
      </c>
      <c r="L9" s="11">
        <v>0.46892</v>
      </c>
      <c r="M9" s="11">
        <v>0.48801299999999997</v>
      </c>
      <c r="N9" s="11">
        <v>0.48624499999999998</v>
      </c>
      <c r="O9" s="11">
        <v>0.48577199999999998</v>
      </c>
      <c r="P9" s="11">
        <v>0.493649</v>
      </c>
      <c r="Q9" s="11">
        <v>0.503328</v>
      </c>
      <c r="R9" s="11">
        <v>0.520791</v>
      </c>
      <c r="S9" s="11">
        <v>0.55118199999999995</v>
      </c>
      <c r="T9" s="11">
        <v>0.54505499999999996</v>
      </c>
      <c r="U9" s="11">
        <v>0.51712000000000002</v>
      </c>
      <c r="V9" s="11">
        <v>0.51209700000000002</v>
      </c>
      <c r="W9" s="11">
        <v>0.51160000000000005</v>
      </c>
      <c r="X9" s="11">
        <v>0.52106300000000005</v>
      </c>
      <c r="Y9" s="11">
        <v>0.522424</v>
      </c>
      <c r="Z9" s="11">
        <v>0.52688999999999997</v>
      </c>
      <c r="AA9" s="11">
        <v>0.53757999999999995</v>
      </c>
      <c r="AB9" s="11">
        <v>0.52784900000000001</v>
      </c>
      <c r="AC9" s="11">
        <v>0.53490800000000005</v>
      </c>
      <c r="AD9" s="11">
        <v>0.53875700000000004</v>
      </c>
      <c r="AE9" s="11">
        <v>0.55218100000000003</v>
      </c>
      <c r="AF9" s="11">
        <v>0.53617000000000004</v>
      </c>
      <c r="AG9" s="11">
        <v>0.53744000000000003</v>
      </c>
    </row>
    <row r="10" spans="1:33" x14ac:dyDescent="0.25">
      <c r="A10" s="12" t="s">
        <v>6</v>
      </c>
      <c r="B10" s="13">
        <v>1.005784</v>
      </c>
      <c r="C10" s="14">
        <v>0.987591</v>
      </c>
      <c r="D10" s="14">
        <v>0.974159</v>
      </c>
      <c r="E10" s="14">
        <v>0.96840700000000002</v>
      </c>
      <c r="F10" s="14">
        <v>0.96565699999999999</v>
      </c>
      <c r="G10" s="14">
        <v>0.98555899999999996</v>
      </c>
      <c r="H10" s="14">
        <v>0.99193100000000001</v>
      </c>
      <c r="I10" s="14">
        <v>0.98917100000000002</v>
      </c>
      <c r="J10" s="14">
        <v>0.99152499999999999</v>
      </c>
      <c r="K10" s="14">
        <v>0.99203699999999995</v>
      </c>
      <c r="L10" s="14">
        <v>0.98412299999999997</v>
      </c>
      <c r="M10" s="14">
        <v>1.002939</v>
      </c>
      <c r="N10" s="14">
        <v>0.99813300000000005</v>
      </c>
      <c r="O10" s="14">
        <v>1.0020020000000001</v>
      </c>
      <c r="P10" s="14">
        <v>0.97321100000000005</v>
      </c>
      <c r="Q10" s="14">
        <v>0.97942399999999996</v>
      </c>
      <c r="R10" s="14">
        <v>0.95286400000000004</v>
      </c>
      <c r="S10" s="14">
        <v>0.93481599999999998</v>
      </c>
      <c r="T10" s="14">
        <v>0.91212499999999996</v>
      </c>
      <c r="U10" s="14">
        <v>0.89650200000000002</v>
      </c>
      <c r="V10" s="14">
        <v>0.90047600000000005</v>
      </c>
      <c r="W10" s="14">
        <v>0.89806799999999998</v>
      </c>
      <c r="X10" s="14">
        <v>0.90849500000000005</v>
      </c>
      <c r="Y10" s="14">
        <v>0.90535699999999997</v>
      </c>
      <c r="Z10" s="14">
        <v>0.90720999999999996</v>
      </c>
      <c r="AA10" s="14">
        <v>0.907748</v>
      </c>
      <c r="AB10" s="14">
        <v>0.88089499999999998</v>
      </c>
      <c r="AC10" s="14">
        <v>0.86365700000000001</v>
      </c>
      <c r="AD10" s="14">
        <v>0.853746</v>
      </c>
      <c r="AE10" s="14">
        <v>0.86322500000000002</v>
      </c>
      <c r="AF10" s="14">
        <v>0.84497500000000003</v>
      </c>
      <c r="AG10" s="14">
        <v>0.81845999999999997</v>
      </c>
    </row>
    <row r="11" spans="1:33" x14ac:dyDescent="0.25">
      <c r="A11" s="9" t="s">
        <v>7</v>
      </c>
      <c r="B11" s="10">
        <v>1.02545</v>
      </c>
      <c r="C11" s="11">
        <v>1.017171</v>
      </c>
      <c r="D11" s="11">
        <v>1.0140690000000001</v>
      </c>
      <c r="E11" s="11">
        <v>1.0066710000000001</v>
      </c>
      <c r="F11" s="11">
        <v>0.99473999999999996</v>
      </c>
      <c r="G11" s="11">
        <v>0.98526800000000003</v>
      </c>
      <c r="H11" s="11">
        <v>0.98147600000000002</v>
      </c>
      <c r="I11" s="11">
        <v>0.96921299999999999</v>
      </c>
      <c r="J11" s="11">
        <v>0.96157499999999996</v>
      </c>
      <c r="K11" s="11">
        <v>0.95272100000000004</v>
      </c>
      <c r="L11" s="11">
        <v>0.930369</v>
      </c>
      <c r="M11" s="11">
        <v>0.91194799999999998</v>
      </c>
      <c r="N11" s="11">
        <v>0.90067799999999998</v>
      </c>
      <c r="O11" s="11">
        <v>0.92989299999999997</v>
      </c>
      <c r="P11" s="11">
        <v>0.93512700000000004</v>
      </c>
      <c r="Q11" s="11">
        <v>0.91645799999999999</v>
      </c>
      <c r="R11" s="11">
        <v>0.89468800000000004</v>
      </c>
      <c r="S11" s="11">
        <v>0.88877099999999998</v>
      </c>
      <c r="T11" s="11">
        <v>0.88187400000000005</v>
      </c>
      <c r="U11" s="11">
        <v>0.86296600000000001</v>
      </c>
      <c r="V11" s="11">
        <v>0.85463199999999995</v>
      </c>
      <c r="W11" s="11">
        <v>0.84136100000000003</v>
      </c>
      <c r="X11" s="11">
        <v>0.84430099999999997</v>
      </c>
      <c r="Y11" s="11">
        <v>0.811643</v>
      </c>
      <c r="Z11" s="11">
        <v>0.80756499999999998</v>
      </c>
      <c r="AA11" s="11">
        <v>0.80869400000000002</v>
      </c>
      <c r="AB11" s="11">
        <v>0.78004399999999996</v>
      </c>
      <c r="AC11" s="11">
        <v>0.77010900000000004</v>
      </c>
      <c r="AD11" s="11">
        <v>0.756166</v>
      </c>
      <c r="AE11" s="11">
        <v>0.73866299999999996</v>
      </c>
      <c r="AF11" s="11">
        <v>0.72731199999999996</v>
      </c>
      <c r="AG11" s="11">
        <v>0.71355100000000005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>
        <v>3.1848409938</v>
      </c>
      <c r="H12" s="14">
        <v>3.2521740603999998</v>
      </c>
      <c r="I12" s="14">
        <v>3.4238801225</v>
      </c>
      <c r="J12" s="14">
        <v>3.6541668053</v>
      </c>
      <c r="K12" s="14">
        <v>3.7463444794999998</v>
      </c>
      <c r="L12" s="14">
        <v>3.7870053494000002</v>
      </c>
      <c r="M12" s="14">
        <v>3.8738431483000002</v>
      </c>
      <c r="N12" s="14">
        <v>3.8793377591999998</v>
      </c>
      <c r="O12" s="14">
        <v>3.9840325096</v>
      </c>
      <c r="P12" s="14">
        <v>4.0080633960999998</v>
      </c>
      <c r="Q12" s="14">
        <v>4.0934974328999996</v>
      </c>
      <c r="R12" s="14">
        <v>3.9140808800000002</v>
      </c>
      <c r="S12" s="14">
        <v>3.8655444934999998</v>
      </c>
      <c r="T12" s="14">
        <v>3.872396884</v>
      </c>
      <c r="U12" s="14">
        <v>3.8425698019999999</v>
      </c>
      <c r="V12" s="14">
        <v>3.8735194616999999</v>
      </c>
      <c r="W12" s="14">
        <v>3.7526257332999999</v>
      </c>
      <c r="X12" s="14">
        <v>3.6641500513</v>
      </c>
      <c r="Y12" s="14">
        <v>3.5751211981000002</v>
      </c>
      <c r="Z12" s="14">
        <v>3.5434770148000001</v>
      </c>
      <c r="AA12" s="14">
        <v>3.5123715045999999</v>
      </c>
      <c r="AB12" s="14">
        <v>3.3820051521000001</v>
      </c>
      <c r="AC12" s="14">
        <v>3.3246604314999999</v>
      </c>
      <c r="AD12" s="14">
        <v>3.3110588139999999</v>
      </c>
      <c r="AE12" s="14">
        <v>3.3198952345000001</v>
      </c>
      <c r="AF12" s="14">
        <v>3.2478232687999999</v>
      </c>
      <c r="AG12" s="14" t="s">
        <v>1</v>
      </c>
    </row>
    <row r="13" spans="1:33" x14ac:dyDescent="0.25">
      <c r="A13" s="9" t="s">
        <v>9</v>
      </c>
      <c r="B13" s="10">
        <v>0.78422000000000003</v>
      </c>
      <c r="C13" s="11">
        <v>0.77223200000000003</v>
      </c>
      <c r="D13" s="11">
        <v>0.776258</v>
      </c>
      <c r="E13" s="11">
        <v>0.79753099999999999</v>
      </c>
      <c r="F13" s="11">
        <v>0.79408800000000002</v>
      </c>
      <c r="G13" s="11">
        <v>0.80137700000000001</v>
      </c>
      <c r="H13" s="11">
        <v>0.80757000000000001</v>
      </c>
      <c r="I13" s="11">
        <v>0.834449</v>
      </c>
      <c r="J13" s="11">
        <v>0.86335399999999995</v>
      </c>
      <c r="K13" s="11">
        <v>0.91388199999999997</v>
      </c>
      <c r="L13" s="11">
        <v>0.94394800000000001</v>
      </c>
      <c r="M13" s="11">
        <v>0.96963100000000002</v>
      </c>
      <c r="N13" s="11">
        <v>0.98199700000000001</v>
      </c>
      <c r="O13" s="11">
        <v>1.003935</v>
      </c>
      <c r="P13" s="11">
        <v>0.99115200000000003</v>
      </c>
      <c r="Q13" s="11">
        <v>1.0117069999999999</v>
      </c>
      <c r="R13" s="11">
        <v>0.97823199999999999</v>
      </c>
      <c r="S13" s="11">
        <v>0.95779199999999998</v>
      </c>
      <c r="T13" s="11">
        <v>0.94444700000000004</v>
      </c>
      <c r="U13" s="11">
        <v>0.90128399999999997</v>
      </c>
      <c r="V13" s="11">
        <v>0.84950300000000001</v>
      </c>
      <c r="W13" s="11">
        <v>0.83151299999999995</v>
      </c>
      <c r="X13" s="11">
        <v>0.82307200000000003</v>
      </c>
      <c r="Y13" s="11">
        <v>0.81122799999999995</v>
      </c>
      <c r="Z13" s="11">
        <v>0.81904100000000002</v>
      </c>
      <c r="AA13" s="11">
        <v>0.80968600000000002</v>
      </c>
      <c r="AB13" s="11">
        <v>0.79428900000000002</v>
      </c>
      <c r="AC13" s="11">
        <v>0.79440500000000003</v>
      </c>
      <c r="AD13" s="11">
        <v>0.79221399999999997</v>
      </c>
      <c r="AE13" s="11">
        <v>0.82689800000000002</v>
      </c>
      <c r="AF13" s="11">
        <v>0.80115599999999998</v>
      </c>
      <c r="AG13" s="11">
        <v>0.77547200000000005</v>
      </c>
    </row>
    <row r="14" spans="1:33" x14ac:dyDescent="0.25">
      <c r="A14" s="12" t="s">
        <v>10</v>
      </c>
      <c r="B14" s="13">
        <v>0.69182100000000002</v>
      </c>
      <c r="C14" s="14">
        <v>0.71992400000000001</v>
      </c>
      <c r="D14" s="14">
        <v>0.73463000000000001</v>
      </c>
      <c r="E14" s="14">
        <v>0.745506</v>
      </c>
      <c r="F14" s="14">
        <v>0.755776</v>
      </c>
      <c r="G14" s="14">
        <v>0.77671299999999999</v>
      </c>
      <c r="H14" s="14">
        <v>0.797902</v>
      </c>
      <c r="I14" s="14">
        <v>0.80420599999999998</v>
      </c>
      <c r="J14" s="14">
        <v>0.79983300000000002</v>
      </c>
      <c r="K14" s="14">
        <v>0.80644700000000002</v>
      </c>
      <c r="L14" s="14">
        <v>0.80536099999999999</v>
      </c>
      <c r="M14" s="14">
        <v>0.81651600000000002</v>
      </c>
      <c r="N14" s="14">
        <v>0.82348900000000003</v>
      </c>
      <c r="O14" s="14">
        <v>0.83346399999999998</v>
      </c>
      <c r="P14" s="14">
        <v>0.85186399999999995</v>
      </c>
      <c r="Q14" s="14">
        <v>0.85513899999999998</v>
      </c>
      <c r="R14" s="14">
        <v>0.82284199999999996</v>
      </c>
      <c r="S14" s="14">
        <v>0.80938100000000002</v>
      </c>
      <c r="T14" s="14">
        <v>0.783694</v>
      </c>
      <c r="U14" s="14">
        <v>0.77132299999999998</v>
      </c>
      <c r="V14" s="14">
        <v>0.77312899999999996</v>
      </c>
      <c r="W14" s="14">
        <v>0.758687</v>
      </c>
      <c r="X14" s="14">
        <v>0.74773100000000003</v>
      </c>
      <c r="Y14" s="14">
        <v>0.73729900000000004</v>
      </c>
      <c r="Z14" s="14">
        <v>0.73964399999999997</v>
      </c>
      <c r="AA14" s="14">
        <v>0.73869399999999996</v>
      </c>
      <c r="AB14" s="14">
        <v>0.70054400000000006</v>
      </c>
      <c r="AC14" s="14">
        <v>0.68989500000000004</v>
      </c>
      <c r="AD14" s="14">
        <v>0.68121900000000002</v>
      </c>
      <c r="AE14" s="14">
        <v>0.67783499999999997</v>
      </c>
      <c r="AF14" s="14">
        <v>0.66380499999999998</v>
      </c>
      <c r="AG14" s="14">
        <v>0.64438099999999998</v>
      </c>
    </row>
    <row r="15" spans="1:33" x14ac:dyDescent="0.25">
      <c r="A15" s="9" t="s">
        <v>11</v>
      </c>
      <c r="B15" s="10">
        <v>0.56442550601999997</v>
      </c>
      <c r="C15" s="11">
        <v>0.56718941102999998</v>
      </c>
      <c r="D15" s="11">
        <v>0.58805426227000002</v>
      </c>
      <c r="E15" s="11">
        <v>0.60202915504999999</v>
      </c>
      <c r="F15" s="11">
        <v>0.62051145675999997</v>
      </c>
      <c r="G15" s="11">
        <v>0.69041018980000002</v>
      </c>
      <c r="H15" s="11">
        <v>0.69685545253000003</v>
      </c>
      <c r="I15" s="11">
        <v>0.70207827848000004</v>
      </c>
      <c r="J15" s="11">
        <v>0.71124654708000001</v>
      </c>
      <c r="K15" s="11">
        <v>0.72074998746999996</v>
      </c>
      <c r="L15" s="11">
        <v>0.71710220288000004</v>
      </c>
      <c r="M15" s="11">
        <v>0.71183755236000001</v>
      </c>
      <c r="N15" s="11">
        <v>0.71050487664999995</v>
      </c>
      <c r="O15" s="11">
        <v>0.73653066250999999</v>
      </c>
      <c r="P15" s="11">
        <v>0.73363669784999996</v>
      </c>
      <c r="Q15" s="11">
        <v>0.72289123082999995</v>
      </c>
      <c r="R15" s="11">
        <v>0.70983340752000001</v>
      </c>
      <c r="S15" s="11">
        <v>0.69423570373999999</v>
      </c>
      <c r="T15" s="11">
        <v>0.69381614474999997</v>
      </c>
      <c r="U15" s="11">
        <v>0.68208099904999997</v>
      </c>
      <c r="V15" s="11">
        <v>0.70014001256000002</v>
      </c>
      <c r="W15" s="11">
        <v>0.69862097753999997</v>
      </c>
      <c r="X15" s="11">
        <v>0.70685322124000005</v>
      </c>
      <c r="Y15" s="11">
        <v>0.68731675996999997</v>
      </c>
      <c r="Z15" s="11">
        <v>0.67971024876999997</v>
      </c>
      <c r="AA15" s="11">
        <v>0.66313852347000002</v>
      </c>
      <c r="AB15" s="11">
        <v>0.62232622085</v>
      </c>
      <c r="AC15" s="11">
        <v>0.61518478843000002</v>
      </c>
      <c r="AD15" s="11">
        <v>0.61244303075999995</v>
      </c>
      <c r="AE15" s="11">
        <v>0.61621143576000004</v>
      </c>
      <c r="AF15" s="11">
        <v>0.61210416234999998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>
        <v>0.36079099999999997</v>
      </c>
      <c r="H16" s="14">
        <v>0.422371</v>
      </c>
      <c r="I16" s="14">
        <v>0.46380199999999999</v>
      </c>
      <c r="J16" s="14">
        <v>0.47260099999999999</v>
      </c>
      <c r="K16" s="14">
        <v>0.46116200000000002</v>
      </c>
      <c r="L16" s="14">
        <v>0.45172299999999999</v>
      </c>
      <c r="M16" s="14">
        <v>0.43287500000000001</v>
      </c>
      <c r="N16" s="14">
        <v>0.42072999999999999</v>
      </c>
      <c r="O16" s="14">
        <v>0.40399200000000002</v>
      </c>
      <c r="P16" s="14">
        <v>0.41404099999999999</v>
      </c>
      <c r="Q16" s="14">
        <v>0.43516300000000002</v>
      </c>
      <c r="R16" s="14">
        <v>0.44625199999999998</v>
      </c>
      <c r="S16" s="14">
        <v>0.47019499999999997</v>
      </c>
      <c r="T16" s="14">
        <v>0.49282900000000002</v>
      </c>
      <c r="U16" s="14">
        <v>0.469393</v>
      </c>
      <c r="V16" s="14">
        <v>0.45037700000000003</v>
      </c>
      <c r="W16" s="14">
        <v>0.45192100000000002</v>
      </c>
      <c r="X16" s="14">
        <v>0.45265699999999998</v>
      </c>
      <c r="Y16" s="14">
        <v>0.44334699999999999</v>
      </c>
      <c r="Z16" s="14">
        <v>0.44262000000000001</v>
      </c>
      <c r="AA16" s="14">
        <v>0.44585799999999998</v>
      </c>
      <c r="AB16" s="14">
        <v>0.43844</v>
      </c>
      <c r="AC16" s="14">
        <v>0.44272</v>
      </c>
      <c r="AD16" s="14">
        <v>0.44662000000000002</v>
      </c>
      <c r="AE16" s="14">
        <v>0.45371600000000001</v>
      </c>
      <c r="AF16" s="14">
        <v>0.45558799999999999</v>
      </c>
      <c r="AG16" s="14">
        <v>0.45589499999999999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>
        <v>0.24299999999999999</v>
      </c>
      <c r="G17" s="11">
        <v>0.29620999999999997</v>
      </c>
      <c r="H17" s="11">
        <v>0.32811699999999999</v>
      </c>
      <c r="I17" s="11">
        <v>0.34188499999999999</v>
      </c>
      <c r="J17" s="11">
        <v>0.35308699999999998</v>
      </c>
      <c r="K17" s="11">
        <v>0.35431499999999999</v>
      </c>
      <c r="L17" s="11">
        <v>0.36085499999999998</v>
      </c>
      <c r="M17" s="11">
        <v>0.35342699999999999</v>
      </c>
      <c r="N17" s="11">
        <v>0.360954</v>
      </c>
      <c r="O17" s="11">
        <v>0.37822800000000001</v>
      </c>
      <c r="P17" s="11">
        <v>0.39933600000000002</v>
      </c>
      <c r="Q17" s="11">
        <v>0.43859399999999998</v>
      </c>
      <c r="R17" s="11">
        <v>0.48889100000000002</v>
      </c>
      <c r="S17" s="11">
        <v>0.56580699999999995</v>
      </c>
      <c r="T17" s="11">
        <v>0.575542</v>
      </c>
      <c r="U17" s="11">
        <v>0.52112999999999998</v>
      </c>
      <c r="V17" s="11">
        <v>0.48700599999999999</v>
      </c>
      <c r="W17" s="11">
        <v>0.498506</v>
      </c>
      <c r="X17" s="11">
        <v>0.50620299999999996</v>
      </c>
      <c r="Y17" s="11">
        <v>0.49927100000000002</v>
      </c>
      <c r="Z17" s="11">
        <v>0.497558</v>
      </c>
      <c r="AA17" s="11">
        <v>0.49756899999999998</v>
      </c>
      <c r="AB17" s="11">
        <v>0.48453499999999999</v>
      </c>
      <c r="AC17" s="11">
        <v>0.484537</v>
      </c>
      <c r="AD17" s="11">
        <v>0.48993100000000001</v>
      </c>
      <c r="AE17" s="11">
        <v>0.50225799999999998</v>
      </c>
      <c r="AF17" s="11">
        <v>0.49323699999999998</v>
      </c>
      <c r="AG17" s="11">
        <v>0.498172</v>
      </c>
    </row>
    <row r="18" spans="1:33" x14ac:dyDescent="0.25">
      <c r="A18" s="12" t="s">
        <v>14</v>
      </c>
      <c r="B18" s="13">
        <v>0.92615099999999995</v>
      </c>
      <c r="C18" s="14">
        <v>0.91218500000000002</v>
      </c>
      <c r="D18" s="14">
        <v>0.925118</v>
      </c>
      <c r="E18" s="14">
        <v>0.957673</v>
      </c>
      <c r="F18" s="14">
        <v>0.97086600000000001</v>
      </c>
      <c r="G18" s="14">
        <v>0.97310200000000002</v>
      </c>
      <c r="H18" s="14">
        <v>0.97496000000000005</v>
      </c>
      <c r="I18" s="14">
        <v>0.973549</v>
      </c>
      <c r="J18" s="14">
        <v>0.96439600000000003</v>
      </c>
      <c r="K18" s="14">
        <v>0.95762999999999998</v>
      </c>
      <c r="L18" s="14">
        <v>0.95585299999999995</v>
      </c>
      <c r="M18" s="14">
        <v>0.96364899999999998</v>
      </c>
      <c r="N18" s="14">
        <v>0.95699599999999996</v>
      </c>
      <c r="O18" s="14">
        <v>0.96471499999999999</v>
      </c>
      <c r="P18" s="14">
        <v>0.95120800000000005</v>
      </c>
      <c r="Q18" s="14">
        <v>0.94636299999999995</v>
      </c>
      <c r="R18" s="14">
        <v>0.91669100000000003</v>
      </c>
      <c r="S18" s="14">
        <v>0.92141799999999996</v>
      </c>
      <c r="T18" s="14">
        <v>0.90004499999999998</v>
      </c>
      <c r="U18" s="14">
        <v>0.90300499999999995</v>
      </c>
      <c r="V18" s="14">
        <v>0.92563799999999996</v>
      </c>
      <c r="W18" s="14">
        <v>0.90509899999999999</v>
      </c>
      <c r="X18" s="14">
        <v>0.90678999999999998</v>
      </c>
      <c r="Y18" s="14">
        <v>0.89525399999999999</v>
      </c>
      <c r="Z18" s="14">
        <v>0.88413799999999998</v>
      </c>
      <c r="AA18" s="14">
        <v>0.88126099999999996</v>
      </c>
      <c r="AB18" s="14">
        <v>0.85189400000000004</v>
      </c>
      <c r="AC18" s="14">
        <v>0.84831000000000001</v>
      </c>
      <c r="AD18" s="14">
        <v>0.84886600000000001</v>
      </c>
      <c r="AE18" s="14">
        <v>0.86188799999999999</v>
      </c>
      <c r="AF18" s="14">
        <v>0.86443700000000001</v>
      </c>
      <c r="AG18" s="14">
        <v>0.839453</v>
      </c>
    </row>
    <row r="19" spans="1:33" x14ac:dyDescent="0.25">
      <c r="A19" s="9" t="s">
        <v>15</v>
      </c>
      <c r="B19" s="10" t="s">
        <v>1</v>
      </c>
      <c r="C19" s="11">
        <v>30.090921999999999</v>
      </c>
      <c r="D19" s="11">
        <v>35.748556000000001</v>
      </c>
      <c r="E19" s="11">
        <v>42.351422999999997</v>
      </c>
      <c r="F19" s="11">
        <v>49.548102999999998</v>
      </c>
      <c r="G19" s="11">
        <v>61.504015000000003</v>
      </c>
      <c r="H19" s="11">
        <v>73.877421999999996</v>
      </c>
      <c r="I19" s="11">
        <v>87.382309000000006</v>
      </c>
      <c r="J19" s="11">
        <v>97.822387000000006</v>
      </c>
      <c r="K19" s="11">
        <v>104.545883</v>
      </c>
      <c r="L19" s="11">
        <v>110.086598</v>
      </c>
      <c r="M19" s="11">
        <v>114.440223</v>
      </c>
      <c r="N19" s="11">
        <v>118.141282</v>
      </c>
      <c r="O19" s="11">
        <v>122.012198</v>
      </c>
      <c r="P19" s="11">
        <v>128.38200599999999</v>
      </c>
      <c r="Q19" s="11">
        <v>130.929945</v>
      </c>
      <c r="R19" s="11">
        <v>131.49053499999999</v>
      </c>
      <c r="S19" s="11">
        <v>134.066824</v>
      </c>
      <c r="T19" s="11">
        <v>131.00535500000001</v>
      </c>
      <c r="U19" s="11">
        <v>127.690292</v>
      </c>
      <c r="V19" s="11">
        <v>126.410628</v>
      </c>
      <c r="W19" s="11">
        <v>124.27183599999999</v>
      </c>
      <c r="X19" s="11">
        <v>125.623608</v>
      </c>
      <c r="Y19" s="11">
        <v>124.979432</v>
      </c>
      <c r="Z19" s="11">
        <v>129.414974</v>
      </c>
      <c r="AA19" s="11">
        <v>132.55350999999999</v>
      </c>
      <c r="AB19" s="11">
        <v>132.03379699999999</v>
      </c>
      <c r="AC19" s="11">
        <v>136.03652199999999</v>
      </c>
      <c r="AD19" s="11">
        <v>139.09245100000001</v>
      </c>
      <c r="AE19" s="11">
        <v>145.14084199999999</v>
      </c>
      <c r="AF19" s="11">
        <v>148.80370400000001</v>
      </c>
      <c r="AG19" s="11">
        <v>152.550219</v>
      </c>
    </row>
    <row r="20" spans="1:33" x14ac:dyDescent="0.25">
      <c r="A20" s="12" t="s">
        <v>16</v>
      </c>
      <c r="B20" s="13">
        <v>0.56955882432000005</v>
      </c>
      <c r="C20" s="14">
        <v>0.56938865551999995</v>
      </c>
      <c r="D20" s="14">
        <v>0.57648943356000004</v>
      </c>
      <c r="E20" s="14">
        <v>0.57921597298000005</v>
      </c>
      <c r="F20" s="14">
        <v>0.58730471933999995</v>
      </c>
      <c r="G20" s="14">
        <v>0.57973855113999995</v>
      </c>
      <c r="H20" s="14">
        <v>0.57641250359999996</v>
      </c>
      <c r="I20" s="14">
        <v>0.57515854822000001</v>
      </c>
      <c r="J20" s="14">
        <v>0.58071271674000002</v>
      </c>
      <c r="K20" s="14">
        <v>0.58335756420999996</v>
      </c>
      <c r="L20" s="14">
        <v>0.58005698242000003</v>
      </c>
      <c r="M20" s="14">
        <v>0.58910365722000002</v>
      </c>
      <c r="N20" s="14">
        <v>0.58183427588000003</v>
      </c>
      <c r="O20" s="14">
        <v>0.57390033658999995</v>
      </c>
      <c r="P20" s="14">
        <v>0.56625464646000001</v>
      </c>
      <c r="Q20" s="14">
        <v>0.57273032483999997</v>
      </c>
      <c r="R20" s="14">
        <v>0.57161489794999998</v>
      </c>
      <c r="S20" s="14">
        <v>0.56811122778000001</v>
      </c>
      <c r="T20" s="14">
        <v>0.57155271406999997</v>
      </c>
      <c r="U20" s="14">
        <v>0.56945472116999996</v>
      </c>
      <c r="V20" s="14">
        <v>0.57247807101000003</v>
      </c>
      <c r="W20" s="14">
        <v>0.57414817409999996</v>
      </c>
      <c r="X20" s="14">
        <v>0.57972991939999996</v>
      </c>
      <c r="Y20" s="14">
        <v>0.57747806890999998</v>
      </c>
      <c r="Z20" s="14">
        <v>0.58635933738000001</v>
      </c>
      <c r="AA20" s="14">
        <v>0.59969879951000005</v>
      </c>
      <c r="AB20" s="14">
        <v>0.58301612981999995</v>
      </c>
      <c r="AC20" s="14">
        <v>0.58642412755999995</v>
      </c>
      <c r="AD20" s="14">
        <v>0.58672142042999997</v>
      </c>
      <c r="AE20" s="14">
        <v>0.58762474913999996</v>
      </c>
      <c r="AF20" s="14">
        <v>0.58605221482000003</v>
      </c>
      <c r="AG20" s="14" t="s">
        <v>1</v>
      </c>
    </row>
    <row r="21" spans="1:33" x14ac:dyDescent="0.25">
      <c r="A21" s="9" t="s">
        <v>17</v>
      </c>
      <c r="B21" s="10">
        <v>0.94719100000000001</v>
      </c>
      <c r="C21" s="11">
        <v>0.94447300000000001</v>
      </c>
      <c r="D21" s="11">
        <v>0.97242799999999996</v>
      </c>
      <c r="E21" s="11">
        <v>0.98680299999999999</v>
      </c>
      <c r="F21" s="11">
        <v>0.98599400000000004</v>
      </c>
      <c r="G21" s="11">
        <v>0.984877</v>
      </c>
      <c r="H21" s="11">
        <v>0.97440700000000002</v>
      </c>
      <c r="I21" s="11">
        <v>0.97288200000000002</v>
      </c>
      <c r="J21" s="11">
        <v>0.96870800000000001</v>
      </c>
      <c r="K21" s="11">
        <v>0.95411900000000005</v>
      </c>
      <c r="L21" s="11">
        <v>0.94321100000000002</v>
      </c>
      <c r="M21" s="11">
        <v>0.92996699999999999</v>
      </c>
      <c r="N21" s="11">
        <v>0.91325699999999999</v>
      </c>
      <c r="O21" s="11">
        <v>0.89593699999999998</v>
      </c>
      <c r="P21" s="11">
        <v>0.87506300000000004</v>
      </c>
      <c r="Q21" s="11">
        <v>0.87272099999999997</v>
      </c>
      <c r="R21" s="11">
        <v>0.84757400000000005</v>
      </c>
      <c r="S21" s="11">
        <v>0.83730300000000002</v>
      </c>
      <c r="T21" s="11">
        <v>0.82040100000000005</v>
      </c>
      <c r="U21" s="11">
        <v>0.81110599999999999</v>
      </c>
      <c r="V21" s="11">
        <v>0.80503999999999998</v>
      </c>
      <c r="W21" s="11">
        <v>0.78873899999999997</v>
      </c>
      <c r="X21" s="11">
        <v>0.787246</v>
      </c>
      <c r="Y21" s="11">
        <v>0.77478400000000003</v>
      </c>
      <c r="Z21" s="11">
        <v>0.76893699999999998</v>
      </c>
      <c r="AA21" s="11">
        <v>0.77812199999999998</v>
      </c>
      <c r="AB21" s="11">
        <v>0.75260800000000005</v>
      </c>
      <c r="AC21" s="11">
        <v>0.74478299999999997</v>
      </c>
      <c r="AD21" s="11">
        <v>0.73544799999999999</v>
      </c>
      <c r="AE21" s="11">
        <v>0.75109800000000004</v>
      </c>
      <c r="AF21" s="11">
        <v>0.73835099999999998</v>
      </c>
      <c r="AG21" s="11">
        <v>0.73145700000000002</v>
      </c>
    </row>
    <row r="22" spans="1:33" x14ac:dyDescent="0.25">
      <c r="A22" s="12" t="s">
        <v>18</v>
      </c>
      <c r="B22" s="13">
        <v>0.91796599999999995</v>
      </c>
      <c r="C22" s="14">
        <v>0.91561700000000001</v>
      </c>
      <c r="D22" s="14">
        <v>0.91755799999999998</v>
      </c>
      <c r="E22" s="14">
        <v>0.91063000000000005</v>
      </c>
      <c r="F22" s="14">
        <v>0.90998199999999996</v>
      </c>
      <c r="G22" s="14">
        <v>0.90969500000000003</v>
      </c>
      <c r="H22" s="14">
        <v>0.90539800000000004</v>
      </c>
      <c r="I22" s="14">
        <v>0.90866000000000002</v>
      </c>
      <c r="J22" s="14">
        <v>0.905945</v>
      </c>
      <c r="K22" s="14">
        <v>0.90635699999999997</v>
      </c>
      <c r="L22" s="14">
        <v>0.89054999999999995</v>
      </c>
      <c r="M22" s="14">
        <v>0.90508500000000003</v>
      </c>
      <c r="N22" s="14">
        <v>0.90086299999999997</v>
      </c>
      <c r="O22" s="14">
        <v>0.92550299999999996</v>
      </c>
      <c r="P22" s="14">
        <v>0.90779299999999996</v>
      </c>
      <c r="Q22" s="14">
        <v>0.89713900000000002</v>
      </c>
      <c r="R22" s="14">
        <v>0.87191600000000002</v>
      </c>
      <c r="S22" s="14">
        <v>0.86019999999999996</v>
      </c>
      <c r="T22" s="14">
        <v>0.84777499999999995</v>
      </c>
      <c r="U22" s="14">
        <v>0.84834399999999999</v>
      </c>
      <c r="V22" s="14">
        <v>0.85404599999999997</v>
      </c>
      <c r="W22" s="14">
        <v>0.83606499999999995</v>
      </c>
      <c r="X22" s="14">
        <v>0.82440800000000003</v>
      </c>
      <c r="Y22" s="14">
        <v>0.79816600000000004</v>
      </c>
      <c r="Z22" s="14">
        <v>0.80879800000000002</v>
      </c>
      <c r="AA22" s="14">
        <v>0.80997799999999998</v>
      </c>
      <c r="AB22" s="14">
        <v>0.79544800000000004</v>
      </c>
      <c r="AC22" s="14">
        <v>0.78215000000000001</v>
      </c>
      <c r="AD22" s="14">
        <v>0.77674699999999997</v>
      </c>
      <c r="AE22" s="14">
        <v>0.79444700000000001</v>
      </c>
      <c r="AF22" s="14">
        <v>0.77400800000000003</v>
      </c>
      <c r="AG22" s="14">
        <v>0.75790599999999997</v>
      </c>
    </row>
    <row r="23" spans="1:33" x14ac:dyDescent="0.25">
      <c r="A23" s="9" t="s">
        <v>19</v>
      </c>
      <c r="B23" s="10">
        <v>0.26604299999999997</v>
      </c>
      <c r="C23" s="11">
        <v>0.39953699999999998</v>
      </c>
      <c r="D23" s="11">
        <v>0.54151899999999997</v>
      </c>
      <c r="E23" s="11">
        <v>0.69107499999999999</v>
      </c>
      <c r="F23" s="11">
        <v>0.928562</v>
      </c>
      <c r="G23" s="11">
        <v>1.163951</v>
      </c>
      <c r="H23" s="11">
        <v>1.3511660000000001</v>
      </c>
      <c r="I23" s="11">
        <v>1.5129870000000001</v>
      </c>
      <c r="J23" s="11">
        <v>1.655</v>
      </c>
      <c r="K23" s="11">
        <v>1.7376560000000001</v>
      </c>
      <c r="L23" s="11">
        <v>1.8331660000000001</v>
      </c>
      <c r="M23" s="11">
        <v>1.8376060000000001</v>
      </c>
      <c r="N23" s="11">
        <v>1.799795</v>
      </c>
      <c r="O23" s="11">
        <v>1.804465</v>
      </c>
      <c r="P23" s="11">
        <v>1.8300449999999999</v>
      </c>
      <c r="Q23" s="11">
        <v>1.8675949999999999</v>
      </c>
      <c r="R23" s="11">
        <v>1.8504529999999999</v>
      </c>
      <c r="S23" s="11">
        <v>1.853936</v>
      </c>
      <c r="T23" s="11">
        <v>1.8422430000000001</v>
      </c>
      <c r="U23" s="11">
        <v>1.869157</v>
      </c>
      <c r="V23" s="11">
        <v>1.8048150000000001</v>
      </c>
      <c r="W23" s="11">
        <v>1.8014239999999999</v>
      </c>
      <c r="X23" s="11">
        <v>1.796168</v>
      </c>
      <c r="Y23" s="11">
        <v>1.7620450000000001</v>
      </c>
      <c r="Z23" s="11">
        <v>1.767142</v>
      </c>
      <c r="AA23" s="11">
        <v>1.7651159999999999</v>
      </c>
      <c r="AB23" s="11">
        <v>1.7328429999999999</v>
      </c>
      <c r="AC23" s="11">
        <v>1.7428790000000001</v>
      </c>
      <c r="AD23" s="11">
        <v>1.748426</v>
      </c>
      <c r="AE23" s="11">
        <v>1.787166</v>
      </c>
      <c r="AF23" s="11">
        <v>1.7905</v>
      </c>
      <c r="AG23" s="11">
        <v>1.8069230000000001</v>
      </c>
    </row>
    <row r="24" spans="1:33" x14ac:dyDescent="0.25">
      <c r="A24" s="12" t="s">
        <v>20</v>
      </c>
      <c r="B24" s="13">
        <v>0.476213</v>
      </c>
      <c r="C24" s="14">
        <v>0.50709599999999999</v>
      </c>
      <c r="D24" s="14">
        <v>0.55254599999999998</v>
      </c>
      <c r="E24" s="14">
        <v>0.57956700000000005</v>
      </c>
      <c r="F24" s="14">
        <v>0.60874600000000001</v>
      </c>
      <c r="G24" s="14">
        <v>0.61668599999999996</v>
      </c>
      <c r="H24" s="14">
        <v>0.62846800000000003</v>
      </c>
      <c r="I24" s="14">
        <v>0.64114099999999996</v>
      </c>
      <c r="J24" s="14">
        <v>0.65678199999999998</v>
      </c>
      <c r="K24" s="14">
        <v>0.66064199999999995</v>
      </c>
      <c r="L24" s="14">
        <v>0.66111600000000004</v>
      </c>
      <c r="M24" s="14">
        <v>0.67105400000000004</v>
      </c>
      <c r="N24" s="14">
        <v>0.67208100000000004</v>
      </c>
      <c r="O24" s="14">
        <v>0.66979699999999998</v>
      </c>
      <c r="P24" s="14">
        <v>0.67614700000000005</v>
      </c>
      <c r="Q24" s="14">
        <v>0.66425900000000004</v>
      </c>
      <c r="R24" s="14">
        <v>0.64015599999999995</v>
      </c>
      <c r="S24" s="14">
        <v>0.64681599999999995</v>
      </c>
      <c r="T24" s="14">
        <v>0.63614800000000005</v>
      </c>
      <c r="U24" s="14">
        <v>0.62732900000000003</v>
      </c>
      <c r="V24" s="14">
        <v>0.62312199999999995</v>
      </c>
      <c r="W24" s="14">
        <v>0.62308300000000005</v>
      </c>
      <c r="X24" s="14">
        <v>0.60539799999999999</v>
      </c>
      <c r="Y24" s="14">
        <v>0.58360699999999999</v>
      </c>
      <c r="Z24" s="14">
        <v>0.57886800000000005</v>
      </c>
      <c r="AA24" s="14">
        <v>0.58494699999999999</v>
      </c>
      <c r="AB24" s="14">
        <v>0.57141600000000004</v>
      </c>
      <c r="AC24" s="14">
        <v>0.57568799999999998</v>
      </c>
      <c r="AD24" s="14">
        <v>0.57122700000000004</v>
      </c>
      <c r="AE24" s="14">
        <v>0.57615899999999998</v>
      </c>
      <c r="AF24" s="14">
        <v>0.56855299999999998</v>
      </c>
      <c r="AG24" s="14">
        <v>0.56425199999999998</v>
      </c>
    </row>
    <row r="25" spans="1:33" x14ac:dyDescent="0.25">
      <c r="A25" s="9" t="s">
        <v>21</v>
      </c>
      <c r="B25" s="10">
        <v>0.920512</v>
      </c>
      <c r="C25" s="11">
        <v>0.92282799999999998</v>
      </c>
      <c r="D25" s="11">
        <v>0.93365699999999996</v>
      </c>
      <c r="E25" s="11">
        <v>0.93718400000000002</v>
      </c>
      <c r="F25" s="11">
        <v>0.94075799999999998</v>
      </c>
      <c r="G25" s="11">
        <v>0.93815099999999996</v>
      </c>
      <c r="H25" s="11">
        <v>0.93407399999999996</v>
      </c>
      <c r="I25" s="11">
        <v>0.931504</v>
      </c>
      <c r="J25" s="11">
        <v>0.922763</v>
      </c>
      <c r="K25" s="11">
        <v>0.92390600000000001</v>
      </c>
      <c r="L25" s="11">
        <v>0.90761999999999998</v>
      </c>
      <c r="M25" s="11">
        <v>0.92316799999999999</v>
      </c>
      <c r="N25" s="11">
        <v>0.89979699999999996</v>
      </c>
      <c r="O25" s="11">
        <v>0.88816799999999996</v>
      </c>
      <c r="P25" s="11">
        <v>0.87807800000000003</v>
      </c>
      <c r="Q25" s="11">
        <v>0.88193900000000003</v>
      </c>
      <c r="R25" s="11">
        <v>0.86002400000000001</v>
      </c>
      <c r="S25" s="11">
        <v>0.86817900000000003</v>
      </c>
      <c r="T25" s="11">
        <v>0.85442399999999996</v>
      </c>
      <c r="U25" s="11">
        <v>0.84373100000000001</v>
      </c>
      <c r="V25" s="11">
        <v>0.84218999999999999</v>
      </c>
      <c r="W25" s="11">
        <v>0.83137399999999995</v>
      </c>
      <c r="X25" s="11">
        <v>0.81364800000000004</v>
      </c>
      <c r="Y25" s="11">
        <v>0.79708100000000004</v>
      </c>
      <c r="Z25" s="11">
        <v>0.79879699999999998</v>
      </c>
      <c r="AA25" s="11">
        <v>0.798813</v>
      </c>
      <c r="AB25" s="11">
        <v>0.77693100000000004</v>
      </c>
      <c r="AC25" s="11">
        <v>0.77500899999999995</v>
      </c>
      <c r="AD25" s="11">
        <v>0.76540300000000006</v>
      </c>
      <c r="AE25" s="11">
        <v>0.77081299999999997</v>
      </c>
      <c r="AF25" s="11">
        <v>0.76392099999999996</v>
      </c>
      <c r="AG25" s="11">
        <v>0.75838899999999998</v>
      </c>
    </row>
    <row r="26" spans="1:33" x14ac:dyDescent="0.25">
      <c r="A26" s="12" t="s">
        <v>22</v>
      </c>
      <c r="B26" s="13">
        <v>7.0062811844000001E-4</v>
      </c>
      <c r="C26" s="14">
        <v>1.9992702712E-3</v>
      </c>
      <c r="D26" s="14">
        <v>5.8614134001000002E-3</v>
      </c>
      <c r="E26" s="14">
        <v>1.8740699868000001E-2</v>
      </c>
      <c r="F26" s="14">
        <v>4.3858041264000003E-2</v>
      </c>
      <c r="G26" s="14">
        <v>6.1829890643999998E-2</v>
      </c>
      <c r="H26" s="14">
        <v>8.7649810987999996E-2</v>
      </c>
      <c r="I26" s="14">
        <v>0.20320024765</v>
      </c>
      <c r="J26" s="14">
        <v>0.29656538090000001</v>
      </c>
      <c r="K26" s="14">
        <v>0.43833157868</v>
      </c>
      <c r="L26" s="14">
        <v>0.61618350665999999</v>
      </c>
      <c r="M26" s="14">
        <v>0.81368603168999998</v>
      </c>
      <c r="N26" s="14">
        <v>0.97834603721000002</v>
      </c>
      <c r="O26" s="14">
        <v>1.1766767917000001</v>
      </c>
      <c r="P26" s="14">
        <v>1.2687471916999999</v>
      </c>
      <c r="Q26" s="14">
        <v>1.4012823347000001</v>
      </c>
      <c r="R26" s="14">
        <v>1.3994404526999999</v>
      </c>
      <c r="S26" s="14">
        <v>1.4879163739000001</v>
      </c>
      <c r="T26" s="14">
        <v>1.5662300983999999</v>
      </c>
      <c r="U26" s="14">
        <v>1.5672198480999999</v>
      </c>
      <c r="V26" s="14">
        <v>1.537648243</v>
      </c>
      <c r="W26" s="14">
        <v>1.5500361528</v>
      </c>
      <c r="X26" s="14">
        <v>1.5635937858</v>
      </c>
      <c r="Y26" s="14">
        <v>1.6062287181999999</v>
      </c>
      <c r="Z26" s="14">
        <v>1.6283675340999999</v>
      </c>
      <c r="AA26" s="14">
        <v>1.6628711091999999</v>
      </c>
      <c r="AB26" s="14">
        <v>1.5969212396000001</v>
      </c>
      <c r="AC26" s="14">
        <v>1.6135717522999999</v>
      </c>
      <c r="AD26" s="14">
        <v>1.6655905811</v>
      </c>
      <c r="AE26" s="14">
        <v>1.7154256948</v>
      </c>
      <c r="AF26" s="14">
        <v>1.7075796352999999</v>
      </c>
      <c r="AG26" s="14" t="s">
        <v>1</v>
      </c>
    </row>
    <row r="27" spans="1:33" x14ac:dyDescent="0.25">
      <c r="A27" s="9" t="s">
        <v>23</v>
      </c>
      <c r="B27" s="10">
        <v>0.335677</v>
      </c>
      <c r="C27" s="11">
        <v>0.38894600000000001</v>
      </c>
      <c r="D27" s="11">
        <v>0.43655699999999997</v>
      </c>
      <c r="E27" s="11">
        <v>0.48798000000000002</v>
      </c>
      <c r="F27" s="11">
        <v>0.53120199999999995</v>
      </c>
      <c r="G27" s="11">
        <v>0.57123800000000002</v>
      </c>
      <c r="H27" s="11">
        <v>0.60155499999999995</v>
      </c>
      <c r="I27" s="11">
        <v>0.62717199999999995</v>
      </c>
      <c r="J27" s="11">
        <v>0.64791600000000005</v>
      </c>
      <c r="K27" s="11">
        <v>0.67327999999999999</v>
      </c>
      <c r="L27" s="11">
        <v>0.66977299999999995</v>
      </c>
      <c r="M27" s="11">
        <v>0.66864999999999997</v>
      </c>
      <c r="N27" s="11">
        <v>0.66296699999999997</v>
      </c>
      <c r="O27" s="11">
        <v>0.68508199999999997</v>
      </c>
      <c r="P27" s="11">
        <v>0.69451399999999996</v>
      </c>
      <c r="Q27" s="11">
        <v>0.70897600000000005</v>
      </c>
      <c r="R27" s="11">
        <v>0.69245500000000004</v>
      </c>
      <c r="S27" s="11">
        <v>0.71831699999999998</v>
      </c>
      <c r="T27" s="11">
        <v>0.707951</v>
      </c>
      <c r="U27" s="11">
        <v>0.70443199999999995</v>
      </c>
      <c r="V27" s="11">
        <v>0.72197699999999998</v>
      </c>
      <c r="W27" s="11">
        <v>0.71316299999999999</v>
      </c>
      <c r="X27" s="11">
        <v>0.68466300000000002</v>
      </c>
      <c r="Y27" s="11">
        <v>0.63128600000000001</v>
      </c>
      <c r="Z27" s="11">
        <v>0.61113499999999998</v>
      </c>
      <c r="AA27" s="11">
        <v>0.60907</v>
      </c>
      <c r="AB27" s="11">
        <v>0.58857999999999999</v>
      </c>
      <c r="AC27" s="11">
        <v>0.57504100000000002</v>
      </c>
      <c r="AD27" s="11">
        <v>0.56485700000000005</v>
      </c>
      <c r="AE27" s="11">
        <v>0.56303800000000004</v>
      </c>
      <c r="AF27" s="11">
        <v>0.55280899999999999</v>
      </c>
      <c r="AG27" s="11">
        <v>0.53848099999999999</v>
      </c>
    </row>
    <row r="28" spans="1:33" x14ac:dyDescent="0.25">
      <c r="A28" s="12" t="s">
        <v>24</v>
      </c>
      <c r="B28" s="13" t="s">
        <v>1</v>
      </c>
      <c r="C28" s="14" t="s">
        <v>1</v>
      </c>
      <c r="D28" s="14">
        <v>0.31476399999999999</v>
      </c>
      <c r="E28" s="14">
        <v>0.35472399999999998</v>
      </c>
      <c r="F28" s="14">
        <v>0.394015</v>
      </c>
      <c r="G28" s="14">
        <v>0.42409400000000003</v>
      </c>
      <c r="H28" s="14">
        <v>0.43598500000000001</v>
      </c>
      <c r="I28" s="14">
        <v>0.45041700000000001</v>
      </c>
      <c r="J28" s="14">
        <v>0.466061</v>
      </c>
      <c r="K28" s="14">
        <v>0.49440600000000001</v>
      </c>
      <c r="L28" s="14">
        <v>0.51645099999999999</v>
      </c>
      <c r="M28" s="14">
        <v>0.51582399999999995</v>
      </c>
      <c r="N28" s="14">
        <v>0.52151800000000004</v>
      </c>
      <c r="O28" s="14">
        <v>0.54434700000000003</v>
      </c>
      <c r="P28" s="14">
        <v>0.56448799999999999</v>
      </c>
      <c r="Q28" s="14">
        <v>0.56471499999999997</v>
      </c>
      <c r="R28" s="14">
        <v>0.55459599999999998</v>
      </c>
      <c r="S28" s="14">
        <v>0.55376199999999998</v>
      </c>
      <c r="T28" s="14">
        <v>0.53742999999999996</v>
      </c>
      <c r="U28" s="14">
        <v>0.51556299999999999</v>
      </c>
      <c r="V28" s="14">
        <v>0.50208600000000003</v>
      </c>
      <c r="W28" s="14">
        <v>0.50640700000000005</v>
      </c>
      <c r="X28" s="14">
        <v>0.50454200000000005</v>
      </c>
      <c r="Y28" s="14">
        <v>0.491124</v>
      </c>
      <c r="Z28" s="14">
        <v>0.48541200000000001</v>
      </c>
      <c r="AA28" s="14">
        <v>0.49154799999999998</v>
      </c>
      <c r="AB28" s="14">
        <v>0.50319400000000003</v>
      </c>
      <c r="AC28" s="14">
        <v>0.51643300000000003</v>
      </c>
      <c r="AD28" s="14">
        <v>0.52600100000000005</v>
      </c>
      <c r="AE28" s="14">
        <v>0.53942000000000001</v>
      </c>
      <c r="AF28" s="14">
        <v>0.53794200000000003</v>
      </c>
      <c r="AG28" s="14">
        <v>0.53329499999999996</v>
      </c>
    </row>
    <row r="29" spans="1:33" x14ac:dyDescent="0.25">
      <c r="A29" s="9" t="s">
        <v>25</v>
      </c>
      <c r="B29" s="10">
        <v>3.4743000000000003E-2</v>
      </c>
      <c r="C29" s="11">
        <v>6.5507999999999997E-2</v>
      </c>
      <c r="D29" s="11">
        <v>0.197382</v>
      </c>
      <c r="E29" s="11">
        <v>0.26430399999999998</v>
      </c>
      <c r="F29" s="11">
        <v>0.31723400000000002</v>
      </c>
      <c r="G29" s="11">
        <v>0.389654</v>
      </c>
      <c r="H29" s="11">
        <v>0.42702899999999999</v>
      </c>
      <c r="I29" s="11">
        <v>0.45588499999999998</v>
      </c>
      <c r="J29" s="11">
        <v>0.48249999999999998</v>
      </c>
      <c r="K29" s="11">
        <v>0.50850600000000001</v>
      </c>
      <c r="L29" s="11">
        <v>0.52657799999999999</v>
      </c>
      <c r="M29" s="11">
        <v>0.56026399999999998</v>
      </c>
      <c r="N29" s="11">
        <v>0.58328599999999997</v>
      </c>
      <c r="O29" s="11">
        <v>0.60789099999999996</v>
      </c>
      <c r="P29" s="11">
        <v>0.60782899999999995</v>
      </c>
      <c r="Q29" s="11">
        <v>0.61013499999999998</v>
      </c>
      <c r="R29" s="11">
        <v>0.60968299999999997</v>
      </c>
      <c r="S29" s="11">
        <v>0.63036499999999995</v>
      </c>
      <c r="T29" s="11">
        <v>0.63378900000000005</v>
      </c>
      <c r="U29" s="11">
        <v>0.64547399999999999</v>
      </c>
      <c r="V29" s="11">
        <v>0.63790000000000002</v>
      </c>
      <c r="W29" s="11">
        <v>0.62397000000000002</v>
      </c>
      <c r="X29" s="11">
        <v>0.60679300000000003</v>
      </c>
      <c r="Y29" s="11">
        <v>0.59040700000000002</v>
      </c>
      <c r="Z29" s="11">
        <v>0.59123800000000004</v>
      </c>
      <c r="AA29" s="11">
        <v>0.59529799999999999</v>
      </c>
      <c r="AB29" s="11">
        <v>0.57710600000000001</v>
      </c>
      <c r="AC29" s="11">
        <v>0.57014900000000002</v>
      </c>
      <c r="AD29" s="11">
        <v>0.56761200000000001</v>
      </c>
      <c r="AE29" s="11">
        <v>0.56979900000000006</v>
      </c>
      <c r="AF29" s="11">
        <v>0.56176400000000004</v>
      </c>
      <c r="AG29" s="11">
        <v>0.55805800000000005</v>
      </c>
    </row>
    <row r="30" spans="1:33" x14ac:dyDescent="0.25">
      <c r="A30" s="12" t="s">
        <v>26</v>
      </c>
      <c r="B30" s="13">
        <v>0.61826999999999999</v>
      </c>
      <c r="C30" s="14">
        <v>0.63952100000000001</v>
      </c>
      <c r="D30" s="14">
        <v>0.66723200000000005</v>
      </c>
      <c r="E30" s="14">
        <v>0.68135599999999996</v>
      </c>
      <c r="F30" s="14">
        <v>0.69299299999999997</v>
      </c>
      <c r="G30" s="14">
        <v>0.71224399999999999</v>
      </c>
      <c r="H30" s="14">
        <v>0.72245999999999999</v>
      </c>
      <c r="I30" s="14">
        <v>0.72367999999999999</v>
      </c>
      <c r="J30" s="14">
        <v>0.72382400000000002</v>
      </c>
      <c r="K30" s="14">
        <v>0.73921000000000003</v>
      </c>
      <c r="L30" s="14">
        <v>0.73987099999999995</v>
      </c>
      <c r="M30" s="14">
        <v>0.74773900000000004</v>
      </c>
      <c r="N30" s="14">
        <v>0.74231199999999997</v>
      </c>
      <c r="O30" s="14">
        <v>0.75926400000000005</v>
      </c>
      <c r="P30" s="14">
        <v>0.76589499999999999</v>
      </c>
      <c r="Q30" s="14">
        <v>0.76950799999999997</v>
      </c>
      <c r="R30" s="14">
        <v>0.73599700000000001</v>
      </c>
      <c r="S30" s="14">
        <v>0.73241000000000001</v>
      </c>
      <c r="T30" s="14">
        <v>0.72586200000000001</v>
      </c>
      <c r="U30" s="14">
        <v>0.71868100000000001</v>
      </c>
      <c r="V30" s="14">
        <v>0.72692400000000001</v>
      </c>
      <c r="W30" s="14">
        <v>0.71412900000000001</v>
      </c>
      <c r="X30" s="14">
        <v>0.69497600000000004</v>
      </c>
      <c r="Y30" s="14">
        <v>0.67479999999999996</v>
      </c>
      <c r="Z30" s="14">
        <v>0.66235900000000003</v>
      </c>
      <c r="AA30" s="14">
        <v>0.66474</v>
      </c>
      <c r="AB30" s="14">
        <v>0.64264399999999999</v>
      </c>
      <c r="AC30" s="14">
        <v>0.63083900000000004</v>
      </c>
      <c r="AD30" s="14">
        <v>0.63179799999999997</v>
      </c>
      <c r="AE30" s="14">
        <v>0.63317500000000004</v>
      </c>
      <c r="AF30" s="14">
        <v>0.62739299999999998</v>
      </c>
      <c r="AG30" s="14">
        <v>0.61468599999999995</v>
      </c>
    </row>
    <row r="31" spans="1:33" x14ac:dyDescent="0.25">
      <c r="A31" s="9" t="s">
        <v>27</v>
      </c>
      <c r="B31" s="10">
        <v>8.8702260000000006</v>
      </c>
      <c r="C31" s="11">
        <v>9.287649</v>
      </c>
      <c r="D31" s="11">
        <v>9.1729079999999996</v>
      </c>
      <c r="E31" s="11">
        <v>9.1587440000000004</v>
      </c>
      <c r="F31" s="11">
        <v>9.1993320000000001</v>
      </c>
      <c r="G31" s="11">
        <v>9.3538139999999999</v>
      </c>
      <c r="H31" s="11">
        <v>9.2483939999999993</v>
      </c>
      <c r="I31" s="11">
        <v>9.329777</v>
      </c>
      <c r="J31" s="11">
        <v>9.3958919999999999</v>
      </c>
      <c r="K31" s="11">
        <v>9.3058999999999994</v>
      </c>
      <c r="L31" s="11">
        <v>9.1642519999999994</v>
      </c>
      <c r="M31" s="11">
        <v>9.4042239999999993</v>
      </c>
      <c r="N31" s="11">
        <v>9.4136550000000003</v>
      </c>
      <c r="O31" s="11">
        <v>9.4859829999999992</v>
      </c>
      <c r="P31" s="11">
        <v>9.2943029999999993</v>
      </c>
      <c r="Q31" s="11">
        <v>9.4791819999999998</v>
      </c>
      <c r="R31" s="11">
        <v>9.1114610000000003</v>
      </c>
      <c r="S31" s="11">
        <v>8.8729080000000007</v>
      </c>
      <c r="T31" s="11">
        <v>8.7789859999999997</v>
      </c>
      <c r="U31" s="11">
        <v>8.9207409999999996</v>
      </c>
      <c r="V31" s="11">
        <v>9.0246220000000008</v>
      </c>
      <c r="W31" s="11">
        <v>8.844042</v>
      </c>
      <c r="X31" s="11">
        <v>8.6547680000000007</v>
      </c>
      <c r="Y31" s="11">
        <v>8.5976809999999997</v>
      </c>
      <c r="Z31" s="11">
        <v>8.727131</v>
      </c>
      <c r="AA31" s="11">
        <v>8.8543830000000003</v>
      </c>
      <c r="AB31" s="11">
        <v>8.8225859999999994</v>
      </c>
      <c r="AC31" s="11">
        <v>8.8522470000000002</v>
      </c>
      <c r="AD31" s="11">
        <v>8.8658809999999999</v>
      </c>
      <c r="AE31" s="11">
        <v>8.9976599999999998</v>
      </c>
      <c r="AF31" s="11">
        <v>8.7478809999999996</v>
      </c>
      <c r="AG31" s="11">
        <v>8.5546410000000002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</row>
    <row r="33" spans="1:33" x14ac:dyDescent="0.25">
      <c r="A33" s="9" t="s">
        <v>29</v>
      </c>
      <c r="B33" s="10">
        <v>0.29383009513000002</v>
      </c>
      <c r="C33" s="11">
        <v>0.68355226046999995</v>
      </c>
      <c r="D33" s="11">
        <v>0.77573444324999996</v>
      </c>
      <c r="E33" s="11">
        <v>0.73078764925999995</v>
      </c>
      <c r="F33" s="11">
        <v>0.73589577906000003</v>
      </c>
      <c r="G33" s="11">
        <v>0.74359533256999999</v>
      </c>
      <c r="H33" s="11">
        <v>0.72984268576</v>
      </c>
      <c r="I33" s="11">
        <v>0.71369480092000004</v>
      </c>
      <c r="J33" s="11">
        <v>0.69371638944000003</v>
      </c>
      <c r="K33" s="11">
        <v>0.67128386279999996</v>
      </c>
      <c r="L33" s="11">
        <v>0.66341649771</v>
      </c>
      <c r="M33" s="11">
        <v>0.64206380369000005</v>
      </c>
      <c r="N33" s="11">
        <v>0.82519507857999996</v>
      </c>
      <c r="O33" s="11">
        <v>0.89518074471999998</v>
      </c>
      <c r="P33" s="11">
        <v>1.0317880335</v>
      </c>
      <c r="Q33" s="11">
        <v>1.1038583287999999</v>
      </c>
      <c r="R33" s="11">
        <v>1.2186609081999999</v>
      </c>
      <c r="S33" s="11">
        <v>1.3640848115999999</v>
      </c>
      <c r="T33" s="11">
        <v>1.6481014107</v>
      </c>
      <c r="U33" s="11">
        <v>1.887153949</v>
      </c>
      <c r="V33" s="11">
        <v>2.2555714836999998</v>
      </c>
      <c r="W33" s="11">
        <v>2.7331278324000001</v>
      </c>
      <c r="X33" s="11">
        <v>3.2181537151000001</v>
      </c>
      <c r="Y33" s="11">
        <v>3.9409668446000001</v>
      </c>
      <c r="Z33" s="11">
        <v>5.4519639015000001</v>
      </c>
      <c r="AA33" s="11">
        <v>6.8665480613999996</v>
      </c>
      <c r="AB33" s="11">
        <v>9.2949657440000006</v>
      </c>
      <c r="AC33" s="11">
        <v>10.256821631999999</v>
      </c>
      <c r="AD33" s="11">
        <v>14.226562992</v>
      </c>
      <c r="AE33" s="11">
        <v>21.094375513999999</v>
      </c>
      <c r="AF33" s="11">
        <v>29.157768791999999</v>
      </c>
      <c r="AG33" s="11" t="s">
        <v>1</v>
      </c>
    </row>
    <row r="34" spans="1:33" x14ac:dyDescent="0.25">
      <c r="A34" s="12" t="s">
        <v>30</v>
      </c>
      <c r="B34" s="13">
        <v>1.3650739999999999</v>
      </c>
      <c r="C34" s="14">
        <v>1.3479680000000001</v>
      </c>
      <c r="D34" s="14">
        <v>1.328112</v>
      </c>
      <c r="E34" s="14">
        <v>1.3123469999999999</v>
      </c>
      <c r="F34" s="14">
        <v>1.3005709999999999</v>
      </c>
      <c r="G34" s="14">
        <v>1.3104180000000001</v>
      </c>
      <c r="H34" s="14">
        <v>1.3117350000000001</v>
      </c>
      <c r="I34" s="14">
        <v>1.307666</v>
      </c>
      <c r="J34" s="14">
        <v>1.299857</v>
      </c>
      <c r="K34" s="14">
        <v>1.29695</v>
      </c>
      <c r="L34" s="14">
        <v>1.311512</v>
      </c>
      <c r="M34" s="14">
        <v>1.3260730000000001</v>
      </c>
      <c r="N34" s="14">
        <v>1.33649</v>
      </c>
      <c r="O34" s="14">
        <v>1.3532360000000001</v>
      </c>
      <c r="P34" s="14">
        <v>1.3658060000000001</v>
      </c>
      <c r="Q34" s="14">
        <v>1.3883559999999999</v>
      </c>
      <c r="R34" s="14">
        <v>1.4035219999999999</v>
      </c>
      <c r="S34" s="14">
        <v>1.426868</v>
      </c>
      <c r="T34" s="14">
        <v>1.4790730000000001</v>
      </c>
      <c r="U34" s="14">
        <v>1.442545</v>
      </c>
      <c r="V34" s="14">
        <v>1.503317</v>
      </c>
      <c r="W34" s="14">
        <v>1.5110520000000001</v>
      </c>
      <c r="X34" s="14">
        <v>1.5401149999999999</v>
      </c>
      <c r="Y34" s="14">
        <v>1.4471229999999999</v>
      </c>
      <c r="Z34" s="14">
        <v>1.4524889999999999</v>
      </c>
      <c r="AA34" s="14">
        <v>1.4736910000000001</v>
      </c>
      <c r="AB34" s="14">
        <v>1.450156</v>
      </c>
      <c r="AC34" s="14">
        <v>1.4775529999999999</v>
      </c>
      <c r="AD34" s="14">
        <v>1.4704029999999999</v>
      </c>
      <c r="AE34" s="14">
        <v>1.4826859999999999</v>
      </c>
      <c r="AF34" s="14">
        <v>1.4460090000000001</v>
      </c>
      <c r="AG34" s="14">
        <v>1.464075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>
        <v>0.66010762993000005</v>
      </c>
      <c r="G35" s="11">
        <v>0.70375320539999997</v>
      </c>
      <c r="H35" s="11">
        <v>0.57322020861</v>
      </c>
      <c r="I35" s="11">
        <v>0.63642432952000005</v>
      </c>
      <c r="J35" s="11">
        <v>0.61938526416999995</v>
      </c>
      <c r="K35" s="11">
        <v>0.66158739664999999</v>
      </c>
      <c r="L35" s="11">
        <v>0.68525434428999998</v>
      </c>
      <c r="M35" s="11">
        <v>0.70449826989999997</v>
      </c>
      <c r="N35" s="11">
        <v>0.71573231701999995</v>
      </c>
      <c r="O35" s="11">
        <v>0.71675396109</v>
      </c>
      <c r="P35" s="11">
        <v>0.71437686368999997</v>
      </c>
      <c r="Q35" s="11">
        <v>0.72343331613999995</v>
      </c>
      <c r="R35" s="11">
        <v>0.71846108603000003</v>
      </c>
      <c r="S35" s="11">
        <v>0.73108346031000004</v>
      </c>
      <c r="T35" s="11">
        <v>0.75285605660999999</v>
      </c>
      <c r="U35" s="11">
        <v>0.73519623091999997</v>
      </c>
      <c r="V35" s="11">
        <v>0.73224905586</v>
      </c>
      <c r="W35" s="11">
        <v>0.71815986224999995</v>
      </c>
      <c r="X35" s="11">
        <v>0.70594162536000005</v>
      </c>
      <c r="Y35" s="11">
        <v>0.68615599931000004</v>
      </c>
      <c r="Z35" s="11">
        <v>0.68720480339000001</v>
      </c>
      <c r="AA35" s="11">
        <v>0.69409028825999997</v>
      </c>
      <c r="AB35" s="11">
        <v>0.67556502960999998</v>
      </c>
      <c r="AC35" s="11">
        <v>0.68066485379999997</v>
      </c>
      <c r="AD35" s="11">
        <v>0.67443912429999997</v>
      </c>
      <c r="AE35" s="11">
        <v>0.68055376033000003</v>
      </c>
      <c r="AF35" s="11">
        <v>0.66936405369999996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>
        <v>0.29351762634</v>
      </c>
      <c r="M36" s="14">
        <v>0.3149434612</v>
      </c>
      <c r="N36" s="14">
        <v>0.31417096959000002</v>
      </c>
      <c r="O36" s="14">
        <v>0.33598965602000003</v>
      </c>
      <c r="P36" s="14">
        <v>0.34714104816000002</v>
      </c>
      <c r="Q36" s="14">
        <v>0.35541061734000001</v>
      </c>
      <c r="R36" s="14">
        <v>0.33729811789000003</v>
      </c>
      <c r="S36" s="14">
        <v>0.35044884296000001</v>
      </c>
      <c r="T36" s="14">
        <v>0.36405294684</v>
      </c>
      <c r="U36" s="14">
        <v>0.37184135420999997</v>
      </c>
      <c r="V36" s="14">
        <v>0.36998509055000001</v>
      </c>
      <c r="W36" s="14">
        <v>0.36380103315000001</v>
      </c>
      <c r="X36" s="14">
        <v>0.36976958933999998</v>
      </c>
      <c r="Y36" s="14">
        <v>0.3640055982</v>
      </c>
      <c r="Z36" s="14">
        <v>0.36178565286999997</v>
      </c>
      <c r="AA36" s="14">
        <v>0.35963841563999999</v>
      </c>
      <c r="AB36" s="14">
        <v>0.34914143272999998</v>
      </c>
      <c r="AC36" s="14">
        <v>0.35095449987999999</v>
      </c>
      <c r="AD36" s="14">
        <v>0.34835467418999999</v>
      </c>
      <c r="AE36" s="14">
        <v>0.34495322969999997</v>
      </c>
      <c r="AF36" s="14">
        <v>0.33701077840999999</v>
      </c>
      <c r="AG36" s="14" t="s">
        <v>1</v>
      </c>
    </row>
    <row r="37" spans="1:33" s="5" customFormat="1" x14ac:dyDescent="0.25">
      <c r="A37" s="9" t="s">
        <v>33</v>
      </c>
      <c r="B37" s="10">
        <v>1.6932273329</v>
      </c>
      <c r="C37" s="11">
        <v>1.7478128451999999</v>
      </c>
      <c r="D37" s="11">
        <v>1.8488311587999999</v>
      </c>
      <c r="E37" s="11">
        <v>2.0802823960999999</v>
      </c>
      <c r="F37" s="11">
        <v>2.4567127583000001</v>
      </c>
      <c r="G37" s="11">
        <v>2.7350875936999999</v>
      </c>
      <c r="H37" s="11">
        <v>2.8606743479999999</v>
      </c>
      <c r="I37" s="11">
        <v>2.8558517414</v>
      </c>
      <c r="J37" s="11">
        <v>2.7986425963000001</v>
      </c>
      <c r="K37" s="11">
        <v>2.7239653825999999</v>
      </c>
      <c r="L37" s="11">
        <v>2.7193644431999999</v>
      </c>
      <c r="M37" s="11">
        <v>2.7154693845</v>
      </c>
      <c r="N37" s="11">
        <v>2.6892811463999999</v>
      </c>
      <c r="O37" s="11">
        <v>2.7089795841000002</v>
      </c>
      <c r="P37" s="11">
        <v>2.8213508956000002</v>
      </c>
      <c r="Q37" s="11">
        <v>2.8429334806000002</v>
      </c>
      <c r="R37" s="11">
        <v>2.8677778418000002</v>
      </c>
      <c r="S37" s="11">
        <v>3.0091864918</v>
      </c>
      <c r="T37" s="11">
        <v>3.1818714023000001</v>
      </c>
      <c r="U37" s="11">
        <v>3.1511812900999998</v>
      </c>
      <c r="V37" s="11">
        <v>3.3292321612000002</v>
      </c>
      <c r="W37" s="11">
        <v>3.5244677066999999</v>
      </c>
      <c r="X37" s="11">
        <v>3.5609679222000001</v>
      </c>
      <c r="Y37" s="11">
        <v>3.6636447905999998</v>
      </c>
      <c r="Z37" s="11">
        <v>3.7588498592000001</v>
      </c>
      <c r="AA37" s="11">
        <v>3.8706972599</v>
      </c>
      <c r="AB37" s="11">
        <v>3.9888372420999998</v>
      </c>
      <c r="AC37" s="11">
        <v>4.1838111876999999</v>
      </c>
      <c r="AD37" s="11">
        <v>4.2287036450000004</v>
      </c>
      <c r="AE37" s="11">
        <v>4.2080265276000004</v>
      </c>
      <c r="AF37" s="11">
        <v>4.1839103069999997</v>
      </c>
      <c r="AG37" s="11" t="s">
        <v>1</v>
      </c>
    </row>
    <row r="38" spans="1:33" x14ac:dyDescent="0.25">
      <c r="A38" s="12" t="s">
        <v>34</v>
      </c>
      <c r="B38" s="13">
        <v>168.867424</v>
      </c>
      <c r="C38" s="14">
        <v>198.00268399999999</v>
      </c>
      <c r="D38" s="14">
        <v>216.379009</v>
      </c>
      <c r="E38" s="14">
        <v>233.85816500000001</v>
      </c>
      <c r="F38" s="14">
        <v>257.82020399999999</v>
      </c>
      <c r="G38" s="14">
        <v>276.06890900000002</v>
      </c>
      <c r="H38" s="14">
        <v>275.73179800000003</v>
      </c>
      <c r="I38" s="14">
        <v>279.35646000000003</v>
      </c>
      <c r="J38" s="14">
        <v>279.12714499999998</v>
      </c>
      <c r="K38" s="14">
        <v>281.52241600000002</v>
      </c>
      <c r="L38" s="14">
        <v>287.04525100000001</v>
      </c>
      <c r="M38" s="14">
        <v>291.55924599999997</v>
      </c>
      <c r="N38" s="14">
        <v>296.82318400000003</v>
      </c>
      <c r="O38" s="14">
        <v>304.40616399999999</v>
      </c>
      <c r="P38" s="14">
        <v>319.71810199999999</v>
      </c>
      <c r="Q38" s="14">
        <v>333.69</v>
      </c>
      <c r="R38" s="14">
        <v>318.57472200000001</v>
      </c>
      <c r="S38" s="14">
        <v>323.878962</v>
      </c>
      <c r="T38" s="14">
        <v>340.40083299999998</v>
      </c>
      <c r="U38" s="14">
        <v>354.32588500000003</v>
      </c>
      <c r="V38" s="14">
        <v>359.83702</v>
      </c>
      <c r="W38" s="14">
        <v>348.01684699999998</v>
      </c>
      <c r="X38" s="14">
        <v>347.22850699999998</v>
      </c>
      <c r="Y38" s="14">
        <v>349.68053600000002</v>
      </c>
      <c r="Z38" s="14">
        <v>367.21390700000001</v>
      </c>
      <c r="AA38" s="14">
        <v>391.17886099999998</v>
      </c>
      <c r="AB38" s="14">
        <v>397.25070299999999</v>
      </c>
      <c r="AC38" s="14">
        <v>397.68940099999998</v>
      </c>
      <c r="AD38" s="14">
        <v>396.22941300000002</v>
      </c>
      <c r="AE38" s="14">
        <v>408.02164299999998</v>
      </c>
      <c r="AF38" s="14">
        <v>417.72461900000002</v>
      </c>
      <c r="AG38" s="14">
        <v>435.22006299999998</v>
      </c>
    </row>
    <row r="39" spans="1:33" s="5" customFormat="1" x14ac:dyDescent="0.25">
      <c r="A39" s="9" t="s">
        <v>35</v>
      </c>
      <c r="B39" s="10">
        <v>67.332082</v>
      </c>
      <c r="C39" s="11">
        <v>70.577866</v>
      </c>
      <c r="D39" s="11">
        <v>71.385489000000007</v>
      </c>
      <c r="E39" s="11">
        <v>71.009985</v>
      </c>
      <c r="F39" s="11">
        <v>71.335330999999996</v>
      </c>
      <c r="G39" s="11">
        <v>71.96463</v>
      </c>
      <c r="H39" s="11">
        <v>74.140894000000003</v>
      </c>
      <c r="I39" s="11">
        <v>73.664447999999993</v>
      </c>
      <c r="J39" s="11">
        <v>76.662758999999994</v>
      </c>
      <c r="K39" s="11">
        <v>79.246595999999997</v>
      </c>
      <c r="L39" s="11">
        <v>84.733553999999998</v>
      </c>
      <c r="M39" s="11">
        <v>88.320978999999994</v>
      </c>
      <c r="N39" s="11">
        <v>91.105412999999999</v>
      </c>
      <c r="O39" s="11">
        <v>92.608203000000003</v>
      </c>
      <c r="P39" s="11">
        <v>93.286739999999995</v>
      </c>
      <c r="Q39" s="11">
        <v>95.840665000000001</v>
      </c>
      <c r="R39" s="11">
        <v>101.632762</v>
      </c>
      <c r="S39" s="11">
        <v>107.360854</v>
      </c>
      <c r="T39" s="11">
        <v>114.52700299999999</v>
      </c>
      <c r="U39" s="11">
        <v>121.975931</v>
      </c>
      <c r="V39" s="11">
        <v>132.880921</v>
      </c>
      <c r="W39" s="11">
        <v>135.15200400000001</v>
      </c>
      <c r="X39" s="11">
        <v>136.96767</v>
      </c>
      <c r="Y39" s="11">
        <v>137.022617</v>
      </c>
      <c r="Z39" s="11">
        <v>138.54786899999999</v>
      </c>
      <c r="AA39" s="11">
        <v>141.97492600000001</v>
      </c>
      <c r="AB39" s="11">
        <v>140.02995000000001</v>
      </c>
      <c r="AC39" s="11">
        <v>138.277175</v>
      </c>
      <c r="AD39" s="11">
        <v>140.97027800000001</v>
      </c>
      <c r="AE39" s="11">
        <v>145.01074299999999</v>
      </c>
      <c r="AF39" s="11">
        <v>149.685438</v>
      </c>
      <c r="AG39" s="11">
        <v>150.09255999999999</v>
      </c>
    </row>
    <row r="40" spans="1:33" x14ac:dyDescent="0.25">
      <c r="A40" s="12" t="s">
        <v>36</v>
      </c>
      <c r="B40" s="13">
        <v>1.7003379999999999</v>
      </c>
      <c r="C40" s="14">
        <v>1.975795</v>
      </c>
      <c r="D40" s="14">
        <v>2.1647069999999999</v>
      </c>
      <c r="E40" s="14">
        <v>2.349097</v>
      </c>
      <c r="F40" s="14">
        <v>2.5883530000000001</v>
      </c>
      <c r="G40" s="14">
        <v>2.7651150000000002</v>
      </c>
      <c r="H40" s="14">
        <v>2.9728409999999998</v>
      </c>
      <c r="I40" s="14">
        <v>3.165286</v>
      </c>
      <c r="J40" s="14">
        <v>3.3452890000000002</v>
      </c>
      <c r="K40" s="14">
        <v>3.5046409999999999</v>
      </c>
      <c r="L40" s="14">
        <v>3.441675</v>
      </c>
      <c r="M40" s="14">
        <v>3.4253480000000001</v>
      </c>
      <c r="N40" s="14">
        <v>3.4626760000000001</v>
      </c>
      <c r="O40" s="14">
        <v>3.6270709999999999</v>
      </c>
      <c r="P40" s="14">
        <v>3.5357889999999998</v>
      </c>
      <c r="Q40" s="14">
        <v>3.7169370000000002</v>
      </c>
      <c r="R40" s="14">
        <v>3.7887029999999999</v>
      </c>
      <c r="S40" s="14">
        <v>3.7257669999999998</v>
      </c>
      <c r="T40" s="14">
        <v>3.8672049999999998</v>
      </c>
      <c r="U40" s="14">
        <v>3.9779209999999998</v>
      </c>
      <c r="V40" s="14">
        <v>3.9904839999999999</v>
      </c>
      <c r="W40" s="14">
        <v>3.944763</v>
      </c>
      <c r="X40" s="14">
        <v>3.9553579999999999</v>
      </c>
      <c r="Y40" s="14">
        <v>3.839566</v>
      </c>
      <c r="Z40" s="14">
        <v>3.9403869999999999</v>
      </c>
      <c r="AA40" s="14">
        <v>3.9239250000000001</v>
      </c>
      <c r="AB40" s="14">
        <v>3.7885110000000002</v>
      </c>
      <c r="AC40" s="14">
        <v>3.751633</v>
      </c>
      <c r="AD40" s="14">
        <v>3.7846639999999998</v>
      </c>
      <c r="AE40" s="14">
        <v>3.9162409999999999</v>
      </c>
      <c r="AF40" s="14">
        <v>3.851099</v>
      </c>
      <c r="AG40" s="14">
        <v>3.7912270000000001</v>
      </c>
    </row>
    <row r="41" spans="1:33" s="5" customFormat="1" x14ac:dyDescent="0.25">
      <c r="A41" s="9" t="s">
        <v>37</v>
      </c>
      <c r="B41" s="10">
        <v>183.92917700000001</v>
      </c>
      <c r="C41" s="11">
        <v>183.12160800000001</v>
      </c>
      <c r="D41" s="11">
        <v>182.02538699999999</v>
      </c>
      <c r="E41" s="11">
        <v>178.82129900000001</v>
      </c>
      <c r="F41" s="11">
        <v>178.830028</v>
      </c>
      <c r="G41" s="11">
        <v>174.24028100000001</v>
      </c>
      <c r="H41" s="11">
        <v>170.344605</v>
      </c>
      <c r="I41" s="11">
        <v>168.30172899999999</v>
      </c>
      <c r="J41" s="11">
        <v>166.38409100000001</v>
      </c>
      <c r="K41" s="11">
        <v>162.03574</v>
      </c>
      <c r="L41" s="11">
        <v>154.691385</v>
      </c>
      <c r="M41" s="11">
        <v>149.64188799999999</v>
      </c>
      <c r="N41" s="11">
        <v>143.77420499999999</v>
      </c>
      <c r="O41" s="11">
        <v>139.579081</v>
      </c>
      <c r="P41" s="11">
        <v>134.401332</v>
      </c>
      <c r="Q41" s="11">
        <v>129.55195499999999</v>
      </c>
      <c r="R41" s="11">
        <v>124.44886099999999</v>
      </c>
      <c r="S41" s="11">
        <v>120.31948199999999</v>
      </c>
      <c r="T41" s="11">
        <v>116.845814</v>
      </c>
      <c r="U41" s="11">
        <v>115.219075</v>
      </c>
      <c r="V41" s="11">
        <v>111.709563</v>
      </c>
      <c r="W41" s="11">
        <v>107.45428099999999</v>
      </c>
      <c r="X41" s="11">
        <v>104.273972</v>
      </c>
      <c r="Y41" s="11">
        <v>101.302673</v>
      </c>
      <c r="Z41" s="11">
        <v>103.052076</v>
      </c>
      <c r="AA41" s="11">
        <v>103.469437</v>
      </c>
      <c r="AB41" s="11">
        <v>105.519502</v>
      </c>
      <c r="AC41" s="11">
        <v>105.101901</v>
      </c>
      <c r="AD41" s="11">
        <v>104.158636</v>
      </c>
      <c r="AE41" s="11">
        <v>104.305752</v>
      </c>
      <c r="AF41" s="11">
        <v>101.24037</v>
      </c>
      <c r="AG41" s="11">
        <v>96.759440999999995</v>
      </c>
    </row>
    <row r="42" spans="1:33" x14ac:dyDescent="0.25">
      <c r="A42" s="12" t="s">
        <v>38</v>
      </c>
      <c r="B42" s="13">
        <v>1.2596073577</v>
      </c>
      <c r="C42" s="14">
        <v>1.4091072479</v>
      </c>
      <c r="D42" s="14">
        <v>1.5784121051</v>
      </c>
      <c r="E42" s="14">
        <v>1.7420228149000001</v>
      </c>
      <c r="F42" s="14">
        <v>1.8729577683</v>
      </c>
      <c r="G42" s="14">
        <v>2.0333182494000002</v>
      </c>
      <c r="H42" s="14">
        <v>2.1569399511</v>
      </c>
      <c r="I42" s="14">
        <v>2.2914839525000001</v>
      </c>
      <c r="J42" s="14">
        <v>2.4489744939999998</v>
      </c>
      <c r="K42" s="14">
        <v>2.5804240309000002</v>
      </c>
      <c r="L42" s="14">
        <v>2.7557592129000001</v>
      </c>
      <c r="M42" s="14">
        <v>2.9069595331999998</v>
      </c>
      <c r="N42" s="14">
        <v>3.2204923392999998</v>
      </c>
      <c r="O42" s="14">
        <v>3.3639948292000001</v>
      </c>
      <c r="P42" s="14">
        <v>3.4737329103999999</v>
      </c>
      <c r="Q42" s="14">
        <v>3.5573487194000002</v>
      </c>
      <c r="R42" s="14">
        <v>3.6622614797000002</v>
      </c>
      <c r="S42" s="14">
        <v>3.8605381250000002</v>
      </c>
      <c r="T42" s="14">
        <v>4.0841608665000004</v>
      </c>
      <c r="U42" s="14">
        <v>4.4043965145000001</v>
      </c>
      <c r="V42" s="14">
        <v>4.6204768473</v>
      </c>
      <c r="W42" s="14">
        <v>4.7766284942999997</v>
      </c>
      <c r="X42" s="14">
        <v>5.1078166961999996</v>
      </c>
      <c r="Y42" s="14">
        <v>5.2957382201999996</v>
      </c>
      <c r="Z42" s="14">
        <v>5.5718913077999996</v>
      </c>
      <c r="AA42" s="14">
        <v>5.8252558708000004</v>
      </c>
      <c r="AB42" s="14">
        <v>6.1590933799999998</v>
      </c>
      <c r="AC42" s="14">
        <v>6.4267010688999999</v>
      </c>
      <c r="AD42" s="14">
        <v>6.5243240187999998</v>
      </c>
      <c r="AE42" s="14">
        <v>6.6983076909000001</v>
      </c>
      <c r="AF42" s="14">
        <v>6.9675517866999996</v>
      </c>
      <c r="AG42" s="14" t="s">
        <v>1</v>
      </c>
    </row>
    <row r="43" spans="1:33" s="5" customFormat="1" x14ac:dyDescent="0.25">
      <c r="A43" s="9" t="s">
        <v>39</v>
      </c>
      <c r="B43" s="10">
        <v>559.92018099999996</v>
      </c>
      <c r="C43" s="11">
        <v>591.11264700000004</v>
      </c>
      <c r="D43" s="11">
        <v>622.89397599999995</v>
      </c>
      <c r="E43" s="11">
        <v>646.52811599999995</v>
      </c>
      <c r="F43" s="11">
        <v>684.65773200000001</v>
      </c>
      <c r="G43" s="11">
        <v>717.70242900000005</v>
      </c>
      <c r="H43" s="11">
        <v>733.76974399999995</v>
      </c>
      <c r="I43" s="11">
        <v>750.20804499999997</v>
      </c>
      <c r="J43" s="11">
        <v>775.06307000000004</v>
      </c>
      <c r="K43" s="11">
        <v>754.89296999999999</v>
      </c>
      <c r="L43" s="11">
        <v>747.73679400000003</v>
      </c>
      <c r="M43" s="11">
        <v>756.69913399999996</v>
      </c>
      <c r="N43" s="11">
        <v>769.77179000000001</v>
      </c>
      <c r="O43" s="11">
        <v>791.29371400000002</v>
      </c>
      <c r="P43" s="11">
        <v>794.71155199999998</v>
      </c>
      <c r="Q43" s="11">
        <v>788.92013499999996</v>
      </c>
      <c r="R43" s="11">
        <v>772.21616100000006</v>
      </c>
      <c r="S43" s="11">
        <v>770.08552599999996</v>
      </c>
      <c r="T43" s="11">
        <v>785.71788600000002</v>
      </c>
      <c r="U43" s="11">
        <v>828.42084799999998</v>
      </c>
      <c r="V43" s="11">
        <v>840.99170200000003</v>
      </c>
      <c r="W43" s="11">
        <v>854.58572300000003</v>
      </c>
      <c r="X43" s="11">
        <v>854.88726799999995</v>
      </c>
      <c r="Y43" s="11">
        <v>869.08142199999998</v>
      </c>
      <c r="Z43" s="11">
        <v>871.878106</v>
      </c>
      <c r="AA43" s="11">
        <v>857.48338699999999</v>
      </c>
      <c r="AB43" s="11">
        <v>858.80968700000005</v>
      </c>
      <c r="AC43" s="11">
        <v>872.62477100000001</v>
      </c>
      <c r="AD43" s="11">
        <v>854.871397</v>
      </c>
      <c r="AE43" s="11">
        <v>864.63056700000004</v>
      </c>
      <c r="AF43" s="11">
        <v>824.60492399999998</v>
      </c>
      <c r="AG43" s="11">
        <v>808.46232999999995</v>
      </c>
    </row>
    <row r="44" spans="1:33" x14ac:dyDescent="0.25">
      <c r="A44" s="12" t="s">
        <v>40</v>
      </c>
      <c r="B44" s="13">
        <v>1.2415560000000001</v>
      </c>
      <c r="C44" s="14">
        <v>1.23759</v>
      </c>
      <c r="D44" s="14">
        <v>1.2276940000000001</v>
      </c>
      <c r="E44" s="14">
        <v>1.2146889999999999</v>
      </c>
      <c r="F44" s="14">
        <v>1.206599</v>
      </c>
      <c r="G44" s="14">
        <v>1.208429</v>
      </c>
      <c r="H44" s="14">
        <v>1.2074100000000001</v>
      </c>
      <c r="I44" s="14">
        <v>1.2005650000000001</v>
      </c>
      <c r="J44" s="14">
        <v>1.185044</v>
      </c>
      <c r="K44" s="14">
        <v>1.1908099999999999</v>
      </c>
      <c r="L44" s="14">
        <v>1.2275990000000001</v>
      </c>
      <c r="M44" s="14">
        <v>1.220464</v>
      </c>
      <c r="N44" s="14">
        <v>1.229333</v>
      </c>
      <c r="O44" s="14">
        <v>1.225714</v>
      </c>
      <c r="P44" s="14">
        <v>1.2326619999999999</v>
      </c>
      <c r="Q44" s="14">
        <v>1.2136439999999999</v>
      </c>
      <c r="R44" s="14">
        <v>1.205365</v>
      </c>
      <c r="S44" s="14">
        <v>1.212099</v>
      </c>
      <c r="T44" s="14">
        <v>1.2343900000000001</v>
      </c>
      <c r="U44" s="14">
        <v>1.2022440000000001</v>
      </c>
      <c r="V44" s="14">
        <v>1.2218199999999999</v>
      </c>
      <c r="W44" s="14">
        <v>1.2399039999999999</v>
      </c>
      <c r="X44" s="14">
        <v>1.244607</v>
      </c>
      <c r="Y44" s="14">
        <v>1.224</v>
      </c>
      <c r="Z44" s="14">
        <v>1.2303580000000001</v>
      </c>
      <c r="AA44" s="14">
        <v>1.2480420000000001</v>
      </c>
      <c r="AB44" s="14">
        <v>1.2070449999999999</v>
      </c>
      <c r="AC44" s="14">
        <v>1.212304</v>
      </c>
      <c r="AD44" s="14">
        <v>1.2065239999999999</v>
      </c>
      <c r="AE44" s="14">
        <v>1.246847</v>
      </c>
      <c r="AF44" s="14">
        <v>1.245722</v>
      </c>
      <c r="AG44" s="14">
        <v>1.286727</v>
      </c>
    </row>
    <row r="45" spans="1:33" s="5" customFormat="1" x14ac:dyDescent="0.25">
      <c r="A45" s="9" t="s">
        <v>41</v>
      </c>
      <c r="B45" s="10">
        <v>174.28942226000001</v>
      </c>
      <c r="C45" s="11">
        <v>214.11671312000001</v>
      </c>
      <c r="D45" s="11">
        <v>256.79286999999999</v>
      </c>
      <c r="E45" s="11">
        <v>313.16128584000001</v>
      </c>
      <c r="F45" s="11">
        <v>374.36432360999999</v>
      </c>
      <c r="G45" s="11">
        <v>435.79734456</v>
      </c>
      <c r="H45" s="11">
        <v>500.15167494000002</v>
      </c>
      <c r="I45" s="11">
        <v>574.11043305999999</v>
      </c>
      <c r="J45" s="11">
        <v>651.59024690000001</v>
      </c>
      <c r="K45" s="11">
        <v>723.39568584000006</v>
      </c>
      <c r="L45" s="11">
        <v>786.49607066999999</v>
      </c>
      <c r="M45" s="11">
        <v>819.78210195999998</v>
      </c>
      <c r="N45" s="11">
        <v>855.18131835999998</v>
      </c>
      <c r="O45" s="11">
        <v>896.92502590000004</v>
      </c>
      <c r="P45" s="11">
        <v>937.02176168000005</v>
      </c>
      <c r="Q45" s="11">
        <v>951.90883225000005</v>
      </c>
      <c r="R45" s="11">
        <v>977.60804889999997</v>
      </c>
      <c r="S45" s="11">
        <v>1001.5588851</v>
      </c>
      <c r="T45" s="11">
        <v>1057.8753274000001</v>
      </c>
      <c r="U45" s="11">
        <v>1092.5407814</v>
      </c>
      <c r="V45" s="11">
        <v>1121.0474205999999</v>
      </c>
      <c r="W45" s="11">
        <v>1168.2430420000001</v>
      </c>
      <c r="X45" s="11">
        <v>1203.5852050999999</v>
      </c>
      <c r="Y45" s="11">
        <v>1206.6790771000001</v>
      </c>
      <c r="Z45" s="11">
        <v>1220.6072998</v>
      </c>
      <c r="AA45" s="11">
        <v>1276.4793701000001</v>
      </c>
      <c r="AB45" s="11">
        <v>1298.142605</v>
      </c>
      <c r="AC45" s="11">
        <v>1328.016627</v>
      </c>
      <c r="AD45" s="11">
        <v>1322.160543</v>
      </c>
      <c r="AE45" s="11">
        <v>1343.6017810000001</v>
      </c>
      <c r="AF45" s="11">
        <v>1320.0953999999999</v>
      </c>
      <c r="AG45" s="11">
        <v>1362.009599</v>
      </c>
    </row>
    <row r="46" spans="1:33" x14ac:dyDescent="0.25">
      <c r="A46" s="12" t="s">
        <v>42</v>
      </c>
      <c r="B46" s="13">
        <v>1.3464830000000001</v>
      </c>
      <c r="C46" s="14">
        <v>1.6052630000000001</v>
      </c>
      <c r="D46" s="14">
        <v>1.795676</v>
      </c>
      <c r="E46" s="14">
        <v>2.0568</v>
      </c>
      <c r="F46" s="14">
        <v>2.1912229999999999</v>
      </c>
      <c r="G46" s="14">
        <v>2.9717539999999998</v>
      </c>
      <c r="H46" s="14">
        <v>3.6930040000000002</v>
      </c>
      <c r="I46" s="14">
        <v>4.3109149999999996</v>
      </c>
      <c r="J46" s="14">
        <v>4.9206909999999997</v>
      </c>
      <c r="K46" s="14">
        <v>5.6336700000000004</v>
      </c>
      <c r="L46" s="14">
        <v>6.103205</v>
      </c>
      <c r="M46" s="14">
        <v>6.3293359999999996</v>
      </c>
      <c r="N46" s="14">
        <v>6.5536969999999997</v>
      </c>
      <c r="O46" s="14">
        <v>6.6446899999999998</v>
      </c>
      <c r="P46" s="14">
        <v>6.986186</v>
      </c>
      <c r="Q46" s="14">
        <v>7.126862</v>
      </c>
      <c r="R46" s="14">
        <v>7.1554229999999999</v>
      </c>
      <c r="S46" s="14">
        <v>7.370463</v>
      </c>
      <c r="T46" s="14">
        <v>7.4695320000000001</v>
      </c>
      <c r="U46" s="14">
        <v>7.4340669999999998</v>
      </c>
      <c r="V46" s="14">
        <v>7.6796620000000004</v>
      </c>
      <c r="W46" s="14">
        <v>7.6730130000000001</v>
      </c>
      <c r="X46" s="14">
        <v>7.858708</v>
      </c>
      <c r="Y46" s="14">
        <v>7.8843589999999999</v>
      </c>
      <c r="Z46" s="14">
        <v>8.045318</v>
      </c>
      <c r="AA46" s="14">
        <v>8.3275950000000005</v>
      </c>
      <c r="AB46" s="14">
        <v>8.4460429999999995</v>
      </c>
      <c r="AC46" s="14">
        <v>8.9135519999999993</v>
      </c>
      <c r="AD46" s="14">
        <v>9.2763629999999999</v>
      </c>
      <c r="AE46" s="14">
        <v>9.6501649999999994</v>
      </c>
      <c r="AF46" s="14">
        <v>9.7028130000000008</v>
      </c>
      <c r="AG46" s="14">
        <v>9.9044080000000001</v>
      </c>
    </row>
    <row r="47" spans="1:33" s="5" customFormat="1" x14ac:dyDescent="0.25">
      <c r="A47" s="9" t="s">
        <v>43</v>
      </c>
      <c r="B47" s="10">
        <v>9.5816429999999997</v>
      </c>
      <c r="C47" s="11">
        <v>9.4731959999999997</v>
      </c>
      <c r="D47" s="11">
        <v>9.2028700000000008</v>
      </c>
      <c r="E47" s="11">
        <v>9.1958870000000008</v>
      </c>
      <c r="F47" s="11">
        <v>8.9895840000000007</v>
      </c>
      <c r="G47" s="11">
        <v>9.0745120000000004</v>
      </c>
      <c r="H47" s="11">
        <v>8.9759320000000002</v>
      </c>
      <c r="I47" s="11">
        <v>9.0564129999999992</v>
      </c>
      <c r="J47" s="11">
        <v>9.3123539999999991</v>
      </c>
      <c r="K47" s="11">
        <v>9.2837390000000006</v>
      </c>
      <c r="L47" s="11">
        <v>9.0865570000000009</v>
      </c>
      <c r="M47" s="11">
        <v>9.1770390000000006</v>
      </c>
      <c r="N47" s="11">
        <v>9.0567299999999999</v>
      </c>
      <c r="O47" s="11">
        <v>9.1974850000000004</v>
      </c>
      <c r="P47" s="11">
        <v>9.1256509999999995</v>
      </c>
      <c r="Q47" s="11">
        <v>9.0052040000000009</v>
      </c>
      <c r="R47" s="11">
        <v>8.7801179999999999</v>
      </c>
      <c r="S47" s="11">
        <v>8.9229420000000008</v>
      </c>
      <c r="T47" s="11">
        <v>8.8592809999999993</v>
      </c>
      <c r="U47" s="11">
        <v>9.0839130000000008</v>
      </c>
      <c r="V47" s="11">
        <v>9.1512270000000004</v>
      </c>
      <c r="W47" s="11">
        <v>9.0827360000000006</v>
      </c>
      <c r="X47" s="11">
        <v>9.0370849999999994</v>
      </c>
      <c r="Y47" s="11">
        <v>9.0293489999999998</v>
      </c>
      <c r="Z47" s="11">
        <v>9.2784580000000005</v>
      </c>
      <c r="AA47" s="11">
        <v>9.9325159999999997</v>
      </c>
      <c r="AB47" s="11">
        <v>10.0419</v>
      </c>
      <c r="AC47" s="11">
        <v>9.7498299999999993</v>
      </c>
      <c r="AD47" s="11">
        <v>9.5839990000000004</v>
      </c>
      <c r="AE47" s="11">
        <v>9.9751820000000002</v>
      </c>
      <c r="AF47" s="11">
        <v>10.119987</v>
      </c>
      <c r="AG47" s="11">
        <v>11.194525000000001</v>
      </c>
    </row>
    <row r="48" spans="1:33" x14ac:dyDescent="0.25">
      <c r="A48" s="12" t="s">
        <v>44</v>
      </c>
      <c r="B48" s="13">
        <v>1.5381009999999999</v>
      </c>
      <c r="C48" s="14">
        <v>1.491887</v>
      </c>
      <c r="D48" s="14">
        <v>1.4864740000000001</v>
      </c>
      <c r="E48" s="14">
        <v>1.4828920000000001</v>
      </c>
      <c r="F48" s="14">
        <v>1.4636629999999999</v>
      </c>
      <c r="G48" s="14">
        <v>1.4623200000000001</v>
      </c>
      <c r="H48" s="14">
        <v>1.466707</v>
      </c>
      <c r="I48" s="14">
        <v>1.447951</v>
      </c>
      <c r="J48" s="14">
        <v>1.447303</v>
      </c>
      <c r="K48" s="14">
        <v>1.43466</v>
      </c>
      <c r="L48" s="14">
        <v>1.4439580000000001</v>
      </c>
      <c r="M48" s="14">
        <v>1.473589</v>
      </c>
      <c r="N48" s="14">
        <v>1.4689620000000001</v>
      </c>
      <c r="O48" s="14">
        <v>1.496707</v>
      </c>
      <c r="P48" s="14">
        <v>1.507009</v>
      </c>
      <c r="Q48" s="14">
        <v>1.5349999999999999</v>
      </c>
      <c r="R48" s="14">
        <v>1.4809319999999999</v>
      </c>
      <c r="S48" s="14">
        <v>1.504794</v>
      </c>
      <c r="T48" s="14">
        <v>1.4907090000000001</v>
      </c>
      <c r="U48" s="14">
        <v>1.471921</v>
      </c>
      <c r="V48" s="14">
        <v>1.496928</v>
      </c>
      <c r="W48" s="14">
        <v>1.4859150000000001</v>
      </c>
      <c r="X48" s="14">
        <v>1.495622</v>
      </c>
      <c r="Y48" s="14">
        <v>1.4459789999999999</v>
      </c>
      <c r="Z48" s="14">
        <v>1.4407300000000001</v>
      </c>
      <c r="AA48" s="14">
        <v>1.4780139999999999</v>
      </c>
      <c r="AB48" s="14">
        <v>1.4410080000000001</v>
      </c>
      <c r="AC48" s="14">
        <v>1.4309590000000001</v>
      </c>
      <c r="AD48" s="14">
        <v>1.4700599999999999</v>
      </c>
      <c r="AE48" s="14">
        <v>1.4282589999999999</v>
      </c>
      <c r="AF48" s="14">
        <v>1.4363509999999999</v>
      </c>
      <c r="AG48" s="14">
        <v>1.431543</v>
      </c>
    </row>
    <row r="49" spans="1:33" s="5" customFormat="1" x14ac:dyDescent="0.25">
      <c r="A49" s="9" t="s">
        <v>45</v>
      </c>
      <c r="B49" s="10">
        <v>5.4231896272999996E-4</v>
      </c>
      <c r="C49" s="11">
        <v>1.1993436633999999E-3</v>
      </c>
      <c r="D49" s="11">
        <v>1.8649575498E-2</v>
      </c>
      <c r="E49" s="11">
        <v>0.17996238424</v>
      </c>
      <c r="F49" s="11">
        <v>0.71765824976000003</v>
      </c>
      <c r="G49" s="11">
        <v>1.7151700000000001</v>
      </c>
      <c r="H49" s="11">
        <v>2.455975</v>
      </c>
      <c r="I49" s="11">
        <v>2.7784209999999998</v>
      </c>
      <c r="J49" s="11">
        <v>3.2583989999999998</v>
      </c>
      <c r="K49" s="11">
        <v>5.5396409999999996</v>
      </c>
      <c r="L49" s="11">
        <v>7.3014039999999998</v>
      </c>
      <c r="M49" s="11">
        <v>8.3228170000000006</v>
      </c>
      <c r="N49" s="11">
        <v>9.2735040000000009</v>
      </c>
      <c r="O49" s="11">
        <v>9.8667870000000004</v>
      </c>
      <c r="P49" s="11">
        <v>11.556843000000001</v>
      </c>
      <c r="Q49" s="11">
        <v>12.736131</v>
      </c>
      <c r="R49" s="11">
        <v>12.618288</v>
      </c>
      <c r="S49" s="11">
        <v>13.984503</v>
      </c>
      <c r="T49" s="11">
        <v>14.341196</v>
      </c>
      <c r="U49" s="11">
        <v>14.016913000000001</v>
      </c>
      <c r="V49" s="11">
        <v>15.821142</v>
      </c>
      <c r="W49" s="11">
        <v>18.443729000000001</v>
      </c>
      <c r="X49" s="11">
        <v>19.568259999999999</v>
      </c>
      <c r="Y49" s="11">
        <v>19.505592</v>
      </c>
      <c r="Z49" s="11">
        <v>20.998875000000002</v>
      </c>
      <c r="AA49" s="11">
        <v>23.562632000000001</v>
      </c>
      <c r="AB49" s="11">
        <v>24.192336999999998</v>
      </c>
      <c r="AC49" s="11">
        <v>24.124181</v>
      </c>
      <c r="AD49" s="11">
        <v>24.542904</v>
      </c>
      <c r="AE49" s="11">
        <v>24.838260999999999</v>
      </c>
      <c r="AF49" s="11">
        <v>24.492858999999999</v>
      </c>
      <c r="AG49" s="11">
        <v>26.37</v>
      </c>
    </row>
    <row r="50" spans="1:33" x14ac:dyDescent="0.25">
      <c r="A50" s="12" t="s">
        <v>46</v>
      </c>
      <c r="B50" s="13">
        <v>4.8238065245000003E-2</v>
      </c>
      <c r="C50" s="14">
        <v>9.0483942354999999E-2</v>
      </c>
      <c r="D50" s="14">
        <v>1.2134815427000001</v>
      </c>
      <c r="E50" s="14">
        <v>6.4263149903999999</v>
      </c>
      <c r="F50" s="14">
        <v>15.848535511</v>
      </c>
      <c r="G50" s="14">
        <v>18.176170148000001</v>
      </c>
      <c r="H50" s="14">
        <v>18.360706242999999</v>
      </c>
      <c r="I50" s="14">
        <v>18.746925252</v>
      </c>
      <c r="J50" s="14">
        <v>18.751622458</v>
      </c>
      <c r="K50" s="14">
        <v>19.03920389</v>
      </c>
      <c r="L50" s="14">
        <v>19.946423232000001</v>
      </c>
      <c r="M50" s="14">
        <v>20.501647324</v>
      </c>
      <c r="N50" s="14">
        <v>20.014998770999998</v>
      </c>
      <c r="O50" s="14">
        <v>20.100566455999999</v>
      </c>
      <c r="P50" s="14">
        <v>19.261713165</v>
      </c>
      <c r="Q50" s="14">
        <v>19.293569493</v>
      </c>
      <c r="R50" s="14">
        <v>18.885435874999999</v>
      </c>
      <c r="S50" s="14">
        <v>19.513654773999999</v>
      </c>
      <c r="T50" s="14">
        <v>19.263834145000001</v>
      </c>
      <c r="U50" s="14">
        <v>18.364088005999999</v>
      </c>
      <c r="V50" s="14">
        <v>18.730350940000001</v>
      </c>
      <c r="W50" s="14">
        <v>19.289542536999999</v>
      </c>
      <c r="X50" s="14">
        <v>19.003523754</v>
      </c>
      <c r="Y50" s="14">
        <v>19.105370230999998</v>
      </c>
      <c r="Z50" s="14">
        <v>18.995829990000001</v>
      </c>
      <c r="AA50" s="14">
        <v>19.440586585999998</v>
      </c>
      <c r="AB50" s="14">
        <v>18.958609628000001</v>
      </c>
      <c r="AC50" s="14">
        <v>18.970170161999999</v>
      </c>
      <c r="AD50" s="14">
        <v>18.951155662000001</v>
      </c>
      <c r="AE50" s="14">
        <v>19.009558148</v>
      </c>
      <c r="AF50" s="14">
        <v>18.929175214000001</v>
      </c>
      <c r="AG50" s="14" t="s">
        <v>1</v>
      </c>
    </row>
    <row r="51" spans="1:33" s="5" customFormat="1" x14ac:dyDescent="0.25">
      <c r="A51" s="9" t="s">
        <v>47</v>
      </c>
      <c r="B51" s="10">
        <v>0.97119281620999998</v>
      </c>
      <c r="C51" s="11">
        <v>0.98108946594000002</v>
      </c>
      <c r="D51" s="11">
        <v>0.97254180076999996</v>
      </c>
      <c r="E51" s="11">
        <v>0.98283005332999995</v>
      </c>
      <c r="F51" s="11">
        <v>0.99558501357999996</v>
      </c>
      <c r="G51" s="11">
        <v>1.0058710432</v>
      </c>
      <c r="H51" s="11">
        <v>1.0026633653000001</v>
      </c>
      <c r="I51" s="11">
        <v>0.99570267662</v>
      </c>
      <c r="J51" s="11">
        <v>0.97157979284999996</v>
      </c>
      <c r="K51" s="11">
        <v>0.92343577708000002</v>
      </c>
      <c r="L51" s="11">
        <v>0.93813347259000002</v>
      </c>
      <c r="M51" s="11">
        <v>0.90132460337999998</v>
      </c>
      <c r="N51" s="11">
        <v>0.87940559274999996</v>
      </c>
      <c r="O51" s="11">
        <v>0.84794065524999995</v>
      </c>
      <c r="P51" s="11">
        <v>0.85934605723000002</v>
      </c>
      <c r="Q51" s="11">
        <v>0.84928286828999999</v>
      </c>
      <c r="R51" s="11">
        <v>0.83955152466000005</v>
      </c>
      <c r="S51" s="11">
        <v>0.86595923064000002</v>
      </c>
      <c r="T51" s="11">
        <v>0.83766197315000002</v>
      </c>
      <c r="U51" s="11">
        <v>0.85594065569</v>
      </c>
      <c r="V51" s="11">
        <v>0.85541066061000004</v>
      </c>
      <c r="W51" s="11">
        <v>0.84673774241999999</v>
      </c>
      <c r="X51" s="11">
        <v>0.84587192535</v>
      </c>
      <c r="Y51" s="11">
        <v>0.85881692171000001</v>
      </c>
      <c r="Z51" s="11">
        <v>0.86395078896999999</v>
      </c>
      <c r="AA51" s="11">
        <v>0.87959980964999995</v>
      </c>
      <c r="AB51" s="11">
        <v>0.87830555439000002</v>
      </c>
      <c r="AC51" s="11">
        <v>0.88597989081999995</v>
      </c>
      <c r="AD51" s="11">
        <v>0.89417043581</v>
      </c>
      <c r="AE51" s="11">
        <v>0.87300462147000002</v>
      </c>
      <c r="AF51" s="11">
        <v>0.83742320283000005</v>
      </c>
      <c r="AG51" s="11" t="s">
        <v>1</v>
      </c>
    </row>
    <row r="52" spans="1:33" x14ac:dyDescent="0.25">
      <c r="A52" s="12" t="s">
        <v>48</v>
      </c>
      <c r="B52" s="13">
        <v>1</v>
      </c>
      <c r="C52" s="14">
        <v>1</v>
      </c>
      <c r="D52" s="14">
        <v>1</v>
      </c>
      <c r="E52" s="14">
        <v>1</v>
      </c>
      <c r="F52" s="14">
        <v>1</v>
      </c>
      <c r="G52" s="14">
        <v>1</v>
      </c>
      <c r="H52" s="14">
        <v>1</v>
      </c>
      <c r="I52" s="14">
        <v>1</v>
      </c>
      <c r="J52" s="14">
        <v>1</v>
      </c>
      <c r="K52" s="14">
        <v>1</v>
      </c>
      <c r="L52" s="14">
        <v>1</v>
      </c>
      <c r="M52" s="14">
        <v>1</v>
      </c>
      <c r="N52" s="14">
        <v>1</v>
      </c>
      <c r="O52" s="14">
        <v>1</v>
      </c>
      <c r="P52" s="14">
        <v>1</v>
      </c>
      <c r="Q52" s="14">
        <v>1</v>
      </c>
      <c r="R52" s="14">
        <v>1</v>
      </c>
      <c r="S52" s="14">
        <v>1</v>
      </c>
      <c r="T52" s="14">
        <v>1</v>
      </c>
      <c r="U52" s="14">
        <v>1</v>
      </c>
      <c r="V52" s="14">
        <v>1</v>
      </c>
      <c r="W52" s="14">
        <v>1</v>
      </c>
      <c r="X52" s="14">
        <v>1</v>
      </c>
      <c r="Y52" s="14">
        <v>1</v>
      </c>
      <c r="Z52" s="14">
        <v>1</v>
      </c>
      <c r="AA52" s="14">
        <v>1</v>
      </c>
      <c r="AB52" s="14">
        <v>1</v>
      </c>
      <c r="AC52" s="14">
        <v>1</v>
      </c>
      <c r="AD52" s="14">
        <v>1</v>
      </c>
      <c r="AE52" s="14">
        <v>1</v>
      </c>
      <c r="AF52" s="14">
        <v>1</v>
      </c>
      <c r="AG52" s="14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>
        <v>1.6203968063</v>
      </c>
      <c r="H53" s="11">
        <v>2.9443534628000001</v>
      </c>
      <c r="I53" s="11">
        <v>3.4959940550000002</v>
      </c>
      <c r="J53" s="11">
        <v>4.3010946394999996</v>
      </c>
      <c r="K53" s="11">
        <v>5.4226314902999997</v>
      </c>
      <c r="L53" s="11">
        <v>9.5999601288999994</v>
      </c>
      <c r="M53" s="11">
        <v>17.830747835</v>
      </c>
      <c r="N53" s="11">
        <v>20.357593640000001</v>
      </c>
      <c r="O53" s="11">
        <v>22.635826287</v>
      </c>
      <c r="P53" s="11">
        <v>24.093787019000001</v>
      </c>
      <c r="Q53" s="11">
        <v>27.032860850999999</v>
      </c>
      <c r="R53" s="11">
        <v>28.824473834999999</v>
      </c>
      <c r="S53" s="11">
        <v>30.425157312</v>
      </c>
      <c r="T53" s="11">
        <v>31.324601968</v>
      </c>
      <c r="U53" s="11">
        <v>33.262612687000001</v>
      </c>
      <c r="V53" s="11">
        <v>34.833460731999999</v>
      </c>
      <c r="W53" s="11">
        <v>36.323675207000001</v>
      </c>
      <c r="X53" s="11">
        <v>37.982521589000001</v>
      </c>
      <c r="Y53" s="11">
        <v>39.322877589999997</v>
      </c>
      <c r="Z53" s="11">
        <v>39.801960334999997</v>
      </c>
      <c r="AA53" s="11">
        <v>40.737258285000003</v>
      </c>
      <c r="AB53" s="11">
        <v>40.455009408000002</v>
      </c>
      <c r="AC53" s="11">
        <v>40.820938568999999</v>
      </c>
      <c r="AD53" s="11">
        <v>41.004354077000002</v>
      </c>
      <c r="AE53" s="11">
        <v>41.474880098</v>
      </c>
      <c r="AF53" s="11">
        <v>41.768581566000002</v>
      </c>
      <c r="AG53" s="11" t="s">
        <v>1</v>
      </c>
    </row>
    <row r="54" spans="1:33" x14ac:dyDescent="0.25">
      <c r="A54" s="12" t="s">
        <v>50</v>
      </c>
      <c r="B54" s="13">
        <v>1.9326479999999999</v>
      </c>
      <c r="C54" s="14">
        <v>1.970548</v>
      </c>
      <c r="D54" s="14">
        <v>1.967576</v>
      </c>
      <c r="E54" s="14">
        <v>1.966647</v>
      </c>
      <c r="F54" s="14">
        <v>1.948334</v>
      </c>
      <c r="G54" s="14">
        <v>1.9223980000000001</v>
      </c>
      <c r="H54" s="14">
        <v>1.887059</v>
      </c>
      <c r="I54" s="14">
        <v>1.843691</v>
      </c>
      <c r="J54" s="14">
        <v>1.8275889999999999</v>
      </c>
      <c r="K54" s="14">
        <v>1.8028360000000001</v>
      </c>
      <c r="L54" s="14">
        <v>1.7888869999999999</v>
      </c>
      <c r="M54" s="14">
        <v>1.769144</v>
      </c>
      <c r="N54" s="14">
        <v>1.7097599999999999</v>
      </c>
      <c r="O54" s="14">
        <v>1.715249</v>
      </c>
      <c r="P54" s="14">
        <v>1.6918059999999999</v>
      </c>
      <c r="Q54" s="14">
        <v>1.6865479999999999</v>
      </c>
      <c r="R54" s="14">
        <v>1.598848</v>
      </c>
      <c r="S54" s="14">
        <v>1.532132</v>
      </c>
      <c r="T54" s="14">
        <v>1.4930490000000001</v>
      </c>
      <c r="U54" s="14">
        <v>1.470062</v>
      </c>
      <c r="V54" s="14">
        <v>1.466062</v>
      </c>
      <c r="W54" s="14">
        <v>1.3974979999999999</v>
      </c>
      <c r="X54" s="14">
        <v>1.3540719999999999</v>
      </c>
      <c r="Y54" s="14">
        <v>1.3124769999999999</v>
      </c>
      <c r="Z54" s="14">
        <v>1.2817609999999999</v>
      </c>
      <c r="AA54" s="14">
        <v>1.2357880000000001</v>
      </c>
      <c r="AB54" s="14">
        <v>1.201964</v>
      </c>
      <c r="AC54" s="14">
        <v>1.1877260000000001</v>
      </c>
      <c r="AD54" s="14">
        <v>1.178866</v>
      </c>
      <c r="AE54" s="14">
        <v>1.1772689999999999</v>
      </c>
      <c r="AF54" s="14">
        <v>1.139775</v>
      </c>
      <c r="AG54" s="14">
        <v>1.109307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</row>
    <row r="56" spans="1:33" x14ac:dyDescent="0.25">
      <c r="A56" s="12" t="s">
        <v>52</v>
      </c>
      <c r="B56" s="13">
        <v>1.1850000000000001E-3</v>
      </c>
      <c r="C56" s="14">
        <v>1.8209999999999999E-3</v>
      </c>
      <c r="D56" s="14">
        <v>2.9150000000000001E-3</v>
      </c>
      <c r="E56" s="14">
        <v>4.7780000000000001E-3</v>
      </c>
      <c r="F56" s="14">
        <v>9.6579999999999999E-3</v>
      </c>
      <c r="G56" s="14">
        <v>1.7708000000000002E-2</v>
      </c>
      <c r="H56" s="14">
        <v>3.0974000000000002E-2</v>
      </c>
      <c r="I56" s="14">
        <v>5.5365999999999999E-2</v>
      </c>
      <c r="J56" s="14">
        <v>0.12887199999999999</v>
      </c>
      <c r="K56" s="14">
        <v>0.196465</v>
      </c>
      <c r="L56" s="14">
        <v>0.28162999999999999</v>
      </c>
      <c r="M56" s="14">
        <v>0.41507100000000002</v>
      </c>
      <c r="N56" s="14">
        <v>0.59125099999999997</v>
      </c>
      <c r="O56" s="14">
        <v>0.73654600000000003</v>
      </c>
      <c r="P56" s="14">
        <v>0.79217300000000002</v>
      </c>
      <c r="Q56" s="14">
        <v>0.83458900000000003</v>
      </c>
      <c r="R56" s="14">
        <v>0.84180500000000003</v>
      </c>
      <c r="S56" s="14">
        <v>0.85130899999999998</v>
      </c>
      <c r="T56" s="14">
        <v>0.87995999999999996</v>
      </c>
      <c r="U56" s="14">
        <v>0.90462799999999999</v>
      </c>
      <c r="V56" s="14">
        <v>0.92030900000000004</v>
      </c>
      <c r="W56" s="14">
        <v>0.96617600000000003</v>
      </c>
      <c r="X56" s="14">
        <v>1.0198560000000001</v>
      </c>
      <c r="Y56" s="14">
        <v>1.0702940000000001</v>
      </c>
      <c r="Z56" s="14">
        <v>1.1045039999999999</v>
      </c>
      <c r="AA56" s="14">
        <v>1.162452</v>
      </c>
      <c r="AB56" s="14">
        <v>1.241052</v>
      </c>
      <c r="AC56" s="14">
        <v>1.38398</v>
      </c>
      <c r="AD56" s="14">
        <v>1.6326099999999999</v>
      </c>
      <c r="AE56" s="14">
        <v>1.9262570000000001</v>
      </c>
      <c r="AF56" s="14">
        <v>2.1971530000000001</v>
      </c>
      <c r="AG56" s="14">
        <v>2.6062240000000001</v>
      </c>
    </row>
    <row r="57" spans="1:33" s="5" customFormat="1" x14ac:dyDescent="0.25">
      <c r="A57" s="9" t="s">
        <v>53</v>
      </c>
      <c r="B57" s="10">
        <v>0.62948899999999997</v>
      </c>
      <c r="C57" s="11">
        <v>0.64798299999999998</v>
      </c>
      <c r="D57" s="11">
        <v>0.65458499999999997</v>
      </c>
      <c r="E57" s="11">
        <v>0.65690400000000004</v>
      </c>
      <c r="F57" s="11">
        <v>0.65213299999999996</v>
      </c>
      <c r="G57" s="11">
        <v>0.71328000000000003</v>
      </c>
      <c r="H57" s="11">
        <v>0.71305700000000005</v>
      </c>
      <c r="I57" s="11">
        <v>0.70867199999999997</v>
      </c>
      <c r="J57" s="11">
        <v>0.72071300000000005</v>
      </c>
      <c r="K57" s="11">
        <v>0.72581899999999999</v>
      </c>
      <c r="L57" s="11">
        <v>0.70461200000000002</v>
      </c>
      <c r="M57" s="11">
        <v>0.69468200000000002</v>
      </c>
      <c r="N57" s="11">
        <v>0.68987699999999996</v>
      </c>
      <c r="O57" s="11">
        <v>0.695878</v>
      </c>
      <c r="P57" s="11">
        <v>0.68783899999999998</v>
      </c>
      <c r="Q57" s="11">
        <v>0.707619</v>
      </c>
      <c r="R57" s="11">
        <v>0.69648699999999997</v>
      </c>
      <c r="S57" s="11">
        <v>0.70923899999999995</v>
      </c>
      <c r="T57" s="11">
        <v>0.70169099999999995</v>
      </c>
      <c r="U57" s="11">
        <v>0.71007399999999998</v>
      </c>
      <c r="V57" s="11">
        <v>0.70224299999999995</v>
      </c>
      <c r="W57" s="11">
        <v>0.70605200000000001</v>
      </c>
      <c r="X57" s="11">
        <v>0.70163399999999998</v>
      </c>
      <c r="Y57" s="11">
        <v>0.69524799999999998</v>
      </c>
      <c r="Z57" s="11">
        <v>0.69844399999999995</v>
      </c>
      <c r="AA57" s="11">
        <v>0.69255100000000003</v>
      </c>
      <c r="AB57" s="11">
        <v>0.68860299999999997</v>
      </c>
      <c r="AC57" s="11">
        <v>0.68460100000000002</v>
      </c>
      <c r="AD57" s="11">
        <v>0.68771400000000005</v>
      </c>
      <c r="AE57" s="11">
        <v>0.68805799999999995</v>
      </c>
      <c r="AF57" s="11">
        <v>0.68898800000000004</v>
      </c>
      <c r="AG57" s="11">
        <v>0.66786500000000004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418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453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31" t="s">
        <v>1</v>
      </c>
      <c r="C5" s="32" t="s">
        <v>1</v>
      </c>
      <c r="D5" s="32" t="s">
        <v>1</v>
      </c>
      <c r="E5" s="32" t="s">
        <v>1</v>
      </c>
      <c r="F5" s="32" t="s">
        <v>1</v>
      </c>
      <c r="G5" s="32" t="s">
        <v>1</v>
      </c>
      <c r="H5" s="32" t="s">
        <v>1</v>
      </c>
      <c r="I5" s="32" t="s">
        <v>1</v>
      </c>
      <c r="J5" s="32" t="s">
        <v>1</v>
      </c>
      <c r="K5" s="32" t="s">
        <v>1</v>
      </c>
      <c r="L5" s="32">
        <v>0.61248578262273756</v>
      </c>
      <c r="M5" s="32">
        <v>0.64312355273556376</v>
      </c>
      <c r="N5" s="32">
        <v>0.60375274605232676</v>
      </c>
      <c r="O5" s="32">
        <v>0.58765783239129987</v>
      </c>
      <c r="P5" s="32">
        <v>0.56241347862018587</v>
      </c>
      <c r="Q5" s="32">
        <v>0.54420786382038822</v>
      </c>
      <c r="R5" s="32">
        <v>0.53639149750193371</v>
      </c>
      <c r="S5" s="32">
        <v>0.53986174800047382</v>
      </c>
      <c r="T5" s="32">
        <v>0.5930342343602476</v>
      </c>
      <c r="U5" s="32">
        <v>0.61205035431352772</v>
      </c>
      <c r="V5" s="32">
        <v>0.61592013660843292</v>
      </c>
      <c r="W5" s="32">
        <v>0.68988727226108193</v>
      </c>
      <c r="X5" s="32">
        <v>0.7913392565592724</v>
      </c>
      <c r="Y5" s="32">
        <v>0.80302866015068208</v>
      </c>
      <c r="Z5" s="32" t="s">
        <v>1</v>
      </c>
      <c r="AA5" s="32">
        <v>0.8503667134307682</v>
      </c>
      <c r="AB5" s="32" t="s">
        <v>1</v>
      </c>
      <c r="AC5" s="32">
        <v>0.97528076052561286</v>
      </c>
      <c r="AD5" s="32" t="s">
        <v>1</v>
      </c>
      <c r="AE5" s="32">
        <v>1.2719591764251166</v>
      </c>
      <c r="AF5" s="32" t="s">
        <v>1</v>
      </c>
      <c r="AG5" s="32" t="s">
        <v>1</v>
      </c>
    </row>
    <row r="6" spans="1:33" x14ac:dyDescent="0.25">
      <c r="A6" s="12" t="s">
        <v>2</v>
      </c>
      <c r="B6" s="33" t="s">
        <v>1</v>
      </c>
      <c r="C6" s="34" t="s">
        <v>1</v>
      </c>
      <c r="D6" s="34" t="s">
        <v>1</v>
      </c>
      <c r="E6" s="34" t="s">
        <v>1</v>
      </c>
      <c r="F6" s="34" t="s">
        <v>1</v>
      </c>
      <c r="G6" s="34">
        <v>0.16085286509367405</v>
      </c>
      <c r="H6" s="34">
        <v>0.14727264414064287</v>
      </c>
      <c r="I6" s="34">
        <v>0.21678821378281246</v>
      </c>
      <c r="J6" s="34">
        <v>0.21926681783824642</v>
      </c>
      <c r="K6" s="34">
        <v>0.24140974088464195</v>
      </c>
      <c r="L6" s="34">
        <v>0.19308868653755212</v>
      </c>
      <c r="M6" s="34">
        <v>0.20291286261525104</v>
      </c>
      <c r="N6" s="34">
        <v>0.2145958020118173</v>
      </c>
      <c r="O6" s="34">
        <v>0.21853599687755026</v>
      </c>
      <c r="P6" s="34">
        <v>0.1959282838162873</v>
      </c>
      <c r="Q6" s="34">
        <v>0.16795342980866576</v>
      </c>
      <c r="R6" s="34">
        <v>0.15724774475641876</v>
      </c>
      <c r="S6" s="34">
        <v>0.14588192678105977</v>
      </c>
      <c r="T6" s="34">
        <v>0.1592419729021099</v>
      </c>
      <c r="U6" s="34">
        <v>0.18140240361293494</v>
      </c>
      <c r="V6" s="34">
        <v>0.28638299520417959</v>
      </c>
      <c r="W6" s="34">
        <v>0.31002756260755093</v>
      </c>
      <c r="X6" s="34">
        <v>0.33459615056524278</v>
      </c>
      <c r="Y6" s="34">
        <v>0.33546201566599954</v>
      </c>
      <c r="Z6" s="34">
        <v>0.37103016863873334</v>
      </c>
      <c r="AA6" s="34">
        <v>0.42448309036404108</v>
      </c>
      <c r="AB6" s="34">
        <v>0.2587280704053338</v>
      </c>
      <c r="AC6" s="34">
        <v>0.21254888525081614</v>
      </c>
      <c r="AD6" s="34">
        <v>0.1865776560414098</v>
      </c>
      <c r="AE6" s="34">
        <v>0.19537443104422075</v>
      </c>
      <c r="AF6" s="34">
        <v>0.19056949036692455</v>
      </c>
      <c r="AG6" s="34" t="s">
        <v>1</v>
      </c>
    </row>
    <row r="7" spans="1:33" s="15" customFormat="1" x14ac:dyDescent="0.25">
      <c r="A7" s="16" t="s">
        <v>3</v>
      </c>
      <c r="B7" s="35" t="s">
        <v>1</v>
      </c>
      <c r="C7" s="36" t="s">
        <v>1</v>
      </c>
      <c r="D7" s="36" t="s">
        <v>1</v>
      </c>
      <c r="E7" s="36" t="s">
        <v>1</v>
      </c>
      <c r="F7" s="36" t="s">
        <v>1</v>
      </c>
      <c r="G7" s="36">
        <v>0.50692661682659845</v>
      </c>
      <c r="H7" s="36">
        <v>0.49157717212745083</v>
      </c>
      <c r="I7" s="36">
        <v>0.58112432928264701</v>
      </c>
      <c r="J7" s="36">
        <v>0.66573032665870358</v>
      </c>
      <c r="K7" s="36">
        <v>0.6068976108563624</v>
      </c>
      <c r="L7" s="36">
        <v>0.64556216786818355</v>
      </c>
      <c r="M7" s="36">
        <v>0.64577093170322042</v>
      </c>
      <c r="N7" s="36">
        <v>0.63518938439573358</v>
      </c>
      <c r="O7" s="36">
        <v>0.62629536468124836</v>
      </c>
      <c r="P7" s="36">
        <v>0.61419141356849338</v>
      </c>
      <c r="Q7" s="36">
        <v>0.5546723415289927</v>
      </c>
      <c r="R7" s="36">
        <v>0.5793588059184096</v>
      </c>
      <c r="S7" s="36">
        <v>0.59740735472400419</v>
      </c>
      <c r="T7" s="36">
        <v>0.55999010601405941</v>
      </c>
      <c r="U7" s="36">
        <v>0.58545967448259117</v>
      </c>
      <c r="V7" s="36">
        <v>0.57655826510755437</v>
      </c>
      <c r="W7" s="36">
        <v>0.61794268944148456</v>
      </c>
      <c r="X7" s="36">
        <v>0.63443671568378091</v>
      </c>
      <c r="Y7" s="36">
        <v>0.68622097411636684</v>
      </c>
      <c r="Z7" s="36">
        <v>0.71175638541053521</v>
      </c>
      <c r="AA7" s="36">
        <v>0.69915557171759801</v>
      </c>
      <c r="AB7" s="36">
        <v>0.66792208173949996</v>
      </c>
      <c r="AC7" s="36">
        <v>0.69997430901925606</v>
      </c>
      <c r="AD7" s="36">
        <v>0.71668257015972425</v>
      </c>
      <c r="AE7" s="36">
        <v>0.72151350134283054</v>
      </c>
      <c r="AF7" s="36">
        <v>0.69208534538794086</v>
      </c>
      <c r="AG7" s="36" t="s">
        <v>1</v>
      </c>
    </row>
    <row r="8" spans="1:33" x14ac:dyDescent="0.25">
      <c r="A8" s="12" t="s">
        <v>4</v>
      </c>
      <c r="B8" s="33">
        <v>0.48857048950087734</v>
      </c>
      <c r="C8" s="34">
        <v>0.51395164812065164</v>
      </c>
      <c r="D8" s="34">
        <v>0.53612392962101785</v>
      </c>
      <c r="E8" s="34">
        <v>0.57298807140077601</v>
      </c>
      <c r="F8" s="34" t="s">
        <v>1</v>
      </c>
      <c r="G8" s="34">
        <v>0.67844843705046276</v>
      </c>
      <c r="H8" s="34" t="s">
        <v>1</v>
      </c>
      <c r="I8" s="34">
        <v>0.66781290140537375</v>
      </c>
      <c r="J8" s="34" t="s">
        <v>1</v>
      </c>
      <c r="K8" s="34" t="s">
        <v>1</v>
      </c>
      <c r="L8" s="34" t="s">
        <v>1</v>
      </c>
      <c r="M8" s="34">
        <v>0.84722187589271003</v>
      </c>
      <c r="N8" s="34">
        <v>0.88755990869839907</v>
      </c>
      <c r="O8" s="34">
        <v>0.92312468574934892</v>
      </c>
      <c r="P8" s="34">
        <v>0.91294174611328238</v>
      </c>
      <c r="Q8" s="34">
        <v>0.88513977629789753</v>
      </c>
      <c r="R8" s="34">
        <v>0.8917426091397751</v>
      </c>
      <c r="S8" s="34">
        <v>0.80681702966905677</v>
      </c>
      <c r="T8" s="34" t="s">
        <v>1</v>
      </c>
      <c r="U8" s="34">
        <v>1.0632071968492733</v>
      </c>
      <c r="V8" s="34">
        <v>1.0069878077818326</v>
      </c>
      <c r="W8" s="34">
        <v>1.0157816515613367</v>
      </c>
      <c r="X8" s="34">
        <v>1.0364578449324311</v>
      </c>
      <c r="Y8" s="34">
        <v>1.0385675944730646</v>
      </c>
      <c r="Z8" s="34">
        <v>0.99461680374930916</v>
      </c>
      <c r="AA8" s="34">
        <v>1.0496690117377301</v>
      </c>
      <c r="AB8" s="34">
        <v>1.0386618668624592</v>
      </c>
      <c r="AC8" s="34">
        <v>1.0298409455712829</v>
      </c>
      <c r="AD8" s="34">
        <v>1.0283066353492689</v>
      </c>
      <c r="AE8" s="34">
        <v>0.95246345796118559</v>
      </c>
      <c r="AF8" s="34">
        <v>0.94620325241070136</v>
      </c>
      <c r="AG8" s="34" t="s">
        <v>1</v>
      </c>
    </row>
    <row r="9" spans="1:33" x14ac:dyDescent="0.25">
      <c r="A9" s="9" t="s">
        <v>5</v>
      </c>
      <c r="B9" s="31" t="s">
        <v>1</v>
      </c>
      <c r="C9" s="32" t="s">
        <v>1</v>
      </c>
      <c r="D9" s="32" t="s">
        <v>1</v>
      </c>
      <c r="E9" s="32" t="s">
        <v>1</v>
      </c>
      <c r="F9" s="32" t="s">
        <v>1</v>
      </c>
      <c r="G9" s="32" t="s">
        <v>1</v>
      </c>
      <c r="H9" s="32" t="s">
        <v>1</v>
      </c>
      <c r="I9" s="32" t="s">
        <v>1</v>
      </c>
      <c r="J9" s="32">
        <v>0.19772958983609129</v>
      </c>
      <c r="K9" s="32">
        <v>0.24563058314376077</v>
      </c>
      <c r="L9" s="32">
        <v>0.21953788320694792</v>
      </c>
      <c r="M9" s="32">
        <v>0.25328104649997851</v>
      </c>
      <c r="N9" s="32">
        <v>0.25155319203333931</v>
      </c>
      <c r="O9" s="32">
        <v>0.24820456520744708</v>
      </c>
      <c r="P9" s="32">
        <v>0.30251086678598821</v>
      </c>
      <c r="Q9" s="32">
        <v>0.34983646734195517</v>
      </c>
      <c r="R9" s="32">
        <v>0.40116737539520519</v>
      </c>
      <c r="S9" s="32">
        <v>0.32990067860474476</v>
      </c>
      <c r="T9" s="32">
        <v>0.46112371450406486</v>
      </c>
      <c r="U9" s="32">
        <v>0.49514927221392735</v>
      </c>
      <c r="V9" s="32">
        <v>0.49467136102461828</v>
      </c>
      <c r="W9" s="32">
        <v>0.46758168288631857</v>
      </c>
      <c r="X9" s="32">
        <v>0.52531437150814597</v>
      </c>
      <c r="Y9" s="32">
        <v>0.48543160522029744</v>
      </c>
      <c r="Z9" s="32">
        <v>0.44164064604303627</v>
      </c>
      <c r="AA9" s="32">
        <v>0.44630999350504569</v>
      </c>
      <c r="AB9" s="32">
        <v>0.40707378643455228</v>
      </c>
      <c r="AC9" s="32">
        <v>0.41605128893662735</v>
      </c>
      <c r="AD9" s="32">
        <v>0.47388960443001366</v>
      </c>
      <c r="AE9" s="32">
        <v>0.45759543593123636</v>
      </c>
      <c r="AF9" s="32">
        <v>0.52120881121427276</v>
      </c>
      <c r="AG9" s="32" t="s">
        <v>1</v>
      </c>
    </row>
    <row r="10" spans="1:33" x14ac:dyDescent="0.25">
      <c r="A10" s="12" t="s">
        <v>6</v>
      </c>
      <c r="B10" s="33" t="s">
        <v>1</v>
      </c>
      <c r="C10" s="34">
        <v>0.63596704219841427</v>
      </c>
      <c r="D10" s="34" t="s">
        <v>1</v>
      </c>
      <c r="E10" s="34">
        <v>0.70330190880664578</v>
      </c>
      <c r="F10" s="34" t="s">
        <v>1</v>
      </c>
      <c r="G10" s="34">
        <v>0.782683741083116</v>
      </c>
      <c r="H10" s="34" t="s">
        <v>1</v>
      </c>
      <c r="I10" s="34">
        <v>1.0374470926927</v>
      </c>
      <c r="J10" s="34">
        <v>1.13560436276707</v>
      </c>
      <c r="K10" s="34">
        <v>1.2372112263229222</v>
      </c>
      <c r="L10" s="34">
        <v>1.4568366045645769</v>
      </c>
      <c r="M10" s="34">
        <v>1.3800757806233925</v>
      </c>
      <c r="N10" s="34">
        <v>1.3435003973438573</v>
      </c>
      <c r="O10" s="34">
        <v>1.343465854799702</v>
      </c>
      <c r="P10" s="34">
        <v>1.3733380365083965</v>
      </c>
      <c r="Q10" s="34">
        <v>1.355986204132688</v>
      </c>
      <c r="R10" s="34">
        <v>1.3940178256418563</v>
      </c>
      <c r="S10" s="34">
        <v>1.3385926274375641</v>
      </c>
      <c r="T10" s="34">
        <v>1.6131861117545623</v>
      </c>
      <c r="U10" s="34">
        <v>1.6827832096265687</v>
      </c>
      <c r="V10" s="34">
        <v>1.7036865575652562</v>
      </c>
      <c r="W10" s="34">
        <v>1.7141046879261408</v>
      </c>
      <c r="X10" s="34">
        <v>1.5949815208145763</v>
      </c>
      <c r="Y10" s="34">
        <v>1.479730424185473</v>
      </c>
      <c r="Z10" s="34">
        <v>1.3712620289322706</v>
      </c>
      <c r="AA10" s="34">
        <v>1.1368356316673367</v>
      </c>
      <c r="AB10" s="34">
        <v>1.1094805947094035</v>
      </c>
      <c r="AC10" s="34">
        <v>1.1505472799501548</v>
      </c>
      <c r="AD10" s="34">
        <v>1.137958211614738</v>
      </c>
      <c r="AE10" s="34">
        <v>1.1755288545722886</v>
      </c>
      <c r="AF10" s="34">
        <v>1.161050734531156</v>
      </c>
      <c r="AG10" s="34" t="s">
        <v>1</v>
      </c>
    </row>
    <row r="11" spans="1:33" x14ac:dyDescent="0.25">
      <c r="A11" s="9" t="s">
        <v>7</v>
      </c>
      <c r="B11" s="31" t="s">
        <v>1</v>
      </c>
      <c r="C11" s="32" t="s">
        <v>1</v>
      </c>
      <c r="D11" s="32" t="s">
        <v>1</v>
      </c>
      <c r="E11" s="32" t="s">
        <v>1</v>
      </c>
      <c r="F11" s="32" t="s">
        <v>1</v>
      </c>
      <c r="G11" s="32" t="s">
        <v>1</v>
      </c>
      <c r="H11" s="32" t="s">
        <v>1</v>
      </c>
      <c r="I11" s="32" t="s">
        <v>1</v>
      </c>
      <c r="J11" s="32" t="s">
        <v>1</v>
      </c>
      <c r="K11" s="32" t="s">
        <v>1</v>
      </c>
      <c r="L11" s="32" t="s">
        <v>1</v>
      </c>
      <c r="M11" s="32" t="s">
        <v>1</v>
      </c>
      <c r="N11" s="32">
        <v>0.77424332217134206</v>
      </c>
      <c r="O11" s="32">
        <v>0.7136316081895373</v>
      </c>
      <c r="P11" s="32">
        <v>0.69255413231894725</v>
      </c>
      <c r="Q11" s="32">
        <v>0.70028172523436982</v>
      </c>
      <c r="R11" s="32">
        <v>0.64115112888503156</v>
      </c>
      <c r="S11" s="32">
        <v>0.63728087526270238</v>
      </c>
      <c r="T11" s="32">
        <v>0.63915392645981184</v>
      </c>
      <c r="U11" s="32">
        <v>0.66351384150768788</v>
      </c>
      <c r="V11" s="32">
        <v>0.61918960110540378</v>
      </c>
      <c r="W11" s="32">
        <v>0.62208476711415683</v>
      </c>
      <c r="X11" s="32">
        <v>0.6166347345179346</v>
      </c>
      <c r="Y11" s="32">
        <v>0.62123764104196644</v>
      </c>
      <c r="Z11" s="32">
        <v>0.61976243915032569</v>
      </c>
      <c r="AA11" s="32" t="s">
        <v>1</v>
      </c>
      <c r="AB11" s="32">
        <v>0.59207556949486795</v>
      </c>
      <c r="AC11" s="32">
        <v>0.56900722692689754</v>
      </c>
      <c r="AD11" s="32">
        <v>0.56567651417124987</v>
      </c>
      <c r="AE11" s="32">
        <v>0.58397971804638515</v>
      </c>
      <c r="AF11" s="32" t="s">
        <v>1</v>
      </c>
      <c r="AG11" s="32" t="s">
        <v>1</v>
      </c>
    </row>
    <row r="12" spans="1:33" x14ac:dyDescent="0.25">
      <c r="A12" s="12" t="s">
        <v>8</v>
      </c>
      <c r="B12" s="33" t="s">
        <v>1</v>
      </c>
      <c r="C12" s="34" t="s">
        <v>1</v>
      </c>
      <c r="D12" s="34" t="s">
        <v>1</v>
      </c>
      <c r="E12" s="34" t="s">
        <v>1</v>
      </c>
      <c r="F12" s="34" t="s">
        <v>1</v>
      </c>
      <c r="G12" s="34" t="s">
        <v>1</v>
      </c>
      <c r="H12" s="34" t="s">
        <v>1</v>
      </c>
      <c r="I12" s="34" t="s">
        <v>1</v>
      </c>
      <c r="J12" s="34" t="s">
        <v>1</v>
      </c>
      <c r="K12" s="34" t="s">
        <v>1</v>
      </c>
      <c r="L12" s="34" t="s">
        <v>1</v>
      </c>
      <c r="M12" s="34" t="s">
        <v>1</v>
      </c>
      <c r="N12" s="34">
        <v>0.30486861100922763</v>
      </c>
      <c r="O12" s="34">
        <v>0.33428793476062219</v>
      </c>
      <c r="P12" s="34">
        <v>0.35696888059686771</v>
      </c>
      <c r="Q12" s="34">
        <v>0.25414041679761801</v>
      </c>
      <c r="R12" s="34">
        <v>0.23109948380268167</v>
      </c>
      <c r="S12" s="34">
        <v>0.23964398911949891</v>
      </c>
      <c r="T12" s="34">
        <v>0.30390622322254845</v>
      </c>
      <c r="U12" s="34">
        <v>0.23951271164279311</v>
      </c>
      <c r="V12" s="34">
        <v>0.22363222991595913</v>
      </c>
      <c r="W12" s="34">
        <v>0.22229055880006737</v>
      </c>
      <c r="X12" s="34">
        <v>0.2270841930413926</v>
      </c>
      <c r="Y12" s="34">
        <v>0.2580255598093541</v>
      </c>
      <c r="Z12" s="34">
        <v>0.26099906887607355</v>
      </c>
      <c r="AA12" s="34">
        <v>0.29019070445988937</v>
      </c>
      <c r="AB12" s="34">
        <v>0.24834612390666957</v>
      </c>
      <c r="AC12" s="34">
        <v>0.22424410233097711</v>
      </c>
      <c r="AD12" s="34">
        <v>0.22346730932891035</v>
      </c>
      <c r="AE12" s="34">
        <v>0.27859589567940879</v>
      </c>
      <c r="AF12" s="34">
        <v>0.30036296136698876</v>
      </c>
      <c r="AG12" s="34" t="s">
        <v>1</v>
      </c>
    </row>
    <row r="13" spans="1:33" x14ac:dyDescent="0.25">
      <c r="A13" s="9" t="s">
        <v>9</v>
      </c>
      <c r="B13" s="31" t="s">
        <v>1</v>
      </c>
      <c r="C13" s="32" t="s">
        <v>1</v>
      </c>
      <c r="D13" s="32" t="s">
        <v>1</v>
      </c>
      <c r="E13" s="32" t="s">
        <v>1</v>
      </c>
      <c r="F13" s="32" t="s">
        <v>1</v>
      </c>
      <c r="G13" s="32" t="s">
        <v>1</v>
      </c>
      <c r="H13" s="32" t="s">
        <v>1</v>
      </c>
      <c r="I13" s="32" t="s">
        <v>1</v>
      </c>
      <c r="J13" s="32" t="s">
        <v>1</v>
      </c>
      <c r="K13" s="32" t="s">
        <v>1</v>
      </c>
      <c r="L13" s="32" t="s">
        <v>1</v>
      </c>
      <c r="M13" s="32" t="s">
        <v>1</v>
      </c>
      <c r="N13" s="32" t="s">
        <v>1</v>
      </c>
      <c r="O13" s="32" t="s">
        <v>1</v>
      </c>
      <c r="P13" s="32" t="s">
        <v>1</v>
      </c>
      <c r="Q13" s="32" t="s">
        <v>1</v>
      </c>
      <c r="R13" s="32" t="s">
        <v>1</v>
      </c>
      <c r="S13" s="32" t="s">
        <v>1</v>
      </c>
      <c r="T13" s="32" t="s">
        <v>1</v>
      </c>
      <c r="U13" s="32" t="s">
        <v>1</v>
      </c>
      <c r="V13" s="32" t="s">
        <v>1</v>
      </c>
      <c r="W13" s="32" t="s">
        <v>1</v>
      </c>
      <c r="X13" s="32" t="s">
        <v>1</v>
      </c>
      <c r="Y13" s="32" t="s">
        <v>1</v>
      </c>
      <c r="Z13" s="32" t="s">
        <v>1</v>
      </c>
      <c r="AA13" s="32" t="s">
        <v>1</v>
      </c>
      <c r="AB13" s="32" t="s">
        <v>1</v>
      </c>
      <c r="AC13" s="32" t="s">
        <v>1</v>
      </c>
      <c r="AD13" s="32" t="s">
        <v>1</v>
      </c>
      <c r="AE13" s="32" t="s">
        <v>1</v>
      </c>
      <c r="AF13" s="32" t="s">
        <v>1</v>
      </c>
      <c r="AG13" s="32" t="s">
        <v>1</v>
      </c>
    </row>
    <row r="14" spans="1:33" x14ac:dyDescent="0.25">
      <c r="A14" s="12" t="s">
        <v>10</v>
      </c>
      <c r="B14" s="33" t="s">
        <v>1</v>
      </c>
      <c r="C14" s="34" t="s">
        <v>1</v>
      </c>
      <c r="D14" s="34" t="s">
        <v>1</v>
      </c>
      <c r="E14" s="34" t="s">
        <v>1</v>
      </c>
      <c r="F14" s="34" t="s">
        <v>1</v>
      </c>
      <c r="G14" s="34" t="s">
        <v>1</v>
      </c>
      <c r="H14" s="34" t="s">
        <v>1</v>
      </c>
      <c r="I14" s="34" t="s">
        <v>1</v>
      </c>
      <c r="J14" s="34">
        <v>0.30726445597472762</v>
      </c>
      <c r="K14" s="34">
        <v>0.30466761888593752</v>
      </c>
      <c r="L14" s="34">
        <v>0.31465641637714759</v>
      </c>
      <c r="M14" s="34" t="s">
        <v>1</v>
      </c>
      <c r="N14" s="34" t="s">
        <v>1</v>
      </c>
      <c r="O14" s="34">
        <v>0.32451581466088747</v>
      </c>
      <c r="P14" s="34">
        <v>0.3488902920088493</v>
      </c>
      <c r="Q14" s="34">
        <v>0.31567947008215463</v>
      </c>
      <c r="R14" s="34">
        <v>0.28632303694473349</v>
      </c>
      <c r="S14" s="34">
        <v>0.3246390137275536</v>
      </c>
      <c r="T14" s="34">
        <v>0.32639078942081806</v>
      </c>
      <c r="U14" s="34">
        <v>0.34260768972238437</v>
      </c>
      <c r="V14" s="34">
        <v>0.34432886065570006</v>
      </c>
      <c r="W14" s="34">
        <v>0.33951662217048761</v>
      </c>
      <c r="X14" s="34">
        <v>0.36578743352684356</v>
      </c>
      <c r="Y14" s="34">
        <v>0.36365185382271897</v>
      </c>
      <c r="Z14" s="34">
        <v>0.37788588167571746</v>
      </c>
      <c r="AA14" s="34">
        <v>0.31172769587188243</v>
      </c>
      <c r="AB14" s="34">
        <v>0.29717249833528603</v>
      </c>
      <c r="AC14" s="34" t="s">
        <v>1</v>
      </c>
      <c r="AD14" s="34" t="s">
        <v>1</v>
      </c>
      <c r="AE14" s="34">
        <v>0.34850356093582024</v>
      </c>
      <c r="AF14" s="34">
        <v>0.35471282015274525</v>
      </c>
      <c r="AG14" s="34" t="s">
        <v>1</v>
      </c>
    </row>
    <row r="15" spans="1:33" x14ac:dyDescent="0.25">
      <c r="A15" s="9" t="s">
        <v>11</v>
      </c>
      <c r="B15" s="31" t="s">
        <v>1</v>
      </c>
      <c r="C15" s="32" t="s">
        <v>1</v>
      </c>
      <c r="D15" s="32" t="s">
        <v>1</v>
      </c>
      <c r="E15" s="32" t="s">
        <v>1</v>
      </c>
      <c r="F15" s="32" t="s">
        <v>1</v>
      </c>
      <c r="G15" s="32" t="s">
        <v>1</v>
      </c>
      <c r="H15" s="32" t="s">
        <v>1</v>
      </c>
      <c r="I15" s="32" t="s">
        <v>1</v>
      </c>
      <c r="J15" s="32">
        <v>4.0740413695666569E-2</v>
      </c>
      <c r="K15" s="32">
        <v>4.6004767972378645E-2</v>
      </c>
      <c r="L15" s="32">
        <v>4.676734308636149E-2</v>
      </c>
      <c r="M15" s="32">
        <v>5.3683574350305248E-2</v>
      </c>
      <c r="N15" s="32">
        <v>6.163172518312706E-2</v>
      </c>
      <c r="O15" s="32">
        <v>7.6526044545475791E-2</v>
      </c>
      <c r="P15" s="32">
        <v>9.2123495280159354E-2</v>
      </c>
      <c r="Q15" s="32">
        <v>0.11162909939752941</v>
      </c>
      <c r="R15" s="32">
        <v>0.13376250000000001</v>
      </c>
      <c r="S15" s="32">
        <v>0.14891843121131138</v>
      </c>
      <c r="T15" s="32">
        <v>0.13082337345341302</v>
      </c>
      <c r="U15" s="32">
        <v>0.14335359160397312</v>
      </c>
      <c r="V15" s="32">
        <v>0.14440602021468471</v>
      </c>
      <c r="W15" s="32">
        <v>0.15360986197068199</v>
      </c>
      <c r="X15" s="32">
        <v>0.15723709182678991</v>
      </c>
      <c r="Y15" s="32">
        <v>0.18006906758756783</v>
      </c>
      <c r="Z15" s="32">
        <v>0.19337291509369212</v>
      </c>
      <c r="AA15" s="32">
        <v>0.17937272210519273</v>
      </c>
      <c r="AB15" s="32">
        <v>0.18565462979520136</v>
      </c>
      <c r="AC15" s="32">
        <v>0.18835292727594966</v>
      </c>
      <c r="AD15" s="32">
        <v>0.22910620942925294</v>
      </c>
      <c r="AE15" s="32">
        <v>0.28055505216558363</v>
      </c>
      <c r="AF15" s="32">
        <v>0.33303646054560654</v>
      </c>
      <c r="AG15" s="32" t="s">
        <v>1</v>
      </c>
    </row>
    <row r="16" spans="1:33" x14ac:dyDescent="0.25">
      <c r="A16" s="12" t="s">
        <v>12</v>
      </c>
      <c r="B16" s="33" t="s">
        <v>1</v>
      </c>
      <c r="C16" s="34" t="s">
        <v>1</v>
      </c>
      <c r="D16" s="34" t="s">
        <v>1</v>
      </c>
      <c r="E16" s="34" t="s">
        <v>1</v>
      </c>
      <c r="F16" s="34" t="s">
        <v>1</v>
      </c>
      <c r="G16" s="34" t="s">
        <v>1</v>
      </c>
      <c r="H16" s="34">
        <v>0.18618900021624737</v>
      </c>
      <c r="I16" s="34">
        <v>0.18507302258923089</v>
      </c>
      <c r="J16" s="34">
        <v>0.1820136702250211</v>
      </c>
      <c r="K16" s="34">
        <v>0.16845782260475509</v>
      </c>
      <c r="L16" s="34">
        <v>0.19382091899786541</v>
      </c>
      <c r="M16" s="34">
        <v>0.19086548635113212</v>
      </c>
      <c r="N16" s="34">
        <v>0.26381863210032674</v>
      </c>
      <c r="O16" s="34">
        <v>0.23691291291291292</v>
      </c>
      <c r="P16" s="34">
        <v>0.24940586288467981</v>
      </c>
      <c r="Q16" s="34">
        <v>0.23578282069981268</v>
      </c>
      <c r="R16" s="34">
        <v>0.26826672431641396</v>
      </c>
      <c r="S16" s="34">
        <v>0.25327115045223914</v>
      </c>
      <c r="T16" s="34">
        <v>0.23729872229417545</v>
      </c>
      <c r="U16" s="34">
        <v>0.23096999665390194</v>
      </c>
      <c r="V16" s="34">
        <v>0.2132354514907005</v>
      </c>
      <c r="W16" s="34">
        <v>0.20854035482099292</v>
      </c>
      <c r="X16" s="34">
        <v>0.21056144530712181</v>
      </c>
      <c r="Y16" s="34">
        <v>0.26466131080637567</v>
      </c>
      <c r="Z16" s="34">
        <v>0.24163438696820505</v>
      </c>
      <c r="AA16" s="34">
        <v>0.24349523506052906</v>
      </c>
      <c r="AB16" s="34">
        <v>0.27228920619492464</v>
      </c>
      <c r="AC16" s="34">
        <v>0.24996037969264104</v>
      </c>
      <c r="AD16" s="34">
        <v>0.27849377790276658</v>
      </c>
      <c r="AE16" s="34">
        <v>0.28506671682867085</v>
      </c>
      <c r="AF16" s="34">
        <v>0.32408337619751815</v>
      </c>
      <c r="AG16" s="34" t="s">
        <v>1</v>
      </c>
    </row>
    <row r="17" spans="1:33" x14ac:dyDescent="0.25">
      <c r="A17" s="9" t="s">
        <v>13</v>
      </c>
      <c r="B17" s="31" t="s">
        <v>1</v>
      </c>
      <c r="C17" s="32" t="s">
        <v>1</v>
      </c>
      <c r="D17" s="32" t="s">
        <v>1</v>
      </c>
      <c r="E17" s="32" t="s">
        <v>1</v>
      </c>
      <c r="F17" s="32" t="s">
        <v>1</v>
      </c>
      <c r="G17" s="32" t="s">
        <v>1</v>
      </c>
      <c r="H17" s="32" t="s">
        <v>1</v>
      </c>
      <c r="I17" s="32" t="s">
        <v>1</v>
      </c>
      <c r="J17" s="32" t="s">
        <v>1</v>
      </c>
      <c r="K17" s="32" t="s">
        <v>1</v>
      </c>
      <c r="L17" s="32">
        <v>0.21151634272403003</v>
      </c>
      <c r="M17" s="32">
        <v>0.20131173872306249</v>
      </c>
      <c r="N17" s="32">
        <v>0.20802007993909402</v>
      </c>
      <c r="O17" s="32">
        <v>0.1627489082513216</v>
      </c>
      <c r="P17" s="32">
        <v>0.15100885848946083</v>
      </c>
      <c r="Q17" s="32">
        <v>0.1707984746345784</v>
      </c>
      <c r="R17" s="32">
        <v>0.25893023255813957</v>
      </c>
      <c r="S17" s="32">
        <v>0.19574256291898273</v>
      </c>
      <c r="T17" s="32">
        <v>0.1983944813865027</v>
      </c>
      <c r="U17" s="32">
        <v>0.1460315789473684</v>
      </c>
      <c r="V17" s="32">
        <v>0.1943000884564352</v>
      </c>
      <c r="W17" s="32">
        <v>0.24045983059937867</v>
      </c>
      <c r="X17" s="32">
        <v>0.20502177928801113</v>
      </c>
      <c r="Y17" s="32">
        <v>0.20264627016572159</v>
      </c>
      <c r="Z17" s="32">
        <v>0.184544015440747</v>
      </c>
      <c r="AA17" s="32">
        <v>0.1530190744787788</v>
      </c>
      <c r="AB17" s="32">
        <v>0.13125066512161379</v>
      </c>
      <c r="AC17" s="32">
        <v>0.13563392182149686</v>
      </c>
      <c r="AD17" s="32">
        <v>0.15092475714834533</v>
      </c>
      <c r="AE17" s="32">
        <v>0.16363197799117302</v>
      </c>
      <c r="AF17" s="32">
        <v>0.17033075856605268</v>
      </c>
      <c r="AG17" s="32" t="s">
        <v>1</v>
      </c>
    </row>
    <row r="18" spans="1:33" x14ac:dyDescent="0.25">
      <c r="A18" s="12" t="s">
        <v>14</v>
      </c>
      <c r="B18" s="33" t="s">
        <v>1</v>
      </c>
      <c r="C18" s="34" t="s">
        <v>1</v>
      </c>
      <c r="D18" s="34" t="s">
        <v>1</v>
      </c>
      <c r="E18" s="34" t="s">
        <v>1</v>
      </c>
      <c r="F18" s="34" t="s">
        <v>1</v>
      </c>
      <c r="G18" s="34" t="s">
        <v>1</v>
      </c>
      <c r="H18" s="34" t="s">
        <v>1</v>
      </c>
      <c r="I18" s="34" t="s">
        <v>1</v>
      </c>
      <c r="J18" s="34" t="s">
        <v>1</v>
      </c>
      <c r="K18" s="34" t="s">
        <v>1</v>
      </c>
      <c r="L18" s="34" t="s">
        <v>1</v>
      </c>
      <c r="M18" s="34" t="s">
        <v>1</v>
      </c>
      <c r="N18" s="34" t="s">
        <v>1</v>
      </c>
      <c r="O18" s="34" t="s">
        <v>1</v>
      </c>
      <c r="P18" s="34" t="s">
        <v>1</v>
      </c>
      <c r="Q18" s="34" t="s">
        <v>1</v>
      </c>
      <c r="R18" s="34" t="s">
        <v>1</v>
      </c>
      <c r="S18" s="34" t="s">
        <v>1</v>
      </c>
      <c r="T18" s="34" t="s">
        <v>1</v>
      </c>
      <c r="U18" s="34">
        <v>0.36575528735720497</v>
      </c>
      <c r="V18" s="34" t="s">
        <v>1</v>
      </c>
      <c r="W18" s="34">
        <v>0.37866368856250066</v>
      </c>
      <c r="X18" s="34" t="s">
        <v>1</v>
      </c>
      <c r="Y18" s="34">
        <v>0.32928943160639179</v>
      </c>
      <c r="Z18" s="34">
        <v>0.13747482685315873</v>
      </c>
      <c r="AA18" s="34">
        <v>0.31528028916392536</v>
      </c>
      <c r="AB18" s="34" t="s">
        <v>1</v>
      </c>
      <c r="AC18" s="34">
        <v>0.33110533481866566</v>
      </c>
      <c r="AD18" s="34" t="s">
        <v>1</v>
      </c>
      <c r="AE18" s="34">
        <v>0.33139020354765475</v>
      </c>
      <c r="AF18" s="34" t="s">
        <v>1</v>
      </c>
      <c r="AG18" s="34" t="s">
        <v>1</v>
      </c>
    </row>
    <row r="19" spans="1:33" x14ac:dyDescent="0.25">
      <c r="A19" s="9" t="s">
        <v>15</v>
      </c>
      <c r="B19" s="31" t="s">
        <v>1</v>
      </c>
      <c r="C19" s="32" t="s">
        <v>1</v>
      </c>
      <c r="D19" s="32" t="s">
        <v>1</v>
      </c>
      <c r="E19" s="32" t="s">
        <v>1</v>
      </c>
      <c r="F19" s="32" t="s">
        <v>1</v>
      </c>
      <c r="G19" s="32">
        <v>0.3757571126310143</v>
      </c>
      <c r="H19" s="32">
        <v>0.33924691514895811</v>
      </c>
      <c r="I19" s="32">
        <v>0.3423713235294118</v>
      </c>
      <c r="J19" s="32">
        <v>0.2845132415407412</v>
      </c>
      <c r="K19" s="32">
        <v>0.28324871927466494</v>
      </c>
      <c r="L19" s="32">
        <v>0.26882062603778495</v>
      </c>
      <c r="M19" s="32">
        <v>0.28490781689363387</v>
      </c>
      <c r="N19" s="32">
        <v>0.34206999150331546</v>
      </c>
      <c r="O19" s="32">
        <v>0.28544782331803153</v>
      </c>
      <c r="P19" s="32">
        <v>0.29483764114538952</v>
      </c>
      <c r="Q19" s="32">
        <v>0.31310912351007736</v>
      </c>
      <c r="R19" s="32">
        <v>0.32758784212662029</v>
      </c>
      <c r="S19" s="32">
        <v>0.36307656879069294</v>
      </c>
      <c r="T19" s="32">
        <v>0.36946754826358541</v>
      </c>
      <c r="U19" s="32">
        <v>0.43336175381896819</v>
      </c>
      <c r="V19" s="32">
        <v>0.42318212276014494</v>
      </c>
      <c r="W19" s="32">
        <v>0.43568827496560569</v>
      </c>
      <c r="X19" s="32">
        <v>0.4366486575630113</v>
      </c>
      <c r="Y19" s="32">
        <v>0.47689069117017141</v>
      </c>
      <c r="Z19" s="32">
        <v>0.46573194511385207</v>
      </c>
      <c r="AA19" s="32">
        <v>0.52643036952184452</v>
      </c>
      <c r="AB19" s="32">
        <v>0.41934985121248114</v>
      </c>
      <c r="AC19" s="32">
        <v>0.44966669049028113</v>
      </c>
      <c r="AD19" s="32">
        <v>0.53652943514420026</v>
      </c>
      <c r="AE19" s="32">
        <v>0.51654376881952513</v>
      </c>
      <c r="AF19" s="32">
        <v>0.53659410091964421</v>
      </c>
      <c r="AG19" s="32" t="s">
        <v>1</v>
      </c>
    </row>
    <row r="20" spans="1:33" x14ac:dyDescent="0.25">
      <c r="A20" s="12" t="s">
        <v>16</v>
      </c>
      <c r="B20" s="33" t="s">
        <v>1</v>
      </c>
      <c r="C20" s="34" t="s">
        <v>1</v>
      </c>
      <c r="D20" s="34" t="s">
        <v>1</v>
      </c>
      <c r="E20" s="34" t="s">
        <v>1</v>
      </c>
      <c r="F20" s="34" t="s">
        <v>1</v>
      </c>
      <c r="G20" s="34" t="s">
        <v>1</v>
      </c>
      <c r="H20" s="34" t="s">
        <v>1</v>
      </c>
      <c r="I20" s="34" t="s">
        <v>1</v>
      </c>
      <c r="J20" s="34" t="s">
        <v>1</v>
      </c>
      <c r="K20" s="34" t="s">
        <v>1</v>
      </c>
      <c r="L20" s="34" t="s">
        <v>1</v>
      </c>
      <c r="M20" s="34" t="s">
        <v>1</v>
      </c>
      <c r="N20" s="34">
        <v>7.0156789795376026E-2</v>
      </c>
      <c r="O20" s="34" t="s">
        <v>1</v>
      </c>
      <c r="P20" s="34" t="s">
        <v>1</v>
      </c>
      <c r="Q20" s="34">
        <v>0.16647607233539433</v>
      </c>
      <c r="R20" s="34">
        <v>0.21240051823061262</v>
      </c>
      <c r="S20" s="34">
        <v>0.14724625667063881</v>
      </c>
      <c r="T20" s="34">
        <v>0.14885594585884626</v>
      </c>
      <c r="U20" s="34">
        <v>0.13449741197520607</v>
      </c>
      <c r="V20" s="34">
        <v>0.13047624636873148</v>
      </c>
      <c r="W20" s="34">
        <v>0.1846893683389654</v>
      </c>
      <c r="X20" s="34">
        <v>0.20232194989476543</v>
      </c>
      <c r="Y20" s="34">
        <v>0.15305313243457574</v>
      </c>
      <c r="Z20" s="34">
        <v>0.13087497571733839</v>
      </c>
      <c r="AA20" s="34">
        <v>0.11664849400302099</v>
      </c>
      <c r="AB20" s="34">
        <v>9.3102237906859814E-2</v>
      </c>
      <c r="AC20" s="34">
        <v>0.11437257135200322</v>
      </c>
      <c r="AD20" s="34">
        <v>0.13974527209571594</v>
      </c>
      <c r="AE20" s="34">
        <v>0.14430626641704453</v>
      </c>
      <c r="AF20" s="34">
        <v>0.12042313311253719</v>
      </c>
      <c r="AG20" s="34" t="s">
        <v>1</v>
      </c>
    </row>
    <row r="21" spans="1:33" x14ac:dyDescent="0.25">
      <c r="A21" s="9" t="s">
        <v>17</v>
      </c>
      <c r="B21" s="31" t="s">
        <v>1</v>
      </c>
      <c r="C21" s="32">
        <v>0.77004603354773615</v>
      </c>
      <c r="D21" s="32" t="s">
        <v>1</v>
      </c>
      <c r="E21" s="32">
        <v>0.71841749053338588</v>
      </c>
      <c r="F21" s="32" t="s">
        <v>1</v>
      </c>
      <c r="G21" s="32">
        <v>0.69622186096347005</v>
      </c>
      <c r="H21" s="32" t="s">
        <v>1</v>
      </c>
      <c r="I21" s="32">
        <v>0.67596828391504982</v>
      </c>
      <c r="J21" s="32" t="s">
        <v>1</v>
      </c>
      <c r="K21" s="32">
        <v>0.73774253695107506</v>
      </c>
      <c r="L21" s="32" t="s">
        <v>1</v>
      </c>
      <c r="M21" s="32">
        <v>0.78483397313743353</v>
      </c>
      <c r="N21" s="32" t="s">
        <v>1</v>
      </c>
      <c r="O21" s="32">
        <v>0.80381263084596011</v>
      </c>
      <c r="P21" s="32" t="s">
        <v>1</v>
      </c>
      <c r="Q21" s="32">
        <v>0.78391953013359195</v>
      </c>
      <c r="R21" s="32" t="s">
        <v>1</v>
      </c>
      <c r="S21" s="32">
        <v>0.81572050969174448</v>
      </c>
      <c r="T21" s="32" t="s">
        <v>1</v>
      </c>
      <c r="U21" s="32">
        <v>0.90325910873236204</v>
      </c>
      <c r="V21" s="32" t="s">
        <v>1</v>
      </c>
      <c r="W21" s="32">
        <v>0.91762789765217778</v>
      </c>
      <c r="X21" s="32" t="s">
        <v>1</v>
      </c>
      <c r="Y21" s="32">
        <v>0.87674035605669887</v>
      </c>
      <c r="Z21" s="32" t="s">
        <v>1</v>
      </c>
      <c r="AA21" s="32">
        <v>0.92452332643795154</v>
      </c>
      <c r="AB21" s="32" t="s">
        <v>1</v>
      </c>
      <c r="AC21" s="32">
        <v>0.96416698294543268</v>
      </c>
      <c r="AD21" s="32" t="s">
        <v>1</v>
      </c>
      <c r="AE21" s="32">
        <v>1.0025408405935634</v>
      </c>
      <c r="AF21" s="32" t="s">
        <v>1</v>
      </c>
      <c r="AG21" s="32" t="s">
        <v>1</v>
      </c>
    </row>
    <row r="22" spans="1:33" x14ac:dyDescent="0.25">
      <c r="A22" s="12" t="s">
        <v>18</v>
      </c>
      <c r="B22" s="33" t="s">
        <v>1</v>
      </c>
      <c r="C22" s="34" t="s">
        <v>1</v>
      </c>
      <c r="D22" s="34" t="s">
        <v>1</v>
      </c>
      <c r="E22" s="34" t="s">
        <v>1</v>
      </c>
      <c r="F22" s="34" t="s">
        <v>1</v>
      </c>
      <c r="G22" s="34">
        <v>0.63329358179561646</v>
      </c>
      <c r="H22" s="34">
        <v>0.64040623866521584</v>
      </c>
      <c r="I22" s="34">
        <v>0.63054470174449795</v>
      </c>
      <c r="J22" s="34">
        <v>0.61847094180752982</v>
      </c>
      <c r="K22" s="34">
        <v>0.63474618496682633</v>
      </c>
      <c r="L22" s="34">
        <v>0.61304360330702834</v>
      </c>
      <c r="M22" s="34">
        <v>0.5941300860585913</v>
      </c>
      <c r="N22" s="34">
        <v>0.59983597299740388</v>
      </c>
      <c r="O22" s="34">
        <v>0.6072424484701936</v>
      </c>
      <c r="P22" s="34" t="s">
        <v>1</v>
      </c>
      <c r="Q22" s="34">
        <v>0.57707353467070133</v>
      </c>
      <c r="R22" s="34" t="s">
        <v>1</v>
      </c>
      <c r="S22" s="34">
        <v>0.52780334964549314</v>
      </c>
      <c r="T22" s="34" t="s">
        <v>1</v>
      </c>
      <c r="U22" s="34">
        <v>0.49868606783794944</v>
      </c>
      <c r="V22" s="34" t="s">
        <v>1</v>
      </c>
      <c r="W22" s="34">
        <v>0.51050558230146736</v>
      </c>
      <c r="X22" s="34">
        <v>0.51463460578345577</v>
      </c>
      <c r="Y22" s="34" t="s">
        <v>1</v>
      </c>
      <c r="Z22" s="34" t="s">
        <v>1</v>
      </c>
      <c r="AA22" s="34" t="s">
        <v>1</v>
      </c>
      <c r="AB22" s="34" t="s">
        <v>1</v>
      </c>
      <c r="AC22" s="34" t="s">
        <v>1</v>
      </c>
      <c r="AD22" s="34" t="s">
        <v>1</v>
      </c>
      <c r="AE22" s="34" t="s">
        <v>1</v>
      </c>
      <c r="AF22" s="34" t="s">
        <v>1</v>
      </c>
      <c r="AG22" s="34" t="s">
        <v>1</v>
      </c>
    </row>
    <row r="23" spans="1:33" x14ac:dyDescent="0.25">
      <c r="A23" s="9" t="s">
        <v>19</v>
      </c>
      <c r="B23" s="31" t="s">
        <v>1</v>
      </c>
      <c r="C23" s="32" t="s">
        <v>1</v>
      </c>
      <c r="D23" s="32" t="s">
        <v>1</v>
      </c>
      <c r="E23" s="32" t="s">
        <v>1</v>
      </c>
      <c r="F23" s="32" t="s">
        <v>1</v>
      </c>
      <c r="G23" s="32">
        <v>0.24311713904828147</v>
      </c>
      <c r="H23" s="32">
        <v>0.23517181179772031</v>
      </c>
      <c r="I23" s="32">
        <v>0.24671726159722299</v>
      </c>
      <c r="J23" s="32">
        <v>0.24177116568358248</v>
      </c>
      <c r="K23" s="32">
        <v>0.2474611952025855</v>
      </c>
      <c r="L23" s="32">
        <v>0.27390067643486893</v>
      </c>
      <c r="M23" s="32">
        <v>0.2549043692773828</v>
      </c>
      <c r="N23" s="32">
        <v>0.23842238621841041</v>
      </c>
      <c r="O23" s="32">
        <v>0.22588626362211264</v>
      </c>
      <c r="P23" s="32">
        <v>0.22126459262815737</v>
      </c>
      <c r="Q23" s="32">
        <v>0.21447104075595891</v>
      </c>
      <c r="R23" s="32">
        <v>0.21532946024568211</v>
      </c>
      <c r="S23" s="32">
        <v>0.21087015834840689</v>
      </c>
      <c r="T23" s="32">
        <v>0.21651857423666213</v>
      </c>
      <c r="U23" s="32">
        <v>0.24912082505785244</v>
      </c>
      <c r="V23" s="32">
        <v>0.24504171872211317</v>
      </c>
      <c r="W23" s="32">
        <v>0.24913091248235597</v>
      </c>
      <c r="X23" s="32">
        <v>0.30234898517367043</v>
      </c>
      <c r="Y23" s="32">
        <v>0.30443045506911737</v>
      </c>
      <c r="Z23" s="32">
        <v>0.30727669603752195</v>
      </c>
      <c r="AA23" s="32">
        <v>0.32845122328911613</v>
      </c>
      <c r="AB23" s="32">
        <v>0.3389695149754075</v>
      </c>
      <c r="AC23" s="32">
        <v>0.34845778230113666</v>
      </c>
      <c r="AD23" s="32">
        <v>0.40460036322493331</v>
      </c>
      <c r="AE23" s="32">
        <v>0.46102236756781306</v>
      </c>
      <c r="AF23" s="32">
        <v>0.47144197303984475</v>
      </c>
      <c r="AG23" s="32" t="s">
        <v>1</v>
      </c>
    </row>
    <row r="24" spans="1:33" x14ac:dyDescent="0.25">
      <c r="A24" s="12" t="s">
        <v>20</v>
      </c>
      <c r="B24" s="33" t="s">
        <v>1</v>
      </c>
      <c r="C24" s="34" t="s">
        <v>1</v>
      </c>
      <c r="D24" s="34" t="s">
        <v>1</v>
      </c>
      <c r="E24" s="34" t="s">
        <v>1</v>
      </c>
      <c r="F24" s="34" t="s">
        <v>1</v>
      </c>
      <c r="G24" s="34">
        <v>0.11810811357249244</v>
      </c>
      <c r="H24" s="34">
        <v>0.11531335981583776</v>
      </c>
      <c r="I24" s="34">
        <v>0.1098884990862984</v>
      </c>
      <c r="J24" s="34">
        <v>0.12707290482374137</v>
      </c>
      <c r="K24" s="34">
        <v>0.1425963999321089</v>
      </c>
      <c r="L24" s="34">
        <v>0.14745464683088502</v>
      </c>
      <c r="M24" s="34">
        <v>0.15330878291290739</v>
      </c>
      <c r="N24" s="34">
        <v>0.13537017122598197</v>
      </c>
      <c r="O24" s="34">
        <v>0.12172147336957674</v>
      </c>
      <c r="P24" s="34">
        <v>0.1419568284461446</v>
      </c>
      <c r="Q24" s="34">
        <v>0.16048733323368189</v>
      </c>
      <c r="R24" s="34">
        <v>0.24536254853076947</v>
      </c>
      <c r="S24" s="34">
        <v>0.31993054613712751</v>
      </c>
      <c r="T24" s="34">
        <v>0.40025058234712141</v>
      </c>
      <c r="U24" s="34">
        <v>0.53544708476516456</v>
      </c>
      <c r="V24" s="34">
        <v>0.44285811320922797</v>
      </c>
      <c r="W24" s="34">
        <v>0.45284566049693292</v>
      </c>
      <c r="X24" s="34">
        <v>0.42392789829324118</v>
      </c>
      <c r="Y24" s="34">
        <v>0.378466945428034</v>
      </c>
      <c r="Z24" s="34">
        <v>0.39099077338421545</v>
      </c>
      <c r="AA24" s="34">
        <v>0.34635741837550055</v>
      </c>
      <c r="AB24" s="34">
        <v>0.47655046013240404</v>
      </c>
      <c r="AC24" s="34">
        <v>0.49108076053140842</v>
      </c>
      <c r="AD24" s="34">
        <v>0.51339406903361418</v>
      </c>
      <c r="AE24" s="34">
        <v>0.53560403144775548</v>
      </c>
      <c r="AF24" s="34">
        <v>0.5854749851510257</v>
      </c>
      <c r="AG24" s="34" t="s">
        <v>1</v>
      </c>
    </row>
    <row r="25" spans="1:33" x14ac:dyDescent="0.25">
      <c r="A25" s="9" t="s">
        <v>21</v>
      </c>
      <c r="B25" s="31" t="s">
        <v>1</v>
      </c>
      <c r="C25" s="32" t="s">
        <v>1</v>
      </c>
      <c r="D25" s="32" t="s">
        <v>1</v>
      </c>
      <c r="E25" s="32" t="s">
        <v>1</v>
      </c>
      <c r="F25" s="32" t="s">
        <v>1</v>
      </c>
      <c r="G25" s="32" t="s">
        <v>1</v>
      </c>
      <c r="H25" s="32" t="s">
        <v>1</v>
      </c>
      <c r="I25" s="32" t="s">
        <v>1</v>
      </c>
      <c r="J25" s="32">
        <v>0.66984964343665743</v>
      </c>
      <c r="K25" s="32" t="s">
        <v>1</v>
      </c>
      <c r="L25" s="32" t="s">
        <v>1</v>
      </c>
      <c r="M25" s="32" t="s">
        <v>1</v>
      </c>
      <c r="N25" s="32">
        <v>0.8667846898055529</v>
      </c>
      <c r="O25" s="32" t="s">
        <v>1</v>
      </c>
      <c r="P25" s="32">
        <v>0.87174162145969258</v>
      </c>
      <c r="Q25" s="32" t="s">
        <v>1</v>
      </c>
      <c r="R25" s="32">
        <v>0.95011584078379696</v>
      </c>
      <c r="S25" s="32">
        <v>0.99252970300516219</v>
      </c>
      <c r="T25" s="32" t="s">
        <v>1</v>
      </c>
      <c r="U25" s="32">
        <v>1.0707437058227216</v>
      </c>
      <c r="V25" s="32" t="s">
        <v>1</v>
      </c>
      <c r="W25" s="32">
        <v>1.103664059469504</v>
      </c>
      <c r="X25" s="32" t="s">
        <v>1</v>
      </c>
      <c r="Y25" s="32">
        <v>1.2862250092772625</v>
      </c>
      <c r="Z25" s="32" t="s">
        <v>1</v>
      </c>
      <c r="AA25" s="32">
        <v>1.3285193679829621</v>
      </c>
      <c r="AB25" s="32" t="s">
        <v>1</v>
      </c>
      <c r="AC25" s="32">
        <v>1.3231524420899934</v>
      </c>
      <c r="AD25" s="32" t="s">
        <v>1</v>
      </c>
      <c r="AE25" s="32">
        <v>1.3082746786951163</v>
      </c>
      <c r="AF25" s="32" t="s">
        <v>1</v>
      </c>
      <c r="AG25" s="32" t="s">
        <v>1</v>
      </c>
    </row>
    <row r="26" spans="1:33" x14ac:dyDescent="0.25">
      <c r="A26" s="12" t="s">
        <v>22</v>
      </c>
      <c r="B26" s="33" t="s">
        <v>1</v>
      </c>
      <c r="C26" s="34" t="s">
        <v>1</v>
      </c>
      <c r="D26" s="34" t="s">
        <v>1</v>
      </c>
      <c r="E26" s="34" t="s">
        <v>1</v>
      </c>
      <c r="F26" s="34" t="s">
        <v>1</v>
      </c>
      <c r="G26" s="34">
        <v>0.27683756865424536</v>
      </c>
      <c r="H26" s="34">
        <v>0.2447289619501743</v>
      </c>
      <c r="I26" s="34">
        <v>0.22114030925368922</v>
      </c>
      <c r="J26" s="34">
        <v>0.19779667474606638</v>
      </c>
      <c r="K26" s="34">
        <v>0.1580132205259186</v>
      </c>
      <c r="L26" s="34">
        <v>0.13763538185132015</v>
      </c>
      <c r="M26" s="34">
        <v>0.14808495341226022</v>
      </c>
      <c r="N26" s="34">
        <v>0.14233589345346964</v>
      </c>
      <c r="O26" s="34">
        <v>0.16198305939632426</v>
      </c>
      <c r="P26" s="34">
        <v>0.17128362900882468</v>
      </c>
      <c r="Q26" s="34">
        <v>0.16005332182489204</v>
      </c>
      <c r="R26" s="34">
        <v>0.18509545673886241</v>
      </c>
      <c r="S26" s="34">
        <v>0.1911230937174867</v>
      </c>
      <c r="T26" s="34">
        <v>0.23837523567403793</v>
      </c>
      <c r="U26" s="34">
        <v>0.16508914013785037</v>
      </c>
      <c r="V26" s="34">
        <v>0.16254155051215324</v>
      </c>
      <c r="W26" s="34">
        <v>0.17676280089025387</v>
      </c>
      <c r="X26" s="34">
        <v>0.16880715220322545</v>
      </c>
      <c r="Y26" s="34">
        <v>0.14250979531601263</v>
      </c>
      <c r="Z26" s="34">
        <v>0.15019411658118001</v>
      </c>
      <c r="AA26" s="34">
        <v>0.17205726077674405</v>
      </c>
      <c r="AB26" s="34">
        <v>0.1837615826486432</v>
      </c>
      <c r="AC26" s="34">
        <v>0.20829391335122949</v>
      </c>
      <c r="AD26" s="34">
        <v>0.21142389005218243</v>
      </c>
      <c r="AE26" s="34">
        <v>0.20635374535648135</v>
      </c>
      <c r="AF26" s="34">
        <v>0.19076848517572265</v>
      </c>
      <c r="AG26" s="34" t="s">
        <v>1</v>
      </c>
    </row>
    <row r="27" spans="1:33" x14ac:dyDescent="0.25">
      <c r="A27" s="9" t="s">
        <v>23</v>
      </c>
      <c r="B27" s="31" t="s">
        <v>1</v>
      </c>
      <c r="C27" s="32" t="s">
        <v>1</v>
      </c>
      <c r="D27" s="32" t="s">
        <v>1</v>
      </c>
      <c r="E27" s="32" t="s">
        <v>1</v>
      </c>
      <c r="F27" s="32" t="s">
        <v>1</v>
      </c>
      <c r="G27" s="32">
        <v>0.10060861604322205</v>
      </c>
      <c r="H27" s="32" t="s">
        <v>1</v>
      </c>
      <c r="I27" s="32">
        <v>0.10750382260997521</v>
      </c>
      <c r="J27" s="32" t="s">
        <v>1</v>
      </c>
      <c r="K27" s="32">
        <v>0.15456462317071618</v>
      </c>
      <c r="L27" s="32" t="s">
        <v>1</v>
      </c>
      <c r="M27" s="32">
        <v>0.13535373977126533</v>
      </c>
      <c r="N27" s="32" t="s">
        <v>1</v>
      </c>
      <c r="O27" s="32">
        <v>0.14250028925982464</v>
      </c>
      <c r="P27" s="32" t="s">
        <v>1</v>
      </c>
      <c r="Q27" s="32">
        <v>0.15675386200621055</v>
      </c>
      <c r="R27" s="32" t="s">
        <v>1</v>
      </c>
      <c r="S27" s="32" t="s">
        <v>1</v>
      </c>
      <c r="T27" s="32" t="s">
        <v>1</v>
      </c>
      <c r="U27" s="32" t="s">
        <v>1</v>
      </c>
      <c r="V27" s="32" t="s">
        <v>1</v>
      </c>
      <c r="W27" s="32">
        <v>0.16866756972911079</v>
      </c>
      <c r="X27" s="32" t="s">
        <v>1</v>
      </c>
      <c r="Y27" s="32">
        <v>0.19028887441045472</v>
      </c>
      <c r="Z27" s="32" t="s">
        <v>1</v>
      </c>
      <c r="AA27" s="32">
        <v>0.20792781493789442</v>
      </c>
      <c r="AB27" s="32" t="s">
        <v>1</v>
      </c>
      <c r="AC27" s="32">
        <v>0.34040046714760708</v>
      </c>
      <c r="AD27" s="32" t="s">
        <v>1</v>
      </c>
      <c r="AE27" s="32">
        <v>0.33835611656754905</v>
      </c>
      <c r="AF27" s="32">
        <v>0.44002662541058091</v>
      </c>
      <c r="AG27" s="32" t="s">
        <v>1</v>
      </c>
    </row>
    <row r="28" spans="1:33" x14ac:dyDescent="0.25">
      <c r="A28" s="12" t="s">
        <v>24</v>
      </c>
      <c r="B28" s="33" t="s">
        <v>1</v>
      </c>
      <c r="C28" s="34" t="s">
        <v>1</v>
      </c>
      <c r="D28" s="34" t="s">
        <v>1</v>
      </c>
      <c r="E28" s="34" t="s">
        <v>1</v>
      </c>
      <c r="F28" s="34" t="s">
        <v>1</v>
      </c>
      <c r="G28" s="34">
        <v>0.4512006960850275</v>
      </c>
      <c r="H28" s="34">
        <v>0.43961530257024722</v>
      </c>
      <c r="I28" s="34">
        <v>0.56666843854907378</v>
      </c>
      <c r="J28" s="34">
        <v>0.36889948029660941</v>
      </c>
      <c r="K28" s="34">
        <v>0.29647873773330768</v>
      </c>
      <c r="L28" s="34">
        <v>0.3202889350022583</v>
      </c>
      <c r="M28" s="34">
        <v>0.30232937102617452</v>
      </c>
      <c r="N28" s="34">
        <v>0.26827576045754697</v>
      </c>
      <c r="O28" s="34">
        <v>0.25071902988223094</v>
      </c>
      <c r="P28" s="34">
        <v>0.21939915798957019</v>
      </c>
      <c r="Q28" s="34">
        <v>0.21289592894621645</v>
      </c>
      <c r="R28" s="34">
        <v>0.20921765605538545</v>
      </c>
      <c r="S28" s="34">
        <v>0.19412824515463067</v>
      </c>
      <c r="T28" s="34">
        <v>0.20455165073880494</v>
      </c>
      <c r="U28" s="34">
        <v>0.19618849997269702</v>
      </c>
      <c r="V28" s="34">
        <v>0.2287431523931541</v>
      </c>
      <c r="W28" s="34">
        <v>0.21577805081227763</v>
      </c>
      <c r="X28" s="34">
        <v>0.30038303147484086</v>
      </c>
      <c r="Y28" s="34">
        <v>0.3385159371107006</v>
      </c>
      <c r="Z28" s="34">
        <v>0.34227976085234008</v>
      </c>
      <c r="AA28" s="34">
        <v>0.31118613184234828</v>
      </c>
      <c r="AB28" s="34">
        <v>0.32058125741399768</v>
      </c>
      <c r="AC28" s="34">
        <v>0.36641829032513323</v>
      </c>
      <c r="AD28" s="34">
        <v>0.36140092818112329</v>
      </c>
      <c r="AE28" s="34">
        <v>0.33391819986763732</v>
      </c>
      <c r="AF28" s="34">
        <v>0.2976273312936632</v>
      </c>
      <c r="AG28" s="34" t="s">
        <v>1</v>
      </c>
    </row>
    <row r="29" spans="1:33" x14ac:dyDescent="0.25">
      <c r="A29" s="9" t="s">
        <v>25</v>
      </c>
      <c r="B29" s="31" t="s">
        <v>1</v>
      </c>
      <c r="C29" s="32" t="s">
        <v>1</v>
      </c>
      <c r="D29" s="32" t="s">
        <v>1</v>
      </c>
      <c r="E29" s="32" t="s">
        <v>1</v>
      </c>
      <c r="F29" s="32" t="s">
        <v>1</v>
      </c>
      <c r="G29" s="32">
        <v>0.51283993636845693</v>
      </c>
      <c r="H29" s="32">
        <v>0.43257349369818815</v>
      </c>
      <c r="I29" s="32">
        <v>0.43135908647418059</v>
      </c>
      <c r="J29" s="32">
        <v>0.429311220834039</v>
      </c>
      <c r="K29" s="32">
        <v>0.40572138437068256</v>
      </c>
      <c r="L29" s="32">
        <v>0.41470103059974223</v>
      </c>
      <c r="M29" s="32">
        <v>0.46141187930602384</v>
      </c>
      <c r="N29" s="32">
        <v>0.41246613386783076</v>
      </c>
      <c r="O29" s="32">
        <v>0.4147727938219597</v>
      </c>
      <c r="P29" s="32">
        <v>0.50814747250997161</v>
      </c>
      <c r="Q29" s="32">
        <v>0.47455828204000883</v>
      </c>
      <c r="R29" s="32">
        <v>0.55871408915707832</v>
      </c>
      <c r="S29" s="32">
        <v>0.49403110610574935</v>
      </c>
      <c r="T29" s="32">
        <v>0.59833305647621537</v>
      </c>
      <c r="U29" s="32">
        <v>0.63993005083450794</v>
      </c>
      <c r="V29" s="32">
        <v>0.71352357695406698</v>
      </c>
      <c r="W29" s="32">
        <v>0.81274791816204595</v>
      </c>
      <c r="X29" s="32">
        <v>0.81929645025418363</v>
      </c>
      <c r="Y29" s="32">
        <v>0.90881185484291271</v>
      </c>
      <c r="Z29" s="32">
        <v>0.89320380610241179</v>
      </c>
      <c r="AA29" s="32">
        <v>0.83184651735019022</v>
      </c>
      <c r="AB29" s="32">
        <v>0.69956630533686759</v>
      </c>
      <c r="AC29" s="32">
        <v>0.58839188771322881</v>
      </c>
      <c r="AD29" s="32">
        <v>0.61927182444966133</v>
      </c>
      <c r="AE29" s="32">
        <v>0.65343033929421368</v>
      </c>
      <c r="AF29" s="32">
        <v>0.63711011769309622</v>
      </c>
      <c r="AG29" s="32" t="s">
        <v>1</v>
      </c>
    </row>
    <row r="30" spans="1:33" x14ac:dyDescent="0.25">
      <c r="A30" s="12" t="s">
        <v>26</v>
      </c>
      <c r="B30" s="33" t="s">
        <v>1</v>
      </c>
      <c r="C30" s="34" t="s">
        <v>1</v>
      </c>
      <c r="D30" s="34" t="s">
        <v>1</v>
      </c>
      <c r="E30" s="34" t="s">
        <v>1</v>
      </c>
      <c r="F30" s="34" t="s">
        <v>1</v>
      </c>
      <c r="G30" s="34">
        <v>0.19030000781609593</v>
      </c>
      <c r="H30" s="34">
        <v>0.19309673080500322</v>
      </c>
      <c r="I30" s="34">
        <v>0.18346922976189559</v>
      </c>
      <c r="J30" s="34">
        <v>0.21820562489096085</v>
      </c>
      <c r="K30" s="34">
        <v>0.20424240796477561</v>
      </c>
      <c r="L30" s="34">
        <v>0.22393683115407709</v>
      </c>
      <c r="M30" s="34">
        <v>0.20706640437208357</v>
      </c>
      <c r="N30" s="34">
        <v>0.2578561594125558</v>
      </c>
      <c r="O30" s="34">
        <v>0.26486489518439016</v>
      </c>
      <c r="P30" s="34">
        <v>0.26886356998825978</v>
      </c>
      <c r="Q30" s="34">
        <v>0.28329305758192369</v>
      </c>
      <c r="R30" s="34">
        <v>0.31675066221833931</v>
      </c>
      <c r="S30" s="34">
        <v>0.34392551083689205</v>
      </c>
      <c r="T30" s="34">
        <v>0.37554898827533184</v>
      </c>
      <c r="U30" s="34">
        <v>0.38942012843640317</v>
      </c>
      <c r="V30" s="34">
        <v>0.39577527549409952</v>
      </c>
      <c r="W30" s="34">
        <v>0.38320951189315661</v>
      </c>
      <c r="X30" s="34">
        <v>0.37269945611693872</v>
      </c>
      <c r="Y30" s="34">
        <v>0.36788033824608568</v>
      </c>
      <c r="Z30" s="34">
        <v>0.35266044810809133</v>
      </c>
      <c r="AA30" s="34">
        <v>0.35618481539608865</v>
      </c>
      <c r="AB30" s="34">
        <v>0.3597386981568888</v>
      </c>
      <c r="AC30" s="34">
        <v>0.36808855458790252</v>
      </c>
      <c r="AD30" s="34">
        <v>0.37894803295070273</v>
      </c>
      <c r="AE30" s="34">
        <v>0.37133293670961282</v>
      </c>
      <c r="AF30" s="34">
        <v>0.41529925607497031</v>
      </c>
      <c r="AG30" s="34" t="s">
        <v>1</v>
      </c>
    </row>
    <row r="31" spans="1:33" x14ac:dyDescent="0.25">
      <c r="A31" s="9" t="s">
        <v>27</v>
      </c>
      <c r="B31" s="31" t="s">
        <v>1</v>
      </c>
      <c r="C31" s="32" t="s">
        <v>1</v>
      </c>
      <c r="D31" s="32" t="s">
        <v>1</v>
      </c>
      <c r="E31" s="32" t="s">
        <v>1</v>
      </c>
      <c r="F31" s="32" t="s">
        <v>1</v>
      </c>
      <c r="G31" s="32" t="s">
        <v>1</v>
      </c>
      <c r="H31" s="32" t="s">
        <v>1</v>
      </c>
      <c r="I31" s="32" t="s">
        <v>1</v>
      </c>
      <c r="J31" s="32" t="s">
        <v>1</v>
      </c>
      <c r="K31" s="32" t="s">
        <v>1</v>
      </c>
      <c r="L31" s="32" t="s">
        <v>1</v>
      </c>
      <c r="M31" s="32" t="s">
        <v>1</v>
      </c>
      <c r="N31" s="32" t="s">
        <v>1</v>
      </c>
      <c r="O31" s="32" t="s">
        <v>1</v>
      </c>
      <c r="P31" s="32" t="s">
        <v>1</v>
      </c>
      <c r="Q31" s="32" t="s">
        <v>1</v>
      </c>
      <c r="R31" s="32" t="s">
        <v>1</v>
      </c>
      <c r="S31" s="32">
        <v>1.1181593830396128</v>
      </c>
      <c r="T31" s="32" t="s">
        <v>1</v>
      </c>
      <c r="U31" s="32">
        <v>1.0588815225338932</v>
      </c>
      <c r="V31" s="32" t="s">
        <v>1</v>
      </c>
      <c r="W31" s="32">
        <v>0.99618954882165711</v>
      </c>
      <c r="X31" s="32" t="s">
        <v>1</v>
      </c>
      <c r="Y31" s="32">
        <v>0.99265670521998894</v>
      </c>
      <c r="Z31" s="32" t="s">
        <v>1</v>
      </c>
      <c r="AA31" s="32" t="s">
        <v>1</v>
      </c>
      <c r="AB31" s="32" t="s">
        <v>1</v>
      </c>
      <c r="AC31" s="32" t="s">
        <v>1</v>
      </c>
      <c r="AD31" s="32" t="s">
        <v>1</v>
      </c>
      <c r="AE31" s="32" t="s">
        <v>1</v>
      </c>
      <c r="AF31" s="32" t="s">
        <v>1</v>
      </c>
      <c r="AG31" s="32" t="s">
        <v>1</v>
      </c>
    </row>
    <row r="32" spans="1:33" s="15" customFormat="1" ht="15.75" thickBot="1" x14ac:dyDescent="0.3">
      <c r="A32" s="19" t="s">
        <v>28</v>
      </c>
      <c r="B32" s="37" t="s">
        <v>1</v>
      </c>
      <c r="C32" s="38" t="s">
        <v>1</v>
      </c>
      <c r="D32" s="38" t="s">
        <v>1</v>
      </c>
      <c r="E32" s="38" t="s">
        <v>1</v>
      </c>
      <c r="F32" s="38" t="s">
        <v>1</v>
      </c>
      <c r="G32" s="38" t="s">
        <v>1</v>
      </c>
      <c r="H32" s="38" t="s">
        <v>1</v>
      </c>
      <c r="I32" s="38" t="s">
        <v>1</v>
      </c>
      <c r="J32" s="38" t="s">
        <v>1</v>
      </c>
      <c r="K32" s="38" t="s">
        <v>1</v>
      </c>
      <c r="L32" s="38" t="s">
        <v>1</v>
      </c>
      <c r="M32" s="38" t="s">
        <v>1</v>
      </c>
      <c r="N32" s="38" t="s">
        <v>1</v>
      </c>
      <c r="O32" s="38" t="s">
        <v>1</v>
      </c>
      <c r="P32" s="38" t="s">
        <v>1</v>
      </c>
      <c r="Q32" s="38" t="s">
        <v>1</v>
      </c>
      <c r="R32" s="38" t="s">
        <v>1</v>
      </c>
      <c r="S32" s="38" t="s">
        <v>1</v>
      </c>
      <c r="T32" s="38" t="s">
        <v>1</v>
      </c>
      <c r="U32" s="38" t="s">
        <v>1</v>
      </c>
      <c r="V32" s="38" t="s">
        <v>1</v>
      </c>
      <c r="W32" s="38" t="s">
        <v>1</v>
      </c>
      <c r="X32" s="38" t="s">
        <v>1</v>
      </c>
      <c r="Y32" s="38" t="s">
        <v>1</v>
      </c>
      <c r="Z32" s="38" t="s">
        <v>1</v>
      </c>
      <c r="AA32" s="38" t="s">
        <v>1</v>
      </c>
      <c r="AB32" s="38" t="s">
        <v>1</v>
      </c>
      <c r="AC32" s="38" t="s">
        <v>1</v>
      </c>
      <c r="AD32" s="38" t="s">
        <v>1</v>
      </c>
      <c r="AE32" s="38" t="s">
        <v>1</v>
      </c>
      <c r="AF32" s="38" t="s">
        <v>1</v>
      </c>
      <c r="AG32" s="38" t="s">
        <v>1</v>
      </c>
    </row>
    <row r="33" spans="1:33" x14ac:dyDescent="0.25">
      <c r="A33" s="9" t="s">
        <v>29</v>
      </c>
      <c r="B33" s="31" t="s">
        <v>1</v>
      </c>
      <c r="C33" s="32" t="s">
        <v>1</v>
      </c>
      <c r="D33" s="32" t="s">
        <v>1</v>
      </c>
      <c r="E33" s="32" t="s">
        <v>1</v>
      </c>
      <c r="F33" s="32" t="s">
        <v>1</v>
      </c>
      <c r="G33" s="32" t="s">
        <v>1</v>
      </c>
      <c r="H33" s="32" t="s">
        <v>1</v>
      </c>
      <c r="I33" s="32" t="s">
        <v>1</v>
      </c>
      <c r="J33" s="32" t="s">
        <v>1</v>
      </c>
      <c r="K33" s="32" t="s">
        <v>1</v>
      </c>
      <c r="L33" s="32" t="s">
        <v>1</v>
      </c>
      <c r="M33" s="32" t="s">
        <v>1</v>
      </c>
      <c r="N33" s="32" t="s">
        <v>1</v>
      </c>
      <c r="O33" s="32" t="s">
        <v>1</v>
      </c>
      <c r="P33" s="32" t="s">
        <v>1</v>
      </c>
      <c r="Q33" s="32" t="s">
        <v>1</v>
      </c>
      <c r="R33" s="32" t="s">
        <v>1</v>
      </c>
      <c r="S33" s="32" t="s">
        <v>1</v>
      </c>
      <c r="T33" s="32" t="s">
        <v>1</v>
      </c>
      <c r="U33" s="32" t="s">
        <v>1</v>
      </c>
      <c r="V33" s="32" t="s">
        <v>1</v>
      </c>
      <c r="W33" s="32" t="s">
        <v>1</v>
      </c>
      <c r="X33" s="32" t="s">
        <v>1</v>
      </c>
      <c r="Y33" s="32" t="s">
        <v>1</v>
      </c>
      <c r="Z33" s="32" t="s">
        <v>1</v>
      </c>
      <c r="AA33" s="32" t="s">
        <v>1</v>
      </c>
      <c r="AB33" s="32" t="s">
        <v>1</v>
      </c>
      <c r="AC33" s="32" t="s">
        <v>1</v>
      </c>
      <c r="AD33" s="32" t="s">
        <v>1</v>
      </c>
      <c r="AE33" s="32" t="s">
        <v>1</v>
      </c>
      <c r="AF33" s="32" t="s">
        <v>1</v>
      </c>
      <c r="AG33" s="32" t="s">
        <v>1</v>
      </c>
    </row>
    <row r="34" spans="1:33" x14ac:dyDescent="0.25">
      <c r="A34" s="12" t="s">
        <v>30</v>
      </c>
      <c r="B34" s="33" t="s">
        <v>1</v>
      </c>
      <c r="C34" s="34" t="s">
        <v>1</v>
      </c>
      <c r="D34" s="34" t="s">
        <v>1</v>
      </c>
      <c r="E34" s="34" t="s">
        <v>1</v>
      </c>
      <c r="F34" s="34" t="s">
        <v>1</v>
      </c>
      <c r="G34" s="34" t="s">
        <v>1</v>
      </c>
      <c r="H34" s="34" t="s">
        <v>1</v>
      </c>
      <c r="I34" s="34" t="s">
        <v>1</v>
      </c>
      <c r="J34" s="34" t="s">
        <v>1</v>
      </c>
      <c r="K34" s="34" t="s">
        <v>1</v>
      </c>
      <c r="L34" s="34" t="s">
        <v>1</v>
      </c>
      <c r="M34" s="34" t="s">
        <v>1</v>
      </c>
      <c r="N34" s="34" t="s">
        <v>1</v>
      </c>
      <c r="O34" s="34" t="s">
        <v>1</v>
      </c>
      <c r="P34" s="34" t="s">
        <v>1</v>
      </c>
      <c r="Q34" s="34" t="s">
        <v>1</v>
      </c>
      <c r="R34" s="34" t="s">
        <v>1</v>
      </c>
      <c r="S34" s="34" t="s">
        <v>1</v>
      </c>
      <c r="T34" s="34" t="s">
        <v>1</v>
      </c>
      <c r="U34" s="34" t="s">
        <v>1</v>
      </c>
      <c r="V34" s="34" t="s">
        <v>1</v>
      </c>
      <c r="W34" s="34" t="s">
        <v>1</v>
      </c>
      <c r="X34" s="34" t="s">
        <v>1</v>
      </c>
      <c r="Y34" s="34" t="s">
        <v>1</v>
      </c>
      <c r="Z34" s="34" t="s">
        <v>1</v>
      </c>
      <c r="AA34" s="34" t="s">
        <v>1</v>
      </c>
      <c r="AB34" s="34" t="s">
        <v>1</v>
      </c>
      <c r="AC34" s="34" t="s">
        <v>1</v>
      </c>
      <c r="AD34" s="34" t="s">
        <v>1</v>
      </c>
      <c r="AE34" s="34" t="s">
        <v>1</v>
      </c>
      <c r="AF34" s="34" t="s">
        <v>1</v>
      </c>
      <c r="AG34" s="34" t="s">
        <v>1</v>
      </c>
    </row>
    <row r="35" spans="1:33" x14ac:dyDescent="0.25">
      <c r="A35" s="9" t="s">
        <v>31</v>
      </c>
      <c r="B35" s="31" t="s">
        <v>1</v>
      </c>
      <c r="C35" s="32" t="s">
        <v>1</v>
      </c>
      <c r="D35" s="32" t="s">
        <v>1</v>
      </c>
      <c r="E35" s="32" t="s">
        <v>1</v>
      </c>
      <c r="F35" s="32" t="s">
        <v>1</v>
      </c>
      <c r="G35" s="32" t="s">
        <v>1</v>
      </c>
      <c r="H35" s="32" t="s">
        <v>1</v>
      </c>
      <c r="I35" s="32" t="s">
        <v>1</v>
      </c>
      <c r="J35" s="32" t="s">
        <v>1</v>
      </c>
      <c r="K35" s="32" t="s">
        <v>1</v>
      </c>
      <c r="L35" s="32" t="s">
        <v>1</v>
      </c>
      <c r="M35" s="32" t="s">
        <v>1</v>
      </c>
      <c r="N35" s="32" t="s">
        <v>1</v>
      </c>
      <c r="O35" s="32" t="s">
        <v>1</v>
      </c>
      <c r="P35" s="32" t="s">
        <v>1</v>
      </c>
      <c r="Q35" s="32" t="s">
        <v>1</v>
      </c>
      <c r="R35" s="32" t="s">
        <v>1</v>
      </c>
      <c r="S35" s="32" t="s">
        <v>1</v>
      </c>
      <c r="T35" s="32" t="s">
        <v>1</v>
      </c>
      <c r="U35" s="32" t="s">
        <v>1</v>
      </c>
      <c r="V35" s="32" t="s">
        <v>1</v>
      </c>
      <c r="W35" s="32" t="s">
        <v>1</v>
      </c>
      <c r="X35" s="32">
        <v>8.9033547270113297E-2</v>
      </c>
      <c r="Y35" s="32">
        <v>7.9626420900115014E-2</v>
      </c>
      <c r="Z35" s="32">
        <v>5.1903050949058241E-2</v>
      </c>
      <c r="AA35" s="32" t="s">
        <v>1</v>
      </c>
      <c r="AB35" s="32" t="s">
        <v>1</v>
      </c>
      <c r="AC35" s="32" t="s">
        <v>1</v>
      </c>
      <c r="AD35" s="32" t="s">
        <v>1</v>
      </c>
      <c r="AE35" s="32">
        <v>2.9156443542857791E-2</v>
      </c>
      <c r="AF35" s="32">
        <v>2.6845715953875346E-2</v>
      </c>
      <c r="AG35" s="32" t="s">
        <v>1</v>
      </c>
    </row>
    <row r="36" spans="1:33" x14ac:dyDescent="0.25">
      <c r="A36" s="12" t="s">
        <v>32</v>
      </c>
      <c r="B36" s="33" t="s">
        <v>1</v>
      </c>
      <c r="C36" s="34" t="s">
        <v>1</v>
      </c>
      <c r="D36" s="34" t="s">
        <v>1</v>
      </c>
      <c r="E36" s="34" t="s">
        <v>1</v>
      </c>
      <c r="F36" s="34" t="s">
        <v>1</v>
      </c>
      <c r="G36" s="34" t="s">
        <v>1</v>
      </c>
      <c r="H36" s="34" t="s">
        <v>1</v>
      </c>
      <c r="I36" s="34" t="s">
        <v>1</v>
      </c>
      <c r="J36" s="34" t="s">
        <v>1</v>
      </c>
      <c r="K36" s="34" t="s">
        <v>1</v>
      </c>
      <c r="L36" s="34" t="s">
        <v>1</v>
      </c>
      <c r="M36" s="34" t="s">
        <v>1</v>
      </c>
      <c r="N36" s="34" t="s">
        <v>1</v>
      </c>
      <c r="O36" s="34" t="s">
        <v>1</v>
      </c>
      <c r="P36" s="34" t="s">
        <v>1</v>
      </c>
      <c r="Q36" s="34" t="s">
        <v>1</v>
      </c>
      <c r="R36" s="34" t="s">
        <v>1</v>
      </c>
      <c r="S36" s="34" t="s">
        <v>1</v>
      </c>
      <c r="T36" s="34" t="s">
        <v>1</v>
      </c>
      <c r="U36" s="34" t="s">
        <v>1</v>
      </c>
      <c r="V36" s="34" t="s">
        <v>1</v>
      </c>
      <c r="W36" s="34" t="s">
        <v>1</v>
      </c>
      <c r="X36" s="34" t="s">
        <v>1</v>
      </c>
      <c r="Y36" s="34" t="s">
        <v>1</v>
      </c>
      <c r="Z36" s="34" t="s">
        <v>1</v>
      </c>
      <c r="AA36" s="34" t="s">
        <v>1</v>
      </c>
      <c r="AB36" s="34" t="s">
        <v>1</v>
      </c>
      <c r="AC36" s="34">
        <v>8.8297550650136059E-2</v>
      </c>
      <c r="AD36" s="34">
        <v>9.4014711243593313E-2</v>
      </c>
      <c r="AE36" s="34">
        <v>9.2087987557315135E-2</v>
      </c>
      <c r="AF36" s="34" t="s">
        <v>1</v>
      </c>
      <c r="AG36" s="34" t="s">
        <v>1</v>
      </c>
    </row>
    <row r="37" spans="1:33" s="5" customFormat="1" x14ac:dyDescent="0.25">
      <c r="A37" s="9" t="s">
        <v>33</v>
      </c>
      <c r="B37" s="31" t="s">
        <v>1</v>
      </c>
      <c r="C37" s="32" t="s">
        <v>1</v>
      </c>
      <c r="D37" s="32" t="s">
        <v>1</v>
      </c>
      <c r="E37" s="32" t="s">
        <v>1</v>
      </c>
      <c r="F37" s="32" t="s">
        <v>1</v>
      </c>
      <c r="G37" s="32" t="s">
        <v>1</v>
      </c>
      <c r="H37" s="32" t="s">
        <v>1</v>
      </c>
      <c r="I37" s="32" t="s">
        <v>1</v>
      </c>
      <c r="J37" s="32" t="s">
        <v>1</v>
      </c>
      <c r="K37" s="32" t="s">
        <v>1</v>
      </c>
      <c r="L37" s="32" t="s">
        <v>1</v>
      </c>
      <c r="M37" s="32" t="s">
        <v>1</v>
      </c>
      <c r="N37" s="32" t="s">
        <v>1</v>
      </c>
      <c r="O37" s="32" t="s">
        <v>1</v>
      </c>
      <c r="P37" s="32" t="s">
        <v>1</v>
      </c>
      <c r="Q37" s="32" t="s">
        <v>1</v>
      </c>
      <c r="R37" s="32" t="s">
        <v>1</v>
      </c>
      <c r="S37" s="32" t="s">
        <v>1</v>
      </c>
      <c r="T37" s="32" t="s">
        <v>1</v>
      </c>
      <c r="U37" s="32" t="s">
        <v>1</v>
      </c>
      <c r="V37" s="32" t="s">
        <v>1</v>
      </c>
      <c r="W37" s="32" t="s">
        <v>1</v>
      </c>
      <c r="X37" s="32" t="s">
        <v>1</v>
      </c>
      <c r="Y37" s="32" t="s">
        <v>1</v>
      </c>
      <c r="Z37" s="32" t="s">
        <v>1</v>
      </c>
      <c r="AA37" s="32" t="s">
        <v>1</v>
      </c>
      <c r="AB37" s="32" t="s">
        <v>1</v>
      </c>
      <c r="AC37" s="32" t="s">
        <v>1</v>
      </c>
      <c r="AD37" s="32" t="s">
        <v>1</v>
      </c>
      <c r="AE37" s="32" t="s">
        <v>1</v>
      </c>
      <c r="AF37" s="32" t="s">
        <v>1</v>
      </c>
      <c r="AG37" s="32" t="s">
        <v>1</v>
      </c>
    </row>
    <row r="38" spans="1:33" x14ac:dyDescent="0.25">
      <c r="A38" s="12" t="s">
        <v>34</v>
      </c>
      <c r="B38" s="33" t="s">
        <v>1</v>
      </c>
      <c r="C38" s="34" t="s">
        <v>1</v>
      </c>
      <c r="D38" s="34" t="s">
        <v>1</v>
      </c>
      <c r="E38" s="34" t="s">
        <v>1</v>
      </c>
      <c r="F38" s="34" t="s">
        <v>1</v>
      </c>
      <c r="G38" s="34" t="s">
        <v>1</v>
      </c>
      <c r="H38" s="34" t="s">
        <v>1</v>
      </c>
      <c r="I38" s="34" t="s">
        <v>1</v>
      </c>
      <c r="J38" s="34" t="s">
        <v>1</v>
      </c>
      <c r="K38" s="34" t="s">
        <v>1</v>
      </c>
      <c r="L38" s="34" t="s">
        <v>1</v>
      </c>
      <c r="M38" s="34" t="s">
        <v>1</v>
      </c>
      <c r="N38" s="34" t="s">
        <v>1</v>
      </c>
      <c r="O38" s="34" t="s">
        <v>1</v>
      </c>
      <c r="P38" s="34" t="s">
        <v>1</v>
      </c>
      <c r="Q38" s="34" t="s">
        <v>1</v>
      </c>
      <c r="R38" s="34" t="s">
        <v>1</v>
      </c>
      <c r="S38" s="34" t="s">
        <v>1</v>
      </c>
      <c r="T38" s="34" t="s">
        <v>1</v>
      </c>
      <c r="U38" s="34" t="s">
        <v>1</v>
      </c>
      <c r="V38" s="34" t="s">
        <v>1</v>
      </c>
      <c r="W38" s="34" t="s">
        <v>1</v>
      </c>
      <c r="X38" s="34" t="s">
        <v>1</v>
      </c>
      <c r="Y38" s="34" t="s">
        <v>1</v>
      </c>
      <c r="Z38" s="34" t="s">
        <v>1</v>
      </c>
      <c r="AA38" s="34" t="s">
        <v>1</v>
      </c>
      <c r="AB38" s="34" t="s">
        <v>1</v>
      </c>
      <c r="AC38" s="34" t="s">
        <v>1</v>
      </c>
      <c r="AD38" s="34" t="s">
        <v>1</v>
      </c>
      <c r="AE38" s="34" t="s">
        <v>1</v>
      </c>
      <c r="AF38" s="34" t="s">
        <v>1</v>
      </c>
      <c r="AG38" s="34" t="s">
        <v>1</v>
      </c>
    </row>
    <row r="39" spans="1:33" s="5" customFormat="1" x14ac:dyDescent="0.25">
      <c r="A39" s="9" t="s">
        <v>35</v>
      </c>
      <c r="B39" s="31" t="s">
        <v>1</v>
      </c>
      <c r="C39" s="32" t="s">
        <v>1</v>
      </c>
      <c r="D39" s="32" t="s">
        <v>1</v>
      </c>
      <c r="E39" s="32" t="s">
        <v>1</v>
      </c>
      <c r="F39" s="32" t="s">
        <v>1</v>
      </c>
      <c r="G39" s="32">
        <v>0.46266426525475213</v>
      </c>
      <c r="H39" s="32" t="s">
        <v>1</v>
      </c>
      <c r="I39" s="32">
        <v>0.56248332471311069</v>
      </c>
      <c r="J39" s="32" t="s">
        <v>1</v>
      </c>
      <c r="K39" s="32">
        <v>0.64255460552106292</v>
      </c>
      <c r="L39" s="32">
        <v>0.73145505539831446</v>
      </c>
      <c r="M39" s="32">
        <v>0.81680048791146509</v>
      </c>
      <c r="N39" s="32" t="s">
        <v>1</v>
      </c>
      <c r="O39" s="32">
        <v>0.75864627839249077</v>
      </c>
      <c r="P39" s="32" t="s">
        <v>1</v>
      </c>
      <c r="Q39" s="32">
        <v>0.81992745058710026</v>
      </c>
      <c r="R39" s="32">
        <v>0.9447265153814981</v>
      </c>
      <c r="S39" s="32">
        <v>0.89051395607862782</v>
      </c>
      <c r="T39" s="32">
        <v>0.86632741267107571</v>
      </c>
      <c r="U39" s="32">
        <v>1.0840888354809211</v>
      </c>
      <c r="V39" s="32" t="s">
        <v>1</v>
      </c>
      <c r="W39" s="32">
        <v>0.68996260471690596</v>
      </c>
      <c r="X39" s="32" t="s">
        <v>1</v>
      </c>
      <c r="Y39" s="32" t="s">
        <v>1</v>
      </c>
      <c r="Z39" s="32" t="s">
        <v>1</v>
      </c>
      <c r="AA39" s="32">
        <v>0.82249034315457736</v>
      </c>
      <c r="AB39" s="32">
        <v>0.76622930359640229</v>
      </c>
      <c r="AC39" s="32">
        <v>0.68610819681786184</v>
      </c>
      <c r="AD39" s="32">
        <v>0.583418063860491</v>
      </c>
      <c r="AE39" s="32">
        <v>0.88512952501607933</v>
      </c>
      <c r="AF39" s="32">
        <v>0.95655784855323311</v>
      </c>
      <c r="AG39" s="32" t="s">
        <v>1</v>
      </c>
    </row>
    <row r="40" spans="1:33" x14ac:dyDescent="0.25">
      <c r="A40" s="12" t="s">
        <v>36</v>
      </c>
      <c r="B40" s="33" t="s">
        <v>1</v>
      </c>
      <c r="C40" s="34" t="s">
        <v>1</v>
      </c>
      <c r="D40" s="34" t="s">
        <v>1</v>
      </c>
      <c r="E40" s="34" t="s">
        <v>1</v>
      </c>
      <c r="F40" s="34" t="s">
        <v>1</v>
      </c>
      <c r="G40" s="34" t="s">
        <v>1</v>
      </c>
      <c r="H40" s="34" t="s">
        <v>1</v>
      </c>
      <c r="I40" s="34" t="s">
        <v>1</v>
      </c>
      <c r="J40" s="34" t="s">
        <v>1</v>
      </c>
      <c r="K40" s="34" t="s">
        <v>1</v>
      </c>
      <c r="L40" s="34" t="s">
        <v>1</v>
      </c>
      <c r="M40" s="34" t="s">
        <v>1</v>
      </c>
      <c r="N40" s="34" t="s">
        <v>1</v>
      </c>
      <c r="O40" s="34" t="s">
        <v>1</v>
      </c>
      <c r="P40" s="34" t="s">
        <v>1</v>
      </c>
      <c r="Q40" s="34" t="s">
        <v>1</v>
      </c>
      <c r="R40" s="34" t="s">
        <v>1</v>
      </c>
      <c r="S40" s="34" t="s">
        <v>1</v>
      </c>
      <c r="T40" s="34" t="s">
        <v>1</v>
      </c>
      <c r="U40" s="34" t="s">
        <v>1</v>
      </c>
      <c r="V40" s="34" t="s">
        <v>1</v>
      </c>
      <c r="W40" s="34" t="s">
        <v>1</v>
      </c>
      <c r="X40" s="34" t="s">
        <v>1</v>
      </c>
      <c r="Y40" s="34" t="s">
        <v>1</v>
      </c>
      <c r="Z40" s="34" t="s">
        <v>1</v>
      </c>
      <c r="AA40" s="34" t="s">
        <v>1</v>
      </c>
      <c r="AB40" s="34" t="s">
        <v>1</v>
      </c>
      <c r="AC40" s="34" t="s">
        <v>1</v>
      </c>
      <c r="AD40" s="34" t="s">
        <v>1</v>
      </c>
      <c r="AE40" s="34" t="s">
        <v>1</v>
      </c>
      <c r="AF40" s="34" t="s">
        <v>1</v>
      </c>
      <c r="AG40" s="34" t="s">
        <v>1</v>
      </c>
    </row>
    <row r="41" spans="1:33" s="5" customFormat="1" x14ac:dyDescent="0.25">
      <c r="A41" s="9" t="s">
        <v>37</v>
      </c>
      <c r="B41" s="31" t="s">
        <v>1</v>
      </c>
      <c r="C41" s="32" t="s">
        <v>1</v>
      </c>
      <c r="D41" s="32" t="s">
        <v>1</v>
      </c>
      <c r="E41" s="32" t="s">
        <v>1</v>
      </c>
      <c r="F41" s="32" t="s">
        <v>1</v>
      </c>
      <c r="G41" s="32" t="s">
        <v>1</v>
      </c>
      <c r="H41" s="32" t="s">
        <v>1</v>
      </c>
      <c r="I41" s="32" t="s">
        <v>1</v>
      </c>
      <c r="J41" s="32" t="s">
        <v>1</v>
      </c>
      <c r="K41" s="32" t="s">
        <v>1</v>
      </c>
      <c r="L41" s="32" t="s">
        <v>1</v>
      </c>
      <c r="M41" s="32" t="s">
        <v>1</v>
      </c>
      <c r="N41" s="32" t="s">
        <v>1</v>
      </c>
      <c r="O41" s="32" t="s">
        <v>1</v>
      </c>
      <c r="P41" s="32" t="s">
        <v>1</v>
      </c>
      <c r="Q41" s="32" t="s">
        <v>1</v>
      </c>
      <c r="R41" s="32" t="s">
        <v>1</v>
      </c>
      <c r="S41" s="32" t="s">
        <v>1</v>
      </c>
      <c r="T41" s="32" t="s">
        <v>1</v>
      </c>
      <c r="U41" s="32" t="s">
        <v>1</v>
      </c>
      <c r="V41" s="32" t="s">
        <v>1</v>
      </c>
      <c r="W41" s="32" t="s">
        <v>1</v>
      </c>
      <c r="X41" s="32" t="s">
        <v>1</v>
      </c>
      <c r="Y41" s="32" t="s">
        <v>1</v>
      </c>
      <c r="Z41" s="32" t="s">
        <v>1</v>
      </c>
      <c r="AA41" s="32" t="s">
        <v>1</v>
      </c>
      <c r="AB41" s="32" t="s">
        <v>1</v>
      </c>
      <c r="AC41" s="32" t="s">
        <v>1</v>
      </c>
      <c r="AD41" s="32" t="s">
        <v>1</v>
      </c>
      <c r="AE41" s="32" t="s">
        <v>1</v>
      </c>
      <c r="AF41" s="32" t="s">
        <v>1</v>
      </c>
      <c r="AG41" s="32" t="s">
        <v>1</v>
      </c>
    </row>
    <row r="42" spans="1:33" x14ac:dyDescent="0.25">
      <c r="A42" s="12" t="s">
        <v>38</v>
      </c>
      <c r="B42" s="33" t="s">
        <v>1</v>
      </c>
      <c r="C42" s="34" t="s">
        <v>1</v>
      </c>
      <c r="D42" s="34" t="s">
        <v>1</v>
      </c>
      <c r="E42" s="34" t="s">
        <v>1</v>
      </c>
      <c r="F42" s="34" t="s">
        <v>1</v>
      </c>
      <c r="G42" s="34" t="s">
        <v>1</v>
      </c>
      <c r="H42" s="34" t="s">
        <v>1</v>
      </c>
      <c r="I42" s="34" t="s">
        <v>1</v>
      </c>
      <c r="J42" s="34" t="s">
        <v>1</v>
      </c>
      <c r="K42" s="34" t="s">
        <v>1</v>
      </c>
      <c r="L42" s="34" t="s">
        <v>1</v>
      </c>
      <c r="M42" s="34" t="s">
        <v>1</v>
      </c>
      <c r="N42" s="34" t="s">
        <v>1</v>
      </c>
      <c r="O42" s="34" t="s">
        <v>1</v>
      </c>
      <c r="P42" s="34" t="s">
        <v>1</v>
      </c>
      <c r="Q42" s="34" t="s">
        <v>1</v>
      </c>
      <c r="R42" s="34" t="s">
        <v>1</v>
      </c>
      <c r="S42" s="34" t="s">
        <v>1</v>
      </c>
      <c r="T42" s="34" t="s">
        <v>1</v>
      </c>
      <c r="U42" s="34" t="s">
        <v>1</v>
      </c>
      <c r="V42" s="34" t="s">
        <v>1</v>
      </c>
      <c r="W42" s="34" t="s">
        <v>1</v>
      </c>
      <c r="X42" s="34" t="s">
        <v>1</v>
      </c>
      <c r="Y42" s="34" t="s">
        <v>1</v>
      </c>
      <c r="Z42" s="34" t="s">
        <v>1</v>
      </c>
      <c r="AA42" s="34" t="s">
        <v>1</v>
      </c>
      <c r="AB42" s="34" t="s">
        <v>1</v>
      </c>
      <c r="AC42" s="34" t="s">
        <v>1</v>
      </c>
      <c r="AD42" s="34" t="s">
        <v>1</v>
      </c>
      <c r="AE42" s="34" t="s">
        <v>1</v>
      </c>
      <c r="AF42" s="34" t="s">
        <v>1</v>
      </c>
      <c r="AG42" s="34" t="s">
        <v>1</v>
      </c>
    </row>
    <row r="43" spans="1:33" s="5" customFormat="1" x14ac:dyDescent="0.25">
      <c r="A43" s="9" t="s">
        <v>39</v>
      </c>
      <c r="B43" s="31" t="s">
        <v>1</v>
      </c>
      <c r="C43" s="32" t="s">
        <v>1</v>
      </c>
      <c r="D43" s="32" t="s">
        <v>1</v>
      </c>
      <c r="E43" s="32" t="s">
        <v>1</v>
      </c>
      <c r="F43" s="32" t="s">
        <v>1</v>
      </c>
      <c r="G43" s="32" t="s">
        <v>1</v>
      </c>
      <c r="H43" s="32" t="s">
        <v>1</v>
      </c>
      <c r="I43" s="32" t="s">
        <v>1</v>
      </c>
      <c r="J43" s="32" t="s">
        <v>1</v>
      </c>
      <c r="K43" s="32" t="s">
        <v>1</v>
      </c>
      <c r="L43" s="32" t="s">
        <v>1</v>
      </c>
      <c r="M43" s="32" t="s">
        <v>1</v>
      </c>
      <c r="N43" s="32" t="s">
        <v>1</v>
      </c>
      <c r="O43" s="32" t="s">
        <v>1</v>
      </c>
      <c r="P43" s="32" t="s">
        <v>1</v>
      </c>
      <c r="Q43" s="32" t="s">
        <v>1</v>
      </c>
      <c r="R43" s="32" t="s">
        <v>1</v>
      </c>
      <c r="S43" s="32" t="s">
        <v>1</v>
      </c>
      <c r="T43" s="32" t="s">
        <v>1</v>
      </c>
      <c r="U43" s="32" t="s">
        <v>1</v>
      </c>
      <c r="V43" s="32" t="s">
        <v>1</v>
      </c>
      <c r="W43" s="32" t="s">
        <v>1</v>
      </c>
      <c r="X43" s="32" t="s">
        <v>1</v>
      </c>
      <c r="Y43" s="32" t="s">
        <v>1</v>
      </c>
      <c r="Z43" s="32" t="s">
        <v>1</v>
      </c>
      <c r="AA43" s="32" t="s">
        <v>1</v>
      </c>
      <c r="AB43" s="32" t="s">
        <v>1</v>
      </c>
      <c r="AC43" s="32" t="s">
        <v>1</v>
      </c>
      <c r="AD43" s="32" t="s">
        <v>1</v>
      </c>
      <c r="AE43" s="32" t="s">
        <v>1</v>
      </c>
      <c r="AF43" s="32" t="s">
        <v>1</v>
      </c>
      <c r="AG43" s="32" t="s">
        <v>1</v>
      </c>
    </row>
    <row r="44" spans="1:33" x14ac:dyDescent="0.25">
      <c r="A44" s="12" t="s">
        <v>40</v>
      </c>
      <c r="B44" s="33" t="s">
        <v>1</v>
      </c>
      <c r="C44" s="34" t="s">
        <v>1</v>
      </c>
      <c r="D44" s="34" t="s">
        <v>1</v>
      </c>
      <c r="E44" s="34" t="s">
        <v>1</v>
      </c>
      <c r="F44" s="34" t="s">
        <v>1</v>
      </c>
      <c r="G44" s="34" t="s">
        <v>1</v>
      </c>
      <c r="H44" s="34" t="s">
        <v>1</v>
      </c>
      <c r="I44" s="34" t="s">
        <v>1</v>
      </c>
      <c r="J44" s="34" t="s">
        <v>1</v>
      </c>
      <c r="K44" s="34" t="s">
        <v>1</v>
      </c>
      <c r="L44" s="34" t="s">
        <v>1</v>
      </c>
      <c r="M44" s="34" t="s">
        <v>1</v>
      </c>
      <c r="N44" s="34" t="s">
        <v>1</v>
      </c>
      <c r="O44" s="34" t="s">
        <v>1</v>
      </c>
      <c r="P44" s="34" t="s">
        <v>1</v>
      </c>
      <c r="Q44" s="34" t="s">
        <v>1</v>
      </c>
      <c r="R44" s="34" t="s">
        <v>1</v>
      </c>
      <c r="S44" s="34" t="s">
        <v>1</v>
      </c>
      <c r="T44" s="34" t="s">
        <v>1</v>
      </c>
      <c r="U44" s="34" t="s">
        <v>1</v>
      </c>
      <c r="V44" s="34" t="s">
        <v>1</v>
      </c>
      <c r="W44" s="34" t="s">
        <v>1</v>
      </c>
      <c r="X44" s="34" t="s">
        <v>1</v>
      </c>
      <c r="Y44" s="34" t="s">
        <v>1</v>
      </c>
      <c r="Z44" s="34" t="s">
        <v>1</v>
      </c>
      <c r="AA44" s="34" t="s">
        <v>1</v>
      </c>
      <c r="AB44" s="34" t="s">
        <v>1</v>
      </c>
      <c r="AC44" s="34" t="s">
        <v>1</v>
      </c>
      <c r="AD44" s="34" t="s">
        <v>1</v>
      </c>
      <c r="AE44" s="34" t="s">
        <v>1</v>
      </c>
      <c r="AF44" s="34" t="s">
        <v>1</v>
      </c>
      <c r="AG44" s="34" t="s">
        <v>1</v>
      </c>
    </row>
    <row r="45" spans="1:33" s="5" customFormat="1" x14ac:dyDescent="0.25">
      <c r="A45" s="9" t="s">
        <v>41</v>
      </c>
      <c r="B45" s="31" t="s">
        <v>1</v>
      </c>
      <c r="C45" s="32" t="s">
        <v>1</v>
      </c>
      <c r="D45" s="32" t="s">
        <v>1</v>
      </c>
      <c r="E45" s="32" t="s">
        <v>1</v>
      </c>
      <c r="F45" s="32" t="s">
        <v>1</v>
      </c>
      <c r="G45" s="32" t="s">
        <v>1</v>
      </c>
      <c r="H45" s="32" t="s">
        <v>1</v>
      </c>
      <c r="I45" s="32" t="s">
        <v>1</v>
      </c>
      <c r="J45" s="32" t="s">
        <v>1</v>
      </c>
      <c r="K45" s="32" t="s">
        <v>1</v>
      </c>
      <c r="L45" s="32" t="s">
        <v>1</v>
      </c>
      <c r="M45" s="32" t="s">
        <v>1</v>
      </c>
      <c r="N45" s="32" t="s">
        <v>1</v>
      </c>
      <c r="O45" s="32" t="s">
        <v>1</v>
      </c>
      <c r="P45" s="32" t="s">
        <v>1</v>
      </c>
      <c r="Q45" s="32" t="s">
        <v>1</v>
      </c>
      <c r="R45" s="32" t="s">
        <v>1</v>
      </c>
      <c r="S45" s="32" t="s">
        <v>1</v>
      </c>
      <c r="T45" s="32" t="s">
        <v>1</v>
      </c>
      <c r="U45" s="32" t="s">
        <v>1</v>
      </c>
      <c r="V45" s="32" t="s">
        <v>1</v>
      </c>
      <c r="W45" s="32" t="s">
        <v>1</v>
      </c>
      <c r="X45" s="32" t="s">
        <v>1</v>
      </c>
      <c r="Y45" s="32" t="s">
        <v>1</v>
      </c>
      <c r="Z45" s="32" t="s">
        <v>1</v>
      </c>
      <c r="AA45" s="32" t="s">
        <v>1</v>
      </c>
      <c r="AB45" s="32" t="s">
        <v>1</v>
      </c>
      <c r="AC45" s="32" t="s">
        <v>1</v>
      </c>
      <c r="AD45" s="32" t="s">
        <v>1</v>
      </c>
      <c r="AE45" s="32" t="s">
        <v>1</v>
      </c>
      <c r="AF45" s="32" t="s">
        <v>1</v>
      </c>
      <c r="AG45" s="32" t="s">
        <v>1</v>
      </c>
    </row>
    <row r="46" spans="1:33" x14ac:dyDescent="0.25">
      <c r="A46" s="12" t="s">
        <v>42</v>
      </c>
      <c r="B46" s="33" t="s">
        <v>1</v>
      </c>
      <c r="C46" s="34" t="s">
        <v>1</v>
      </c>
      <c r="D46" s="34" t="s">
        <v>1</v>
      </c>
      <c r="E46" s="34" t="s">
        <v>1</v>
      </c>
      <c r="F46" s="34" t="s">
        <v>1</v>
      </c>
      <c r="G46" s="34" t="s">
        <v>1</v>
      </c>
      <c r="H46" s="34" t="s">
        <v>1</v>
      </c>
      <c r="I46" s="34" t="s">
        <v>1</v>
      </c>
      <c r="J46" s="34" t="s">
        <v>1</v>
      </c>
      <c r="K46" s="34" t="s">
        <v>1</v>
      </c>
      <c r="L46" s="34" t="s">
        <v>1</v>
      </c>
      <c r="M46" s="34" t="s">
        <v>1</v>
      </c>
      <c r="N46" s="34" t="s">
        <v>1</v>
      </c>
      <c r="O46" s="34" t="s">
        <v>1</v>
      </c>
      <c r="P46" s="34" t="s">
        <v>1</v>
      </c>
      <c r="Q46" s="34" t="s">
        <v>1</v>
      </c>
      <c r="R46" s="34" t="s">
        <v>1</v>
      </c>
      <c r="S46" s="34" t="s">
        <v>1</v>
      </c>
      <c r="T46" s="34" t="s">
        <v>1</v>
      </c>
      <c r="U46" s="34" t="s">
        <v>1</v>
      </c>
      <c r="V46" s="34" t="s">
        <v>1</v>
      </c>
      <c r="W46" s="34" t="s">
        <v>1</v>
      </c>
      <c r="X46" s="34" t="s">
        <v>1</v>
      </c>
      <c r="Y46" s="34" t="s">
        <v>1</v>
      </c>
      <c r="Z46" s="34" t="s">
        <v>1</v>
      </c>
      <c r="AA46" s="34" t="s">
        <v>1</v>
      </c>
      <c r="AB46" s="34" t="s">
        <v>1</v>
      </c>
      <c r="AC46" s="34" t="s">
        <v>1</v>
      </c>
      <c r="AD46" s="34" t="s">
        <v>1</v>
      </c>
      <c r="AE46" s="34" t="s">
        <v>1</v>
      </c>
      <c r="AF46" s="34" t="s">
        <v>1</v>
      </c>
      <c r="AG46" s="34" t="s">
        <v>1</v>
      </c>
    </row>
    <row r="47" spans="1:33" s="5" customFormat="1" x14ac:dyDescent="0.25">
      <c r="A47" s="9" t="s">
        <v>43</v>
      </c>
      <c r="B47" s="31" t="s">
        <v>1</v>
      </c>
      <c r="C47" s="32">
        <v>0.59722536885178468</v>
      </c>
      <c r="D47" s="32" t="s">
        <v>1</v>
      </c>
      <c r="E47" s="32">
        <v>0.62736731353752639</v>
      </c>
      <c r="F47" s="32" t="s">
        <v>1</v>
      </c>
      <c r="G47" s="32">
        <v>0.61355693576621417</v>
      </c>
      <c r="H47" s="32" t="s">
        <v>1</v>
      </c>
      <c r="I47" s="32">
        <v>0.56201482467976238</v>
      </c>
      <c r="J47" s="32" t="s">
        <v>1</v>
      </c>
      <c r="K47" s="32">
        <v>0.56560497879020832</v>
      </c>
      <c r="L47" s="32" t="s">
        <v>1</v>
      </c>
      <c r="M47" s="32">
        <v>0.59292107810108763</v>
      </c>
      <c r="N47" s="32" t="s">
        <v>1</v>
      </c>
      <c r="O47" s="32">
        <v>0.57074830099903484</v>
      </c>
      <c r="P47" s="32" t="s">
        <v>1</v>
      </c>
      <c r="Q47" s="32">
        <v>0.51397973956613785</v>
      </c>
      <c r="R47" s="32" t="s">
        <v>1</v>
      </c>
      <c r="S47" s="32">
        <v>0.54538538226760325</v>
      </c>
      <c r="T47" s="32">
        <v>0.52180783939181241</v>
      </c>
      <c r="U47" s="32">
        <v>0.56491279940011885</v>
      </c>
      <c r="V47" s="32">
        <v>0.53839911494555814</v>
      </c>
      <c r="W47" s="32">
        <v>0.54162251856010868</v>
      </c>
      <c r="X47" s="32">
        <v>0.53506803016005455</v>
      </c>
      <c r="Y47" s="32">
        <v>0.55333313363010972</v>
      </c>
      <c r="Z47" s="32">
        <v>0.57232615493945194</v>
      </c>
      <c r="AA47" s="32">
        <v>0.61894439644532218</v>
      </c>
      <c r="AB47" s="32">
        <v>0.67098795796714672</v>
      </c>
      <c r="AC47" s="32">
        <v>0.69893262753756624</v>
      </c>
      <c r="AD47" s="32">
        <v>0.6637975182194209</v>
      </c>
      <c r="AE47" s="32">
        <v>0.68934503424177018</v>
      </c>
      <c r="AF47" s="32">
        <v>0.70352178733338822</v>
      </c>
      <c r="AG47" s="32" t="s">
        <v>1</v>
      </c>
    </row>
    <row r="48" spans="1:33" x14ac:dyDescent="0.25">
      <c r="A48" s="12" t="s">
        <v>44</v>
      </c>
      <c r="B48" s="33" t="s">
        <v>1</v>
      </c>
      <c r="C48" s="34" t="s">
        <v>1</v>
      </c>
      <c r="D48" s="34" t="s">
        <v>1</v>
      </c>
      <c r="E48" s="34" t="s">
        <v>1</v>
      </c>
      <c r="F48" s="34" t="s">
        <v>1</v>
      </c>
      <c r="G48" s="34" t="s">
        <v>1</v>
      </c>
      <c r="H48" s="34" t="s">
        <v>1</v>
      </c>
      <c r="I48" s="34" t="s">
        <v>1</v>
      </c>
      <c r="J48" s="34" t="s">
        <v>1</v>
      </c>
      <c r="K48" s="34" t="s">
        <v>1</v>
      </c>
      <c r="L48" s="34" t="s">
        <v>1</v>
      </c>
      <c r="M48" s="34" t="s">
        <v>1</v>
      </c>
      <c r="N48" s="34" t="s">
        <v>1</v>
      </c>
      <c r="O48" s="34" t="s">
        <v>1</v>
      </c>
      <c r="P48" s="34" t="s">
        <v>1</v>
      </c>
      <c r="Q48" s="34" t="s">
        <v>1</v>
      </c>
      <c r="R48" s="34" t="s">
        <v>1</v>
      </c>
      <c r="S48" s="34" t="s">
        <v>1</v>
      </c>
      <c r="T48" s="34" t="s">
        <v>1</v>
      </c>
      <c r="U48" s="34" t="s">
        <v>1</v>
      </c>
      <c r="V48" s="34" t="s">
        <v>1</v>
      </c>
      <c r="W48" s="34" t="s">
        <v>1</v>
      </c>
      <c r="X48" s="34" t="s">
        <v>1</v>
      </c>
      <c r="Y48" s="34" t="s">
        <v>1</v>
      </c>
      <c r="Z48" s="34" t="s">
        <v>1</v>
      </c>
      <c r="AA48" s="34" t="s">
        <v>1</v>
      </c>
      <c r="AB48" s="34" t="s">
        <v>1</v>
      </c>
      <c r="AC48" s="34" t="s">
        <v>1</v>
      </c>
      <c r="AD48" s="34" t="s">
        <v>1</v>
      </c>
      <c r="AE48" s="34" t="s">
        <v>1</v>
      </c>
      <c r="AF48" s="34" t="s">
        <v>1</v>
      </c>
      <c r="AG48" s="34" t="s">
        <v>1</v>
      </c>
    </row>
    <row r="49" spans="1:33" s="5" customFormat="1" x14ac:dyDescent="0.25">
      <c r="A49" s="9" t="s">
        <v>45</v>
      </c>
      <c r="B49" s="31" t="s">
        <v>1</v>
      </c>
      <c r="C49" s="32" t="s">
        <v>1</v>
      </c>
      <c r="D49" s="32" t="s">
        <v>1</v>
      </c>
      <c r="E49" s="32" t="s">
        <v>1</v>
      </c>
      <c r="F49" s="32" t="s">
        <v>1</v>
      </c>
      <c r="G49" s="32" t="s">
        <v>1</v>
      </c>
      <c r="H49" s="32" t="s">
        <v>1</v>
      </c>
      <c r="I49" s="32" t="s">
        <v>1</v>
      </c>
      <c r="J49" s="32" t="s">
        <v>1</v>
      </c>
      <c r="K49" s="32" t="s">
        <v>1</v>
      </c>
      <c r="L49" s="32" t="s">
        <v>1</v>
      </c>
      <c r="M49" s="32" t="s">
        <v>1</v>
      </c>
      <c r="N49" s="32" t="s">
        <v>1</v>
      </c>
      <c r="O49" s="32" t="s">
        <v>1</v>
      </c>
      <c r="P49" s="32" t="s">
        <v>1</v>
      </c>
      <c r="Q49" s="32" t="s">
        <v>1</v>
      </c>
      <c r="R49" s="32" t="s">
        <v>1</v>
      </c>
      <c r="S49" s="32" t="s">
        <v>1</v>
      </c>
      <c r="T49" s="32" t="s">
        <v>1</v>
      </c>
      <c r="U49" s="32" t="s">
        <v>1</v>
      </c>
      <c r="V49" s="32" t="s">
        <v>1</v>
      </c>
      <c r="W49" s="32" t="s">
        <v>1</v>
      </c>
      <c r="X49" s="32" t="s">
        <v>1</v>
      </c>
      <c r="Y49" s="32" t="s">
        <v>1</v>
      </c>
      <c r="Z49" s="32" t="s">
        <v>1</v>
      </c>
      <c r="AA49" s="32" t="s">
        <v>1</v>
      </c>
      <c r="AB49" s="32" t="s">
        <v>1</v>
      </c>
      <c r="AC49" s="32" t="s">
        <v>1</v>
      </c>
      <c r="AD49" s="32" t="s">
        <v>1</v>
      </c>
      <c r="AE49" s="32" t="s">
        <v>1</v>
      </c>
      <c r="AF49" s="32" t="s">
        <v>1</v>
      </c>
      <c r="AG49" s="32" t="s">
        <v>1</v>
      </c>
    </row>
    <row r="50" spans="1:33" x14ac:dyDescent="0.25">
      <c r="A50" s="12" t="s">
        <v>46</v>
      </c>
      <c r="B50" s="33" t="s">
        <v>1</v>
      </c>
      <c r="C50" s="34" t="s">
        <v>1</v>
      </c>
      <c r="D50" s="34" t="s">
        <v>1</v>
      </c>
      <c r="E50" s="34" t="s">
        <v>1</v>
      </c>
      <c r="F50" s="34" t="s">
        <v>1</v>
      </c>
      <c r="G50" s="34" t="s">
        <v>1</v>
      </c>
      <c r="H50" s="34" t="s">
        <v>1</v>
      </c>
      <c r="I50" s="34" t="s">
        <v>1</v>
      </c>
      <c r="J50" s="34" t="s">
        <v>1</v>
      </c>
      <c r="K50" s="34" t="s">
        <v>1</v>
      </c>
      <c r="L50" s="34" t="s">
        <v>1</v>
      </c>
      <c r="M50" s="34" t="s">
        <v>1</v>
      </c>
      <c r="N50" s="34" t="s">
        <v>1</v>
      </c>
      <c r="O50" s="34" t="s">
        <v>1</v>
      </c>
      <c r="P50" s="34" t="s">
        <v>1</v>
      </c>
      <c r="Q50" s="34" t="s">
        <v>1</v>
      </c>
      <c r="R50" s="34" t="s">
        <v>1</v>
      </c>
      <c r="S50" s="34" t="s">
        <v>1</v>
      </c>
      <c r="T50" s="34" t="s">
        <v>1</v>
      </c>
      <c r="U50" s="34" t="s">
        <v>1</v>
      </c>
      <c r="V50" s="34" t="s">
        <v>1</v>
      </c>
      <c r="W50" s="34" t="s">
        <v>1</v>
      </c>
      <c r="X50" s="34" t="s">
        <v>1</v>
      </c>
      <c r="Y50" s="34" t="s">
        <v>1</v>
      </c>
      <c r="Z50" s="34" t="s">
        <v>1</v>
      </c>
      <c r="AA50" s="34">
        <v>0.15393621223657922</v>
      </c>
      <c r="AB50" s="34">
        <v>0.13379401874494887</v>
      </c>
      <c r="AC50" s="34">
        <v>9.9724076229705111E-2</v>
      </c>
      <c r="AD50" s="34">
        <v>0.10106249532818605</v>
      </c>
      <c r="AE50" s="34">
        <v>0.10205246874146887</v>
      </c>
      <c r="AF50" s="34">
        <v>0.1256230077928952</v>
      </c>
      <c r="AG50" s="34" t="s">
        <v>1</v>
      </c>
    </row>
    <row r="51" spans="1:33" s="5" customFormat="1" x14ac:dyDescent="0.25">
      <c r="A51" s="9" t="s">
        <v>47</v>
      </c>
      <c r="B51" s="31" t="s">
        <v>1</v>
      </c>
      <c r="C51" s="32" t="s">
        <v>1</v>
      </c>
      <c r="D51" s="32" t="s">
        <v>1</v>
      </c>
      <c r="E51" s="32" t="s">
        <v>1</v>
      </c>
      <c r="F51" s="32" t="s">
        <v>1</v>
      </c>
      <c r="G51" s="32" t="s">
        <v>1</v>
      </c>
      <c r="H51" s="32" t="s">
        <v>1</v>
      </c>
      <c r="I51" s="32" t="s">
        <v>1</v>
      </c>
      <c r="J51" s="32" t="s">
        <v>1</v>
      </c>
      <c r="K51" s="32" t="s">
        <v>1</v>
      </c>
      <c r="L51" s="32" t="s">
        <v>1</v>
      </c>
      <c r="M51" s="32" t="s">
        <v>1</v>
      </c>
      <c r="N51" s="32" t="s">
        <v>1</v>
      </c>
      <c r="O51" s="32" t="s">
        <v>1</v>
      </c>
      <c r="P51" s="32" t="s">
        <v>1</v>
      </c>
      <c r="Q51" s="32" t="s">
        <v>1</v>
      </c>
      <c r="R51" s="32" t="s">
        <v>1</v>
      </c>
      <c r="S51" s="32" t="s">
        <v>1</v>
      </c>
      <c r="T51" s="32" t="s">
        <v>1</v>
      </c>
      <c r="U51" s="32" t="s">
        <v>1</v>
      </c>
      <c r="V51" s="32" t="s">
        <v>1</v>
      </c>
      <c r="W51" s="32" t="s">
        <v>1</v>
      </c>
      <c r="X51" s="32" t="s">
        <v>1</v>
      </c>
      <c r="Y51" s="32" t="s">
        <v>1</v>
      </c>
      <c r="Z51" s="32" t="s">
        <v>1</v>
      </c>
      <c r="AA51" s="32" t="s">
        <v>1</v>
      </c>
      <c r="AB51" s="32" t="s">
        <v>1</v>
      </c>
      <c r="AC51" s="32" t="s">
        <v>1</v>
      </c>
      <c r="AD51" s="32" t="s">
        <v>1</v>
      </c>
      <c r="AE51" s="32" t="s">
        <v>1</v>
      </c>
      <c r="AF51" s="32" t="s">
        <v>1</v>
      </c>
      <c r="AG51" s="32" t="s">
        <v>1</v>
      </c>
    </row>
    <row r="52" spans="1:33" x14ac:dyDescent="0.25">
      <c r="A52" s="12" t="s">
        <v>48</v>
      </c>
      <c r="B52" s="33" t="s">
        <v>1</v>
      </c>
      <c r="C52" s="34" t="s">
        <v>1</v>
      </c>
      <c r="D52" s="34" t="s">
        <v>1</v>
      </c>
      <c r="E52" s="34" t="s">
        <v>1</v>
      </c>
      <c r="F52" s="34" t="s">
        <v>1</v>
      </c>
      <c r="G52" s="34" t="s">
        <v>1</v>
      </c>
      <c r="H52" s="34" t="s">
        <v>1</v>
      </c>
      <c r="I52" s="34" t="s">
        <v>1</v>
      </c>
      <c r="J52" s="34" t="s">
        <v>1</v>
      </c>
      <c r="K52" s="34" t="s">
        <v>1</v>
      </c>
      <c r="L52" s="34" t="s">
        <v>1</v>
      </c>
      <c r="M52" s="34" t="s">
        <v>1</v>
      </c>
      <c r="N52" s="34" t="s">
        <v>1</v>
      </c>
      <c r="O52" s="34" t="s">
        <v>1</v>
      </c>
      <c r="P52" s="34" t="s">
        <v>1</v>
      </c>
      <c r="Q52" s="34" t="s">
        <v>1</v>
      </c>
      <c r="R52" s="34" t="s">
        <v>1</v>
      </c>
      <c r="S52" s="34" t="s">
        <v>1</v>
      </c>
      <c r="T52" s="34" t="s">
        <v>1</v>
      </c>
      <c r="U52" s="34" t="s">
        <v>1</v>
      </c>
      <c r="V52" s="34" t="s">
        <v>1</v>
      </c>
      <c r="W52" s="34" t="s">
        <v>1</v>
      </c>
      <c r="X52" s="34" t="s">
        <v>1</v>
      </c>
      <c r="Y52" s="34" t="s">
        <v>1</v>
      </c>
      <c r="Z52" s="34" t="s">
        <v>1</v>
      </c>
      <c r="AA52" s="34" t="s">
        <v>1</v>
      </c>
      <c r="AB52" s="34" t="s">
        <v>1</v>
      </c>
      <c r="AC52" s="34" t="s">
        <v>1</v>
      </c>
      <c r="AD52" s="34" t="s">
        <v>1</v>
      </c>
      <c r="AE52" s="34" t="s">
        <v>1</v>
      </c>
      <c r="AF52" s="34" t="s">
        <v>1</v>
      </c>
      <c r="AG52" s="34" t="s">
        <v>1</v>
      </c>
    </row>
    <row r="53" spans="1:33" s="5" customFormat="1" x14ac:dyDescent="0.25">
      <c r="A53" s="9" t="s">
        <v>49</v>
      </c>
      <c r="B53" s="31" t="s">
        <v>1</v>
      </c>
      <c r="C53" s="32" t="s">
        <v>1</v>
      </c>
      <c r="D53" s="32" t="s">
        <v>1</v>
      </c>
      <c r="E53" s="32" t="s">
        <v>1</v>
      </c>
      <c r="F53" s="32" t="s">
        <v>1</v>
      </c>
      <c r="G53" s="32" t="s">
        <v>1</v>
      </c>
      <c r="H53" s="32" t="s">
        <v>1</v>
      </c>
      <c r="I53" s="32" t="s">
        <v>1</v>
      </c>
      <c r="J53" s="32" t="s">
        <v>1</v>
      </c>
      <c r="K53" s="32" t="s">
        <v>1</v>
      </c>
      <c r="L53" s="32" t="s">
        <v>1</v>
      </c>
      <c r="M53" s="32" t="s">
        <v>1</v>
      </c>
      <c r="N53" s="32" t="s">
        <v>1</v>
      </c>
      <c r="O53" s="32" t="s">
        <v>1</v>
      </c>
      <c r="P53" s="32" t="s">
        <v>1</v>
      </c>
      <c r="Q53" s="32" t="s">
        <v>1</v>
      </c>
      <c r="R53" s="32" t="s">
        <v>1</v>
      </c>
      <c r="S53" s="32" t="s">
        <v>1</v>
      </c>
      <c r="T53" s="32" t="s">
        <v>1</v>
      </c>
      <c r="U53" s="32">
        <v>0.32558731419361953</v>
      </c>
      <c r="V53" s="32">
        <v>0.23051095507132832</v>
      </c>
      <c r="W53" s="32">
        <v>0.21967907905800751</v>
      </c>
      <c r="X53" s="32" t="s">
        <v>1</v>
      </c>
      <c r="Y53" s="32" t="s">
        <v>1</v>
      </c>
      <c r="Z53" s="32" t="s">
        <v>1</v>
      </c>
      <c r="AA53" s="32">
        <v>0.30697189751408815</v>
      </c>
      <c r="AB53" s="32">
        <v>0.30670078271196938</v>
      </c>
      <c r="AC53" s="32">
        <v>0.35144692580464865</v>
      </c>
      <c r="AD53" s="32">
        <v>0.38627559422142482</v>
      </c>
      <c r="AE53" s="32">
        <v>0.27616028495654249</v>
      </c>
      <c r="AF53" s="32">
        <v>0.29318625617697858</v>
      </c>
      <c r="AG53" s="32" t="s">
        <v>1</v>
      </c>
    </row>
    <row r="54" spans="1:33" x14ac:dyDescent="0.25">
      <c r="A54" s="12" t="s">
        <v>50</v>
      </c>
      <c r="B54" s="33" t="s">
        <v>1</v>
      </c>
      <c r="C54" s="34" t="s">
        <v>1</v>
      </c>
      <c r="D54" s="34">
        <v>0.75452428767953283</v>
      </c>
      <c r="E54" s="34" t="s">
        <v>1</v>
      </c>
      <c r="F54" s="34" t="s">
        <v>1</v>
      </c>
      <c r="G54" s="34" t="s">
        <v>1</v>
      </c>
      <c r="H54" s="34">
        <v>0.83260282347511783</v>
      </c>
      <c r="I54" s="34" t="s">
        <v>1</v>
      </c>
      <c r="J54" s="34" t="s">
        <v>1</v>
      </c>
      <c r="K54" s="34" t="s">
        <v>1</v>
      </c>
      <c r="L54" s="34">
        <v>0.8143529711159182</v>
      </c>
      <c r="M54" s="34" t="s">
        <v>1</v>
      </c>
      <c r="N54" s="34" t="s">
        <v>1</v>
      </c>
      <c r="O54" s="34" t="s">
        <v>1</v>
      </c>
      <c r="P54" s="34">
        <v>0.82227394783279051</v>
      </c>
      <c r="Q54" s="34" t="s">
        <v>1</v>
      </c>
      <c r="R54" s="34" t="s">
        <v>1</v>
      </c>
      <c r="S54" s="34" t="s">
        <v>1</v>
      </c>
      <c r="T54" s="34">
        <v>1.0660673686218451</v>
      </c>
      <c r="U54" s="34" t="s">
        <v>1</v>
      </c>
      <c r="V54" s="34" t="s">
        <v>1</v>
      </c>
      <c r="W54" s="34" t="s">
        <v>1</v>
      </c>
      <c r="X54" s="34">
        <v>0.82234074155094072</v>
      </c>
      <c r="Y54" s="34" t="s">
        <v>1</v>
      </c>
      <c r="Z54" s="34" t="s">
        <v>1</v>
      </c>
      <c r="AA54" s="34">
        <v>0.96528670982792963</v>
      </c>
      <c r="AB54" s="34" t="s">
        <v>1</v>
      </c>
      <c r="AC54" s="34">
        <v>0.96072183750548712</v>
      </c>
      <c r="AD54" s="34" t="s">
        <v>1</v>
      </c>
      <c r="AE54" s="34">
        <v>0.88155107433810964</v>
      </c>
      <c r="AF54" s="34" t="s">
        <v>1</v>
      </c>
      <c r="AG54" s="34" t="s">
        <v>1</v>
      </c>
    </row>
    <row r="55" spans="1:33" s="5" customFormat="1" x14ac:dyDescent="0.25">
      <c r="A55" s="9" t="s">
        <v>51</v>
      </c>
      <c r="B55" s="31" t="s">
        <v>1</v>
      </c>
      <c r="C55" s="32" t="s">
        <v>1</v>
      </c>
      <c r="D55" s="32" t="s">
        <v>1</v>
      </c>
      <c r="E55" s="32" t="s">
        <v>1</v>
      </c>
      <c r="F55" s="32" t="s">
        <v>1</v>
      </c>
      <c r="G55" s="32" t="s">
        <v>1</v>
      </c>
      <c r="H55" s="32" t="s">
        <v>1</v>
      </c>
      <c r="I55" s="32" t="s">
        <v>1</v>
      </c>
      <c r="J55" s="32" t="s">
        <v>1</v>
      </c>
      <c r="K55" s="32" t="s">
        <v>1</v>
      </c>
      <c r="L55" s="32" t="s">
        <v>1</v>
      </c>
      <c r="M55" s="32" t="s">
        <v>1</v>
      </c>
      <c r="N55" s="32" t="s">
        <v>1</v>
      </c>
      <c r="O55" s="32" t="s">
        <v>1</v>
      </c>
      <c r="P55" s="32" t="s">
        <v>1</v>
      </c>
      <c r="Q55" s="32" t="s">
        <v>1</v>
      </c>
      <c r="R55" s="32" t="s">
        <v>1</v>
      </c>
      <c r="S55" s="32" t="s">
        <v>1</v>
      </c>
      <c r="T55" s="32" t="s">
        <v>1</v>
      </c>
      <c r="U55" s="32" t="s">
        <v>1</v>
      </c>
      <c r="V55" s="32" t="s">
        <v>1</v>
      </c>
      <c r="W55" s="32" t="s">
        <v>1</v>
      </c>
      <c r="X55" s="32" t="s">
        <v>1</v>
      </c>
      <c r="Y55" s="32" t="s">
        <v>1</v>
      </c>
      <c r="Z55" s="32" t="s">
        <v>1</v>
      </c>
      <c r="AA55" s="32" t="s">
        <v>1</v>
      </c>
      <c r="AB55" s="32" t="s">
        <v>1</v>
      </c>
      <c r="AC55" s="32" t="s">
        <v>1</v>
      </c>
      <c r="AD55" s="32" t="s">
        <v>1</v>
      </c>
      <c r="AE55" s="32" t="s">
        <v>1</v>
      </c>
      <c r="AF55" s="32" t="s">
        <v>1</v>
      </c>
      <c r="AG55" s="32" t="s">
        <v>1</v>
      </c>
    </row>
    <row r="56" spans="1:33" x14ac:dyDescent="0.25">
      <c r="A56" s="12" t="s">
        <v>52</v>
      </c>
      <c r="B56" s="33" t="s">
        <v>1</v>
      </c>
      <c r="C56" s="34" t="s">
        <v>1</v>
      </c>
      <c r="D56" s="34" t="s">
        <v>1</v>
      </c>
      <c r="E56" s="34" t="s">
        <v>1</v>
      </c>
      <c r="F56" s="34" t="s">
        <v>1</v>
      </c>
      <c r="G56" s="34" t="s">
        <v>1</v>
      </c>
      <c r="H56" s="34" t="s">
        <v>1</v>
      </c>
      <c r="I56" s="34" t="s">
        <v>1</v>
      </c>
      <c r="J56" s="34">
        <v>0.1108434672741703</v>
      </c>
      <c r="K56" s="34">
        <v>0.14985615738589217</v>
      </c>
      <c r="L56" s="34">
        <v>0.18992304112908776</v>
      </c>
      <c r="M56" s="34">
        <v>0.19749767659308065</v>
      </c>
      <c r="N56" s="34">
        <v>0.18077537850418768</v>
      </c>
      <c r="O56" s="34">
        <v>0.1753537589496027</v>
      </c>
      <c r="P56" s="34">
        <v>0.21555768454745347</v>
      </c>
      <c r="Q56" s="34">
        <v>0.21606324964080745</v>
      </c>
      <c r="R56" s="34">
        <v>0.21630834333743301</v>
      </c>
      <c r="S56" s="34">
        <v>0.23956545032952042</v>
      </c>
      <c r="T56" s="34">
        <v>0.25313353740414546</v>
      </c>
      <c r="U56" s="34">
        <v>0.28270078922069114</v>
      </c>
      <c r="V56" s="34">
        <v>0.2736099281942716</v>
      </c>
      <c r="W56" s="34">
        <v>0.26252420409421806</v>
      </c>
      <c r="X56" s="34">
        <v>0.27902262141527873</v>
      </c>
      <c r="Y56" s="34">
        <v>0.26731523653287409</v>
      </c>
      <c r="Z56" s="34">
        <v>0.2988379762730779</v>
      </c>
      <c r="AA56" s="34">
        <v>0.30671918520466673</v>
      </c>
      <c r="AB56" s="34">
        <v>0.36433377090191399</v>
      </c>
      <c r="AC56" s="34">
        <v>0.36973048159011052</v>
      </c>
      <c r="AD56" s="34">
        <v>0.40479292488398538</v>
      </c>
      <c r="AE56" s="34">
        <v>0.42376025712910598</v>
      </c>
      <c r="AF56" s="34">
        <v>0.42605410568370428</v>
      </c>
      <c r="AG56" s="34" t="s">
        <v>1</v>
      </c>
    </row>
    <row r="57" spans="1:33" s="5" customFormat="1" x14ac:dyDescent="0.25">
      <c r="A57" s="9" t="s">
        <v>53</v>
      </c>
      <c r="B57" s="31" t="s">
        <v>1</v>
      </c>
      <c r="C57" s="32" t="s">
        <v>1</v>
      </c>
      <c r="D57" s="32" t="s">
        <v>1</v>
      </c>
      <c r="E57" s="32" t="s">
        <v>1</v>
      </c>
      <c r="F57" s="32" t="s">
        <v>1</v>
      </c>
      <c r="G57" s="32" t="s">
        <v>1</v>
      </c>
      <c r="H57" s="32" t="s">
        <v>1</v>
      </c>
      <c r="I57" s="32" t="s">
        <v>1</v>
      </c>
      <c r="J57" s="32" t="s">
        <v>1</v>
      </c>
      <c r="K57" s="32" t="s">
        <v>1</v>
      </c>
      <c r="L57" s="32" t="s">
        <v>1</v>
      </c>
      <c r="M57" s="32" t="s">
        <v>1</v>
      </c>
      <c r="N57" s="32" t="s">
        <v>1</v>
      </c>
      <c r="O57" s="32" t="s">
        <v>1</v>
      </c>
      <c r="P57" s="32" t="s">
        <v>1</v>
      </c>
      <c r="Q57" s="32" t="s">
        <v>1</v>
      </c>
      <c r="R57" s="32" t="s">
        <v>1</v>
      </c>
      <c r="S57" s="32" t="s">
        <v>1</v>
      </c>
      <c r="T57" s="32" t="s">
        <v>1</v>
      </c>
      <c r="U57" s="32" t="s">
        <v>1</v>
      </c>
      <c r="V57" s="32" t="s">
        <v>1</v>
      </c>
      <c r="W57" s="32" t="s">
        <v>1</v>
      </c>
      <c r="X57" s="32">
        <v>0.60495276818731492</v>
      </c>
      <c r="Y57" s="32">
        <v>0.61224959782872446</v>
      </c>
      <c r="Z57" s="32">
        <v>0.62575147288685817</v>
      </c>
      <c r="AA57" s="32">
        <v>0.74433709219588451</v>
      </c>
      <c r="AB57" s="32">
        <v>0.72186862063295354</v>
      </c>
      <c r="AC57" s="32">
        <v>0.71405679835766123</v>
      </c>
      <c r="AD57" s="32">
        <v>0.76499958912910315</v>
      </c>
      <c r="AE57" s="32" t="s">
        <v>1</v>
      </c>
      <c r="AF57" s="32" t="s">
        <v>1</v>
      </c>
      <c r="AG57" s="32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419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453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31.633457226603817</v>
      </c>
      <c r="M5" s="11">
        <v>31.637454130344079</v>
      </c>
      <c r="N5" s="11">
        <v>31.722234752497581</v>
      </c>
      <c r="O5" s="11">
        <v>31.917196979822471</v>
      </c>
      <c r="P5" s="11">
        <v>30.893270192909679</v>
      </c>
      <c r="Q5" s="11">
        <v>30.392378493009076</v>
      </c>
      <c r="R5" s="11">
        <v>29.428518928415411</v>
      </c>
      <c r="S5" s="11">
        <v>29.181801721616928</v>
      </c>
      <c r="T5" s="11">
        <v>30.618657891681401</v>
      </c>
      <c r="U5" s="11">
        <v>30.624018082800848</v>
      </c>
      <c r="V5" s="11">
        <v>29.871826377295491</v>
      </c>
      <c r="W5" s="11">
        <v>31.743409619385631</v>
      </c>
      <c r="X5" s="11">
        <v>34.6905072294972</v>
      </c>
      <c r="Y5" s="11">
        <v>34.454026355710241</v>
      </c>
      <c r="Z5" s="11" t="s">
        <v>1</v>
      </c>
      <c r="AA5" s="11">
        <v>35.020952343302163</v>
      </c>
      <c r="AB5" s="11" t="s">
        <v>1</v>
      </c>
      <c r="AC5" s="11">
        <v>36.573095288912242</v>
      </c>
      <c r="AD5" s="11" t="s">
        <v>1</v>
      </c>
      <c r="AE5" s="11">
        <v>40.292588341761146</v>
      </c>
      <c r="AF5" s="11" t="s">
        <v>1</v>
      </c>
      <c r="AG5" s="11" t="s">
        <v>1</v>
      </c>
    </row>
    <row r="6" spans="1:33" x14ac:dyDescent="0.25">
      <c r="A6" s="12" t="s">
        <v>2</v>
      </c>
      <c r="B6" s="13">
        <v>45.883441258094358</v>
      </c>
      <c r="C6" s="14">
        <v>42.016401350699468</v>
      </c>
      <c r="D6" s="14">
        <v>43.687556766575838</v>
      </c>
      <c r="E6" s="14">
        <v>40.77423000847697</v>
      </c>
      <c r="F6" s="14">
        <v>38.01347533144969</v>
      </c>
      <c r="G6" s="14">
        <v>37.672113089774186</v>
      </c>
      <c r="H6" s="14">
        <v>35.209881941407957</v>
      </c>
      <c r="I6" s="14">
        <v>46.573579708999787</v>
      </c>
      <c r="J6" s="14">
        <v>45.469364723585009</v>
      </c>
      <c r="K6" s="14">
        <v>44.965414652287109</v>
      </c>
      <c r="L6" s="14">
        <v>38.994722292033181</v>
      </c>
      <c r="M6" s="14">
        <v>45.385054028107618</v>
      </c>
      <c r="N6" s="14">
        <v>46.176583905461484</v>
      </c>
      <c r="O6" s="14">
        <v>46.278827813421188</v>
      </c>
      <c r="P6" s="14">
        <v>41.610824742268029</v>
      </c>
      <c r="Q6" s="14">
        <v>37.939003180520992</v>
      </c>
      <c r="R6" s="14">
        <v>35.563374339762738</v>
      </c>
      <c r="S6" s="14">
        <v>33.92346372602519</v>
      </c>
      <c r="T6" s="14">
        <v>35.59957649874945</v>
      </c>
      <c r="U6" s="14">
        <v>36.767573256522454</v>
      </c>
      <c r="V6" s="14">
        <v>50.861218371393605</v>
      </c>
      <c r="W6" s="14">
        <v>58.549326529567061</v>
      </c>
      <c r="X6" s="14">
        <v>55.732240172841884</v>
      </c>
      <c r="Y6" s="14">
        <v>52.884707542142529</v>
      </c>
      <c r="Z6" s="14">
        <v>46.962903242788755</v>
      </c>
      <c r="AA6" s="14">
        <v>44.721367453028201</v>
      </c>
      <c r="AB6" s="14">
        <v>33.611703533013561</v>
      </c>
      <c r="AC6" s="14">
        <v>28.724576906584026</v>
      </c>
      <c r="AD6" s="14">
        <v>24.751840985204563</v>
      </c>
      <c r="AE6" s="14">
        <v>23.472257147760978</v>
      </c>
      <c r="AF6" s="14">
        <v>22.439953506090117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>
        <v>57.872641711841865</v>
      </c>
      <c r="H7" s="18">
        <v>55.287961978074684</v>
      </c>
      <c r="I7" s="18">
        <v>58.807130315134458</v>
      </c>
      <c r="J7" s="18">
        <v>62.791602886507761</v>
      </c>
      <c r="K7" s="18">
        <v>57.823290353410826</v>
      </c>
      <c r="L7" s="18">
        <v>58.160088646591554</v>
      </c>
      <c r="M7" s="18">
        <v>58.775614920422058</v>
      </c>
      <c r="N7" s="18">
        <v>57.839456960903078</v>
      </c>
      <c r="O7" s="18">
        <v>54.837257861263865</v>
      </c>
      <c r="P7" s="18">
        <v>53.907031828115002</v>
      </c>
      <c r="Q7" s="18">
        <v>47.775498944901976</v>
      </c>
      <c r="R7" s="18">
        <v>47.278242380660892</v>
      </c>
      <c r="S7" s="18">
        <v>46.106072184608465</v>
      </c>
      <c r="T7" s="18">
        <v>45.395465273012938</v>
      </c>
      <c r="U7" s="18">
        <v>45.505891651001853</v>
      </c>
      <c r="V7" s="18">
        <v>43.457941137738729</v>
      </c>
      <c r="W7" s="18">
        <v>40.002337403120592</v>
      </c>
      <c r="X7" s="18">
        <v>35.850537505320425</v>
      </c>
      <c r="Y7" s="18">
        <v>36.515865860991575</v>
      </c>
      <c r="Z7" s="18">
        <v>36.345056952180897</v>
      </c>
      <c r="AA7" s="18">
        <v>36.473439601170227</v>
      </c>
      <c r="AB7" s="18">
        <v>39.994646304916174</v>
      </c>
      <c r="AC7" s="18">
        <v>39.579003501924106</v>
      </c>
      <c r="AD7" s="18">
        <v>37.7387575127443</v>
      </c>
      <c r="AE7" s="18">
        <v>37.435651041232028</v>
      </c>
      <c r="AF7" s="18">
        <v>34.848461543088497</v>
      </c>
      <c r="AG7" s="18" t="s">
        <v>1</v>
      </c>
    </row>
    <row r="8" spans="1:33" x14ac:dyDescent="0.25">
      <c r="A8" s="12" t="s">
        <v>4</v>
      </c>
      <c r="B8" s="13">
        <v>32.163742690058477</v>
      </c>
      <c r="C8" s="14">
        <v>32.460992907801419</v>
      </c>
      <c r="D8" s="14">
        <v>33.218097603544336</v>
      </c>
      <c r="E8" s="14">
        <v>33.896145269194015</v>
      </c>
      <c r="F8" s="14" t="s">
        <v>1</v>
      </c>
      <c r="G8" s="14">
        <v>37.922666235237017</v>
      </c>
      <c r="H8" s="14" t="s">
        <v>1</v>
      </c>
      <c r="I8" s="14">
        <v>35.350083133197856</v>
      </c>
      <c r="J8" s="14" t="s">
        <v>1</v>
      </c>
      <c r="K8" s="14" t="s">
        <v>1</v>
      </c>
      <c r="L8" s="14" t="s">
        <v>1</v>
      </c>
      <c r="M8" s="14">
        <v>36.444912678643227</v>
      </c>
      <c r="N8" s="14">
        <v>36.353867154599051</v>
      </c>
      <c r="O8" s="14">
        <v>36.765497338750585</v>
      </c>
      <c r="P8" s="14">
        <v>37.737912830257962</v>
      </c>
      <c r="Q8" s="14">
        <v>36.982945723772389</v>
      </c>
      <c r="R8" s="14">
        <v>37.109514350327458</v>
      </c>
      <c r="S8" s="14">
        <v>32.074940676689273</v>
      </c>
      <c r="T8" s="14" t="s">
        <v>1</v>
      </c>
      <c r="U8" s="14">
        <v>34.800581215230189</v>
      </c>
      <c r="V8" s="14">
        <v>34.520566615997076</v>
      </c>
      <c r="W8" s="14">
        <v>34.495820415788643</v>
      </c>
      <c r="X8" s="14">
        <v>34.765916094784117</v>
      </c>
      <c r="Y8" s="14">
        <v>34.962936600564895</v>
      </c>
      <c r="Z8" s="14">
        <v>34.131850620106704</v>
      </c>
      <c r="AA8" s="14">
        <v>34.359427744735569</v>
      </c>
      <c r="AB8" s="14">
        <v>33.582856529275517</v>
      </c>
      <c r="AC8" s="14">
        <v>35.133243104494333</v>
      </c>
      <c r="AD8" s="14">
        <v>34.669479606188467</v>
      </c>
      <c r="AE8" s="14">
        <v>32.369593670495149</v>
      </c>
      <c r="AF8" s="14">
        <v>31.872273195054429</v>
      </c>
      <c r="AG8" s="14" t="s">
        <v>1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>
        <v>34.995488930529532</v>
      </c>
      <c r="K9" s="11">
        <v>36.277964434975004</v>
      </c>
      <c r="L9" s="11">
        <v>36.589251957871994</v>
      </c>
      <c r="M9" s="11">
        <v>36.266573764780624</v>
      </c>
      <c r="N9" s="11">
        <v>35.329180057092593</v>
      </c>
      <c r="O9" s="11">
        <v>32.459918640823162</v>
      </c>
      <c r="P9" s="11">
        <v>35.764552247829556</v>
      </c>
      <c r="Q9" s="11">
        <v>38.148294127260321</v>
      </c>
      <c r="R9" s="11">
        <v>36.051155366876166</v>
      </c>
      <c r="S9" s="11">
        <v>31.159587210909422</v>
      </c>
      <c r="T9" s="11">
        <v>36.834439696403074</v>
      </c>
      <c r="U9" s="11">
        <v>35.449078741394075</v>
      </c>
      <c r="V9" s="11">
        <v>31.328406942773672</v>
      </c>
      <c r="W9" s="11">
        <v>20.283680195189454</v>
      </c>
      <c r="X9" s="11">
        <v>24.722940936970542</v>
      </c>
      <c r="Y9" s="11">
        <v>28.155315983989944</v>
      </c>
      <c r="Z9" s="11">
        <v>30.878926957201045</v>
      </c>
      <c r="AA9" s="11">
        <v>30.407502806948024</v>
      </c>
      <c r="AB9" s="11">
        <v>32.747651106014651</v>
      </c>
      <c r="AC9" s="11">
        <v>32.584121976866456</v>
      </c>
      <c r="AD9" s="11">
        <v>33.609561317142543</v>
      </c>
      <c r="AE9" s="11">
        <v>28.04821511358368</v>
      </c>
      <c r="AF9" s="11">
        <v>29.767722348146147</v>
      </c>
      <c r="AG9" s="11" t="s">
        <v>1</v>
      </c>
    </row>
    <row r="10" spans="1:33" x14ac:dyDescent="0.25">
      <c r="A10" s="12" t="s">
        <v>6</v>
      </c>
      <c r="B10" s="13" t="s">
        <v>1</v>
      </c>
      <c r="C10" s="14">
        <v>32.306582510979823</v>
      </c>
      <c r="D10" s="14" t="s">
        <v>1</v>
      </c>
      <c r="E10" s="14">
        <v>33.567199162025638</v>
      </c>
      <c r="F10" s="14" t="s">
        <v>1</v>
      </c>
      <c r="G10" s="14">
        <v>35.506031855340431</v>
      </c>
      <c r="H10" s="14" t="s">
        <v>1</v>
      </c>
      <c r="I10" s="14">
        <v>39.573395352872105</v>
      </c>
      <c r="J10" s="14">
        <v>40.784162684960066</v>
      </c>
      <c r="K10" s="14">
        <v>40.482082087243477</v>
      </c>
      <c r="L10" s="14">
        <v>44.944885486172197</v>
      </c>
      <c r="M10" s="14">
        <v>43.212128638598074</v>
      </c>
      <c r="N10" s="14">
        <v>41.299363505656409</v>
      </c>
      <c r="O10" s="14">
        <v>40.733040320734112</v>
      </c>
      <c r="P10" s="14">
        <v>41.502207039722904</v>
      </c>
      <c r="Q10" s="14">
        <v>40.79750443027568</v>
      </c>
      <c r="R10" s="14">
        <v>41.835323776521406</v>
      </c>
      <c r="S10" s="14">
        <v>40.113156710189713</v>
      </c>
      <c r="T10" s="14">
        <v>45.609285976668637</v>
      </c>
      <c r="U10" s="14">
        <v>45.066243550404394</v>
      </c>
      <c r="V10" s="14">
        <v>45.979466386546783</v>
      </c>
      <c r="W10" s="14">
        <v>47.37631098601112</v>
      </c>
      <c r="X10" s="14">
        <v>46.934361336134316</v>
      </c>
      <c r="Y10" s="14">
        <v>45.232716446492418</v>
      </c>
      <c r="Z10" s="14">
        <v>43.566591422121888</v>
      </c>
      <c r="AA10" s="14">
        <v>39.583916717455402</v>
      </c>
      <c r="AB10" s="14">
        <v>40.723578744874366</v>
      </c>
      <c r="AC10" s="14">
        <v>42.177476835352813</v>
      </c>
      <c r="AD10" s="14">
        <v>41.267844105814191</v>
      </c>
      <c r="AE10" s="14">
        <v>41.988950276243095</v>
      </c>
      <c r="AF10" s="14">
        <v>39.866141618705555</v>
      </c>
      <c r="AG10" s="14" t="s">
        <v>1</v>
      </c>
    </row>
    <row r="11" spans="1:33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 t="s">
        <v>1</v>
      </c>
      <c r="N11" s="11">
        <v>35.605668623236916</v>
      </c>
      <c r="O11" s="11">
        <v>33.662865631859901</v>
      </c>
      <c r="P11" s="11">
        <v>33.063586483932625</v>
      </c>
      <c r="Q11" s="11">
        <v>34.135010270057862</v>
      </c>
      <c r="R11" s="11">
        <v>31.261360973866093</v>
      </c>
      <c r="S11" s="11">
        <v>31.478230488058873</v>
      </c>
      <c r="T11" s="11">
        <v>31.009289533908358</v>
      </c>
      <c r="U11" s="11">
        <v>29.995220954904617</v>
      </c>
      <c r="V11" s="11">
        <v>28.421794263991263</v>
      </c>
      <c r="W11" s="11">
        <v>28.384771125172165</v>
      </c>
      <c r="X11" s="11">
        <v>27.68821504194079</v>
      </c>
      <c r="Y11" s="11">
        <v>27.770707535960494</v>
      </c>
      <c r="Z11" s="11">
        <v>27.804230316003526</v>
      </c>
      <c r="AA11" s="11" t="s">
        <v>1</v>
      </c>
      <c r="AB11" s="11">
        <v>26.64146404537922</v>
      </c>
      <c r="AC11" s="11">
        <v>25.877137082969227</v>
      </c>
      <c r="AD11" s="11">
        <v>25.751663334219415</v>
      </c>
      <c r="AE11" s="11">
        <v>26.643978108030257</v>
      </c>
      <c r="AF11" s="11" t="s">
        <v>1</v>
      </c>
      <c r="AG11" s="11" t="s">
        <v>1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>
        <v>32.402791625124628</v>
      </c>
      <c r="O12" s="14">
        <v>35.536441828881848</v>
      </c>
      <c r="P12" s="14">
        <v>34.996133023975247</v>
      </c>
      <c r="Q12" s="14">
        <v>29.977938313795043</v>
      </c>
      <c r="R12" s="14">
        <v>31.522188059290539</v>
      </c>
      <c r="S12" s="14">
        <v>30.530644213824164</v>
      </c>
      <c r="T12" s="14">
        <v>34.612882238126211</v>
      </c>
      <c r="U12" s="14">
        <v>28.681719437256863</v>
      </c>
      <c r="V12" s="14">
        <v>30.53676755627837</v>
      </c>
      <c r="W12" s="14">
        <v>30.101475616598645</v>
      </c>
      <c r="X12" s="14">
        <v>30.705430800710833</v>
      </c>
      <c r="Y12" s="14">
        <v>32.327146834602928</v>
      </c>
      <c r="Z12" s="14">
        <v>33.782226497762281</v>
      </c>
      <c r="AA12" s="14">
        <v>35.040368927139696</v>
      </c>
      <c r="AB12" s="14">
        <v>29.218818148286712</v>
      </c>
      <c r="AC12" s="14">
        <v>26.466592850363806</v>
      </c>
      <c r="AD12" s="14">
        <v>23.492012232783981</v>
      </c>
      <c r="AE12" s="14">
        <v>25.804725929692466</v>
      </c>
      <c r="AF12" s="14">
        <v>24.171873124389084</v>
      </c>
      <c r="AG12" s="14" t="s">
        <v>1</v>
      </c>
    </row>
    <row r="13" spans="1:33" x14ac:dyDescent="0.25">
      <c r="A13" s="9" t="s">
        <v>9</v>
      </c>
      <c r="B13" s="10">
        <v>31.653516557813298</v>
      </c>
      <c r="C13" s="11">
        <v>35.011056122986204</v>
      </c>
      <c r="D13" s="11">
        <v>35.239379017984177</v>
      </c>
      <c r="E13" s="11">
        <v>37.856246745253991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 t="s">
        <v>1</v>
      </c>
      <c r="S13" s="11" t="s">
        <v>1</v>
      </c>
      <c r="T13" s="11" t="s">
        <v>1</v>
      </c>
      <c r="U13" s="11" t="s">
        <v>1</v>
      </c>
      <c r="V13" s="11" t="s">
        <v>1</v>
      </c>
      <c r="W13" s="11" t="s">
        <v>1</v>
      </c>
      <c r="X13" s="11" t="s">
        <v>1</v>
      </c>
      <c r="Y13" s="11" t="s">
        <v>1</v>
      </c>
      <c r="Z13" s="11" t="s">
        <v>1</v>
      </c>
      <c r="AA13" s="11" t="s">
        <v>1</v>
      </c>
      <c r="AB13" s="11" t="s">
        <v>1</v>
      </c>
      <c r="AC13" s="11" t="s">
        <v>1</v>
      </c>
      <c r="AD13" s="11" t="s">
        <v>1</v>
      </c>
      <c r="AE13" s="11" t="s">
        <v>1</v>
      </c>
      <c r="AF13" s="11" t="s">
        <v>1</v>
      </c>
      <c r="AG13" s="11" t="s">
        <v>1</v>
      </c>
    </row>
    <row r="14" spans="1:33" x14ac:dyDescent="0.25">
      <c r="A14" s="12" t="s">
        <v>10</v>
      </c>
      <c r="B14" s="13" t="s">
        <v>1</v>
      </c>
      <c r="C14" s="14">
        <v>37.101418761692337</v>
      </c>
      <c r="D14" s="14">
        <v>35.411250836971433</v>
      </c>
      <c r="E14" s="14">
        <v>32.676156051571596</v>
      </c>
      <c r="F14" s="14" t="s">
        <v>1</v>
      </c>
      <c r="G14" s="14" t="s">
        <v>1</v>
      </c>
      <c r="H14" s="14" t="s">
        <v>1</v>
      </c>
      <c r="I14" s="14" t="s">
        <v>1</v>
      </c>
      <c r="J14" s="14">
        <v>30.577595246417339</v>
      </c>
      <c r="K14" s="14">
        <v>31.067935890872171</v>
      </c>
      <c r="L14" s="14">
        <v>31.351572594560324</v>
      </c>
      <c r="M14" s="14" t="s">
        <v>1</v>
      </c>
      <c r="N14" s="14" t="s">
        <v>1</v>
      </c>
      <c r="O14" s="14">
        <v>30.645270499018213</v>
      </c>
      <c r="P14" s="14">
        <v>33.21969448633056</v>
      </c>
      <c r="Q14" s="14">
        <v>30.227325178859914</v>
      </c>
      <c r="R14" s="14">
        <v>26.413289526061561</v>
      </c>
      <c r="S14" s="14">
        <v>28.75478569939774</v>
      </c>
      <c r="T14" s="14">
        <v>28.143822922370589</v>
      </c>
      <c r="U14" s="14">
        <v>28.131604976833778</v>
      </c>
      <c r="V14" s="14">
        <v>28.270717303018106</v>
      </c>
      <c r="W14" s="14">
        <v>28.256589906413744</v>
      </c>
      <c r="X14" s="14">
        <v>28.980368247774663</v>
      </c>
      <c r="Y14" s="14">
        <v>27.950112233178132</v>
      </c>
      <c r="Z14" s="14">
        <v>28.23404965962736</v>
      </c>
      <c r="AA14" s="14">
        <v>23.289253960373696</v>
      </c>
      <c r="AB14" s="14">
        <v>21.748215014130221</v>
      </c>
      <c r="AC14" s="14" t="s">
        <v>1</v>
      </c>
      <c r="AD14" s="14" t="s">
        <v>1</v>
      </c>
      <c r="AE14" s="14">
        <v>23.844115885578262</v>
      </c>
      <c r="AF14" s="14">
        <v>23.535146694394257</v>
      </c>
      <c r="AG14" s="14" t="s">
        <v>1</v>
      </c>
    </row>
    <row r="15" spans="1:33" x14ac:dyDescent="0.25">
      <c r="A15" s="9" t="s">
        <v>11</v>
      </c>
      <c r="B15" s="10" t="s">
        <v>1</v>
      </c>
      <c r="C15" s="11">
        <v>13.639661426844013</v>
      </c>
      <c r="D15" s="11">
        <v>17.558212712397733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>
        <v>20.039090070036377</v>
      </c>
      <c r="K15" s="11">
        <v>21.097026530323738</v>
      </c>
      <c r="L15" s="11">
        <v>20.611480865224628</v>
      </c>
      <c r="M15" s="11">
        <v>22.657203060884996</v>
      </c>
      <c r="N15" s="11">
        <v>22.036908811753019</v>
      </c>
      <c r="O15" s="11">
        <v>24.038931820404969</v>
      </c>
      <c r="P15" s="11">
        <v>27.446890857486885</v>
      </c>
      <c r="Q15" s="11">
        <v>30.394209926889303</v>
      </c>
      <c r="R15" s="11">
        <v>34.883379785829547</v>
      </c>
      <c r="S15" s="11">
        <v>37.223443432584425</v>
      </c>
      <c r="T15" s="11">
        <v>33.897635112110677</v>
      </c>
      <c r="U15" s="11">
        <v>32.260085795536703</v>
      </c>
      <c r="V15" s="11">
        <v>32.602844613564123</v>
      </c>
      <c r="W15" s="11">
        <v>33.937452020960585</v>
      </c>
      <c r="X15" s="11">
        <v>35.927427861512854</v>
      </c>
      <c r="Y15" s="11">
        <v>37.138872057528957</v>
      </c>
      <c r="Z15" s="11">
        <v>37.764323454831825</v>
      </c>
      <c r="AA15" s="11">
        <v>37.740074572614496</v>
      </c>
      <c r="AB15" s="11">
        <v>35.723321358093408</v>
      </c>
      <c r="AC15" s="11">
        <v>34.713375796178347</v>
      </c>
      <c r="AD15" s="11">
        <v>37.310382653252887</v>
      </c>
      <c r="AE15" s="11">
        <v>39.542676437498102</v>
      </c>
      <c r="AF15" s="11">
        <v>39.465480288367864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>
        <v>37.865968586387432</v>
      </c>
      <c r="I16" s="14">
        <v>34.485225159352098</v>
      </c>
      <c r="J16" s="14">
        <v>33.470321569292039</v>
      </c>
      <c r="K16" s="14">
        <v>33.553239833894857</v>
      </c>
      <c r="L16" s="14">
        <v>33.101807436969949</v>
      </c>
      <c r="M16" s="14">
        <v>28.589087989180967</v>
      </c>
      <c r="N16" s="14">
        <v>40.121403958650539</v>
      </c>
      <c r="O16" s="14">
        <v>35.672879531909892</v>
      </c>
      <c r="P16" s="14">
        <v>33.192114124599172</v>
      </c>
      <c r="Q16" s="14">
        <v>31.512862002624644</v>
      </c>
      <c r="R16" s="14">
        <v>33.870307382212147</v>
      </c>
      <c r="S16" s="14">
        <v>31.590238785179324</v>
      </c>
      <c r="T16" s="14">
        <v>30.063888964316053</v>
      </c>
      <c r="U16" s="14">
        <v>27.799580258736036</v>
      </c>
      <c r="V16" s="14">
        <v>27.222551117992623</v>
      </c>
      <c r="W16" s="14">
        <v>23.102038217461747</v>
      </c>
      <c r="X16" s="14">
        <v>23.578009632432543</v>
      </c>
      <c r="Y16" s="14">
        <v>27.896734912431643</v>
      </c>
      <c r="Z16" s="14">
        <v>23.457183269776316</v>
      </c>
      <c r="AA16" s="14">
        <v>23.336412862165421</v>
      </c>
      <c r="AB16" s="14">
        <v>32.322686592676703</v>
      </c>
      <c r="AC16" s="14">
        <v>27.8892390197041</v>
      </c>
      <c r="AD16" s="14">
        <v>29.733806233081406</v>
      </c>
      <c r="AE16" s="14">
        <v>28.687566615500476</v>
      </c>
      <c r="AF16" s="14">
        <v>27.893065772954127</v>
      </c>
      <c r="AG16" s="14" t="s">
        <v>1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>
        <v>48.643942945155025</v>
      </c>
      <c r="M17" s="11">
        <v>50</v>
      </c>
      <c r="N17" s="11">
        <v>50.9320207374614</v>
      </c>
      <c r="O17" s="11">
        <v>45.296734610799341</v>
      </c>
      <c r="P17" s="11">
        <v>37.904046687326108</v>
      </c>
      <c r="Q17" s="11">
        <v>32.405221497014303</v>
      </c>
      <c r="R17" s="11">
        <v>40.025523730778559</v>
      </c>
      <c r="S17" s="11">
        <v>35.520689296875624</v>
      </c>
      <c r="T17" s="11">
        <v>34.371644911566932</v>
      </c>
      <c r="U17" s="11">
        <v>32.5542649301889</v>
      </c>
      <c r="V17" s="11">
        <v>32.078020463486098</v>
      </c>
      <c r="W17" s="11">
        <v>33.601538526804028</v>
      </c>
      <c r="X17" s="11">
        <v>30.920247086824332</v>
      </c>
      <c r="Y17" s="11">
        <v>33.046594982078851</v>
      </c>
      <c r="Z17" s="11">
        <v>26.781326781326779</v>
      </c>
      <c r="AA17" s="11">
        <v>24.704336399474379</v>
      </c>
      <c r="AB17" s="11">
        <v>30.163043478260864</v>
      </c>
      <c r="AC17" s="11">
        <v>26.54097171863669</v>
      </c>
      <c r="AD17" s="11">
        <v>23.630504833512354</v>
      </c>
      <c r="AE17" s="11">
        <v>25.717213114754102</v>
      </c>
      <c r="AF17" s="11">
        <v>24.780291024348077</v>
      </c>
      <c r="AG17" s="11" t="s">
        <v>1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>
        <v>23.026697620429488</v>
      </c>
      <c r="V18" s="14" t="s">
        <v>1</v>
      </c>
      <c r="W18" s="14">
        <v>26.581723154893886</v>
      </c>
      <c r="X18" s="14" t="s">
        <v>1</v>
      </c>
      <c r="Y18" s="14">
        <v>26.68890976357492</v>
      </c>
      <c r="Z18" s="14">
        <v>11.2962081548469</v>
      </c>
      <c r="AA18" s="14">
        <v>25.176991150442475</v>
      </c>
      <c r="AB18" s="14" t="s">
        <v>1</v>
      </c>
      <c r="AC18" s="14">
        <v>26.724018315526571</v>
      </c>
      <c r="AD18" s="14" t="s">
        <v>1</v>
      </c>
      <c r="AE18" s="14">
        <v>28.015722417999456</v>
      </c>
      <c r="AF18" s="14" t="s">
        <v>1</v>
      </c>
      <c r="AG18" s="14" t="s">
        <v>1</v>
      </c>
    </row>
    <row r="19" spans="1:33" x14ac:dyDescent="0.25">
      <c r="A19" s="9" t="s">
        <v>15</v>
      </c>
      <c r="B19" s="10">
        <v>41.18176364727055</v>
      </c>
      <c r="C19" s="11">
        <v>50.746324492162657</v>
      </c>
      <c r="D19" s="11">
        <v>46.46314702465471</v>
      </c>
      <c r="E19" s="11">
        <v>45.776393934152104</v>
      </c>
      <c r="F19" s="11">
        <v>48.064449706578813</v>
      </c>
      <c r="G19" s="11">
        <v>53.229290551200215</v>
      </c>
      <c r="H19" s="11">
        <v>53.826070297219388</v>
      </c>
      <c r="I19" s="11">
        <v>48.983551230540264</v>
      </c>
      <c r="J19" s="11">
        <v>43.297911408269265</v>
      </c>
      <c r="K19" s="11">
        <v>42.158952983773709</v>
      </c>
      <c r="L19" s="11">
        <v>33.98673088674569</v>
      </c>
      <c r="M19" s="11">
        <v>31.202331065991864</v>
      </c>
      <c r="N19" s="11">
        <v>34.779221112473188</v>
      </c>
      <c r="O19" s="11">
        <v>31.066336164448554</v>
      </c>
      <c r="P19" s="11">
        <v>34.287433053445973</v>
      </c>
      <c r="Q19" s="11">
        <v>34.051568125373016</v>
      </c>
      <c r="R19" s="11">
        <v>33.516086356476819</v>
      </c>
      <c r="S19" s="11">
        <v>38.040512379687158</v>
      </c>
      <c r="T19" s="11">
        <v>37.794382629848187</v>
      </c>
      <c r="U19" s="11">
        <v>38.418036981709044</v>
      </c>
      <c r="V19" s="11">
        <v>37.494539997840178</v>
      </c>
      <c r="W19" s="11">
        <v>36.946157231308383</v>
      </c>
      <c r="X19" s="11">
        <v>34.81418178558603</v>
      </c>
      <c r="Y19" s="11">
        <v>34.45496230305001</v>
      </c>
      <c r="Z19" s="11">
        <v>34.637210686838422</v>
      </c>
      <c r="AA19" s="11">
        <v>39.297939301397953</v>
      </c>
      <c r="AB19" s="11">
        <v>35.542021171754698</v>
      </c>
      <c r="AC19" s="11">
        <v>34.142632883396686</v>
      </c>
      <c r="AD19" s="11">
        <v>35.584550703028036</v>
      </c>
      <c r="AE19" s="11">
        <v>35.062723645551912</v>
      </c>
      <c r="AF19" s="11">
        <v>33.671678788670647</v>
      </c>
      <c r="AG19" s="11" t="s">
        <v>1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28.040361125862983</v>
      </c>
      <c r="O20" s="14" t="s">
        <v>1</v>
      </c>
      <c r="P20" s="14" t="s">
        <v>1</v>
      </c>
      <c r="Q20" s="14">
        <v>31.518109427176981</v>
      </c>
      <c r="R20" s="14">
        <v>36.719674911208529</v>
      </c>
      <c r="S20" s="14">
        <v>26.998100063331222</v>
      </c>
      <c r="T20" s="14">
        <v>28.26372953954413</v>
      </c>
      <c r="U20" s="14">
        <v>26.507351783634022</v>
      </c>
      <c r="V20" s="14">
        <v>22.211953942603095</v>
      </c>
      <c r="W20" s="14">
        <v>27.770177838577293</v>
      </c>
      <c r="X20" s="14">
        <v>25.15447209372995</v>
      </c>
      <c r="Y20" s="14">
        <v>20.589281178562359</v>
      </c>
      <c r="Z20" s="14">
        <v>18.918383191000839</v>
      </c>
      <c r="AA20" s="14">
        <v>16.311144060091479</v>
      </c>
      <c r="AB20" s="14">
        <v>16.718340090627237</v>
      </c>
      <c r="AC20" s="14">
        <v>20.715022448731951</v>
      </c>
      <c r="AD20" s="14">
        <v>24.259641411840374</v>
      </c>
      <c r="AE20" s="14">
        <v>25.324172392254841</v>
      </c>
      <c r="AF20" s="14">
        <v>18.263441795719508</v>
      </c>
      <c r="AG20" s="14" t="s">
        <v>1</v>
      </c>
    </row>
    <row r="21" spans="1:33" x14ac:dyDescent="0.25">
      <c r="A21" s="9" t="s">
        <v>17</v>
      </c>
      <c r="B21" s="10" t="s">
        <v>1</v>
      </c>
      <c r="C21" s="11">
        <v>32.264635009881736</v>
      </c>
      <c r="D21" s="11" t="s">
        <v>1</v>
      </c>
      <c r="E21" s="11">
        <v>32.566989297868062</v>
      </c>
      <c r="F21" s="11" t="s">
        <v>1</v>
      </c>
      <c r="G21" s="11">
        <v>32.606897513914497</v>
      </c>
      <c r="H21" s="11" t="s">
        <v>1</v>
      </c>
      <c r="I21" s="11">
        <v>30.889809767453425</v>
      </c>
      <c r="J21" s="11" t="s">
        <v>1</v>
      </c>
      <c r="K21" s="11">
        <v>31.422818771403577</v>
      </c>
      <c r="L21" s="11" t="s">
        <v>1</v>
      </c>
      <c r="M21" s="11">
        <v>32.64194682156942</v>
      </c>
      <c r="N21" s="11" t="s">
        <v>1</v>
      </c>
      <c r="O21" s="11">
        <v>32.482345632709134</v>
      </c>
      <c r="P21" s="11" t="s">
        <v>1</v>
      </c>
      <c r="Q21" s="11">
        <v>32.102479703918227</v>
      </c>
      <c r="R21" s="11" t="s">
        <v>1</v>
      </c>
      <c r="S21" s="11">
        <v>33.152893820715782</v>
      </c>
      <c r="T21" s="11" t="s">
        <v>1</v>
      </c>
      <c r="U21" s="11">
        <v>32.933658055209982</v>
      </c>
      <c r="V21" s="11" t="s">
        <v>1</v>
      </c>
      <c r="W21" s="11">
        <v>32.707636892674337</v>
      </c>
      <c r="X21" s="11" t="s">
        <v>1</v>
      </c>
      <c r="Y21" s="11">
        <v>30.914827669574983</v>
      </c>
      <c r="Z21" s="11" t="s">
        <v>1</v>
      </c>
      <c r="AA21" s="11">
        <v>31.512915949604505</v>
      </c>
      <c r="AB21" s="11" t="s">
        <v>1</v>
      </c>
      <c r="AC21" s="11">
        <v>31.642123376010773</v>
      </c>
      <c r="AD21" s="11" t="s">
        <v>1</v>
      </c>
      <c r="AE21" s="11">
        <v>31.648007492087508</v>
      </c>
      <c r="AF21" s="11" t="s">
        <v>1</v>
      </c>
      <c r="AG21" s="11" t="s">
        <v>1</v>
      </c>
    </row>
    <row r="22" spans="1:33" x14ac:dyDescent="0.25">
      <c r="A22" s="12" t="s">
        <v>18</v>
      </c>
      <c r="B22" s="13" t="s">
        <v>1</v>
      </c>
      <c r="C22" s="14" t="s">
        <v>1</v>
      </c>
      <c r="D22" s="14">
        <v>35.185254502077427</v>
      </c>
      <c r="E22" s="14">
        <v>34.511609637366988</v>
      </c>
      <c r="F22" s="14">
        <v>34.045782664713464</v>
      </c>
      <c r="G22" s="14">
        <v>34.744598896330409</v>
      </c>
      <c r="H22" s="14">
        <v>34.787126272854955</v>
      </c>
      <c r="I22" s="14">
        <v>34.180049691064937</v>
      </c>
      <c r="J22" s="14">
        <v>35.50219533894289</v>
      </c>
      <c r="K22" s="14">
        <v>34.822129217891707</v>
      </c>
      <c r="L22" s="14">
        <v>34.252163164400493</v>
      </c>
      <c r="M22" s="14">
        <v>33.079145002888502</v>
      </c>
      <c r="N22" s="14">
        <v>34.366068366297014</v>
      </c>
      <c r="O22" s="14">
        <v>34.040227372103196</v>
      </c>
      <c r="P22" s="14" t="s">
        <v>1</v>
      </c>
      <c r="Q22" s="14">
        <v>32.531723291035611</v>
      </c>
      <c r="R22" s="14" t="s">
        <v>1</v>
      </c>
      <c r="S22" s="14">
        <v>31.599303809707983</v>
      </c>
      <c r="T22" s="14" t="s">
        <v>1</v>
      </c>
      <c r="U22" s="14">
        <v>29.938508839354345</v>
      </c>
      <c r="V22" s="14" t="s">
        <v>1</v>
      </c>
      <c r="W22" s="14">
        <v>27.135574934819743</v>
      </c>
      <c r="X22" s="14">
        <v>26.856006769487696</v>
      </c>
      <c r="Y22" s="14" t="s">
        <v>1</v>
      </c>
      <c r="Z22" s="14" t="s">
        <v>1</v>
      </c>
      <c r="AA22" s="14" t="s">
        <v>1</v>
      </c>
      <c r="AB22" s="14" t="s">
        <v>1</v>
      </c>
      <c r="AC22" s="14" t="s">
        <v>1</v>
      </c>
      <c r="AD22" s="14" t="s">
        <v>1</v>
      </c>
      <c r="AE22" s="14" t="s">
        <v>1</v>
      </c>
      <c r="AF22" s="14" t="s">
        <v>1</v>
      </c>
      <c r="AG22" s="14" t="s">
        <v>1</v>
      </c>
    </row>
    <row r="23" spans="1:33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>
        <v>39.308541545613011</v>
      </c>
      <c r="G23" s="11">
        <v>39.333270817704424</v>
      </c>
      <c r="H23" s="11">
        <v>36.782067067429566</v>
      </c>
      <c r="I23" s="11">
        <v>38.36060696221363</v>
      </c>
      <c r="J23" s="11">
        <v>36.648273451349525</v>
      </c>
      <c r="K23" s="11">
        <v>36.362052064045315</v>
      </c>
      <c r="L23" s="11">
        <v>42.745147098684342</v>
      </c>
      <c r="M23" s="11">
        <v>41.008645533141213</v>
      </c>
      <c r="N23" s="11">
        <v>42.823971693940734</v>
      </c>
      <c r="O23" s="11">
        <v>41.98148391909087</v>
      </c>
      <c r="P23" s="11">
        <v>40.048105832832228</v>
      </c>
      <c r="Q23" s="11">
        <v>38.109247466140452</v>
      </c>
      <c r="R23" s="11">
        <v>39.078197121911487</v>
      </c>
      <c r="S23" s="11">
        <v>37.525850442080021</v>
      </c>
      <c r="T23" s="11">
        <v>36.120266798162518</v>
      </c>
      <c r="U23" s="11">
        <v>37.685090243552857</v>
      </c>
      <c r="V23" s="11">
        <v>33.743591712908731</v>
      </c>
      <c r="W23" s="11">
        <v>33.119700171990388</v>
      </c>
      <c r="X23" s="11">
        <v>33.972925332162845</v>
      </c>
      <c r="Y23" s="11">
        <v>34.405635130825445</v>
      </c>
      <c r="Z23" s="11">
        <v>32.318996548780937</v>
      </c>
      <c r="AA23" s="11">
        <v>32.706927195512911</v>
      </c>
      <c r="AB23" s="11">
        <v>35.00975310706125</v>
      </c>
      <c r="AC23" s="11">
        <v>33.574847535048718</v>
      </c>
      <c r="AD23" s="11">
        <v>33.546166469222769</v>
      </c>
      <c r="AE23" s="11">
        <v>34.837450918483185</v>
      </c>
      <c r="AF23" s="11">
        <v>34.012519995238577</v>
      </c>
      <c r="AG23" s="11" t="s">
        <v>1</v>
      </c>
    </row>
    <row r="24" spans="1:33" x14ac:dyDescent="0.25">
      <c r="A24" s="12" t="s">
        <v>20</v>
      </c>
      <c r="B24" s="13">
        <v>19.56153194112661</v>
      </c>
      <c r="C24" s="14">
        <v>17.591134794719636</v>
      </c>
      <c r="D24" s="14">
        <v>16.313400827888884</v>
      </c>
      <c r="E24" s="14">
        <v>16.314911862791803</v>
      </c>
      <c r="F24" s="14">
        <v>16.313202566786511</v>
      </c>
      <c r="G24" s="14">
        <v>22.856708112338058</v>
      </c>
      <c r="H24" s="14">
        <v>20.985225475446512</v>
      </c>
      <c r="I24" s="14">
        <v>19.492788794896686</v>
      </c>
      <c r="J24" s="14">
        <v>20.336303535498708</v>
      </c>
      <c r="K24" s="14">
        <v>20.932801472844432</v>
      </c>
      <c r="L24" s="14">
        <v>20.435467682578054</v>
      </c>
      <c r="M24" s="14">
        <v>20.045125728020707</v>
      </c>
      <c r="N24" s="14">
        <v>18.753632145973882</v>
      </c>
      <c r="O24" s="14">
        <v>17.438143708052621</v>
      </c>
      <c r="P24" s="14">
        <v>19.464833484337316</v>
      </c>
      <c r="Q24" s="14">
        <v>21.185118456896607</v>
      </c>
      <c r="R24" s="14">
        <v>25.706430435774408</v>
      </c>
      <c r="S24" s="14">
        <v>28.459249173608388</v>
      </c>
      <c r="T24" s="14">
        <v>27.730723479976405</v>
      </c>
      <c r="U24" s="14">
        <v>33.888800692740659</v>
      </c>
      <c r="V24" s="14">
        <v>28.845154493745369</v>
      </c>
      <c r="W24" s="14">
        <v>31.071869703286641</v>
      </c>
      <c r="X24" s="14">
        <v>30.750478528601594</v>
      </c>
      <c r="Y24" s="14">
        <v>28.570524040379532</v>
      </c>
      <c r="Z24" s="14">
        <v>30.311313836404459</v>
      </c>
      <c r="AA24" s="14">
        <v>27.857964437402938</v>
      </c>
      <c r="AB24" s="14">
        <v>37.208720070237518</v>
      </c>
      <c r="AC24" s="14">
        <v>37.223279563653243</v>
      </c>
      <c r="AD24" s="14">
        <v>38.041733837184445</v>
      </c>
      <c r="AE24" s="14">
        <v>38.377379453076749</v>
      </c>
      <c r="AF24" s="14">
        <v>36.276609814190174</v>
      </c>
      <c r="AG24" s="14" t="s">
        <v>1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>
        <v>32.598390053952862</v>
      </c>
      <c r="F25" s="11" t="s">
        <v>1</v>
      </c>
      <c r="G25" s="11" t="s">
        <v>1</v>
      </c>
      <c r="H25" s="11" t="s">
        <v>1</v>
      </c>
      <c r="I25" s="11" t="s">
        <v>1</v>
      </c>
      <c r="J25" s="11">
        <v>38.685024420302753</v>
      </c>
      <c r="K25" s="11" t="s">
        <v>1</v>
      </c>
      <c r="L25" s="11" t="s">
        <v>1</v>
      </c>
      <c r="M25" s="11" t="s">
        <v>1</v>
      </c>
      <c r="N25" s="11">
        <v>41.955052960807699</v>
      </c>
      <c r="O25" s="11" t="s">
        <v>1</v>
      </c>
      <c r="P25" s="11">
        <v>40.244451615434926</v>
      </c>
      <c r="Q25" s="11" t="s">
        <v>1</v>
      </c>
      <c r="R25" s="11">
        <v>40.272342534810392</v>
      </c>
      <c r="S25" s="11">
        <v>41.040214391331162</v>
      </c>
      <c r="T25" s="11" t="s">
        <v>1</v>
      </c>
      <c r="U25" s="11">
        <v>41.234199829004872</v>
      </c>
      <c r="V25" s="11" t="s">
        <v>1</v>
      </c>
      <c r="W25" s="11">
        <v>41.356216247892334</v>
      </c>
      <c r="X25" s="11" t="s">
        <v>1</v>
      </c>
      <c r="Y25" s="11">
        <v>43.528275522547553</v>
      </c>
      <c r="Z25" s="11" t="s">
        <v>1</v>
      </c>
      <c r="AA25" s="11">
        <v>43.562428791827443</v>
      </c>
      <c r="AB25" s="11" t="s">
        <v>1</v>
      </c>
      <c r="AC25" s="11">
        <v>43.288891077692284</v>
      </c>
      <c r="AD25" s="11" t="s">
        <v>1</v>
      </c>
      <c r="AE25" s="11">
        <v>41.764899167542254</v>
      </c>
      <c r="AF25" s="11" t="s">
        <v>1</v>
      </c>
      <c r="AG25" s="11" t="s">
        <v>1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>
        <v>39.68548651305013</v>
      </c>
      <c r="F26" s="14">
        <v>41.470374597903906</v>
      </c>
      <c r="G26" s="14">
        <v>36.505241271766437</v>
      </c>
      <c r="H26" s="14">
        <v>36.271230558990041</v>
      </c>
      <c r="I26" s="14">
        <v>38.492150170648465</v>
      </c>
      <c r="J26" s="14">
        <v>39.926038649714471</v>
      </c>
      <c r="K26" s="14">
        <v>39.669643548394447</v>
      </c>
      <c r="L26" s="14">
        <v>37.578703938150952</v>
      </c>
      <c r="M26" s="14">
        <v>37.845139688642256</v>
      </c>
      <c r="N26" s="14">
        <v>37.733684316818312</v>
      </c>
      <c r="O26" s="14">
        <v>40.793633089040959</v>
      </c>
      <c r="P26" s="14">
        <v>43.983976861530195</v>
      </c>
      <c r="Q26" s="14">
        <v>38.789179325144048</v>
      </c>
      <c r="R26" s="14">
        <v>40.518405264522592</v>
      </c>
      <c r="S26" s="14">
        <v>37.366505383875243</v>
      </c>
      <c r="T26" s="14">
        <v>43.172140772301809</v>
      </c>
      <c r="U26" s="14">
        <v>37.186405742780678</v>
      </c>
      <c r="V26" s="14">
        <v>36.390429204128324</v>
      </c>
      <c r="W26" s="14">
        <v>37.245077740658751</v>
      </c>
      <c r="X26" s="14">
        <v>36.506971770386897</v>
      </c>
      <c r="Y26" s="14">
        <v>36.518324766642365</v>
      </c>
      <c r="Z26" s="14">
        <v>39.309306160204287</v>
      </c>
      <c r="AA26" s="14">
        <v>35.260472376085474</v>
      </c>
      <c r="AB26" s="14">
        <v>37.606737372324659</v>
      </c>
      <c r="AC26" s="14">
        <v>41.089558769605524</v>
      </c>
      <c r="AD26" s="14">
        <v>42.515411131239937</v>
      </c>
      <c r="AE26" s="14">
        <v>43.337337019567514</v>
      </c>
      <c r="AF26" s="14">
        <v>40.992395457941356</v>
      </c>
      <c r="AG26" s="14" t="s">
        <v>1</v>
      </c>
    </row>
    <row r="27" spans="1:33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>
        <v>24.096664607782582</v>
      </c>
      <c r="H27" s="11" t="s">
        <v>1</v>
      </c>
      <c r="I27" s="11">
        <v>25.053328728439954</v>
      </c>
      <c r="J27" s="11" t="s">
        <v>1</v>
      </c>
      <c r="K27" s="11">
        <v>27.200978651197659</v>
      </c>
      <c r="L27" s="11" t="s">
        <v>1</v>
      </c>
      <c r="M27" s="11">
        <v>24.192601291837935</v>
      </c>
      <c r="N27" s="11" t="s">
        <v>1</v>
      </c>
      <c r="O27" s="11">
        <v>26.073349833295833</v>
      </c>
      <c r="P27" s="11" t="s">
        <v>1</v>
      </c>
      <c r="Q27" s="11">
        <v>27.07524581153784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24.649643893280125</v>
      </c>
      <c r="X27" s="11" t="s">
        <v>1</v>
      </c>
      <c r="Y27" s="11">
        <v>23.354506812584006</v>
      </c>
      <c r="Z27" s="11" t="s">
        <v>1</v>
      </c>
      <c r="AA27" s="11">
        <v>21.523400359192873</v>
      </c>
      <c r="AB27" s="11" t="s">
        <v>1</v>
      </c>
      <c r="AC27" s="11">
        <v>29.541362715423141</v>
      </c>
      <c r="AD27" s="11" t="s">
        <v>1</v>
      </c>
      <c r="AE27" s="11">
        <v>26.538504316282097</v>
      </c>
      <c r="AF27" s="11">
        <v>29.180899687274479</v>
      </c>
      <c r="AG27" s="11" t="s">
        <v>1</v>
      </c>
    </row>
    <row r="28" spans="1:33" x14ac:dyDescent="0.25">
      <c r="A28" s="12" t="s">
        <v>24</v>
      </c>
      <c r="B28" s="13">
        <v>41.243358195537205</v>
      </c>
      <c r="C28" s="14">
        <v>62.894867042910207</v>
      </c>
      <c r="D28" s="14">
        <v>60.326892350467986</v>
      </c>
      <c r="E28" s="14">
        <v>58.954262971949099</v>
      </c>
      <c r="F28" s="14">
        <v>57.970311700207446</v>
      </c>
      <c r="G28" s="14">
        <v>50</v>
      </c>
      <c r="H28" s="14">
        <v>49.415846130299478</v>
      </c>
      <c r="I28" s="14">
        <v>53.912796533024199</v>
      </c>
      <c r="J28" s="14">
        <v>48.196304001958147</v>
      </c>
      <c r="K28" s="14">
        <v>45.983298334716999</v>
      </c>
      <c r="L28" s="14">
        <v>50.19701214743241</v>
      </c>
      <c r="M28" s="14">
        <v>48.399599375771558</v>
      </c>
      <c r="N28" s="14">
        <v>47.639344106328217</v>
      </c>
      <c r="O28" s="14">
        <v>44.655179076727535</v>
      </c>
      <c r="P28" s="14">
        <v>43.819097216214821</v>
      </c>
      <c r="Q28" s="14">
        <v>43.156102692588753</v>
      </c>
      <c r="R28" s="14">
        <v>44.056955191314003</v>
      </c>
      <c r="S28" s="14">
        <v>43.384637158121926</v>
      </c>
      <c r="T28" s="14">
        <v>44.335285139623146</v>
      </c>
      <c r="U28" s="14">
        <v>41.501811917067663</v>
      </c>
      <c r="V28" s="14">
        <v>37.777788452070155</v>
      </c>
      <c r="W28" s="14">
        <v>33.066845416372246</v>
      </c>
      <c r="X28" s="14">
        <v>37.802554573027464</v>
      </c>
      <c r="Y28" s="14">
        <v>41.280063384385699</v>
      </c>
      <c r="Z28" s="14">
        <v>39.028302112204912</v>
      </c>
      <c r="AA28" s="14">
        <v>26.88973677626414</v>
      </c>
      <c r="AB28" s="14">
        <v>40.653366311140928</v>
      </c>
      <c r="AC28" s="14">
        <v>41.42385056512073</v>
      </c>
      <c r="AD28" s="14">
        <v>43.253119061664805</v>
      </c>
      <c r="AE28" s="14">
        <v>40.606240100954167</v>
      </c>
      <c r="AF28" s="14">
        <v>33.140547389701361</v>
      </c>
      <c r="AG28" s="14" t="s">
        <v>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>
        <v>36.906896264176112</v>
      </c>
      <c r="F29" s="11">
        <v>34.704866850321395</v>
      </c>
      <c r="G29" s="11">
        <v>34.46981027602579</v>
      </c>
      <c r="H29" s="11">
        <v>34.202955151988547</v>
      </c>
      <c r="I29" s="11">
        <v>34.607423041463967</v>
      </c>
      <c r="J29" s="11">
        <v>32.893797757070914</v>
      </c>
      <c r="K29" s="11">
        <v>30.34850498050352</v>
      </c>
      <c r="L29" s="11">
        <v>30.496785870311427</v>
      </c>
      <c r="M29" s="11">
        <v>31.438338289639439</v>
      </c>
      <c r="N29" s="11">
        <v>28.578994600797376</v>
      </c>
      <c r="O29" s="11">
        <v>33.237285378184907</v>
      </c>
      <c r="P29" s="11">
        <v>37.083937566531688</v>
      </c>
      <c r="Q29" s="11">
        <v>33.472072486766081</v>
      </c>
      <c r="R29" s="11">
        <v>36.349634909740423</v>
      </c>
      <c r="S29" s="11">
        <v>34.619488122115442</v>
      </c>
      <c r="T29" s="11">
        <v>36.781322281096166</v>
      </c>
      <c r="U29" s="11">
        <v>35.319281088536449</v>
      </c>
      <c r="V29" s="11">
        <v>34.783535449136792</v>
      </c>
      <c r="W29" s="11">
        <v>33.682467152680623</v>
      </c>
      <c r="X29" s="11">
        <v>31.996130586250654</v>
      </c>
      <c r="Y29" s="11">
        <v>35.433034654323073</v>
      </c>
      <c r="Z29" s="11">
        <v>37.759932242381765</v>
      </c>
      <c r="AA29" s="11">
        <v>37.886121488699018</v>
      </c>
      <c r="AB29" s="11">
        <v>34.845243505473846</v>
      </c>
      <c r="AC29" s="11">
        <v>31.544040753292755</v>
      </c>
      <c r="AD29" s="11">
        <v>31.823833570061964</v>
      </c>
      <c r="AE29" s="11">
        <v>32.010764127917888</v>
      </c>
      <c r="AF29" s="11">
        <v>29.734499396025576</v>
      </c>
      <c r="AG29" s="11" t="s">
        <v>1</v>
      </c>
    </row>
    <row r="30" spans="1:33" x14ac:dyDescent="0.25">
      <c r="A30" s="12" t="s">
        <v>26</v>
      </c>
      <c r="B30" s="13">
        <v>24.988502648200576</v>
      </c>
      <c r="C30" s="14">
        <v>24.508830703998914</v>
      </c>
      <c r="D30" s="14">
        <v>22.722982182627376</v>
      </c>
      <c r="E30" s="14">
        <v>22.773251647063496</v>
      </c>
      <c r="F30" s="14">
        <v>23.436203792601351</v>
      </c>
      <c r="G30" s="14">
        <v>24.689361563084841</v>
      </c>
      <c r="H30" s="14">
        <v>24.519199072634461</v>
      </c>
      <c r="I30" s="14">
        <v>23.588025554476332</v>
      </c>
      <c r="J30" s="14">
        <v>25.730729227642072</v>
      </c>
      <c r="K30" s="14">
        <v>24.356993032331218</v>
      </c>
      <c r="L30" s="14">
        <v>25.367713529836568</v>
      </c>
      <c r="M30" s="14">
        <v>23.309529533300669</v>
      </c>
      <c r="N30" s="14">
        <v>26.868086329703132</v>
      </c>
      <c r="O30" s="14">
        <v>25.872539703953567</v>
      </c>
      <c r="P30" s="14">
        <v>25.830256363880054</v>
      </c>
      <c r="Q30" s="14">
        <v>25.76415843644585</v>
      </c>
      <c r="R30" s="14">
        <v>26.911191989855794</v>
      </c>
      <c r="S30" s="14">
        <v>27.724105408251653</v>
      </c>
      <c r="T30" s="14">
        <v>28.343368550177523</v>
      </c>
      <c r="U30" s="14">
        <v>28.557478577908331</v>
      </c>
      <c r="V30" s="14">
        <v>29.101895985558439</v>
      </c>
      <c r="W30" s="14">
        <v>28.739116043483303</v>
      </c>
      <c r="X30" s="14">
        <v>28.696473843654463</v>
      </c>
      <c r="Y30" s="14">
        <v>28.857426160473747</v>
      </c>
      <c r="Z30" s="14">
        <v>28.403941234042673</v>
      </c>
      <c r="AA30" s="14">
        <v>29.152748253871852</v>
      </c>
      <c r="AB30" s="14">
        <v>30.233785822021115</v>
      </c>
      <c r="AC30" s="14">
        <v>30.427362582663726</v>
      </c>
      <c r="AD30" s="14">
        <v>30.523216914224545</v>
      </c>
      <c r="AE30" s="14">
        <v>29.700744926791678</v>
      </c>
      <c r="AF30" s="14">
        <v>29.445712836123793</v>
      </c>
      <c r="AG30" s="14" t="s">
        <v>1</v>
      </c>
    </row>
    <row r="31" spans="1:33" x14ac:dyDescent="0.25">
      <c r="A31" s="9" t="s">
        <v>27</v>
      </c>
      <c r="B31" s="10" t="s">
        <v>1</v>
      </c>
      <c r="C31" s="11">
        <v>40.767241379310349</v>
      </c>
      <c r="D31" s="11" t="s">
        <v>1</v>
      </c>
      <c r="E31" s="11" t="s">
        <v>1</v>
      </c>
      <c r="F31" s="11" t="s">
        <v>1</v>
      </c>
      <c r="G31" s="11" t="s">
        <v>1</v>
      </c>
      <c r="H31" s="11" t="s">
        <v>1</v>
      </c>
      <c r="I31" s="11" t="s">
        <v>1</v>
      </c>
      <c r="J31" s="11" t="s">
        <v>1</v>
      </c>
      <c r="K31" s="11" t="s">
        <v>1</v>
      </c>
      <c r="L31" s="11" t="s">
        <v>1</v>
      </c>
      <c r="M31" s="11" t="s">
        <v>1</v>
      </c>
      <c r="N31" s="11" t="s">
        <v>1</v>
      </c>
      <c r="O31" s="11" t="s">
        <v>1</v>
      </c>
      <c r="P31" s="11" t="s">
        <v>1</v>
      </c>
      <c r="Q31" s="11" t="s">
        <v>1</v>
      </c>
      <c r="R31" s="11" t="s">
        <v>1</v>
      </c>
      <c r="S31" s="11">
        <v>34.576984688745668</v>
      </c>
      <c r="T31" s="11" t="s">
        <v>1</v>
      </c>
      <c r="U31" s="11">
        <v>31.186862008779819</v>
      </c>
      <c r="V31" s="11" t="s">
        <v>1</v>
      </c>
      <c r="W31" s="11">
        <v>31.257733000025244</v>
      </c>
      <c r="X31" s="11" t="s">
        <v>1</v>
      </c>
      <c r="Y31" s="11">
        <v>30.445701448228828</v>
      </c>
      <c r="Z31" s="11" t="s">
        <v>1</v>
      </c>
      <c r="AA31" s="11" t="s">
        <v>1</v>
      </c>
      <c r="AB31" s="11" t="s">
        <v>1</v>
      </c>
      <c r="AC31" s="11" t="s">
        <v>1</v>
      </c>
      <c r="AD31" s="11" t="s">
        <v>1</v>
      </c>
      <c r="AE31" s="11" t="s">
        <v>1</v>
      </c>
      <c r="AF31" s="11" t="s">
        <v>1</v>
      </c>
      <c r="AG31" s="11" t="s">
        <v>1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>
        <v>33.555629015335533</v>
      </c>
      <c r="Y35" s="11">
        <v>24.780931129860768</v>
      </c>
      <c r="Z35" s="11">
        <v>19.79094076655052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15.13515898461629</v>
      </c>
      <c r="AF35" s="11">
        <v>13.028448373569079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>
        <v>25.301606345397587</v>
      </c>
      <c r="AD36" s="14">
        <v>18.66326096211154</v>
      </c>
      <c r="AE36" s="14">
        <v>25.348901862663332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</row>
    <row r="39" spans="1:33" s="5" customFormat="1" x14ac:dyDescent="0.25">
      <c r="A39" s="9" t="s">
        <v>35</v>
      </c>
      <c r="B39" s="10">
        <v>34.163236986796875</v>
      </c>
      <c r="C39" s="11">
        <v>30.571288721068456</v>
      </c>
      <c r="D39" s="11">
        <v>30.424918400825689</v>
      </c>
      <c r="E39" s="11" t="s">
        <v>1</v>
      </c>
      <c r="F39" s="11" t="s">
        <v>1</v>
      </c>
      <c r="G39" s="11">
        <v>30.643342293374936</v>
      </c>
      <c r="H39" s="11" t="s">
        <v>1</v>
      </c>
      <c r="I39" s="11">
        <v>31.2824419539395</v>
      </c>
      <c r="J39" s="11" t="s">
        <v>1</v>
      </c>
      <c r="K39" s="11">
        <v>28.748811085025917</v>
      </c>
      <c r="L39" s="11">
        <v>28.439024657534244</v>
      </c>
      <c r="M39" s="11">
        <v>28.761667776446568</v>
      </c>
      <c r="N39" s="11" t="s">
        <v>1</v>
      </c>
      <c r="O39" s="11">
        <v>28.040893760539632</v>
      </c>
      <c r="P39" s="11" t="s">
        <v>1</v>
      </c>
      <c r="Q39" s="11">
        <v>30.597822431668714</v>
      </c>
      <c r="R39" s="11">
        <v>33.117427011497888</v>
      </c>
      <c r="S39" s="11">
        <v>35.157392100755544</v>
      </c>
      <c r="T39" s="11">
        <v>35.157391421538669</v>
      </c>
      <c r="U39" s="11">
        <v>41.741740476258002</v>
      </c>
      <c r="V39" s="11" t="s">
        <v>1</v>
      </c>
      <c r="W39" s="11">
        <v>28.704605078621277</v>
      </c>
      <c r="X39" s="11" t="s">
        <v>1</v>
      </c>
      <c r="Y39" s="11" t="s">
        <v>1</v>
      </c>
      <c r="Z39" s="11" t="s">
        <v>1</v>
      </c>
      <c r="AA39" s="11">
        <v>37.704875755327464</v>
      </c>
      <c r="AB39" s="11">
        <v>36.317580953746642</v>
      </c>
      <c r="AC39" s="11">
        <v>32.92082489579834</v>
      </c>
      <c r="AD39" s="11">
        <v>29.164748102818617</v>
      </c>
      <c r="AE39" s="11">
        <v>38.049372952208792</v>
      </c>
      <c r="AF39" s="11">
        <v>38.65771627439922</v>
      </c>
      <c r="AG39" s="11" t="s">
        <v>1</v>
      </c>
    </row>
    <row r="40" spans="1:33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</row>
    <row r="41" spans="1:33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</row>
    <row r="44" spans="1:33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>
        <v>37.439994921884292</v>
      </c>
      <c r="D47" s="11" t="s">
        <v>1</v>
      </c>
      <c r="E47" s="11">
        <v>37.626379482001873</v>
      </c>
      <c r="F47" s="11" t="s">
        <v>1</v>
      </c>
      <c r="G47" s="11">
        <v>37.148281324649851</v>
      </c>
      <c r="H47" s="11" t="s">
        <v>1</v>
      </c>
      <c r="I47" s="11">
        <v>35.269310284155885</v>
      </c>
      <c r="J47" s="11" t="s">
        <v>1</v>
      </c>
      <c r="K47" s="11">
        <v>35.232569012781326</v>
      </c>
      <c r="L47" s="11" t="s">
        <v>1</v>
      </c>
      <c r="M47" s="11">
        <v>37.944746499097931</v>
      </c>
      <c r="N47" s="11" t="s">
        <v>1</v>
      </c>
      <c r="O47" s="11">
        <v>33.981620632511863</v>
      </c>
      <c r="P47" s="11" t="s">
        <v>1</v>
      </c>
      <c r="Q47" s="11">
        <v>34.672449854742311</v>
      </c>
      <c r="R47" s="11" t="s">
        <v>1</v>
      </c>
      <c r="S47" s="11">
        <v>34.858390762084511</v>
      </c>
      <c r="T47" s="11">
        <v>33.567993446295908</v>
      </c>
      <c r="U47" s="11">
        <v>32.753882701237927</v>
      </c>
      <c r="V47" s="11">
        <v>32.630480997027533</v>
      </c>
      <c r="W47" s="11">
        <v>33.287118951417682</v>
      </c>
      <c r="X47" s="11">
        <v>33.011125334332434</v>
      </c>
      <c r="Y47" s="11">
        <v>33.487099049818518</v>
      </c>
      <c r="Z47" s="11">
        <v>33.370585647215634</v>
      </c>
      <c r="AA47" s="11">
        <v>31.982487726128234</v>
      </c>
      <c r="AB47" s="11">
        <v>32.817531983682954</v>
      </c>
      <c r="AC47" s="11">
        <v>33.295410849396177</v>
      </c>
      <c r="AD47" s="11">
        <v>32.415004170267842</v>
      </c>
      <c r="AE47" s="11">
        <v>31.972630625377459</v>
      </c>
      <c r="AF47" s="11">
        <v>30.88274855419531</v>
      </c>
      <c r="AG47" s="11" t="s">
        <v>1</v>
      </c>
    </row>
    <row r="48" spans="1:33" x14ac:dyDescent="0.25">
      <c r="A48" s="12" t="s">
        <v>44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 t="s">
        <v>1</v>
      </c>
      <c r="P48" s="14" t="s">
        <v>1</v>
      </c>
      <c r="Q48" s="14" t="s">
        <v>1</v>
      </c>
      <c r="R48" s="14" t="s">
        <v>1</v>
      </c>
      <c r="S48" s="14" t="s">
        <v>1</v>
      </c>
      <c r="T48" s="14" t="s">
        <v>1</v>
      </c>
      <c r="U48" s="14" t="s">
        <v>1</v>
      </c>
      <c r="V48" s="14" t="s">
        <v>1</v>
      </c>
      <c r="W48" s="14" t="s">
        <v>1</v>
      </c>
      <c r="X48" s="14" t="s">
        <v>1</v>
      </c>
      <c r="Y48" s="14" t="s">
        <v>1</v>
      </c>
      <c r="Z48" s="14" t="s">
        <v>1</v>
      </c>
      <c r="AA48" s="14" t="s">
        <v>1</v>
      </c>
      <c r="AB48" s="14" t="s">
        <v>1</v>
      </c>
      <c r="AC48" s="14" t="s">
        <v>1</v>
      </c>
      <c r="AD48" s="14" t="s">
        <v>1</v>
      </c>
      <c r="AE48" s="14" t="s">
        <v>1</v>
      </c>
      <c r="AF48" s="14" t="s">
        <v>1</v>
      </c>
      <c r="AG48" s="14" t="s">
        <v>1</v>
      </c>
    </row>
    <row r="49" spans="1:33" s="5" customFormat="1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>
        <v>34.661295520464073</v>
      </c>
      <c r="AB50" s="14">
        <v>30.697423237154759</v>
      </c>
      <c r="AC50" s="14">
        <v>28.139694133759413</v>
      </c>
      <c r="AD50" s="14">
        <v>27.790954104772602</v>
      </c>
      <c r="AE50" s="14">
        <v>27.744416970838731</v>
      </c>
      <c r="AF50" s="14">
        <v>33.039294306335201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 t="s">
        <v>1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39.837159930384352</v>
      </c>
      <c r="V53" s="11">
        <v>32.823149366424978</v>
      </c>
      <c r="W53" s="11">
        <v>32.147936200919204</v>
      </c>
      <c r="X53" s="11" t="s">
        <v>1</v>
      </c>
      <c r="Y53" s="11" t="s">
        <v>1</v>
      </c>
      <c r="Z53" s="11" t="s">
        <v>1</v>
      </c>
      <c r="AA53" s="11">
        <v>37.855595502792184</v>
      </c>
      <c r="AB53" s="11">
        <v>36.589446284279553</v>
      </c>
      <c r="AC53" s="11">
        <v>40.286210926191629</v>
      </c>
      <c r="AD53" s="11">
        <v>42.036294364296019</v>
      </c>
      <c r="AE53" s="11">
        <v>31.145668873676264</v>
      </c>
      <c r="AF53" s="11">
        <v>32.375451410123254</v>
      </c>
      <c r="AG53" s="11" t="s">
        <v>1</v>
      </c>
    </row>
    <row r="54" spans="1:33" x14ac:dyDescent="0.25">
      <c r="A54" s="12" t="s">
        <v>50</v>
      </c>
      <c r="B54" s="13" t="s">
        <v>1</v>
      </c>
      <c r="C54" s="14" t="s">
        <v>1</v>
      </c>
      <c r="D54" s="14">
        <v>32.673267326732677</v>
      </c>
      <c r="E54" s="14" t="s">
        <v>1</v>
      </c>
      <c r="F54" s="14" t="s">
        <v>1</v>
      </c>
      <c r="G54" s="14" t="s">
        <v>1</v>
      </c>
      <c r="H54" s="14">
        <v>35.035035035035037</v>
      </c>
      <c r="I54" s="14" t="s">
        <v>1</v>
      </c>
      <c r="J54" s="14" t="s">
        <v>1</v>
      </c>
      <c r="K54" s="14" t="s">
        <v>1</v>
      </c>
      <c r="L54" s="14">
        <v>35.971896955503517</v>
      </c>
      <c r="M54" s="14" t="s">
        <v>1</v>
      </c>
      <c r="N54" s="14" t="s">
        <v>1</v>
      </c>
      <c r="O54" s="14" t="s">
        <v>1</v>
      </c>
      <c r="P54" s="14">
        <v>31.52671755725191</v>
      </c>
      <c r="Q54" s="14" t="s">
        <v>1</v>
      </c>
      <c r="R54" s="14" t="s">
        <v>1</v>
      </c>
      <c r="S54" s="14" t="s">
        <v>1</v>
      </c>
      <c r="T54" s="14">
        <v>40.184049079754601</v>
      </c>
      <c r="U54" s="14" t="s">
        <v>1</v>
      </c>
      <c r="V54" s="14" t="s">
        <v>1</v>
      </c>
      <c r="W54" s="14" t="s">
        <v>1</v>
      </c>
      <c r="X54" s="14">
        <v>28.60748024512359</v>
      </c>
      <c r="Y54" s="14" t="s">
        <v>1</v>
      </c>
      <c r="Z54" s="14" t="s">
        <v>1</v>
      </c>
      <c r="AA54" s="14">
        <v>31.35757503667077</v>
      </c>
      <c r="AB54" s="14" t="s">
        <v>1</v>
      </c>
      <c r="AC54" s="14">
        <v>31.246865135585072</v>
      </c>
      <c r="AD54" s="14" t="s">
        <v>1</v>
      </c>
      <c r="AE54" s="14">
        <v>27.615622443529382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</row>
    <row r="56" spans="1:33" x14ac:dyDescent="0.25">
      <c r="A56" s="12" t="s">
        <v>52</v>
      </c>
      <c r="B56" s="13">
        <v>25.548589341692789</v>
      </c>
      <c r="C56" s="14">
        <v>28.048048048048045</v>
      </c>
      <c r="D56" s="14">
        <v>32.275527347395929</v>
      </c>
      <c r="E56" s="14">
        <v>30.788514129443946</v>
      </c>
      <c r="F56" s="14">
        <v>32.106354084768782</v>
      </c>
      <c r="G56" s="14">
        <v>31.769968484191267</v>
      </c>
      <c r="H56" s="14">
        <v>35.266605705377081</v>
      </c>
      <c r="I56" s="14">
        <v>27.878009902526411</v>
      </c>
      <c r="J56" s="14">
        <v>30.621836864781006</v>
      </c>
      <c r="K56" s="14">
        <v>32.89435218935202</v>
      </c>
      <c r="L56" s="14">
        <v>40.793023378145833</v>
      </c>
      <c r="M56" s="14">
        <v>37.800789695105856</v>
      </c>
      <c r="N56" s="14">
        <v>35.512898689732694</v>
      </c>
      <c r="O56" s="14">
        <v>37.684892289346358</v>
      </c>
      <c r="P56" s="14">
        <v>43.360726912293153</v>
      </c>
      <c r="Q56" s="14">
        <v>38.322216402233799</v>
      </c>
      <c r="R56" s="14">
        <v>39.12126259778389</v>
      </c>
      <c r="S56" s="14">
        <v>34.913717032449718</v>
      </c>
      <c r="T56" s="14">
        <v>36.824246690288533</v>
      </c>
      <c r="U56" s="14">
        <v>35.1782322568057</v>
      </c>
      <c r="V56" s="14">
        <v>34.473320464112035</v>
      </c>
      <c r="W56" s="14">
        <v>33.066392329312407</v>
      </c>
      <c r="X56" s="14">
        <v>33.781933498047003</v>
      </c>
      <c r="Y56" s="14">
        <v>32.918167106786761</v>
      </c>
      <c r="Z56" s="14">
        <v>34.894727657510174</v>
      </c>
      <c r="AA56" s="14">
        <v>34.977934779149876</v>
      </c>
      <c r="AB56" s="14">
        <v>38.835055946020923</v>
      </c>
      <c r="AC56" s="14">
        <v>38.807819456114558</v>
      </c>
      <c r="AD56" s="14">
        <v>39.485597919948965</v>
      </c>
      <c r="AE56" s="14">
        <v>39.760484092561796</v>
      </c>
      <c r="AF56" s="14">
        <v>39.136446141623139</v>
      </c>
      <c r="AG56" s="14" t="s">
        <v>1</v>
      </c>
    </row>
    <row r="57" spans="1:33" s="5" customFormat="1" x14ac:dyDescent="0.25">
      <c r="A57" s="9" t="s">
        <v>53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 t="s">
        <v>1</v>
      </c>
      <c r="P57" s="11" t="s">
        <v>1</v>
      </c>
      <c r="Q57" s="11" t="s">
        <v>1</v>
      </c>
      <c r="R57" s="11" t="s">
        <v>1</v>
      </c>
      <c r="S57" s="11" t="s">
        <v>1</v>
      </c>
      <c r="T57" s="11" t="s">
        <v>1</v>
      </c>
      <c r="U57" s="11" t="s">
        <v>1</v>
      </c>
      <c r="V57" s="11" t="s">
        <v>1</v>
      </c>
      <c r="W57" s="11" t="s">
        <v>1</v>
      </c>
      <c r="X57" s="11">
        <v>38.344812263941343</v>
      </c>
      <c r="Y57" s="11">
        <v>37.749133336334765</v>
      </c>
      <c r="Z57" s="11">
        <v>38.097883632465781</v>
      </c>
      <c r="AA57" s="11">
        <v>45.179915259596534</v>
      </c>
      <c r="AB57" s="11">
        <v>43.463247367912686</v>
      </c>
      <c r="AC57" s="11">
        <v>42.438075647972063</v>
      </c>
      <c r="AD57" s="11">
        <v>44.197087281741695</v>
      </c>
      <c r="AE57" s="11" t="s">
        <v>1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B57"/>
  <sheetViews>
    <sheetView showGridLines="0" workbookViewId="0"/>
  </sheetViews>
  <sheetFormatPr defaultRowHeight="15" x14ac:dyDescent="0.25"/>
  <sheetData>
    <row r="2" spans="1:2" s="60" customFormat="1" x14ac:dyDescent="0.25">
      <c r="B2" s="93" t="s">
        <v>420</v>
      </c>
    </row>
    <row r="3" spans="1:2" s="60" customFormat="1" ht="15" customHeight="1" x14ac:dyDescent="0.25">
      <c r="A3" s="94"/>
    </row>
    <row r="5" spans="1:2" x14ac:dyDescent="0.25">
      <c r="A5" s="41"/>
    </row>
    <row r="6" spans="1:2" x14ac:dyDescent="0.25">
      <c r="A6" s="41"/>
    </row>
    <row r="7" spans="1:2" x14ac:dyDescent="0.25">
      <c r="A7" s="41"/>
    </row>
    <row r="8" spans="1:2" x14ac:dyDescent="0.25">
      <c r="A8" s="41"/>
    </row>
    <row r="9" spans="1:2" x14ac:dyDescent="0.25">
      <c r="A9" s="41"/>
    </row>
    <row r="10" spans="1:2" x14ac:dyDescent="0.25">
      <c r="A10" s="41"/>
    </row>
    <row r="11" spans="1:2" x14ac:dyDescent="0.25">
      <c r="A11" s="41"/>
    </row>
    <row r="12" spans="1:2" x14ac:dyDescent="0.25">
      <c r="A12" s="41"/>
    </row>
    <row r="13" spans="1:2" x14ac:dyDescent="0.25">
      <c r="A13" s="41"/>
    </row>
    <row r="14" spans="1:2" x14ac:dyDescent="0.25">
      <c r="A14" s="41"/>
    </row>
    <row r="15" spans="1:2" x14ac:dyDescent="0.25">
      <c r="A15" s="41"/>
    </row>
    <row r="16" spans="1:2" x14ac:dyDescent="0.25">
      <c r="A16" s="41"/>
    </row>
    <row r="17" spans="1:1" x14ac:dyDescent="0.25">
      <c r="A17" s="41"/>
    </row>
    <row r="18" spans="1:1" x14ac:dyDescent="0.25">
      <c r="A18" s="41"/>
    </row>
    <row r="19" spans="1:1" x14ac:dyDescent="0.25">
      <c r="A19" s="41"/>
    </row>
    <row r="20" spans="1:1" x14ac:dyDescent="0.25">
      <c r="A20" s="41"/>
    </row>
    <row r="21" spans="1:1" x14ac:dyDescent="0.25">
      <c r="A21" s="41"/>
    </row>
    <row r="22" spans="1:1" x14ac:dyDescent="0.25">
      <c r="A22" s="41"/>
    </row>
    <row r="23" spans="1:1" x14ac:dyDescent="0.25">
      <c r="A23" s="41"/>
    </row>
    <row r="24" spans="1:1" x14ac:dyDescent="0.25">
      <c r="A24" s="41"/>
    </row>
    <row r="25" spans="1:1" x14ac:dyDescent="0.25">
      <c r="A25" s="41"/>
    </row>
    <row r="26" spans="1:1" x14ac:dyDescent="0.25">
      <c r="A26" s="41"/>
    </row>
    <row r="27" spans="1:1" x14ac:dyDescent="0.25">
      <c r="A27" s="41"/>
    </row>
    <row r="28" spans="1:1" x14ac:dyDescent="0.25">
      <c r="A28" s="41"/>
    </row>
    <row r="29" spans="1:1" x14ac:dyDescent="0.25">
      <c r="A29" s="41"/>
    </row>
    <row r="30" spans="1:1" x14ac:dyDescent="0.25">
      <c r="A30" s="41"/>
    </row>
    <row r="31" spans="1:1" x14ac:dyDescent="0.25">
      <c r="A31" s="41"/>
    </row>
    <row r="32" spans="1:1" x14ac:dyDescent="0.25">
      <c r="A32" s="41"/>
    </row>
    <row r="33" spans="1:1" x14ac:dyDescent="0.25">
      <c r="A33" s="41"/>
    </row>
    <row r="34" spans="1:1" x14ac:dyDescent="0.25">
      <c r="A34" s="41"/>
    </row>
    <row r="35" spans="1:1" x14ac:dyDescent="0.25">
      <c r="A35" s="41"/>
    </row>
    <row r="36" spans="1:1" x14ac:dyDescent="0.25">
      <c r="A36" s="41"/>
    </row>
    <row r="37" spans="1:1" x14ac:dyDescent="0.25">
      <c r="A37" s="41"/>
    </row>
    <row r="38" spans="1:1" x14ac:dyDescent="0.25">
      <c r="A38" s="41"/>
    </row>
    <row r="39" spans="1:1" x14ac:dyDescent="0.25">
      <c r="A39" s="41"/>
    </row>
    <row r="40" spans="1:1" x14ac:dyDescent="0.25">
      <c r="A40" s="41"/>
    </row>
    <row r="41" spans="1:1" x14ac:dyDescent="0.25">
      <c r="A41" s="41"/>
    </row>
    <row r="42" spans="1:1" x14ac:dyDescent="0.25">
      <c r="A42" s="41"/>
    </row>
    <row r="43" spans="1:1" x14ac:dyDescent="0.25">
      <c r="A43" s="41"/>
    </row>
    <row r="44" spans="1:1" x14ac:dyDescent="0.25">
      <c r="A44" s="41"/>
    </row>
    <row r="45" spans="1:1" x14ac:dyDescent="0.25">
      <c r="A45" s="41"/>
    </row>
    <row r="46" spans="1:1" x14ac:dyDescent="0.25">
      <c r="A46" s="41"/>
    </row>
    <row r="47" spans="1:1" x14ac:dyDescent="0.25">
      <c r="A47" s="41"/>
    </row>
    <row r="48" spans="1:1" x14ac:dyDescent="0.25">
      <c r="A48" s="41"/>
    </row>
    <row r="49" spans="1:1" x14ac:dyDescent="0.25">
      <c r="A49" s="41"/>
    </row>
    <row r="50" spans="1:1" x14ac:dyDescent="0.25">
      <c r="A50" s="41"/>
    </row>
    <row r="51" spans="1:1" x14ac:dyDescent="0.25">
      <c r="A51" s="41"/>
    </row>
    <row r="52" spans="1:1" x14ac:dyDescent="0.25">
      <c r="A52" s="41"/>
    </row>
    <row r="53" spans="1:1" x14ac:dyDescent="0.25">
      <c r="A53" s="41"/>
    </row>
    <row r="54" spans="1:1" x14ac:dyDescent="0.25">
      <c r="A54" s="41"/>
    </row>
    <row r="55" spans="1:1" x14ac:dyDescent="0.25">
      <c r="A55" s="41"/>
    </row>
    <row r="56" spans="1:1" x14ac:dyDescent="0.25">
      <c r="A56" s="41"/>
    </row>
    <row r="57" spans="1:1" x14ac:dyDescent="0.25">
      <c r="A57" s="41"/>
    </row>
  </sheetData>
  <pageMargins left="0.7" right="0.7" top="0.78740157499999996" bottom="0.78740157499999996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421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453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 t="s">
        <v>1</v>
      </c>
      <c r="K5" s="23" t="s">
        <v>1</v>
      </c>
      <c r="L5" s="23">
        <v>525.03</v>
      </c>
      <c r="M5" s="23">
        <v>581.64800000000002</v>
      </c>
      <c r="N5" s="23">
        <v>449.98500000000001</v>
      </c>
      <c r="O5" s="23">
        <v>431.649</v>
      </c>
      <c r="P5" s="23">
        <v>453.30599999999998</v>
      </c>
      <c r="Q5" s="23">
        <v>488.375</v>
      </c>
      <c r="R5" s="23">
        <v>599.11900000000003</v>
      </c>
      <c r="S5" s="23">
        <v>652.58500000000004</v>
      </c>
      <c r="T5" s="23">
        <v>634.303</v>
      </c>
      <c r="U5" s="23">
        <v>629.54700000000003</v>
      </c>
      <c r="V5" s="23">
        <v>617.83000000000004</v>
      </c>
      <c r="W5" s="23">
        <v>708.92200000000003</v>
      </c>
      <c r="X5" s="23">
        <v>686.01700000000005</v>
      </c>
      <c r="Y5" s="23">
        <v>736.71600000000001</v>
      </c>
      <c r="Z5" s="23" t="s">
        <v>1</v>
      </c>
      <c r="AA5" s="23">
        <v>857.97799999999995</v>
      </c>
      <c r="AB5" s="23" t="s">
        <v>1</v>
      </c>
      <c r="AC5" s="23">
        <v>1007.824</v>
      </c>
      <c r="AD5" s="23" t="s">
        <v>1</v>
      </c>
      <c r="AE5" s="23">
        <v>1507.2809999999999</v>
      </c>
      <c r="AF5" s="23" t="s">
        <v>1</v>
      </c>
      <c r="AG5" s="23" t="s">
        <v>1</v>
      </c>
    </row>
    <row r="6" spans="1:33" x14ac:dyDescent="0.25">
      <c r="A6" s="12" t="s">
        <v>2</v>
      </c>
      <c r="B6" s="24">
        <v>13.333333333333334</v>
      </c>
      <c r="C6" s="25">
        <v>2.4260355029585803</v>
      </c>
      <c r="D6" s="25">
        <v>5.0097847358121328</v>
      </c>
      <c r="E6" s="25">
        <v>4.7058823529411757</v>
      </c>
      <c r="F6" s="25">
        <v>2.5776397515527951</v>
      </c>
      <c r="G6" s="25">
        <v>2.8441410693970419</v>
      </c>
      <c r="H6" s="25">
        <v>1.2719101123595504</v>
      </c>
      <c r="I6" s="25">
        <v>2.5653093601269168</v>
      </c>
      <c r="J6" s="25">
        <v>2.9013254786450662</v>
      </c>
      <c r="K6" s="25">
        <v>4.9089886491461296</v>
      </c>
      <c r="L6" s="25">
        <v>4.1931508959285306</v>
      </c>
      <c r="M6" s="25">
        <v>4.5262293399035007</v>
      </c>
      <c r="N6" s="25">
        <v>3.2941719679868666</v>
      </c>
      <c r="O6" s="25">
        <v>4.0820933812211395</v>
      </c>
      <c r="P6" s="25">
        <v>10.269799825935594</v>
      </c>
      <c r="Q6" s="25">
        <v>11.906636670416198</v>
      </c>
      <c r="R6" s="25">
        <v>13.410369158400655</v>
      </c>
      <c r="S6" s="25">
        <v>14.421720012271193</v>
      </c>
      <c r="T6" s="25">
        <v>21.336026178545865</v>
      </c>
      <c r="U6" s="25">
        <v>20.693322425605892</v>
      </c>
      <c r="V6" s="25">
        <v>15.974537273749872</v>
      </c>
      <c r="W6" s="25">
        <v>8.2886798241128936</v>
      </c>
      <c r="X6" s="25">
        <v>17.543716126393292</v>
      </c>
      <c r="Y6" s="25">
        <v>20.25411596277738</v>
      </c>
      <c r="Z6" s="25">
        <v>39.542898046835049</v>
      </c>
      <c r="AA6" s="25">
        <v>58.927293179261682</v>
      </c>
      <c r="AB6" s="25">
        <v>40.645771551283367</v>
      </c>
      <c r="AC6" s="25">
        <v>35.180488802536047</v>
      </c>
      <c r="AD6" s="25">
        <v>34.073013600572658</v>
      </c>
      <c r="AE6" s="25">
        <v>51.148890479599146</v>
      </c>
      <c r="AF6" s="25">
        <v>51.987933326516</v>
      </c>
      <c r="AG6" s="25" t="s">
        <v>1</v>
      </c>
    </row>
    <row r="7" spans="1:33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>
        <v>44.711205902697721</v>
      </c>
      <c r="H7" s="27">
        <v>64.54711669617204</v>
      </c>
      <c r="I7" s="27">
        <v>72.560534372390762</v>
      </c>
      <c r="J7" s="27">
        <v>75.705290021914621</v>
      </c>
      <c r="K7" s="27">
        <v>76.75414814011495</v>
      </c>
      <c r="L7" s="27">
        <v>96.092895867861472</v>
      </c>
      <c r="M7" s="27">
        <v>92.354761066103094</v>
      </c>
      <c r="N7" s="27">
        <v>93.808661212829506</v>
      </c>
      <c r="O7" s="27">
        <v>110.64984613452239</v>
      </c>
      <c r="P7" s="27">
        <v>108.67799692703271</v>
      </c>
      <c r="Q7" s="27">
        <v>162.1478745551004</v>
      </c>
      <c r="R7" s="27">
        <v>213.63813421776868</v>
      </c>
      <c r="S7" s="27">
        <v>258.72343873802492</v>
      </c>
      <c r="T7" s="27">
        <v>238.68375691493625</v>
      </c>
      <c r="U7" s="27">
        <v>211.38728957821073</v>
      </c>
      <c r="V7" s="27">
        <v>264.51973580129726</v>
      </c>
      <c r="W7" s="27">
        <v>474.92232614884102</v>
      </c>
      <c r="X7" s="27">
        <v>670.64340530438574</v>
      </c>
      <c r="Y7" s="27">
        <v>656.37259430331028</v>
      </c>
      <c r="Z7" s="27">
        <v>654.09801714119692</v>
      </c>
      <c r="AA7" s="27">
        <v>670.28421129806816</v>
      </c>
      <c r="AB7" s="27">
        <v>274.80191610564475</v>
      </c>
      <c r="AC7" s="27">
        <v>322.26316189318544</v>
      </c>
      <c r="AD7" s="27">
        <v>430.74379069676769</v>
      </c>
      <c r="AE7" s="27">
        <v>411.37900272691854</v>
      </c>
      <c r="AF7" s="27">
        <v>417.93509733509734</v>
      </c>
      <c r="AG7" s="27" t="s">
        <v>1</v>
      </c>
    </row>
    <row r="8" spans="1:33" x14ac:dyDescent="0.25">
      <c r="A8" s="12" t="s">
        <v>4</v>
      </c>
      <c r="B8" s="24">
        <v>210.39903264812577</v>
      </c>
      <c r="C8" s="25">
        <v>244.29102496016995</v>
      </c>
      <c r="D8" s="25">
        <v>236.38482322359238</v>
      </c>
      <c r="E8" s="25">
        <v>231.77412557943529</v>
      </c>
      <c r="F8" s="25" t="s">
        <v>1</v>
      </c>
      <c r="G8" s="25">
        <v>236.8995633187773</v>
      </c>
      <c r="H8" s="25" t="s">
        <v>1</v>
      </c>
      <c r="I8" s="25">
        <v>251.61686888663209</v>
      </c>
      <c r="J8" s="25" t="s">
        <v>1</v>
      </c>
      <c r="K8" s="25">
        <v>449.91863358213971</v>
      </c>
      <c r="L8" s="25" t="s">
        <v>1</v>
      </c>
      <c r="M8" s="25">
        <v>468.55248856027157</v>
      </c>
      <c r="N8" s="25">
        <v>471.03155911446066</v>
      </c>
      <c r="O8" s="25">
        <v>442.25227771273234</v>
      </c>
      <c r="P8" s="25">
        <v>344.07169451202299</v>
      </c>
      <c r="Q8" s="25">
        <v>285.19055798598993</v>
      </c>
      <c r="R8" s="25">
        <v>329.79850115965729</v>
      </c>
      <c r="S8" s="25">
        <v>629.58687890908118</v>
      </c>
      <c r="T8" s="25" t="s">
        <v>1</v>
      </c>
      <c r="U8" s="25">
        <v>483.63366549380896</v>
      </c>
      <c r="V8" s="25">
        <v>388.47636056020298</v>
      </c>
      <c r="W8" s="25">
        <v>398.18269669556815</v>
      </c>
      <c r="X8" s="25">
        <v>451.21377809422734</v>
      </c>
      <c r="Y8" s="25">
        <v>431.89101489695486</v>
      </c>
      <c r="Z8" s="25">
        <v>509.47040832752054</v>
      </c>
      <c r="AA8" s="25">
        <v>532.53247885020176</v>
      </c>
      <c r="AB8" s="25">
        <v>610.46043088164186</v>
      </c>
      <c r="AC8" s="25">
        <v>438.52337805501037</v>
      </c>
      <c r="AD8" s="25">
        <v>463.15676487951487</v>
      </c>
      <c r="AE8" s="25">
        <v>469.18739368612796</v>
      </c>
      <c r="AF8" s="25">
        <v>680.42177564326153</v>
      </c>
      <c r="AG8" s="25" t="s">
        <v>1</v>
      </c>
    </row>
    <row r="9" spans="1:33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>
        <v>3.911</v>
      </c>
      <c r="K9" s="23">
        <v>4.5380000000000003</v>
      </c>
      <c r="L9" s="23">
        <v>4.2439999999999998</v>
      </c>
      <c r="M9" s="23">
        <v>7.9</v>
      </c>
      <c r="N9" s="23">
        <v>8.9030000000000005</v>
      </c>
      <c r="O9" s="23">
        <v>13.645</v>
      </c>
      <c r="P9" s="23">
        <v>14.853</v>
      </c>
      <c r="Q9" s="23">
        <v>16.234000000000002</v>
      </c>
      <c r="R9" s="23">
        <v>31.004000000000001</v>
      </c>
      <c r="S9" s="23">
        <v>34.838000000000001</v>
      </c>
      <c r="T9" s="23">
        <v>34.460999999999999</v>
      </c>
      <c r="U9" s="23">
        <v>27.131</v>
      </c>
      <c r="V9" s="23">
        <v>50.343000000000004</v>
      </c>
      <c r="W9" s="23">
        <v>183.38399999999999</v>
      </c>
      <c r="X9" s="23">
        <v>140.66399999999999</v>
      </c>
      <c r="Y9" s="23">
        <v>83.808000000000007</v>
      </c>
      <c r="Z9" s="23">
        <v>47.845999999999997</v>
      </c>
      <c r="AA9" s="23">
        <v>46.48</v>
      </c>
      <c r="AB9" s="23">
        <v>21.2</v>
      </c>
      <c r="AC9" s="23">
        <v>34.43</v>
      </c>
      <c r="AD9" s="23">
        <v>50.36</v>
      </c>
      <c r="AE9" s="23">
        <v>85.38</v>
      </c>
      <c r="AF9" s="23">
        <v>63.75</v>
      </c>
      <c r="AG9" s="23" t="s">
        <v>1</v>
      </c>
    </row>
    <row r="10" spans="1:33" x14ac:dyDescent="0.25">
      <c r="A10" s="12" t="s">
        <v>6</v>
      </c>
      <c r="B10" s="24" t="s">
        <v>1</v>
      </c>
      <c r="C10" s="25">
        <v>200.27799999999999</v>
      </c>
      <c r="D10" s="25" t="s">
        <v>1</v>
      </c>
      <c r="E10" s="25">
        <v>158.61799999999999</v>
      </c>
      <c r="F10" s="25" t="s">
        <v>1</v>
      </c>
      <c r="G10" s="25">
        <v>218.863</v>
      </c>
      <c r="H10" s="25" t="s">
        <v>1</v>
      </c>
      <c r="I10" s="25">
        <v>238.49</v>
      </c>
      <c r="J10" s="25">
        <v>272.75</v>
      </c>
      <c r="K10" s="25">
        <v>248.88399999999999</v>
      </c>
      <c r="L10" s="25">
        <v>297.21600000000001</v>
      </c>
      <c r="M10" s="25">
        <v>281.11599999999999</v>
      </c>
      <c r="N10" s="25">
        <v>311.92899999999997</v>
      </c>
      <c r="O10" s="25">
        <v>327.60399999999998</v>
      </c>
      <c r="P10" s="25">
        <v>205.26300000000001</v>
      </c>
      <c r="Q10" s="25">
        <v>270.30900000000003</v>
      </c>
      <c r="R10" s="25">
        <v>295.89699999999999</v>
      </c>
      <c r="S10" s="25">
        <v>426.94099999999997</v>
      </c>
      <c r="T10" s="25">
        <v>259.76400000000001</v>
      </c>
      <c r="U10" s="25">
        <v>248.608</v>
      </c>
      <c r="V10" s="25">
        <v>201.78399999999999</v>
      </c>
      <c r="W10" s="25">
        <v>233.34100000000001</v>
      </c>
      <c r="X10" s="25">
        <v>258.197</v>
      </c>
      <c r="Y10" s="25">
        <v>240.3</v>
      </c>
      <c r="Z10" s="25">
        <v>259.39999999999998</v>
      </c>
      <c r="AA10" s="25">
        <v>227.6</v>
      </c>
      <c r="AB10" s="25">
        <v>266.02</v>
      </c>
      <c r="AC10" s="25">
        <v>268.89999999999998</v>
      </c>
      <c r="AD10" s="25">
        <v>320.89999999999998</v>
      </c>
      <c r="AE10" s="25">
        <v>292.3</v>
      </c>
      <c r="AF10" s="25">
        <v>415.5</v>
      </c>
      <c r="AG10" s="25" t="s">
        <v>1</v>
      </c>
    </row>
    <row r="11" spans="1:33" x14ac:dyDescent="0.25">
      <c r="A11" s="9" t="s">
        <v>7</v>
      </c>
      <c r="B11" s="22">
        <v>2732.5569999999998</v>
      </c>
      <c r="C11" s="23">
        <v>2364.6019999999999</v>
      </c>
      <c r="D11" s="23">
        <v>2210.404</v>
      </c>
      <c r="E11" s="23">
        <v>2241.1680000000001</v>
      </c>
      <c r="F11" s="23">
        <v>2195.9659999999999</v>
      </c>
      <c r="G11" s="23">
        <v>2511.1460000000002</v>
      </c>
      <c r="H11" s="23">
        <v>2519.6480000000001</v>
      </c>
      <c r="I11" s="23">
        <v>2636.61</v>
      </c>
      <c r="J11" s="23">
        <v>2828.6750000000002</v>
      </c>
      <c r="K11" s="23" t="s">
        <v>1</v>
      </c>
      <c r="L11" s="23">
        <v>3051.1190000000001</v>
      </c>
      <c r="M11" s="23">
        <v>2980.7779999999998</v>
      </c>
      <c r="N11" s="23">
        <v>3226.9369999999999</v>
      </c>
      <c r="O11" s="23">
        <v>3214.4059999999999</v>
      </c>
      <c r="P11" s="23">
        <v>3280.279</v>
      </c>
      <c r="Q11" s="23">
        <v>3045.5340000000001</v>
      </c>
      <c r="R11" s="23">
        <v>3863.6460000000002</v>
      </c>
      <c r="S11" s="23">
        <v>3933.7</v>
      </c>
      <c r="T11" s="23">
        <v>4388.6899999999996</v>
      </c>
      <c r="U11" s="23">
        <v>4861.165</v>
      </c>
      <c r="V11" s="23">
        <v>4982.8969999999999</v>
      </c>
      <c r="W11" s="23">
        <v>5358.8</v>
      </c>
      <c r="X11" s="23">
        <v>5316.7969999999996</v>
      </c>
      <c r="Y11" s="23">
        <v>4998.1239999999998</v>
      </c>
      <c r="Z11" s="23">
        <v>5286.2240000000002</v>
      </c>
      <c r="AA11" s="23" t="s">
        <v>1</v>
      </c>
      <c r="AB11" s="23">
        <v>5369.9759999999997</v>
      </c>
      <c r="AC11" s="23">
        <v>5509.8329999999996</v>
      </c>
      <c r="AD11" s="23">
        <v>5615.9740000000002</v>
      </c>
      <c r="AE11" s="23">
        <v>5231.652</v>
      </c>
      <c r="AF11" s="23" t="s">
        <v>1</v>
      </c>
      <c r="AG11" s="23" t="s">
        <v>1</v>
      </c>
    </row>
    <row r="12" spans="1:33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>
        <v>56.252529340348033</v>
      </c>
      <c r="O12" s="25">
        <v>49.80974527005602</v>
      </c>
      <c r="P12" s="25">
        <v>48.554697400189418</v>
      </c>
      <c r="Q12" s="25">
        <v>63.033726083666629</v>
      </c>
      <c r="R12" s="25">
        <v>43.496661979330213</v>
      </c>
      <c r="S12" s="25">
        <v>53.464348015699954</v>
      </c>
      <c r="T12" s="25">
        <v>58.001910325447469</v>
      </c>
      <c r="U12" s="25">
        <v>37.69400544959128</v>
      </c>
      <c r="V12" s="25">
        <v>29.57360991068856</v>
      </c>
      <c r="W12" s="25">
        <v>27.930098131469283</v>
      </c>
      <c r="X12" s="25">
        <v>28.218753739181299</v>
      </c>
      <c r="Y12" s="25">
        <v>40.776792547436202</v>
      </c>
      <c r="Z12" s="25">
        <v>30.764303678088648</v>
      </c>
      <c r="AA12" s="25">
        <v>44.622194202555924</v>
      </c>
      <c r="AB12" s="25">
        <v>31.265580821154074</v>
      </c>
      <c r="AC12" s="25">
        <v>40.307488243096586</v>
      </c>
      <c r="AD12" s="25">
        <v>38.15804373028498</v>
      </c>
      <c r="AE12" s="25">
        <v>56.369371798328395</v>
      </c>
      <c r="AF12" s="25">
        <v>71.688289292157478</v>
      </c>
      <c r="AG12" s="25" t="s">
        <v>1</v>
      </c>
    </row>
    <row r="13" spans="1:33" x14ac:dyDescent="0.25">
      <c r="A13" s="9" t="s">
        <v>9</v>
      </c>
      <c r="B13" s="22">
        <v>51.945999999999998</v>
      </c>
      <c r="C13" s="23">
        <v>47.222000000000001</v>
      </c>
      <c r="D13" s="23">
        <v>65.769000000000005</v>
      </c>
      <c r="E13" s="23">
        <v>88.421000000000006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>
        <v>117.3</v>
      </c>
      <c r="M13" s="23">
        <v>127.1</v>
      </c>
      <c r="N13" s="23">
        <v>176.3</v>
      </c>
      <c r="O13" s="23">
        <v>214</v>
      </c>
      <c r="P13" s="23">
        <v>225.1</v>
      </c>
      <c r="Q13" s="23">
        <v>269</v>
      </c>
      <c r="R13" s="23">
        <v>296.7</v>
      </c>
      <c r="S13" s="23">
        <v>369.1</v>
      </c>
      <c r="T13" s="23">
        <v>410.2</v>
      </c>
      <c r="U13" s="23">
        <v>446.16</v>
      </c>
      <c r="V13" s="23">
        <v>420.9</v>
      </c>
      <c r="W13" s="23">
        <v>354.15</v>
      </c>
      <c r="X13" s="23">
        <v>310.10000000000002</v>
      </c>
      <c r="Y13" s="23">
        <v>229.06200000000001</v>
      </c>
      <c r="Z13" s="23">
        <v>248.82300000000001</v>
      </c>
      <c r="AA13" s="23">
        <v>249</v>
      </c>
      <c r="AB13" s="23" t="s">
        <v>1</v>
      </c>
      <c r="AC13" s="23">
        <v>316.60300000000001</v>
      </c>
      <c r="AD13" s="23" t="s">
        <v>1</v>
      </c>
      <c r="AE13" s="23">
        <v>608.774</v>
      </c>
      <c r="AF13" s="23" t="s">
        <v>1</v>
      </c>
      <c r="AG13" s="23" t="s">
        <v>1</v>
      </c>
    </row>
    <row r="14" spans="1:33" x14ac:dyDescent="0.25">
      <c r="A14" s="12" t="s">
        <v>10</v>
      </c>
      <c r="B14" s="24">
        <v>1431.41</v>
      </c>
      <c r="C14" s="25">
        <v>1112.08</v>
      </c>
      <c r="D14" s="25">
        <v>1059.8499999999999</v>
      </c>
      <c r="E14" s="25">
        <v>1063.58</v>
      </c>
      <c r="F14" s="25" t="s">
        <v>1</v>
      </c>
      <c r="G14" s="25" t="s">
        <v>1</v>
      </c>
      <c r="H14" s="25" t="s">
        <v>1</v>
      </c>
      <c r="I14" s="25" t="s">
        <v>1</v>
      </c>
      <c r="J14" s="25">
        <v>1124</v>
      </c>
      <c r="K14" s="25">
        <v>1006</v>
      </c>
      <c r="L14" s="25">
        <v>1282.7</v>
      </c>
      <c r="M14" s="25" t="s">
        <v>1</v>
      </c>
      <c r="N14" s="25" t="s">
        <v>1</v>
      </c>
      <c r="O14" s="25">
        <v>1351</v>
      </c>
      <c r="P14" s="25">
        <v>1227</v>
      </c>
      <c r="Q14" s="25">
        <v>1746.6</v>
      </c>
      <c r="R14" s="25">
        <v>1773.5</v>
      </c>
      <c r="S14" s="25">
        <v>1881.6</v>
      </c>
      <c r="T14" s="25">
        <v>1888.5</v>
      </c>
      <c r="U14" s="25">
        <v>1788</v>
      </c>
      <c r="V14" s="25">
        <v>1718.9</v>
      </c>
      <c r="W14" s="25">
        <v>1672</v>
      </c>
      <c r="X14" s="25">
        <v>1567.2</v>
      </c>
      <c r="Y14" s="25">
        <v>1589.8</v>
      </c>
      <c r="Z14" s="25">
        <v>2027.2850000000001</v>
      </c>
      <c r="AA14" s="25">
        <v>1962.7</v>
      </c>
      <c r="AB14" s="25">
        <v>2095.5590000000002</v>
      </c>
      <c r="AC14" s="25">
        <v>2196.2719999999999</v>
      </c>
      <c r="AD14" s="25">
        <v>2413.5880000000002</v>
      </c>
      <c r="AE14" s="25">
        <v>2303.154</v>
      </c>
      <c r="AF14" s="25">
        <v>2042.394</v>
      </c>
      <c r="AG14" s="25" t="s">
        <v>1</v>
      </c>
    </row>
    <row r="15" spans="1:33" x14ac:dyDescent="0.25">
      <c r="A15" s="9" t="s">
        <v>11</v>
      </c>
      <c r="B15" s="22" t="s">
        <v>1</v>
      </c>
      <c r="C15" s="23">
        <v>1.3839999999999999</v>
      </c>
      <c r="D15" s="23">
        <v>1.3160000000000001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>
        <v>2.016</v>
      </c>
      <c r="K15" s="23">
        <v>1.982</v>
      </c>
      <c r="L15" s="23">
        <v>2.871</v>
      </c>
      <c r="M15" s="23">
        <v>2.9750000000000001</v>
      </c>
      <c r="N15" s="23">
        <v>3.7040000000000002</v>
      </c>
      <c r="O15" s="23">
        <v>4.2270000000000003</v>
      </c>
      <c r="P15" s="23">
        <v>4.83</v>
      </c>
      <c r="Q15" s="23">
        <v>5.4180000000000001</v>
      </c>
      <c r="R15" s="23">
        <v>5.15</v>
      </c>
      <c r="S15" s="23">
        <v>6.609</v>
      </c>
      <c r="T15" s="23">
        <v>6.9660000000000002</v>
      </c>
      <c r="U15" s="23">
        <v>10.425000000000001</v>
      </c>
      <c r="V15" s="23">
        <v>10.696</v>
      </c>
      <c r="W15" s="23">
        <v>11.877000000000001</v>
      </c>
      <c r="X15" s="23">
        <v>7.7119999999999997</v>
      </c>
      <c r="Y15" s="23">
        <v>8.843</v>
      </c>
      <c r="Z15" s="23">
        <v>8.0079999999999991</v>
      </c>
      <c r="AA15" s="23">
        <v>5.9930000000000003</v>
      </c>
      <c r="AB15" s="23">
        <v>6.6470000000000002</v>
      </c>
      <c r="AC15" s="23">
        <v>6.282</v>
      </c>
      <c r="AD15" s="23">
        <v>7.8620000000000001</v>
      </c>
      <c r="AE15" s="23">
        <v>11.252000000000001</v>
      </c>
      <c r="AF15" s="23">
        <v>17.503</v>
      </c>
      <c r="AG15" s="23" t="s">
        <v>1</v>
      </c>
    </row>
    <row r="16" spans="1:33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>
        <v>2.5259999999999998</v>
      </c>
      <c r="G16" s="25">
        <v>2.54</v>
      </c>
      <c r="H16" s="25">
        <v>3.464</v>
      </c>
      <c r="I16" s="25">
        <v>5.4279999999999999</v>
      </c>
      <c r="J16" s="25">
        <v>5.3259999999999996</v>
      </c>
      <c r="K16" s="25">
        <v>3.1190000000000002</v>
      </c>
      <c r="L16" s="25">
        <v>12.654</v>
      </c>
      <c r="M16" s="25">
        <v>26.297999999999998</v>
      </c>
      <c r="N16" s="25">
        <v>12.367000000000001</v>
      </c>
      <c r="O16" s="25">
        <v>12.367000000000001</v>
      </c>
      <c r="P16" s="25">
        <v>17.696000000000002</v>
      </c>
      <c r="Q16" s="25">
        <v>22.504000000000001</v>
      </c>
      <c r="R16" s="25">
        <v>32.177</v>
      </c>
      <c r="S16" s="25">
        <v>48.859000000000002</v>
      </c>
      <c r="T16" s="25">
        <v>47.844999999999999</v>
      </c>
      <c r="U16" s="25">
        <v>33.017000000000003</v>
      </c>
      <c r="V16" s="25">
        <v>40.576000000000001</v>
      </c>
      <c r="W16" s="25">
        <v>83.468999999999994</v>
      </c>
      <c r="X16" s="25">
        <v>83.468999999999994</v>
      </c>
      <c r="Y16" s="25">
        <v>79.471999999999994</v>
      </c>
      <c r="Z16" s="25">
        <v>111.621</v>
      </c>
      <c r="AA16" s="25">
        <v>131.45400000000001</v>
      </c>
      <c r="AB16" s="25">
        <v>54.447000000000003</v>
      </c>
      <c r="AC16" s="25">
        <v>69.531000000000006</v>
      </c>
      <c r="AD16" s="25">
        <v>59.988</v>
      </c>
      <c r="AE16" s="25">
        <v>69.242000000000004</v>
      </c>
      <c r="AF16" s="25">
        <v>100.11799999999999</v>
      </c>
      <c r="AG16" s="25" t="s">
        <v>1</v>
      </c>
    </row>
    <row r="17" spans="1:33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>
        <v>1.409</v>
      </c>
      <c r="M17" s="23">
        <v>2.0630000000000002</v>
      </c>
      <c r="N17" s="23">
        <v>2.4079999999999999</v>
      </c>
      <c r="O17" s="23">
        <v>3.7509999999999999</v>
      </c>
      <c r="P17" s="23">
        <v>10.566000000000001</v>
      </c>
      <c r="Q17" s="23">
        <v>23.896000000000001</v>
      </c>
      <c r="R17" s="23">
        <v>23.904</v>
      </c>
      <c r="S17" s="23">
        <v>30.75</v>
      </c>
      <c r="T17" s="23">
        <v>30.164999999999999</v>
      </c>
      <c r="U17" s="23">
        <v>6.83</v>
      </c>
      <c r="V17" s="23">
        <v>17.928000000000001</v>
      </c>
      <c r="W17" s="23">
        <v>17.928000000000001</v>
      </c>
      <c r="X17" s="23">
        <v>22.71</v>
      </c>
      <c r="Y17" s="23">
        <v>25.3</v>
      </c>
      <c r="Z17" s="23">
        <v>36.700000000000003</v>
      </c>
      <c r="AA17" s="23">
        <v>41.4</v>
      </c>
      <c r="AB17" s="23">
        <v>6.5</v>
      </c>
      <c r="AC17" s="23">
        <v>16</v>
      </c>
      <c r="AD17" s="23">
        <v>44.2</v>
      </c>
      <c r="AE17" s="23">
        <v>35</v>
      </c>
      <c r="AF17" s="23">
        <v>25.38</v>
      </c>
      <c r="AG17" s="23" t="s">
        <v>1</v>
      </c>
    </row>
    <row r="18" spans="1:33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>
        <v>39</v>
      </c>
      <c r="P18" s="25" t="s">
        <v>1</v>
      </c>
      <c r="Q18" s="25">
        <v>62.2</v>
      </c>
      <c r="R18" s="25" t="s">
        <v>1</v>
      </c>
      <c r="S18" s="25" t="s">
        <v>1</v>
      </c>
      <c r="T18" s="25" t="s">
        <v>1</v>
      </c>
      <c r="U18" s="25">
        <v>107.99</v>
      </c>
      <c r="V18" s="25" t="s">
        <v>1</v>
      </c>
      <c r="W18" s="25">
        <v>81.584999999999994</v>
      </c>
      <c r="X18" s="25" t="s">
        <v>1</v>
      </c>
      <c r="Y18" s="25">
        <v>79.712999999999994</v>
      </c>
      <c r="Z18" s="25">
        <v>68.099999999999994</v>
      </c>
      <c r="AA18" s="25">
        <v>107.4</v>
      </c>
      <c r="AB18" s="25" t="s">
        <v>1</v>
      </c>
      <c r="AC18" s="25">
        <v>87</v>
      </c>
      <c r="AD18" s="25" t="s">
        <v>1</v>
      </c>
      <c r="AE18" s="25">
        <v>70.099999999999994</v>
      </c>
      <c r="AF18" s="25" t="s">
        <v>1</v>
      </c>
      <c r="AG18" s="25" t="s">
        <v>1</v>
      </c>
    </row>
    <row r="19" spans="1:33" x14ac:dyDescent="0.25">
      <c r="A19" s="9" t="s">
        <v>15</v>
      </c>
      <c r="B19" s="22">
        <v>25.413729696598221</v>
      </c>
      <c r="C19" s="23">
        <v>15.534458509142056</v>
      </c>
      <c r="D19" s="23">
        <v>19.44090751244357</v>
      </c>
      <c r="E19" s="23">
        <v>33.389090233249696</v>
      </c>
      <c r="F19" s="23">
        <v>37.431016556026556</v>
      </c>
      <c r="G19" s="23">
        <v>28.641750227894256</v>
      </c>
      <c r="H19" s="23">
        <v>27.520127993393892</v>
      </c>
      <c r="I19" s="23">
        <v>38.463501063075832</v>
      </c>
      <c r="J19" s="23">
        <v>47.305981626969285</v>
      </c>
      <c r="K19" s="23">
        <v>50.286030778969021</v>
      </c>
      <c r="L19" s="23">
        <v>69.805029995385311</v>
      </c>
      <c r="M19" s="23">
        <v>92.468919287579411</v>
      </c>
      <c r="N19" s="23">
        <v>107.52716496542641</v>
      </c>
      <c r="O19" s="23">
        <v>110.81973030518097</v>
      </c>
      <c r="P19" s="23">
        <v>100.08662481125327</v>
      </c>
      <c r="Q19" s="23">
        <v>129.79883088087078</v>
      </c>
      <c r="R19" s="23">
        <v>157.96034208733823</v>
      </c>
      <c r="S19" s="23">
        <v>111.45056693853192</v>
      </c>
      <c r="T19" s="23">
        <v>121.12560136773885</v>
      </c>
      <c r="U19" s="23">
        <v>124.92169942567689</v>
      </c>
      <c r="V19" s="23">
        <v>128.84964425729635</v>
      </c>
      <c r="W19" s="23">
        <v>135.55643054014391</v>
      </c>
      <c r="X19" s="23">
        <v>195.91184096802075</v>
      </c>
      <c r="Y19" s="23">
        <v>248.98743557786233</v>
      </c>
      <c r="Z19" s="23">
        <v>205.54695345145933</v>
      </c>
      <c r="AA19" s="23">
        <v>192.22322580645161</v>
      </c>
      <c r="AB19" s="23">
        <v>157.85576676085282</v>
      </c>
      <c r="AC19" s="23">
        <v>244.40893948704681</v>
      </c>
      <c r="AD19" s="23">
        <v>353.63667722412117</v>
      </c>
      <c r="AE19" s="23">
        <v>343.16354134644945</v>
      </c>
      <c r="AF19" s="23">
        <v>387.64555160142351</v>
      </c>
      <c r="AG19" s="23" t="s">
        <v>1</v>
      </c>
    </row>
    <row r="20" spans="1:33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>
        <v>1.3979999999999999</v>
      </c>
      <c r="O20" s="25" t="s">
        <v>1</v>
      </c>
      <c r="P20" s="25" t="s">
        <v>1</v>
      </c>
      <c r="Q20" s="25">
        <v>1.3260000000000001</v>
      </c>
      <c r="R20" s="25">
        <v>1.5589999999999999</v>
      </c>
      <c r="S20" s="25">
        <v>2.7690000000000001</v>
      </c>
      <c r="T20" s="25">
        <v>1.5940000000000001</v>
      </c>
      <c r="U20" s="25">
        <v>1.927</v>
      </c>
      <c r="V20" s="25">
        <v>5.1420000000000003</v>
      </c>
      <c r="W20" s="25">
        <v>3.5379999999999998</v>
      </c>
      <c r="X20" s="25">
        <v>12.853999999999999</v>
      </c>
      <c r="Y20" s="25">
        <v>14.025</v>
      </c>
      <c r="Z20" s="25">
        <v>10.808999999999999</v>
      </c>
      <c r="AA20" s="25">
        <v>20.561</v>
      </c>
      <c r="AB20" s="25">
        <v>7.6619999999999999</v>
      </c>
      <c r="AC20" s="25">
        <v>4.6479999999999997</v>
      </c>
      <c r="AD20" s="25">
        <v>5.875</v>
      </c>
      <c r="AE20" s="25">
        <v>9.8770000000000007</v>
      </c>
      <c r="AF20" s="25">
        <v>9.3989999999999991</v>
      </c>
      <c r="AG20" s="25" t="s">
        <v>1</v>
      </c>
    </row>
    <row r="21" spans="1:33" x14ac:dyDescent="0.25">
      <c r="A21" s="9" t="s">
        <v>17</v>
      </c>
      <c r="B21" s="22" t="s">
        <v>1</v>
      </c>
      <c r="C21" s="23">
        <v>4062.91</v>
      </c>
      <c r="D21" s="23" t="s">
        <v>1</v>
      </c>
      <c r="E21" s="23">
        <v>3445.75</v>
      </c>
      <c r="F21" s="23" t="s">
        <v>1</v>
      </c>
      <c r="G21" s="23">
        <v>3599.9879999999998</v>
      </c>
      <c r="H21" s="23" t="s">
        <v>1</v>
      </c>
      <c r="I21" s="23">
        <v>3902.0479999999998</v>
      </c>
      <c r="J21" s="23" t="s">
        <v>1</v>
      </c>
      <c r="K21" s="23">
        <v>4806.1899999999996</v>
      </c>
      <c r="L21" s="23" t="s">
        <v>1</v>
      </c>
      <c r="M21" s="23">
        <v>4970.076</v>
      </c>
      <c r="N21" s="23" t="s">
        <v>1</v>
      </c>
      <c r="O21" s="23">
        <v>4992.7579999999998</v>
      </c>
      <c r="P21" s="23" t="s">
        <v>1</v>
      </c>
      <c r="Q21" s="23">
        <v>5093.0389999999998</v>
      </c>
      <c r="R21" s="23" t="s">
        <v>1</v>
      </c>
      <c r="S21" s="23">
        <v>5413.2039999999997</v>
      </c>
      <c r="T21" s="23" t="s">
        <v>1</v>
      </c>
      <c r="U21" s="23">
        <v>6119.25</v>
      </c>
      <c r="V21" s="23" t="s">
        <v>1</v>
      </c>
      <c r="W21" s="23">
        <v>7217.2550000000001</v>
      </c>
      <c r="X21" s="23" t="s">
        <v>1</v>
      </c>
      <c r="Y21" s="23">
        <v>6975.5659999999998</v>
      </c>
      <c r="Z21" s="23" t="s">
        <v>1</v>
      </c>
      <c r="AA21" s="23">
        <v>7688.49</v>
      </c>
      <c r="AB21" s="23" t="s">
        <v>1</v>
      </c>
      <c r="AC21" s="23">
        <v>8273.3070000000007</v>
      </c>
      <c r="AD21" s="23" t="s">
        <v>1</v>
      </c>
      <c r="AE21" s="23">
        <v>9393.27</v>
      </c>
      <c r="AF21" s="23" t="s">
        <v>1</v>
      </c>
      <c r="AG21" s="23" t="s">
        <v>1</v>
      </c>
    </row>
    <row r="22" spans="1:33" x14ac:dyDescent="0.25">
      <c r="A22" s="12" t="s">
        <v>18</v>
      </c>
      <c r="B22" s="24" t="s">
        <v>1</v>
      </c>
      <c r="C22" s="25" t="s">
        <v>1</v>
      </c>
      <c r="D22" s="25">
        <v>472</v>
      </c>
      <c r="E22" s="25">
        <v>461</v>
      </c>
      <c r="F22" s="25">
        <v>515</v>
      </c>
      <c r="G22" s="25">
        <v>560</v>
      </c>
      <c r="H22" s="25">
        <v>592</v>
      </c>
      <c r="I22" s="25">
        <v>665</v>
      </c>
      <c r="J22" s="25">
        <v>606.9</v>
      </c>
      <c r="K22" s="25">
        <v>718.6</v>
      </c>
      <c r="L22" s="25">
        <v>751</v>
      </c>
      <c r="M22" s="25">
        <v>930</v>
      </c>
      <c r="N22" s="25">
        <v>789</v>
      </c>
      <c r="O22" s="25">
        <v>760</v>
      </c>
      <c r="P22" s="25" t="s">
        <v>1</v>
      </c>
      <c r="Q22" s="25">
        <v>895</v>
      </c>
      <c r="R22" s="25" t="s">
        <v>1</v>
      </c>
      <c r="S22" s="25">
        <v>947</v>
      </c>
      <c r="T22" s="25" t="s">
        <v>1</v>
      </c>
      <c r="U22" s="25">
        <v>900</v>
      </c>
      <c r="V22" s="25" t="s">
        <v>1</v>
      </c>
      <c r="W22" s="25">
        <v>926.70500000000004</v>
      </c>
      <c r="X22" s="25">
        <v>831.72500000000002</v>
      </c>
      <c r="Y22" s="25">
        <v>1170</v>
      </c>
      <c r="Z22" s="25">
        <v>1245</v>
      </c>
      <c r="AA22" s="25">
        <v>1273</v>
      </c>
      <c r="AB22" s="25">
        <v>1153</v>
      </c>
      <c r="AC22" s="25">
        <v>1241</v>
      </c>
      <c r="AD22" s="25">
        <v>1150</v>
      </c>
      <c r="AE22" s="25">
        <v>1195</v>
      </c>
      <c r="AF22" s="25">
        <v>1179</v>
      </c>
      <c r="AG22" s="25" t="s">
        <v>1</v>
      </c>
    </row>
    <row r="23" spans="1:33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>
        <v>133.11123449935224</v>
      </c>
      <c r="G23" s="23">
        <v>124.64910897334805</v>
      </c>
      <c r="H23" s="23">
        <v>182.53805919995327</v>
      </c>
      <c r="I23" s="23">
        <v>192.6254878212892</v>
      </c>
      <c r="J23" s="23">
        <v>240.46980722583939</v>
      </c>
      <c r="K23" s="23">
        <v>247.26782419454037</v>
      </c>
      <c r="L23" s="23">
        <v>203.2333715882441</v>
      </c>
      <c r="M23" s="23">
        <v>262.38392200648133</v>
      </c>
      <c r="N23" s="23">
        <v>192.435319126873</v>
      </c>
      <c r="O23" s="23">
        <v>150.26366033275752</v>
      </c>
      <c r="P23" s="23">
        <v>225.43518600335779</v>
      </c>
      <c r="Q23" s="23">
        <v>289.31145911011686</v>
      </c>
      <c r="R23" s="23">
        <v>283.22082188967892</v>
      </c>
      <c r="S23" s="23">
        <v>396.83378703385574</v>
      </c>
      <c r="T23" s="23">
        <v>491.52928447367668</v>
      </c>
      <c r="U23" s="23">
        <v>422.15084573435621</v>
      </c>
      <c r="V23" s="23">
        <v>669.21170550980059</v>
      </c>
      <c r="W23" s="23">
        <v>769.13556278211922</v>
      </c>
      <c r="X23" s="23">
        <v>1021.4352283317799</v>
      </c>
      <c r="Y23" s="23">
        <v>808.50506253722449</v>
      </c>
      <c r="Z23" s="23">
        <v>956.57577133570715</v>
      </c>
      <c r="AA23" s="23">
        <v>1134.4853134485313</v>
      </c>
      <c r="AB23" s="23">
        <v>767.83094976164284</v>
      </c>
      <c r="AC23" s="23">
        <v>948.1559783885366</v>
      </c>
      <c r="AD23" s="23">
        <v>1233.6135163674762</v>
      </c>
      <c r="AE23" s="23">
        <v>1238.3411671630679</v>
      </c>
      <c r="AF23" s="23">
        <v>1151.346612649111</v>
      </c>
      <c r="AG23" s="23" t="s">
        <v>1</v>
      </c>
    </row>
    <row r="24" spans="1:33" x14ac:dyDescent="0.25">
      <c r="A24" s="12" t="s">
        <v>20</v>
      </c>
      <c r="B24" s="24">
        <v>52.29</v>
      </c>
      <c r="C24" s="25">
        <v>79.180000000000007</v>
      </c>
      <c r="D24" s="25">
        <v>106.06</v>
      </c>
      <c r="E24" s="25">
        <v>111.03</v>
      </c>
      <c r="F24" s="25">
        <v>116.22</v>
      </c>
      <c r="G24" s="25">
        <v>56.12</v>
      </c>
      <c r="H24" s="25">
        <v>70.349999999999994</v>
      </c>
      <c r="I24" s="25">
        <v>84.59</v>
      </c>
      <c r="J24" s="25">
        <v>109.39</v>
      </c>
      <c r="K24" s="25">
        <v>134.19</v>
      </c>
      <c r="L24" s="25">
        <v>164.04400000000001</v>
      </c>
      <c r="M24" s="25">
        <v>193.89699999999999</v>
      </c>
      <c r="N24" s="25">
        <v>153.952</v>
      </c>
      <c r="O24" s="25">
        <v>114.006</v>
      </c>
      <c r="P24" s="25">
        <v>156.86799999999999</v>
      </c>
      <c r="Q24" s="25">
        <v>199.72900000000001</v>
      </c>
      <c r="R24" s="25">
        <v>281.98399999999998</v>
      </c>
      <c r="S24" s="25">
        <v>364.23899999999998</v>
      </c>
      <c r="T24" s="25">
        <v>471.93</v>
      </c>
      <c r="U24" s="25">
        <v>548.73900000000003</v>
      </c>
      <c r="V24" s="25">
        <v>539.08600000000001</v>
      </c>
      <c r="W24" s="25">
        <v>431.77</v>
      </c>
      <c r="X24" s="25">
        <v>401.63200000000001</v>
      </c>
      <c r="Y24" s="25">
        <v>324.887</v>
      </c>
      <c r="Z24" s="25">
        <v>232.32</v>
      </c>
      <c r="AA24" s="25">
        <v>230.505</v>
      </c>
      <c r="AB24" s="25">
        <v>246.672</v>
      </c>
      <c r="AC24" s="25">
        <v>291.20100000000002</v>
      </c>
      <c r="AD24" s="25">
        <v>295.51499999999999</v>
      </c>
      <c r="AE24" s="25">
        <v>256.54899999999998</v>
      </c>
      <c r="AF24" s="25">
        <v>278.83999999999997</v>
      </c>
      <c r="AG24" s="25" t="s">
        <v>1</v>
      </c>
    </row>
    <row r="25" spans="1:33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>
        <v>328.84500000000003</v>
      </c>
      <c r="F25" s="23" t="s">
        <v>1</v>
      </c>
      <c r="G25" s="23" t="s">
        <v>1</v>
      </c>
      <c r="H25" s="23" t="s">
        <v>1</v>
      </c>
      <c r="I25" s="23" t="s">
        <v>1</v>
      </c>
      <c r="J25" s="23">
        <v>370.52499999999998</v>
      </c>
      <c r="K25" s="23" t="s">
        <v>1</v>
      </c>
      <c r="L25" s="23" t="s">
        <v>1</v>
      </c>
      <c r="M25" s="23" t="s">
        <v>1</v>
      </c>
      <c r="N25" s="23">
        <v>396.95499999999998</v>
      </c>
      <c r="O25" s="23" t="s">
        <v>1</v>
      </c>
      <c r="P25" s="23">
        <v>437.82600000000002</v>
      </c>
      <c r="Q25" s="23" t="s">
        <v>1</v>
      </c>
      <c r="R25" s="23">
        <v>575.601</v>
      </c>
      <c r="S25" s="23">
        <v>536.10599999999999</v>
      </c>
      <c r="T25" s="23" t="s">
        <v>1</v>
      </c>
      <c r="U25" s="23">
        <v>595.053</v>
      </c>
      <c r="V25" s="23" t="s">
        <v>1</v>
      </c>
      <c r="W25" s="23">
        <v>667.18100000000004</v>
      </c>
      <c r="X25" s="23" t="s">
        <v>1</v>
      </c>
      <c r="Y25" s="23">
        <v>718.62</v>
      </c>
      <c r="Z25" s="23" t="s">
        <v>1</v>
      </c>
      <c r="AA25" s="23">
        <v>718.53200000000004</v>
      </c>
      <c r="AB25" s="23" t="s">
        <v>1</v>
      </c>
      <c r="AC25" s="23">
        <v>780.35199999999998</v>
      </c>
      <c r="AD25" s="23" t="s">
        <v>1</v>
      </c>
      <c r="AE25" s="23">
        <v>886.51300000000003</v>
      </c>
      <c r="AF25" s="23" t="s">
        <v>1</v>
      </c>
      <c r="AG25" s="23" t="s">
        <v>1</v>
      </c>
    </row>
    <row r="26" spans="1:33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>
        <v>12.618332081141999</v>
      </c>
      <c r="H26" s="25">
        <v>14.135645079041305</v>
      </c>
      <c r="I26" s="25">
        <v>12.676369018253578</v>
      </c>
      <c r="J26" s="25">
        <v>9.4471707561342004</v>
      </c>
      <c r="K26" s="25">
        <v>7.609666564698685</v>
      </c>
      <c r="L26" s="25">
        <v>15.780042164441323</v>
      </c>
      <c r="M26" s="25">
        <v>20.959083217966466</v>
      </c>
      <c r="N26" s="25">
        <v>24.093700031979534</v>
      </c>
      <c r="O26" s="25">
        <v>23.662219381640966</v>
      </c>
      <c r="P26" s="25">
        <v>22.615650456677361</v>
      </c>
      <c r="Q26" s="25">
        <v>39.573586677345418</v>
      </c>
      <c r="R26" s="25">
        <v>69.928810482727329</v>
      </c>
      <c r="S26" s="25">
        <v>130.30042275057716</v>
      </c>
      <c r="T26" s="25">
        <v>126.87639167979145</v>
      </c>
      <c r="U26" s="25">
        <v>65.964527465270407</v>
      </c>
      <c r="V26" s="25">
        <v>87.444803190731676</v>
      </c>
      <c r="W26" s="25">
        <v>126.28859899506972</v>
      </c>
      <c r="X26" s="25">
        <v>115.99040208104411</v>
      </c>
      <c r="Y26" s="25">
        <v>90.584747680470699</v>
      </c>
      <c r="Z26" s="25">
        <v>73.65123658212751</v>
      </c>
      <c r="AA26" s="25">
        <v>160.8062266612678</v>
      </c>
      <c r="AB26" s="25">
        <v>66.045563869588463</v>
      </c>
      <c r="AC26" s="25">
        <v>85.905051654701452</v>
      </c>
      <c r="AD26" s="25">
        <v>94.674688440051568</v>
      </c>
      <c r="AE26" s="25">
        <v>73.00191768697448</v>
      </c>
      <c r="AF26" s="25">
        <v>66.324948845668928</v>
      </c>
      <c r="AG26" s="25" t="s">
        <v>1</v>
      </c>
    </row>
    <row r="27" spans="1:33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>
        <v>72.19</v>
      </c>
      <c r="H27" s="23" t="s">
        <v>1</v>
      </c>
      <c r="I27" s="23">
        <v>77.959999999999994</v>
      </c>
      <c r="J27" s="23" t="s">
        <v>1</v>
      </c>
      <c r="K27" s="23">
        <v>138.66999999999999</v>
      </c>
      <c r="L27" s="23" t="s">
        <v>1</v>
      </c>
      <c r="M27" s="23">
        <v>137.19999999999999</v>
      </c>
      <c r="N27" s="23" t="s">
        <v>1</v>
      </c>
      <c r="O27" s="23">
        <v>119.58</v>
      </c>
      <c r="P27" s="23" t="s">
        <v>1</v>
      </c>
      <c r="Q27" s="23">
        <v>135.52000000000001</v>
      </c>
      <c r="R27" s="23" t="s">
        <v>1</v>
      </c>
      <c r="S27" s="23" t="s">
        <v>1</v>
      </c>
      <c r="T27" s="23" t="s">
        <v>1</v>
      </c>
      <c r="U27" s="23" t="s">
        <v>1</v>
      </c>
      <c r="V27" s="23" t="s">
        <v>1</v>
      </c>
      <c r="W27" s="23">
        <v>137.41499999999999</v>
      </c>
      <c r="X27" s="23" t="s">
        <v>1</v>
      </c>
      <c r="Y27" s="23">
        <v>165.86</v>
      </c>
      <c r="Z27" s="23" t="s">
        <v>1</v>
      </c>
      <c r="AA27" s="23">
        <v>190.43</v>
      </c>
      <c r="AB27" s="23" t="s">
        <v>1</v>
      </c>
      <c r="AC27" s="23">
        <v>336.57</v>
      </c>
      <c r="AD27" s="23" t="s">
        <v>1</v>
      </c>
      <c r="AE27" s="23">
        <v>363.55</v>
      </c>
      <c r="AF27" s="23">
        <v>358.73</v>
      </c>
      <c r="AG27" s="23" t="s">
        <v>1</v>
      </c>
    </row>
    <row r="28" spans="1:33" x14ac:dyDescent="0.25">
      <c r="A28" s="12" t="s">
        <v>24</v>
      </c>
      <c r="B28" s="24">
        <v>18.954000000000001</v>
      </c>
      <c r="C28" s="25">
        <v>24.297999999999998</v>
      </c>
      <c r="D28" s="25">
        <v>22.704999999999998</v>
      </c>
      <c r="E28" s="25">
        <v>21.41</v>
      </c>
      <c r="F28" s="25">
        <v>12.78</v>
      </c>
      <c r="G28" s="25">
        <v>22.605</v>
      </c>
      <c r="H28" s="25">
        <v>27.417999999999999</v>
      </c>
      <c r="I28" s="25">
        <v>30.472000000000001</v>
      </c>
      <c r="J28" s="25">
        <v>23.236000000000001</v>
      </c>
      <c r="K28" s="25">
        <v>20.58</v>
      </c>
      <c r="L28" s="25">
        <v>17.062000000000001</v>
      </c>
      <c r="M28" s="25">
        <v>16.696999999999999</v>
      </c>
      <c r="N28" s="25">
        <v>17.526</v>
      </c>
      <c r="O28" s="25">
        <v>25.792000000000002</v>
      </c>
      <c r="P28" s="25">
        <v>24.63</v>
      </c>
      <c r="Q28" s="25">
        <v>26.489000000000001</v>
      </c>
      <c r="R28" s="25">
        <v>27.74</v>
      </c>
      <c r="S28" s="25">
        <v>28.879000000000001</v>
      </c>
      <c r="T28" s="25">
        <v>29.262</v>
      </c>
      <c r="U28" s="25">
        <v>31.137</v>
      </c>
      <c r="V28" s="25">
        <v>63.073</v>
      </c>
      <c r="W28" s="25">
        <v>94.799000000000007</v>
      </c>
      <c r="X28" s="25">
        <v>109.337</v>
      </c>
      <c r="Y28" s="25">
        <v>97.3</v>
      </c>
      <c r="Z28" s="25">
        <v>115.69799999999999</v>
      </c>
      <c r="AA28" s="25">
        <v>374.18599999999998</v>
      </c>
      <c r="AB28" s="25">
        <v>45.814</v>
      </c>
      <c r="AC28" s="25">
        <v>72.775999999999996</v>
      </c>
      <c r="AD28" s="25">
        <v>53.917999999999999</v>
      </c>
      <c r="AE28" s="25">
        <v>36.116999999999997</v>
      </c>
      <c r="AF28" s="25">
        <v>70.948999999999998</v>
      </c>
      <c r="AG28" s="25" t="s">
        <v>1</v>
      </c>
    </row>
    <row r="29" spans="1:33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>
        <v>8.2460000000000004</v>
      </c>
      <c r="F29" s="23">
        <v>14.638999999999999</v>
      </c>
      <c r="G29" s="23">
        <v>17.696999999999999</v>
      </c>
      <c r="H29" s="23">
        <v>14.167</v>
      </c>
      <c r="I29" s="23">
        <v>16.954999999999998</v>
      </c>
      <c r="J29" s="23">
        <v>23.088999999999999</v>
      </c>
      <c r="K29" s="23">
        <v>21.007000000000001</v>
      </c>
      <c r="L29" s="23">
        <v>24.983000000000001</v>
      </c>
      <c r="M29" s="23">
        <v>38.578000000000003</v>
      </c>
      <c r="N29" s="23">
        <v>42.831000000000003</v>
      </c>
      <c r="O29" s="23">
        <v>44.009</v>
      </c>
      <c r="P29" s="23">
        <v>44.786000000000001</v>
      </c>
      <c r="Q29" s="23">
        <v>39.323999999999998</v>
      </c>
      <c r="R29" s="23">
        <v>46.171999999999997</v>
      </c>
      <c r="S29" s="23">
        <v>52.137999999999998</v>
      </c>
      <c r="T29" s="23">
        <v>61.779000000000003</v>
      </c>
      <c r="U29" s="23">
        <v>69.793000000000006</v>
      </c>
      <c r="V29" s="23">
        <v>95.486000000000004</v>
      </c>
      <c r="W29" s="23">
        <v>140.602</v>
      </c>
      <c r="X29" s="23">
        <v>162.90199999999999</v>
      </c>
      <c r="Y29" s="23">
        <v>138.88200000000001</v>
      </c>
      <c r="Z29" s="23">
        <v>99.885999999999996</v>
      </c>
      <c r="AA29" s="23">
        <v>81.617999999999995</v>
      </c>
      <c r="AB29" s="23">
        <v>74.034000000000006</v>
      </c>
      <c r="AC29" s="23">
        <v>70.573999999999998</v>
      </c>
      <c r="AD29" s="23">
        <v>81.036000000000001</v>
      </c>
      <c r="AE29" s="23">
        <v>71.376000000000005</v>
      </c>
      <c r="AF29" s="23">
        <v>85.611999999999995</v>
      </c>
      <c r="AG29" s="23" t="s">
        <v>1</v>
      </c>
    </row>
    <row r="30" spans="1:33" x14ac:dyDescent="0.25">
      <c r="A30" s="12" t="s">
        <v>26</v>
      </c>
      <c r="B30" s="24">
        <v>490.95</v>
      </c>
      <c r="C30" s="25">
        <v>522.49199999999996</v>
      </c>
      <c r="D30" s="25">
        <v>646.01900000000001</v>
      </c>
      <c r="E30" s="25">
        <v>622.67899999999997</v>
      </c>
      <c r="F30" s="25">
        <v>548.005</v>
      </c>
      <c r="G30" s="25">
        <v>634.17499999999995</v>
      </c>
      <c r="H30" s="25">
        <v>662.53800000000001</v>
      </c>
      <c r="I30" s="25">
        <v>790.05399999999997</v>
      </c>
      <c r="J30" s="25">
        <v>939.05799999999999</v>
      </c>
      <c r="K30" s="25">
        <v>994.78300000000002</v>
      </c>
      <c r="L30" s="25">
        <v>1054.3599999999999</v>
      </c>
      <c r="M30" s="25">
        <v>1298.357</v>
      </c>
      <c r="N30" s="25">
        <v>1242.5170000000001</v>
      </c>
      <c r="O30" s="25">
        <v>1513.68</v>
      </c>
      <c r="P30" s="25">
        <v>1553.155</v>
      </c>
      <c r="Q30" s="25">
        <v>1793.135</v>
      </c>
      <c r="R30" s="25">
        <v>2210.0709999999999</v>
      </c>
      <c r="S30" s="25">
        <v>2496.2379999999998</v>
      </c>
      <c r="T30" s="25">
        <v>2693.58</v>
      </c>
      <c r="U30" s="25">
        <v>1981.1579999999999</v>
      </c>
      <c r="V30" s="25">
        <v>1864.24</v>
      </c>
      <c r="W30" s="25">
        <v>1751.5989999999999</v>
      </c>
      <c r="X30" s="25">
        <v>1386.114</v>
      </c>
      <c r="Y30" s="25">
        <v>1049.1610000000001</v>
      </c>
      <c r="Z30" s="25">
        <v>976.64400000000001</v>
      </c>
      <c r="AA30" s="25">
        <v>1117</v>
      </c>
      <c r="AB30" s="25">
        <v>873</v>
      </c>
      <c r="AC30" s="25">
        <v>905</v>
      </c>
      <c r="AD30" s="25">
        <v>962</v>
      </c>
      <c r="AE30" s="25">
        <v>1000</v>
      </c>
      <c r="AF30" s="25">
        <v>1087</v>
      </c>
      <c r="AG30" s="25" t="s">
        <v>1</v>
      </c>
    </row>
    <row r="31" spans="1:33" x14ac:dyDescent="0.25">
      <c r="A31" s="9" t="s">
        <v>27</v>
      </c>
      <c r="B31" s="22" t="s">
        <v>1</v>
      </c>
      <c r="C31" s="23">
        <v>444.70739240303232</v>
      </c>
      <c r="D31" s="23" t="s">
        <v>1</v>
      </c>
      <c r="E31" s="23" t="s">
        <v>1</v>
      </c>
      <c r="F31" s="23" t="s">
        <v>1</v>
      </c>
      <c r="G31" s="23">
        <v>433.76857874602177</v>
      </c>
      <c r="H31" s="23" t="s">
        <v>1</v>
      </c>
      <c r="I31" s="23">
        <v>589.3488764564454</v>
      </c>
      <c r="J31" s="23" t="s">
        <v>1</v>
      </c>
      <c r="K31" s="23">
        <v>601.21044564291799</v>
      </c>
      <c r="L31" s="23" t="s">
        <v>1</v>
      </c>
      <c r="M31" s="23">
        <v>618.80552344112971</v>
      </c>
      <c r="N31" s="23" t="s">
        <v>1</v>
      </c>
      <c r="O31" s="23">
        <v>555.55555555555554</v>
      </c>
      <c r="P31" s="23" t="s">
        <v>1</v>
      </c>
      <c r="Q31" s="23">
        <v>590.26954816746036</v>
      </c>
      <c r="R31" s="23" t="s">
        <v>1</v>
      </c>
      <c r="S31" s="23">
        <v>472.10300429184548</v>
      </c>
      <c r="T31" s="23" t="s">
        <v>1</v>
      </c>
      <c r="U31" s="23">
        <v>447.30721059223475</v>
      </c>
      <c r="V31" s="23" t="s">
        <v>1</v>
      </c>
      <c r="W31" s="23">
        <v>540.98651132915461</v>
      </c>
      <c r="X31" s="23" t="s">
        <v>1</v>
      </c>
      <c r="Y31" s="23">
        <v>615.5002022770617</v>
      </c>
      <c r="Z31" s="23" t="s">
        <v>1</v>
      </c>
      <c r="AA31" s="23">
        <v>735.44662425829904</v>
      </c>
      <c r="AB31" s="23" t="s">
        <v>1</v>
      </c>
      <c r="AC31" s="23">
        <v>802.37880250334717</v>
      </c>
      <c r="AD31" s="23" t="s">
        <v>1</v>
      </c>
      <c r="AE31" s="23">
        <v>958.06064726936188</v>
      </c>
      <c r="AF31" s="23" t="s">
        <v>1</v>
      </c>
      <c r="AG31" s="23" t="s">
        <v>1</v>
      </c>
    </row>
    <row r="32" spans="1:33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>
        <v>22557.610904446479</v>
      </c>
      <c r="X32" s="29" t="s">
        <v>1</v>
      </c>
      <c r="Y32" s="29">
        <v>21638.310965783094</v>
      </c>
      <c r="Z32" s="29" t="s">
        <v>1</v>
      </c>
      <c r="AA32" s="29" t="s">
        <v>1</v>
      </c>
      <c r="AB32" s="29" t="s">
        <v>1</v>
      </c>
      <c r="AC32" s="29">
        <v>24405.226289027461</v>
      </c>
      <c r="AD32" s="29" t="s">
        <v>1</v>
      </c>
      <c r="AE32" s="29">
        <v>27027.038932156829</v>
      </c>
      <c r="AF32" s="29" t="s">
        <v>1</v>
      </c>
      <c r="AG32" s="29" t="s">
        <v>1</v>
      </c>
    </row>
    <row r="33" spans="1:33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</row>
    <row r="34" spans="1:33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</row>
    <row r="35" spans="1:33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>
        <v>11.427373544735485</v>
      </c>
      <c r="Y35" s="23">
        <v>19.761942500115044</v>
      </c>
      <c r="Z35" s="23">
        <v>9.5100289902496655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6.1130057315819881</v>
      </c>
      <c r="AF35" s="23">
        <v>7.6090457759621231</v>
      </c>
      <c r="AG35" s="23" t="s">
        <v>1</v>
      </c>
    </row>
    <row r="36" spans="1:33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>
        <v>0.79200000000000004</v>
      </c>
      <c r="X36" s="25" t="s">
        <v>1</v>
      </c>
      <c r="Y36" s="25" t="s">
        <v>1</v>
      </c>
      <c r="Z36" s="25" t="s">
        <v>1</v>
      </c>
      <c r="AA36" s="25">
        <v>2.69</v>
      </c>
      <c r="AB36" s="25" t="s">
        <v>1</v>
      </c>
      <c r="AC36" s="25">
        <v>2.774</v>
      </c>
      <c r="AD36" s="25">
        <v>9.3079999999999998</v>
      </c>
      <c r="AE36" s="25">
        <v>4.1740000000000004</v>
      </c>
      <c r="AF36" s="25" t="s">
        <v>1</v>
      </c>
      <c r="AG36" s="25" t="s">
        <v>1</v>
      </c>
    </row>
    <row r="37" spans="1:33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</row>
    <row r="38" spans="1:33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</row>
    <row r="39" spans="1:33" s="5" customFormat="1" x14ac:dyDescent="0.25">
      <c r="A39" s="9" t="s">
        <v>35</v>
      </c>
      <c r="B39" s="22">
        <v>5.8887613129812237</v>
      </c>
      <c r="C39" s="23">
        <v>8.0329999999999995</v>
      </c>
      <c r="D39" s="23">
        <v>9.0103937851593905</v>
      </c>
      <c r="E39" s="23" t="s">
        <v>1</v>
      </c>
      <c r="F39" s="23" t="s">
        <v>1</v>
      </c>
      <c r="G39" s="23">
        <v>11.199326957137798</v>
      </c>
      <c r="H39" s="23" t="s">
        <v>1</v>
      </c>
      <c r="I39" s="23">
        <v>14.338935852809547</v>
      </c>
      <c r="J39" s="23" t="s">
        <v>1</v>
      </c>
      <c r="K39" s="23">
        <v>26.379891163513861</v>
      </c>
      <c r="L39" s="23">
        <v>35.636153210250761</v>
      </c>
      <c r="M39" s="23">
        <v>29.398307023564403</v>
      </c>
      <c r="N39" s="23" t="s">
        <v>1</v>
      </c>
      <c r="O39" s="23">
        <v>32.620888632429313</v>
      </c>
      <c r="P39" s="23" t="s">
        <v>1</v>
      </c>
      <c r="Q39" s="23">
        <v>27.733516553751755</v>
      </c>
      <c r="R39" s="23">
        <v>28.513924339106655</v>
      </c>
      <c r="S39" s="23">
        <v>27.161850964281644</v>
      </c>
      <c r="T39" s="23">
        <v>18.451748592087881</v>
      </c>
      <c r="U39" s="23">
        <v>12.885961660971796</v>
      </c>
      <c r="V39" s="23" t="s">
        <v>1</v>
      </c>
      <c r="W39" s="23">
        <v>22.33490273819849</v>
      </c>
      <c r="X39" s="23" t="s">
        <v>1</v>
      </c>
      <c r="Y39" s="23">
        <v>10.46988545387363</v>
      </c>
      <c r="Z39" s="23">
        <v>24.922510654784965</v>
      </c>
      <c r="AA39" s="23">
        <v>38.166780587833216</v>
      </c>
      <c r="AB39" s="23">
        <v>32.140130249270157</v>
      </c>
      <c r="AC39" s="23">
        <v>39.842375974780154</v>
      </c>
      <c r="AD39" s="23">
        <v>26.328094456173272</v>
      </c>
      <c r="AE39" s="23">
        <v>56.439393939393938</v>
      </c>
      <c r="AF39" s="23">
        <v>26.916359402289928</v>
      </c>
      <c r="AG39" s="23" t="s">
        <v>1</v>
      </c>
    </row>
    <row r="40" spans="1:33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</row>
    <row r="41" spans="1:33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</row>
    <row r="42" spans="1:33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</row>
    <row r="43" spans="1:33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</row>
    <row r="44" spans="1:33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</row>
    <row r="45" spans="1:33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</row>
    <row r="46" spans="1:33" x14ac:dyDescent="0.25">
      <c r="A46" s="12" t="s">
        <v>42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</row>
    <row r="47" spans="1:33" s="5" customFormat="1" x14ac:dyDescent="0.25">
      <c r="A47" s="9" t="s">
        <v>43</v>
      </c>
      <c r="B47" s="22" t="s">
        <v>1</v>
      </c>
      <c r="C47" s="23">
        <v>180.27940626169391</v>
      </c>
      <c r="D47" s="23" t="s">
        <v>1</v>
      </c>
      <c r="E47" s="23">
        <v>197.09970515674829</v>
      </c>
      <c r="F47" s="23" t="s">
        <v>1</v>
      </c>
      <c r="G47" s="23">
        <v>189.03653282160829</v>
      </c>
      <c r="H47" s="23" t="s">
        <v>1</v>
      </c>
      <c r="I47" s="23">
        <v>217.23243458957927</v>
      </c>
      <c r="J47" s="23" t="s">
        <v>1</v>
      </c>
      <c r="K47" s="23">
        <v>229.07441278398153</v>
      </c>
      <c r="L47" s="23" t="s">
        <v>1</v>
      </c>
      <c r="M47" s="23">
        <v>268.78634262710602</v>
      </c>
      <c r="N47" s="23" t="s">
        <v>1</v>
      </c>
      <c r="O47" s="23">
        <v>303.74970324741048</v>
      </c>
      <c r="P47" s="23">
        <v>271.47926448976665</v>
      </c>
      <c r="Q47" s="23">
        <v>258.6900064925336</v>
      </c>
      <c r="R47" s="23">
        <v>301.95595983696194</v>
      </c>
      <c r="S47" s="23">
        <v>353.29632632695063</v>
      </c>
      <c r="T47" s="23">
        <v>387.91541520240287</v>
      </c>
      <c r="U47" s="23">
        <v>323.42629299479825</v>
      </c>
      <c r="V47" s="23">
        <v>344.63975613107948</v>
      </c>
      <c r="W47" s="23">
        <v>367.34929555777967</v>
      </c>
      <c r="X47" s="23">
        <v>388.39614185763401</v>
      </c>
      <c r="Y47" s="23">
        <v>375.3826841046793</v>
      </c>
      <c r="Z47" s="23">
        <v>355.7885665038782</v>
      </c>
      <c r="AA47" s="23">
        <v>460.59041744882455</v>
      </c>
      <c r="AB47" s="23">
        <v>435.5154672464642</v>
      </c>
      <c r="AC47" s="23">
        <v>496.82641792645006</v>
      </c>
      <c r="AD47" s="23">
        <v>608.7522792393853</v>
      </c>
      <c r="AE47" s="23">
        <v>553.88738313487829</v>
      </c>
      <c r="AF47" s="23">
        <v>529.0129443801992</v>
      </c>
      <c r="AG47" s="23" t="s">
        <v>1</v>
      </c>
    </row>
    <row r="48" spans="1:33" x14ac:dyDescent="0.25">
      <c r="A48" s="12" t="s">
        <v>44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 t="s">
        <v>1</v>
      </c>
      <c r="L48" s="25" t="s">
        <v>1</v>
      </c>
      <c r="M48" s="25" t="s">
        <v>1</v>
      </c>
      <c r="N48" s="25" t="s">
        <v>1</v>
      </c>
      <c r="O48" s="25" t="s">
        <v>1</v>
      </c>
      <c r="P48" s="25" t="s">
        <v>1</v>
      </c>
      <c r="Q48" s="25" t="s">
        <v>1</v>
      </c>
      <c r="R48" s="25" t="s">
        <v>1</v>
      </c>
      <c r="S48" s="25" t="s">
        <v>1</v>
      </c>
      <c r="T48" s="25" t="s">
        <v>1</v>
      </c>
      <c r="U48" s="25" t="s">
        <v>1</v>
      </c>
      <c r="V48" s="25" t="s">
        <v>1</v>
      </c>
      <c r="W48" s="25" t="s">
        <v>1</v>
      </c>
      <c r="X48" s="25" t="s">
        <v>1</v>
      </c>
      <c r="Y48" s="25" t="s">
        <v>1</v>
      </c>
      <c r="Z48" s="25" t="s">
        <v>1</v>
      </c>
      <c r="AA48" s="25" t="s">
        <v>1</v>
      </c>
      <c r="AB48" s="25" t="s">
        <v>1</v>
      </c>
      <c r="AC48" s="25" t="s">
        <v>1</v>
      </c>
      <c r="AD48" s="25" t="s">
        <v>1</v>
      </c>
      <c r="AE48" s="25" t="s">
        <v>1</v>
      </c>
      <c r="AF48" s="25" t="s">
        <v>1</v>
      </c>
      <c r="AG48" s="25" t="s">
        <v>1</v>
      </c>
    </row>
    <row r="49" spans="1:33" s="5" customFormat="1" x14ac:dyDescent="0.25">
      <c r="A49" s="9" t="s">
        <v>45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</row>
    <row r="50" spans="1:33" x14ac:dyDescent="0.25">
      <c r="A50" s="12" t="s">
        <v>46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>
        <v>2.2585252633458315</v>
      </c>
      <c r="AB50" s="25">
        <v>3.6950751272414379</v>
      </c>
      <c r="AC50" s="25">
        <v>4.2257615546644969</v>
      </c>
      <c r="AD50" s="25">
        <v>6.0704095982052131</v>
      </c>
      <c r="AE50" s="25">
        <v>4.3215296068676228</v>
      </c>
      <c r="AF50" s="25">
        <v>2.8844703940488139</v>
      </c>
      <c r="AG50" s="25" t="s">
        <v>1</v>
      </c>
    </row>
    <row r="51" spans="1:33" s="5" customFormat="1" x14ac:dyDescent="0.25">
      <c r="A51" s="9" t="s">
        <v>47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 t="s">
        <v>1</v>
      </c>
      <c r="AB51" s="23" t="s">
        <v>1</v>
      </c>
      <c r="AC51" s="23" t="s">
        <v>1</v>
      </c>
      <c r="AD51" s="23" t="s">
        <v>1</v>
      </c>
      <c r="AE51" s="23" t="s">
        <v>1</v>
      </c>
      <c r="AF51" s="23" t="s">
        <v>1</v>
      </c>
      <c r="AG51" s="23" t="s">
        <v>1</v>
      </c>
    </row>
    <row r="52" spans="1:33" x14ac:dyDescent="0.25">
      <c r="A52" s="12" t="s">
        <v>48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</row>
    <row r="53" spans="1:33" s="5" customFormat="1" x14ac:dyDescent="0.25">
      <c r="A53" s="9" t="s">
        <v>49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>
        <v>22.497943092035587</v>
      </c>
      <c r="V53" s="23">
        <v>20.846868931544183</v>
      </c>
      <c r="W53" s="23">
        <v>20.785501156446969</v>
      </c>
      <c r="X53" s="23" t="s">
        <v>1</v>
      </c>
      <c r="Y53" s="23" t="s">
        <v>1</v>
      </c>
      <c r="Z53" s="23" t="s">
        <v>1</v>
      </c>
      <c r="AA53" s="23">
        <v>23.058356966789475</v>
      </c>
      <c r="AB53" s="23">
        <v>19.404976855518164</v>
      </c>
      <c r="AC53" s="23">
        <v>26.469411150954329</v>
      </c>
      <c r="AD53" s="23">
        <v>30.394853878699532</v>
      </c>
      <c r="AE53" s="23">
        <v>27.693114438059808</v>
      </c>
      <c r="AF53" s="23">
        <v>21.563629837970979</v>
      </c>
      <c r="AG53" s="23" t="s">
        <v>1</v>
      </c>
    </row>
    <row r="54" spans="1:33" x14ac:dyDescent="0.25">
      <c r="A54" s="12" t="s">
        <v>50</v>
      </c>
      <c r="B54" s="24" t="s">
        <v>1</v>
      </c>
      <c r="C54" s="25" t="s">
        <v>1</v>
      </c>
      <c r="D54" s="25">
        <v>478.6005061062823</v>
      </c>
      <c r="E54" s="25" t="s">
        <v>1</v>
      </c>
      <c r="F54" s="25" t="s">
        <v>1</v>
      </c>
      <c r="G54" s="25" t="s">
        <v>1</v>
      </c>
      <c r="H54" s="25">
        <v>440.0790866764462</v>
      </c>
      <c r="I54" s="25" t="s">
        <v>1</v>
      </c>
      <c r="J54" s="25" t="s">
        <v>1</v>
      </c>
      <c r="K54" s="25" t="s">
        <v>1</v>
      </c>
      <c r="L54" s="25">
        <v>388.34328262404517</v>
      </c>
      <c r="M54" s="25" t="s">
        <v>1</v>
      </c>
      <c r="N54" s="25" t="s">
        <v>1</v>
      </c>
      <c r="O54" s="25" t="s">
        <v>1</v>
      </c>
      <c r="P54" s="25">
        <v>676.90115299909314</v>
      </c>
      <c r="Q54" s="25" t="s">
        <v>1</v>
      </c>
      <c r="R54" s="25" t="s">
        <v>1</v>
      </c>
      <c r="S54" s="25" t="s">
        <v>1</v>
      </c>
      <c r="T54" s="25">
        <v>639.41035655789346</v>
      </c>
      <c r="U54" s="25" t="s">
        <v>1</v>
      </c>
      <c r="V54" s="25" t="s">
        <v>1</v>
      </c>
      <c r="W54" s="25" t="s">
        <v>1</v>
      </c>
      <c r="X54" s="25">
        <v>1406.9144611300089</v>
      </c>
      <c r="Y54" s="25" t="s">
        <v>1</v>
      </c>
      <c r="Z54" s="25" t="s">
        <v>1</v>
      </c>
      <c r="AA54" s="25">
        <v>1491.1901863470362</v>
      </c>
      <c r="AB54" s="25" t="s">
        <v>1</v>
      </c>
      <c r="AC54" s="25">
        <v>1468.4456238193759</v>
      </c>
      <c r="AD54" s="25" t="s">
        <v>1</v>
      </c>
      <c r="AE54" s="25">
        <v>1869.6601941747572</v>
      </c>
      <c r="AF54" s="25" t="s">
        <v>1</v>
      </c>
      <c r="AG54" s="25" t="s">
        <v>1</v>
      </c>
    </row>
    <row r="55" spans="1:33" s="5" customFormat="1" x14ac:dyDescent="0.25">
      <c r="A55" s="9" t="s">
        <v>51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</row>
    <row r="56" spans="1:33" x14ac:dyDescent="0.25">
      <c r="A56" s="12" t="s">
        <v>52</v>
      </c>
      <c r="B56" s="24">
        <v>112.42424242424242</v>
      </c>
      <c r="C56" s="25">
        <v>248.65384615384616</v>
      </c>
      <c r="D56" s="25">
        <v>178.31460674157304</v>
      </c>
      <c r="E56" s="25">
        <v>179.84496124031006</v>
      </c>
      <c r="F56" s="25">
        <v>115.88732394366198</v>
      </c>
      <c r="G56" s="25">
        <v>118.79799666110183</v>
      </c>
      <c r="H56" s="25">
        <v>139.76744186046511</v>
      </c>
      <c r="I56" s="25">
        <v>262.45634458672879</v>
      </c>
      <c r="J56" s="25">
        <v>268.92747701736465</v>
      </c>
      <c r="K56" s="25">
        <v>342.84883720930236</v>
      </c>
      <c r="L56" s="25">
        <v>351.50661099512877</v>
      </c>
      <c r="M56" s="25">
        <v>315.6050435413643</v>
      </c>
      <c r="N56" s="25">
        <v>294.75307355699101</v>
      </c>
      <c r="O56" s="25">
        <v>237.96743170688535</v>
      </c>
      <c r="P56" s="25">
        <v>265.59169433346466</v>
      </c>
      <c r="Q56" s="25">
        <v>368.51469799057895</v>
      </c>
      <c r="R56" s="25">
        <v>323.25207296849089</v>
      </c>
      <c r="S56" s="25">
        <v>578.04925832633637</v>
      </c>
      <c r="T56" s="25">
        <v>581.96233738984472</v>
      </c>
      <c r="U56" s="25">
        <v>572.13443668808657</v>
      </c>
      <c r="V56" s="25">
        <v>659.22564487853742</v>
      </c>
      <c r="W56" s="25">
        <v>744.09359226623314</v>
      </c>
      <c r="X56" s="25">
        <v>759.43462286578779</v>
      </c>
      <c r="Y56" s="25">
        <v>764.27708703374776</v>
      </c>
      <c r="Z56" s="25">
        <v>769.81008085325993</v>
      </c>
      <c r="AA56" s="25">
        <v>776.75128078003638</v>
      </c>
      <c r="AB56" s="25">
        <v>826.4762360541979</v>
      </c>
      <c r="AC56" s="25">
        <v>752.75178372081746</v>
      </c>
      <c r="AD56" s="25">
        <v>773.20111428421251</v>
      </c>
      <c r="AE56" s="25">
        <v>627.50810028626256</v>
      </c>
      <c r="AF56" s="25">
        <v>551.85096899946609</v>
      </c>
      <c r="AG56" s="25" t="s">
        <v>1</v>
      </c>
    </row>
    <row r="57" spans="1:33" s="5" customFormat="1" x14ac:dyDescent="0.25">
      <c r="A57" s="9" t="s">
        <v>53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 t="s">
        <v>1</v>
      </c>
      <c r="N57" s="23" t="s">
        <v>1</v>
      </c>
      <c r="O57" s="23" t="s">
        <v>1</v>
      </c>
      <c r="P57" s="23" t="s">
        <v>1</v>
      </c>
      <c r="Q57" s="23">
        <v>6375.6069026031009</v>
      </c>
      <c r="R57" s="23">
        <v>6452.7745588429443</v>
      </c>
      <c r="S57" s="23">
        <v>7387.205190402432</v>
      </c>
      <c r="T57" s="23">
        <v>6142.7010599286687</v>
      </c>
      <c r="U57" s="23">
        <v>5970.660201584843</v>
      </c>
      <c r="V57" s="23">
        <v>5923.8098013615581</v>
      </c>
      <c r="W57" s="23">
        <v>5894.0176061206621</v>
      </c>
      <c r="X57" s="23">
        <v>5954.0986841293916</v>
      </c>
      <c r="Y57" s="23">
        <v>5931.2813508230693</v>
      </c>
      <c r="Z57" s="23">
        <v>6983.8237483253124</v>
      </c>
      <c r="AA57" s="23">
        <v>4406.0674528821773</v>
      </c>
      <c r="AB57" s="23">
        <v>4124.6888270610634</v>
      </c>
      <c r="AC57" s="23">
        <v>4255.1929460344263</v>
      </c>
      <c r="AD57" s="23">
        <v>4500.7968712911579</v>
      </c>
      <c r="AE57" s="23" t="s">
        <v>1</v>
      </c>
      <c r="AF57" s="23" t="s">
        <v>1</v>
      </c>
      <c r="AG57" s="23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B2:C16"/>
  <sheetViews>
    <sheetView showGridLines="0" workbookViewId="0"/>
  </sheetViews>
  <sheetFormatPr defaultRowHeight="15" x14ac:dyDescent="0.25"/>
  <sheetData>
    <row r="2" spans="2:3" ht="15.75" x14ac:dyDescent="0.25">
      <c r="B2" s="70" t="s">
        <v>473</v>
      </c>
    </row>
    <row r="5" spans="2:3" x14ac:dyDescent="0.25">
      <c r="B5" s="95" t="s">
        <v>469</v>
      </c>
    </row>
    <row r="6" spans="2:3" x14ac:dyDescent="0.25">
      <c r="B6" s="96" t="s">
        <v>54</v>
      </c>
      <c r="C6" s="96" t="s">
        <v>457</v>
      </c>
    </row>
    <row r="7" spans="2:3" x14ac:dyDescent="0.25">
      <c r="B7" s="96" t="s">
        <v>1</v>
      </c>
      <c r="C7" s="96" t="s">
        <v>458</v>
      </c>
    </row>
    <row r="10" spans="2:3" x14ac:dyDescent="0.25">
      <c r="B10" s="95" t="s">
        <v>470</v>
      </c>
    </row>
    <row r="11" spans="2:3" x14ac:dyDescent="0.25">
      <c r="B11" s="96" t="s">
        <v>459</v>
      </c>
      <c r="C11" s="96" t="s">
        <v>464</v>
      </c>
    </row>
    <row r="12" spans="2:3" x14ac:dyDescent="0.25">
      <c r="B12" s="96" t="s">
        <v>460</v>
      </c>
      <c r="C12" s="96" t="s">
        <v>465</v>
      </c>
    </row>
    <row r="13" spans="2:3" x14ac:dyDescent="0.25">
      <c r="B13" s="96" t="s">
        <v>461</v>
      </c>
      <c r="C13" s="96" t="s">
        <v>466</v>
      </c>
    </row>
    <row r="14" spans="2:3" x14ac:dyDescent="0.25">
      <c r="B14" s="96" t="s">
        <v>462</v>
      </c>
      <c r="C14" s="96" t="s">
        <v>467</v>
      </c>
    </row>
    <row r="15" spans="2:3" x14ac:dyDescent="0.25">
      <c r="B15" s="96" t="s">
        <v>463</v>
      </c>
      <c r="C15" s="96" t="s">
        <v>468</v>
      </c>
    </row>
    <row r="16" spans="2:3" x14ac:dyDescent="0.25">
      <c r="B16" s="96" t="s">
        <v>476</v>
      </c>
      <c r="C16" s="96" t="s">
        <v>477</v>
      </c>
    </row>
  </sheetData>
  <pageMargins left="0.7" right="0.7" top="0.78740157499999996" bottom="0.78740157499999996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422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453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51.062858872365027</v>
      </c>
      <c r="M5" s="11">
        <v>56.366598414054664</v>
      </c>
      <c r="N5" s="11">
        <v>43.414374592675173</v>
      </c>
      <c r="O5" s="11">
        <v>41.428896657578171</v>
      </c>
      <c r="P5" s="11">
        <v>43.253906421082895</v>
      </c>
      <c r="Q5" s="11">
        <v>46.305136890642409</v>
      </c>
      <c r="R5" s="11">
        <v>56.417007432099993</v>
      </c>
      <c r="S5" s="11">
        <v>61.00309490789126</v>
      </c>
      <c r="T5" s="11">
        <v>58.847503580653729</v>
      </c>
      <c r="U5" s="11">
        <v>57.96965729092426</v>
      </c>
      <c r="V5" s="11">
        <v>56.480916127535359</v>
      </c>
      <c r="W5" s="11">
        <v>64.366393849636466</v>
      </c>
      <c r="X5" s="11">
        <v>61.884965735883327</v>
      </c>
      <c r="Y5" s="11">
        <v>66.049435678239092</v>
      </c>
      <c r="Z5" s="11" t="s">
        <v>1</v>
      </c>
      <c r="AA5" s="11">
        <v>76.008377082089368</v>
      </c>
      <c r="AB5" s="11" t="s">
        <v>1</v>
      </c>
      <c r="AC5" s="11">
        <v>88.252735524461656</v>
      </c>
      <c r="AD5" s="11" t="s">
        <v>1</v>
      </c>
      <c r="AE5" s="11">
        <v>130.62121121784563</v>
      </c>
      <c r="AF5" s="11" t="s">
        <v>1</v>
      </c>
      <c r="AG5" s="11" t="s">
        <v>1</v>
      </c>
    </row>
    <row r="6" spans="1:33" x14ac:dyDescent="0.25">
      <c r="A6" s="12" t="s">
        <v>2</v>
      </c>
      <c r="B6" s="13">
        <v>1.5080469005602171</v>
      </c>
      <c r="C6" s="14">
        <v>0.2767235975455889</v>
      </c>
      <c r="D6" s="14">
        <v>0.57740514685013489</v>
      </c>
      <c r="E6" s="14">
        <v>0.54872452208597666</v>
      </c>
      <c r="F6" s="14">
        <v>0.30415252791653719</v>
      </c>
      <c r="G6" s="14">
        <v>0.33942433783279502</v>
      </c>
      <c r="H6" s="14">
        <v>0.15339058298082972</v>
      </c>
      <c r="I6" s="14">
        <v>0.31239253106888643</v>
      </c>
      <c r="J6" s="14">
        <v>0.35653024497737879</v>
      </c>
      <c r="K6" s="14">
        <v>0.60852731699526019</v>
      </c>
      <c r="L6" s="14">
        <v>0.52427774942132477</v>
      </c>
      <c r="M6" s="14">
        <v>0.57072233570006348</v>
      </c>
      <c r="N6" s="14">
        <v>0.41877344026629071</v>
      </c>
      <c r="O6" s="14">
        <v>0.52305614911617315</v>
      </c>
      <c r="P6" s="14">
        <v>1.3260539462605316</v>
      </c>
      <c r="Q6" s="14">
        <v>1.5489391869526865</v>
      </c>
      <c r="R6" s="14">
        <v>1.7573513392982025</v>
      </c>
      <c r="S6" s="14">
        <v>1.9034372891252507</v>
      </c>
      <c r="T6" s="14">
        <v>2.835696368017258</v>
      </c>
      <c r="U6" s="14">
        <v>2.7688882625354223</v>
      </c>
      <c r="V6" s="14">
        <v>2.151450513420305</v>
      </c>
      <c r="W6" s="14">
        <v>1.1233328351545193</v>
      </c>
      <c r="X6" s="14">
        <v>2.3921064835115682</v>
      </c>
      <c r="Y6" s="14">
        <v>2.7783088438407577</v>
      </c>
      <c r="Z6" s="14">
        <v>5.4574703272606815</v>
      </c>
      <c r="AA6" s="14">
        <v>8.1846406946113301</v>
      </c>
      <c r="AB6" s="14">
        <v>5.6831709536239075</v>
      </c>
      <c r="AC6" s="14">
        <v>4.9532933737367086</v>
      </c>
      <c r="AD6" s="14">
        <v>4.8319494788383954</v>
      </c>
      <c r="AE6" s="14">
        <v>7.30686013760611</v>
      </c>
      <c r="AF6" s="14">
        <v>7.4819521959972333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>
        <v>4.3165063542161963</v>
      </c>
      <c r="H7" s="18">
        <v>6.2362502120634318</v>
      </c>
      <c r="I7" s="18">
        <v>7.0185872578168276</v>
      </c>
      <c r="J7" s="18">
        <v>7.3334765720431392</v>
      </c>
      <c r="K7" s="18">
        <v>7.4472236882572354</v>
      </c>
      <c r="L7" s="18">
        <v>9.3390429006569669</v>
      </c>
      <c r="M7" s="18">
        <v>8.9917913671280463</v>
      </c>
      <c r="N7" s="18">
        <v>9.1500461422928563</v>
      </c>
      <c r="O7" s="18">
        <v>10.806560840145339</v>
      </c>
      <c r="P7" s="18">
        <v>10.613667108816479</v>
      </c>
      <c r="Q7" s="18">
        <v>15.806710356255694</v>
      </c>
      <c r="R7" s="18">
        <v>20.744357854150923</v>
      </c>
      <c r="S7" s="18">
        <v>24.979241083935673</v>
      </c>
      <c r="T7" s="18">
        <v>22.894740231562075</v>
      </c>
      <c r="U7" s="18">
        <v>20.154859417906266</v>
      </c>
      <c r="V7" s="18">
        <v>25.105042842549814</v>
      </c>
      <c r="W7" s="18">
        <v>44.945967166743884</v>
      </c>
      <c r="X7" s="18">
        <v>63.380099700895315</v>
      </c>
      <c r="Y7" s="18">
        <v>62.000713009944832</v>
      </c>
      <c r="Z7" s="18">
        <v>61.759167892650787</v>
      </c>
      <c r="AA7" s="18">
        <v>63.226026843261138</v>
      </c>
      <c r="AB7" s="18">
        <v>25.878671885839008</v>
      </c>
      <c r="AC7" s="18">
        <v>30.284948050460645</v>
      </c>
      <c r="AD7" s="18">
        <v>40.38597743929126</v>
      </c>
      <c r="AE7" s="18">
        <v>38.485448523545429</v>
      </c>
      <c r="AF7" s="18">
        <v>39.026598080162564</v>
      </c>
      <c r="AG7" s="18" t="s">
        <v>1</v>
      </c>
    </row>
    <row r="8" spans="1:33" x14ac:dyDescent="0.25">
      <c r="A8" s="12" t="s">
        <v>4</v>
      </c>
      <c r="B8" s="13">
        <v>40.924786286267818</v>
      </c>
      <c r="C8" s="14">
        <v>47.389987359652189</v>
      </c>
      <c r="D8" s="14">
        <v>45.70781534396032</v>
      </c>
      <c r="E8" s="14">
        <v>44.651443970714645</v>
      </c>
      <c r="F8" s="14" t="s">
        <v>1</v>
      </c>
      <c r="G8" s="14">
        <v>45.272876760997242</v>
      </c>
      <c r="H8" s="14" t="s">
        <v>1</v>
      </c>
      <c r="I8" s="14">
        <v>47.675378376465119</v>
      </c>
      <c r="J8" s="14" t="s">
        <v>1</v>
      </c>
      <c r="K8" s="14">
        <v>84.542980138228288</v>
      </c>
      <c r="L8" s="14" t="s">
        <v>1</v>
      </c>
      <c r="M8" s="14">
        <v>87.44812743120022</v>
      </c>
      <c r="N8" s="14">
        <v>87.669645519061788</v>
      </c>
      <c r="O8" s="14">
        <v>82.096696641363437</v>
      </c>
      <c r="P8" s="14">
        <v>63.684418857695718</v>
      </c>
      <c r="Q8" s="14">
        <v>52.601666042506565</v>
      </c>
      <c r="R8" s="14">
        <v>60.576997821138953</v>
      </c>
      <c r="S8" s="14">
        <v>115.09981202819587</v>
      </c>
      <c r="T8" s="14" t="s">
        <v>1</v>
      </c>
      <c r="U8" s="14">
        <v>87.513519769840443</v>
      </c>
      <c r="V8" s="14">
        <v>69.934702137486298</v>
      </c>
      <c r="W8" s="14">
        <v>71.320842871952593</v>
      </c>
      <c r="X8" s="14">
        <v>80.417319296774025</v>
      </c>
      <c r="Y8" s="14">
        <v>76.601615406655</v>
      </c>
      <c r="Z8" s="14">
        <v>89.945758996955718</v>
      </c>
      <c r="AA8" s="14">
        <v>93.612415299150641</v>
      </c>
      <c r="AB8" s="14">
        <v>106.88550653823498</v>
      </c>
      <c r="AC8" s="14">
        <v>76.500770558945774</v>
      </c>
      <c r="AD8" s="14">
        <v>80.5192314771121</v>
      </c>
      <c r="AE8" s="14">
        <v>81.288543566446677</v>
      </c>
      <c r="AF8" s="14">
        <v>117.47203837905887</v>
      </c>
      <c r="AG8" s="14" t="s">
        <v>1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>
        <v>2.7809597759873261</v>
      </c>
      <c r="K9" s="11">
        <v>3.2326795551183265</v>
      </c>
      <c r="L9" s="11">
        <v>3.0333525836387651</v>
      </c>
      <c r="M9" s="11">
        <v>5.6763883799300157</v>
      </c>
      <c r="N9" s="11">
        <v>6.4387025106817521</v>
      </c>
      <c r="O9" s="11">
        <v>9.9387504925672427</v>
      </c>
      <c r="P9" s="11">
        <v>10.89277005496621</v>
      </c>
      <c r="Q9" s="11">
        <v>11.975084977811351</v>
      </c>
      <c r="R9" s="11">
        <v>22.976767556246909</v>
      </c>
      <c r="S9" s="11">
        <v>25.915423388896496</v>
      </c>
      <c r="T9" s="11">
        <v>25.715763245733626</v>
      </c>
      <c r="U9" s="11">
        <v>20.305582893944099</v>
      </c>
      <c r="V9" s="11">
        <v>37.792179421830632</v>
      </c>
      <c r="W9" s="11">
        <v>138.12062733626118</v>
      </c>
      <c r="X9" s="11">
        <v>106.30921907344468</v>
      </c>
      <c r="Y9" s="11">
        <v>63.536058198932281</v>
      </c>
      <c r="Z9" s="11">
        <v>36.349491786303339</v>
      </c>
      <c r="AA9" s="11">
        <v>35.337274057742377</v>
      </c>
      <c r="AB9" s="11">
        <v>16.103181897592876</v>
      </c>
      <c r="AC9" s="11">
        <v>26.095392567777534</v>
      </c>
      <c r="AD9" s="11">
        <v>38.067305657182594</v>
      </c>
      <c r="AE9" s="11">
        <v>64.406237553256972</v>
      </c>
      <c r="AF9" s="11">
        <v>48.057533348158927</v>
      </c>
      <c r="AG9" s="11" t="s">
        <v>1</v>
      </c>
    </row>
    <row r="10" spans="1:33" x14ac:dyDescent="0.25">
      <c r="A10" s="12" t="s">
        <v>6</v>
      </c>
      <c r="B10" s="13" t="s">
        <v>1</v>
      </c>
      <c r="C10" s="14">
        <v>39.902971135407064</v>
      </c>
      <c r="D10" s="14" t="s">
        <v>1</v>
      </c>
      <c r="E10" s="14">
        <v>31.274566035771599</v>
      </c>
      <c r="F10" s="14" t="s">
        <v>1</v>
      </c>
      <c r="G10" s="14">
        <v>42.754988518276505</v>
      </c>
      <c r="H10" s="14" t="s">
        <v>1</v>
      </c>
      <c r="I10" s="14">
        <v>46.293043174100589</v>
      </c>
      <c r="J10" s="14">
        <v>52.815108199809387</v>
      </c>
      <c r="K10" s="14">
        <v>48.084922388766763</v>
      </c>
      <c r="L10" s="14">
        <v>57.289636723841419</v>
      </c>
      <c r="M10" s="14">
        <v>54.055810649676935</v>
      </c>
      <c r="N10" s="14">
        <v>59.832553478884847</v>
      </c>
      <c r="O10" s="14">
        <v>62.674224468552595</v>
      </c>
      <c r="P10" s="14">
        <v>39.156112831136724</v>
      </c>
      <c r="Q10" s="14">
        <v>51.40002894126502</v>
      </c>
      <c r="R10" s="14">
        <v>56.067741280847272</v>
      </c>
      <c r="S10" s="14">
        <v>80.589285353619715</v>
      </c>
      <c r="T10" s="14">
        <v>48.832877239729157</v>
      </c>
      <c r="U10" s="14">
        <v>46.536092763701973</v>
      </c>
      <c r="V10" s="14">
        <v>37.605702207059473</v>
      </c>
      <c r="W10" s="14">
        <v>43.291160470482772</v>
      </c>
      <c r="X10" s="14">
        <v>47.683835139812032</v>
      </c>
      <c r="Y10" s="14">
        <v>44.181061823701569</v>
      </c>
      <c r="Z10" s="14">
        <v>47.496883131483784</v>
      </c>
      <c r="AA10" s="14">
        <v>41.524344833046953</v>
      </c>
      <c r="AB10" s="14">
        <v>48.387393085088284</v>
      </c>
      <c r="AC10" s="14">
        <v>48.790037905268946</v>
      </c>
      <c r="AD10" s="14">
        <v>58.106941398361919</v>
      </c>
      <c r="AE10" s="14">
        <v>52.836543293428463</v>
      </c>
      <c r="AF10" s="14">
        <v>74.990253974212735</v>
      </c>
      <c r="AG10" s="14" t="s">
        <v>1</v>
      </c>
    </row>
    <row r="11" spans="1:33" x14ac:dyDescent="0.25">
      <c r="A11" s="9" t="s">
        <v>7</v>
      </c>
      <c r="B11" s="10">
        <v>48.221438958075822</v>
      </c>
      <c r="C11" s="11">
        <v>41.547231946564885</v>
      </c>
      <c r="D11" s="11">
        <v>38.679121587259203</v>
      </c>
      <c r="E11" s="11">
        <v>39.06489657093266</v>
      </c>
      <c r="F11" s="11">
        <v>38.132929386602015</v>
      </c>
      <c r="G11" s="11">
        <v>43.444010448654517</v>
      </c>
      <c r="H11" s="11">
        <v>43.43317728876297</v>
      </c>
      <c r="I11" s="11">
        <v>45.286502167555341</v>
      </c>
      <c r="J11" s="11">
        <v>48.399546466901121</v>
      </c>
      <c r="K11" s="11" t="s">
        <v>1</v>
      </c>
      <c r="L11" s="11">
        <v>51.700652999022488</v>
      </c>
      <c r="M11" s="11">
        <v>50.19485676746104</v>
      </c>
      <c r="N11" s="11">
        <v>53.959052289315593</v>
      </c>
      <c r="O11" s="11">
        <v>53.349730798796543</v>
      </c>
      <c r="P11" s="11">
        <v>54.042637760883679</v>
      </c>
      <c r="Q11" s="11">
        <v>49.828659551051004</v>
      </c>
      <c r="R11" s="11">
        <v>62.814395426120754</v>
      </c>
      <c r="S11" s="11">
        <v>63.580881655431057</v>
      </c>
      <c r="T11" s="11">
        <v>70.547274457300176</v>
      </c>
      <c r="U11" s="11">
        <v>77.725289361382337</v>
      </c>
      <c r="V11" s="11">
        <v>79.245137487509837</v>
      </c>
      <c r="W11" s="11">
        <v>84.761329271112203</v>
      </c>
      <c r="X11" s="11">
        <v>83.644492394550056</v>
      </c>
      <c r="Y11" s="11">
        <v>78.225829612625063</v>
      </c>
      <c r="Z11" s="11">
        <v>82.348210996276109</v>
      </c>
      <c r="AA11" s="11" t="s">
        <v>1</v>
      </c>
      <c r="AB11" s="11">
        <v>83.039672605117403</v>
      </c>
      <c r="AC11" s="11">
        <v>84.972544785396863</v>
      </c>
      <c r="AD11" s="11">
        <v>86.41221485394999</v>
      </c>
      <c r="AE11" s="11">
        <v>80.326636708815983</v>
      </c>
      <c r="AF11" s="11" t="s">
        <v>1</v>
      </c>
      <c r="AG11" s="11" t="s">
        <v>1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>
        <v>12.796883874887826</v>
      </c>
      <c r="O12" s="14">
        <v>11.349040081855689</v>
      </c>
      <c r="P12" s="14">
        <v>11.075730916158195</v>
      </c>
      <c r="Q12" s="14">
        <v>14.397645276436865</v>
      </c>
      <c r="R12" s="14">
        <v>9.9517001163249024</v>
      </c>
      <c r="S12" s="14">
        <v>12.255645830026676</v>
      </c>
      <c r="T12" s="14">
        <v>13.325697422308565</v>
      </c>
      <c r="U12" s="14">
        <v>8.6827259179794822</v>
      </c>
      <c r="V12" s="14">
        <v>6.8328286723561966</v>
      </c>
      <c r="W12" s="14">
        <v>6.4756450365431633</v>
      </c>
      <c r="X12" s="14">
        <v>6.5687977496524104</v>
      </c>
      <c r="Y12" s="14">
        <v>9.5348668608637528</v>
      </c>
      <c r="Z12" s="14">
        <v>7.2292837332120428</v>
      </c>
      <c r="AA12" s="14">
        <v>10.541819624811872</v>
      </c>
      <c r="AB12" s="14">
        <v>7.4289706703447074</v>
      </c>
      <c r="AC12" s="14">
        <v>9.6363533926922642</v>
      </c>
      <c r="AD12" s="14">
        <v>9.1805403299931019</v>
      </c>
      <c r="AE12" s="14">
        <v>13.647753724260587</v>
      </c>
      <c r="AF12" s="14">
        <v>17.462515663940366</v>
      </c>
      <c r="AG12" s="14" t="s">
        <v>1</v>
      </c>
    </row>
    <row r="13" spans="1:33" x14ac:dyDescent="0.25">
      <c r="A13" s="9" t="s">
        <v>9</v>
      </c>
      <c r="B13" s="10">
        <v>14.795699659772392</v>
      </c>
      <c r="C13" s="11">
        <v>13.424074184625793</v>
      </c>
      <c r="D13" s="11">
        <v>18.632220661880254</v>
      </c>
      <c r="E13" s="11">
        <v>24.928875131768848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>
        <v>31.006292982242353</v>
      </c>
      <c r="M13" s="11">
        <v>33.079618816603315</v>
      </c>
      <c r="N13" s="11">
        <v>45.112612647191739</v>
      </c>
      <c r="O13" s="11">
        <v>53.76781749896233</v>
      </c>
      <c r="P13" s="11">
        <v>55.468898236379808</v>
      </c>
      <c r="Q13" s="11">
        <v>64.956656523930249</v>
      </c>
      <c r="R13" s="11">
        <v>70.131514909269868</v>
      </c>
      <c r="S13" s="11">
        <v>85.348124850132081</v>
      </c>
      <c r="T13" s="11">
        <v>92.892185280732761</v>
      </c>
      <c r="U13" s="11">
        <v>99.266315665815867</v>
      </c>
      <c r="V13" s="11">
        <v>92.417728131152813</v>
      </c>
      <c r="W13" s="11">
        <v>77.138292415442464</v>
      </c>
      <c r="X13" s="11">
        <v>67.293115443390249</v>
      </c>
      <c r="Y13" s="11">
        <v>49.629697999446208</v>
      </c>
      <c r="Z13" s="11">
        <v>53.77812608335185</v>
      </c>
      <c r="AA13" s="11">
        <v>53.52047588085783</v>
      </c>
      <c r="AB13" s="11" t="s">
        <v>1</v>
      </c>
      <c r="AC13" s="11">
        <v>66.607283098677783</v>
      </c>
      <c r="AD13" s="11" t="s">
        <v>1</v>
      </c>
      <c r="AE13" s="11">
        <v>124.68502271891728</v>
      </c>
      <c r="AF13" s="11" t="s">
        <v>1</v>
      </c>
      <c r="AG13" s="11" t="s">
        <v>1</v>
      </c>
    </row>
    <row r="14" spans="1:33" x14ac:dyDescent="0.25">
      <c r="A14" s="12" t="s">
        <v>10</v>
      </c>
      <c r="B14" s="13">
        <v>25.091222803102973</v>
      </c>
      <c r="C14" s="14">
        <v>19.480062338021227</v>
      </c>
      <c r="D14" s="14">
        <v>18.546580186306116</v>
      </c>
      <c r="E14" s="14">
        <v>18.594831920695711</v>
      </c>
      <c r="F14" s="14" t="s">
        <v>1</v>
      </c>
      <c r="G14" s="14" t="s">
        <v>1</v>
      </c>
      <c r="H14" s="14" t="s">
        <v>1</v>
      </c>
      <c r="I14" s="14" t="s">
        <v>1</v>
      </c>
      <c r="J14" s="14">
        <v>19.808694536536468</v>
      </c>
      <c r="K14" s="14">
        <v>17.75639886957752</v>
      </c>
      <c r="L14" s="14">
        <v>22.625696264482908</v>
      </c>
      <c r="M14" s="14" t="s">
        <v>1</v>
      </c>
      <c r="N14" s="14" t="s">
        <v>1</v>
      </c>
      <c r="O14" s="14">
        <v>23.469289834924208</v>
      </c>
      <c r="P14" s="14">
        <v>21.174001211836234</v>
      </c>
      <c r="Q14" s="14">
        <v>29.968491389643717</v>
      </c>
      <c r="R14" s="14">
        <v>30.29416910780845</v>
      </c>
      <c r="S14" s="14">
        <v>32.028400148900737</v>
      </c>
      <c r="T14" s="14">
        <v>32.050787591462488</v>
      </c>
      <c r="U14" s="14">
        <v>30.250927893918725</v>
      </c>
      <c r="V14" s="14">
        <v>28.974182299405875</v>
      </c>
      <c r="W14" s="14">
        <v>28.058834139331175</v>
      </c>
      <c r="X14" s="14">
        <v>26.172575906690959</v>
      </c>
      <c r="Y14" s="14">
        <v>26.423196967498537</v>
      </c>
      <c r="Z14" s="14">
        <v>33.558976202796842</v>
      </c>
      <c r="AA14" s="14">
        <v>32.39928678319405</v>
      </c>
      <c r="AB14" s="14">
        <v>34.544234992431967</v>
      </c>
      <c r="AC14" s="14">
        <v>36.198088526032059</v>
      </c>
      <c r="AD14" s="14">
        <v>39.810256407465083</v>
      </c>
      <c r="AE14" s="14">
        <v>38.037178318936846</v>
      </c>
      <c r="AF14" s="14">
        <v>33.779892787227432</v>
      </c>
      <c r="AG14" s="14" t="s">
        <v>1</v>
      </c>
    </row>
    <row r="15" spans="1:33" x14ac:dyDescent="0.25">
      <c r="A15" s="9" t="s">
        <v>11</v>
      </c>
      <c r="B15" s="10" t="s">
        <v>1</v>
      </c>
      <c r="C15" s="11">
        <v>2.3264414187258362</v>
      </c>
      <c r="D15" s="11">
        <v>2.1552571241401899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>
        <v>2.9521159759847713</v>
      </c>
      <c r="K15" s="11">
        <v>2.8703837798696594</v>
      </c>
      <c r="L15" s="11">
        <v>4.1161290322580646</v>
      </c>
      <c r="M15" s="11">
        <v>4.2168674698795181</v>
      </c>
      <c r="N15" s="11">
        <v>5.1898556816589609</v>
      </c>
      <c r="O15" s="11">
        <v>5.8472817817125469</v>
      </c>
      <c r="P15" s="11">
        <v>6.5893587994542973</v>
      </c>
      <c r="Q15" s="11">
        <v>7.282258064516129</v>
      </c>
      <c r="R15" s="11">
        <v>6.7950917007520788</v>
      </c>
      <c r="S15" s="11">
        <v>8.5123647604327672</v>
      </c>
      <c r="T15" s="11">
        <v>8.7413728196762452</v>
      </c>
      <c r="U15" s="11">
        <v>12.727383713832255</v>
      </c>
      <c r="V15" s="11">
        <v>12.736365801381281</v>
      </c>
      <c r="W15" s="11">
        <v>13.778422273781903</v>
      </c>
      <c r="X15" s="11">
        <v>8.9063402240443459</v>
      </c>
      <c r="Y15" s="11">
        <v>10.306526806526806</v>
      </c>
      <c r="Z15" s="11">
        <v>9.4545454545454533</v>
      </c>
      <c r="AA15" s="11">
        <v>7.064717670635388</v>
      </c>
      <c r="AB15" s="11">
        <v>7.7760879737950397</v>
      </c>
      <c r="AC15" s="11">
        <v>7.2691506595695445</v>
      </c>
      <c r="AD15" s="11">
        <v>8.9759104920653048</v>
      </c>
      <c r="AE15" s="11">
        <v>12.671171171171173</v>
      </c>
      <c r="AF15" s="11">
        <v>19.710585585585587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>
        <v>0.6922173233551</v>
      </c>
      <c r="G16" s="14">
        <v>0.7003782042302843</v>
      </c>
      <c r="H16" s="14">
        <v>0.96121935003368697</v>
      </c>
      <c r="I16" s="14">
        <v>1.5162392350645686</v>
      </c>
      <c r="J16" s="14">
        <v>1.4981121705158811</v>
      </c>
      <c r="K16" s="14">
        <v>0.883774450786174</v>
      </c>
      <c r="L16" s="14">
        <v>3.6135299195651198</v>
      </c>
      <c r="M16" s="14">
        <v>7.5707654107740465</v>
      </c>
      <c r="N16" s="14">
        <v>3.5900873296653502</v>
      </c>
      <c r="O16" s="14">
        <v>3.6220497808523695</v>
      </c>
      <c r="P16" s="14">
        <v>5.2337516647535995</v>
      </c>
      <c r="Q16" s="14">
        <v>6.7291257758050493</v>
      </c>
      <c r="R16" s="14">
        <v>9.7407619875065645</v>
      </c>
      <c r="S16" s="14">
        <v>14.99211409704877</v>
      </c>
      <c r="T16" s="14">
        <v>14.891693239522981</v>
      </c>
      <c r="U16" s="14">
        <v>10.4244513799761</v>
      </c>
      <c r="V16" s="14">
        <v>12.989241363767905</v>
      </c>
      <c r="W16" s="14">
        <v>27.070415381965962</v>
      </c>
      <c r="X16" s="14">
        <v>27.406773333385864</v>
      </c>
      <c r="Y16" s="14">
        <v>26.412011695836465</v>
      </c>
      <c r="Z16" s="14">
        <v>37.563894562235802</v>
      </c>
      <c r="AA16" s="14">
        <v>44.836077874947136</v>
      </c>
      <c r="AB16" s="14">
        <v>18.842680729260575</v>
      </c>
      <c r="AC16" s="14">
        <v>24.43616289228914</v>
      </c>
      <c r="AD16" s="14">
        <v>21.414618543628876</v>
      </c>
      <c r="AE16" s="14">
        <v>25.091072090539772</v>
      </c>
      <c r="AF16" s="14">
        <v>36.777138650598815</v>
      </c>
      <c r="AG16" s="14" t="s">
        <v>1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>
        <v>0.59098283507342608</v>
      </c>
      <c r="M17" s="11">
        <v>0.87463692816318195</v>
      </c>
      <c r="N17" s="11">
        <v>1.0323554252249703</v>
      </c>
      <c r="O17" s="11">
        <v>1.6267334186815434</v>
      </c>
      <c r="P17" s="11">
        <v>4.6364046844976201</v>
      </c>
      <c r="Q17" s="11">
        <v>10.61104541621577</v>
      </c>
      <c r="R17" s="11">
        <v>10.74305211620689</v>
      </c>
      <c r="S17" s="11">
        <v>13.98942445005639</v>
      </c>
      <c r="T17" s="11">
        <v>13.892861238571722</v>
      </c>
      <c r="U17" s="11">
        <v>3.1844683732868329</v>
      </c>
      <c r="V17" s="11">
        <v>8.4611496459654507</v>
      </c>
      <c r="W17" s="11">
        <v>8.5631994497542525</v>
      </c>
      <c r="X17" s="11">
        <v>10.97623217993481</v>
      </c>
      <c r="Y17" s="11">
        <v>12.371898284413804</v>
      </c>
      <c r="Z17" s="11">
        <v>18.157359494443703</v>
      </c>
      <c r="AA17" s="11">
        <v>20.724102130778096</v>
      </c>
      <c r="AB17" s="11">
        <v>3.292362832566635</v>
      </c>
      <c r="AC17" s="11">
        <v>8.2005148898286446</v>
      </c>
      <c r="AD17" s="11">
        <v>22.919854661156915</v>
      </c>
      <c r="AE17" s="11">
        <v>18.355908478489233</v>
      </c>
      <c r="AF17" s="11">
        <v>13.455639333728485</v>
      </c>
      <c r="AG17" s="11" t="s">
        <v>1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>
        <v>87.185517367802163</v>
      </c>
      <c r="P18" s="14" t="s">
        <v>1</v>
      </c>
      <c r="Q18" s="14">
        <v>135.85472717662424</v>
      </c>
      <c r="R18" s="14" t="s">
        <v>1</v>
      </c>
      <c r="S18" s="14" t="s">
        <v>1</v>
      </c>
      <c r="T18" s="14" t="s">
        <v>1</v>
      </c>
      <c r="U18" s="14">
        <v>217.49069033506737</v>
      </c>
      <c r="V18" s="14" t="s">
        <v>1</v>
      </c>
      <c r="W18" s="14">
        <v>157.10360153050124</v>
      </c>
      <c r="X18" s="14" t="s">
        <v>1</v>
      </c>
      <c r="Y18" s="14">
        <v>146.92015629607783</v>
      </c>
      <c r="Z18" s="14">
        <v>122.80980170094278</v>
      </c>
      <c r="AA18" s="14">
        <v>189.50455322625325</v>
      </c>
      <c r="AB18" s="14" t="s">
        <v>1</v>
      </c>
      <c r="AC18" s="14">
        <v>146.98180466624993</v>
      </c>
      <c r="AD18" s="14" t="s">
        <v>1</v>
      </c>
      <c r="AE18" s="14">
        <v>113.84878737236673</v>
      </c>
      <c r="AF18" s="14" t="s">
        <v>1</v>
      </c>
      <c r="AG18" s="14" t="s">
        <v>1</v>
      </c>
    </row>
    <row r="19" spans="1:33" x14ac:dyDescent="0.25">
      <c r="A19" s="9" t="s">
        <v>15</v>
      </c>
      <c r="B19" s="10">
        <v>2.4490116779414421</v>
      </c>
      <c r="C19" s="11">
        <v>1.4990239367913878</v>
      </c>
      <c r="D19" s="11">
        <v>1.8767856518753678</v>
      </c>
      <c r="E19" s="11">
        <v>3.2231757412540567</v>
      </c>
      <c r="F19" s="11">
        <v>3.6138728161815385</v>
      </c>
      <c r="G19" s="11">
        <v>2.767505502099973</v>
      </c>
      <c r="H19" s="11">
        <v>2.6634651029522121</v>
      </c>
      <c r="I19" s="11">
        <v>3.7312485510061459</v>
      </c>
      <c r="J19" s="11">
        <v>4.6019273535073912</v>
      </c>
      <c r="K19" s="11">
        <v>4.9062337579984092</v>
      </c>
      <c r="L19" s="11">
        <v>6.8298989468316309</v>
      </c>
      <c r="M19" s="11">
        <v>9.071406477589619</v>
      </c>
      <c r="N19" s="11">
        <v>10.575801319332452</v>
      </c>
      <c r="O19" s="11">
        <v>10.927521259531625</v>
      </c>
      <c r="P19" s="11">
        <v>9.8953801689511742</v>
      </c>
      <c r="Q19" s="11">
        <v>12.869288285349272</v>
      </c>
      <c r="R19" s="11">
        <v>15.708611075515259</v>
      </c>
      <c r="S19" s="11">
        <v>11.118207334959997</v>
      </c>
      <c r="T19" s="11">
        <v>12.122419300390893</v>
      </c>
      <c r="U19" s="11">
        <v>12.543045790598939</v>
      </c>
      <c r="V19" s="11">
        <v>12.979232592045662</v>
      </c>
      <c r="W19" s="11">
        <v>13.698546288900197</v>
      </c>
      <c r="X19" s="11">
        <v>19.860576934456432</v>
      </c>
      <c r="Y19" s="11">
        <v>25.319237864467958</v>
      </c>
      <c r="Z19" s="11">
        <v>20.963502511267919</v>
      </c>
      <c r="AA19" s="11">
        <v>19.658901569019477</v>
      </c>
      <c r="AB19" s="11">
        <v>16.18539643143275</v>
      </c>
      <c r="AC19" s="11">
        <v>25.11956687054295</v>
      </c>
      <c r="AD19" s="11">
        <v>36.429226232639444</v>
      </c>
      <c r="AE19" s="11">
        <v>35.43365157961864</v>
      </c>
      <c r="AF19" s="11">
        <v>40.127481040950116</v>
      </c>
      <c r="AG19" s="11" t="s">
        <v>1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3.5062374911591649</v>
      </c>
      <c r="O20" s="14" t="s">
        <v>1</v>
      </c>
      <c r="P20" s="14" t="s">
        <v>1</v>
      </c>
      <c r="Q20" s="14">
        <v>3.2768816739280324</v>
      </c>
      <c r="R20" s="14">
        <v>3.8368017955937073</v>
      </c>
      <c r="S20" s="14">
        <v>6.7892274648647062</v>
      </c>
      <c r="T20" s="14">
        <v>3.8926374450232122</v>
      </c>
      <c r="U20" s="14">
        <v>4.6822758727937179</v>
      </c>
      <c r="V20" s="14">
        <v>12.41270431354752</v>
      </c>
      <c r="W20" s="14">
        <v>8.4699100341381897</v>
      </c>
      <c r="X20" s="14">
        <v>30.473508151793819</v>
      </c>
      <c r="Y20" s="14">
        <v>32.910869621331408</v>
      </c>
      <c r="Z20" s="14">
        <v>25.125698226626405</v>
      </c>
      <c r="AA20" s="14">
        <v>47.423764700998014</v>
      </c>
      <c r="AB20" s="14">
        <v>17.56948568781716</v>
      </c>
      <c r="AC20" s="14">
        <v>10.613495671712338</v>
      </c>
      <c r="AD20" s="14">
        <v>13.375132043856773</v>
      </c>
      <c r="AE20" s="14">
        <v>22.428764771602193</v>
      </c>
      <c r="AF20" s="14">
        <v>21.28671499718034</v>
      </c>
      <c r="AG20" s="14" t="s">
        <v>1</v>
      </c>
    </row>
    <row r="21" spans="1:33" x14ac:dyDescent="0.25">
      <c r="A21" s="9" t="s">
        <v>17</v>
      </c>
      <c r="B21" s="10" t="s">
        <v>1</v>
      </c>
      <c r="C21" s="11">
        <v>51.111678472115678</v>
      </c>
      <c r="D21" s="11" t="s">
        <v>1</v>
      </c>
      <c r="E21" s="11">
        <v>42.842370563012473</v>
      </c>
      <c r="F21" s="11" t="s">
        <v>1</v>
      </c>
      <c r="G21" s="11">
        <v>44.368344810825619</v>
      </c>
      <c r="H21" s="11" t="s">
        <v>1</v>
      </c>
      <c r="I21" s="11">
        <v>47.937148709144751</v>
      </c>
      <c r="J21" s="11" t="s">
        <v>1</v>
      </c>
      <c r="K21" s="11">
        <v>59.051410624806181</v>
      </c>
      <c r="L21" s="11" t="s">
        <v>1</v>
      </c>
      <c r="M21" s="11">
        <v>61.017052777777266</v>
      </c>
      <c r="N21" s="11" t="s">
        <v>1</v>
      </c>
      <c r="O21" s="11">
        <v>61.174979213221981</v>
      </c>
      <c r="P21" s="11" t="s">
        <v>1</v>
      </c>
      <c r="Q21" s="11">
        <v>62.412597145480689</v>
      </c>
      <c r="R21" s="11" t="s">
        <v>1</v>
      </c>
      <c r="S21" s="11">
        <v>66.601236770223807</v>
      </c>
      <c r="T21" s="11" t="s">
        <v>1</v>
      </c>
      <c r="U21" s="11">
        <v>75.639715079714307</v>
      </c>
      <c r="V21" s="11" t="s">
        <v>1</v>
      </c>
      <c r="W21" s="11">
        <v>89.261005343449668</v>
      </c>
      <c r="X21" s="11" t="s">
        <v>1</v>
      </c>
      <c r="Y21" s="11">
        <v>85.933112357993494</v>
      </c>
      <c r="Z21" s="11" t="s">
        <v>1</v>
      </c>
      <c r="AA21" s="11">
        <v>94.005787761150671</v>
      </c>
      <c r="AB21" s="11" t="s">
        <v>1</v>
      </c>
      <c r="AC21" s="11">
        <v>100.09032474844756</v>
      </c>
      <c r="AD21" s="11" t="s">
        <v>1</v>
      </c>
      <c r="AE21" s="11">
        <v>112.47129253675104</v>
      </c>
      <c r="AF21" s="11" t="s">
        <v>1</v>
      </c>
      <c r="AG21" s="11" t="s">
        <v>1</v>
      </c>
    </row>
    <row r="22" spans="1:33" x14ac:dyDescent="0.25">
      <c r="A22" s="12" t="s">
        <v>18</v>
      </c>
      <c r="B22" s="13" t="s">
        <v>1</v>
      </c>
      <c r="C22" s="14" t="s">
        <v>1</v>
      </c>
      <c r="D22" s="14">
        <v>31.122530325015486</v>
      </c>
      <c r="E22" s="14">
        <v>30.193857665500001</v>
      </c>
      <c r="F22" s="14">
        <v>33.508750013013106</v>
      </c>
      <c r="G22" s="14">
        <v>36.204124283328049</v>
      </c>
      <c r="H22" s="14">
        <v>38.03831524960556</v>
      </c>
      <c r="I22" s="14">
        <v>42.47715256164377</v>
      </c>
      <c r="J22" s="14">
        <v>38.543986156935944</v>
      </c>
      <c r="K22" s="14">
        <v>45.378987482762646</v>
      </c>
      <c r="L22" s="14">
        <v>47.155037978956422</v>
      </c>
      <c r="M22" s="14">
        <v>58.059269649348231</v>
      </c>
      <c r="N22" s="14">
        <v>48.974712227011764</v>
      </c>
      <c r="O22" s="14">
        <v>46.910826407659648</v>
      </c>
      <c r="P22" s="14" t="s">
        <v>1</v>
      </c>
      <c r="Q22" s="14">
        <v>54.682676124957062</v>
      </c>
      <c r="R22" s="14" t="s">
        <v>1</v>
      </c>
      <c r="S22" s="14">
        <v>57.370799838004736</v>
      </c>
      <c r="T22" s="14" t="s">
        <v>1</v>
      </c>
      <c r="U22" s="14">
        <v>54.13086786877691</v>
      </c>
      <c r="V22" s="14" t="s">
        <v>1</v>
      </c>
      <c r="W22" s="14">
        <v>55.364697969488113</v>
      </c>
      <c r="X22" s="14">
        <v>49.531498632669198</v>
      </c>
      <c r="Y22" s="14">
        <v>69.462989347464671</v>
      </c>
      <c r="Z22" s="14">
        <v>73.701246403512371</v>
      </c>
      <c r="AA22" s="14">
        <v>75.154238873231918</v>
      </c>
      <c r="AB22" s="14">
        <v>67.89823744302187</v>
      </c>
      <c r="AC22" s="14">
        <v>72.908448432430177</v>
      </c>
      <c r="AD22" s="14">
        <v>67.410882812921315</v>
      </c>
      <c r="AE22" s="14">
        <v>69.894771812579066</v>
      </c>
      <c r="AF22" s="14">
        <v>68.807050324040929</v>
      </c>
      <c r="AG22" s="14" t="s">
        <v>1</v>
      </c>
    </row>
    <row r="23" spans="1:33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>
        <v>3.4673894925228379</v>
      </c>
      <c r="G23" s="11">
        <v>3.2411212527429609</v>
      </c>
      <c r="H23" s="11">
        <v>4.7400582284965349</v>
      </c>
      <c r="I23" s="11">
        <v>4.9974389003521695</v>
      </c>
      <c r="J23" s="11">
        <v>6.2355718102203195</v>
      </c>
      <c r="K23" s="11">
        <v>6.4112414497975543</v>
      </c>
      <c r="L23" s="11">
        <v>5.2710270455052797</v>
      </c>
      <c r="M23" s="11">
        <v>6.8099342994814052</v>
      </c>
      <c r="N23" s="11">
        <v>4.9997943322578475</v>
      </c>
      <c r="O23" s="11">
        <v>3.9088587558373282</v>
      </c>
      <c r="P23" s="11">
        <v>5.870775543910109</v>
      </c>
      <c r="Q23" s="11">
        <v>7.5402497761957683</v>
      </c>
      <c r="R23" s="11">
        <v>7.3843014797416968</v>
      </c>
      <c r="S23" s="11">
        <v>10.346786165883547</v>
      </c>
      <c r="T23" s="11">
        <v>12.814662951001074</v>
      </c>
      <c r="U23" s="11">
        <v>11.007294804628696</v>
      </c>
      <c r="V23" s="11">
        <v>17.459314612567201</v>
      </c>
      <c r="W23" s="11">
        <v>20.088775766845767</v>
      </c>
      <c r="X23" s="11">
        <v>26.720225302583685</v>
      </c>
      <c r="Y23" s="11">
        <v>21.18832731840779</v>
      </c>
      <c r="Z23" s="11">
        <v>25.112849132134478</v>
      </c>
      <c r="AA23" s="11">
        <v>29.828126335030522</v>
      </c>
      <c r="AB23" s="11">
        <v>20.211811397065873</v>
      </c>
      <c r="AC23" s="11">
        <v>24.98225388198134</v>
      </c>
      <c r="AD23" s="11">
        <v>32.530636276226915</v>
      </c>
      <c r="AE23" s="11">
        <v>32.684458138654875</v>
      </c>
      <c r="AF23" s="11">
        <v>30.421392622158717</v>
      </c>
      <c r="AG23" s="11" t="s">
        <v>1</v>
      </c>
    </row>
    <row r="24" spans="1:33" x14ac:dyDescent="0.25">
      <c r="A24" s="12" t="s">
        <v>20</v>
      </c>
      <c r="B24" s="13">
        <v>5.2842927253610874</v>
      </c>
      <c r="C24" s="14">
        <v>7.9850351687451333</v>
      </c>
      <c r="D24" s="14">
        <v>10.657900779425569</v>
      </c>
      <c r="E24" s="14">
        <v>11.106731861905601</v>
      </c>
      <c r="F24" s="14">
        <v>11.56988461175481</v>
      </c>
      <c r="G24" s="14">
        <v>5.5612122293157737</v>
      </c>
      <c r="H24" s="14">
        <v>6.9419638011371596</v>
      </c>
      <c r="I24" s="14">
        <v>8.3138705809772873</v>
      </c>
      <c r="J24" s="14">
        <v>10.709755540700204</v>
      </c>
      <c r="K24" s="14">
        <v>13.085975021673432</v>
      </c>
      <c r="L24" s="14">
        <v>15.931068827842216</v>
      </c>
      <c r="M24" s="14">
        <v>18.749491125715977</v>
      </c>
      <c r="N24" s="14">
        <v>14.823049557061838</v>
      </c>
      <c r="O24" s="14">
        <v>10.930991488465725</v>
      </c>
      <c r="P24" s="14">
        <v>14.981299161745179</v>
      </c>
      <c r="Q24" s="14">
        <v>19.006432414917647</v>
      </c>
      <c r="R24" s="14">
        <v>26.746518724099694</v>
      </c>
      <c r="S24" s="14">
        <v>34.449453677113794</v>
      </c>
      <c r="T24" s="14">
        <v>44.541388768657541</v>
      </c>
      <c r="U24" s="14">
        <v>51.748029244658838</v>
      </c>
      <c r="V24" s="14">
        <v>50.876089957227492</v>
      </c>
      <c r="W24" s="14">
        <v>40.851024374182778</v>
      </c>
      <c r="X24" s="14">
        <v>38.155068234750495</v>
      </c>
      <c r="Y24" s="14">
        <v>31.021326129299275</v>
      </c>
      <c r="Z24" s="14">
        <v>22.299398995106458</v>
      </c>
      <c r="AA24" s="14">
        <v>22.231596904850154</v>
      </c>
      <c r="AB24" s="14">
        <v>23.889505805896022</v>
      </c>
      <c r="AC24" s="14">
        <v>28.303468514005942</v>
      </c>
      <c r="AD24" s="14">
        <v>28.813322838211018</v>
      </c>
      <c r="AE24" s="14">
        <v>25.087454395269713</v>
      </c>
      <c r="AF24" s="14">
        <v>27.346078033608684</v>
      </c>
      <c r="AG24" s="14" t="s">
        <v>1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>
        <v>41.667690899465619</v>
      </c>
      <c r="F25" s="11" t="s">
        <v>1</v>
      </c>
      <c r="G25" s="11" t="s">
        <v>1</v>
      </c>
      <c r="H25" s="11" t="s">
        <v>1</v>
      </c>
      <c r="I25" s="11" t="s">
        <v>1</v>
      </c>
      <c r="J25" s="11">
        <v>46.079181201460003</v>
      </c>
      <c r="K25" s="11" t="s">
        <v>1</v>
      </c>
      <c r="L25" s="11" t="s">
        <v>1</v>
      </c>
      <c r="M25" s="11" t="s">
        <v>1</v>
      </c>
      <c r="N25" s="11">
        <v>48.799470693149061</v>
      </c>
      <c r="O25" s="11" t="s">
        <v>1</v>
      </c>
      <c r="P25" s="11">
        <v>53.284214484827132</v>
      </c>
      <c r="Q25" s="11" t="s">
        <v>1</v>
      </c>
      <c r="R25" s="11">
        <v>69.472199280102231</v>
      </c>
      <c r="S25" s="11">
        <v>64.484358838871131</v>
      </c>
      <c r="T25" s="11" t="s">
        <v>1</v>
      </c>
      <c r="U25" s="11">
        <v>71.070936451162552</v>
      </c>
      <c r="V25" s="11" t="s">
        <v>1</v>
      </c>
      <c r="W25" s="11">
        <v>78.923631759196581</v>
      </c>
      <c r="X25" s="11" t="s">
        <v>1</v>
      </c>
      <c r="Y25" s="11">
        <v>83.988327046071561</v>
      </c>
      <c r="Z25" s="11" t="s">
        <v>1</v>
      </c>
      <c r="AA25" s="11">
        <v>82.792965734341479</v>
      </c>
      <c r="AB25" s="11" t="s">
        <v>1</v>
      </c>
      <c r="AC25" s="11">
        <v>88.476276547775313</v>
      </c>
      <c r="AD25" s="11" t="s">
        <v>1</v>
      </c>
      <c r="AE25" s="11">
        <v>98.99529899268596</v>
      </c>
      <c r="AF25" s="11" t="s">
        <v>1</v>
      </c>
      <c r="AG25" s="11" t="s">
        <v>1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>
        <v>0.54946515347571323</v>
      </c>
      <c r="H26" s="14">
        <v>0.61982939438618945</v>
      </c>
      <c r="I26" s="14">
        <v>0.55996955412125671</v>
      </c>
      <c r="J26" s="14">
        <v>0.42050433953053923</v>
      </c>
      <c r="K26" s="14">
        <v>0.34126934729707925</v>
      </c>
      <c r="L26" s="14">
        <v>0.71282213000717576</v>
      </c>
      <c r="M26" s="14">
        <v>0.95314701061952556</v>
      </c>
      <c r="N26" s="14">
        <v>1.1025213491809456</v>
      </c>
      <c r="O26" s="14">
        <v>1.0894003681257429</v>
      </c>
      <c r="P26" s="14">
        <v>1.0480939376902492</v>
      </c>
      <c r="Q26" s="14">
        <v>1.8477400656014535</v>
      </c>
      <c r="R26" s="14">
        <v>3.293199870809397</v>
      </c>
      <c r="S26" s="14">
        <v>6.1946967744074728</v>
      </c>
      <c r="T26" s="14">
        <v>6.0911826078248215</v>
      </c>
      <c r="U26" s="14">
        <v>3.1962668975517246</v>
      </c>
      <c r="V26" s="14">
        <v>4.2714626860910991</v>
      </c>
      <c r="W26" s="14">
        <v>6.2098810139900502</v>
      </c>
      <c r="X26" s="14">
        <v>5.7343013147638056</v>
      </c>
      <c r="Y26" s="14">
        <v>4.4993669864737331</v>
      </c>
      <c r="Z26" s="14">
        <v>3.6759579706121706</v>
      </c>
      <c r="AA26" s="14">
        <v>8.0705051103073266</v>
      </c>
      <c r="AB26" s="14">
        <v>3.3362605089585475</v>
      </c>
      <c r="AC26" s="14">
        <v>4.3708755038079818</v>
      </c>
      <c r="AD26" s="14">
        <v>4.8535904404153269</v>
      </c>
      <c r="AE26" s="14">
        <v>3.7698728500205028</v>
      </c>
      <c r="AF26" s="14">
        <v>3.4476564181049025</v>
      </c>
      <c r="AG26" s="14" t="s">
        <v>1</v>
      </c>
    </row>
    <row r="27" spans="1:33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>
        <v>6.7181592150688525</v>
      </c>
      <c r="H27" s="11" t="s">
        <v>1</v>
      </c>
      <c r="I27" s="11">
        <v>7.1481902544566838</v>
      </c>
      <c r="J27" s="11" t="s">
        <v>1</v>
      </c>
      <c r="K27" s="11">
        <v>12.57447020738309</v>
      </c>
      <c r="L27" s="11" t="s">
        <v>1</v>
      </c>
      <c r="M27" s="11">
        <v>12.322109645760005</v>
      </c>
      <c r="N27" s="11" t="s">
        <v>1</v>
      </c>
      <c r="O27" s="11">
        <v>10.658814192213772</v>
      </c>
      <c r="P27" s="11" t="s">
        <v>1</v>
      </c>
      <c r="Q27" s="11">
        <v>12.073276019125881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12.689444781038166</v>
      </c>
      <c r="X27" s="11" t="s">
        <v>1</v>
      </c>
      <c r="Y27" s="11">
        <v>15.442484055677109</v>
      </c>
      <c r="Z27" s="11" t="s">
        <v>1</v>
      </c>
      <c r="AA27" s="11">
        <v>17.864396444569525</v>
      </c>
      <c r="AB27" s="11" t="s">
        <v>1</v>
      </c>
      <c r="AC27" s="11">
        <v>31.843662631451966</v>
      </c>
      <c r="AD27" s="11" t="s">
        <v>1</v>
      </c>
      <c r="AE27" s="11">
        <v>34.711563662611816</v>
      </c>
      <c r="AF27" s="11">
        <v>34.416976060951043</v>
      </c>
      <c r="AG27" s="11" t="s">
        <v>1</v>
      </c>
    </row>
    <row r="28" spans="1:33" x14ac:dyDescent="0.25">
      <c r="A28" s="12" t="s">
        <v>24</v>
      </c>
      <c r="B28" s="13">
        <v>3.5840341997869323</v>
      </c>
      <c r="C28" s="14">
        <v>4.5765538726389012</v>
      </c>
      <c r="D28" s="14">
        <v>4.2606228934968122</v>
      </c>
      <c r="E28" s="14">
        <v>4.0039542086776398</v>
      </c>
      <c r="F28" s="14">
        <v>2.3830408048188887</v>
      </c>
      <c r="G28" s="14">
        <v>4.2052136836406868</v>
      </c>
      <c r="H28" s="14">
        <v>5.0917510587232027</v>
      </c>
      <c r="I28" s="14">
        <v>5.6521697194170359</v>
      </c>
      <c r="J28" s="14">
        <v>4.3067481160293841</v>
      </c>
      <c r="K28" s="14">
        <v>3.8127294029243521</v>
      </c>
      <c r="L28" s="14">
        <v>3.1600913540885882</v>
      </c>
      <c r="M28" s="14">
        <v>3.0920416178394334</v>
      </c>
      <c r="N28" s="14">
        <v>3.2454822316977285</v>
      </c>
      <c r="O28" s="14">
        <v>4.7764431276961474</v>
      </c>
      <c r="P28" s="14">
        <v>4.5616348543721683</v>
      </c>
      <c r="Q28" s="14">
        <v>4.9063125640979575</v>
      </c>
      <c r="R28" s="14">
        <v>5.1382997266180039</v>
      </c>
      <c r="S28" s="14">
        <v>5.3492586722858064</v>
      </c>
      <c r="T28" s="14">
        <v>5.4195201626263501</v>
      </c>
      <c r="U28" s="14">
        <v>5.7648802024308514</v>
      </c>
      <c r="V28" s="14">
        <v>11.670904654706053</v>
      </c>
      <c r="W28" s="14">
        <v>17.526364237557214</v>
      </c>
      <c r="X28" s="14">
        <v>20.191918984858233</v>
      </c>
      <c r="Y28" s="14">
        <v>17.946317823202023</v>
      </c>
      <c r="Z28" s="14">
        <v>21.311880353735436</v>
      </c>
      <c r="AA28" s="14">
        <v>68.839731172815718</v>
      </c>
      <c r="AB28" s="14">
        <v>8.4185914634740193</v>
      </c>
      <c r="AC28" s="14">
        <v>13.358541823454908</v>
      </c>
      <c r="AD28" s="14">
        <v>9.8877428152577647</v>
      </c>
      <c r="AE28" s="14">
        <v>6.6184559208490059</v>
      </c>
      <c r="AF28" s="14">
        <v>12.995174408871497</v>
      </c>
      <c r="AG28" s="14" t="s">
        <v>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>
        <v>4.1218541245533746</v>
      </c>
      <c r="F29" s="11">
        <v>7.3366126490038006</v>
      </c>
      <c r="G29" s="11">
        <v>8.8879134522037972</v>
      </c>
      <c r="H29" s="11">
        <v>7.1242328010399465</v>
      </c>
      <c r="I29" s="11">
        <v>8.5310107650236091</v>
      </c>
      <c r="J29" s="11">
        <v>11.617779141937772</v>
      </c>
      <c r="K29" s="11">
        <v>10.568857816738712</v>
      </c>
      <c r="L29" s="11">
        <v>12.568690613402211</v>
      </c>
      <c r="M29" s="11">
        <v>19.410695354525199</v>
      </c>
      <c r="N29" s="11">
        <v>21.552715362354434</v>
      </c>
      <c r="O29" s="11">
        <v>22.138860745866666</v>
      </c>
      <c r="P29" s="11">
        <v>22.503017251341813</v>
      </c>
      <c r="Q29" s="11">
        <v>19.711515326500166</v>
      </c>
      <c r="R29" s="11">
        <v>23.057984548773241</v>
      </c>
      <c r="S29" s="11">
        <v>25.911999196866187</v>
      </c>
      <c r="T29" s="11">
        <v>30.537524492697177</v>
      </c>
      <c r="U29" s="11">
        <v>34.316482807586183</v>
      </c>
      <c r="V29" s="11">
        <v>46.7304218540554</v>
      </c>
      <c r="W29" s="11">
        <v>68.543309639265502</v>
      </c>
      <c r="X29" s="11">
        <v>79.162299187053492</v>
      </c>
      <c r="Y29" s="11">
        <v>67.316817813882921</v>
      </c>
      <c r="Z29" s="11">
        <v>48.312735067869802</v>
      </c>
      <c r="AA29" s="11">
        <v>39.406160393086324</v>
      </c>
      <c r="AB29" s="11">
        <v>35.692625144030742</v>
      </c>
      <c r="AC29" s="11">
        <v>33.988732388939667</v>
      </c>
      <c r="AD29" s="11">
        <v>39.00017181328468</v>
      </c>
      <c r="AE29" s="11">
        <v>34.337605007856048</v>
      </c>
      <c r="AF29" s="11">
        <v>41.180641269725214</v>
      </c>
      <c r="AG29" s="11" t="s">
        <v>1</v>
      </c>
    </row>
    <row r="30" spans="1:33" x14ac:dyDescent="0.25">
      <c r="A30" s="12" t="s">
        <v>26</v>
      </c>
      <c r="B30" s="13">
        <v>12.523428018986021</v>
      </c>
      <c r="C30" s="14">
        <v>13.295272731695684</v>
      </c>
      <c r="D30" s="14">
        <v>16.391904393248794</v>
      </c>
      <c r="E30" s="14">
        <v>15.750577513249764</v>
      </c>
      <c r="F30" s="14">
        <v>13.817550342638082</v>
      </c>
      <c r="G30" s="14">
        <v>15.939083658580618</v>
      </c>
      <c r="H30" s="14">
        <v>16.601234825493695</v>
      </c>
      <c r="I30" s="14">
        <v>19.733938252930979</v>
      </c>
      <c r="J30" s="14">
        <v>23.358745282521376</v>
      </c>
      <c r="K30" s="14">
        <v>24.590187437877692</v>
      </c>
      <c r="L30" s="14">
        <v>25.826487527640705</v>
      </c>
      <c r="M30" s="14">
        <v>31.422434778681708</v>
      </c>
      <c r="N30" s="14">
        <v>29.640489045871998</v>
      </c>
      <c r="O30" s="14">
        <v>35.53535314313612</v>
      </c>
      <c r="P30" s="14">
        <v>35.862718836288941</v>
      </c>
      <c r="Q30" s="14">
        <v>40.735364037125407</v>
      </c>
      <c r="R30" s="14">
        <v>49.410728915626954</v>
      </c>
      <c r="S30" s="14">
        <v>54.948024916905631</v>
      </c>
      <c r="T30" s="14">
        <v>58.468624249929093</v>
      </c>
      <c r="U30" s="14">
        <v>42.529119443735141</v>
      </c>
      <c r="V30" s="14">
        <v>39.722984896022382</v>
      </c>
      <c r="W30" s="14">
        <v>37.201386281269485</v>
      </c>
      <c r="X30" s="14">
        <v>29.452271059297889</v>
      </c>
      <c r="Y30" s="14">
        <v>22.355606065174385</v>
      </c>
      <c r="Z30" s="14">
        <v>20.878309587267925</v>
      </c>
      <c r="AA30" s="14">
        <v>23.933017034694476</v>
      </c>
      <c r="AB30" s="14">
        <v>18.720190830151473</v>
      </c>
      <c r="AC30" s="14">
        <v>19.400855284025521</v>
      </c>
      <c r="AD30" s="14">
        <v>20.602722583398087</v>
      </c>
      <c r="AE30" s="14">
        <v>21.396426659810682</v>
      </c>
      <c r="AF30" s="14">
        <v>23.248960780008407</v>
      </c>
      <c r="AG30" s="14" t="s">
        <v>1</v>
      </c>
    </row>
    <row r="31" spans="1:33" x14ac:dyDescent="0.25">
      <c r="A31" s="9" t="s">
        <v>27</v>
      </c>
      <c r="B31" s="10" t="s">
        <v>1</v>
      </c>
      <c r="C31" s="11">
        <v>51.559458406635429</v>
      </c>
      <c r="D31" s="11" t="s">
        <v>1</v>
      </c>
      <c r="E31" s="11" t="s">
        <v>1</v>
      </c>
      <c r="F31" s="11" t="s">
        <v>1</v>
      </c>
      <c r="G31" s="11">
        <v>49.08872357199202</v>
      </c>
      <c r="H31" s="11" t="s">
        <v>1</v>
      </c>
      <c r="I31" s="11">
        <v>66.451532848322714</v>
      </c>
      <c r="J31" s="11" t="s">
        <v>1</v>
      </c>
      <c r="K31" s="11">
        <v>67.756527667096947</v>
      </c>
      <c r="L31" s="11" t="s">
        <v>1</v>
      </c>
      <c r="M31" s="11">
        <v>69.545956333343526</v>
      </c>
      <c r="N31" s="11" t="s">
        <v>1</v>
      </c>
      <c r="O31" s="11">
        <v>62.063288566835041</v>
      </c>
      <c r="P31" s="11" t="s">
        <v>1</v>
      </c>
      <c r="Q31" s="11">
        <v>65.305251493226393</v>
      </c>
      <c r="R31" s="11" t="s">
        <v>1</v>
      </c>
      <c r="S31" s="11">
        <v>51.523098024754447</v>
      </c>
      <c r="T31" s="11" t="s">
        <v>1</v>
      </c>
      <c r="U31" s="11">
        <v>48.029961557562466</v>
      </c>
      <c r="V31" s="11" t="s">
        <v>1</v>
      </c>
      <c r="W31" s="11">
        <v>57.146200879624978</v>
      </c>
      <c r="X31" s="11" t="s">
        <v>1</v>
      </c>
      <c r="Y31" s="11">
        <v>63.994508043765123</v>
      </c>
      <c r="Z31" s="11" t="s">
        <v>1</v>
      </c>
      <c r="AA31" s="11">
        <v>75.314940092709023</v>
      </c>
      <c r="AB31" s="11" t="s">
        <v>1</v>
      </c>
      <c r="AC31" s="11">
        <v>81.008301601889315</v>
      </c>
      <c r="AD31" s="11" t="s">
        <v>1</v>
      </c>
      <c r="AE31" s="11">
        <v>95.458795175965548</v>
      </c>
      <c r="AF31" s="11" t="s">
        <v>1</v>
      </c>
      <c r="AG31" s="11" t="s">
        <v>1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>
        <v>51.275749385105414</v>
      </c>
      <c r="X32" s="21" t="s">
        <v>1</v>
      </c>
      <c r="Y32" s="21">
        <v>49.043608785174506</v>
      </c>
      <c r="Z32" s="21" t="s">
        <v>1</v>
      </c>
      <c r="AA32" s="21" t="s">
        <v>1</v>
      </c>
      <c r="AB32" s="21" t="s">
        <v>1</v>
      </c>
      <c r="AC32" s="21">
        <v>55.011281917058689</v>
      </c>
      <c r="AD32" s="21" t="s">
        <v>1</v>
      </c>
      <c r="AE32" s="21">
        <v>60.779150599914637</v>
      </c>
      <c r="AF32" s="21" t="s">
        <v>1</v>
      </c>
      <c r="AG32" s="21" t="s">
        <v>1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>
        <v>3.1698924554020071</v>
      </c>
      <c r="Y35" s="11">
        <v>5.5783630751246518</v>
      </c>
      <c r="Z35" s="11">
        <v>2.7311149406033608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1.8518648081132953</v>
      </c>
      <c r="AF35" s="11">
        <v>2.3192519233649045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>
        <v>1.2666528059878133</v>
      </c>
      <c r="X36" s="14" t="s">
        <v>1</v>
      </c>
      <c r="Y36" s="14" t="s">
        <v>1</v>
      </c>
      <c r="Z36" s="14" t="s">
        <v>1</v>
      </c>
      <c r="AA36" s="14">
        <v>4.2905722251641265</v>
      </c>
      <c r="AB36" s="14" t="s">
        <v>1</v>
      </c>
      <c r="AC36" s="14">
        <v>4.4202733430747196</v>
      </c>
      <c r="AD36" s="14">
        <v>14.826165282753195</v>
      </c>
      <c r="AE36" s="14">
        <v>6.6466344048523309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</row>
    <row r="39" spans="1:33" s="5" customFormat="1" x14ac:dyDescent="0.25">
      <c r="A39" s="9" t="s">
        <v>35</v>
      </c>
      <c r="B39" s="10">
        <v>23.089288131731603</v>
      </c>
      <c r="C39" s="11">
        <v>31.181101139645371</v>
      </c>
      <c r="D39" s="11">
        <v>34.63524562719109</v>
      </c>
      <c r="E39" s="11" t="s">
        <v>1</v>
      </c>
      <c r="F39" s="11" t="s">
        <v>1</v>
      </c>
      <c r="G39" s="11">
        <v>41.846462667116782</v>
      </c>
      <c r="H39" s="11" t="s">
        <v>1</v>
      </c>
      <c r="I39" s="11">
        <v>52.579620961572765</v>
      </c>
      <c r="J39" s="11" t="s">
        <v>1</v>
      </c>
      <c r="K39" s="11">
        <v>94.936089406966786</v>
      </c>
      <c r="L39" s="11">
        <v>127.07455635085051</v>
      </c>
      <c r="M39" s="11">
        <v>103.91509232208605</v>
      </c>
      <c r="N39" s="11" t="s">
        <v>1</v>
      </c>
      <c r="O39" s="11">
        <v>113.28585539405636</v>
      </c>
      <c r="P39" s="11" t="s">
        <v>1</v>
      </c>
      <c r="Q39" s="11">
        <v>94.018613371635794</v>
      </c>
      <c r="R39" s="11">
        <v>95.135207323857784</v>
      </c>
      <c r="S39" s="11">
        <v>89.00184795444585</v>
      </c>
      <c r="T39" s="11">
        <v>59.357865352728851</v>
      </c>
      <c r="U39" s="11">
        <v>40.770360438685437</v>
      </c>
      <c r="V39" s="11" t="s">
        <v>1</v>
      </c>
      <c r="W39" s="11">
        <v>69.046979782605376</v>
      </c>
      <c r="X39" s="11" t="s">
        <v>1</v>
      </c>
      <c r="Y39" s="11">
        <v>31.999698807940504</v>
      </c>
      <c r="Z39" s="11">
        <v>75.845909099937813</v>
      </c>
      <c r="AA39" s="11">
        <v>115.57180799542523</v>
      </c>
      <c r="AB39" s="11">
        <v>96.747591100913766</v>
      </c>
      <c r="AC39" s="11">
        <v>119.14835530283275</v>
      </c>
      <c r="AD39" s="11">
        <v>78.191499752528927</v>
      </c>
      <c r="AE39" s="11">
        <v>166.47266456280968</v>
      </c>
      <c r="AF39" s="11">
        <v>78.877396466125091</v>
      </c>
      <c r="AG39" s="11" t="s">
        <v>1</v>
      </c>
    </row>
    <row r="40" spans="1:33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</row>
    <row r="41" spans="1:33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</row>
    <row r="44" spans="1:33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>
        <v>42.22523264865692</v>
      </c>
      <c r="D47" s="11" t="s">
        <v>1</v>
      </c>
      <c r="E47" s="11">
        <v>45.658879972041319</v>
      </c>
      <c r="F47" s="11" t="s">
        <v>1</v>
      </c>
      <c r="G47" s="11">
        <v>43.287554215566601</v>
      </c>
      <c r="H47" s="11" t="s">
        <v>1</v>
      </c>
      <c r="I47" s="11">
        <v>49.14469653373019</v>
      </c>
      <c r="J47" s="11" t="s">
        <v>1</v>
      </c>
      <c r="K47" s="11">
        <v>51.201208757073424</v>
      </c>
      <c r="L47" s="11" t="s">
        <v>1</v>
      </c>
      <c r="M47" s="11">
        <v>59.424657539633593</v>
      </c>
      <c r="N47" s="11" t="s">
        <v>1</v>
      </c>
      <c r="O47" s="11">
        <v>66.464476589254275</v>
      </c>
      <c r="P47" s="11">
        <v>59.040154392502536</v>
      </c>
      <c r="Q47" s="11">
        <v>55.84405856114364</v>
      </c>
      <c r="R47" s="11">
        <v>64.617236794432415</v>
      </c>
      <c r="S47" s="11">
        <v>74.860401026856934</v>
      </c>
      <c r="T47" s="11">
        <v>81.306617140364125</v>
      </c>
      <c r="U47" s="11">
        <v>67.00569253367793</v>
      </c>
      <c r="V47" s="11">
        <v>70.537937322847498</v>
      </c>
      <c r="W47" s="11">
        <v>74.23702452297637</v>
      </c>
      <c r="X47" s="11">
        <v>77.466829817533082</v>
      </c>
      <c r="Y47" s="11">
        <v>73.902157633974369</v>
      </c>
      <c r="Z47" s="11">
        <v>69.189076506924124</v>
      </c>
      <c r="AA47" s="11">
        <v>88.577873888488895</v>
      </c>
      <c r="AB47" s="11">
        <v>82.940334641693184</v>
      </c>
      <c r="AC47" s="11">
        <v>93.80586050149671</v>
      </c>
      <c r="AD47" s="11">
        <v>114.04207808886336</v>
      </c>
      <c r="AE47" s="11">
        <v>102.97492257832441</v>
      </c>
      <c r="AF47" s="11">
        <v>97.581521349115306</v>
      </c>
      <c r="AG47" s="11" t="s">
        <v>1</v>
      </c>
    </row>
    <row r="48" spans="1:33" x14ac:dyDescent="0.25">
      <c r="A48" s="12" t="s">
        <v>44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 t="s">
        <v>1</v>
      </c>
      <c r="P48" s="14" t="s">
        <v>1</v>
      </c>
      <c r="Q48" s="14" t="s">
        <v>1</v>
      </c>
      <c r="R48" s="14" t="s">
        <v>1</v>
      </c>
      <c r="S48" s="14" t="s">
        <v>1</v>
      </c>
      <c r="T48" s="14" t="s">
        <v>1</v>
      </c>
      <c r="U48" s="14" t="s">
        <v>1</v>
      </c>
      <c r="V48" s="14" t="s">
        <v>1</v>
      </c>
      <c r="W48" s="14" t="s">
        <v>1</v>
      </c>
      <c r="X48" s="14" t="s">
        <v>1</v>
      </c>
      <c r="Y48" s="14" t="s">
        <v>1</v>
      </c>
      <c r="Z48" s="14" t="s">
        <v>1</v>
      </c>
      <c r="AA48" s="14" t="s">
        <v>1</v>
      </c>
      <c r="AB48" s="14" t="s">
        <v>1</v>
      </c>
      <c r="AC48" s="14" t="s">
        <v>1</v>
      </c>
      <c r="AD48" s="14" t="s">
        <v>1</v>
      </c>
      <c r="AE48" s="14" t="s">
        <v>1</v>
      </c>
      <c r="AF48" s="14" t="s">
        <v>1</v>
      </c>
      <c r="AG48" s="14" t="s">
        <v>1</v>
      </c>
    </row>
    <row r="49" spans="1:33" s="5" customFormat="1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>
        <v>1.0861803733445765</v>
      </c>
      <c r="AB50" s="14">
        <v>1.7758440745644406</v>
      </c>
      <c r="AC50" s="14">
        <v>2.0296684309981847</v>
      </c>
      <c r="AD50" s="14">
        <v>2.9143230504543363</v>
      </c>
      <c r="AE50" s="14">
        <v>2.0742090950038485</v>
      </c>
      <c r="AF50" s="14">
        <v>1.3845187633371703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 t="s">
        <v>1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3.0714204805527294</v>
      </c>
      <c r="V53" s="11">
        <v>2.8596955608176011</v>
      </c>
      <c r="W53" s="11">
        <v>2.8792495481684646</v>
      </c>
      <c r="X53" s="11" t="s">
        <v>1</v>
      </c>
      <c r="Y53" s="11" t="s">
        <v>1</v>
      </c>
      <c r="Z53" s="11" t="s">
        <v>1</v>
      </c>
      <c r="AA53" s="11">
        <v>3.2584998310984039</v>
      </c>
      <c r="AB53" s="11">
        <v>2.7562822651622216</v>
      </c>
      <c r="AC53" s="11">
        <v>3.7805645736728493</v>
      </c>
      <c r="AD53" s="11">
        <v>4.3647162480950721</v>
      </c>
      <c r="AE53" s="11">
        <v>3.9980213446450814</v>
      </c>
      <c r="AF53" s="11">
        <v>3.1381041034822261</v>
      </c>
      <c r="AG53" s="11" t="s">
        <v>1</v>
      </c>
    </row>
    <row r="54" spans="1:33" x14ac:dyDescent="0.25">
      <c r="A54" s="12" t="s">
        <v>50</v>
      </c>
      <c r="B54" s="13" t="s">
        <v>1</v>
      </c>
      <c r="C54" s="14" t="s">
        <v>1</v>
      </c>
      <c r="D54" s="14">
        <v>70.455929480885246</v>
      </c>
      <c r="E54" s="14" t="s">
        <v>1</v>
      </c>
      <c r="F54" s="14" t="s">
        <v>1</v>
      </c>
      <c r="G54" s="14" t="s">
        <v>1</v>
      </c>
      <c r="H54" s="14">
        <v>62.528704636145662</v>
      </c>
      <c r="I54" s="14" t="s">
        <v>1</v>
      </c>
      <c r="J54" s="14" t="s">
        <v>1</v>
      </c>
      <c r="K54" s="14" t="s">
        <v>1</v>
      </c>
      <c r="L54" s="14">
        <v>54.361180703560102</v>
      </c>
      <c r="M54" s="14" t="s">
        <v>1</v>
      </c>
      <c r="N54" s="14" t="s">
        <v>1</v>
      </c>
      <c r="O54" s="14" t="s">
        <v>1</v>
      </c>
      <c r="P54" s="14">
        <v>92.425650047112981</v>
      </c>
      <c r="Q54" s="14" t="s">
        <v>1</v>
      </c>
      <c r="R54" s="14" t="s">
        <v>1</v>
      </c>
      <c r="S54" s="14" t="s">
        <v>1</v>
      </c>
      <c r="T54" s="14">
        <v>83.881066675695706</v>
      </c>
      <c r="U54" s="14" t="s">
        <v>1</v>
      </c>
      <c r="V54" s="14" t="s">
        <v>1</v>
      </c>
      <c r="W54" s="14" t="s">
        <v>1</v>
      </c>
      <c r="X54" s="14">
        <v>175.6883557529645</v>
      </c>
      <c r="Y54" s="14" t="s">
        <v>1</v>
      </c>
      <c r="Z54" s="14" t="s">
        <v>1</v>
      </c>
      <c r="AA54" s="14">
        <v>179.73130359049583</v>
      </c>
      <c r="AB54" s="14" t="s">
        <v>1</v>
      </c>
      <c r="AC54" s="14">
        <v>173.66126554250499</v>
      </c>
      <c r="AD54" s="14" t="s">
        <v>1</v>
      </c>
      <c r="AE54" s="14">
        <v>217.62085468080534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</row>
    <row r="56" spans="1:33" x14ac:dyDescent="0.25">
      <c r="A56" s="12" t="s">
        <v>52</v>
      </c>
      <c r="B56" s="13">
        <v>2.0849512780043238</v>
      </c>
      <c r="C56" s="14">
        <v>4.5341205511072395</v>
      </c>
      <c r="D56" s="14">
        <v>3.1985286384520304</v>
      </c>
      <c r="E56" s="14">
        <v>3.1744551741011082</v>
      </c>
      <c r="F56" s="14">
        <v>2.013183817214983</v>
      </c>
      <c r="G56" s="14">
        <v>2.0312052530777698</v>
      </c>
      <c r="H56" s="14">
        <v>2.3520653379674505</v>
      </c>
      <c r="I56" s="14">
        <v>4.347278131132815</v>
      </c>
      <c r="J56" s="14">
        <v>4.3849486016747363</v>
      </c>
      <c r="K56" s="14">
        <v>5.5043051037965576</v>
      </c>
      <c r="L56" s="14">
        <v>5.55827850552022</v>
      </c>
      <c r="M56" s="14">
        <v>4.9165604563991367</v>
      </c>
      <c r="N56" s="14">
        <v>4.5245439104977496</v>
      </c>
      <c r="O56" s="14">
        <v>3.600689740041608</v>
      </c>
      <c r="P56" s="14">
        <v>3.9634085713101528</v>
      </c>
      <c r="Q56" s="14">
        <v>5.4270378732871354</v>
      </c>
      <c r="R56" s="14">
        <v>4.701382640766651</v>
      </c>
      <c r="S56" s="14">
        <v>8.3074720626324332</v>
      </c>
      <c r="T56" s="14">
        <v>8.2643265320886616</v>
      </c>
      <c r="U56" s="14">
        <v>8.0219183121756572</v>
      </c>
      <c r="V56" s="14">
        <v>9.1145181502447947</v>
      </c>
      <c r="W56" s="14">
        <v>10.131544999250892</v>
      </c>
      <c r="X56" s="14">
        <v>10.173127141088944</v>
      </c>
      <c r="Y56" s="14">
        <v>10.066149970002789</v>
      </c>
      <c r="Z56" s="14">
        <v>9.9678557158864756</v>
      </c>
      <c r="AA56" s="14">
        <v>9.8912151596612219</v>
      </c>
      <c r="AB56" s="14">
        <v>10.353229087798143</v>
      </c>
      <c r="AC56" s="14">
        <v>9.2798906229355129</v>
      </c>
      <c r="AD56" s="14">
        <v>9.3903362634760921</v>
      </c>
      <c r="AE56" s="14">
        <v>7.5214071200767565</v>
      </c>
      <c r="AF56" s="14">
        <v>6.5432425165370409</v>
      </c>
      <c r="AG56" s="14" t="s">
        <v>1</v>
      </c>
    </row>
    <row r="57" spans="1:33" s="5" customFormat="1" x14ac:dyDescent="0.25">
      <c r="A57" s="9" t="s">
        <v>53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 t="s">
        <v>1</v>
      </c>
      <c r="P57" s="11" t="s">
        <v>1</v>
      </c>
      <c r="Q57" s="11">
        <v>105.75258371851699</v>
      </c>
      <c r="R57" s="11">
        <v>106.09389502665715</v>
      </c>
      <c r="S57" s="11">
        <v>120.2047956590275</v>
      </c>
      <c r="T57" s="11">
        <v>98.844500313977605</v>
      </c>
      <c r="U57" s="11">
        <v>95.030904414396829</v>
      </c>
      <c r="V57" s="11">
        <v>93.347427104752001</v>
      </c>
      <c r="W57" s="11">
        <v>92.062495129529978</v>
      </c>
      <c r="X57" s="11">
        <v>92.275395493312629</v>
      </c>
      <c r="Y57" s="11">
        <v>91.272924226123862</v>
      </c>
      <c r="Z57" s="11">
        <v>106.74867754669563</v>
      </c>
      <c r="AA57" s="11">
        <v>66.900359633004413</v>
      </c>
      <c r="AB57" s="11">
        <v>62.214430466517385</v>
      </c>
      <c r="AC57" s="11">
        <v>63.769741606599204</v>
      </c>
      <c r="AD57" s="11">
        <v>67.034316137962193</v>
      </c>
      <c r="AE57" s="11" t="s">
        <v>1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423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453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 t="s">
        <v>1</v>
      </c>
      <c r="K5" s="23" t="s">
        <v>1</v>
      </c>
      <c r="L5" s="23">
        <v>525.03</v>
      </c>
      <c r="M5" s="23">
        <v>581.64800000000002</v>
      </c>
      <c r="N5" s="23">
        <v>449.98500000000001</v>
      </c>
      <c r="O5" s="23">
        <v>431.649</v>
      </c>
      <c r="P5" s="23">
        <v>453.30599999999998</v>
      </c>
      <c r="Q5" s="23">
        <v>488.375</v>
      </c>
      <c r="R5" s="23">
        <v>599.11900000000003</v>
      </c>
      <c r="S5" s="23">
        <v>652.58500000000004</v>
      </c>
      <c r="T5" s="23">
        <v>634.303</v>
      </c>
      <c r="U5" s="23">
        <v>629.54700000000003</v>
      </c>
      <c r="V5" s="23">
        <v>617.83000000000004</v>
      </c>
      <c r="W5" s="23">
        <v>708.92200000000003</v>
      </c>
      <c r="X5" s="23">
        <v>686.01700000000005</v>
      </c>
      <c r="Y5" s="23">
        <v>736.71600000000001</v>
      </c>
      <c r="Z5" s="23" t="s">
        <v>1</v>
      </c>
      <c r="AA5" s="23">
        <v>857.97799999999995</v>
      </c>
      <c r="AB5" s="23" t="s">
        <v>1</v>
      </c>
      <c r="AC5" s="23">
        <v>1007.824</v>
      </c>
      <c r="AD5" s="23" t="s">
        <v>1</v>
      </c>
      <c r="AE5" s="23">
        <v>1507.2809999999999</v>
      </c>
      <c r="AF5" s="23" t="s">
        <v>1</v>
      </c>
      <c r="AG5" s="23" t="s">
        <v>1</v>
      </c>
    </row>
    <row r="6" spans="1:33" x14ac:dyDescent="0.25">
      <c r="A6" s="12" t="s">
        <v>2</v>
      </c>
      <c r="B6" s="24">
        <v>0.06</v>
      </c>
      <c r="C6" s="25">
        <v>8.2000000000000003E-2</v>
      </c>
      <c r="D6" s="25">
        <v>0.25600000000000001</v>
      </c>
      <c r="E6" s="25">
        <v>0.152</v>
      </c>
      <c r="F6" s="25">
        <v>0.16600000000000001</v>
      </c>
      <c r="G6" s="25">
        <v>0.25</v>
      </c>
      <c r="H6" s="25">
        <v>0.28299999999999997</v>
      </c>
      <c r="I6" s="25">
        <v>4.851</v>
      </c>
      <c r="J6" s="25">
        <v>5.7130000000000001</v>
      </c>
      <c r="K6" s="25">
        <v>9.6010000000000009</v>
      </c>
      <c r="L6" s="25">
        <v>8.1669999999999998</v>
      </c>
      <c r="M6" s="25">
        <v>8.8179999999999996</v>
      </c>
      <c r="N6" s="25">
        <v>6.4210000000000003</v>
      </c>
      <c r="O6" s="25">
        <v>7.9560000000000004</v>
      </c>
      <c r="P6" s="25">
        <v>20.059999999999999</v>
      </c>
      <c r="Q6" s="25">
        <v>23.286999999999999</v>
      </c>
      <c r="R6" s="25">
        <v>26.228000000000002</v>
      </c>
      <c r="S6" s="25">
        <v>28.206</v>
      </c>
      <c r="T6" s="25">
        <v>41.728999999999999</v>
      </c>
      <c r="U6" s="25">
        <v>40.472000000000001</v>
      </c>
      <c r="V6" s="25">
        <v>31.242999999999999</v>
      </c>
      <c r="W6" s="25">
        <v>16.210999999999999</v>
      </c>
      <c r="X6" s="25">
        <v>34.311999999999998</v>
      </c>
      <c r="Y6" s="25">
        <v>39.613</v>
      </c>
      <c r="Z6" s="25">
        <v>77.337999999999994</v>
      </c>
      <c r="AA6" s="25">
        <v>115.25</v>
      </c>
      <c r="AB6" s="25">
        <v>79.495000000000005</v>
      </c>
      <c r="AC6" s="25">
        <v>68.805999999999997</v>
      </c>
      <c r="AD6" s="25">
        <v>66.64</v>
      </c>
      <c r="AE6" s="25">
        <v>100.03700000000001</v>
      </c>
      <c r="AF6" s="25">
        <v>101.678</v>
      </c>
      <c r="AG6" s="25" t="s">
        <v>1</v>
      </c>
    </row>
    <row r="7" spans="1:33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>
        <v>1551.3</v>
      </c>
      <c r="H7" s="27">
        <v>2224.1</v>
      </c>
      <c r="I7" s="27">
        <v>2607.1</v>
      </c>
      <c r="J7" s="27">
        <v>2729.1</v>
      </c>
      <c r="K7" s="27">
        <v>2831</v>
      </c>
      <c r="L7" s="27">
        <v>3420.8110000000001</v>
      </c>
      <c r="M7" s="27">
        <v>3146.3420000000001</v>
      </c>
      <c r="N7" s="27">
        <v>2889.6819999999998</v>
      </c>
      <c r="O7" s="27">
        <v>3523.7550000000001</v>
      </c>
      <c r="P7" s="27">
        <v>3465.85</v>
      </c>
      <c r="Q7" s="27">
        <v>4829.0879999999997</v>
      </c>
      <c r="R7" s="27">
        <v>6054.9319999999998</v>
      </c>
      <c r="S7" s="27">
        <v>7183.7150000000001</v>
      </c>
      <c r="T7" s="27">
        <v>5954.2049999999999</v>
      </c>
      <c r="U7" s="27">
        <v>5588.0230000000001</v>
      </c>
      <c r="V7" s="27">
        <v>6688.1170000000002</v>
      </c>
      <c r="W7" s="27">
        <v>11678.34</v>
      </c>
      <c r="X7" s="27">
        <v>16866.010999999999</v>
      </c>
      <c r="Y7" s="27">
        <v>17052.560000000001</v>
      </c>
      <c r="Z7" s="27">
        <v>18011.242999999999</v>
      </c>
      <c r="AA7" s="27">
        <v>18284.683000000001</v>
      </c>
      <c r="AB7" s="27">
        <v>7428.9949999999999</v>
      </c>
      <c r="AC7" s="27">
        <v>8483.9</v>
      </c>
      <c r="AD7" s="27">
        <v>11047.286</v>
      </c>
      <c r="AE7" s="27">
        <v>10560.099</v>
      </c>
      <c r="AF7" s="27">
        <v>11056.473</v>
      </c>
      <c r="AG7" s="27" t="s">
        <v>1</v>
      </c>
    </row>
    <row r="8" spans="1:33" x14ac:dyDescent="0.25">
      <c r="A8" s="12" t="s">
        <v>4</v>
      </c>
      <c r="B8" s="24">
        <v>1653</v>
      </c>
      <c r="C8" s="25">
        <v>1932</v>
      </c>
      <c r="D8" s="25">
        <v>1846</v>
      </c>
      <c r="E8" s="25">
        <v>1760</v>
      </c>
      <c r="F8" s="25" t="s">
        <v>1</v>
      </c>
      <c r="G8" s="25">
        <v>1736</v>
      </c>
      <c r="H8" s="25" t="s">
        <v>1</v>
      </c>
      <c r="I8" s="25">
        <v>1883</v>
      </c>
      <c r="J8" s="25" t="s">
        <v>1</v>
      </c>
      <c r="K8" s="25">
        <v>3345.37</v>
      </c>
      <c r="L8" s="25" t="s">
        <v>1</v>
      </c>
      <c r="M8" s="25">
        <v>3491.7</v>
      </c>
      <c r="N8" s="25">
        <v>3500</v>
      </c>
      <c r="O8" s="25">
        <v>3286.2440000000001</v>
      </c>
      <c r="P8" s="25">
        <v>2559.8589999999999</v>
      </c>
      <c r="Q8" s="25">
        <v>2125.183</v>
      </c>
      <c r="R8" s="25">
        <v>2460</v>
      </c>
      <c r="S8" s="25">
        <v>4690.8</v>
      </c>
      <c r="T8" s="25" t="s">
        <v>1</v>
      </c>
      <c r="U8" s="25">
        <v>3601.2330000000002</v>
      </c>
      <c r="V8" s="25">
        <v>2893.1</v>
      </c>
      <c r="W8" s="25">
        <v>2966.7</v>
      </c>
      <c r="X8" s="25">
        <v>3358.7</v>
      </c>
      <c r="Y8" s="25">
        <v>3221</v>
      </c>
      <c r="Z8" s="25">
        <v>3798</v>
      </c>
      <c r="AA8" s="25">
        <v>3972</v>
      </c>
      <c r="AB8" s="25">
        <v>4545</v>
      </c>
      <c r="AC8" s="25">
        <v>3262</v>
      </c>
      <c r="AD8" s="25">
        <v>3452</v>
      </c>
      <c r="AE8" s="25">
        <v>3503</v>
      </c>
      <c r="AF8" s="25">
        <v>5072</v>
      </c>
      <c r="AG8" s="25" t="s">
        <v>1</v>
      </c>
    </row>
    <row r="9" spans="1:33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>
        <v>3.911</v>
      </c>
      <c r="K9" s="23">
        <v>4.5380000000000003</v>
      </c>
      <c r="L9" s="23">
        <v>4.2439999999999998</v>
      </c>
      <c r="M9" s="23">
        <v>7.9</v>
      </c>
      <c r="N9" s="23">
        <v>8.9030000000000005</v>
      </c>
      <c r="O9" s="23">
        <v>13.645</v>
      </c>
      <c r="P9" s="23">
        <v>14.853</v>
      </c>
      <c r="Q9" s="23">
        <v>16.234000000000002</v>
      </c>
      <c r="R9" s="23">
        <v>31.004000000000001</v>
      </c>
      <c r="S9" s="23">
        <v>34.838000000000001</v>
      </c>
      <c r="T9" s="23">
        <v>34.460999999999999</v>
      </c>
      <c r="U9" s="23">
        <v>27.131</v>
      </c>
      <c r="V9" s="23">
        <v>50.343000000000004</v>
      </c>
      <c r="W9" s="23">
        <v>183.38399999999999</v>
      </c>
      <c r="X9" s="23">
        <v>140.66399999999999</v>
      </c>
      <c r="Y9" s="23">
        <v>83.808000000000007</v>
      </c>
      <c r="Z9" s="23">
        <v>47.845999999999997</v>
      </c>
      <c r="AA9" s="23">
        <v>46.48</v>
      </c>
      <c r="AB9" s="23">
        <v>21.2</v>
      </c>
      <c r="AC9" s="23">
        <v>34.43</v>
      </c>
      <c r="AD9" s="23">
        <v>50.36</v>
      </c>
      <c r="AE9" s="23">
        <v>85.38</v>
      </c>
      <c r="AF9" s="23">
        <v>63.75</v>
      </c>
      <c r="AG9" s="23" t="s">
        <v>1</v>
      </c>
    </row>
    <row r="10" spans="1:33" x14ac:dyDescent="0.25">
      <c r="A10" s="12" t="s">
        <v>6</v>
      </c>
      <c r="B10" s="24" t="s">
        <v>1</v>
      </c>
      <c r="C10" s="25">
        <v>200.27799999999999</v>
      </c>
      <c r="D10" s="25" t="s">
        <v>1</v>
      </c>
      <c r="E10" s="25">
        <v>158.61799999999999</v>
      </c>
      <c r="F10" s="25" t="s">
        <v>1</v>
      </c>
      <c r="G10" s="25">
        <v>218.863</v>
      </c>
      <c r="H10" s="25" t="s">
        <v>1</v>
      </c>
      <c r="I10" s="25">
        <v>238.49</v>
      </c>
      <c r="J10" s="25">
        <v>272.75</v>
      </c>
      <c r="K10" s="25">
        <v>248.88399999999999</v>
      </c>
      <c r="L10" s="25">
        <v>297.21600000000001</v>
      </c>
      <c r="M10" s="25">
        <v>281.11599999999999</v>
      </c>
      <c r="N10" s="25">
        <v>311.92899999999997</v>
      </c>
      <c r="O10" s="25">
        <v>327.60399999999998</v>
      </c>
      <c r="P10" s="25">
        <v>205.26300000000001</v>
      </c>
      <c r="Q10" s="25">
        <v>270.30900000000003</v>
      </c>
      <c r="R10" s="25">
        <v>295.89699999999999</v>
      </c>
      <c r="S10" s="25">
        <v>426.94099999999997</v>
      </c>
      <c r="T10" s="25">
        <v>259.76400000000001</v>
      </c>
      <c r="U10" s="25">
        <v>248.608</v>
      </c>
      <c r="V10" s="25">
        <v>201.78399999999999</v>
      </c>
      <c r="W10" s="25">
        <v>233.34100000000001</v>
      </c>
      <c r="X10" s="25">
        <v>258.197</v>
      </c>
      <c r="Y10" s="25">
        <v>240.3</v>
      </c>
      <c r="Z10" s="25">
        <v>259.39999999999998</v>
      </c>
      <c r="AA10" s="25">
        <v>227.6</v>
      </c>
      <c r="AB10" s="25">
        <v>266.02</v>
      </c>
      <c r="AC10" s="25">
        <v>268.89999999999998</v>
      </c>
      <c r="AD10" s="25">
        <v>320.89999999999998</v>
      </c>
      <c r="AE10" s="25">
        <v>292.3</v>
      </c>
      <c r="AF10" s="25">
        <v>415.5</v>
      </c>
      <c r="AG10" s="25" t="s">
        <v>1</v>
      </c>
    </row>
    <row r="11" spans="1:33" x14ac:dyDescent="0.25">
      <c r="A11" s="9" t="s">
        <v>7</v>
      </c>
      <c r="B11" s="22">
        <v>2732.5569999999998</v>
      </c>
      <c r="C11" s="23">
        <v>2364.6019999999999</v>
      </c>
      <c r="D11" s="23">
        <v>2210.404</v>
      </c>
      <c r="E11" s="23">
        <v>2241.1680000000001</v>
      </c>
      <c r="F11" s="23">
        <v>2195.9659999999999</v>
      </c>
      <c r="G11" s="23">
        <v>2511.1460000000002</v>
      </c>
      <c r="H11" s="23">
        <v>2519.6480000000001</v>
      </c>
      <c r="I11" s="23">
        <v>2636.61</v>
      </c>
      <c r="J11" s="23">
        <v>2828.6750000000002</v>
      </c>
      <c r="K11" s="23" t="s">
        <v>1</v>
      </c>
      <c r="L11" s="23">
        <v>3051.1190000000001</v>
      </c>
      <c r="M11" s="23">
        <v>2980.7779999999998</v>
      </c>
      <c r="N11" s="23">
        <v>3226.9369999999999</v>
      </c>
      <c r="O11" s="23">
        <v>3214.4059999999999</v>
      </c>
      <c r="P11" s="23">
        <v>3280.279</v>
      </c>
      <c r="Q11" s="23">
        <v>3045.5340000000001</v>
      </c>
      <c r="R11" s="23">
        <v>3863.6460000000002</v>
      </c>
      <c r="S11" s="23">
        <v>3933.7</v>
      </c>
      <c r="T11" s="23">
        <v>4388.6899999999996</v>
      </c>
      <c r="U11" s="23">
        <v>4861.165</v>
      </c>
      <c r="V11" s="23">
        <v>4982.8969999999999</v>
      </c>
      <c r="W11" s="23">
        <v>5358.8</v>
      </c>
      <c r="X11" s="23">
        <v>5316.7969999999996</v>
      </c>
      <c r="Y11" s="23">
        <v>4998.1239999999998</v>
      </c>
      <c r="Z11" s="23">
        <v>5286.2240000000002</v>
      </c>
      <c r="AA11" s="23" t="s">
        <v>1</v>
      </c>
      <c r="AB11" s="23">
        <v>5369.9759999999997</v>
      </c>
      <c r="AC11" s="23">
        <v>5509.8329999999996</v>
      </c>
      <c r="AD11" s="23">
        <v>5615.9740000000002</v>
      </c>
      <c r="AE11" s="23">
        <v>5231.652</v>
      </c>
      <c r="AF11" s="23" t="s">
        <v>1</v>
      </c>
      <c r="AG11" s="23" t="s">
        <v>1</v>
      </c>
    </row>
    <row r="12" spans="1:33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>
        <v>417</v>
      </c>
      <c r="O12" s="25">
        <v>377</v>
      </c>
      <c r="P12" s="25">
        <v>364</v>
      </c>
      <c r="Q12" s="25">
        <v>466.5</v>
      </c>
      <c r="R12" s="25">
        <v>318.60000000000002</v>
      </c>
      <c r="S12" s="25">
        <v>392.3</v>
      </c>
      <c r="T12" s="25">
        <v>419</v>
      </c>
      <c r="U12" s="25">
        <v>276.67399999999998</v>
      </c>
      <c r="V12" s="25">
        <v>215.565</v>
      </c>
      <c r="W12" s="25">
        <v>207.77199999999999</v>
      </c>
      <c r="X12" s="25">
        <v>212.25299999999999</v>
      </c>
      <c r="Y12" s="25">
        <v>309.03100000000001</v>
      </c>
      <c r="Z12" s="25">
        <v>234.86699999999999</v>
      </c>
      <c r="AA12" s="25">
        <v>339.74</v>
      </c>
      <c r="AB12" s="25">
        <v>235.53299999999999</v>
      </c>
      <c r="AC12" s="25">
        <v>300.84300000000002</v>
      </c>
      <c r="AD12" s="25">
        <v>283.06400000000002</v>
      </c>
      <c r="AE12" s="25">
        <v>418.14800000000002</v>
      </c>
      <c r="AF12" s="25">
        <v>540.41499999999996</v>
      </c>
      <c r="AG12" s="25" t="s">
        <v>1</v>
      </c>
    </row>
    <row r="13" spans="1:33" x14ac:dyDescent="0.25">
      <c r="A13" s="9" t="s">
        <v>9</v>
      </c>
      <c r="B13" s="22">
        <v>51.945999999999998</v>
      </c>
      <c r="C13" s="23">
        <v>47.222000000000001</v>
      </c>
      <c r="D13" s="23">
        <v>65.769000000000005</v>
      </c>
      <c r="E13" s="23">
        <v>88.421000000000006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>
        <v>117.3</v>
      </c>
      <c r="M13" s="23">
        <v>127.1</v>
      </c>
      <c r="N13" s="23">
        <v>176.3</v>
      </c>
      <c r="O13" s="23">
        <v>214</v>
      </c>
      <c r="P13" s="23">
        <v>225.1</v>
      </c>
      <c r="Q13" s="23">
        <v>269</v>
      </c>
      <c r="R13" s="23">
        <v>296.7</v>
      </c>
      <c r="S13" s="23">
        <v>369.1</v>
      </c>
      <c r="T13" s="23">
        <v>410.2</v>
      </c>
      <c r="U13" s="23">
        <v>446.16</v>
      </c>
      <c r="V13" s="23">
        <v>420.9</v>
      </c>
      <c r="W13" s="23">
        <v>354.15</v>
      </c>
      <c r="X13" s="23">
        <v>310.10000000000002</v>
      </c>
      <c r="Y13" s="23">
        <v>229.06200000000001</v>
      </c>
      <c r="Z13" s="23">
        <v>248.82300000000001</v>
      </c>
      <c r="AA13" s="23">
        <v>249</v>
      </c>
      <c r="AB13" s="23" t="s">
        <v>1</v>
      </c>
      <c r="AC13" s="23">
        <v>316.60300000000001</v>
      </c>
      <c r="AD13" s="23" t="s">
        <v>1</v>
      </c>
      <c r="AE13" s="23">
        <v>608.774</v>
      </c>
      <c r="AF13" s="23" t="s">
        <v>1</v>
      </c>
      <c r="AG13" s="23" t="s">
        <v>1</v>
      </c>
    </row>
    <row r="14" spans="1:33" x14ac:dyDescent="0.25">
      <c r="A14" s="12" t="s">
        <v>10</v>
      </c>
      <c r="B14" s="24">
        <v>1431.41</v>
      </c>
      <c r="C14" s="25">
        <v>1112.08</v>
      </c>
      <c r="D14" s="25">
        <v>1059.8499999999999</v>
      </c>
      <c r="E14" s="25">
        <v>1063.58</v>
      </c>
      <c r="F14" s="25" t="s">
        <v>1</v>
      </c>
      <c r="G14" s="25" t="s">
        <v>1</v>
      </c>
      <c r="H14" s="25" t="s">
        <v>1</v>
      </c>
      <c r="I14" s="25" t="s">
        <v>1</v>
      </c>
      <c r="J14" s="25">
        <v>1124</v>
      </c>
      <c r="K14" s="25">
        <v>1006</v>
      </c>
      <c r="L14" s="25">
        <v>1282.7</v>
      </c>
      <c r="M14" s="25" t="s">
        <v>1</v>
      </c>
      <c r="N14" s="25" t="s">
        <v>1</v>
      </c>
      <c r="O14" s="25">
        <v>1351</v>
      </c>
      <c r="P14" s="25">
        <v>1227</v>
      </c>
      <c r="Q14" s="25">
        <v>1746.6</v>
      </c>
      <c r="R14" s="25">
        <v>1773.5</v>
      </c>
      <c r="S14" s="25">
        <v>1881.6</v>
      </c>
      <c r="T14" s="25">
        <v>1888.5</v>
      </c>
      <c r="U14" s="25">
        <v>1788</v>
      </c>
      <c r="V14" s="25">
        <v>1718.9</v>
      </c>
      <c r="W14" s="25">
        <v>1672</v>
      </c>
      <c r="X14" s="25">
        <v>1567.2</v>
      </c>
      <c r="Y14" s="25">
        <v>1589.8</v>
      </c>
      <c r="Z14" s="25">
        <v>2027.2850000000001</v>
      </c>
      <c r="AA14" s="25">
        <v>1962.7</v>
      </c>
      <c r="AB14" s="25">
        <v>2095.5590000000002</v>
      </c>
      <c r="AC14" s="25">
        <v>2196.2719999999999</v>
      </c>
      <c r="AD14" s="25">
        <v>2413.5880000000002</v>
      </c>
      <c r="AE14" s="25">
        <v>2303.154</v>
      </c>
      <c r="AF14" s="25">
        <v>2042.394</v>
      </c>
      <c r="AG14" s="25" t="s">
        <v>1</v>
      </c>
    </row>
    <row r="15" spans="1:33" x14ac:dyDescent="0.25">
      <c r="A15" s="9" t="s">
        <v>11</v>
      </c>
      <c r="B15" s="22" t="s">
        <v>1</v>
      </c>
      <c r="C15" s="23">
        <v>1.3839999999999999</v>
      </c>
      <c r="D15" s="23">
        <v>1.3160000000000001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>
        <v>2.016</v>
      </c>
      <c r="K15" s="23">
        <v>1.982</v>
      </c>
      <c r="L15" s="23">
        <v>2.871</v>
      </c>
      <c r="M15" s="23">
        <v>2.9750000000000001</v>
      </c>
      <c r="N15" s="23">
        <v>3.7040000000000002</v>
      </c>
      <c r="O15" s="23">
        <v>4.2270000000000003</v>
      </c>
      <c r="P15" s="23">
        <v>4.83</v>
      </c>
      <c r="Q15" s="23">
        <v>5.4180000000000001</v>
      </c>
      <c r="R15" s="23">
        <v>5.15</v>
      </c>
      <c r="S15" s="23">
        <v>6.609</v>
      </c>
      <c r="T15" s="23">
        <v>6.9660000000000002</v>
      </c>
      <c r="U15" s="23">
        <v>10.425000000000001</v>
      </c>
      <c r="V15" s="23">
        <v>10.696</v>
      </c>
      <c r="W15" s="23">
        <v>11.877000000000001</v>
      </c>
      <c r="X15" s="23">
        <v>7.7119999999999997</v>
      </c>
      <c r="Y15" s="23">
        <v>8.843</v>
      </c>
      <c r="Z15" s="23">
        <v>8.0079999999999991</v>
      </c>
      <c r="AA15" s="23">
        <v>5.9930000000000003</v>
      </c>
      <c r="AB15" s="23">
        <v>6.6470000000000002</v>
      </c>
      <c r="AC15" s="23">
        <v>6.282</v>
      </c>
      <c r="AD15" s="23">
        <v>7.8620000000000001</v>
      </c>
      <c r="AE15" s="23">
        <v>11.252000000000001</v>
      </c>
      <c r="AF15" s="23">
        <v>17.503</v>
      </c>
      <c r="AG15" s="23" t="s">
        <v>1</v>
      </c>
    </row>
    <row r="16" spans="1:33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>
        <v>2.5259999999999998</v>
      </c>
      <c r="G16" s="25">
        <v>2.54</v>
      </c>
      <c r="H16" s="25">
        <v>3.464</v>
      </c>
      <c r="I16" s="25">
        <v>5.4279999999999999</v>
      </c>
      <c r="J16" s="25">
        <v>5.3259999999999996</v>
      </c>
      <c r="K16" s="25">
        <v>3.1190000000000002</v>
      </c>
      <c r="L16" s="25">
        <v>12.654</v>
      </c>
      <c r="M16" s="25">
        <v>26.297999999999998</v>
      </c>
      <c r="N16" s="25">
        <v>12.367000000000001</v>
      </c>
      <c r="O16" s="25">
        <v>12.367000000000001</v>
      </c>
      <c r="P16" s="25">
        <v>17.696000000000002</v>
      </c>
      <c r="Q16" s="25">
        <v>22.504000000000001</v>
      </c>
      <c r="R16" s="25">
        <v>32.177</v>
      </c>
      <c r="S16" s="25">
        <v>48.859000000000002</v>
      </c>
      <c r="T16" s="25">
        <v>47.844999999999999</v>
      </c>
      <c r="U16" s="25">
        <v>33.017000000000003</v>
      </c>
      <c r="V16" s="25">
        <v>40.576000000000001</v>
      </c>
      <c r="W16" s="25">
        <v>83.468999999999994</v>
      </c>
      <c r="X16" s="25">
        <v>83.468999999999994</v>
      </c>
      <c r="Y16" s="25">
        <v>79.471999999999994</v>
      </c>
      <c r="Z16" s="25">
        <v>111.621</v>
      </c>
      <c r="AA16" s="25">
        <v>131.45400000000001</v>
      </c>
      <c r="AB16" s="25">
        <v>54.447000000000003</v>
      </c>
      <c r="AC16" s="25">
        <v>69.531000000000006</v>
      </c>
      <c r="AD16" s="25">
        <v>59.988</v>
      </c>
      <c r="AE16" s="25">
        <v>69.242000000000004</v>
      </c>
      <c r="AF16" s="25">
        <v>100.11799999999999</v>
      </c>
      <c r="AG16" s="25" t="s">
        <v>1</v>
      </c>
    </row>
    <row r="17" spans="1:33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>
        <v>1.409</v>
      </c>
      <c r="M17" s="23">
        <v>2.0630000000000002</v>
      </c>
      <c r="N17" s="23">
        <v>2.4079999999999999</v>
      </c>
      <c r="O17" s="23">
        <v>3.7509999999999999</v>
      </c>
      <c r="P17" s="23">
        <v>10.566000000000001</v>
      </c>
      <c r="Q17" s="23">
        <v>23.896000000000001</v>
      </c>
      <c r="R17" s="23">
        <v>23.904</v>
      </c>
      <c r="S17" s="23">
        <v>30.75</v>
      </c>
      <c r="T17" s="23">
        <v>30.164999999999999</v>
      </c>
      <c r="U17" s="23">
        <v>6.83</v>
      </c>
      <c r="V17" s="23">
        <v>17.928000000000001</v>
      </c>
      <c r="W17" s="23">
        <v>17.928000000000001</v>
      </c>
      <c r="X17" s="23">
        <v>22.71</v>
      </c>
      <c r="Y17" s="23">
        <v>25.3</v>
      </c>
      <c r="Z17" s="23">
        <v>36.700000000000003</v>
      </c>
      <c r="AA17" s="23">
        <v>41.4</v>
      </c>
      <c r="AB17" s="23">
        <v>6.5</v>
      </c>
      <c r="AC17" s="23">
        <v>16</v>
      </c>
      <c r="AD17" s="23">
        <v>44.2</v>
      </c>
      <c r="AE17" s="23">
        <v>35</v>
      </c>
      <c r="AF17" s="23">
        <v>25.38</v>
      </c>
      <c r="AG17" s="23" t="s">
        <v>1</v>
      </c>
    </row>
    <row r="18" spans="1:33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>
        <v>39</v>
      </c>
      <c r="P18" s="25" t="s">
        <v>1</v>
      </c>
      <c r="Q18" s="25">
        <v>62.2</v>
      </c>
      <c r="R18" s="25" t="s">
        <v>1</v>
      </c>
      <c r="S18" s="25" t="s">
        <v>1</v>
      </c>
      <c r="T18" s="25" t="s">
        <v>1</v>
      </c>
      <c r="U18" s="25">
        <v>107.99</v>
      </c>
      <c r="V18" s="25" t="s">
        <v>1</v>
      </c>
      <c r="W18" s="25">
        <v>81.584999999999994</v>
      </c>
      <c r="X18" s="25" t="s">
        <v>1</v>
      </c>
      <c r="Y18" s="25">
        <v>79.712999999999994</v>
      </c>
      <c r="Z18" s="25">
        <v>68.099999999999994</v>
      </c>
      <c r="AA18" s="25">
        <v>107.4</v>
      </c>
      <c r="AB18" s="25" t="s">
        <v>1</v>
      </c>
      <c r="AC18" s="25">
        <v>87</v>
      </c>
      <c r="AD18" s="25" t="s">
        <v>1</v>
      </c>
      <c r="AE18" s="25">
        <v>70.099999999999994</v>
      </c>
      <c r="AF18" s="25" t="s">
        <v>1</v>
      </c>
      <c r="AG18" s="25" t="s">
        <v>1</v>
      </c>
    </row>
    <row r="19" spans="1:33" x14ac:dyDescent="0.25">
      <c r="A19" s="9" t="s">
        <v>15</v>
      </c>
      <c r="B19" s="22">
        <v>3317</v>
      </c>
      <c r="C19" s="23">
        <v>2209</v>
      </c>
      <c r="D19" s="23">
        <v>3359</v>
      </c>
      <c r="E19" s="23">
        <v>3593</v>
      </c>
      <c r="F19" s="23">
        <v>4680</v>
      </c>
      <c r="G19" s="23">
        <v>4713</v>
      </c>
      <c r="H19" s="23">
        <v>5332.3</v>
      </c>
      <c r="I19" s="23">
        <v>8140.8</v>
      </c>
      <c r="J19" s="23">
        <v>11380.4</v>
      </c>
      <c r="K19" s="23">
        <v>12710.8</v>
      </c>
      <c r="L19" s="23">
        <v>18152.099999999999</v>
      </c>
      <c r="M19" s="23">
        <v>23726.6</v>
      </c>
      <c r="N19" s="23">
        <v>26124.799999999999</v>
      </c>
      <c r="O19" s="23">
        <v>28106.1</v>
      </c>
      <c r="P19" s="23">
        <v>25187.8</v>
      </c>
      <c r="Q19" s="23">
        <v>32196.6</v>
      </c>
      <c r="R19" s="23">
        <v>41742.6</v>
      </c>
      <c r="S19" s="23">
        <v>28013.1</v>
      </c>
      <c r="T19" s="23">
        <v>30464.3</v>
      </c>
      <c r="U19" s="23">
        <v>35019.300000000003</v>
      </c>
      <c r="V19" s="23">
        <v>35495.5</v>
      </c>
      <c r="W19" s="23">
        <v>37870.400000000001</v>
      </c>
      <c r="X19" s="23">
        <v>56667.5</v>
      </c>
      <c r="Y19" s="23">
        <v>73916.899999999994</v>
      </c>
      <c r="Z19" s="23">
        <v>63454.400000000001</v>
      </c>
      <c r="AA19" s="23">
        <v>59589.2</v>
      </c>
      <c r="AB19" s="23">
        <v>49162.6</v>
      </c>
      <c r="AC19" s="23">
        <v>75568.800000000003</v>
      </c>
      <c r="AD19" s="23">
        <v>112771.2</v>
      </c>
      <c r="AE19" s="23">
        <v>111631.1</v>
      </c>
      <c r="AF19" s="23">
        <v>136160.5</v>
      </c>
      <c r="AG19" s="23" t="s">
        <v>1</v>
      </c>
    </row>
    <row r="20" spans="1:33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>
        <v>1.3979999999999999</v>
      </c>
      <c r="O20" s="25" t="s">
        <v>1</v>
      </c>
      <c r="P20" s="25" t="s">
        <v>1</v>
      </c>
      <c r="Q20" s="25">
        <v>1.3260000000000001</v>
      </c>
      <c r="R20" s="25">
        <v>1.5589999999999999</v>
      </c>
      <c r="S20" s="25">
        <v>2.7690000000000001</v>
      </c>
      <c r="T20" s="25">
        <v>1.5940000000000001</v>
      </c>
      <c r="U20" s="25">
        <v>1.927</v>
      </c>
      <c r="V20" s="25">
        <v>5.1420000000000003</v>
      </c>
      <c r="W20" s="25">
        <v>3.5379999999999998</v>
      </c>
      <c r="X20" s="25">
        <v>12.853999999999999</v>
      </c>
      <c r="Y20" s="25">
        <v>14.025</v>
      </c>
      <c r="Z20" s="25">
        <v>10.808999999999999</v>
      </c>
      <c r="AA20" s="25">
        <v>20.561</v>
      </c>
      <c r="AB20" s="25">
        <v>7.6619999999999999</v>
      </c>
      <c r="AC20" s="25">
        <v>4.6479999999999997</v>
      </c>
      <c r="AD20" s="25">
        <v>5.875</v>
      </c>
      <c r="AE20" s="25">
        <v>9.8770000000000007</v>
      </c>
      <c r="AF20" s="25">
        <v>9.3989999999999991</v>
      </c>
      <c r="AG20" s="25" t="s">
        <v>1</v>
      </c>
    </row>
    <row r="21" spans="1:33" x14ac:dyDescent="0.25">
      <c r="A21" s="9" t="s">
        <v>17</v>
      </c>
      <c r="B21" s="22" t="s">
        <v>1</v>
      </c>
      <c r="C21" s="23">
        <v>4062.91</v>
      </c>
      <c r="D21" s="23" t="s">
        <v>1</v>
      </c>
      <c r="E21" s="23">
        <v>3445.75</v>
      </c>
      <c r="F21" s="23" t="s">
        <v>1</v>
      </c>
      <c r="G21" s="23">
        <v>3599.9879999999998</v>
      </c>
      <c r="H21" s="23" t="s">
        <v>1</v>
      </c>
      <c r="I21" s="23">
        <v>3902.0479999999998</v>
      </c>
      <c r="J21" s="23" t="s">
        <v>1</v>
      </c>
      <c r="K21" s="23">
        <v>4806.1899999999996</v>
      </c>
      <c r="L21" s="23" t="s">
        <v>1</v>
      </c>
      <c r="M21" s="23">
        <v>4970.076</v>
      </c>
      <c r="N21" s="23" t="s">
        <v>1</v>
      </c>
      <c r="O21" s="23">
        <v>4992.7579999999998</v>
      </c>
      <c r="P21" s="23" t="s">
        <v>1</v>
      </c>
      <c r="Q21" s="23">
        <v>5093.0389999999998</v>
      </c>
      <c r="R21" s="23" t="s">
        <v>1</v>
      </c>
      <c r="S21" s="23">
        <v>5413.2039999999997</v>
      </c>
      <c r="T21" s="23" t="s">
        <v>1</v>
      </c>
      <c r="U21" s="23">
        <v>6119.25</v>
      </c>
      <c r="V21" s="23" t="s">
        <v>1</v>
      </c>
      <c r="W21" s="23">
        <v>7217.2550000000001</v>
      </c>
      <c r="X21" s="23" t="s">
        <v>1</v>
      </c>
      <c r="Y21" s="23">
        <v>6975.5659999999998</v>
      </c>
      <c r="Z21" s="23" t="s">
        <v>1</v>
      </c>
      <c r="AA21" s="23">
        <v>7688.49</v>
      </c>
      <c r="AB21" s="23" t="s">
        <v>1</v>
      </c>
      <c r="AC21" s="23">
        <v>8273.3070000000007</v>
      </c>
      <c r="AD21" s="23" t="s">
        <v>1</v>
      </c>
      <c r="AE21" s="23">
        <v>9393.27</v>
      </c>
      <c r="AF21" s="23" t="s">
        <v>1</v>
      </c>
      <c r="AG21" s="23" t="s">
        <v>1</v>
      </c>
    </row>
    <row r="22" spans="1:33" x14ac:dyDescent="0.25">
      <c r="A22" s="12" t="s">
        <v>18</v>
      </c>
      <c r="B22" s="24" t="s">
        <v>1</v>
      </c>
      <c r="C22" s="25" t="s">
        <v>1</v>
      </c>
      <c r="D22" s="25">
        <v>472</v>
      </c>
      <c r="E22" s="25">
        <v>461</v>
      </c>
      <c r="F22" s="25">
        <v>515</v>
      </c>
      <c r="G22" s="25">
        <v>560</v>
      </c>
      <c r="H22" s="25">
        <v>592</v>
      </c>
      <c r="I22" s="25">
        <v>665</v>
      </c>
      <c r="J22" s="25">
        <v>606.9</v>
      </c>
      <c r="K22" s="25">
        <v>718.6</v>
      </c>
      <c r="L22" s="25">
        <v>751</v>
      </c>
      <c r="M22" s="25">
        <v>930</v>
      </c>
      <c r="N22" s="25">
        <v>789</v>
      </c>
      <c r="O22" s="25">
        <v>760</v>
      </c>
      <c r="P22" s="25" t="s">
        <v>1</v>
      </c>
      <c r="Q22" s="25">
        <v>895</v>
      </c>
      <c r="R22" s="25" t="s">
        <v>1</v>
      </c>
      <c r="S22" s="25">
        <v>947</v>
      </c>
      <c r="T22" s="25" t="s">
        <v>1</v>
      </c>
      <c r="U22" s="25">
        <v>900</v>
      </c>
      <c r="V22" s="25" t="s">
        <v>1</v>
      </c>
      <c r="W22" s="25">
        <v>926.70500000000004</v>
      </c>
      <c r="X22" s="25">
        <v>831.72500000000002</v>
      </c>
      <c r="Y22" s="25">
        <v>1170</v>
      </c>
      <c r="Z22" s="25">
        <v>1245</v>
      </c>
      <c r="AA22" s="25">
        <v>1273</v>
      </c>
      <c r="AB22" s="25">
        <v>1153</v>
      </c>
      <c r="AC22" s="25">
        <v>1241</v>
      </c>
      <c r="AD22" s="25">
        <v>1150</v>
      </c>
      <c r="AE22" s="25">
        <v>1195</v>
      </c>
      <c r="AF22" s="25">
        <v>1179</v>
      </c>
      <c r="AG22" s="25" t="s">
        <v>1</v>
      </c>
    </row>
    <row r="23" spans="1:33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>
        <v>359.6</v>
      </c>
      <c r="G23" s="23">
        <v>395.2</v>
      </c>
      <c r="H23" s="23">
        <v>624.70000000000005</v>
      </c>
      <c r="I23" s="23">
        <v>715.7</v>
      </c>
      <c r="J23" s="23">
        <v>941.8</v>
      </c>
      <c r="K23" s="23">
        <v>1045.3</v>
      </c>
      <c r="L23" s="23">
        <v>814.6</v>
      </c>
      <c r="M23" s="23">
        <v>963.5</v>
      </c>
      <c r="N23" s="23">
        <v>742.3</v>
      </c>
      <c r="O23" s="23">
        <v>661.1</v>
      </c>
      <c r="P23" s="23">
        <v>1020.5</v>
      </c>
      <c r="Q23" s="23">
        <v>1163.9000000000001</v>
      </c>
      <c r="R23" s="23">
        <v>1103.4000000000001</v>
      </c>
      <c r="S23" s="23">
        <v>1501.5</v>
      </c>
      <c r="T23" s="23">
        <v>1726.3</v>
      </c>
      <c r="U23" s="23">
        <v>1826.9</v>
      </c>
      <c r="V23" s="23">
        <v>2673.3</v>
      </c>
      <c r="W23" s="23">
        <v>3169.3</v>
      </c>
      <c r="X23" s="23">
        <v>4274.3999999999996</v>
      </c>
      <c r="Y23" s="23">
        <v>3393.7</v>
      </c>
      <c r="Z23" s="23">
        <v>4002.6</v>
      </c>
      <c r="AA23" s="23">
        <v>4746.8</v>
      </c>
      <c r="AB23" s="23">
        <v>3350.2</v>
      </c>
      <c r="AC23" s="23">
        <v>4036.3</v>
      </c>
      <c r="AD23" s="23">
        <v>5257.0439999999999</v>
      </c>
      <c r="AE23" s="23">
        <v>5321.8950000000004</v>
      </c>
      <c r="AF23" s="23">
        <v>5115.433</v>
      </c>
      <c r="AG23" s="23" t="s">
        <v>1</v>
      </c>
    </row>
    <row r="24" spans="1:33" x14ac:dyDescent="0.25">
      <c r="A24" s="12" t="s">
        <v>20</v>
      </c>
      <c r="B24" s="24">
        <v>52.29</v>
      </c>
      <c r="C24" s="25">
        <v>79.180000000000007</v>
      </c>
      <c r="D24" s="25">
        <v>106.06</v>
      </c>
      <c r="E24" s="25">
        <v>111.03</v>
      </c>
      <c r="F24" s="25">
        <v>116.22</v>
      </c>
      <c r="G24" s="25">
        <v>56.12</v>
      </c>
      <c r="H24" s="25">
        <v>70.349999999999994</v>
      </c>
      <c r="I24" s="25">
        <v>84.59</v>
      </c>
      <c r="J24" s="25">
        <v>109.39</v>
      </c>
      <c r="K24" s="25">
        <v>134.19</v>
      </c>
      <c r="L24" s="25">
        <v>164.04400000000001</v>
      </c>
      <c r="M24" s="25">
        <v>193.89699999999999</v>
      </c>
      <c r="N24" s="25">
        <v>153.952</v>
      </c>
      <c r="O24" s="25">
        <v>114.006</v>
      </c>
      <c r="P24" s="25">
        <v>156.86799999999999</v>
      </c>
      <c r="Q24" s="25">
        <v>199.72900000000001</v>
      </c>
      <c r="R24" s="25">
        <v>281.98399999999998</v>
      </c>
      <c r="S24" s="25">
        <v>364.23899999999998</v>
      </c>
      <c r="T24" s="25">
        <v>471.93</v>
      </c>
      <c r="U24" s="25">
        <v>548.73900000000003</v>
      </c>
      <c r="V24" s="25">
        <v>539.08600000000001</v>
      </c>
      <c r="W24" s="25">
        <v>431.77</v>
      </c>
      <c r="X24" s="25">
        <v>401.63200000000001</v>
      </c>
      <c r="Y24" s="25">
        <v>324.887</v>
      </c>
      <c r="Z24" s="25">
        <v>232.32</v>
      </c>
      <c r="AA24" s="25">
        <v>230.505</v>
      </c>
      <c r="AB24" s="25">
        <v>246.672</v>
      </c>
      <c r="AC24" s="25">
        <v>291.20100000000002</v>
      </c>
      <c r="AD24" s="25">
        <v>295.51499999999999</v>
      </c>
      <c r="AE24" s="25">
        <v>256.54899999999998</v>
      </c>
      <c r="AF24" s="25">
        <v>278.83999999999997</v>
      </c>
      <c r="AG24" s="25" t="s">
        <v>1</v>
      </c>
    </row>
    <row r="25" spans="1:33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>
        <v>328.84500000000003</v>
      </c>
      <c r="F25" s="23" t="s">
        <v>1</v>
      </c>
      <c r="G25" s="23" t="s">
        <v>1</v>
      </c>
      <c r="H25" s="23" t="s">
        <v>1</v>
      </c>
      <c r="I25" s="23" t="s">
        <v>1</v>
      </c>
      <c r="J25" s="23">
        <v>370.52499999999998</v>
      </c>
      <c r="K25" s="23" t="s">
        <v>1</v>
      </c>
      <c r="L25" s="23" t="s">
        <v>1</v>
      </c>
      <c r="M25" s="23" t="s">
        <v>1</v>
      </c>
      <c r="N25" s="23">
        <v>396.95499999999998</v>
      </c>
      <c r="O25" s="23" t="s">
        <v>1</v>
      </c>
      <c r="P25" s="23">
        <v>437.82600000000002</v>
      </c>
      <c r="Q25" s="23" t="s">
        <v>1</v>
      </c>
      <c r="R25" s="23">
        <v>575.601</v>
      </c>
      <c r="S25" s="23">
        <v>536.10599999999999</v>
      </c>
      <c r="T25" s="23" t="s">
        <v>1</v>
      </c>
      <c r="U25" s="23">
        <v>595.053</v>
      </c>
      <c r="V25" s="23" t="s">
        <v>1</v>
      </c>
      <c r="W25" s="23">
        <v>667.18100000000004</v>
      </c>
      <c r="X25" s="23" t="s">
        <v>1</v>
      </c>
      <c r="Y25" s="23">
        <v>718.62</v>
      </c>
      <c r="Z25" s="23" t="s">
        <v>1</v>
      </c>
      <c r="AA25" s="23">
        <v>718.53200000000004</v>
      </c>
      <c r="AB25" s="23" t="s">
        <v>1</v>
      </c>
      <c r="AC25" s="23">
        <v>780.35199999999998</v>
      </c>
      <c r="AD25" s="23" t="s">
        <v>1</v>
      </c>
      <c r="AE25" s="23">
        <v>886.51300000000003</v>
      </c>
      <c r="AF25" s="23" t="s">
        <v>1</v>
      </c>
      <c r="AG25" s="23" t="s">
        <v>1</v>
      </c>
    </row>
    <row r="26" spans="1:33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>
        <v>3.359</v>
      </c>
      <c r="H26" s="25">
        <v>5.5439999999999996</v>
      </c>
      <c r="I26" s="25">
        <v>10.278</v>
      </c>
      <c r="J26" s="25">
        <v>9.4329999999999998</v>
      </c>
      <c r="K26" s="25">
        <v>12.438000000000001</v>
      </c>
      <c r="L26" s="25">
        <v>31.437000000000001</v>
      </c>
      <c r="M26" s="25">
        <v>54.502000000000002</v>
      </c>
      <c r="N26" s="25">
        <v>75.340999999999994</v>
      </c>
      <c r="O26" s="25">
        <v>88.853999999999999</v>
      </c>
      <c r="P26" s="25">
        <v>91.616</v>
      </c>
      <c r="Q26" s="25">
        <v>143.292</v>
      </c>
      <c r="R26" s="25">
        <v>246.55500000000001</v>
      </c>
      <c r="S26" s="25">
        <v>434.59100000000001</v>
      </c>
      <c r="T26" s="25">
        <v>467.23500000000001</v>
      </c>
      <c r="U26" s="25">
        <v>279.68299999999999</v>
      </c>
      <c r="V26" s="25">
        <v>368.33499999999998</v>
      </c>
      <c r="W26" s="25">
        <v>535.35</v>
      </c>
      <c r="X26" s="25">
        <v>517.23599999999999</v>
      </c>
      <c r="Y26" s="25">
        <v>400.29399999999998</v>
      </c>
      <c r="Z26" s="25">
        <v>327.28399999999999</v>
      </c>
      <c r="AA26" s="25">
        <v>714.84799999999996</v>
      </c>
      <c r="AB26" s="25">
        <v>296.57100000000003</v>
      </c>
      <c r="AC26" s="25">
        <v>392.483</v>
      </c>
      <c r="AD26" s="25">
        <v>440.61599999999999</v>
      </c>
      <c r="AE26" s="25">
        <v>346.416</v>
      </c>
      <c r="AF26" s="25">
        <v>320.89999999999998</v>
      </c>
      <c r="AG26" s="25" t="s">
        <v>1</v>
      </c>
    </row>
    <row r="27" spans="1:33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>
        <v>72.19</v>
      </c>
      <c r="H27" s="23" t="s">
        <v>1</v>
      </c>
      <c r="I27" s="23">
        <v>77.959999999999994</v>
      </c>
      <c r="J27" s="23" t="s">
        <v>1</v>
      </c>
      <c r="K27" s="23">
        <v>138.66999999999999</v>
      </c>
      <c r="L27" s="23" t="s">
        <v>1</v>
      </c>
      <c r="M27" s="23">
        <v>137.19999999999999</v>
      </c>
      <c r="N27" s="23" t="s">
        <v>1</v>
      </c>
      <c r="O27" s="23">
        <v>119.58</v>
      </c>
      <c r="P27" s="23" t="s">
        <v>1</v>
      </c>
      <c r="Q27" s="23">
        <v>135.52000000000001</v>
      </c>
      <c r="R27" s="23" t="s">
        <v>1</v>
      </c>
      <c r="S27" s="23" t="s">
        <v>1</v>
      </c>
      <c r="T27" s="23" t="s">
        <v>1</v>
      </c>
      <c r="U27" s="23" t="s">
        <v>1</v>
      </c>
      <c r="V27" s="23" t="s">
        <v>1</v>
      </c>
      <c r="W27" s="23">
        <v>137.41499999999999</v>
      </c>
      <c r="X27" s="23" t="s">
        <v>1</v>
      </c>
      <c r="Y27" s="23">
        <v>165.86</v>
      </c>
      <c r="Z27" s="23" t="s">
        <v>1</v>
      </c>
      <c r="AA27" s="23">
        <v>190.43</v>
      </c>
      <c r="AB27" s="23" t="s">
        <v>1</v>
      </c>
      <c r="AC27" s="23">
        <v>336.57</v>
      </c>
      <c r="AD27" s="23" t="s">
        <v>1</v>
      </c>
      <c r="AE27" s="23">
        <v>363.55</v>
      </c>
      <c r="AF27" s="23">
        <v>358.73</v>
      </c>
      <c r="AG27" s="23" t="s">
        <v>1</v>
      </c>
    </row>
    <row r="28" spans="1:33" x14ac:dyDescent="0.25">
      <c r="A28" s="12" t="s">
        <v>24</v>
      </c>
      <c r="B28" s="24">
        <v>18.954000000000001</v>
      </c>
      <c r="C28" s="25">
        <v>24.297999999999998</v>
      </c>
      <c r="D28" s="25">
        <v>22.704999999999998</v>
      </c>
      <c r="E28" s="25">
        <v>21.41</v>
      </c>
      <c r="F28" s="25">
        <v>12.78</v>
      </c>
      <c r="G28" s="25">
        <v>22.605</v>
      </c>
      <c r="H28" s="25">
        <v>27.417999999999999</v>
      </c>
      <c r="I28" s="25">
        <v>30.472000000000001</v>
      </c>
      <c r="J28" s="25">
        <v>23.236000000000001</v>
      </c>
      <c r="K28" s="25">
        <v>20.58</v>
      </c>
      <c r="L28" s="25">
        <v>17.062000000000001</v>
      </c>
      <c r="M28" s="25">
        <v>16.696999999999999</v>
      </c>
      <c r="N28" s="25">
        <v>17.526</v>
      </c>
      <c r="O28" s="25">
        <v>25.792000000000002</v>
      </c>
      <c r="P28" s="25">
        <v>24.63</v>
      </c>
      <c r="Q28" s="25">
        <v>26.489000000000001</v>
      </c>
      <c r="R28" s="25">
        <v>27.74</v>
      </c>
      <c r="S28" s="25">
        <v>28.879000000000001</v>
      </c>
      <c r="T28" s="25">
        <v>29.262</v>
      </c>
      <c r="U28" s="25">
        <v>31.137</v>
      </c>
      <c r="V28" s="25">
        <v>63.073</v>
      </c>
      <c r="W28" s="25">
        <v>94.799000000000007</v>
      </c>
      <c r="X28" s="25">
        <v>109.337</v>
      </c>
      <c r="Y28" s="25">
        <v>97.3</v>
      </c>
      <c r="Z28" s="25">
        <v>115.69799999999999</v>
      </c>
      <c r="AA28" s="25">
        <v>374.18599999999998</v>
      </c>
      <c r="AB28" s="25">
        <v>45.814</v>
      </c>
      <c r="AC28" s="25">
        <v>72.775999999999996</v>
      </c>
      <c r="AD28" s="25">
        <v>53.917999999999999</v>
      </c>
      <c r="AE28" s="25">
        <v>36.116999999999997</v>
      </c>
      <c r="AF28" s="25">
        <v>70.948999999999998</v>
      </c>
      <c r="AG28" s="25" t="s">
        <v>1</v>
      </c>
    </row>
    <row r="29" spans="1:33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>
        <v>8.2460000000000004</v>
      </c>
      <c r="F29" s="23">
        <v>14.638999999999999</v>
      </c>
      <c r="G29" s="23">
        <v>17.696999999999999</v>
      </c>
      <c r="H29" s="23">
        <v>14.167</v>
      </c>
      <c r="I29" s="23">
        <v>16.954999999999998</v>
      </c>
      <c r="J29" s="23">
        <v>23.088999999999999</v>
      </c>
      <c r="K29" s="23">
        <v>21.007000000000001</v>
      </c>
      <c r="L29" s="23">
        <v>24.983000000000001</v>
      </c>
      <c r="M29" s="23">
        <v>38.578000000000003</v>
      </c>
      <c r="N29" s="23">
        <v>42.831000000000003</v>
      </c>
      <c r="O29" s="23">
        <v>44.009</v>
      </c>
      <c r="P29" s="23">
        <v>44.786000000000001</v>
      </c>
      <c r="Q29" s="23">
        <v>39.323999999999998</v>
      </c>
      <c r="R29" s="23">
        <v>46.171999999999997</v>
      </c>
      <c r="S29" s="23">
        <v>52.137999999999998</v>
      </c>
      <c r="T29" s="23">
        <v>61.779000000000003</v>
      </c>
      <c r="U29" s="23">
        <v>69.793000000000006</v>
      </c>
      <c r="V29" s="23">
        <v>95.486000000000004</v>
      </c>
      <c r="W29" s="23">
        <v>140.602</v>
      </c>
      <c r="X29" s="23">
        <v>162.90199999999999</v>
      </c>
      <c r="Y29" s="23">
        <v>138.88200000000001</v>
      </c>
      <c r="Z29" s="23">
        <v>99.885999999999996</v>
      </c>
      <c r="AA29" s="23">
        <v>81.617999999999995</v>
      </c>
      <c r="AB29" s="23">
        <v>74.034000000000006</v>
      </c>
      <c r="AC29" s="23">
        <v>70.573999999999998</v>
      </c>
      <c r="AD29" s="23">
        <v>81.036000000000001</v>
      </c>
      <c r="AE29" s="23">
        <v>71.376000000000005</v>
      </c>
      <c r="AF29" s="23">
        <v>85.611999999999995</v>
      </c>
      <c r="AG29" s="23" t="s">
        <v>1</v>
      </c>
    </row>
    <row r="30" spans="1:33" x14ac:dyDescent="0.25">
      <c r="A30" s="12" t="s">
        <v>26</v>
      </c>
      <c r="B30" s="24">
        <v>490.95</v>
      </c>
      <c r="C30" s="25">
        <v>522.49199999999996</v>
      </c>
      <c r="D30" s="25">
        <v>646.01900000000001</v>
      </c>
      <c r="E30" s="25">
        <v>622.67899999999997</v>
      </c>
      <c r="F30" s="25">
        <v>548.005</v>
      </c>
      <c r="G30" s="25">
        <v>634.17499999999995</v>
      </c>
      <c r="H30" s="25">
        <v>662.53800000000001</v>
      </c>
      <c r="I30" s="25">
        <v>790.05399999999997</v>
      </c>
      <c r="J30" s="25">
        <v>939.05799999999999</v>
      </c>
      <c r="K30" s="25">
        <v>994.78300000000002</v>
      </c>
      <c r="L30" s="25">
        <v>1054.3599999999999</v>
      </c>
      <c r="M30" s="25">
        <v>1298.357</v>
      </c>
      <c r="N30" s="25">
        <v>1242.5170000000001</v>
      </c>
      <c r="O30" s="25">
        <v>1513.68</v>
      </c>
      <c r="P30" s="25">
        <v>1553.155</v>
      </c>
      <c r="Q30" s="25">
        <v>1793.135</v>
      </c>
      <c r="R30" s="25">
        <v>2210.0709999999999</v>
      </c>
      <c r="S30" s="25">
        <v>2496.2379999999998</v>
      </c>
      <c r="T30" s="25">
        <v>2693.58</v>
      </c>
      <c r="U30" s="25">
        <v>1981.1579999999999</v>
      </c>
      <c r="V30" s="25">
        <v>1864.24</v>
      </c>
      <c r="W30" s="25">
        <v>1751.5989999999999</v>
      </c>
      <c r="X30" s="25">
        <v>1386.114</v>
      </c>
      <c r="Y30" s="25">
        <v>1049.1610000000001</v>
      </c>
      <c r="Z30" s="25">
        <v>976.64400000000001</v>
      </c>
      <c r="AA30" s="25">
        <v>1117</v>
      </c>
      <c r="AB30" s="25">
        <v>873</v>
      </c>
      <c r="AC30" s="25">
        <v>905</v>
      </c>
      <c r="AD30" s="25">
        <v>962</v>
      </c>
      <c r="AE30" s="25">
        <v>1000</v>
      </c>
      <c r="AF30" s="25">
        <v>1087</v>
      </c>
      <c r="AG30" s="25" t="s">
        <v>1</v>
      </c>
    </row>
    <row r="31" spans="1:33" x14ac:dyDescent="0.25">
      <c r="A31" s="9" t="s">
        <v>27</v>
      </c>
      <c r="B31" s="22" t="s">
        <v>1</v>
      </c>
      <c r="C31" s="23">
        <v>3326.1</v>
      </c>
      <c r="D31" s="23" t="s">
        <v>1</v>
      </c>
      <c r="E31" s="23" t="s">
        <v>1</v>
      </c>
      <c r="F31" s="23" t="s">
        <v>1</v>
      </c>
      <c r="G31" s="23">
        <v>4047.8850000000002</v>
      </c>
      <c r="H31" s="23" t="s">
        <v>1</v>
      </c>
      <c r="I31" s="23">
        <v>5098.5749999999998</v>
      </c>
      <c r="J31" s="23" t="s">
        <v>1</v>
      </c>
      <c r="K31" s="23">
        <v>5295.1610000000001</v>
      </c>
      <c r="L31" s="23" t="s">
        <v>1</v>
      </c>
      <c r="M31" s="23">
        <v>5727.107</v>
      </c>
      <c r="N31" s="23" t="s">
        <v>1</v>
      </c>
      <c r="O31" s="23">
        <v>5069</v>
      </c>
      <c r="P31" s="23" t="s">
        <v>1</v>
      </c>
      <c r="Q31" s="23">
        <v>5479</v>
      </c>
      <c r="R31" s="23" t="s">
        <v>1</v>
      </c>
      <c r="S31" s="23">
        <v>4367</v>
      </c>
      <c r="T31" s="23" t="s">
        <v>1</v>
      </c>
      <c r="U31" s="23">
        <v>4750</v>
      </c>
      <c r="V31" s="23" t="s">
        <v>1</v>
      </c>
      <c r="W31" s="23">
        <v>4885</v>
      </c>
      <c r="X31" s="23" t="s">
        <v>1</v>
      </c>
      <c r="Y31" s="23">
        <v>5325</v>
      </c>
      <c r="Z31" s="23" t="s">
        <v>1</v>
      </c>
      <c r="AA31" s="23">
        <v>6879</v>
      </c>
      <c r="AB31" s="23" t="s">
        <v>1</v>
      </c>
      <c r="AC31" s="23">
        <v>7731</v>
      </c>
      <c r="AD31" s="23" t="s">
        <v>1</v>
      </c>
      <c r="AE31" s="23">
        <v>10145</v>
      </c>
      <c r="AF31" s="23" t="s">
        <v>1</v>
      </c>
      <c r="AG31" s="23" t="s">
        <v>1</v>
      </c>
    </row>
    <row r="32" spans="1:33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 t="s">
        <v>1</v>
      </c>
      <c r="AF32" s="29" t="s">
        <v>1</v>
      </c>
      <c r="AG32" s="29" t="s">
        <v>1</v>
      </c>
    </row>
    <row r="33" spans="1:33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</row>
    <row r="34" spans="1:33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</row>
    <row r="35" spans="1:33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>
        <v>22.35</v>
      </c>
      <c r="Y35" s="23">
        <v>38.651000000000003</v>
      </c>
      <c r="Z35" s="23">
        <v>18.600000000000001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11.956</v>
      </c>
      <c r="AF35" s="23">
        <v>14.882</v>
      </c>
      <c r="AG35" s="23" t="s">
        <v>1</v>
      </c>
    </row>
    <row r="36" spans="1:33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>
        <v>0.79200000000000004</v>
      </c>
      <c r="X36" s="25" t="s">
        <v>1</v>
      </c>
      <c r="Y36" s="25" t="s">
        <v>1</v>
      </c>
      <c r="Z36" s="25" t="s">
        <v>1</v>
      </c>
      <c r="AA36" s="25">
        <v>2.69</v>
      </c>
      <c r="AB36" s="25" t="s">
        <v>1</v>
      </c>
      <c r="AC36" s="25">
        <v>2.774</v>
      </c>
      <c r="AD36" s="25">
        <v>9.3079999999999998</v>
      </c>
      <c r="AE36" s="25">
        <v>4.1740000000000004</v>
      </c>
      <c r="AF36" s="25" t="s">
        <v>1</v>
      </c>
      <c r="AG36" s="25" t="s">
        <v>1</v>
      </c>
    </row>
    <row r="37" spans="1:33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</row>
    <row r="38" spans="1:33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</row>
    <row r="39" spans="1:33" s="5" customFormat="1" x14ac:dyDescent="0.25">
      <c r="A39" s="9" t="s">
        <v>35</v>
      </c>
      <c r="B39" s="22">
        <v>435.94499999999999</v>
      </c>
      <c r="C39" s="23">
        <v>586.40899999999999</v>
      </c>
      <c r="D39" s="23">
        <v>672.71600000000001</v>
      </c>
      <c r="E39" s="23" t="s">
        <v>1</v>
      </c>
      <c r="F39" s="23" t="s">
        <v>1</v>
      </c>
      <c r="G39" s="23">
        <v>948.471</v>
      </c>
      <c r="H39" s="23" t="s">
        <v>1</v>
      </c>
      <c r="I39" s="23">
        <v>1153.424</v>
      </c>
      <c r="J39" s="23" t="s">
        <v>1</v>
      </c>
      <c r="K39" s="23">
        <v>2036</v>
      </c>
      <c r="L39" s="23">
        <v>2586.4720000000002</v>
      </c>
      <c r="M39" s="23">
        <v>2570</v>
      </c>
      <c r="N39" s="23" t="s">
        <v>1</v>
      </c>
      <c r="O39" s="23">
        <v>2826.6</v>
      </c>
      <c r="P39" s="23" t="s">
        <v>1</v>
      </c>
      <c r="Q39" s="23">
        <v>2169.5929999999998</v>
      </c>
      <c r="R39" s="23">
        <v>2502.3820000000001</v>
      </c>
      <c r="S39" s="23">
        <v>2380.1930000000002</v>
      </c>
      <c r="T39" s="23">
        <v>2653.915</v>
      </c>
      <c r="U39" s="23">
        <v>2225.0189999999998</v>
      </c>
      <c r="V39" s="23" t="s">
        <v>1</v>
      </c>
      <c r="W39" s="23">
        <v>3605.3</v>
      </c>
      <c r="X39" s="23" t="s">
        <v>1</v>
      </c>
      <c r="Y39" s="23">
        <v>1700.1</v>
      </c>
      <c r="Z39" s="23">
        <v>3859.5</v>
      </c>
      <c r="AA39" s="23">
        <v>5583.8</v>
      </c>
      <c r="AB39" s="23">
        <v>4293.6000000000004</v>
      </c>
      <c r="AC39" s="23">
        <v>4802.6000000000004</v>
      </c>
      <c r="AD39" s="23">
        <v>3367.1</v>
      </c>
      <c r="AE39" s="23">
        <v>7748</v>
      </c>
      <c r="AF39" s="23">
        <v>4161</v>
      </c>
      <c r="AG39" s="23" t="s">
        <v>1</v>
      </c>
    </row>
    <row r="40" spans="1:33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</row>
    <row r="41" spans="1:33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</row>
    <row r="42" spans="1:33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</row>
    <row r="43" spans="1:33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</row>
    <row r="44" spans="1:33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</row>
    <row r="45" spans="1:33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</row>
    <row r="46" spans="1:33" x14ac:dyDescent="0.25">
      <c r="A46" s="12" t="s">
        <v>42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</row>
    <row r="47" spans="1:33" s="5" customFormat="1" x14ac:dyDescent="0.25">
      <c r="A47" s="9" t="s">
        <v>43</v>
      </c>
      <c r="B47" s="22" t="s">
        <v>1</v>
      </c>
      <c r="C47" s="23">
        <v>1445.3</v>
      </c>
      <c r="D47" s="23" t="s">
        <v>1</v>
      </c>
      <c r="E47" s="23">
        <v>1637.8</v>
      </c>
      <c r="F47" s="23" t="s">
        <v>1</v>
      </c>
      <c r="G47" s="23">
        <v>1566.3</v>
      </c>
      <c r="H47" s="23" t="s">
        <v>1</v>
      </c>
      <c r="I47" s="23">
        <v>1741.9</v>
      </c>
      <c r="J47" s="23" t="s">
        <v>1</v>
      </c>
      <c r="K47" s="23">
        <v>1903.7</v>
      </c>
      <c r="L47" s="23" t="s">
        <v>1</v>
      </c>
      <c r="M47" s="23">
        <v>2163.3000000000002</v>
      </c>
      <c r="N47" s="23" t="s">
        <v>1</v>
      </c>
      <c r="O47" s="23">
        <v>2431</v>
      </c>
      <c r="P47" s="23">
        <v>2272.1999999999998</v>
      </c>
      <c r="Q47" s="23">
        <v>2071.9</v>
      </c>
      <c r="R47" s="23">
        <v>2429.9</v>
      </c>
      <c r="S47" s="23">
        <v>2832.2</v>
      </c>
      <c r="T47" s="23">
        <v>3190.1</v>
      </c>
      <c r="U47" s="23">
        <v>2822.8</v>
      </c>
      <c r="V47" s="23">
        <v>2758.6</v>
      </c>
      <c r="W47" s="23">
        <v>2862.9</v>
      </c>
      <c r="X47" s="23">
        <v>2903.3</v>
      </c>
      <c r="Y47" s="23">
        <v>2930.5</v>
      </c>
      <c r="Z47" s="23">
        <v>2972.4</v>
      </c>
      <c r="AA47" s="23">
        <v>4122.1000000000004</v>
      </c>
      <c r="AB47" s="23">
        <v>4046.2</v>
      </c>
      <c r="AC47" s="23">
        <v>4633.8999999999996</v>
      </c>
      <c r="AD47" s="23">
        <v>5842.5</v>
      </c>
      <c r="AE47" s="23">
        <v>5456.4</v>
      </c>
      <c r="AF47" s="23">
        <v>5672.5</v>
      </c>
      <c r="AG47" s="23" t="s">
        <v>1</v>
      </c>
    </row>
    <row r="48" spans="1:33" x14ac:dyDescent="0.25">
      <c r="A48" s="12" t="s">
        <v>44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 t="s">
        <v>1</v>
      </c>
      <c r="L48" s="25" t="s">
        <v>1</v>
      </c>
      <c r="M48" s="25" t="s">
        <v>1</v>
      </c>
      <c r="N48" s="25" t="s">
        <v>1</v>
      </c>
      <c r="O48" s="25" t="s">
        <v>1</v>
      </c>
      <c r="P48" s="25" t="s">
        <v>1</v>
      </c>
      <c r="Q48" s="25" t="s">
        <v>1</v>
      </c>
      <c r="R48" s="25" t="s">
        <v>1</v>
      </c>
      <c r="S48" s="25" t="s">
        <v>1</v>
      </c>
      <c r="T48" s="25" t="s">
        <v>1</v>
      </c>
      <c r="U48" s="25" t="s">
        <v>1</v>
      </c>
      <c r="V48" s="25" t="s">
        <v>1</v>
      </c>
      <c r="W48" s="25" t="s">
        <v>1</v>
      </c>
      <c r="X48" s="25" t="s">
        <v>1</v>
      </c>
      <c r="Y48" s="25" t="s">
        <v>1</v>
      </c>
      <c r="Z48" s="25" t="s">
        <v>1</v>
      </c>
      <c r="AA48" s="25" t="s">
        <v>1</v>
      </c>
      <c r="AB48" s="25" t="s">
        <v>1</v>
      </c>
      <c r="AC48" s="25" t="s">
        <v>1</v>
      </c>
      <c r="AD48" s="25" t="s">
        <v>1</v>
      </c>
      <c r="AE48" s="25" t="s">
        <v>1</v>
      </c>
      <c r="AF48" s="25" t="s">
        <v>1</v>
      </c>
      <c r="AG48" s="25" t="s">
        <v>1</v>
      </c>
    </row>
    <row r="49" spans="1:33" s="5" customFormat="1" x14ac:dyDescent="0.25">
      <c r="A49" s="9" t="s">
        <v>45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</row>
    <row r="50" spans="1:33" x14ac:dyDescent="0.25">
      <c r="A50" s="12" t="s">
        <v>46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>
        <v>139.15</v>
      </c>
      <c r="AB50" s="25">
        <v>227.6</v>
      </c>
      <c r="AC50" s="25">
        <v>260.2</v>
      </c>
      <c r="AD50" s="25">
        <v>373.4</v>
      </c>
      <c r="AE50" s="25">
        <v>265.8</v>
      </c>
      <c r="AF50" s="25">
        <v>177.9</v>
      </c>
      <c r="AG50" s="25" t="s">
        <v>1</v>
      </c>
    </row>
    <row r="51" spans="1:33" s="5" customFormat="1" x14ac:dyDescent="0.25">
      <c r="A51" s="9" t="s">
        <v>47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 t="s">
        <v>1</v>
      </c>
      <c r="AB51" s="23" t="s">
        <v>1</v>
      </c>
      <c r="AC51" s="23" t="s">
        <v>1</v>
      </c>
      <c r="AD51" s="23" t="s">
        <v>1</v>
      </c>
      <c r="AE51" s="23" t="s">
        <v>1</v>
      </c>
      <c r="AF51" s="23" t="s">
        <v>1</v>
      </c>
      <c r="AG51" s="23" t="s">
        <v>1</v>
      </c>
    </row>
    <row r="52" spans="1:33" x14ac:dyDescent="0.25">
      <c r="A52" s="12" t="s">
        <v>48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</row>
    <row r="53" spans="1:33" s="5" customFormat="1" x14ac:dyDescent="0.25">
      <c r="A53" s="9" t="s">
        <v>49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>
        <v>2113.7199999999998</v>
      </c>
      <c r="V53" s="23">
        <v>2148.1260000000002</v>
      </c>
      <c r="W53" s="23">
        <v>2119.0859999999998</v>
      </c>
      <c r="X53" s="23" t="s">
        <v>1</v>
      </c>
      <c r="Y53" s="23" t="s">
        <v>1</v>
      </c>
      <c r="Z53" s="23" t="s">
        <v>1</v>
      </c>
      <c r="AA53" s="23">
        <v>2783.9</v>
      </c>
      <c r="AB53" s="23">
        <v>2389.1</v>
      </c>
      <c r="AC53" s="23">
        <v>3211.7109999999998</v>
      </c>
      <c r="AD53" s="23">
        <v>3594.848</v>
      </c>
      <c r="AE53" s="23">
        <v>3263.7</v>
      </c>
      <c r="AF53" s="23">
        <v>2535.402</v>
      </c>
      <c r="AG53" s="23" t="s">
        <v>1</v>
      </c>
    </row>
    <row r="54" spans="1:33" x14ac:dyDescent="0.25">
      <c r="A54" s="12" t="s">
        <v>50</v>
      </c>
      <c r="B54" s="24" t="s">
        <v>1</v>
      </c>
      <c r="C54" s="25" t="s">
        <v>1</v>
      </c>
      <c r="D54" s="25">
        <v>870</v>
      </c>
      <c r="E54" s="25" t="s">
        <v>1</v>
      </c>
      <c r="F54" s="25" t="s">
        <v>1</v>
      </c>
      <c r="G54" s="25" t="s">
        <v>1</v>
      </c>
      <c r="H54" s="25">
        <v>690</v>
      </c>
      <c r="I54" s="25" t="s">
        <v>1</v>
      </c>
      <c r="J54" s="25" t="s">
        <v>1</v>
      </c>
      <c r="K54" s="25" t="s">
        <v>1</v>
      </c>
      <c r="L54" s="25">
        <v>605</v>
      </c>
      <c r="M54" s="25" t="s">
        <v>1</v>
      </c>
      <c r="N54" s="25" t="s">
        <v>1</v>
      </c>
      <c r="O54" s="25" t="s">
        <v>1</v>
      </c>
      <c r="P54" s="25">
        <v>1045</v>
      </c>
      <c r="Q54" s="25" t="s">
        <v>1</v>
      </c>
      <c r="R54" s="25" t="s">
        <v>1</v>
      </c>
      <c r="S54" s="25" t="s">
        <v>1</v>
      </c>
      <c r="T54" s="25">
        <v>1015</v>
      </c>
      <c r="U54" s="25" t="s">
        <v>1</v>
      </c>
      <c r="V54" s="25" t="s">
        <v>1</v>
      </c>
      <c r="W54" s="25" t="s">
        <v>1</v>
      </c>
      <c r="X54" s="25">
        <v>1695.7539999999999</v>
      </c>
      <c r="Y54" s="25" t="s">
        <v>1</v>
      </c>
      <c r="Z54" s="25" t="s">
        <v>1</v>
      </c>
      <c r="AA54" s="25">
        <v>1592.442</v>
      </c>
      <c r="AB54" s="25" t="s">
        <v>1</v>
      </c>
      <c r="AC54" s="25">
        <v>1632.471</v>
      </c>
      <c r="AD54" s="25" t="s">
        <v>1</v>
      </c>
      <c r="AE54" s="25">
        <v>2079.81</v>
      </c>
      <c r="AF54" s="25" t="s">
        <v>1</v>
      </c>
      <c r="AG54" s="25" t="s">
        <v>1</v>
      </c>
    </row>
    <row r="55" spans="1:33" s="5" customFormat="1" x14ac:dyDescent="0.25">
      <c r="A55" s="9" t="s">
        <v>51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</row>
    <row r="56" spans="1:33" x14ac:dyDescent="0.25">
      <c r="A56" s="12" t="s">
        <v>52</v>
      </c>
      <c r="B56" s="24">
        <v>0.371</v>
      </c>
      <c r="C56" s="25">
        <v>1.2929999999999999</v>
      </c>
      <c r="D56" s="25">
        <v>1.587</v>
      </c>
      <c r="E56" s="25">
        <v>2.3199999999999998</v>
      </c>
      <c r="F56" s="25">
        <v>4.1139999999999999</v>
      </c>
      <c r="G56" s="25">
        <v>7.1159999999999997</v>
      </c>
      <c r="H56" s="25">
        <v>14.423999999999999</v>
      </c>
      <c r="I56" s="25">
        <v>45.09</v>
      </c>
      <c r="J56" s="25">
        <v>78.983999999999995</v>
      </c>
      <c r="K56" s="25">
        <v>153.322</v>
      </c>
      <c r="L56" s="25">
        <v>202.04599999999999</v>
      </c>
      <c r="M56" s="25">
        <v>347.923</v>
      </c>
      <c r="N56" s="25">
        <v>424.35599999999999</v>
      </c>
      <c r="O56" s="25">
        <v>403.33100000000002</v>
      </c>
      <c r="P56" s="25">
        <v>471.983</v>
      </c>
      <c r="Q56" s="25">
        <v>618.03599999999994</v>
      </c>
      <c r="R56" s="25">
        <v>584.76300000000003</v>
      </c>
      <c r="S56" s="25">
        <v>1032.6849999999999</v>
      </c>
      <c r="T56" s="25">
        <v>1109.453</v>
      </c>
      <c r="U56" s="25">
        <v>1237.5840000000001</v>
      </c>
      <c r="V56" s="25">
        <v>1316.144</v>
      </c>
      <c r="W56" s="25">
        <v>1739.5419999999999</v>
      </c>
      <c r="X56" s="25">
        <v>1756.952</v>
      </c>
      <c r="Y56" s="25">
        <v>1936.296</v>
      </c>
      <c r="Z56" s="25">
        <v>2237.453</v>
      </c>
      <c r="AA56" s="25">
        <v>2350.0610000000001</v>
      </c>
      <c r="AB56" s="25">
        <v>2763.1579999999999</v>
      </c>
      <c r="AC56" s="25">
        <v>3101.7890000000002</v>
      </c>
      <c r="AD56" s="25">
        <v>4413.2</v>
      </c>
      <c r="AE56" s="25">
        <v>3989.5709999999999</v>
      </c>
      <c r="AF56" s="25">
        <v>4444.9939999999997</v>
      </c>
      <c r="AG56" s="25" t="s">
        <v>1</v>
      </c>
    </row>
    <row r="57" spans="1:33" s="5" customFormat="1" x14ac:dyDescent="0.25">
      <c r="A57" s="9" t="s">
        <v>53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 t="s">
        <v>1</v>
      </c>
      <c r="N57" s="23" t="s">
        <v>1</v>
      </c>
      <c r="O57" s="23" t="s">
        <v>1</v>
      </c>
      <c r="P57" s="23" t="s">
        <v>1</v>
      </c>
      <c r="Q57" s="23">
        <v>4359.6400000000003</v>
      </c>
      <c r="R57" s="23">
        <v>4399.05</v>
      </c>
      <c r="S57" s="23">
        <v>5055.3599999999997</v>
      </c>
      <c r="T57" s="23">
        <v>4891.3100000000004</v>
      </c>
      <c r="U57" s="23">
        <v>5319.5</v>
      </c>
      <c r="V57" s="23">
        <v>5081.6809999999996</v>
      </c>
      <c r="W57" s="23">
        <v>5115.3</v>
      </c>
      <c r="X57" s="23">
        <v>4828</v>
      </c>
      <c r="Y57" s="23">
        <v>5037.2</v>
      </c>
      <c r="Z57" s="23">
        <v>5629.8</v>
      </c>
      <c r="AA57" s="23">
        <v>3198.1</v>
      </c>
      <c r="AB57" s="23">
        <v>3380.1</v>
      </c>
      <c r="AC57" s="23">
        <v>3730.4</v>
      </c>
      <c r="AD57" s="23">
        <v>3981.9</v>
      </c>
      <c r="AE57" s="23" t="s">
        <v>1</v>
      </c>
      <c r="AF57" s="23" t="s">
        <v>1</v>
      </c>
      <c r="AG57" s="23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424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453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 t="s">
        <v>1</v>
      </c>
      <c r="K5" s="23" t="s">
        <v>1</v>
      </c>
      <c r="L5" s="23">
        <v>583.29278291416415</v>
      </c>
      <c r="M5" s="23">
        <v>651.61152997322517</v>
      </c>
      <c r="N5" s="23">
        <v>515.26966678117492</v>
      </c>
      <c r="O5" s="23">
        <v>492.6864456982147</v>
      </c>
      <c r="P5" s="23">
        <v>510.29239265765045</v>
      </c>
      <c r="Q5" s="23">
        <v>547.63576096561064</v>
      </c>
      <c r="R5" s="23">
        <v>685.27993100521701</v>
      </c>
      <c r="S5" s="23">
        <v>742.44032524321005</v>
      </c>
      <c r="T5" s="23">
        <v>731.65732345952426</v>
      </c>
      <c r="U5" s="23">
        <v>740.54769382785753</v>
      </c>
      <c r="V5" s="23">
        <v>738.52579335669861</v>
      </c>
      <c r="W5" s="23">
        <v>852.16086816979225</v>
      </c>
      <c r="X5" s="23">
        <v>834.43148769608968</v>
      </c>
      <c r="Y5" s="23">
        <v>913.85148964357211</v>
      </c>
      <c r="Z5" s="23" t="s">
        <v>1</v>
      </c>
      <c r="AA5" s="23">
        <v>1072.475181187953</v>
      </c>
      <c r="AB5" s="23" t="s">
        <v>1</v>
      </c>
      <c r="AC5" s="23">
        <v>1299.3551082082527</v>
      </c>
      <c r="AD5" s="23" t="s">
        <v>1</v>
      </c>
      <c r="AE5" s="23">
        <v>1965.4307754897663</v>
      </c>
      <c r="AF5" s="23" t="s">
        <v>1</v>
      </c>
      <c r="AG5" s="23" t="s">
        <v>1</v>
      </c>
    </row>
    <row r="6" spans="1:33" x14ac:dyDescent="0.25">
      <c r="A6" s="12" t="s">
        <v>2</v>
      </c>
      <c r="B6" s="24">
        <v>86.975709421393987</v>
      </c>
      <c r="C6" s="25">
        <v>37.633184340775344</v>
      </c>
      <c r="D6" s="25">
        <v>75.302325429993076</v>
      </c>
      <c r="E6" s="25">
        <v>30.29335710928618</v>
      </c>
      <c r="F6" s="25">
        <v>19.565162879316933</v>
      </c>
      <c r="G6" s="25">
        <v>12.748757547471891</v>
      </c>
      <c r="H6" s="25">
        <v>7.4090384799333266</v>
      </c>
      <c r="I6" s="25">
        <v>12.182847855584738</v>
      </c>
      <c r="J6" s="25">
        <v>11.013069456272031</v>
      </c>
      <c r="K6" s="25">
        <v>18.281843510645999</v>
      </c>
      <c r="L6" s="25">
        <v>15.235988284885819</v>
      </c>
      <c r="M6" s="25">
        <v>15.860848556748241</v>
      </c>
      <c r="N6" s="25">
        <v>11.50125241138138</v>
      </c>
      <c r="O6" s="25">
        <v>14.211476284950862</v>
      </c>
      <c r="P6" s="25">
        <v>34.57159812951808</v>
      </c>
      <c r="Q6" s="25">
        <v>39.039383885417202</v>
      </c>
      <c r="R6" s="25">
        <v>42.424627172541399</v>
      </c>
      <c r="S6" s="25">
        <v>42.968510439088476</v>
      </c>
      <c r="T6" s="25">
        <v>61.576337111329565</v>
      </c>
      <c r="U6" s="25">
        <v>58.384474591157783</v>
      </c>
      <c r="V6" s="25">
        <v>46.153360102178091</v>
      </c>
      <c r="W6" s="25">
        <v>23.123138329144119</v>
      </c>
      <c r="X6" s="25">
        <v>49.525321897175402</v>
      </c>
      <c r="Y6" s="25">
        <v>58.253719583729719</v>
      </c>
      <c r="Z6" s="25">
        <v>116.96100383144908</v>
      </c>
      <c r="AA6" s="25">
        <v>169.81039298351058</v>
      </c>
      <c r="AB6" s="25">
        <v>119.24320377338867</v>
      </c>
      <c r="AC6" s="25">
        <v>101.74183172835626</v>
      </c>
      <c r="AD6" s="25">
        <v>97.98498922992168</v>
      </c>
      <c r="AE6" s="25">
        <v>141.99301682178503</v>
      </c>
      <c r="AF6" s="25">
        <v>144.38142859214273</v>
      </c>
      <c r="AG6" s="25" t="s">
        <v>1</v>
      </c>
    </row>
    <row r="7" spans="1:33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>
        <v>139.02139619314556</v>
      </c>
      <c r="H7" s="27">
        <v>184.18484768457179</v>
      </c>
      <c r="I7" s="27">
        <v>202.0514057340408</v>
      </c>
      <c r="J7" s="27">
        <v>195.11501104407728</v>
      </c>
      <c r="K7" s="27">
        <v>198.95497686120589</v>
      </c>
      <c r="L7" s="27">
        <v>238.67642459009542</v>
      </c>
      <c r="M7" s="27">
        <v>219.61998425134303</v>
      </c>
      <c r="N7" s="27">
        <v>199.86290247671218</v>
      </c>
      <c r="O7" s="27">
        <v>248.5716014993211</v>
      </c>
      <c r="P7" s="27">
        <v>240.24809427393862</v>
      </c>
      <c r="Q7" s="27">
        <v>331.61135253421236</v>
      </c>
      <c r="R7" s="27">
        <v>420.05689805690804</v>
      </c>
      <c r="S7" s="27">
        <v>503.80996858146131</v>
      </c>
      <c r="T7" s="27">
        <v>427.84564142409204</v>
      </c>
      <c r="U7" s="27">
        <v>409.72611593632263</v>
      </c>
      <c r="V7" s="27">
        <v>489.18337063096243</v>
      </c>
      <c r="W7" s="27">
        <v>875.08977876489155</v>
      </c>
      <c r="X7" s="27">
        <v>1268.3405602728712</v>
      </c>
      <c r="Y7" s="27">
        <v>1333.7660187257666</v>
      </c>
      <c r="Z7" s="27">
        <v>1417.8497403412207</v>
      </c>
      <c r="AA7" s="27">
        <v>1413.256397057346</v>
      </c>
      <c r="AB7" s="27">
        <v>590.71186274102104</v>
      </c>
      <c r="AC7" s="27">
        <v>682.80962248166713</v>
      </c>
      <c r="AD7" s="27">
        <v>892.96051385083558</v>
      </c>
      <c r="AE7" s="27">
        <v>833.91986200019176</v>
      </c>
      <c r="AF7" s="27">
        <v>864.25831150567353</v>
      </c>
      <c r="AG7" s="27" t="s">
        <v>1</v>
      </c>
    </row>
    <row r="8" spans="1:33" x14ac:dyDescent="0.25">
      <c r="A8" s="12" t="s">
        <v>4</v>
      </c>
      <c r="B8" s="24">
        <v>181.1118823309636</v>
      </c>
      <c r="C8" s="25">
        <v>213.17004713684051</v>
      </c>
      <c r="D8" s="25">
        <v>204.92938428711165</v>
      </c>
      <c r="E8" s="25">
        <v>198.86028200873744</v>
      </c>
      <c r="F8" s="25" t="s">
        <v>1</v>
      </c>
      <c r="G8" s="25">
        <v>198.83548379559528</v>
      </c>
      <c r="H8" s="25" t="s">
        <v>1</v>
      </c>
      <c r="I8" s="25">
        <v>216.44889777163388</v>
      </c>
      <c r="J8" s="25" t="s">
        <v>1</v>
      </c>
      <c r="K8" s="25">
        <v>382.21538842613</v>
      </c>
      <c r="L8" s="25" t="s">
        <v>1</v>
      </c>
      <c r="M8" s="25">
        <v>401.6031461155934</v>
      </c>
      <c r="N8" s="25">
        <v>408.80180657694365</v>
      </c>
      <c r="O8" s="25">
        <v>380.00679012231467</v>
      </c>
      <c r="P8" s="25">
        <v>302.58999386157654</v>
      </c>
      <c r="Q8" s="25">
        <v>247.99560951371606</v>
      </c>
      <c r="R8" s="25">
        <v>296.84658425513652</v>
      </c>
      <c r="S8" s="25">
        <v>574.68074823168797</v>
      </c>
      <c r="T8" s="25" t="s">
        <v>1</v>
      </c>
      <c r="U8" s="25">
        <v>465.80915555208333</v>
      </c>
      <c r="V8" s="25">
        <v>381.13056570704919</v>
      </c>
      <c r="W8" s="25">
        <v>397.33518766242565</v>
      </c>
      <c r="X8" s="25">
        <v>444.0295626625433</v>
      </c>
      <c r="Y8" s="25">
        <v>437.94254835519331</v>
      </c>
      <c r="Z8" s="25">
        <v>518.23836071846006</v>
      </c>
      <c r="AA8" s="25">
        <v>543.71059484156626</v>
      </c>
      <c r="AB8" s="25">
        <v>641.96220940086914</v>
      </c>
      <c r="AC8" s="25">
        <v>474.70203424810734</v>
      </c>
      <c r="AD8" s="25">
        <v>510.19827528744105</v>
      </c>
      <c r="AE8" s="25">
        <v>515.7873937025937</v>
      </c>
      <c r="AF8" s="25">
        <v>764.69889377982577</v>
      </c>
      <c r="AG8" s="25" t="s">
        <v>1</v>
      </c>
    </row>
    <row r="9" spans="1:33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>
        <v>8.9821321942032988</v>
      </c>
      <c r="K9" s="23">
        <v>9.8154572904319846</v>
      </c>
      <c r="L9" s="23">
        <v>9.0505843214194321</v>
      </c>
      <c r="M9" s="23">
        <v>16.188093349972235</v>
      </c>
      <c r="N9" s="23">
        <v>18.309699842671904</v>
      </c>
      <c r="O9" s="23">
        <v>28.089309387943317</v>
      </c>
      <c r="P9" s="23">
        <v>30.088180063162287</v>
      </c>
      <c r="Q9" s="23">
        <v>32.253321889503468</v>
      </c>
      <c r="R9" s="23">
        <v>59.532518803128319</v>
      </c>
      <c r="S9" s="23">
        <v>63.205982778828051</v>
      </c>
      <c r="T9" s="23">
        <v>63.224812174918128</v>
      </c>
      <c r="U9" s="23">
        <v>52.465578589108908</v>
      </c>
      <c r="V9" s="23">
        <v>98.307547202971321</v>
      </c>
      <c r="W9" s="23">
        <v>358.45191555903045</v>
      </c>
      <c r="X9" s="23">
        <v>269.9558402726733</v>
      </c>
      <c r="Y9" s="23">
        <v>160.42142014915089</v>
      </c>
      <c r="Z9" s="23">
        <v>90.808328114027589</v>
      </c>
      <c r="AA9" s="23">
        <v>86.461549908850785</v>
      </c>
      <c r="AB9" s="23">
        <v>40.163001161316963</v>
      </c>
      <c r="AC9" s="23">
        <v>64.366208768610676</v>
      </c>
      <c r="AD9" s="23">
        <v>93.474423534172175</v>
      </c>
      <c r="AE9" s="23">
        <v>154.62321231625137</v>
      </c>
      <c r="AF9" s="23">
        <v>118.89885670589551</v>
      </c>
      <c r="AG9" s="23" t="s">
        <v>1</v>
      </c>
    </row>
    <row r="10" spans="1:33" x14ac:dyDescent="0.25">
      <c r="A10" s="12" t="s">
        <v>6</v>
      </c>
      <c r="B10" s="24" t="s">
        <v>1</v>
      </c>
      <c r="C10" s="25">
        <v>202.79447666088492</v>
      </c>
      <c r="D10" s="25" t="s">
        <v>1</v>
      </c>
      <c r="E10" s="25">
        <v>163.79270286150347</v>
      </c>
      <c r="F10" s="25" t="s">
        <v>1</v>
      </c>
      <c r="G10" s="25">
        <v>222.06991159331912</v>
      </c>
      <c r="H10" s="25" t="s">
        <v>1</v>
      </c>
      <c r="I10" s="25">
        <v>241.10088144516973</v>
      </c>
      <c r="J10" s="25">
        <v>275.08131413731371</v>
      </c>
      <c r="K10" s="25">
        <v>250.88177154682739</v>
      </c>
      <c r="L10" s="25">
        <v>302.01102910916626</v>
      </c>
      <c r="M10" s="25">
        <v>280.29222116200486</v>
      </c>
      <c r="N10" s="25">
        <v>312.51246076424678</v>
      </c>
      <c r="O10" s="25">
        <v>326.94944720669218</v>
      </c>
      <c r="P10" s="25">
        <v>210.91315244073485</v>
      </c>
      <c r="Q10" s="25">
        <v>275.98772339660866</v>
      </c>
      <c r="R10" s="25">
        <v>310.5343469792121</v>
      </c>
      <c r="S10" s="25">
        <v>456.71126724403518</v>
      </c>
      <c r="T10" s="25">
        <v>284.78991366314926</v>
      </c>
      <c r="U10" s="25">
        <v>277.30891844078428</v>
      </c>
      <c r="V10" s="25">
        <v>224.08592788702862</v>
      </c>
      <c r="W10" s="25">
        <v>259.82553659633794</v>
      </c>
      <c r="X10" s="25">
        <v>284.20299506326398</v>
      </c>
      <c r="Y10" s="25">
        <v>265.42016022408842</v>
      </c>
      <c r="Z10" s="25">
        <v>285.93159246480968</v>
      </c>
      <c r="AA10" s="25">
        <v>250.73037891573432</v>
      </c>
      <c r="AB10" s="25">
        <v>301.98831869859629</v>
      </c>
      <c r="AC10" s="25">
        <v>311.35045509965181</v>
      </c>
      <c r="AD10" s="25">
        <v>375.872917706203</v>
      </c>
      <c r="AE10" s="25">
        <v>338.61391873497638</v>
      </c>
      <c r="AF10" s="25">
        <v>491.73052457173287</v>
      </c>
      <c r="AG10" s="25" t="s">
        <v>1</v>
      </c>
    </row>
    <row r="11" spans="1:33" x14ac:dyDescent="0.25">
      <c r="A11" s="9" t="s">
        <v>7</v>
      </c>
      <c r="B11" s="22">
        <v>2664.7393827100295</v>
      </c>
      <c r="C11" s="23">
        <v>2324.6848366695472</v>
      </c>
      <c r="D11" s="23">
        <v>2179.7372762602936</v>
      </c>
      <c r="E11" s="23">
        <v>2226.3162443340475</v>
      </c>
      <c r="F11" s="23">
        <v>2207.5778595411866</v>
      </c>
      <c r="G11" s="23">
        <v>2548.6933504386625</v>
      </c>
      <c r="H11" s="23">
        <v>2567.2028658877039</v>
      </c>
      <c r="I11" s="23">
        <v>2720.3617780611694</v>
      </c>
      <c r="J11" s="23">
        <v>2941.7102150118299</v>
      </c>
      <c r="K11" s="23" t="s">
        <v>1</v>
      </c>
      <c r="L11" s="23">
        <v>3279.4719084578269</v>
      </c>
      <c r="M11" s="23">
        <v>3268.5832964160236</v>
      </c>
      <c r="N11" s="23">
        <v>3582.7865230415309</v>
      </c>
      <c r="O11" s="23">
        <v>3456.7482495297845</v>
      </c>
      <c r="P11" s="23">
        <v>3507.843319677434</v>
      </c>
      <c r="Q11" s="23">
        <v>3323.1571986932299</v>
      </c>
      <c r="R11" s="23">
        <v>4318.4283236167248</v>
      </c>
      <c r="S11" s="23">
        <v>4425.9994981834461</v>
      </c>
      <c r="T11" s="23">
        <v>4976.5499379729981</v>
      </c>
      <c r="U11" s="23">
        <v>5633.0898320443675</v>
      </c>
      <c r="V11" s="23">
        <v>5830.4591917924909</v>
      </c>
      <c r="W11" s="23">
        <v>6369.2041822713436</v>
      </c>
      <c r="X11" s="23">
        <v>6297.2766821311352</v>
      </c>
      <c r="Y11" s="23">
        <v>6158.0325340081781</v>
      </c>
      <c r="Z11" s="23">
        <v>6545.8805173577366</v>
      </c>
      <c r="AA11" s="23" t="s">
        <v>1</v>
      </c>
      <c r="AB11" s="23">
        <v>6884.1962761075019</v>
      </c>
      <c r="AC11" s="23">
        <v>7154.6144766520056</v>
      </c>
      <c r="AD11" s="23">
        <v>7426.9062613235719</v>
      </c>
      <c r="AE11" s="23">
        <v>7082.5965291343964</v>
      </c>
      <c r="AF11" s="23" t="s">
        <v>1</v>
      </c>
      <c r="AG11" s="23" t="s">
        <v>1</v>
      </c>
    </row>
    <row r="12" spans="1:33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>
        <v>107.49257370309361</v>
      </c>
      <c r="O12" s="25">
        <v>94.627741890050771</v>
      </c>
      <c r="P12" s="25">
        <v>90.816926786683567</v>
      </c>
      <c r="Q12" s="25">
        <v>113.96122940023746</v>
      </c>
      <c r="R12" s="25">
        <v>81.398420157326953</v>
      </c>
      <c r="S12" s="25">
        <v>101.48634963577868</v>
      </c>
      <c r="T12" s="25">
        <v>108.20171912936597</v>
      </c>
      <c r="U12" s="25">
        <v>72.002335482883183</v>
      </c>
      <c r="V12" s="25">
        <v>55.650940218948428</v>
      </c>
      <c r="W12" s="25">
        <v>55.367098870605616</v>
      </c>
      <c r="X12" s="25">
        <v>57.926939952880737</v>
      </c>
      <c r="Y12" s="25">
        <v>86.439307334317689</v>
      </c>
      <c r="Z12" s="25">
        <v>66.281507970570615</v>
      </c>
      <c r="AA12" s="25">
        <v>96.72667015862568</v>
      </c>
      <c r="AB12" s="25">
        <v>69.643004492098328</v>
      </c>
      <c r="AC12" s="25">
        <v>90.488338944217389</v>
      </c>
      <c r="AD12" s="25">
        <v>85.490477790105487</v>
      </c>
      <c r="AE12" s="25">
        <v>125.95216730174201</v>
      </c>
      <c r="AF12" s="25">
        <v>166.39298239884573</v>
      </c>
      <c r="AG12" s="25" t="s">
        <v>1</v>
      </c>
    </row>
    <row r="13" spans="1:33" x14ac:dyDescent="0.25">
      <c r="A13" s="9" t="s">
        <v>9</v>
      </c>
      <c r="B13" s="22">
        <v>66.239065568335405</v>
      </c>
      <c r="C13" s="23">
        <v>61.150017093308747</v>
      </c>
      <c r="D13" s="23">
        <v>84.725696868824542</v>
      </c>
      <c r="E13" s="23">
        <v>110.86841765398462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>
        <v>124.26531969981397</v>
      </c>
      <c r="M13" s="23">
        <v>131.08079259017089</v>
      </c>
      <c r="N13" s="23">
        <v>179.53211669689421</v>
      </c>
      <c r="O13" s="23">
        <v>213.16121063614676</v>
      </c>
      <c r="P13" s="23">
        <v>227.10946454226999</v>
      </c>
      <c r="Q13" s="23">
        <v>265.88725787209142</v>
      </c>
      <c r="R13" s="23">
        <v>303.30228412074024</v>
      </c>
      <c r="S13" s="23">
        <v>385.36550733353386</v>
      </c>
      <c r="T13" s="23">
        <v>434.32823652359525</v>
      </c>
      <c r="U13" s="23">
        <v>495.02709467825906</v>
      </c>
      <c r="V13" s="23">
        <v>495.46617257384611</v>
      </c>
      <c r="W13" s="23">
        <v>425.91035858729811</v>
      </c>
      <c r="X13" s="23">
        <v>376.75926285914232</v>
      </c>
      <c r="Y13" s="23">
        <v>282.3645140453732</v>
      </c>
      <c r="Z13" s="23">
        <v>303.79797836738334</v>
      </c>
      <c r="AA13" s="23">
        <v>307.5266214310239</v>
      </c>
      <c r="AB13" s="23" t="s">
        <v>1</v>
      </c>
      <c r="AC13" s="23">
        <v>398.54104644356465</v>
      </c>
      <c r="AD13" s="23" t="s">
        <v>1</v>
      </c>
      <c r="AE13" s="23">
        <v>736.21414007531757</v>
      </c>
      <c r="AF13" s="23" t="s">
        <v>1</v>
      </c>
      <c r="AG13" s="23" t="s">
        <v>1</v>
      </c>
    </row>
    <row r="14" spans="1:33" x14ac:dyDescent="0.25">
      <c r="A14" s="12" t="s">
        <v>10</v>
      </c>
      <c r="B14" s="24">
        <v>2069.0467620959757</v>
      </c>
      <c r="C14" s="25">
        <v>1544.7186091865251</v>
      </c>
      <c r="D14" s="25">
        <v>1442.6990457781467</v>
      </c>
      <c r="E14" s="25">
        <v>1426.6551845323845</v>
      </c>
      <c r="F14" s="25" t="s">
        <v>1</v>
      </c>
      <c r="G14" s="25" t="s">
        <v>1</v>
      </c>
      <c r="H14" s="25" t="s">
        <v>1</v>
      </c>
      <c r="I14" s="25" t="s">
        <v>1</v>
      </c>
      <c r="J14" s="25">
        <v>1405.2933549878537</v>
      </c>
      <c r="K14" s="25">
        <v>1247.4471353976144</v>
      </c>
      <c r="L14" s="25">
        <v>1592.7019063500716</v>
      </c>
      <c r="M14" s="25" t="s">
        <v>1</v>
      </c>
      <c r="N14" s="25" t="s">
        <v>1</v>
      </c>
      <c r="O14" s="25">
        <v>1620.9458356929633</v>
      </c>
      <c r="P14" s="25">
        <v>1440.3707634082436</v>
      </c>
      <c r="Q14" s="25">
        <v>2042.4749660581494</v>
      </c>
      <c r="R14" s="25">
        <v>2155.3348030363059</v>
      </c>
      <c r="S14" s="25">
        <v>2324.7395231664691</v>
      </c>
      <c r="T14" s="25">
        <v>2409.7415572914938</v>
      </c>
      <c r="U14" s="25">
        <v>2318.0950133731267</v>
      </c>
      <c r="V14" s="25">
        <v>2223.3029675513403</v>
      </c>
      <c r="W14" s="25">
        <v>2203.8073672014943</v>
      </c>
      <c r="X14" s="25">
        <v>2095.9409199297606</v>
      </c>
      <c r="Y14" s="25">
        <v>2156.2486860825798</v>
      </c>
      <c r="Z14" s="25">
        <v>2740.8929160515063</v>
      </c>
      <c r="AA14" s="25">
        <v>2656.9865194518979</v>
      </c>
      <c r="AB14" s="25">
        <v>2991.331022748036</v>
      </c>
      <c r="AC14" s="25">
        <v>3183.4873422767232</v>
      </c>
      <c r="AD14" s="25">
        <v>3543.0426925849106</v>
      </c>
      <c r="AE14" s="25">
        <v>3397.8092013543119</v>
      </c>
      <c r="AF14" s="25">
        <v>3076.7981560849948</v>
      </c>
      <c r="AG14" s="25" t="s">
        <v>1</v>
      </c>
    </row>
    <row r="15" spans="1:33" x14ac:dyDescent="0.25">
      <c r="A15" s="9" t="s">
        <v>11</v>
      </c>
      <c r="B15" s="22" t="s">
        <v>1</v>
      </c>
      <c r="C15" s="23">
        <v>2.4401019713797107</v>
      </c>
      <c r="D15" s="23">
        <v>2.2378887195205297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>
        <v>2.8344601577000601</v>
      </c>
      <c r="K15" s="23">
        <v>2.7499133325791387</v>
      </c>
      <c r="L15" s="23">
        <v>4.0036134158695837</v>
      </c>
      <c r="M15" s="23">
        <v>4.1793243277722487</v>
      </c>
      <c r="N15" s="23">
        <v>5.2131943378970194</v>
      </c>
      <c r="O15" s="23">
        <v>5.7390686025140329</v>
      </c>
      <c r="P15" s="23">
        <v>6.5836401234491495</v>
      </c>
      <c r="Q15" s="23">
        <v>7.4949034777738701</v>
      </c>
      <c r="R15" s="23">
        <v>7.2552234727764571</v>
      </c>
      <c r="S15" s="23">
        <v>9.5198215309236733</v>
      </c>
      <c r="T15" s="23">
        <v>10.040123817686645</v>
      </c>
      <c r="U15" s="23">
        <v>15.284108506936718</v>
      </c>
      <c r="V15" s="23">
        <v>15.276944337020565</v>
      </c>
      <c r="W15" s="23">
        <v>17.00063465288655</v>
      </c>
      <c r="X15" s="23">
        <v>10.91032730454449</v>
      </c>
      <c r="Y15" s="23">
        <v>12.865974635022692</v>
      </c>
      <c r="Z15" s="23">
        <v>11.781490737400581</v>
      </c>
      <c r="AA15" s="23">
        <v>9.0373274781873238</v>
      </c>
      <c r="AB15" s="23">
        <v>10.680893359950735</v>
      </c>
      <c r="AC15" s="23">
        <v>10.211565887433853</v>
      </c>
      <c r="AD15" s="23">
        <v>12.837112360057057</v>
      </c>
      <c r="AE15" s="23">
        <v>18.259966217800592</v>
      </c>
      <c r="AF15" s="23">
        <v>28.594806368906568</v>
      </c>
      <c r="AG15" s="23" t="s">
        <v>1</v>
      </c>
    </row>
    <row r="16" spans="1:33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>
        <v>7.0400869201282745</v>
      </c>
      <c r="H16" s="25">
        <v>8.2013206399113567</v>
      </c>
      <c r="I16" s="25">
        <v>11.703269929840751</v>
      </c>
      <c r="J16" s="25">
        <v>11.269548731382287</v>
      </c>
      <c r="K16" s="25">
        <v>6.7633499724608708</v>
      </c>
      <c r="L16" s="25">
        <v>28.012742322175317</v>
      </c>
      <c r="M16" s="25">
        <v>60.751949177014147</v>
      </c>
      <c r="N16" s="25">
        <v>29.394148266108907</v>
      </c>
      <c r="O16" s="25">
        <v>30.61199231667954</v>
      </c>
      <c r="P16" s="25">
        <v>42.739728674213431</v>
      </c>
      <c r="Q16" s="25">
        <v>51.713955460367728</v>
      </c>
      <c r="R16" s="25">
        <v>72.104998969192295</v>
      </c>
      <c r="S16" s="25">
        <v>103.91220663767162</v>
      </c>
      <c r="T16" s="25">
        <v>97.082355137380304</v>
      </c>
      <c r="U16" s="25">
        <v>70.339779246814516</v>
      </c>
      <c r="V16" s="25">
        <v>90.09341063153758</v>
      </c>
      <c r="W16" s="25">
        <v>184.69821052794623</v>
      </c>
      <c r="X16" s="25">
        <v>184.39789951331804</v>
      </c>
      <c r="Y16" s="25">
        <v>179.25462448150094</v>
      </c>
      <c r="Z16" s="25">
        <v>252.18245899417104</v>
      </c>
      <c r="AA16" s="25">
        <v>294.83378115902377</v>
      </c>
      <c r="AB16" s="25">
        <v>124.18346866161848</v>
      </c>
      <c r="AC16" s="25">
        <v>157.05411998554393</v>
      </c>
      <c r="AD16" s="25">
        <v>134.31552550266446</v>
      </c>
      <c r="AE16" s="25">
        <v>152.61088434174684</v>
      </c>
      <c r="AF16" s="25">
        <v>219.75556862779527</v>
      </c>
      <c r="AG16" s="25" t="s">
        <v>1</v>
      </c>
    </row>
    <row r="17" spans="1:33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>
        <v>3.9046154272491722</v>
      </c>
      <c r="M17" s="23">
        <v>5.8371318546687156</v>
      </c>
      <c r="N17" s="23">
        <v>6.6712101819068357</v>
      </c>
      <c r="O17" s="23">
        <v>9.9172985606565351</v>
      </c>
      <c r="P17" s="23">
        <v>26.458921810204941</v>
      </c>
      <c r="Q17" s="23">
        <v>54.483189464516165</v>
      </c>
      <c r="R17" s="23">
        <v>48.894334319919977</v>
      </c>
      <c r="S17" s="23">
        <v>54.347153711424575</v>
      </c>
      <c r="T17" s="23">
        <v>52.411466061555892</v>
      </c>
      <c r="U17" s="23">
        <v>13.106134745648879</v>
      </c>
      <c r="V17" s="23">
        <v>36.812688139365839</v>
      </c>
      <c r="W17" s="23">
        <v>35.963458814939038</v>
      </c>
      <c r="X17" s="23">
        <v>44.863424357421827</v>
      </c>
      <c r="Y17" s="23">
        <v>50.673882520715203</v>
      </c>
      <c r="Z17" s="23">
        <v>73.760245036759542</v>
      </c>
      <c r="AA17" s="23">
        <v>83.204540475793308</v>
      </c>
      <c r="AB17" s="23">
        <v>13.414923586531417</v>
      </c>
      <c r="AC17" s="23">
        <v>33.021214066211662</v>
      </c>
      <c r="AD17" s="23">
        <v>90.216785628996746</v>
      </c>
      <c r="AE17" s="23">
        <v>69.685301179871701</v>
      </c>
      <c r="AF17" s="23">
        <v>51.455993771756781</v>
      </c>
      <c r="AG17" s="23" t="s">
        <v>1</v>
      </c>
    </row>
    <row r="18" spans="1:33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>
        <v>40.426447189066202</v>
      </c>
      <c r="P18" s="25" t="s">
        <v>1</v>
      </c>
      <c r="Q18" s="25">
        <v>65.725308364760679</v>
      </c>
      <c r="R18" s="25" t="s">
        <v>1</v>
      </c>
      <c r="S18" s="25" t="s">
        <v>1</v>
      </c>
      <c r="T18" s="25" t="s">
        <v>1</v>
      </c>
      <c r="U18" s="25">
        <v>119.58959252717317</v>
      </c>
      <c r="V18" s="25" t="s">
        <v>1</v>
      </c>
      <c r="W18" s="25">
        <v>90.139310727334788</v>
      </c>
      <c r="X18" s="25" t="s">
        <v>1</v>
      </c>
      <c r="Y18" s="25">
        <v>89.039535148684053</v>
      </c>
      <c r="Z18" s="25">
        <v>77.024174959112713</v>
      </c>
      <c r="AA18" s="25">
        <v>121.87081920112205</v>
      </c>
      <c r="AB18" s="25" t="s">
        <v>1</v>
      </c>
      <c r="AC18" s="25">
        <v>102.55684832195777</v>
      </c>
      <c r="AD18" s="25" t="s">
        <v>1</v>
      </c>
      <c r="AE18" s="25">
        <v>81.333073438776267</v>
      </c>
      <c r="AF18" s="25" t="s">
        <v>1</v>
      </c>
      <c r="AG18" s="25" t="s">
        <v>1</v>
      </c>
    </row>
    <row r="19" spans="1:33" x14ac:dyDescent="0.25">
      <c r="A19" s="9" t="s">
        <v>15</v>
      </c>
      <c r="B19" s="22" t="s">
        <v>1</v>
      </c>
      <c r="C19" s="23">
        <v>73.410844639456386</v>
      </c>
      <c r="D19" s="23">
        <v>93.961837227775021</v>
      </c>
      <c r="E19" s="23">
        <v>84.837763302545937</v>
      </c>
      <c r="F19" s="23">
        <v>94.453666571250977</v>
      </c>
      <c r="G19" s="23">
        <v>76.629143642085808</v>
      </c>
      <c r="H19" s="23">
        <v>72.177667488180631</v>
      </c>
      <c r="I19" s="23">
        <v>93.16302227719801</v>
      </c>
      <c r="J19" s="23">
        <v>116.3373778642306</v>
      </c>
      <c r="K19" s="23">
        <v>121.58106694646214</v>
      </c>
      <c r="L19" s="23">
        <v>164.88928107306938</v>
      </c>
      <c r="M19" s="23">
        <v>207.32745339022975</v>
      </c>
      <c r="N19" s="23">
        <v>221.13184788362122</v>
      </c>
      <c r="O19" s="23">
        <v>230.3548371450533</v>
      </c>
      <c r="P19" s="23">
        <v>196.1941613531105</v>
      </c>
      <c r="Q19" s="23">
        <v>245.90707649040866</v>
      </c>
      <c r="R19" s="23">
        <v>317.45707019900709</v>
      </c>
      <c r="S19" s="23">
        <v>208.94878512226111</v>
      </c>
      <c r="T19" s="23">
        <v>232.54240256056707</v>
      </c>
      <c r="U19" s="23">
        <v>274.25185933477229</v>
      </c>
      <c r="V19" s="23">
        <v>280.79521921210613</v>
      </c>
      <c r="W19" s="23">
        <v>304.73839623645699</v>
      </c>
      <c r="X19" s="23">
        <v>451.0895754562311</v>
      </c>
      <c r="Y19" s="23">
        <v>591.43251667202321</v>
      </c>
      <c r="Z19" s="23">
        <v>490.31729512227849</v>
      </c>
      <c r="AA19" s="23">
        <v>449.54826167937767</v>
      </c>
      <c r="AB19" s="23">
        <v>372.34860404718955</v>
      </c>
      <c r="AC19" s="23">
        <v>555.50376390834231</v>
      </c>
      <c r="AD19" s="23">
        <v>810.76434550714748</v>
      </c>
      <c r="AE19" s="23">
        <v>769.12258783781897</v>
      </c>
      <c r="AF19" s="23">
        <v>915.03434618804908</v>
      </c>
      <c r="AG19" s="23" t="s">
        <v>1</v>
      </c>
    </row>
    <row r="20" spans="1:33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>
        <v>2.4027460360350608</v>
      </c>
      <c r="O20" s="25" t="s">
        <v>1</v>
      </c>
      <c r="P20" s="25" t="s">
        <v>1</v>
      </c>
      <c r="Q20" s="25">
        <v>2.3152257572015875</v>
      </c>
      <c r="R20" s="25">
        <v>2.7273606856488337</v>
      </c>
      <c r="S20" s="25">
        <v>4.8740455470672197</v>
      </c>
      <c r="T20" s="25">
        <v>2.7888941138065833</v>
      </c>
      <c r="U20" s="25">
        <v>3.3839389302819223</v>
      </c>
      <c r="V20" s="25">
        <v>8.9820034345213902</v>
      </c>
      <c r="W20" s="25">
        <v>6.1621723443533636</v>
      </c>
      <c r="X20" s="25">
        <v>22.172393678255276</v>
      </c>
      <c r="Y20" s="25">
        <v>24.2866365929228</v>
      </c>
      <c r="Z20" s="25">
        <v>18.434088639736363</v>
      </c>
      <c r="AA20" s="25">
        <v>34.285544704774992</v>
      </c>
      <c r="AB20" s="25">
        <v>13.142003468009644</v>
      </c>
      <c r="AC20" s="25">
        <v>7.9260040328481196</v>
      </c>
      <c r="AD20" s="25">
        <v>10.01327000417727</v>
      </c>
      <c r="AE20" s="25">
        <v>16.808345826916206</v>
      </c>
      <c r="AF20" s="25">
        <v>16.03782011622771</v>
      </c>
      <c r="AG20" s="25" t="s">
        <v>1</v>
      </c>
    </row>
    <row r="21" spans="1:33" x14ac:dyDescent="0.25">
      <c r="A21" s="9" t="s">
        <v>17</v>
      </c>
      <c r="B21" s="22" t="s">
        <v>1</v>
      </c>
      <c r="C21" s="23">
        <v>4301.7746404608706</v>
      </c>
      <c r="D21" s="23" t="s">
        <v>1</v>
      </c>
      <c r="E21" s="23">
        <v>3491.8317029842838</v>
      </c>
      <c r="F21" s="23" t="s">
        <v>1</v>
      </c>
      <c r="G21" s="23">
        <v>3655.2665967425373</v>
      </c>
      <c r="H21" s="23" t="s">
        <v>1</v>
      </c>
      <c r="I21" s="23">
        <v>4010.8132332595314</v>
      </c>
      <c r="J21" s="23" t="s">
        <v>1</v>
      </c>
      <c r="K21" s="23">
        <v>5037.3066671976967</v>
      </c>
      <c r="L21" s="23" t="s">
        <v>1</v>
      </c>
      <c r="M21" s="23">
        <v>5344.3573804231764</v>
      </c>
      <c r="N21" s="23" t="s">
        <v>1</v>
      </c>
      <c r="O21" s="23">
        <v>5572.6663816763903</v>
      </c>
      <c r="P21" s="23" t="s">
        <v>1</v>
      </c>
      <c r="Q21" s="23">
        <v>5835.815799092723</v>
      </c>
      <c r="R21" s="23" t="s">
        <v>1</v>
      </c>
      <c r="S21" s="23">
        <v>6465.0478978338779</v>
      </c>
      <c r="T21" s="23" t="s">
        <v>1</v>
      </c>
      <c r="U21" s="23">
        <v>7544.3283615211822</v>
      </c>
      <c r="V21" s="23" t="s">
        <v>1</v>
      </c>
      <c r="W21" s="23">
        <v>9150.3716692087</v>
      </c>
      <c r="X21" s="23" t="s">
        <v>1</v>
      </c>
      <c r="Y21" s="23">
        <v>9003.239612588799</v>
      </c>
      <c r="Z21" s="23" t="s">
        <v>1</v>
      </c>
      <c r="AA21" s="23">
        <v>9880.8284562060962</v>
      </c>
      <c r="AB21" s="23" t="s">
        <v>1</v>
      </c>
      <c r="AC21" s="23">
        <v>11108.345652357802</v>
      </c>
      <c r="AD21" s="23" t="s">
        <v>1</v>
      </c>
      <c r="AE21" s="23">
        <v>12506.051141129386</v>
      </c>
      <c r="AF21" s="23" t="s">
        <v>1</v>
      </c>
      <c r="AG21" s="23" t="s">
        <v>1</v>
      </c>
    </row>
    <row r="22" spans="1:33" x14ac:dyDescent="0.25">
      <c r="A22" s="12" t="s">
        <v>18</v>
      </c>
      <c r="B22" s="24" t="s">
        <v>1</v>
      </c>
      <c r="C22" s="25" t="s">
        <v>1</v>
      </c>
      <c r="D22" s="25">
        <v>514.40889840206285</v>
      </c>
      <c r="E22" s="25">
        <v>506.24293071829391</v>
      </c>
      <c r="F22" s="25">
        <v>565.94526045570137</v>
      </c>
      <c r="G22" s="25">
        <v>615.59093982048921</v>
      </c>
      <c r="H22" s="25">
        <v>653.85609422596474</v>
      </c>
      <c r="I22" s="25">
        <v>731.84689542843307</v>
      </c>
      <c r="J22" s="25">
        <v>669.90821738626516</v>
      </c>
      <c r="K22" s="25">
        <v>792.84432072571849</v>
      </c>
      <c r="L22" s="25">
        <v>843.29908483521422</v>
      </c>
      <c r="M22" s="25">
        <v>1027.5278012562355</v>
      </c>
      <c r="N22" s="25">
        <v>875.8268460354127</v>
      </c>
      <c r="O22" s="25">
        <v>821.17507992950868</v>
      </c>
      <c r="P22" s="25" t="s">
        <v>1</v>
      </c>
      <c r="Q22" s="25">
        <v>997.61575408047133</v>
      </c>
      <c r="R22" s="25" t="s">
        <v>1</v>
      </c>
      <c r="S22" s="25">
        <v>1100.9067658684028</v>
      </c>
      <c r="T22" s="25" t="s">
        <v>1</v>
      </c>
      <c r="U22" s="25">
        <v>1060.8903935196099</v>
      </c>
      <c r="V22" s="25" t="s">
        <v>1</v>
      </c>
      <c r="W22" s="25">
        <v>1108.412623420428</v>
      </c>
      <c r="X22" s="25">
        <v>1008.8754597238261</v>
      </c>
      <c r="Y22" s="25">
        <v>1465.8604851622345</v>
      </c>
      <c r="Z22" s="25">
        <v>1539.3213138509245</v>
      </c>
      <c r="AA22" s="25">
        <v>1571.6476249972222</v>
      </c>
      <c r="AB22" s="25">
        <v>1449.4976415805936</v>
      </c>
      <c r="AC22" s="25">
        <v>1586.6521766924502</v>
      </c>
      <c r="AD22" s="25">
        <v>1480.5335585460903</v>
      </c>
      <c r="AE22" s="25">
        <v>1504.1909655395514</v>
      </c>
      <c r="AF22" s="25">
        <v>1523.2400698700787</v>
      </c>
      <c r="AG22" s="25" t="s">
        <v>1</v>
      </c>
    </row>
    <row r="23" spans="1:33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>
        <v>387.26547069554863</v>
      </c>
      <c r="G23" s="23">
        <v>339.53319340762624</v>
      </c>
      <c r="H23" s="23">
        <v>462.34141474844688</v>
      </c>
      <c r="I23" s="23">
        <v>473.03777230075343</v>
      </c>
      <c r="J23" s="23">
        <v>569.06344410876125</v>
      </c>
      <c r="K23" s="23">
        <v>601.55750044888055</v>
      </c>
      <c r="L23" s="23">
        <v>444.36783139115607</v>
      </c>
      <c r="M23" s="23">
        <v>524.32349480791856</v>
      </c>
      <c r="N23" s="23">
        <v>412.43586075080771</v>
      </c>
      <c r="O23" s="23">
        <v>366.36897917111168</v>
      </c>
      <c r="P23" s="23">
        <v>557.63656084959666</v>
      </c>
      <c r="Q23" s="23">
        <v>623.20792248854821</v>
      </c>
      <c r="R23" s="23">
        <v>596.28642283808347</v>
      </c>
      <c r="S23" s="23">
        <v>809.89850782335532</v>
      </c>
      <c r="T23" s="23">
        <v>937.06422008388677</v>
      </c>
      <c r="U23" s="23">
        <v>977.39248227944472</v>
      </c>
      <c r="V23" s="23">
        <v>1481.2044447768885</v>
      </c>
      <c r="W23" s="23">
        <v>1759.3303963975168</v>
      </c>
      <c r="X23" s="23">
        <v>2379.7328534970002</v>
      </c>
      <c r="Y23" s="23">
        <v>1926.0007548047863</v>
      </c>
      <c r="Z23" s="23">
        <v>2265.0132247436823</v>
      </c>
      <c r="AA23" s="23">
        <v>2689.228356663245</v>
      </c>
      <c r="AB23" s="23">
        <v>1933.3546085825433</v>
      </c>
      <c r="AC23" s="23">
        <v>2315.8807926425184</v>
      </c>
      <c r="AD23" s="23">
        <v>3006.729481259144</v>
      </c>
      <c r="AE23" s="23">
        <v>2977.8403349213227</v>
      </c>
      <c r="AF23" s="23">
        <v>2856.9857581681094</v>
      </c>
      <c r="AG23" s="23" t="s">
        <v>1</v>
      </c>
    </row>
    <row r="24" spans="1:33" x14ac:dyDescent="0.25">
      <c r="A24" s="12" t="s">
        <v>20</v>
      </c>
      <c r="B24" s="24">
        <v>109.80380627996296</v>
      </c>
      <c r="C24" s="25">
        <v>156.14400429110071</v>
      </c>
      <c r="D24" s="25">
        <v>191.94781972903615</v>
      </c>
      <c r="E24" s="25">
        <v>191.57405442338847</v>
      </c>
      <c r="F24" s="25">
        <v>190.9170655741475</v>
      </c>
      <c r="G24" s="25">
        <v>91.002552352412735</v>
      </c>
      <c r="H24" s="25">
        <v>111.93887357828878</v>
      </c>
      <c r="I24" s="25">
        <v>131.93665667926402</v>
      </c>
      <c r="J24" s="25">
        <v>166.55450362525161</v>
      </c>
      <c r="K24" s="25">
        <v>203.12060087006276</v>
      </c>
      <c r="L24" s="25">
        <v>248.13194658728574</v>
      </c>
      <c r="M24" s="25">
        <v>288.94395980055253</v>
      </c>
      <c r="N24" s="25">
        <v>229.06762726516592</v>
      </c>
      <c r="O24" s="25">
        <v>170.20977997811278</v>
      </c>
      <c r="P24" s="25">
        <v>232.00280412395526</v>
      </c>
      <c r="Q24" s="25">
        <v>300.67940366634099</v>
      </c>
      <c r="R24" s="25">
        <v>440.49262992145663</v>
      </c>
      <c r="S24" s="25">
        <v>563.12614406570026</v>
      </c>
      <c r="T24" s="25">
        <v>741.85566880662986</v>
      </c>
      <c r="U24" s="25">
        <v>874.72283283572096</v>
      </c>
      <c r="V24" s="25">
        <v>865.13716415084048</v>
      </c>
      <c r="W24" s="25">
        <v>692.95743905707582</v>
      </c>
      <c r="X24" s="25">
        <v>663.41811502515702</v>
      </c>
      <c r="Y24" s="25">
        <v>556.68797666923115</v>
      </c>
      <c r="Z24" s="25">
        <v>401.33501938265715</v>
      </c>
      <c r="AA24" s="25">
        <v>394.06134230964517</v>
      </c>
      <c r="AB24" s="25">
        <v>431.68549708093576</v>
      </c>
      <c r="AC24" s="25">
        <v>505.83128361195651</v>
      </c>
      <c r="AD24" s="25">
        <v>517.33373947660027</v>
      </c>
      <c r="AE24" s="25">
        <v>445.27465508652989</v>
      </c>
      <c r="AF24" s="25">
        <v>490.43800665900977</v>
      </c>
      <c r="AG24" s="25" t="s">
        <v>1</v>
      </c>
    </row>
    <row r="25" spans="1:33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>
        <v>350.88627206610442</v>
      </c>
      <c r="F25" s="23" t="s">
        <v>1</v>
      </c>
      <c r="G25" s="23" t="s">
        <v>1</v>
      </c>
      <c r="H25" s="23" t="s">
        <v>1</v>
      </c>
      <c r="I25" s="23" t="s">
        <v>1</v>
      </c>
      <c r="J25" s="23">
        <v>401.5386399324637</v>
      </c>
      <c r="K25" s="23" t="s">
        <v>1</v>
      </c>
      <c r="L25" s="23" t="s">
        <v>1</v>
      </c>
      <c r="M25" s="23" t="s">
        <v>1</v>
      </c>
      <c r="N25" s="23">
        <v>441.16061733924431</v>
      </c>
      <c r="O25" s="23" t="s">
        <v>1</v>
      </c>
      <c r="P25" s="23">
        <v>498.61857374857362</v>
      </c>
      <c r="Q25" s="23" t="s">
        <v>1</v>
      </c>
      <c r="R25" s="23">
        <v>669.28481065644678</v>
      </c>
      <c r="S25" s="23">
        <v>617.50629766442171</v>
      </c>
      <c r="T25" s="23" t="s">
        <v>1</v>
      </c>
      <c r="U25" s="23">
        <v>705.26388149777597</v>
      </c>
      <c r="V25" s="23" t="s">
        <v>1</v>
      </c>
      <c r="W25" s="23">
        <v>802.50404751652093</v>
      </c>
      <c r="X25" s="23" t="s">
        <v>1</v>
      </c>
      <c r="Y25" s="23">
        <v>901.56458377504919</v>
      </c>
      <c r="Z25" s="23" t="s">
        <v>1</v>
      </c>
      <c r="AA25" s="23">
        <v>899.49963257984041</v>
      </c>
      <c r="AB25" s="23" t="s">
        <v>1</v>
      </c>
      <c r="AC25" s="23">
        <v>1006.8941134877143</v>
      </c>
      <c r="AD25" s="23" t="s">
        <v>1</v>
      </c>
      <c r="AE25" s="23">
        <v>1150.1012567250423</v>
      </c>
      <c r="AF25" s="23" t="s">
        <v>1</v>
      </c>
      <c r="AG25" s="23" t="s">
        <v>1</v>
      </c>
    </row>
    <row r="26" spans="1:33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>
        <v>54.32647486537256</v>
      </c>
      <c r="H26" s="25">
        <v>63.251705137835614</v>
      </c>
      <c r="I26" s="25">
        <v>50.580647016253778</v>
      </c>
      <c r="J26" s="25">
        <v>31.807488693971155</v>
      </c>
      <c r="K26" s="25">
        <v>28.375778987806513</v>
      </c>
      <c r="L26" s="25">
        <v>51.018892359523065</v>
      </c>
      <c r="M26" s="25">
        <v>66.981609462806048</v>
      </c>
      <c r="N26" s="25">
        <v>77.008540060992956</v>
      </c>
      <c r="O26" s="25">
        <v>75.512664672877989</v>
      </c>
      <c r="P26" s="25">
        <v>72.209815004392894</v>
      </c>
      <c r="Q26" s="25">
        <v>102.25776522807399</v>
      </c>
      <c r="R26" s="25">
        <v>176.18112976819484</v>
      </c>
      <c r="S26" s="25">
        <v>292.08025909472786</v>
      </c>
      <c r="T26" s="25">
        <v>298.3182359203218</v>
      </c>
      <c r="U26" s="25">
        <v>178.45805126770841</v>
      </c>
      <c r="V26" s="25">
        <v>239.54438323381871</v>
      </c>
      <c r="W26" s="25">
        <v>345.37904101974573</v>
      </c>
      <c r="X26" s="25">
        <v>330.79947278976965</v>
      </c>
      <c r="Y26" s="25">
        <v>249.21357429630845</v>
      </c>
      <c r="Z26" s="25">
        <v>200.98902314512807</v>
      </c>
      <c r="AA26" s="25">
        <v>429.88779830561265</v>
      </c>
      <c r="AB26" s="25">
        <v>185.71423101259879</v>
      </c>
      <c r="AC26" s="25">
        <v>243.23864088507446</v>
      </c>
      <c r="AD26" s="25">
        <v>264.54040086430217</v>
      </c>
      <c r="AE26" s="25">
        <v>201.94171105755086</v>
      </c>
      <c r="AF26" s="25">
        <v>187.92681369945123</v>
      </c>
      <c r="AG26" s="25" t="s">
        <v>1</v>
      </c>
    </row>
    <row r="27" spans="1:33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>
        <v>126.37464594442245</v>
      </c>
      <c r="H27" s="23" t="s">
        <v>1</v>
      </c>
      <c r="I27" s="23">
        <v>124.30401867430307</v>
      </c>
      <c r="J27" s="23" t="s">
        <v>1</v>
      </c>
      <c r="K27" s="23">
        <v>205.961858365019</v>
      </c>
      <c r="L27" s="23" t="s">
        <v>1</v>
      </c>
      <c r="M27" s="23">
        <v>205.1895610558588</v>
      </c>
      <c r="N27" s="23" t="s">
        <v>1</v>
      </c>
      <c r="O27" s="23">
        <v>174.54844821495823</v>
      </c>
      <c r="P27" s="23" t="s">
        <v>1</v>
      </c>
      <c r="Q27" s="23">
        <v>191.14892464625038</v>
      </c>
      <c r="R27" s="23" t="s">
        <v>1</v>
      </c>
      <c r="S27" s="23" t="s">
        <v>1</v>
      </c>
      <c r="T27" s="23" t="s">
        <v>1</v>
      </c>
      <c r="U27" s="23" t="s">
        <v>1</v>
      </c>
      <c r="V27" s="23" t="s">
        <v>1</v>
      </c>
      <c r="W27" s="23">
        <v>192.68386049192119</v>
      </c>
      <c r="X27" s="23" t="s">
        <v>1</v>
      </c>
      <c r="Y27" s="23">
        <v>262.73353123623843</v>
      </c>
      <c r="Z27" s="23" t="s">
        <v>1</v>
      </c>
      <c r="AA27" s="23">
        <v>312.65700165826587</v>
      </c>
      <c r="AB27" s="23" t="s">
        <v>1</v>
      </c>
      <c r="AC27" s="23">
        <v>585.29739618566327</v>
      </c>
      <c r="AD27" s="23" t="s">
        <v>1</v>
      </c>
      <c r="AE27" s="23">
        <v>645.69354111090195</v>
      </c>
      <c r="AF27" s="23">
        <v>648.92214128207036</v>
      </c>
      <c r="AG27" s="23" t="s">
        <v>1</v>
      </c>
    </row>
    <row r="28" spans="1:33" x14ac:dyDescent="0.25">
      <c r="A28" s="12" t="s">
        <v>24</v>
      </c>
      <c r="B28" s="24" t="s">
        <v>1</v>
      </c>
      <c r="C28" s="25" t="s">
        <v>1</v>
      </c>
      <c r="D28" s="25">
        <v>72.133407886543566</v>
      </c>
      <c r="E28" s="25">
        <v>60.356784429584692</v>
      </c>
      <c r="F28" s="25">
        <v>32.435313376394298</v>
      </c>
      <c r="G28" s="25">
        <v>53.301862322975566</v>
      </c>
      <c r="H28" s="25">
        <v>62.88748466116953</v>
      </c>
      <c r="I28" s="25">
        <v>67.652863901673342</v>
      </c>
      <c r="J28" s="25">
        <v>49.856134711979763</v>
      </c>
      <c r="K28" s="25">
        <v>41.625708425868616</v>
      </c>
      <c r="L28" s="25">
        <v>33.037016096396371</v>
      </c>
      <c r="M28" s="25">
        <v>32.36956791463755</v>
      </c>
      <c r="N28" s="25">
        <v>33.605743234174078</v>
      </c>
      <c r="O28" s="25">
        <v>47.38154155345763</v>
      </c>
      <c r="P28" s="25">
        <v>43.632459857428323</v>
      </c>
      <c r="Q28" s="25">
        <v>46.906846816535776</v>
      </c>
      <c r="R28" s="25">
        <v>50.018391766258681</v>
      </c>
      <c r="S28" s="25">
        <v>52.150562877192733</v>
      </c>
      <c r="T28" s="25">
        <v>54.448021137636538</v>
      </c>
      <c r="U28" s="25">
        <v>60.394171032444149</v>
      </c>
      <c r="V28" s="25">
        <v>125.62190541062685</v>
      </c>
      <c r="W28" s="25">
        <v>187.19922907858697</v>
      </c>
      <c r="X28" s="25">
        <v>216.70544771297531</v>
      </c>
      <c r="Y28" s="25">
        <v>198.11697249574445</v>
      </c>
      <c r="Z28" s="25">
        <v>238.35010259326097</v>
      </c>
      <c r="AA28" s="25">
        <v>761.24000097650685</v>
      </c>
      <c r="AB28" s="25">
        <v>91.046395624749096</v>
      </c>
      <c r="AC28" s="25">
        <v>140.92050662912709</v>
      </c>
      <c r="AD28" s="25">
        <v>102.50550854466054</v>
      </c>
      <c r="AE28" s="25">
        <v>66.955248229579908</v>
      </c>
      <c r="AF28" s="25">
        <v>131.88968327440503</v>
      </c>
      <c r="AG28" s="25" t="s">
        <v>1</v>
      </c>
    </row>
    <row r="29" spans="1:33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>
        <v>31.19892245293299</v>
      </c>
      <c r="F29" s="23">
        <v>46.145747303252485</v>
      </c>
      <c r="G29" s="23">
        <v>45.417216299588866</v>
      </c>
      <c r="H29" s="23">
        <v>33.175732795664935</v>
      </c>
      <c r="I29" s="23">
        <v>37.19139695317898</v>
      </c>
      <c r="J29" s="23">
        <v>47.852849740932641</v>
      </c>
      <c r="K29" s="23">
        <v>41.31121363366411</v>
      </c>
      <c r="L29" s="23">
        <v>47.44406336763025</v>
      </c>
      <c r="M29" s="23">
        <v>68.856824639812672</v>
      </c>
      <c r="N29" s="23">
        <v>73.430529791560232</v>
      </c>
      <c r="O29" s="23">
        <v>72.396202608691368</v>
      </c>
      <c r="P29" s="23">
        <v>73.681907246939531</v>
      </c>
      <c r="Q29" s="23">
        <v>64.451309955993338</v>
      </c>
      <c r="R29" s="23">
        <v>75.731158651299111</v>
      </c>
      <c r="S29" s="23">
        <v>82.710810403496396</v>
      </c>
      <c r="T29" s="23">
        <v>97.475658302684323</v>
      </c>
      <c r="U29" s="23">
        <v>108.1267409686525</v>
      </c>
      <c r="V29" s="23">
        <v>149.68803887756701</v>
      </c>
      <c r="W29" s="23">
        <v>225.33455134060932</v>
      </c>
      <c r="X29" s="23">
        <v>268.46387483046112</v>
      </c>
      <c r="Y29" s="23">
        <v>235.23095085254749</v>
      </c>
      <c r="Z29" s="23">
        <v>168.94380943038166</v>
      </c>
      <c r="AA29" s="23">
        <v>137.10444180897633</v>
      </c>
      <c r="AB29" s="23">
        <v>128.28492512640659</v>
      </c>
      <c r="AC29" s="23">
        <v>123.78167812273632</v>
      </c>
      <c r="AD29" s="23">
        <v>142.76653770533392</v>
      </c>
      <c r="AE29" s="23">
        <v>125.26522510569517</v>
      </c>
      <c r="AF29" s="23">
        <v>152.39851610284745</v>
      </c>
      <c r="AG29" s="23" t="s">
        <v>1</v>
      </c>
    </row>
    <row r="30" spans="1:33" x14ac:dyDescent="0.25">
      <c r="A30" s="12" t="s">
        <v>26</v>
      </c>
      <c r="B30" s="24">
        <v>794.07055170071328</v>
      </c>
      <c r="C30" s="25">
        <v>817.00522734984463</v>
      </c>
      <c r="D30" s="25">
        <v>968.20746007385731</v>
      </c>
      <c r="E30" s="25">
        <v>913.88202349432606</v>
      </c>
      <c r="F30" s="25">
        <v>790.77999344870727</v>
      </c>
      <c r="G30" s="25">
        <v>890.39009103621788</v>
      </c>
      <c r="H30" s="25">
        <v>917.05838385516154</v>
      </c>
      <c r="I30" s="25">
        <v>1091.717333628123</v>
      </c>
      <c r="J30" s="25">
        <v>1297.3568160215743</v>
      </c>
      <c r="K30" s="25">
        <v>1345.7380176133981</v>
      </c>
      <c r="L30" s="25">
        <v>1425.0592332987778</v>
      </c>
      <c r="M30" s="25">
        <v>1736.3772653292124</v>
      </c>
      <c r="N30" s="25">
        <v>1673.8473849270929</v>
      </c>
      <c r="O30" s="25">
        <v>1993.6148691364267</v>
      </c>
      <c r="P30" s="25">
        <v>2027.8954687000175</v>
      </c>
      <c r="Q30" s="25">
        <v>2330.2356830598255</v>
      </c>
      <c r="R30" s="25">
        <v>3002.8260984759445</v>
      </c>
      <c r="S30" s="25">
        <v>3408.2522084624729</v>
      </c>
      <c r="T30" s="25">
        <v>3710.8706613653835</v>
      </c>
      <c r="U30" s="25">
        <v>2756.6583783347546</v>
      </c>
      <c r="V30" s="25">
        <v>2564.5597063792088</v>
      </c>
      <c r="W30" s="25">
        <v>2452.7767392165838</v>
      </c>
      <c r="X30" s="25">
        <v>1994.477507136937</v>
      </c>
      <c r="Y30" s="25">
        <v>1554.7732661529344</v>
      </c>
      <c r="Z30" s="25">
        <v>1474.4934393584144</v>
      </c>
      <c r="AA30" s="25">
        <v>1680.3562295032643</v>
      </c>
      <c r="AB30" s="25">
        <v>1358.450401777656</v>
      </c>
      <c r="AC30" s="25">
        <v>1434.5974170905729</v>
      </c>
      <c r="AD30" s="25">
        <v>1522.6385648577552</v>
      </c>
      <c r="AE30" s="25">
        <v>1579.3422039720456</v>
      </c>
      <c r="AF30" s="25">
        <v>1732.5663499592761</v>
      </c>
      <c r="AG30" s="25" t="s">
        <v>1</v>
      </c>
    </row>
    <row r="31" spans="1:33" x14ac:dyDescent="0.25">
      <c r="A31" s="9" t="s">
        <v>27</v>
      </c>
      <c r="B31" s="22" t="s">
        <v>1</v>
      </c>
      <c r="C31" s="23">
        <v>358.12076877582257</v>
      </c>
      <c r="D31" s="23" t="s">
        <v>1</v>
      </c>
      <c r="E31" s="23" t="s">
        <v>1</v>
      </c>
      <c r="F31" s="23" t="s">
        <v>1</v>
      </c>
      <c r="G31" s="23">
        <v>432.75235107304894</v>
      </c>
      <c r="H31" s="23" t="s">
        <v>1</v>
      </c>
      <c r="I31" s="23">
        <v>546.48412282522941</v>
      </c>
      <c r="J31" s="23" t="s">
        <v>1</v>
      </c>
      <c r="K31" s="23">
        <v>569.01116495986423</v>
      </c>
      <c r="L31" s="23" t="s">
        <v>1</v>
      </c>
      <c r="M31" s="23">
        <v>608.99304397683431</v>
      </c>
      <c r="N31" s="23" t="s">
        <v>1</v>
      </c>
      <c r="O31" s="23">
        <v>534.36739239359804</v>
      </c>
      <c r="P31" s="23" t="s">
        <v>1</v>
      </c>
      <c r="Q31" s="23">
        <v>578.00346063616041</v>
      </c>
      <c r="R31" s="23" t="s">
        <v>1</v>
      </c>
      <c r="S31" s="23">
        <v>492.17235206315672</v>
      </c>
      <c r="T31" s="23" t="s">
        <v>1</v>
      </c>
      <c r="U31" s="23">
        <v>532.46697779926581</v>
      </c>
      <c r="V31" s="23" t="s">
        <v>1</v>
      </c>
      <c r="W31" s="23">
        <v>552.34925388187889</v>
      </c>
      <c r="X31" s="23" t="s">
        <v>1</v>
      </c>
      <c r="Y31" s="23">
        <v>619.35305578329792</v>
      </c>
      <c r="Z31" s="23" t="s">
        <v>1</v>
      </c>
      <c r="AA31" s="23">
        <v>776.90337090681533</v>
      </c>
      <c r="AB31" s="23" t="s">
        <v>1</v>
      </c>
      <c r="AC31" s="23">
        <v>873.33758310178189</v>
      </c>
      <c r="AD31" s="23" t="s">
        <v>1</v>
      </c>
      <c r="AE31" s="23">
        <v>1127.5153762200396</v>
      </c>
      <c r="AF31" s="23" t="s">
        <v>1</v>
      </c>
      <c r="AG31" s="23" t="s">
        <v>1</v>
      </c>
    </row>
    <row r="32" spans="1:33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>
        <v>29928.276465945844</v>
      </c>
      <c r="X32" s="29" t="s">
        <v>1</v>
      </c>
      <c r="Y32" s="29">
        <v>29773.068332019982</v>
      </c>
      <c r="Z32" s="29" t="s">
        <v>1</v>
      </c>
      <c r="AA32" s="29" t="s">
        <v>1</v>
      </c>
      <c r="AB32" s="29" t="s">
        <v>1</v>
      </c>
      <c r="AC32" s="29">
        <v>34552.507221860891</v>
      </c>
      <c r="AD32" s="29" t="s">
        <v>1</v>
      </c>
      <c r="AE32" s="29">
        <v>38730.932034871905</v>
      </c>
      <c r="AF32" s="29" t="s">
        <v>1</v>
      </c>
      <c r="AG32" s="29" t="s">
        <v>1</v>
      </c>
    </row>
    <row r="33" spans="1:33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</row>
    <row r="34" spans="1:33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</row>
    <row r="35" spans="1:33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>
        <v>31.65984154653362</v>
      </c>
      <c r="Y35" s="23">
        <v>56.329755972209718</v>
      </c>
      <c r="Z35" s="23">
        <v>27.066167041099966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17.568046342441107</v>
      </c>
      <c r="AF35" s="23">
        <v>22.233043315872344</v>
      </c>
      <c r="AG35" s="23" t="s">
        <v>1</v>
      </c>
    </row>
    <row r="36" spans="1:33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>
        <v>2.1770141583777414</v>
      </c>
      <c r="X36" s="25" t="s">
        <v>1</v>
      </c>
      <c r="Y36" s="25" t="s">
        <v>1</v>
      </c>
      <c r="Z36" s="25" t="s">
        <v>1</v>
      </c>
      <c r="AA36" s="25">
        <v>7.4797348754108199</v>
      </c>
      <c r="AB36" s="25" t="s">
        <v>1</v>
      </c>
      <c r="AC36" s="25">
        <v>7.9041585189775283</v>
      </c>
      <c r="AD36" s="25">
        <v>26.719894089674881</v>
      </c>
      <c r="AE36" s="25">
        <v>12.100191100196563</v>
      </c>
      <c r="AF36" s="25" t="s">
        <v>1</v>
      </c>
      <c r="AG36" s="25" t="s">
        <v>1</v>
      </c>
    </row>
    <row r="37" spans="1:33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</row>
    <row r="38" spans="1:33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</row>
    <row r="39" spans="1:33" s="5" customFormat="1" x14ac:dyDescent="0.25">
      <c r="A39" s="9" t="s">
        <v>35</v>
      </c>
      <c r="B39" s="22">
        <v>6.4745510171510814</v>
      </c>
      <c r="C39" s="23">
        <v>8.3086813647780176</v>
      </c>
      <c r="D39" s="23">
        <v>9.42370794714315</v>
      </c>
      <c r="E39" s="23" t="s">
        <v>1</v>
      </c>
      <c r="F39" s="23" t="s">
        <v>1</v>
      </c>
      <c r="G39" s="23">
        <v>13.179682852534642</v>
      </c>
      <c r="H39" s="23" t="s">
        <v>1</v>
      </c>
      <c r="I39" s="23">
        <v>15.657810942939532</v>
      </c>
      <c r="J39" s="23" t="s">
        <v>1</v>
      </c>
      <c r="K39" s="23">
        <v>25.691955273384867</v>
      </c>
      <c r="L39" s="23">
        <v>30.524767083415387</v>
      </c>
      <c r="M39" s="23">
        <v>29.098409337151939</v>
      </c>
      <c r="N39" s="23" t="s">
        <v>1</v>
      </c>
      <c r="O39" s="23">
        <v>30.522134200142073</v>
      </c>
      <c r="P39" s="23" t="s">
        <v>1</v>
      </c>
      <c r="Q39" s="23">
        <v>22.637499437216967</v>
      </c>
      <c r="R39" s="23">
        <v>24.621804531889037</v>
      </c>
      <c r="S39" s="23">
        <v>22.170026702656447</v>
      </c>
      <c r="T39" s="23">
        <v>23.172832000152837</v>
      </c>
      <c r="U39" s="23">
        <v>18.241459456456205</v>
      </c>
      <c r="V39" s="23" t="s">
        <v>1</v>
      </c>
      <c r="W39" s="23">
        <v>26.675890059314252</v>
      </c>
      <c r="X39" s="23" t="s">
        <v>1</v>
      </c>
      <c r="Y39" s="23">
        <v>12.407440736590223</v>
      </c>
      <c r="Z39" s="23">
        <v>27.85679799954195</v>
      </c>
      <c r="AA39" s="23">
        <v>39.329479911121773</v>
      </c>
      <c r="AB39" s="23">
        <v>30.662011948158234</v>
      </c>
      <c r="AC39" s="23">
        <v>34.73169017229344</v>
      </c>
      <c r="AD39" s="23">
        <v>23.885176703702037</v>
      </c>
      <c r="AE39" s="23">
        <v>53.43052410951374</v>
      </c>
      <c r="AF39" s="23">
        <v>27.798295249000773</v>
      </c>
      <c r="AG39" s="23" t="s">
        <v>1</v>
      </c>
    </row>
    <row r="40" spans="1:33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</row>
    <row r="41" spans="1:33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</row>
    <row r="42" spans="1:33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</row>
    <row r="43" spans="1:33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</row>
    <row r="44" spans="1:33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</row>
    <row r="45" spans="1:33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</row>
    <row r="46" spans="1:33" x14ac:dyDescent="0.25">
      <c r="A46" s="12" t="s">
        <v>42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</row>
    <row r="47" spans="1:33" s="5" customFormat="1" x14ac:dyDescent="0.25">
      <c r="A47" s="9" t="s">
        <v>43</v>
      </c>
      <c r="B47" s="22" t="s">
        <v>1</v>
      </c>
      <c r="C47" s="23">
        <v>152.56730674631876</v>
      </c>
      <c r="D47" s="23" t="s">
        <v>1</v>
      </c>
      <c r="E47" s="23">
        <v>178.10136205457937</v>
      </c>
      <c r="F47" s="23" t="s">
        <v>1</v>
      </c>
      <c r="G47" s="23">
        <v>172.60432296524596</v>
      </c>
      <c r="H47" s="23" t="s">
        <v>1</v>
      </c>
      <c r="I47" s="23">
        <v>192.33884320425761</v>
      </c>
      <c r="J47" s="23" t="s">
        <v>1</v>
      </c>
      <c r="K47" s="23">
        <v>205.05746660908929</v>
      </c>
      <c r="L47" s="23" t="s">
        <v>1</v>
      </c>
      <c r="M47" s="23">
        <v>235.72962913201087</v>
      </c>
      <c r="N47" s="23" t="s">
        <v>1</v>
      </c>
      <c r="O47" s="23">
        <v>264.31138512321576</v>
      </c>
      <c r="P47" s="23">
        <v>248.99045558503167</v>
      </c>
      <c r="Q47" s="23">
        <v>230.07807485538362</v>
      </c>
      <c r="R47" s="23">
        <v>276.75026690985248</v>
      </c>
      <c r="S47" s="23">
        <v>317.40652354346804</v>
      </c>
      <c r="T47" s="23">
        <v>360.08565480652436</v>
      </c>
      <c r="U47" s="23">
        <v>310.74714167782099</v>
      </c>
      <c r="V47" s="23">
        <v>301.44591539473339</v>
      </c>
      <c r="W47" s="23">
        <v>315.20237954730823</v>
      </c>
      <c r="X47" s="23">
        <v>321.26509820367966</v>
      </c>
      <c r="Y47" s="23">
        <v>324.55274461093484</v>
      </c>
      <c r="Z47" s="23">
        <v>320.35495553248177</v>
      </c>
      <c r="AA47" s="23">
        <v>415.01065792393393</v>
      </c>
      <c r="AB47" s="23">
        <v>402.93171610950117</v>
      </c>
      <c r="AC47" s="23">
        <v>475.28008180655456</v>
      </c>
      <c r="AD47" s="23">
        <v>609.60982988416424</v>
      </c>
      <c r="AE47" s="23">
        <v>546.99753849102694</v>
      </c>
      <c r="AF47" s="23">
        <v>560.52443545629058</v>
      </c>
      <c r="AG47" s="23" t="s">
        <v>1</v>
      </c>
    </row>
    <row r="48" spans="1:33" x14ac:dyDescent="0.25">
      <c r="A48" s="12" t="s">
        <v>44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 t="s">
        <v>1</v>
      </c>
      <c r="L48" s="25" t="s">
        <v>1</v>
      </c>
      <c r="M48" s="25" t="s">
        <v>1</v>
      </c>
      <c r="N48" s="25" t="s">
        <v>1</v>
      </c>
      <c r="O48" s="25" t="s">
        <v>1</v>
      </c>
      <c r="P48" s="25" t="s">
        <v>1</v>
      </c>
      <c r="Q48" s="25" t="s">
        <v>1</v>
      </c>
      <c r="R48" s="25" t="s">
        <v>1</v>
      </c>
      <c r="S48" s="25" t="s">
        <v>1</v>
      </c>
      <c r="T48" s="25" t="s">
        <v>1</v>
      </c>
      <c r="U48" s="25" t="s">
        <v>1</v>
      </c>
      <c r="V48" s="25" t="s">
        <v>1</v>
      </c>
      <c r="W48" s="25" t="s">
        <v>1</v>
      </c>
      <c r="X48" s="25" t="s">
        <v>1</v>
      </c>
      <c r="Y48" s="25" t="s">
        <v>1</v>
      </c>
      <c r="Z48" s="25" t="s">
        <v>1</v>
      </c>
      <c r="AA48" s="25" t="s">
        <v>1</v>
      </c>
      <c r="AB48" s="25" t="s">
        <v>1</v>
      </c>
      <c r="AC48" s="25" t="s">
        <v>1</v>
      </c>
      <c r="AD48" s="25" t="s">
        <v>1</v>
      </c>
      <c r="AE48" s="25" t="s">
        <v>1</v>
      </c>
      <c r="AF48" s="25" t="s">
        <v>1</v>
      </c>
      <c r="AG48" s="25" t="s">
        <v>1</v>
      </c>
    </row>
    <row r="49" spans="1:33" s="5" customFormat="1" x14ac:dyDescent="0.25">
      <c r="A49" s="9" t="s">
        <v>45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</row>
    <row r="50" spans="1:33" x14ac:dyDescent="0.25">
      <c r="A50" s="12" t="s">
        <v>46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>
        <v>7.1577058328172001</v>
      </c>
      <c r="AB50" s="25">
        <v>12.005099765536455</v>
      </c>
      <c r="AC50" s="25">
        <v>13.716271271051554</v>
      </c>
      <c r="AD50" s="25">
        <v>19.70328388725785</v>
      </c>
      <c r="AE50" s="25">
        <v>13.982439672221677</v>
      </c>
      <c r="AF50" s="25">
        <v>9.3981907816260968</v>
      </c>
      <c r="AG50" s="25" t="s">
        <v>1</v>
      </c>
    </row>
    <row r="51" spans="1:33" s="5" customFormat="1" x14ac:dyDescent="0.25">
      <c r="A51" s="9" t="s">
        <v>47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 t="s">
        <v>1</v>
      </c>
      <c r="AB51" s="23" t="s">
        <v>1</v>
      </c>
      <c r="AC51" s="23" t="s">
        <v>1</v>
      </c>
      <c r="AD51" s="23" t="s">
        <v>1</v>
      </c>
      <c r="AE51" s="23" t="s">
        <v>1</v>
      </c>
      <c r="AF51" s="23" t="s">
        <v>1</v>
      </c>
      <c r="AG51" s="23" t="s">
        <v>1</v>
      </c>
    </row>
    <row r="52" spans="1:33" x14ac:dyDescent="0.25">
      <c r="A52" s="12" t="s">
        <v>48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</row>
    <row r="53" spans="1:33" s="5" customFormat="1" x14ac:dyDescent="0.25">
      <c r="A53" s="9" t="s">
        <v>49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>
        <v>63.546421319636842</v>
      </c>
      <c r="V53" s="23">
        <v>61.668463450334393</v>
      </c>
      <c r="W53" s="23">
        <v>58.338975555855285</v>
      </c>
      <c r="X53" s="23" t="s">
        <v>1</v>
      </c>
      <c r="Y53" s="23" t="s">
        <v>1</v>
      </c>
      <c r="Z53" s="23" t="s">
        <v>1</v>
      </c>
      <c r="AA53" s="23">
        <v>68.337932330243959</v>
      </c>
      <c r="AB53" s="23">
        <v>59.05572721304457</v>
      </c>
      <c r="AC53" s="23">
        <v>78.678029280762757</v>
      </c>
      <c r="AD53" s="23">
        <v>87.669909230844524</v>
      </c>
      <c r="AE53" s="23">
        <v>78.691005068327655</v>
      </c>
      <c r="AF53" s="23">
        <v>60.701175499429453</v>
      </c>
      <c r="AG53" s="23" t="s">
        <v>1</v>
      </c>
    </row>
    <row r="54" spans="1:33" x14ac:dyDescent="0.25">
      <c r="A54" s="12" t="s">
        <v>50</v>
      </c>
      <c r="B54" s="24" t="s">
        <v>1</v>
      </c>
      <c r="C54" s="25" t="s">
        <v>1</v>
      </c>
      <c r="D54" s="25">
        <v>442.16843466275253</v>
      </c>
      <c r="E54" s="25" t="s">
        <v>1</v>
      </c>
      <c r="F54" s="25" t="s">
        <v>1</v>
      </c>
      <c r="G54" s="25" t="s">
        <v>1</v>
      </c>
      <c r="H54" s="25">
        <v>365.64834485832188</v>
      </c>
      <c r="I54" s="25" t="s">
        <v>1</v>
      </c>
      <c r="J54" s="25" t="s">
        <v>1</v>
      </c>
      <c r="K54" s="25" t="s">
        <v>1</v>
      </c>
      <c r="L54" s="25">
        <v>338.1991148686306</v>
      </c>
      <c r="M54" s="25" t="s">
        <v>1</v>
      </c>
      <c r="N54" s="25" t="s">
        <v>1</v>
      </c>
      <c r="O54" s="25" t="s">
        <v>1</v>
      </c>
      <c r="P54" s="25">
        <v>617.68311496708259</v>
      </c>
      <c r="Q54" s="25" t="s">
        <v>1</v>
      </c>
      <c r="R54" s="25" t="s">
        <v>1</v>
      </c>
      <c r="S54" s="25" t="s">
        <v>1</v>
      </c>
      <c r="T54" s="25">
        <v>679.81693835902229</v>
      </c>
      <c r="U54" s="25" t="s">
        <v>1</v>
      </c>
      <c r="V54" s="25" t="s">
        <v>1</v>
      </c>
      <c r="W54" s="25" t="s">
        <v>1</v>
      </c>
      <c r="X54" s="25">
        <v>1252.3366556578972</v>
      </c>
      <c r="Y54" s="25" t="s">
        <v>1</v>
      </c>
      <c r="Z54" s="25" t="s">
        <v>1</v>
      </c>
      <c r="AA54" s="25">
        <v>1288.6045179270229</v>
      </c>
      <c r="AB54" s="25" t="s">
        <v>1</v>
      </c>
      <c r="AC54" s="25">
        <v>1374.4508413556662</v>
      </c>
      <c r="AD54" s="25" t="s">
        <v>1</v>
      </c>
      <c r="AE54" s="25">
        <v>1766.6395700557819</v>
      </c>
      <c r="AF54" s="25" t="s">
        <v>1</v>
      </c>
      <c r="AG54" s="25" t="s">
        <v>1</v>
      </c>
    </row>
    <row r="55" spans="1:33" s="5" customFormat="1" x14ac:dyDescent="0.25">
      <c r="A55" s="9" t="s">
        <v>51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</row>
    <row r="56" spans="1:33" x14ac:dyDescent="0.25">
      <c r="A56" s="12" t="s">
        <v>52</v>
      </c>
      <c r="B56" s="24">
        <v>313.08016877637129</v>
      </c>
      <c r="C56" s="25">
        <v>710.04942339373974</v>
      </c>
      <c r="D56" s="25">
        <v>544.42538593481993</v>
      </c>
      <c r="E56" s="25">
        <v>485.55881121808284</v>
      </c>
      <c r="F56" s="25">
        <v>425.96810933940776</v>
      </c>
      <c r="G56" s="25">
        <v>401.85227016037942</v>
      </c>
      <c r="H56" s="25">
        <v>465.68089365274096</v>
      </c>
      <c r="I56" s="25">
        <v>814.39872846151081</v>
      </c>
      <c r="J56" s="25">
        <v>612.88720590973992</v>
      </c>
      <c r="K56" s="25">
        <v>780.40363423510553</v>
      </c>
      <c r="L56" s="25">
        <v>717.41646841600686</v>
      </c>
      <c r="M56" s="25">
        <v>838.22526748435803</v>
      </c>
      <c r="N56" s="25">
        <v>717.725635982011</v>
      </c>
      <c r="O56" s="25">
        <v>547.59784181843361</v>
      </c>
      <c r="P56" s="25">
        <v>595.80798638681199</v>
      </c>
      <c r="Q56" s="25">
        <v>740.5273733538304</v>
      </c>
      <c r="R56" s="25">
        <v>694.65374997772642</v>
      </c>
      <c r="S56" s="25">
        <v>1213.0554240587142</v>
      </c>
      <c r="T56" s="25">
        <v>1260.7993545161144</v>
      </c>
      <c r="U56" s="25">
        <v>1368.0584726539528</v>
      </c>
      <c r="V56" s="25">
        <v>1430.1109735969114</v>
      </c>
      <c r="W56" s="25">
        <v>1800.4400854502699</v>
      </c>
      <c r="X56" s="25">
        <v>1722.7451718674008</v>
      </c>
      <c r="Y56" s="25">
        <v>1809.1253431300183</v>
      </c>
      <c r="Z56" s="25">
        <v>2025.7536414535393</v>
      </c>
      <c r="AA56" s="25">
        <v>2021.6413236847629</v>
      </c>
      <c r="AB56" s="25">
        <v>2226.4643222040654</v>
      </c>
      <c r="AC56" s="25">
        <v>2241.209410540615</v>
      </c>
      <c r="AD56" s="25">
        <v>2703.1562957473002</v>
      </c>
      <c r="AE56" s="25">
        <v>2071.1519802393968</v>
      </c>
      <c r="AF56" s="25">
        <v>2023.0698544889678</v>
      </c>
      <c r="AG56" s="25" t="s">
        <v>1</v>
      </c>
    </row>
    <row r="57" spans="1:33" s="5" customFormat="1" x14ac:dyDescent="0.25">
      <c r="A57" s="9" t="s">
        <v>53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 t="s">
        <v>1</v>
      </c>
      <c r="N57" s="23" t="s">
        <v>1</v>
      </c>
      <c r="O57" s="23" t="s">
        <v>1</v>
      </c>
      <c r="P57" s="23" t="s">
        <v>1</v>
      </c>
      <c r="Q57" s="23">
        <v>6160.9990687078789</v>
      </c>
      <c r="R57" s="23">
        <v>6316.0547145890741</v>
      </c>
      <c r="S57" s="23">
        <v>7127.865218917741</v>
      </c>
      <c r="T57" s="23">
        <v>6970.7463826670155</v>
      </c>
      <c r="U57" s="23">
        <v>7491.4727197447028</v>
      </c>
      <c r="V57" s="23">
        <v>7236.3569305781612</v>
      </c>
      <c r="W57" s="23">
        <v>7244.9338009098483</v>
      </c>
      <c r="X57" s="23">
        <v>6881.0804493510868</v>
      </c>
      <c r="Y57" s="23">
        <v>7245.184452166709</v>
      </c>
      <c r="Z57" s="23">
        <v>8060.4887435499486</v>
      </c>
      <c r="AA57" s="23">
        <v>4617.8548583425618</v>
      </c>
      <c r="AB57" s="23">
        <v>4908.6338572443046</v>
      </c>
      <c r="AC57" s="23">
        <v>5449.0133669100687</v>
      </c>
      <c r="AD57" s="23">
        <v>5790.0522600964932</v>
      </c>
      <c r="AE57" s="23" t="s">
        <v>1</v>
      </c>
      <c r="AF57" s="23" t="s">
        <v>1</v>
      </c>
      <c r="AG57" s="23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425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453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56.729324143791807</v>
      </c>
      <c r="M5" s="11">
        <v>63.146654732705223</v>
      </c>
      <c r="N5" s="11">
        <v>49.713013389070397</v>
      </c>
      <c r="O5" s="11">
        <v>47.287161196761339</v>
      </c>
      <c r="P5" s="11">
        <v>48.69147860254332</v>
      </c>
      <c r="Q5" s="11">
        <v>51.923929107189615</v>
      </c>
      <c r="R5" s="11">
        <v>64.530490537923683</v>
      </c>
      <c r="S5" s="11">
        <v>69.402694858535199</v>
      </c>
      <c r="T5" s="11">
        <v>67.879557501849874</v>
      </c>
      <c r="U5" s="11">
        <v>68.190772124694746</v>
      </c>
      <c r="V5" s="11">
        <v>67.514710183385731</v>
      </c>
      <c r="W5" s="11">
        <v>77.371730689504602</v>
      </c>
      <c r="X5" s="11">
        <v>75.273300843878005</v>
      </c>
      <c r="Y5" s="11">
        <v>81.930316681972556</v>
      </c>
      <c r="Z5" s="11" t="s">
        <v>1</v>
      </c>
      <c r="AA5" s="11">
        <v>95.010708879383927</v>
      </c>
      <c r="AB5" s="11" t="s">
        <v>1</v>
      </c>
      <c r="AC5" s="11">
        <v>113.78141691114836</v>
      </c>
      <c r="AD5" s="11" t="s">
        <v>1</v>
      </c>
      <c r="AE5" s="11">
        <v>170.32454363804951</v>
      </c>
      <c r="AF5" s="11" t="s">
        <v>1</v>
      </c>
      <c r="AG5" s="11" t="s">
        <v>1</v>
      </c>
    </row>
    <row r="6" spans="1:33" x14ac:dyDescent="0.25">
      <c r="A6" s="12" t="s">
        <v>2</v>
      </c>
      <c r="B6" s="13">
        <v>9.8372586762719436</v>
      </c>
      <c r="C6" s="14">
        <v>4.2925959431243621</v>
      </c>
      <c r="D6" s="14">
        <v>8.6790056990369457</v>
      </c>
      <c r="E6" s="14">
        <v>3.5323254292117383</v>
      </c>
      <c r="F6" s="14">
        <v>2.3086211893101916</v>
      </c>
      <c r="G6" s="14">
        <v>1.5214570878015095</v>
      </c>
      <c r="H6" s="14">
        <v>0.89351969193488734</v>
      </c>
      <c r="I6" s="14">
        <v>1.4835757185421805</v>
      </c>
      <c r="J6" s="14">
        <v>1.353344318001594</v>
      </c>
      <c r="K6" s="14">
        <v>2.2662511519955748</v>
      </c>
      <c r="L6" s="14">
        <v>1.9049850211605062</v>
      </c>
      <c r="M6" s="14">
        <v>1.9999297107391665</v>
      </c>
      <c r="N6" s="14">
        <v>1.4621030979838496</v>
      </c>
      <c r="O6" s="14">
        <v>1.8209774654000073</v>
      </c>
      <c r="P6" s="14">
        <v>4.4639433002779318</v>
      </c>
      <c r="Q6" s="14">
        <v>5.0786492616221075</v>
      </c>
      <c r="R6" s="14">
        <v>5.5595020912745774</v>
      </c>
      <c r="S6" s="14">
        <v>5.6711588464022826</v>
      </c>
      <c r="T6" s="14">
        <v>8.1838948846989101</v>
      </c>
      <c r="U6" s="14">
        <v>7.8121861286864407</v>
      </c>
      <c r="V6" s="14">
        <v>6.2159340571994122</v>
      </c>
      <c r="W6" s="14">
        <v>3.1337898300019811</v>
      </c>
      <c r="X6" s="14">
        <v>6.7528363292427613</v>
      </c>
      <c r="Y6" s="14">
        <v>7.9908115764486958</v>
      </c>
      <c r="Z6" s="14">
        <v>16.142246506584655</v>
      </c>
      <c r="AA6" s="14">
        <v>23.585625230617403</v>
      </c>
      <c r="AB6" s="14">
        <v>16.672817029612567</v>
      </c>
      <c r="AC6" s="14">
        <v>14.32490445941654</v>
      </c>
      <c r="AD6" s="14">
        <v>13.895410696386085</v>
      </c>
      <c r="AE6" s="14">
        <v>20.284371854504908</v>
      </c>
      <c r="AF6" s="14">
        <v>20.778955376655169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>
        <v>13.421394657653662</v>
      </c>
      <c r="H7" s="18">
        <v>17.79510618326195</v>
      </c>
      <c r="I7" s="18">
        <v>19.543894404511285</v>
      </c>
      <c r="J7" s="18">
        <v>18.90054660554739</v>
      </c>
      <c r="K7" s="18">
        <v>19.304001835479479</v>
      </c>
      <c r="L7" s="18">
        <v>23.196401237480206</v>
      </c>
      <c r="M7" s="18">
        <v>21.382515158331394</v>
      </c>
      <c r="N7" s="18">
        <v>19.494519548098918</v>
      </c>
      <c r="O7" s="18">
        <v>24.276618798629212</v>
      </c>
      <c r="P7" s="18">
        <v>23.463013381293507</v>
      </c>
      <c r="Q7" s="18">
        <v>32.326569896377428</v>
      </c>
      <c r="R7" s="18">
        <v>40.787711633517674</v>
      </c>
      <c r="S7" s="18">
        <v>48.641865333389198</v>
      </c>
      <c r="T7" s="18">
        <v>41.039302155368702</v>
      </c>
      <c r="U7" s="18">
        <v>39.0656045735711</v>
      </c>
      <c r="V7" s="18">
        <v>46.427422287985699</v>
      </c>
      <c r="W7" s="18">
        <v>82.817240417527515</v>
      </c>
      <c r="X7" s="18">
        <v>119.86631126015234</v>
      </c>
      <c r="Y7" s="18">
        <v>125.98704587477002</v>
      </c>
      <c r="Z7" s="18">
        <v>133.8717101497993</v>
      </c>
      <c r="AA7" s="18">
        <v>133.30850613908206</v>
      </c>
      <c r="AB7" s="18">
        <v>55.628573088518003</v>
      </c>
      <c r="AC7" s="18">
        <v>64.167600863005148</v>
      </c>
      <c r="AD7" s="18">
        <v>83.722816081045352</v>
      </c>
      <c r="AE7" s="18">
        <v>78.015114308289014</v>
      </c>
      <c r="AF7" s="18">
        <v>80.704066195063149</v>
      </c>
      <c r="AG7" s="18" t="s">
        <v>1</v>
      </c>
    </row>
    <row r="8" spans="1:33" x14ac:dyDescent="0.25">
      <c r="A8" s="12" t="s">
        <v>4</v>
      </c>
      <c r="B8" s="13">
        <v>35.228132872142247</v>
      </c>
      <c r="C8" s="14">
        <v>41.352832511625913</v>
      </c>
      <c r="D8" s="14">
        <v>39.625532332449346</v>
      </c>
      <c r="E8" s="14">
        <v>38.310569473254006</v>
      </c>
      <c r="F8" s="14" t="s">
        <v>1</v>
      </c>
      <c r="G8" s="14">
        <v>37.998611004099466</v>
      </c>
      <c r="H8" s="14" t="s">
        <v>1</v>
      </c>
      <c r="I8" s="14">
        <v>41.011889012421079</v>
      </c>
      <c r="J8" s="14" t="s">
        <v>1</v>
      </c>
      <c r="K8" s="14">
        <v>71.821048474837539</v>
      </c>
      <c r="L8" s="14" t="s">
        <v>1</v>
      </c>
      <c r="M8" s="14">
        <v>74.953060661782814</v>
      </c>
      <c r="N8" s="14">
        <v>76.087278605134202</v>
      </c>
      <c r="O8" s="14">
        <v>70.541868843905263</v>
      </c>
      <c r="P8" s="14">
        <v>56.00654810782423</v>
      </c>
      <c r="Q8" s="14">
        <v>45.741283735940499</v>
      </c>
      <c r="R8" s="14">
        <v>54.524428778197276</v>
      </c>
      <c r="S8" s="14">
        <v>105.06198320445358</v>
      </c>
      <c r="T8" s="14" t="s">
        <v>1</v>
      </c>
      <c r="U8" s="14">
        <v>84.288174401088625</v>
      </c>
      <c r="V8" s="14">
        <v>68.612289689332258</v>
      </c>
      <c r="W8" s="14">
        <v>71.169040548328454</v>
      </c>
      <c r="X8" s="14">
        <v>79.136916582329661</v>
      </c>
      <c r="Y8" s="14">
        <v>77.674935347564372</v>
      </c>
      <c r="Z8" s="14">
        <v>91.49371962383718</v>
      </c>
      <c r="AA8" s="14">
        <v>95.577385470932484</v>
      </c>
      <c r="AB8" s="14">
        <v>112.40115240740307</v>
      </c>
      <c r="AC8" s="14">
        <v>82.812167430954503</v>
      </c>
      <c r="AD8" s="14">
        <v>88.697339955251522</v>
      </c>
      <c r="AE8" s="14">
        <v>89.362175088756885</v>
      </c>
      <c r="AF8" s="14">
        <v>132.02213834735491</v>
      </c>
      <c r="AG8" s="14" t="s">
        <v>1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>
        <v>6.3868443709230771</v>
      </c>
      <c r="K9" s="11">
        <v>6.9921172558211993</v>
      </c>
      <c r="L9" s="11">
        <v>6.4688061580627085</v>
      </c>
      <c r="M9" s="11">
        <v>11.631633542405664</v>
      </c>
      <c r="N9" s="11">
        <v>13.241683741080632</v>
      </c>
      <c r="O9" s="11">
        <v>20.459702273015413</v>
      </c>
      <c r="P9" s="11">
        <v>22.065820157573924</v>
      </c>
      <c r="Q9" s="11">
        <v>23.791811657232163</v>
      </c>
      <c r="R9" s="11">
        <v>44.118979698663971</v>
      </c>
      <c r="S9" s="11">
        <v>47.017905862122667</v>
      </c>
      <c r="T9" s="11">
        <v>47.180125392361553</v>
      </c>
      <c r="U9" s="11">
        <v>39.266674841321354</v>
      </c>
      <c r="V9" s="11">
        <v>73.79886900690812</v>
      </c>
      <c r="W9" s="11">
        <v>269.9777703992595</v>
      </c>
      <c r="X9" s="11">
        <v>204.02373431513016</v>
      </c>
      <c r="Y9" s="11">
        <v>121.61780124751596</v>
      </c>
      <c r="Z9" s="11">
        <v>68.988767648471864</v>
      </c>
      <c r="AA9" s="11">
        <v>65.733982026381909</v>
      </c>
      <c r="AB9" s="11">
        <v>30.507175153486841</v>
      </c>
      <c r="AC9" s="11">
        <v>48.784823872100496</v>
      </c>
      <c r="AD9" s="11">
        <v>70.657653927805285</v>
      </c>
      <c r="AE9" s="11">
        <v>116.63972058664999</v>
      </c>
      <c r="AF9" s="11">
        <v>89.631149352181069</v>
      </c>
      <c r="AG9" s="11" t="s">
        <v>1</v>
      </c>
    </row>
    <row r="10" spans="1:33" x14ac:dyDescent="0.25">
      <c r="A10" s="12" t="s">
        <v>6</v>
      </c>
      <c r="B10" s="13" t="s">
        <v>1</v>
      </c>
      <c r="C10" s="14">
        <v>40.404348698405585</v>
      </c>
      <c r="D10" s="14" t="s">
        <v>1</v>
      </c>
      <c r="E10" s="14">
        <v>32.294857467750234</v>
      </c>
      <c r="F10" s="14" t="s">
        <v>1</v>
      </c>
      <c r="G10" s="14">
        <v>43.381460184805277</v>
      </c>
      <c r="H10" s="14" t="s">
        <v>1</v>
      </c>
      <c r="I10" s="14">
        <v>46.799838626587906</v>
      </c>
      <c r="J10" s="14">
        <v>53.266542144483878</v>
      </c>
      <c r="K10" s="14">
        <v>48.470896134687287</v>
      </c>
      <c r="L10" s="14">
        <v>58.21389879500979</v>
      </c>
      <c r="M10" s="14">
        <v>53.897406172934687</v>
      </c>
      <c r="N10" s="14">
        <v>59.944469804008925</v>
      </c>
      <c r="O10" s="14">
        <v>62.549001367814228</v>
      </c>
      <c r="P10" s="14">
        <v>40.233939845662171</v>
      </c>
      <c r="Q10" s="14">
        <v>52.47985442593302</v>
      </c>
      <c r="R10" s="14">
        <v>58.841284045621691</v>
      </c>
      <c r="S10" s="14">
        <v>86.208714178640207</v>
      </c>
      <c r="T10" s="14">
        <v>53.537483612146538</v>
      </c>
      <c r="U10" s="14">
        <v>51.908520855170394</v>
      </c>
      <c r="V10" s="14">
        <v>41.762026091821959</v>
      </c>
      <c r="W10" s="14">
        <v>48.204768982396402</v>
      </c>
      <c r="X10" s="14">
        <v>52.486623635586369</v>
      </c>
      <c r="Y10" s="14">
        <v>48.79960261388775</v>
      </c>
      <c r="Z10" s="14">
        <v>52.3548937197383</v>
      </c>
      <c r="AA10" s="14">
        <v>45.744352874417743</v>
      </c>
      <c r="AB10" s="14">
        <v>54.929807848935781</v>
      </c>
      <c r="AC10" s="14">
        <v>56.492378230326324</v>
      </c>
      <c r="AD10" s="14">
        <v>68.06115800057853</v>
      </c>
      <c r="AE10" s="14">
        <v>61.208309876832182</v>
      </c>
      <c r="AF10" s="14">
        <v>88.748488386298689</v>
      </c>
      <c r="AG10" s="14" t="s">
        <v>1</v>
      </c>
    </row>
    <row r="11" spans="1:33" x14ac:dyDescent="0.25">
      <c r="A11" s="9" t="s">
        <v>7</v>
      </c>
      <c r="B11" s="10">
        <v>47.024661327296137</v>
      </c>
      <c r="C11" s="11">
        <v>40.845867554781726</v>
      </c>
      <c r="D11" s="11">
        <v>38.142494827530669</v>
      </c>
      <c r="E11" s="11">
        <v>38.806021600833496</v>
      </c>
      <c r="F11" s="11">
        <v>38.334569220702917</v>
      </c>
      <c r="G11" s="11">
        <v>44.093597324438143</v>
      </c>
      <c r="H11" s="11">
        <v>44.252918348245871</v>
      </c>
      <c r="I11" s="11">
        <v>46.725025528501313</v>
      </c>
      <c r="J11" s="11">
        <v>50.333615648182544</v>
      </c>
      <c r="K11" s="11" t="s">
        <v>1</v>
      </c>
      <c r="L11" s="11">
        <v>55.57005123668403</v>
      </c>
      <c r="M11" s="11">
        <v>55.041358462830161</v>
      </c>
      <c r="N11" s="11">
        <v>59.90937081766802</v>
      </c>
      <c r="O11" s="11">
        <v>57.371902787521293</v>
      </c>
      <c r="P11" s="11">
        <v>57.791762788245528</v>
      </c>
      <c r="Q11" s="11">
        <v>54.37091448931757</v>
      </c>
      <c r="R11" s="11">
        <v>70.208156839167131</v>
      </c>
      <c r="S11" s="11">
        <v>71.537979586902651</v>
      </c>
      <c r="T11" s="11">
        <v>79.997000089922352</v>
      </c>
      <c r="U11" s="11">
        <v>90.067614901841253</v>
      </c>
      <c r="V11" s="11">
        <v>92.724280728441997</v>
      </c>
      <c r="W11" s="11">
        <v>100.74311653512845</v>
      </c>
      <c r="X11" s="11">
        <v>99.069517144418953</v>
      </c>
      <c r="Y11" s="11">
        <v>96.379602377677216</v>
      </c>
      <c r="Z11" s="11">
        <v>101.97100047213056</v>
      </c>
      <c r="AA11" s="11" t="s">
        <v>1</v>
      </c>
      <c r="AB11" s="11">
        <v>106.45511356425715</v>
      </c>
      <c r="AC11" s="11">
        <v>110.33833494401034</v>
      </c>
      <c r="AD11" s="11">
        <v>114.27677897968169</v>
      </c>
      <c r="AE11" s="11">
        <v>108.74598661204905</v>
      </c>
      <c r="AF11" s="11" t="s">
        <v>1</v>
      </c>
      <c r="AG11" s="11" t="s">
        <v>1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>
        <v>24.453477900853429</v>
      </c>
      <c r="O12" s="14">
        <v>21.56072129546293</v>
      </c>
      <c r="P12" s="14">
        <v>20.716097464914331</v>
      </c>
      <c r="Q12" s="14">
        <v>26.030086718868834</v>
      </c>
      <c r="R12" s="14">
        <v>18.623329480622541</v>
      </c>
      <c r="S12" s="14">
        <v>23.26374123842529</v>
      </c>
      <c r="T12" s="14">
        <v>24.858894501944558</v>
      </c>
      <c r="U12" s="14">
        <v>16.585569429291375</v>
      </c>
      <c r="V12" s="14">
        <v>12.857860136789707</v>
      </c>
      <c r="W12" s="14">
        <v>12.8369645284297</v>
      </c>
      <c r="X12" s="14">
        <v>13.484307504282183</v>
      </c>
      <c r="Y12" s="14">
        <v>20.212165682703329</v>
      </c>
      <c r="Z12" s="14">
        <v>15.575448493758357</v>
      </c>
      <c r="AA12" s="14">
        <v>22.851299178436609</v>
      </c>
      <c r="AB12" s="14">
        <v>16.547776314343416</v>
      </c>
      <c r="AC12" s="14">
        <v>21.63314187987239</v>
      </c>
      <c r="AD12" s="14">
        <v>20.568370452375426</v>
      </c>
      <c r="AE12" s="14">
        <v>30.494648166755283</v>
      </c>
      <c r="AF12" s="14">
        <v>40.531585984260147</v>
      </c>
      <c r="AG12" s="14" t="s">
        <v>1</v>
      </c>
    </row>
    <row r="13" spans="1:33" x14ac:dyDescent="0.25">
      <c r="A13" s="9" t="s">
        <v>9</v>
      </c>
      <c r="B13" s="10">
        <v>18.866771645421426</v>
      </c>
      <c r="C13" s="11">
        <v>17.383473081438989</v>
      </c>
      <c r="D13" s="11">
        <v>24.002613386116799</v>
      </c>
      <c r="E13" s="11">
        <v>31.257562567184031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>
        <v>32.847458739509328</v>
      </c>
      <c r="M13" s="11">
        <v>34.115677836830002</v>
      </c>
      <c r="N13" s="11">
        <v>45.939664425850324</v>
      </c>
      <c r="O13" s="11">
        <v>53.557070426832745</v>
      </c>
      <c r="P13" s="11">
        <v>55.964068312811563</v>
      </c>
      <c r="Q13" s="11">
        <v>64.205008489543161</v>
      </c>
      <c r="R13" s="11">
        <v>71.69210873215134</v>
      </c>
      <c r="S13" s="11">
        <v>89.109247989262897</v>
      </c>
      <c r="T13" s="11">
        <v>98.356165333504961</v>
      </c>
      <c r="U13" s="11">
        <v>110.13877497638465</v>
      </c>
      <c r="V13" s="11">
        <v>108.79034933502626</v>
      </c>
      <c r="W13" s="11">
        <v>92.768594616611495</v>
      </c>
      <c r="X13" s="11">
        <v>81.758479748296921</v>
      </c>
      <c r="Y13" s="11">
        <v>61.178482497455967</v>
      </c>
      <c r="Z13" s="11">
        <v>65.659870608860672</v>
      </c>
      <c r="AA13" s="11">
        <v>66.100285642653859</v>
      </c>
      <c r="AB13" s="11" t="s">
        <v>1</v>
      </c>
      <c r="AC13" s="11">
        <v>83.845498327273589</v>
      </c>
      <c r="AD13" s="11" t="s">
        <v>1</v>
      </c>
      <c r="AE13" s="11">
        <v>150.78646062624082</v>
      </c>
      <c r="AF13" s="11" t="s">
        <v>1</v>
      </c>
      <c r="AG13" s="11" t="s">
        <v>1</v>
      </c>
    </row>
    <row r="14" spans="1:33" x14ac:dyDescent="0.25">
      <c r="A14" s="12" t="s">
        <v>10</v>
      </c>
      <c r="B14" s="13">
        <v>36.268374049216447</v>
      </c>
      <c r="C14" s="14">
        <v>27.058498310962303</v>
      </c>
      <c r="D14" s="14">
        <v>25.246151377300293</v>
      </c>
      <c r="E14" s="14">
        <v>24.942565077538895</v>
      </c>
      <c r="F14" s="14" t="s">
        <v>1</v>
      </c>
      <c r="G14" s="14" t="s">
        <v>1</v>
      </c>
      <c r="H14" s="14" t="s">
        <v>1</v>
      </c>
      <c r="I14" s="14" t="s">
        <v>1</v>
      </c>
      <c r="J14" s="14">
        <v>24.766038081120019</v>
      </c>
      <c r="K14" s="14">
        <v>22.018060541582422</v>
      </c>
      <c r="L14" s="14">
        <v>28.093856375566865</v>
      </c>
      <c r="M14" s="14" t="s">
        <v>1</v>
      </c>
      <c r="N14" s="14" t="s">
        <v>1</v>
      </c>
      <c r="O14" s="14">
        <v>28.158732512651063</v>
      </c>
      <c r="P14" s="14">
        <v>24.856081735859522</v>
      </c>
      <c r="Q14" s="14">
        <v>35.045169720529309</v>
      </c>
      <c r="R14" s="14">
        <v>36.816508038977652</v>
      </c>
      <c r="S14" s="14">
        <v>39.571475175350962</v>
      </c>
      <c r="T14" s="14">
        <v>40.897068998183585</v>
      </c>
      <c r="U14" s="14">
        <v>39.219533054140392</v>
      </c>
      <c r="V14" s="14">
        <v>37.476517242796319</v>
      </c>
      <c r="W14" s="14">
        <v>36.983412315396443</v>
      </c>
      <c r="X14" s="14">
        <v>35.00266259749958</v>
      </c>
      <c r="Y14" s="14">
        <v>35.837831012246781</v>
      </c>
      <c r="Z14" s="14">
        <v>45.371795353976843</v>
      </c>
      <c r="AA14" s="14">
        <v>43.860227351506921</v>
      </c>
      <c r="AB14" s="14">
        <v>49.310585762538786</v>
      </c>
      <c r="AC14" s="14">
        <v>52.468982274160645</v>
      </c>
      <c r="AD14" s="14">
        <v>58.439732901556013</v>
      </c>
      <c r="AE14" s="14">
        <v>56.115689391868003</v>
      </c>
      <c r="AF14" s="14">
        <v>50.88827711033727</v>
      </c>
      <c r="AG14" s="14" t="s">
        <v>1</v>
      </c>
    </row>
    <row r="15" spans="1:33" x14ac:dyDescent="0.25">
      <c r="A15" s="9" t="s">
        <v>11</v>
      </c>
      <c r="B15" s="10" t="s">
        <v>1</v>
      </c>
      <c r="C15" s="11">
        <v>4.1017010781302918</v>
      </c>
      <c r="D15" s="11">
        <v>3.6650650499844901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>
        <v>4.1506225768048912</v>
      </c>
      <c r="K15" s="11">
        <v>3.9824957749154795</v>
      </c>
      <c r="L15" s="11">
        <v>5.7399475496338122</v>
      </c>
      <c r="M15" s="11">
        <v>5.9239182533979431</v>
      </c>
      <c r="N15" s="11">
        <v>7.3044617316758016</v>
      </c>
      <c r="O15" s="11">
        <v>7.9389522790344902</v>
      </c>
      <c r="P15" s="11">
        <v>8.9817737018405861</v>
      </c>
      <c r="Q15" s="11">
        <v>10.073794997007891</v>
      </c>
      <c r="R15" s="11">
        <v>9.5727978265951403</v>
      </c>
      <c r="S15" s="11">
        <v>12.261490895058827</v>
      </c>
      <c r="T15" s="11">
        <v>12.598975803346272</v>
      </c>
      <c r="U15" s="11">
        <v>18.659636804952651</v>
      </c>
      <c r="V15" s="11">
        <v>18.191169727340515</v>
      </c>
      <c r="W15" s="11">
        <v>19.722313982466996</v>
      </c>
      <c r="X15" s="11">
        <v>12.599985338427636</v>
      </c>
      <c r="Y15" s="11">
        <v>14.995308432427381</v>
      </c>
      <c r="Z15" s="11">
        <v>13.909670292090414</v>
      </c>
      <c r="AA15" s="11">
        <v>10.653456888114256</v>
      </c>
      <c r="AB15" s="11">
        <v>12.495195788430902</v>
      </c>
      <c r="AC15" s="11">
        <v>11.816206766296984</v>
      </c>
      <c r="AD15" s="11">
        <v>14.655910903136268</v>
      </c>
      <c r="AE15" s="11">
        <v>20.563025020045711</v>
      </c>
      <c r="AF15" s="11">
        <v>32.201358523543433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>
        <v>1.9412296987183284</v>
      </c>
      <c r="H16" s="14">
        <v>2.2757702352521525</v>
      </c>
      <c r="I16" s="14">
        <v>3.2691519981901083</v>
      </c>
      <c r="J16" s="14">
        <v>3.1699301747475803</v>
      </c>
      <c r="K16" s="14">
        <v>1.9164077933268004</v>
      </c>
      <c r="L16" s="14">
        <v>7.9994375304448084</v>
      </c>
      <c r="M16" s="14">
        <v>17.489495606754943</v>
      </c>
      <c r="N16" s="14">
        <v>8.5329958159992163</v>
      </c>
      <c r="O16" s="14">
        <v>8.9656472921552144</v>
      </c>
      <c r="P16" s="14">
        <v>12.640660380864697</v>
      </c>
      <c r="Q16" s="14">
        <v>15.463460302932578</v>
      </c>
      <c r="R16" s="14">
        <v>21.827940238938009</v>
      </c>
      <c r="S16" s="14">
        <v>31.884886264313256</v>
      </c>
      <c r="T16" s="14">
        <v>30.216755181864258</v>
      </c>
      <c r="U16" s="14">
        <v>22.208365655167633</v>
      </c>
      <c r="V16" s="14">
        <v>28.840818611447528</v>
      </c>
      <c r="W16" s="14">
        <v>59.90076889979877</v>
      </c>
      <c r="X16" s="14">
        <v>60.546447604667257</v>
      </c>
      <c r="Y16" s="14">
        <v>59.574129735481385</v>
      </c>
      <c r="Z16" s="14">
        <v>84.867142384518999</v>
      </c>
      <c r="AA16" s="14">
        <v>100.56133987715178</v>
      </c>
      <c r="AB16" s="14">
        <v>42.976646130053318</v>
      </c>
      <c r="AC16" s="14">
        <v>55.195525145213999</v>
      </c>
      <c r="AD16" s="14">
        <v>47.948185355848089</v>
      </c>
      <c r="AE16" s="14">
        <v>55.301272360991845</v>
      </c>
      <c r="AF16" s="14">
        <v>80.724555191530101</v>
      </c>
      <c r="AG16" s="14" t="s">
        <v>1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>
        <v>1.6377293790398528</v>
      </c>
      <c r="M17" s="11">
        <v>2.474731495225837</v>
      </c>
      <c r="N17" s="11">
        <v>2.8600747608420192</v>
      </c>
      <c r="O17" s="11">
        <v>4.3009333488835928</v>
      </c>
      <c r="P17" s="11">
        <v>11.610284783985465</v>
      </c>
      <c r="Q17" s="11">
        <v>24.193320967035049</v>
      </c>
      <c r="R17" s="11">
        <v>21.97432989399864</v>
      </c>
      <c r="S17" s="11">
        <v>24.724728485254499</v>
      </c>
      <c r="T17" s="11">
        <v>24.138744415823211</v>
      </c>
      <c r="U17" s="11">
        <v>6.1106986227751863</v>
      </c>
      <c r="V17" s="11">
        <v>17.37380986264122</v>
      </c>
      <c r="W17" s="11">
        <v>17.177725944631064</v>
      </c>
      <c r="X17" s="11">
        <v>21.683459363012094</v>
      </c>
      <c r="Y17" s="11">
        <v>24.779925700498936</v>
      </c>
      <c r="Z17" s="11">
        <v>36.492950559419612</v>
      </c>
      <c r="AA17" s="11">
        <v>41.650710013642524</v>
      </c>
      <c r="AB17" s="11">
        <v>6.7948916643103905</v>
      </c>
      <c r="AC17" s="11">
        <v>16.92443485188674</v>
      </c>
      <c r="AD17" s="11">
        <v>46.781801235596269</v>
      </c>
      <c r="AE17" s="11">
        <v>36.546771735819512</v>
      </c>
      <c r="AF17" s="11">
        <v>27.280271621408133</v>
      </c>
      <c r="AG17" s="11" t="s">
        <v>1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>
        <v>90.374377269765859</v>
      </c>
      <c r="P18" s="14" t="s">
        <v>1</v>
      </c>
      <c r="Q18" s="14">
        <v>143.55456328768588</v>
      </c>
      <c r="R18" s="14" t="s">
        <v>1</v>
      </c>
      <c r="S18" s="14" t="s">
        <v>1</v>
      </c>
      <c r="T18" s="14" t="s">
        <v>1</v>
      </c>
      <c r="U18" s="14">
        <v>240.85214404689609</v>
      </c>
      <c r="V18" s="14" t="s">
        <v>1</v>
      </c>
      <c r="W18" s="14">
        <v>173.57615192426599</v>
      </c>
      <c r="X18" s="14" t="s">
        <v>1</v>
      </c>
      <c r="Y18" s="14">
        <v>164.11002497177094</v>
      </c>
      <c r="Z18" s="14">
        <v>138.90343102653975</v>
      </c>
      <c r="AA18" s="14">
        <v>215.03794361290613</v>
      </c>
      <c r="AB18" s="14" t="s">
        <v>1</v>
      </c>
      <c r="AC18" s="14">
        <v>173.26426031315194</v>
      </c>
      <c r="AD18" s="14" t="s">
        <v>1</v>
      </c>
      <c r="AE18" s="14">
        <v>132.0923221722158</v>
      </c>
      <c r="AF18" s="14" t="s">
        <v>1</v>
      </c>
      <c r="AG18" s="14" t="s">
        <v>1</v>
      </c>
    </row>
    <row r="19" spans="1:33" x14ac:dyDescent="0.25">
      <c r="A19" s="9" t="s">
        <v>15</v>
      </c>
      <c r="B19" s="10" t="s">
        <v>1</v>
      </c>
      <c r="C19" s="11">
        <v>7.0839040362982351</v>
      </c>
      <c r="D19" s="11">
        <v>9.0708845675060576</v>
      </c>
      <c r="E19" s="11">
        <v>8.1897116306186231</v>
      </c>
      <c r="F19" s="11">
        <v>9.1192697772340097</v>
      </c>
      <c r="G19" s="11">
        <v>7.4042813362761866</v>
      </c>
      <c r="H19" s="11">
        <v>6.9855306855187864</v>
      </c>
      <c r="I19" s="11">
        <v>9.0375130258969332</v>
      </c>
      <c r="J19" s="11">
        <v>11.317303711197242</v>
      </c>
      <c r="K19" s="11">
        <v>11.862243365520742</v>
      </c>
      <c r="L19" s="11">
        <v>16.133180190872075</v>
      </c>
      <c r="M19" s="11">
        <v>20.339283925414229</v>
      </c>
      <c r="N19" s="11">
        <v>21.749355052241707</v>
      </c>
      <c r="O19" s="11">
        <v>22.714433370361959</v>
      </c>
      <c r="P19" s="11">
        <v>19.397355212834519</v>
      </c>
      <c r="Q19" s="11">
        <v>24.381183076040298</v>
      </c>
      <c r="R19" s="11">
        <v>31.570010440794558</v>
      </c>
      <c r="S19" s="11">
        <v>20.844541030092543</v>
      </c>
      <c r="T19" s="11">
        <v>23.273168323854499</v>
      </c>
      <c r="U19" s="11">
        <v>27.536878265409559</v>
      </c>
      <c r="V19" s="11">
        <v>28.284955553394923</v>
      </c>
      <c r="W19" s="11">
        <v>30.795094044720219</v>
      </c>
      <c r="X19" s="11">
        <v>45.729238076743677</v>
      </c>
      <c r="Y19" s="11">
        <v>60.142073175885471</v>
      </c>
      <c r="Z19" s="11">
        <v>50.006909248797733</v>
      </c>
      <c r="AA19" s="11">
        <v>45.975843916890909</v>
      </c>
      <c r="AB19" s="11">
        <v>38.177951245357399</v>
      </c>
      <c r="AC19" s="11">
        <v>57.092895102854627</v>
      </c>
      <c r="AD19" s="11">
        <v>83.519384911309032</v>
      </c>
      <c r="AE19" s="11">
        <v>79.416425452802201</v>
      </c>
      <c r="AF19" s="11">
        <v>94.72061068878854</v>
      </c>
      <c r="AG19" s="11" t="s">
        <v>1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6.0261789937626613</v>
      </c>
      <c r="O20" s="14" t="s">
        <v>1</v>
      </c>
      <c r="P20" s="14" t="s">
        <v>1</v>
      </c>
      <c r="Q20" s="14">
        <v>5.7215089402564363</v>
      </c>
      <c r="R20" s="14">
        <v>6.7122144810321549</v>
      </c>
      <c r="S20" s="14">
        <v>11.950525060725997</v>
      </c>
      <c r="T20" s="14">
        <v>6.8106359207078624</v>
      </c>
      <c r="U20" s="14">
        <v>8.2223848512020901</v>
      </c>
      <c r="V20" s="14">
        <v>21.682410108125687</v>
      </c>
      <c r="W20" s="14">
        <v>14.752132665779371</v>
      </c>
      <c r="X20" s="14">
        <v>52.565008518678539</v>
      </c>
      <c r="Y20" s="14">
        <v>56.990683098063364</v>
      </c>
      <c r="Z20" s="14">
        <v>42.85034214496234</v>
      </c>
      <c r="AA20" s="14">
        <v>79.079305711045066</v>
      </c>
      <c r="AB20" s="14">
        <v>30.135505330258276</v>
      </c>
      <c r="AC20" s="14">
        <v>18.098668136103285</v>
      </c>
      <c r="AD20" s="14">
        <v>22.796392935601915</v>
      </c>
      <c r="AE20" s="14">
        <v>38.168516224728656</v>
      </c>
      <c r="AF20" s="14">
        <v>36.322215766590588</v>
      </c>
      <c r="AG20" s="14" t="s">
        <v>1</v>
      </c>
    </row>
    <row r="21" spans="1:33" x14ac:dyDescent="0.25">
      <c r="A21" s="9" t="s">
        <v>17</v>
      </c>
      <c r="B21" s="10" t="s">
        <v>1</v>
      </c>
      <c r="C21" s="11">
        <v>54.116611562337603</v>
      </c>
      <c r="D21" s="11" t="s">
        <v>1</v>
      </c>
      <c r="E21" s="11">
        <v>43.415322575035212</v>
      </c>
      <c r="F21" s="11" t="s">
        <v>1</v>
      </c>
      <c r="G21" s="11">
        <v>45.049630370925122</v>
      </c>
      <c r="H21" s="11" t="s">
        <v>1</v>
      </c>
      <c r="I21" s="11">
        <v>49.273343230879739</v>
      </c>
      <c r="J21" s="11" t="s">
        <v>1</v>
      </c>
      <c r="K21" s="11">
        <v>61.891033115162969</v>
      </c>
      <c r="L21" s="11" t="s">
        <v>1</v>
      </c>
      <c r="M21" s="11">
        <v>65.612062339606965</v>
      </c>
      <c r="N21" s="11" t="s">
        <v>1</v>
      </c>
      <c r="O21" s="11">
        <v>68.28044741228679</v>
      </c>
      <c r="P21" s="11" t="s">
        <v>1</v>
      </c>
      <c r="Q21" s="11">
        <v>71.514948242887129</v>
      </c>
      <c r="R21" s="11" t="s">
        <v>1</v>
      </c>
      <c r="S21" s="11">
        <v>79.542575113458099</v>
      </c>
      <c r="T21" s="11" t="s">
        <v>1</v>
      </c>
      <c r="U21" s="11">
        <v>93.255030883404032</v>
      </c>
      <c r="V21" s="11" t="s">
        <v>1</v>
      </c>
      <c r="W21" s="11">
        <v>113.16925541078821</v>
      </c>
      <c r="X21" s="11" t="s">
        <v>1</v>
      </c>
      <c r="Y21" s="11">
        <v>110.91234764527081</v>
      </c>
      <c r="Z21" s="11" t="s">
        <v>1</v>
      </c>
      <c r="AA21" s="11">
        <v>120.81111671582434</v>
      </c>
      <c r="AB21" s="11" t="s">
        <v>1</v>
      </c>
      <c r="AC21" s="11">
        <v>134.38857324676792</v>
      </c>
      <c r="AD21" s="11" t="s">
        <v>1</v>
      </c>
      <c r="AE21" s="11">
        <v>149.74250036180504</v>
      </c>
      <c r="AF21" s="11" t="s">
        <v>1</v>
      </c>
      <c r="AG21" s="11" t="s">
        <v>1</v>
      </c>
    </row>
    <row r="22" spans="1:33" x14ac:dyDescent="0.25">
      <c r="A22" s="12" t="s">
        <v>18</v>
      </c>
      <c r="B22" s="13" t="s">
        <v>1</v>
      </c>
      <c r="C22" s="14" t="s">
        <v>1</v>
      </c>
      <c r="D22" s="14">
        <v>33.91886978808477</v>
      </c>
      <c r="E22" s="14">
        <v>33.157108447448472</v>
      </c>
      <c r="F22" s="14">
        <v>36.823530589630465</v>
      </c>
      <c r="G22" s="14">
        <v>39.798090880270905</v>
      </c>
      <c r="H22" s="14">
        <v>42.012811216288931</v>
      </c>
      <c r="I22" s="14">
        <v>46.747025908088581</v>
      </c>
      <c r="J22" s="14">
        <v>42.545613869424685</v>
      </c>
      <c r="K22" s="14">
        <v>50.067454085710871</v>
      </c>
      <c r="L22" s="14">
        <v>52.950466541975658</v>
      </c>
      <c r="M22" s="14">
        <v>64.147864177782452</v>
      </c>
      <c r="N22" s="14">
        <v>54.364217674620626</v>
      </c>
      <c r="O22" s="14">
        <v>50.68684424324897</v>
      </c>
      <c r="P22" s="14" t="s">
        <v>1</v>
      </c>
      <c r="Q22" s="14">
        <v>60.952289583840475</v>
      </c>
      <c r="R22" s="14" t="s">
        <v>1</v>
      </c>
      <c r="S22" s="14">
        <v>66.694721969314969</v>
      </c>
      <c r="T22" s="14" t="s">
        <v>1</v>
      </c>
      <c r="U22" s="14">
        <v>63.807686349849718</v>
      </c>
      <c r="V22" s="14" t="s">
        <v>1</v>
      </c>
      <c r="W22" s="14">
        <v>66.220566546247142</v>
      </c>
      <c r="X22" s="14">
        <v>60.08129304018059</v>
      </c>
      <c r="Y22" s="14">
        <v>87.028248945037348</v>
      </c>
      <c r="Z22" s="14">
        <v>91.124417225948093</v>
      </c>
      <c r="AA22" s="14">
        <v>92.785531055450789</v>
      </c>
      <c r="AB22" s="14">
        <v>85.358486592488603</v>
      </c>
      <c r="AC22" s="14">
        <v>93.215429818359866</v>
      </c>
      <c r="AD22" s="14">
        <v>86.786151491954669</v>
      </c>
      <c r="AE22" s="14">
        <v>87.979150040945555</v>
      </c>
      <c r="AF22" s="14">
        <v>88.897079001820302</v>
      </c>
      <c r="AG22" s="14" t="s">
        <v>1</v>
      </c>
    </row>
    <row r="23" spans="1:33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>
        <v>10.087805352847139</v>
      </c>
      <c r="G23" s="11">
        <v>8.8285288056125708</v>
      </c>
      <c r="H23" s="11">
        <v>12.005853666672852</v>
      </c>
      <c r="I23" s="11">
        <v>12.272401702234378</v>
      </c>
      <c r="J23" s="11">
        <v>14.756264045152797</v>
      </c>
      <c r="K23" s="11">
        <v>15.597380669634369</v>
      </c>
      <c r="L23" s="11">
        <v>11.525050433945568</v>
      </c>
      <c r="M23" s="11">
        <v>13.608335922458712</v>
      </c>
      <c r="N23" s="11">
        <v>10.715779662267881</v>
      </c>
      <c r="O23" s="11">
        <v>9.5304785530236984</v>
      </c>
      <c r="P23" s="11">
        <v>14.521952592516733</v>
      </c>
      <c r="Q23" s="11">
        <v>16.242506994094317</v>
      </c>
      <c r="R23" s="11">
        <v>15.546733764610977</v>
      </c>
      <c r="S23" s="11">
        <v>21.116767146143975</v>
      </c>
      <c r="T23" s="11">
        <v>24.430206954354485</v>
      </c>
      <c r="U23" s="11">
        <v>25.484841025398694</v>
      </c>
      <c r="V23" s="11">
        <v>38.643697045305025</v>
      </c>
      <c r="W23" s="11">
        <v>45.951319303431426</v>
      </c>
      <c r="X23" s="11">
        <v>62.252599324629969</v>
      </c>
      <c r="Y23" s="11">
        <v>50.474309066463512</v>
      </c>
      <c r="Z23" s="11">
        <v>59.463073495842622</v>
      </c>
      <c r="AA23" s="11">
        <v>70.705757241111186</v>
      </c>
      <c r="AB23" s="11">
        <v>50.89219016822517</v>
      </c>
      <c r="AC23" s="11">
        <v>61.019413726136207</v>
      </c>
      <c r="AD23" s="11">
        <v>79.288060513365167</v>
      </c>
      <c r="AE23" s="11">
        <v>78.596351596148992</v>
      </c>
      <c r="AF23" s="11">
        <v>75.488549243368425</v>
      </c>
      <c r="AG23" s="11" t="s">
        <v>1</v>
      </c>
    </row>
    <row r="24" spans="1:33" x14ac:dyDescent="0.25">
      <c r="A24" s="12" t="s">
        <v>20</v>
      </c>
      <c r="B24" s="13">
        <v>11.09648985928794</v>
      </c>
      <c r="C24" s="14">
        <v>15.74659466599053</v>
      </c>
      <c r="D24" s="14">
        <v>19.288712214775909</v>
      </c>
      <c r="E24" s="14">
        <v>19.163844494088863</v>
      </c>
      <c r="F24" s="14">
        <v>19.006095500840761</v>
      </c>
      <c r="G24" s="14">
        <v>9.017899270156569</v>
      </c>
      <c r="H24" s="14">
        <v>11.045850864542283</v>
      </c>
      <c r="I24" s="14">
        <v>12.967304510204913</v>
      </c>
      <c r="J24" s="14">
        <v>16.306408428824486</v>
      </c>
      <c r="K24" s="14">
        <v>19.807967131477309</v>
      </c>
      <c r="L24" s="14">
        <v>24.097236835657</v>
      </c>
      <c r="M24" s="14">
        <v>27.940361171702985</v>
      </c>
      <c r="N24" s="14">
        <v>22.055450990374428</v>
      </c>
      <c r="O24" s="14">
        <v>16.319857342546662</v>
      </c>
      <c r="P24" s="14">
        <v>22.156867015227718</v>
      </c>
      <c r="Q24" s="14">
        <v>28.612984415593385</v>
      </c>
      <c r="R24" s="14">
        <v>41.781251326394965</v>
      </c>
      <c r="S24" s="14">
        <v>53.260051818621982</v>
      </c>
      <c r="T24" s="14">
        <v>70.017336796873579</v>
      </c>
      <c r="U24" s="14">
        <v>82.489458074883885</v>
      </c>
      <c r="V24" s="14">
        <v>81.647077068740145</v>
      </c>
      <c r="W24" s="14">
        <v>65.56273301339111</v>
      </c>
      <c r="X24" s="14">
        <v>63.024767565717916</v>
      </c>
      <c r="Y24" s="14">
        <v>53.154479177424662</v>
      </c>
      <c r="Z24" s="14">
        <v>38.522424793055507</v>
      </c>
      <c r="AA24" s="14">
        <v>38.006173046190774</v>
      </c>
      <c r="AB24" s="14">
        <v>41.807554926526421</v>
      </c>
      <c r="AC24" s="14">
        <v>49.164596993520696</v>
      </c>
      <c r="AD24" s="14">
        <v>50.441108067740174</v>
      </c>
      <c r="AE24" s="14">
        <v>43.542588756349744</v>
      </c>
      <c r="AF24" s="14">
        <v>48.097676089315655</v>
      </c>
      <c r="AG24" s="14" t="s">
        <v>1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>
        <v>44.460523119756225</v>
      </c>
      <c r="F25" s="11" t="s">
        <v>1</v>
      </c>
      <c r="G25" s="11" t="s">
        <v>1</v>
      </c>
      <c r="H25" s="11" t="s">
        <v>1</v>
      </c>
      <c r="I25" s="11" t="s">
        <v>1</v>
      </c>
      <c r="J25" s="11">
        <v>49.936095402026311</v>
      </c>
      <c r="K25" s="11" t="s">
        <v>1</v>
      </c>
      <c r="L25" s="11" t="s">
        <v>1</v>
      </c>
      <c r="M25" s="11" t="s">
        <v>1</v>
      </c>
      <c r="N25" s="11">
        <v>54.233866853467021</v>
      </c>
      <c r="O25" s="11" t="s">
        <v>1</v>
      </c>
      <c r="P25" s="11">
        <v>60.682780441859528</v>
      </c>
      <c r="Q25" s="11" t="s">
        <v>1</v>
      </c>
      <c r="R25" s="11">
        <v>80.779372761809242</v>
      </c>
      <c r="S25" s="11">
        <v>74.275418823619475</v>
      </c>
      <c r="T25" s="11" t="s">
        <v>1</v>
      </c>
      <c r="U25" s="11">
        <v>84.234117806697341</v>
      </c>
      <c r="V25" s="11" t="s">
        <v>1</v>
      </c>
      <c r="W25" s="11">
        <v>94.931561197723994</v>
      </c>
      <c r="X25" s="11" t="s">
        <v>1</v>
      </c>
      <c r="Y25" s="11">
        <v>105.36987714682894</v>
      </c>
      <c r="Z25" s="11" t="s">
        <v>1</v>
      </c>
      <c r="AA25" s="11">
        <v>103.64499042246618</v>
      </c>
      <c r="AB25" s="11" t="s">
        <v>1</v>
      </c>
      <c r="AC25" s="11">
        <v>114.16161173325123</v>
      </c>
      <c r="AD25" s="11" t="s">
        <v>1</v>
      </c>
      <c r="AE25" s="11">
        <v>128.42972159614064</v>
      </c>
      <c r="AF25" s="11" t="s">
        <v>1</v>
      </c>
      <c r="AG25" s="11" t="s">
        <v>1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>
        <v>2.3656458442956785</v>
      </c>
      <c r="H26" s="14">
        <v>2.7735038528667855</v>
      </c>
      <c r="I26" s="14">
        <v>2.2343639819944627</v>
      </c>
      <c r="J26" s="14">
        <v>1.4157875802867976</v>
      </c>
      <c r="K26" s="14">
        <v>1.2725634549006481</v>
      </c>
      <c r="L26" s="14">
        <v>2.3046450157320986</v>
      </c>
      <c r="M26" s="14">
        <v>3.0460931979711106</v>
      </c>
      <c r="N26" s="14">
        <v>3.5238904516038834</v>
      </c>
      <c r="O26" s="14">
        <v>3.4765768741293837</v>
      </c>
      <c r="P26" s="14">
        <v>3.3464732527952994</v>
      </c>
      <c r="Q26" s="14">
        <v>4.7745424586178524</v>
      </c>
      <c r="R26" s="14">
        <v>8.2970047650815442</v>
      </c>
      <c r="S26" s="14">
        <v>13.885976735053957</v>
      </c>
      <c r="T26" s="14">
        <v>14.321898866897481</v>
      </c>
      <c r="U26" s="14">
        <v>8.6470650785586844</v>
      </c>
      <c r="V26" s="14">
        <v>11.701151552873677</v>
      </c>
      <c r="W26" s="14">
        <v>16.98302749832818</v>
      </c>
      <c r="X26" s="14">
        <v>16.353972550385304</v>
      </c>
      <c r="Y26" s="14">
        <v>12.378500326845561</v>
      </c>
      <c r="Z26" s="14">
        <v>10.031429693811472</v>
      </c>
      <c r="AA26" s="14">
        <v>21.575107787289831</v>
      </c>
      <c r="AB26" s="14">
        <v>9.3812667888242043</v>
      </c>
      <c r="AC26" s="14">
        <v>12.376057013475215</v>
      </c>
      <c r="AD26" s="14">
        <v>13.561922219069476</v>
      </c>
      <c r="AE26" s="14">
        <v>10.42841884054207</v>
      </c>
      <c r="AF26" s="14">
        <v>9.7686782524706945</v>
      </c>
      <c r="AG26" s="14" t="s">
        <v>1</v>
      </c>
    </row>
    <row r="27" spans="1:33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>
        <v>11.760700820093993</v>
      </c>
      <c r="H27" s="11" t="s">
        <v>1</v>
      </c>
      <c r="I27" s="11">
        <v>11.397495829623589</v>
      </c>
      <c r="J27" s="11" t="s">
        <v>1</v>
      </c>
      <c r="K27" s="11">
        <v>18.676435075129351</v>
      </c>
      <c r="L27" s="11" t="s">
        <v>1</v>
      </c>
      <c r="M27" s="11">
        <v>18.428340156673901</v>
      </c>
      <c r="N27" s="11" t="s">
        <v>1</v>
      </c>
      <c r="O27" s="11">
        <v>15.55845021795022</v>
      </c>
      <c r="P27" s="11" t="s">
        <v>1</v>
      </c>
      <c r="Q27" s="11">
        <v>17.029174498326995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17.793190029541865</v>
      </c>
      <c r="X27" s="11" t="s">
        <v>1</v>
      </c>
      <c r="Y27" s="11">
        <v>24.461946020784733</v>
      </c>
      <c r="Z27" s="11" t="s">
        <v>1</v>
      </c>
      <c r="AA27" s="11">
        <v>29.330612974813278</v>
      </c>
      <c r="AB27" s="11" t="s">
        <v>1</v>
      </c>
      <c r="AC27" s="11">
        <v>55.376334263908085</v>
      </c>
      <c r="AD27" s="11" t="s">
        <v>1</v>
      </c>
      <c r="AE27" s="11">
        <v>61.650481251020032</v>
      </c>
      <c r="AF27" s="11">
        <v>62.258349739152301</v>
      </c>
      <c r="AG27" s="11" t="s">
        <v>1</v>
      </c>
    </row>
    <row r="28" spans="1:33" x14ac:dyDescent="0.25">
      <c r="A28" s="12" t="s">
        <v>24</v>
      </c>
      <c r="B28" s="13" t="s">
        <v>1</v>
      </c>
      <c r="C28" s="14" t="s">
        <v>1</v>
      </c>
      <c r="D28" s="14">
        <v>13.535928166806917</v>
      </c>
      <c r="E28" s="14">
        <v>11.287519899069814</v>
      </c>
      <c r="F28" s="14">
        <v>6.0480966582969904</v>
      </c>
      <c r="G28" s="14">
        <v>9.9157584960897491</v>
      </c>
      <c r="H28" s="14">
        <v>11.678729907504163</v>
      </c>
      <c r="I28" s="14">
        <v>12.548748647180359</v>
      </c>
      <c r="J28" s="14">
        <v>9.2407391221951283</v>
      </c>
      <c r="K28" s="14">
        <v>7.7117377275444721</v>
      </c>
      <c r="L28" s="14">
        <v>6.1188599772071086</v>
      </c>
      <c r="M28" s="14">
        <v>5.9943733091896334</v>
      </c>
      <c r="N28" s="14">
        <v>6.2231451871224541</v>
      </c>
      <c r="O28" s="14">
        <v>8.774629285540561</v>
      </c>
      <c r="P28" s="14">
        <v>8.0810129787916996</v>
      </c>
      <c r="Q28" s="14">
        <v>8.6881215552941882</v>
      </c>
      <c r="R28" s="14">
        <v>9.2649419155890129</v>
      </c>
      <c r="S28" s="14">
        <v>9.659851474615099</v>
      </c>
      <c r="T28" s="14">
        <v>10.084141493080681</v>
      </c>
      <c r="U28" s="14">
        <v>11.181718242835215</v>
      </c>
      <c r="V28" s="14">
        <v>23.24483187084693</v>
      </c>
      <c r="W28" s="14">
        <v>34.60924560197077</v>
      </c>
      <c r="X28" s="14">
        <v>40.020293622450126</v>
      </c>
      <c r="Y28" s="14">
        <v>36.541317107699939</v>
      </c>
      <c r="Z28" s="14">
        <v>43.904724962991097</v>
      </c>
      <c r="AA28" s="14">
        <v>140.04681368414828</v>
      </c>
      <c r="AB28" s="14">
        <v>16.730309708529948</v>
      </c>
      <c r="AC28" s="14">
        <v>25.86694077151326</v>
      </c>
      <c r="AD28" s="14">
        <v>18.79795440551969</v>
      </c>
      <c r="AE28" s="14">
        <v>12.269578289364514</v>
      </c>
      <c r="AF28" s="14">
        <v>24.157203581188114</v>
      </c>
      <c r="AG28" s="14" t="s">
        <v>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>
        <v>15.595125781499238</v>
      </c>
      <c r="F29" s="11">
        <v>23.126816952167172</v>
      </c>
      <c r="G29" s="11">
        <v>22.809758021741846</v>
      </c>
      <c r="H29" s="11">
        <v>16.683252896266875</v>
      </c>
      <c r="I29" s="11">
        <v>18.713076247351001</v>
      </c>
      <c r="J29" s="11">
        <v>24.078298739767405</v>
      </c>
      <c r="K29" s="11">
        <v>20.784135913320025</v>
      </c>
      <c r="L29" s="11">
        <v>23.868620818572388</v>
      </c>
      <c r="M29" s="11">
        <v>34.645623053641138</v>
      </c>
      <c r="N29" s="11">
        <v>36.950510319730682</v>
      </c>
      <c r="O29" s="11">
        <v>36.419128998235976</v>
      </c>
      <c r="P29" s="11">
        <v>37.021953956362424</v>
      </c>
      <c r="Q29" s="11">
        <v>32.30680968392268</v>
      </c>
      <c r="R29" s="11">
        <v>37.819628477049939</v>
      </c>
      <c r="S29" s="11">
        <v>41.106341876319576</v>
      </c>
      <c r="T29" s="11">
        <v>48.182477910940662</v>
      </c>
      <c r="U29" s="11">
        <v>53.164779383191551</v>
      </c>
      <c r="V29" s="11">
        <v>73.256657554562466</v>
      </c>
      <c r="W29" s="11">
        <v>109.85032876462891</v>
      </c>
      <c r="X29" s="11">
        <v>130.46013910353861</v>
      </c>
      <c r="Y29" s="11">
        <v>114.01764852700413</v>
      </c>
      <c r="Z29" s="11">
        <v>81.714529627442417</v>
      </c>
      <c r="AA29" s="11">
        <v>66.195687526392362</v>
      </c>
      <c r="AB29" s="11">
        <v>61.847607101694912</v>
      </c>
      <c r="AC29" s="11">
        <v>59.613771819190539</v>
      </c>
      <c r="AD29" s="11">
        <v>68.709209483387724</v>
      </c>
      <c r="AE29" s="11">
        <v>60.262662812423414</v>
      </c>
      <c r="AF29" s="11">
        <v>73.305945681327415</v>
      </c>
      <c r="AG29" s="11" t="s">
        <v>1</v>
      </c>
    </row>
    <row r="30" spans="1:33" x14ac:dyDescent="0.25">
      <c r="A30" s="12" t="s">
        <v>26</v>
      </c>
      <c r="B30" s="13">
        <v>20.255597099949895</v>
      </c>
      <c r="C30" s="14">
        <v>20.789423227221132</v>
      </c>
      <c r="D30" s="14">
        <v>24.567023753730027</v>
      </c>
      <c r="E30" s="14">
        <v>23.116516935713143</v>
      </c>
      <c r="F30" s="14">
        <v>19.938946486671703</v>
      </c>
      <c r="G30" s="14">
        <v>22.378684353368534</v>
      </c>
      <c r="H30" s="14">
        <v>22.978759828217054</v>
      </c>
      <c r="I30" s="14">
        <v>27.268873332040382</v>
      </c>
      <c r="J30" s="14">
        <v>32.271305293167089</v>
      </c>
      <c r="K30" s="14">
        <v>33.265496189009475</v>
      </c>
      <c r="L30" s="14">
        <v>34.906743915683556</v>
      </c>
      <c r="M30" s="14">
        <v>42.023265843672334</v>
      </c>
      <c r="N30" s="14">
        <v>39.929960779122524</v>
      </c>
      <c r="O30" s="14">
        <v>46.802368007881476</v>
      </c>
      <c r="P30" s="14">
        <v>46.824589318756409</v>
      </c>
      <c r="Q30" s="14">
        <v>52.936894791380226</v>
      </c>
      <c r="R30" s="14">
        <v>67.13441619412437</v>
      </c>
      <c r="S30" s="14">
        <v>75.023586402296033</v>
      </c>
      <c r="T30" s="14">
        <v>80.550606382382725</v>
      </c>
      <c r="U30" s="14">
        <v>59.176629747739455</v>
      </c>
      <c r="V30" s="14">
        <v>54.6453066565726</v>
      </c>
      <c r="W30" s="14">
        <v>52.093370079172644</v>
      </c>
      <c r="X30" s="14">
        <v>42.378831872320603</v>
      </c>
      <c r="Y30" s="14">
        <v>33.129232461728492</v>
      </c>
      <c r="Z30" s="14">
        <v>31.521138215481219</v>
      </c>
      <c r="AA30" s="14">
        <v>36.003575886353275</v>
      </c>
      <c r="AB30" s="14">
        <v>29.12995504533065</v>
      </c>
      <c r="AC30" s="14">
        <v>30.754051800896139</v>
      </c>
      <c r="AD30" s="14">
        <v>32.609667304103667</v>
      </c>
      <c r="AE30" s="14">
        <v>33.792279638031637</v>
      </c>
      <c r="AF30" s="14">
        <v>37.05645549122864</v>
      </c>
      <c r="AG30" s="14" t="s">
        <v>1</v>
      </c>
    </row>
    <row r="31" spans="1:33" x14ac:dyDescent="0.25">
      <c r="A31" s="9" t="s">
        <v>27</v>
      </c>
      <c r="B31" s="10" t="s">
        <v>1</v>
      </c>
      <c r="C31" s="11">
        <v>41.520589038275283</v>
      </c>
      <c r="D31" s="11" t="s">
        <v>1</v>
      </c>
      <c r="E31" s="11" t="s">
        <v>1</v>
      </c>
      <c r="F31" s="11" t="s">
        <v>1</v>
      </c>
      <c r="G31" s="11">
        <v>48.973719116231337</v>
      </c>
      <c r="H31" s="11" t="s">
        <v>1</v>
      </c>
      <c r="I31" s="11">
        <v>61.618353898213151</v>
      </c>
      <c r="J31" s="11" t="s">
        <v>1</v>
      </c>
      <c r="K31" s="11">
        <v>64.127662819067083</v>
      </c>
      <c r="L31" s="11" t="s">
        <v>1</v>
      </c>
      <c r="M31" s="11">
        <v>68.443157081405957</v>
      </c>
      <c r="N31" s="11" t="s">
        <v>1</v>
      </c>
      <c r="O31" s="11">
        <v>59.696275814695888</v>
      </c>
      <c r="P31" s="11" t="s">
        <v>1</v>
      </c>
      <c r="Q31" s="11">
        <v>63.948176689763521</v>
      </c>
      <c r="R31" s="11" t="s">
        <v>1</v>
      </c>
      <c r="S31" s="11">
        <v>53.71337210289807</v>
      </c>
      <c r="T31" s="11" t="s">
        <v>1</v>
      </c>
      <c r="U31" s="11">
        <v>57.174058161302028</v>
      </c>
      <c r="V31" s="11" t="s">
        <v>1</v>
      </c>
      <c r="W31" s="11">
        <v>58.346485091639948</v>
      </c>
      <c r="X31" s="11" t="s">
        <v>1</v>
      </c>
      <c r="Y31" s="11">
        <v>64.395095182135051</v>
      </c>
      <c r="Z31" s="11" t="s">
        <v>1</v>
      </c>
      <c r="AA31" s="11">
        <v>79.56040439600973</v>
      </c>
      <c r="AB31" s="11" t="s">
        <v>1</v>
      </c>
      <c r="AC31" s="11">
        <v>88.17231226877918</v>
      </c>
      <c r="AD31" s="11" t="s">
        <v>1</v>
      </c>
      <c r="AE31" s="11">
        <v>112.34284558405372</v>
      </c>
      <c r="AF31" s="11" t="s">
        <v>1</v>
      </c>
      <c r="AG31" s="11" t="s">
        <v>1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>
        <v>68.030023662368137</v>
      </c>
      <c r="X32" s="21" t="s">
        <v>1</v>
      </c>
      <c r="Y32" s="21">
        <v>67.481178078956958</v>
      </c>
      <c r="Z32" s="21" t="s">
        <v>1</v>
      </c>
      <c r="AA32" s="21" t="s">
        <v>1</v>
      </c>
      <c r="AB32" s="21" t="s">
        <v>1</v>
      </c>
      <c r="AC32" s="21">
        <v>77.884043901595845</v>
      </c>
      <c r="AD32" s="21" t="s">
        <v>1</v>
      </c>
      <c r="AE32" s="21">
        <v>87.099188221529658</v>
      </c>
      <c r="AF32" s="21" t="s">
        <v>1</v>
      </c>
      <c r="AG32" s="21" t="s">
        <v>1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>
        <v>8.7822711373440949</v>
      </c>
      <c r="Y35" s="11">
        <v>15.90065504665484</v>
      </c>
      <c r="Z35" s="11">
        <v>7.772932476504864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5.3220376681130279</v>
      </c>
      <c r="AF35" s="11">
        <v>6.7766747619641139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>
        <v>3.4817185509903585</v>
      </c>
      <c r="X36" s="14" t="s">
        <v>1</v>
      </c>
      <c r="Y36" s="14" t="s">
        <v>1</v>
      </c>
      <c r="Z36" s="14" t="s">
        <v>1</v>
      </c>
      <c r="AA36" s="14">
        <v>11.930238924917889</v>
      </c>
      <c r="AB36" s="14" t="s">
        <v>1</v>
      </c>
      <c r="AC36" s="14">
        <v>12.595004037805811</v>
      </c>
      <c r="AD36" s="14">
        <v>42.560546423633433</v>
      </c>
      <c r="AE36" s="14">
        <v>19.268219087650802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</row>
    <row r="39" spans="1:33" s="5" customFormat="1" x14ac:dyDescent="0.25">
      <c r="A39" s="9" t="s">
        <v>35</v>
      </c>
      <c r="B39" s="10">
        <v>25.386115349768787</v>
      </c>
      <c r="C39" s="11">
        <v>32.251193075094001</v>
      </c>
      <c r="D39" s="11">
        <v>36.223992785509758</v>
      </c>
      <c r="E39" s="11" t="s">
        <v>1</v>
      </c>
      <c r="F39" s="11" t="s">
        <v>1</v>
      </c>
      <c r="G39" s="11">
        <v>49.246093855802776</v>
      </c>
      <c r="H39" s="11" t="s">
        <v>1</v>
      </c>
      <c r="I39" s="11">
        <v>57.415820317406222</v>
      </c>
      <c r="J39" s="11" t="s">
        <v>1</v>
      </c>
      <c r="K39" s="11">
        <v>92.460342150591529</v>
      </c>
      <c r="L39" s="11">
        <v>108.84792227580505</v>
      </c>
      <c r="M39" s="11">
        <v>102.85503482470189</v>
      </c>
      <c r="N39" s="11" t="s">
        <v>1</v>
      </c>
      <c r="O39" s="11">
        <v>105.99729885585818</v>
      </c>
      <c r="P39" s="11" t="s">
        <v>1</v>
      </c>
      <c r="Q39" s="11">
        <v>76.742749271022575</v>
      </c>
      <c r="R39" s="11">
        <v>82.149354503833706</v>
      </c>
      <c r="S39" s="11">
        <v>72.645025124782336</v>
      </c>
      <c r="T39" s="11">
        <v>74.545229946189991</v>
      </c>
      <c r="U39" s="11">
        <v>57.714813727864168</v>
      </c>
      <c r="V39" s="11" t="s">
        <v>1</v>
      </c>
      <c r="W39" s="11">
        <v>82.466875419088566</v>
      </c>
      <c r="X39" s="11" t="s">
        <v>1</v>
      </c>
      <c r="Y39" s="11">
        <v>37.921557814308706</v>
      </c>
      <c r="Z39" s="11">
        <v>84.775735404608582</v>
      </c>
      <c r="AA39" s="11">
        <v>119.0925467341375</v>
      </c>
      <c r="AB39" s="11">
        <v>92.298188317364023</v>
      </c>
      <c r="AC39" s="11">
        <v>103.86488405048384</v>
      </c>
      <c r="AD39" s="11">
        <v>70.936306895492706</v>
      </c>
      <c r="AE39" s="11">
        <v>157.59775392077344</v>
      </c>
      <c r="AF39" s="11">
        <v>81.461876870736603</v>
      </c>
      <c r="AG39" s="11" t="s">
        <v>1</v>
      </c>
    </row>
    <row r="40" spans="1:33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</row>
    <row r="41" spans="1:33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</row>
    <row r="44" spans="1:33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>
        <v>35.734475476310472</v>
      </c>
      <c r="D47" s="11" t="s">
        <v>1</v>
      </c>
      <c r="E47" s="11">
        <v>41.257843112652132</v>
      </c>
      <c r="F47" s="11" t="s">
        <v>1</v>
      </c>
      <c r="G47" s="11">
        <v>39.524735651230642</v>
      </c>
      <c r="H47" s="11" t="s">
        <v>1</v>
      </c>
      <c r="I47" s="11">
        <v>43.512996108433754</v>
      </c>
      <c r="J47" s="11" t="s">
        <v>1</v>
      </c>
      <c r="K47" s="11">
        <v>45.833098631357792</v>
      </c>
      <c r="L47" s="11" t="s">
        <v>1</v>
      </c>
      <c r="M47" s="11">
        <v>52.116310472472328</v>
      </c>
      <c r="N47" s="11" t="s">
        <v>1</v>
      </c>
      <c r="O47" s="11">
        <v>57.834847840119188</v>
      </c>
      <c r="P47" s="11">
        <v>54.149383996706483</v>
      </c>
      <c r="Q47" s="11">
        <v>49.66752933391755</v>
      </c>
      <c r="R47" s="11">
        <v>59.223330248199012</v>
      </c>
      <c r="S47" s="11">
        <v>67.255665769406392</v>
      </c>
      <c r="T47" s="11">
        <v>75.473531924002899</v>
      </c>
      <c r="U47" s="11">
        <v>64.378895228899069</v>
      </c>
      <c r="V47" s="11">
        <v>61.697388963607644</v>
      </c>
      <c r="W47" s="11">
        <v>63.69873867492835</v>
      </c>
      <c r="X47" s="11">
        <v>64.077332410732183</v>
      </c>
      <c r="Y47" s="11">
        <v>63.895190450734347</v>
      </c>
      <c r="Z47" s="11">
        <v>62.298414323742897</v>
      </c>
      <c r="AA47" s="11">
        <v>79.812259064311633</v>
      </c>
      <c r="AB47" s="11">
        <v>76.735027536832135</v>
      </c>
      <c r="AC47" s="11">
        <v>89.737693980044767</v>
      </c>
      <c r="AD47" s="11">
        <v>114.20272940949452</v>
      </c>
      <c r="AE47" s="11">
        <v>101.69401017558693</v>
      </c>
      <c r="AF47" s="11">
        <v>103.39411870018148</v>
      </c>
      <c r="AG47" s="11" t="s">
        <v>1</v>
      </c>
    </row>
    <row r="48" spans="1:33" x14ac:dyDescent="0.25">
      <c r="A48" s="12" t="s">
        <v>44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 t="s">
        <v>1</v>
      </c>
      <c r="P48" s="14" t="s">
        <v>1</v>
      </c>
      <c r="Q48" s="14" t="s">
        <v>1</v>
      </c>
      <c r="R48" s="14" t="s">
        <v>1</v>
      </c>
      <c r="S48" s="14" t="s">
        <v>1</v>
      </c>
      <c r="T48" s="14" t="s">
        <v>1</v>
      </c>
      <c r="U48" s="14" t="s">
        <v>1</v>
      </c>
      <c r="V48" s="14" t="s">
        <v>1</v>
      </c>
      <c r="W48" s="14" t="s">
        <v>1</v>
      </c>
      <c r="X48" s="14" t="s">
        <v>1</v>
      </c>
      <c r="Y48" s="14" t="s">
        <v>1</v>
      </c>
      <c r="Z48" s="14" t="s">
        <v>1</v>
      </c>
      <c r="AA48" s="14" t="s">
        <v>1</v>
      </c>
      <c r="AB48" s="14" t="s">
        <v>1</v>
      </c>
      <c r="AC48" s="14" t="s">
        <v>1</v>
      </c>
      <c r="AD48" s="14" t="s">
        <v>1</v>
      </c>
      <c r="AE48" s="14" t="s">
        <v>1</v>
      </c>
      <c r="AF48" s="14" t="s">
        <v>1</v>
      </c>
      <c r="AG48" s="14" t="s">
        <v>1</v>
      </c>
    </row>
    <row r="49" spans="1:33" s="5" customFormat="1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>
        <v>3.4423168604554935</v>
      </c>
      <c r="AB50" s="14">
        <v>5.7696216041752661</v>
      </c>
      <c r="AC50" s="14">
        <v>6.588039204230725</v>
      </c>
      <c r="AD50" s="14">
        <v>9.4592849911245658</v>
      </c>
      <c r="AE50" s="14">
        <v>6.7111662251197055</v>
      </c>
      <c r="AF50" s="14">
        <v>4.5110435196110235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 t="s">
        <v>1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8.6753610811674324</v>
      </c>
      <c r="V53" s="11">
        <v>8.4594493182867065</v>
      </c>
      <c r="W53" s="11">
        <v>8.0812325738755622</v>
      </c>
      <c r="X53" s="11" t="s">
        <v>1</v>
      </c>
      <c r="Y53" s="11" t="s">
        <v>1</v>
      </c>
      <c r="Z53" s="11" t="s">
        <v>1</v>
      </c>
      <c r="AA53" s="11">
        <v>9.6571989615927425</v>
      </c>
      <c r="AB53" s="11">
        <v>8.388273523103166</v>
      </c>
      <c r="AC53" s="11">
        <v>11.237400353521753</v>
      </c>
      <c r="AD53" s="11">
        <v>12.589442897669208</v>
      </c>
      <c r="AE53" s="11">
        <v>11.360524963648322</v>
      </c>
      <c r="AF53" s="11">
        <v>8.8336986561293198</v>
      </c>
      <c r="AG53" s="11" t="s">
        <v>1</v>
      </c>
    </row>
    <row r="54" spans="1:33" x14ac:dyDescent="0.25">
      <c r="A54" s="12" t="s">
        <v>50</v>
      </c>
      <c r="B54" s="13" t="s">
        <v>1</v>
      </c>
      <c r="C54" s="14" t="s">
        <v>1</v>
      </c>
      <c r="D54" s="14">
        <v>65.092676781152647</v>
      </c>
      <c r="E54" s="14" t="s">
        <v>1</v>
      </c>
      <c r="F54" s="14" t="s">
        <v>1</v>
      </c>
      <c r="G54" s="14" t="s">
        <v>1</v>
      </c>
      <c r="H54" s="14">
        <v>51.953201250736086</v>
      </c>
      <c r="I54" s="14" t="s">
        <v>1</v>
      </c>
      <c r="J54" s="14" t="s">
        <v>1</v>
      </c>
      <c r="K54" s="14" t="s">
        <v>1</v>
      </c>
      <c r="L54" s="14">
        <v>47.341885439424779</v>
      </c>
      <c r="M54" s="14" t="s">
        <v>1</v>
      </c>
      <c r="N54" s="14" t="s">
        <v>1</v>
      </c>
      <c r="O54" s="14" t="s">
        <v>1</v>
      </c>
      <c r="P54" s="14">
        <v>84.339882080293506</v>
      </c>
      <c r="Q54" s="14" t="s">
        <v>1</v>
      </c>
      <c r="R54" s="14" t="s">
        <v>1</v>
      </c>
      <c r="S54" s="14" t="s">
        <v>1</v>
      </c>
      <c r="T54" s="14">
        <v>89.181805313154058</v>
      </c>
      <c r="U54" s="14" t="s">
        <v>1</v>
      </c>
      <c r="V54" s="14" t="s">
        <v>1</v>
      </c>
      <c r="W54" s="14" t="s">
        <v>1</v>
      </c>
      <c r="X54" s="14">
        <v>156.38546191712712</v>
      </c>
      <c r="Y54" s="14" t="s">
        <v>1</v>
      </c>
      <c r="Z54" s="14" t="s">
        <v>1</v>
      </c>
      <c r="AA54" s="14">
        <v>155.31390424918391</v>
      </c>
      <c r="AB54" s="14" t="s">
        <v>1</v>
      </c>
      <c r="AC54" s="14">
        <v>162.54525783185917</v>
      </c>
      <c r="AD54" s="14" t="s">
        <v>1</v>
      </c>
      <c r="AE54" s="14">
        <v>205.62967235774315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</row>
    <row r="56" spans="1:33" x14ac:dyDescent="0.25">
      <c r="A56" s="12" t="s">
        <v>52</v>
      </c>
      <c r="B56" s="13">
        <v>5.8061934324171043</v>
      </c>
      <c r="C56" s="14">
        <v>12.94751612617114</v>
      </c>
      <c r="D56" s="14">
        <v>9.7656620522206072</v>
      </c>
      <c r="E56" s="14">
        <v>8.5706303361038714</v>
      </c>
      <c r="F56" s="14">
        <v>7.3998783921238234</v>
      </c>
      <c r="G56" s="14">
        <v>6.8708603263699111</v>
      </c>
      <c r="H56" s="14">
        <v>7.8366740775566885</v>
      </c>
      <c r="I56" s="14">
        <v>13.489549234703928</v>
      </c>
      <c r="J56" s="14">
        <v>9.9933220894520929</v>
      </c>
      <c r="K56" s="14">
        <v>12.529077659724736</v>
      </c>
      <c r="L56" s="14">
        <v>11.344311632187701</v>
      </c>
      <c r="M56" s="14">
        <v>13.058046086415114</v>
      </c>
      <c r="N56" s="14">
        <v>11.017293616321343</v>
      </c>
      <c r="O56" s="14">
        <v>8.2857133707827089</v>
      </c>
      <c r="P56" s="14">
        <v>8.8912060523083625</v>
      </c>
      <c r="Q56" s="14">
        <v>10.905589718160503</v>
      </c>
      <c r="R56" s="14">
        <v>10.103053791729524</v>
      </c>
      <c r="S56" s="14">
        <v>17.433503980214986</v>
      </c>
      <c r="T56" s="14">
        <v>17.904350312257176</v>
      </c>
      <c r="U56" s="14">
        <v>19.181598956772465</v>
      </c>
      <c r="V56" s="14">
        <v>19.772853994651506</v>
      </c>
      <c r="W56" s="14">
        <v>24.51471150106061</v>
      </c>
      <c r="X56" s="14">
        <v>23.077306640260261</v>
      </c>
      <c r="Y56" s="14">
        <v>23.827650112027221</v>
      </c>
      <c r="Z56" s="14">
        <v>26.230391776058791</v>
      </c>
      <c r="AA56" s="14">
        <v>25.743748099323692</v>
      </c>
      <c r="AB56" s="14">
        <v>27.89081425213088</v>
      </c>
      <c r="AC56" s="14">
        <v>27.629530268405667</v>
      </c>
      <c r="AD56" s="14">
        <v>32.829164522477804</v>
      </c>
      <c r="AE56" s="14">
        <v>24.825141291127821</v>
      </c>
      <c r="AF56" s="14">
        <v>23.987339751920281</v>
      </c>
      <c r="AG56" s="14" t="s">
        <v>1</v>
      </c>
    </row>
    <row r="57" spans="1:33" s="5" customFormat="1" x14ac:dyDescent="0.25">
      <c r="A57" s="9" t="s">
        <v>53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 t="s">
        <v>1</v>
      </c>
      <c r="P57" s="11" t="s">
        <v>1</v>
      </c>
      <c r="Q57" s="11">
        <v>102.19287038183248</v>
      </c>
      <c r="R57" s="11">
        <v>103.8460029498368</v>
      </c>
      <c r="S57" s="11">
        <v>115.98480887443989</v>
      </c>
      <c r="T57" s="11">
        <v>112.16888731651694</v>
      </c>
      <c r="U57" s="11">
        <v>119.23663446198947</v>
      </c>
      <c r="V57" s="11">
        <v>114.03055191371145</v>
      </c>
      <c r="W57" s="11">
        <v>113.16333396551029</v>
      </c>
      <c r="X57" s="11">
        <v>106.64156803071462</v>
      </c>
      <c r="Y57" s="11">
        <v>111.49178944531728</v>
      </c>
      <c r="Z57" s="11">
        <v>123.20564561216399</v>
      </c>
      <c r="AA57" s="11">
        <v>70.11607381408723</v>
      </c>
      <c r="AB57" s="11">
        <v>74.039005753244851</v>
      </c>
      <c r="AC57" s="11">
        <v>81.660732856448234</v>
      </c>
      <c r="AD57" s="11">
        <v>86.236327645527822</v>
      </c>
      <c r="AE57" s="11" t="s">
        <v>1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426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453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31" t="s">
        <v>1</v>
      </c>
      <c r="C5" s="32" t="s">
        <v>1</v>
      </c>
      <c r="D5" s="32" t="s">
        <v>1</v>
      </c>
      <c r="E5" s="32" t="s">
        <v>1</v>
      </c>
      <c r="F5" s="32" t="s">
        <v>1</v>
      </c>
      <c r="G5" s="32" t="s">
        <v>1</v>
      </c>
      <c r="H5" s="32" t="s">
        <v>1</v>
      </c>
      <c r="I5" s="32" t="s">
        <v>1</v>
      </c>
      <c r="J5" s="32" t="s">
        <v>1</v>
      </c>
      <c r="K5" s="32" t="s">
        <v>1</v>
      </c>
      <c r="L5" s="32">
        <v>0.20478874030526989</v>
      </c>
      <c r="M5" s="32">
        <v>0.22004207541266779</v>
      </c>
      <c r="N5" s="32">
        <v>0.16467530984692369</v>
      </c>
      <c r="O5" s="32">
        <v>0.15350238015477941</v>
      </c>
      <c r="P5" s="32">
        <v>0.15272099527086644</v>
      </c>
      <c r="Q5" s="32">
        <v>0.15752121678144845</v>
      </c>
      <c r="R5" s="32">
        <v>0.18425841492350489</v>
      </c>
      <c r="S5" s="32">
        <v>0.18991533934833035</v>
      </c>
      <c r="T5" s="32">
        <v>0.18033132703953542</v>
      </c>
      <c r="U5" s="32">
        <v>0.1817017093405312</v>
      </c>
      <c r="V5" s="32">
        <v>0.17013543808574158</v>
      </c>
      <c r="W5" s="32">
        <v>0.18855923299814509</v>
      </c>
      <c r="X5" s="32">
        <v>0.17764421128572122</v>
      </c>
      <c r="Y5" s="32">
        <v>0.18751679902260232</v>
      </c>
      <c r="Z5" s="32" t="s">
        <v>1</v>
      </c>
      <c r="AA5" s="32">
        <v>0.20589755637970014</v>
      </c>
      <c r="AB5" s="32" t="s">
        <v>1</v>
      </c>
      <c r="AC5" s="32">
        <v>0.22645180845931728</v>
      </c>
      <c r="AD5" s="32" t="s">
        <v>1</v>
      </c>
      <c r="AE5" s="32">
        <v>0.31490582791003768</v>
      </c>
      <c r="AF5" s="32" t="s">
        <v>1</v>
      </c>
      <c r="AG5" s="32" t="s">
        <v>1</v>
      </c>
    </row>
    <row r="6" spans="1:33" x14ac:dyDescent="0.25">
      <c r="A6" s="12" t="s">
        <v>2</v>
      </c>
      <c r="B6" s="33" t="s">
        <v>1</v>
      </c>
      <c r="C6" s="34" t="s">
        <v>1</v>
      </c>
      <c r="D6" s="34" t="s">
        <v>1</v>
      </c>
      <c r="E6" s="34" t="s">
        <v>1</v>
      </c>
      <c r="F6" s="34" t="s">
        <v>1</v>
      </c>
      <c r="G6" s="34">
        <v>1.9597083953907656E-2</v>
      </c>
      <c r="H6" s="34">
        <v>1.2939508938777378E-2</v>
      </c>
      <c r="I6" s="34">
        <v>2.5488115003888104E-2</v>
      </c>
      <c r="J6" s="34">
        <v>2.1591080876795163E-2</v>
      </c>
      <c r="K6" s="34">
        <v>3.8338211628844904E-2</v>
      </c>
      <c r="L6" s="34">
        <v>2.9038325469601663E-2</v>
      </c>
      <c r="M6" s="34">
        <v>2.8457370420212541E-2</v>
      </c>
      <c r="N6" s="34">
        <v>1.8847211663491712E-2</v>
      </c>
      <c r="O6" s="34">
        <v>2.171521839406735E-2</v>
      </c>
      <c r="P6" s="34">
        <v>4.868778412331648E-2</v>
      </c>
      <c r="Q6" s="34">
        <v>4.9528683120219838E-2</v>
      </c>
      <c r="R6" s="34">
        <v>4.8925168443751353E-2</v>
      </c>
      <c r="S6" s="34">
        <v>4.442274527714999E-2</v>
      </c>
      <c r="T6" s="34">
        <v>5.7283072741499311E-2</v>
      </c>
      <c r="U6" s="34">
        <v>5.5303594487677903E-2</v>
      </c>
      <c r="V6" s="34">
        <v>4.172537350906879E-2</v>
      </c>
      <c r="W6" s="34">
        <v>1.9982890474382554E-2</v>
      </c>
      <c r="X6" s="34">
        <v>4.1516881055200558E-2</v>
      </c>
      <c r="Y6" s="34">
        <v>4.8166504137798542E-2</v>
      </c>
      <c r="Z6" s="34">
        <v>9.1904604023990394E-2</v>
      </c>
      <c r="AA6" s="34">
        <v>0.12862751925785548</v>
      </c>
      <c r="AB6" s="34">
        <v>8.3336390940397631E-2</v>
      </c>
      <c r="AC6" s="34">
        <v>6.6970603636731726E-2</v>
      </c>
      <c r="AD6" s="34">
        <v>6.0601431008580967E-2</v>
      </c>
      <c r="AE6" s="34">
        <v>8.3089969766437427E-2</v>
      </c>
      <c r="AF6" s="34">
        <v>8.434270621981628E-2</v>
      </c>
      <c r="AG6" s="34" t="s">
        <v>1</v>
      </c>
    </row>
    <row r="7" spans="1:33" s="15" customFormat="1" x14ac:dyDescent="0.25">
      <c r="A7" s="16" t="s">
        <v>3</v>
      </c>
      <c r="B7" s="35" t="s">
        <v>1</v>
      </c>
      <c r="C7" s="36" t="s">
        <v>1</v>
      </c>
      <c r="D7" s="36" t="s">
        <v>1</v>
      </c>
      <c r="E7" s="36" t="s">
        <v>1</v>
      </c>
      <c r="F7" s="36" t="s">
        <v>1</v>
      </c>
      <c r="G7" s="36">
        <v>9.7180615746604984E-2</v>
      </c>
      <c r="H7" s="36">
        <v>0.12158501685112245</v>
      </c>
      <c r="I7" s="36">
        <v>0.13227134727938372</v>
      </c>
      <c r="J7" s="36">
        <v>0.12654500738190802</v>
      </c>
      <c r="K7" s="36">
        <v>0.12565563077928238</v>
      </c>
      <c r="L7" s="36">
        <v>0.14335275400423</v>
      </c>
      <c r="M7" s="36">
        <v>0.12199256647406913</v>
      </c>
      <c r="N7" s="36">
        <v>0.10738392155726049</v>
      </c>
      <c r="O7" s="36">
        <v>0.12480307793438671</v>
      </c>
      <c r="P7" s="36">
        <v>0.11255657706675777</v>
      </c>
      <c r="Q7" s="36">
        <v>0.14697731100033143</v>
      </c>
      <c r="R7" s="36">
        <v>0.17148502031079496</v>
      </c>
      <c r="S7" s="36">
        <v>0.18612912494853653</v>
      </c>
      <c r="T7" s="36">
        <v>0.14727705139430999</v>
      </c>
      <c r="U7" s="36">
        <v>0.14131438527989643</v>
      </c>
      <c r="V7" s="36">
        <v>0.16750149641736395</v>
      </c>
      <c r="W7" s="36">
        <v>0.28747935602363478</v>
      </c>
      <c r="X7" s="36">
        <v>0.41248163325598591</v>
      </c>
      <c r="Y7" s="36">
        <v>0.41161810181540986</v>
      </c>
      <c r="Z7" s="36">
        <v>0.41445496605201471</v>
      </c>
      <c r="AA7" s="36">
        <v>0.39531218853896916</v>
      </c>
      <c r="AB7" s="36">
        <v>0.15487162157513865</v>
      </c>
      <c r="AC7" s="36">
        <v>0.16600130352866499</v>
      </c>
      <c r="AD7" s="36">
        <v>0.2041724999496374</v>
      </c>
      <c r="AE7" s="36">
        <v>0.1823379547053284</v>
      </c>
      <c r="AF7" s="36">
        <v>0.19366297602910143</v>
      </c>
      <c r="AG7" s="36" t="s">
        <v>1</v>
      </c>
    </row>
    <row r="8" spans="1:33" x14ac:dyDescent="0.25">
      <c r="A8" s="12" t="s">
        <v>4</v>
      </c>
      <c r="B8" s="33">
        <v>0.19320742084807421</v>
      </c>
      <c r="C8" s="34">
        <v>0.21694441428208411</v>
      </c>
      <c r="D8" s="34">
        <v>0.19999692312425965</v>
      </c>
      <c r="E8" s="34">
        <v>0.1895599634709334</v>
      </c>
      <c r="F8" s="34" t="s">
        <v>1</v>
      </c>
      <c r="G8" s="34">
        <v>0.16748954589300391</v>
      </c>
      <c r="H8" s="34" t="s">
        <v>1</v>
      </c>
      <c r="I8" s="34">
        <v>0.16429209476696088</v>
      </c>
      <c r="J8" s="34" t="s">
        <v>1</v>
      </c>
      <c r="K8" s="34">
        <v>0.26945744843400521</v>
      </c>
      <c r="L8" s="34" t="s">
        <v>1</v>
      </c>
      <c r="M8" s="34">
        <v>0.25458500173018933</v>
      </c>
      <c r="N8" s="34">
        <v>0.24817925065466143</v>
      </c>
      <c r="O8" s="34">
        <v>0.22872742337017019</v>
      </c>
      <c r="P8" s="34">
        <v>0.16997726694434689</v>
      </c>
      <c r="Q8" s="34">
        <v>0.13399774096110165</v>
      </c>
      <c r="R8" s="34">
        <v>0.14623183738163689</v>
      </c>
      <c r="S8" s="34">
        <v>0.26976522868365577</v>
      </c>
      <c r="T8" s="34" t="s">
        <v>1</v>
      </c>
      <c r="U8" s="34">
        <v>0.20911353154573448</v>
      </c>
      <c r="V8" s="34">
        <v>0.15975808172351197</v>
      </c>
      <c r="W8" s="34">
        <v>0.16063536384259153</v>
      </c>
      <c r="X8" s="34">
        <v>0.17723989042124119</v>
      </c>
      <c r="Y8" s="34">
        <v>0.1669191268797835</v>
      </c>
      <c r="Z8" s="34">
        <v>0.19170538546764151</v>
      </c>
      <c r="AA8" s="34">
        <v>0.19505428372501823</v>
      </c>
      <c r="AB8" s="34">
        <v>0.21562682980358458</v>
      </c>
      <c r="AC8" s="34">
        <v>0.14874872318692545</v>
      </c>
      <c r="AD8" s="34">
        <v>0.15319643110895845</v>
      </c>
      <c r="AE8" s="34">
        <v>0.15158236759974708</v>
      </c>
      <c r="AF8" s="34">
        <v>0.21825198491186854</v>
      </c>
      <c r="AG8" s="34" t="s">
        <v>1</v>
      </c>
    </row>
    <row r="9" spans="1:33" x14ac:dyDescent="0.25">
      <c r="A9" s="9" t="s">
        <v>5</v>
      </c>
      <c r="B9" s="31" t="s">
        <v>1</v>
      </c>
      <c r="C9" s="32" t="s">
        <v>1</v>
      </c>
      <c r="D9" s="32" t="s">
        <v>1</v>
      </c>
      <c r="E9" s="32" t="s">
        <v>1</v>
      </c>
      <c r="F9" s="32" t="s">
        <v>1</v>
      </c>
      <c r="G9" s="32" t="s">
        <v>1</v>
      </c>
      <c r="H9" s="32" t="s">
        <v>1</v>
      </c>
      <c r="I9" s="32" t="s">
        <v>1</v>
      </c>
      <c r="J9" s="32">
        <v>7.6680260371735559E-2</v>
      </c>
      <c r="K9" s="32">
        <v>8.3929793412121562E-2</v>
      </c>
      <c r="L9" s="32">
        <v>6.8766608334953655E-2</v>
      </c>
      <c r="M9" s="32">
        <v>0.1130655064332842</v>
      </c>
      <c r="N9" s="32">
        <v>0.11381126479687059</v>
      </c>
      <c r="O9" s="32">
        <v>0.15604272448652853</v>
      </c>
      <c r="P9" s="32">
        <v>0.15190999744310918</v>
      </c>
      <c r="Q9" s="32">
        <v>0.14311531917519596</v>
      </c>
      <c r="R9" s="32">
        <v>0.22849309818776764</v>
      </c>
      <c r="S9" s="32">
        <v>0.21240999189088669</v>
      </c>
      <c r="T9" s="32">
        <v>0.20737027698714056</v>
      </c>
      <c r="U9" s="32">
        <v>0.191984092726385</v>
      </c>
      <c r="V9" s="32">
        <v>0.34151454097726763</v>
      </c>
      <c r="W9" s="32">
        <v>1.0996024536345812</v>
      </c>
      <c r="X9" s="32">
        <v>0.78509993469779582</v>
      </c>
      <c r="Y9" s="32">
        <v>0.44317532838378076</v>
      </c>
      <c r="Z9" s="32">
        <v>0.23865484183118682</v>
      </c>
      <c r="AA9" s="32">
        <v>0.22528766831140878</v>
      </c>
      <c r="AB9" s="32">
        <v>9.748067629518252E-2</v>
      </c>
      <c r="AC9" s="32">
        <v>0.14445992212674544</v>
      </c>
      <c r="AD9" s="32">
        <v>0.19419871819591086</v>
      </c>
      <c r="AE9" s="32">
        <v>0.30751277701541885</v>
      </c>
      <c r="AF9" s="32">
        <v>0.23211359912616056</v>
      </c>
      <c r="AG9" s="32" t="s">
        <v>1</v>
      </c>
    </row>
    <row r="10" spans="1:33" x14ac:dyDescent="0.25">
      <c r="A10" s="12" t="s">
        <v>6</v>
      </c>
      <c r="B10" s="33" t="s">
        <v>1</v>
      </c>
      <c r="C10" s="34">
        <v>0.23047215733207516</v>
      </c>
      <c r="D10" s="34" t="s">
        <v>1</v>
      </c>
      <c r="E10" s="34">
        <v>0.18506790497969852</v>
      </c>
      <c r="F10" s="34" t="s">
        <v>1</v>
      </c>
      <c r="G10" s="34">
        <v>0.22208546002496221</v>
      </c>
      <c r="H10" s="34" t="s">
        <v>1</v>
      </c>
      <c r="I10" s="34">
        <v>0.21523008474193869</v>
      </c>
      <c r="J10" s="34">
        <v>0.22639739694871922</v>
      </c>
      <c r="K10" s="34">
        <v>0.19610135837877019</v>
      </c>
      <c r="L10" s="34">
        <v>0.21783321851042933</v>
      </c>
      <c r="M10" s="34">
        <v>0.19437176756921204</v>
      </c>
      <c r="N10" s="34">
        <v>0.21007300351548294</v>
      </c>
      <c r="O10" s="34">
        <v>0.21588544240818719</v>
      </c>
      <c r="P10" s="34">
        <v>0.12929301200569421</v>
      </c>
      <c r="Q10" s="34">
        <v>0.16413499547626711</v>
      </c>
      <c r="R10" s="34">
        <v>0.17114062129475932</v>
      </c>
      <c r="S10" s="34">
        <v>0.22822282329798149</v>
      </c>
      <c r="T10" s="34">
        <v>0.1337163153424446</v>
      </c>
      <c r="U10" s="34">
        <v>0.13678795248339726</v>
      </c>
      <c r="V10" s="34">
        <v>0.10725033618045848</v>
      </c>
      <c r="W10" s="34">
        <v>0.11785018030485157</v>
      </c>
      <c r="X10" s="34">
        <v>0.12843257708779976</v>
      </c>
      <c r="Y10" s="34">
        <v>0.11760905633782137</v>
      </c>
      <c r="Z10" s="34">
        <v>0.12537639501781078</v>
      </c>
      <c r="AA10" s="34">
        <v>0.10767083757125624</v>
      </c>
      <c r="AB10" s="34">
        <v>0.12229792476944436</v>
      </c>
      <c r="AC10" s="34">
        <v>0.11882404408288076</v>
      </c>
      <c r="AD10" s="34">
        <v>0.13745277604064043</v>
      </c>
      <c r="AE10" s="34">
        <v>0.12186376939689317</v>
      </c>
      <c r="AF10" s="34">
        <v>0.17454829589611962</v>
      </c>
      <c r="AG10" s="34" t="s">
        <v>1</v>
      </c>
    </row>
    <row r="11" spans="1:33" x14ac:dyDescent="0.25">
      <c r="A11" s="9" t="s">
        <v>7</v>
      </c>
      <c r="B11" s="31">
        <v>0.25936760236382655</v>
      </c>
      <c r="C11" s="32">
        <v>0.21659715765705934</v>
      </c>
      <c r="D11" s="32">
        <v>0.1954409571142979</v>
      </c>
      <c r="E11" s="32">
        <v>0.19622893936621319</v>
      </c>
      <c r="F11" s="32">
        <v>0.18611979146802141</v>
      </c>
      <c r="G11" s="32">
        <v>0.20612342225428951</v>
      </c>
      <c r="H11" s="32">
        <v>0.20120709178401394</v>
      </c>
      <c r="I11" s="32">
        <v>0.20394932768760585</v>
      </c>
      <c r="J11" s="32">
        <v>0.2092376188700906</v>
      </c>
      <c r="K11" s="32" t="s">
        <v>1</v>
      </c>
      <c r="L11" s="32">
        <v>0.20635398032578445</v>
      </c>
      <c r="M11" s="32">
        <v>0.19378351319724352</v>
      </c>
      <c r="N11" s="32">
        <v>0.20322950393272826</v>
      </c>
      <c r="O11" s="32">
        <v>0.19712228009905156</v>
      </c>
      <c r="P11" s="32">
        <v>0.19250248970228617</v>
      </c>
      <c r="Q11" s="32">
        <v>0.17246307134302241</v>
      </c>
      <c r="R11" s="32">
        <v>0.20905467139860326</v>
      </c>
      <c r="S11" s="32">
        <v>0.20262599414843202</v>
      </c>
      <c r="T11" s="32">
        <v>0.22027374296068017</v>
      </c>
      <c r="U11" s="32">
        <v>0.25103851329927052</v>
      </c>
      <c r="V11" s="32">
        <v>0.24973309630835433</v>
      </c>
      <c r="W11" s="32">
        <v>0.26034204751431839</v>
      </c>
      <c r="X11" s="32">
        <v>0.25453785994281897</v>
      </c>
      <c r="Y11" s="32">
        <v>0.23607358625044811</v>
      </c>
      <c r="Z11" s="32">
        <v>0.24589776091805382</v>
      </c>
      <c r="AA11" s="32" t="s">
        <v>1</v>
      </c>
      <c r="AB11" s="32">
        <v>0.24036105345752193</v>
      </c>
      <c r="AC11" s="32">
        <v>0.23984556263554296</v>
      </c>
      <c r="AD11" s="32">
        <v>0.23763211365773201</v>
      </c>
      <c r="AE11" s="32">
        <v>0.21461999027746156</v>
      </c>
      <c r="AF11" s="32" t="s">
        <v>1</v>
      </c>
      <c r="AG11" s="32" t="s">
        <v>1</v>
      </c>
    </row>
    <row r="12" spans="1:33" x14ac:dyDescent="0.25">
      <c r="A12" s="12" t="s">
        <v>8</v>
      </c>
      <c r="B12" s="33" t="s">
        <v>1</v>
      </c>
      <c r="C12" s="34" t="s">
        <v>1</v>
      </c>
      <c r="D12" s="34" t="s">
        <v>1</v>
      </c>
      <c r="E12" s="34" t="s">
        <v>1</v>
      </c>
      <c r="F12" s="34" t="s">
        <v>1</v>
      </c>
      <c r="G12" s="34" t="s">
        <v>1</v>
      </c>
      <c r="H12" s="34" t="s">
        <v>1</v>
      </c>
      <c r="I12" s="34" t="s">
        <v>1</v>
      </c>
      <c r="J12" s="34" t="s">
        <v>1</v>
      </c>
      <c r="K12" s="34" t="s">
        <v>1</v>
      </c>
      <c r="L12" s="34" t="s">
        <v>1</v>
      </c>
      <c r="M12" s="34" t="s">
        <v>1</v>
      </c>
      <c r="N12" s="34">
        <v>0.19558493967822757</v>
      </c>
      <c r="O12" s="34">
        <v>0.16054337758567461</v>
      </c>
      <c r="P12" s="34">
        <v>0.14357643374282858</v>
      </c>
      <c r="Q12" s="34">
        <v>0.17107720697848314</v>
      </c>
      <c r="R12" s="34">
        <v>0.10718924958441457</v>
      </c>
      <c r="S12" s="34">
        <v>0.12059047836272371</v>
      </c>
      <c r="T12" s="34">
        <v>0.11967735670136072</v>
      </c>
      <c r="U12" s="34">
        <v>8.2687318422714456E-2</v>
      </c>
      <c r="V12" s="34">
        <v>6.4622493598156708E-2</v>
      </c>
      <c r="W12" s="34">
        <v>6.1317584965664307E-2</v>
      </c>
      <c r="X12" s="34">
        <v>6.3240646252169436E-2</v>
      </c>
      <c r="Y12" s="34">
        <v>9.1762975957839568E-2</v>
      </c>
      <c r="Z12" s="34">
        <v>6.9936131509120508E-2</v>
      </c>
      <c r="AA12" s="34">
        <v>9.8595305651541898E-2</v>
      </c>
      <c r="AB12" s="34">
        <v>6.6046523887825809E-2</v>
      </c>
      <c r="AC12" s="34">
        <v>8.0637751300258714E-2</v>
      </c>
      <c r="AD12" s="34">
        <v>7.2341415168839407E-2</v>
      </c>
      <c r="AE12" s="34">
        <v>0.10130292930758759</v>
      </c>
      <c r="AF12" s="34">
        <v>0.14216841859913273</v>
      </c>
      <c r="AG12" s="34" t="s">
        <v>1</v>
      </c>
    </row>
    <row r="13" spans="1:33" x14ac:dyDescent="0.25">
      <c r="A13" s="9" t="s">
        <v>9</v>
      </c>
      <c r="B13" s="31" t="s">
        <v>1</v>
      </c>
      <c r="C13" s="32" t="s">
        <v>1</v>
      </c>
      <c r="D13" s="32" t="s">
        <v>1</v>
      </c>
      <c r="E13" s="32" t="s">
        <v>1</v>
      </c>
      <c r="F13" s="32" t="s">
        <v>1</v>
      </c>
      <c r="G13" s="32" t="s">
        <v>1</v>
      </c>
      <c r="H13" s="32" t="s">
        <v>1</v>
      </c>
      <c r="I13" s="32" t="s">
        <v>1</v>
      </c>
      <c r="J13" s="32" t="s">
        <v>1</v>
      </c>
      <c r="K13" s="32" t="s">
        <v>1</v>
      </c>
      <c r="L13" s="32">
        <v>0.10811528241315523</v>
      </c>
      <c r="M13" s="32">
        <v>0.10410421233000135</v>
      </c>
      <c r="N13" s="32">
        <v>0.12963464061130492</v>
      </c>
      <c r="O13" s="32">
        <v>0.14700184920083201</v>
      </c>
      <c r="P13" s="32">
        <v>0.14405450392710112</v>
      </c>
      <c r="Q13" s="32">
        <v>0.15795024038969674</v>
      </c>
      <c r="R13" s="32">
        <v>0.16045105837130547</v>
      </c>
      <c r="S13" s="32">
        <v>0.18729442521264084</v>
      </c>
      <c r="T13" s="32">
        <v>0.21902682037344551</v>
      </c>
      <c r="U13" s="32">
        <v>0.26319064981828066</v>
      </c>
      <c r="V13" s="32">
        <v>0.25144660956297638</v>
      </c>
      <c r="W13" s="32">
        <v>0.20625707616398528</v>
      </c>
      <c r="X13" s="32">
        <v>0.1765790471678452</v>
      </c>
      <c r="Y13" s="32">
        <v>0.12764129242784925</v>
      </c>
      <c r="Z13" s="32">
        <v>0.12754581075345542</v>
      </c>
      <c r="AA13" s="32">
        <v>9.4685482586046851E-2</v>
      </c>
      <c r="AB13" s="32" t="s">
        <v>1</v>
      </c>
      <c r="AC13" s="32">
        <v>0.10632710825246371</v>
      </c>
      <c r="AD13" s="32" t="s">
        <v>1</v>
      </c>
      <c r="AE13" s="32">
        <v>0.17066614784334153</v>
      </c>
      <c r="AF13" s="32" t="s">
        <v>1</v>
      </c>
      <c r="AG13" s="32" t="s">
        <v>1</v>
      </c>
    </row>
    <row r="14" spans="1:33" x14ac:dyDescent="0.25">
      <c r="A14" s="12" t="s">
        <v>10</v>
      </c>
      <c r="B14" s="33" t="s">
        <v>1</v>
      </c>
      <c r="C14" s="34" t="s">
        <v>1</v>
      </c>
      <c r="D14" s="34" t="s">
        <v>1</v>
      </c>
      <c r="E14" s="34" t="s">
        <v>1</v>
      </c>
      <c r="F14" s="34" t="s">
        <v>1</v>
      </c>
      <c r="G14" s="34" t="s">
        <v>1</v>
      </c>
      <c r="H14" s="34" t="s">
        <v>1</v>
      </c>
      <c r="I14" s="34" t="s">
        <v>1</v>
      </c>
      <c r="J14" s="34">
        <v>9.8695524395048667E-2</v>
      </c>
      <c r="K14" s="34">
        <v>8.5606129262702321E-2</v>
      </c>
      <c r="L14" s="34">
        <v>0.10331749271392994</v>
      </c>
      <c r="M14" s="34" t="s">
        <v>1</v>
      </c>
      <c r="N14" s="34" t="s">
        <v>1</v>
      </c>
      <c r="O14" s="34">
        <v>9.6867181972350627E-2</v>
      </c>
      <c r="P14" s="34">
        <v>8.4485571007471505E-2</v>
      </c>
      <c r="Q14" s="34">
        <v>0.11693617578534732</v>
      </c>
      <c r="R14" s="34">
        <v>0.1142213613202611</v>
      </c>
      <c r="S14" s="34">
        <v>0.11651929807526416</v>
      </c>
      <c r="T14" s="34">
        <v>0.11531420234995507</v>
      </c>
      <c r="U14" s="34">
        <v>0.11336143995403664</v>
      </c>
      <c r="V14" s="34">
        <v>0.10667920163318666</v>
      </c>
      <c r="W14" s="34">
        <v>0.10140980247044468</v>
      </c>
      <c r="X14" s="34">
        <v>9.6481152838963469E-2</v>
      </c>
      <c r="Y14" s="34">
        <v>9.857688535113876E-2</v>
      </c>
      <c r="Z14" s="34">
        <v>0.12457158805401677</v>
      </c>
      <c r="AA14" s="34">
        <v>0.11856671227621869</v>
      </c>
      <c r="AB14" s="34">
        <v>0.123574437541323</v>
      </c>
      <c r="AC14" s="34">
        <v>0.12647017769508198</v>
      </c>
      <c r="AD14" s="34">
        <v>0.13625380999973358</v>
      </c>
      <c r="AE14" s="34">
        <v>0.12819168579719406</v>
      </c>
      <c r="AF14" s="34">
        <v>0.12298974347795351</v>
      </c>
      <c r="AG14" s="34" t="s">
        <v>1</v>
      </c>
    </row>
    <row r="15" spans="1:33" x14ac:dyDescent="0.25">
      <c r="A15" s="9" t="s">
        <v>11</v>
      </c>
      <c r="B15" s="31" t="s">
        <v>1</v>
      </c>
      <c r="C15" s="32" t="s">
        <v>1</v>
      </c>
      <c r="D15" s="32" t="s">
        <v>1</v>
      </c>
      <c r="E15" s="32" t="s">
        <v>1</v>
      </c>
      <c r="F15" s="32" t="s">
        <v>1</v>
      </c>
      <c r="G15" s="32" t="s">
        <v>1</v>
      </c>
      <c r="H15" s="32" t="s">
        <v>1</v>
      </c>
      <c r="I15" s="32" t="s">
        <v>1</v>
      </c>
      <c r="J15" s="32">
        <v>2.2252146846508756E-2</v>
      </c>
      <c r="K15" s="32">
        <v>2.0366640634633566E-2</v>
      </c>
      <c r="L15" s="32">
        <v>2.7097687588485134E-2</v>
      </c>
      <c r="M15" s="32">
        <v>2.605786159114996E-2</v>
      </c>
      <c r="N15" s="32">
        <v>3.1186326513429317E-2</v>
      </c>
      <c r="O15" s="32">
        <v>3.2906977649412632E-2</v>
      </c>
      <c r="P15" s="32">
        <v>3.4857538754654888E-2</v>
      </c>
      <c r="Q15" s="32">
        <v>3.6553031580793802E-2</v>
      </c>
      <c r="R15" s="32">
        <v>3.2187500000000001E-2</v>
      </c>
      <c r="S15" s="32">
        <v>3.7740697594737208E-2</v>
      </c>
      <c r="T15" s="32">
        <v>3.664464270684286E-2</v>
      </c>
      <c r="U15" s="32">
        <v>5.5821798613156275E-2</v>
      </c>
      <c r="V15" s="32">
        <v>5.4960922044488755E-2</v>
      </c>
      <c r="W15" s="32">
        <v>5.980934731922994E-2</v>
      </c>
      <c r="X15" s="32">
        <v>3.9558049591185612E-2</v>
      </c>
      <c r="Y15" s="32">
        <v>4.9018031850911567E-2</v>
      </c>
      <c r="Z15" s="32">
        <v>4.5805019790880176E-2</v>
      </c>
      <c r="AA15" s="32">
        <v>3.3397978176792499E-2</v>
      </c>
      <c r="AB15" s="32">
        <v>3.4958819383815967E-2</v>
      </c>
      <c r="AC15" s="32">
        <v>3.0926921486382701E-2</v>
      </c>
      <c r="AD15" s="32">
        <v>3.6272035653814746E-2</v>
      </c>
      <c r="AE15" s="32">
        <v>4.8549805403819438E-2</v>
      </c>
      <c r="AF15" s="32">
        <v>7.9940990824347219E-2</v>
      </c>
      <c r="AG15" s="32" t="s">
        <v>1</v>
      </c>
    </row>
    <row r="16" spans="1:33" x14ac:dyDescent="0.25">
      <c r="A16" s="12" t="s">
        <v>12</v>
      </c>
      <c r="B16" s="33" t="s">
        <v>1</v>
      </c>
      <c r="C16" s="34" t="s">
        <v>1</v>
      </c>
      <c r="D16" s="34" t="s">
        <v>1</v>
      </c>
      <c r="E16" s="34" t="s">
        <v>1</v>
      </c>
      <c r="F16" s="34" t="s">
        <v>1</v>
      </c>
      <c r="G16" s="34">
        <v>3.2728162970789475E-2</v>
      </c>
      <c r="H16" s="34">
        <v>3.5670521362152589E-2</v>
      </c>
      <c r="I16" s="34">
        <v>4.6304511021633792E-2</v>
      </c>
      <c r="J16" s="34">
        <v>4.090315643959757E-2</v>
      </c>
      <c r="K16" s="34">
        <v>2.4538574103504164E-2</v>
      </c>
      <c r="L16" s="34">
        <v>9.4775867880013479E-2</v>
      </c>
      <c r="M16" s="34">
        <v>0.18549763701770472</v>
      </c>
      <c r="N16" s="34">
        <v>8.1456159763937205E-2</v>
      </c>
      <c r="O16" s="34">
        <v>7.4276276276276282E-2</v>
      </c>
      <c r="P16" s="34">
        <v>9.7125638731702504E-2</v>
      </c>
      <c r="Q16" s="34">
        <v>0.10726457228108809</v>
      </c>
      <c r="R16" s="34">
        <v>0.13377374414321527</v>
      </c>
      <c r="S16" s="34">
        <v>0.16841426759320538</v>
      </c>
      <c r="T16" s="34">
        <v>0.1464937339444766</v>
      </c>
      <c r="U16" s="34">
        <v>0.12275346692939736</v>
      </c>
      <c r="V16" s="34">
        <v>0.14473956438299482</v>
      </c>
      <c r="W16" s="34">
        <v>0.26652765892225355</v>
      </c>
      <c r="X16" s="34">
        <v>0.24983088996773442</v>
      </c>
      <c r="Y16" s="34">
        <v>0.22680688936771357</v>
      </c>
      <c r="Z16" s="34">
        <v>0.30513131025961349</v>
      </c>
      <c r="AA16" s="34">
        <v>0.35199233111174782</v>
      </c>
      <c r="AB16" s="34">
        <v>0.14000293135235628</v>
      </c>
      <c r="AC16" s="34">
        <v>0.16446803528217938</v>
      </c>
      <c r="AD16" s="34">
        <v>0.13179772911027524</v>
      </c>
      <c r="AE16" s="34">
        <v>0.14157544133703553</v>
      </c>
      <c r="AF16" s="34">
        <v>0.20116295891467884</v>
      </c>
      <c r="AG16" s="34" t="s">
        <v>1</v>
      </c>
    </row>
    <row r="17" spans="1:33" x14ac:dyDescent="0.25">
      <c r="A17" s="9" t="s">
        <v>13</v>
      </c>
      <c r="B17" s="31" t="s">
        <v>1</v>
      </c>
      <c r="C17" s="32" t="s">
        <v>1</v>
      </c>
      <c r="D17" s="32" t="s">
        <v>1</v>
      </c>
      <c r="E17" s="32" t="s">
        <v>1</v>
      </c>
      <c r="F17" s="32" t="s">
        <v>1</v>
      </c>
      <c r="G17" s="32" t="s">
        <v>1</v>
      </c>
      <c r="H17" s="32" t="s">
        <v>1</v>
      </c>
      <c r="I17" s="32" t="s">
        <v>1</v>
      </c>
      <c r="J17" s="32" t="s">
        <v>1</v>
      </c>
      <c r="K17" s="32" t="s">
        <v>1</v>
      </c>
      <c r="L17" s="32">
        <v>2.0513940452791733E-2</v>
      </c>
      <c r="M17" s="32">
        <v>2.7613438629366886E-2</v>
      </c>
      <c r="N17" s="32">
        <v>2.8644842025123716E-2</v>
      </c>
      <c r="O17" s="32">
        <v>3.9188031509225021E-2</v>
      </c>
      <c r="P17" s="32">
        <v>9.5217497093730563E-2</v>
      </c>
      <c r="Q17" s="32">
        <v>0.17490466466114785</v>
      </c>
      <c r="R17" s="32">
        <v>0.13897674418604652</v>
      </c>
      <c r="S17" s="32">
        <v>0.13543988231045023</v>
      </c>
      <c r="T17" s="32">
        <v>0.1229823996347017</v>
      </c>
      <c r="U17" s="32">
        <v>3.5947368421052631E-2</v>
      </c>
      <c r="V17" s="32">
        <v>9.9115435647943409E-2</v>
      </c>
      <c r="W17" s="32">
        <v>9.0711300458413871E-2</v>
      </c>
      <c r="X17" s="32">
        <v>0.10358274989167369</v>
      </c>
      <c r="Y17" s="32">
        <v>0.1112136797221856</v>
      </c>
      <c r="Z17" s="32">
        <v>0.15533865519897741</v>
      </c>
      <c r="AA17" s="32">
        <v>0.16848376817610217</v>
      </c>
      <c r="AB17" s="32">
        <v>2.5619499197912603E-2</v>
      </c>
      <c r="AC17" s="32">
        <v>5.9293517736173494E-2</v>
      </c>
      <c r="AD17" s="32">
        <v>0.15161077877174689</v>
      </c>
      <c r="AE17" s="32">
        <v>0.11408604043209272</v>
      </c>
      <c r="AF17" s="32">
        <v>8.3778966131907315E-2</v>
      </c>
      <c r="AG17" s="32" t="s">
        <v>1</v>
      </c>
    </row>
    <row r="18" spans="1:33" x14ac:dyDescent="0.25">
      <c r="A18" s="12" t="s">
        <v>14</v>
      </c>
      <c r="B18" s="33" t="s">
        <v>1</v>
      </c>
      <c r="C18" s="34" t="s">
        <v>1</v>
      </c>
      <c r="D18" s="34" t="s">
        <v>1</v>
      </c>
      <c r="E18" s="34" t="s">
        <v>1</v>
      </c>
      <c r="F18" s="34" t="s">
        <v>1</v>
      </c>
      <c r="G18" s="34" t="s">
        <v>1</v>
      </c>
      <c r="H18" s="34" t="s">
        <v>1</v>
      </c>
      <c r="I18" s="34" t="s">
        <v>1</v>
      </c>
      <c r="J18" s="34" t="s">
        <v>1</v>
      </c>
      <c r="K18" s="34" t="s">
        <v>1</v>
      </c>
      <c r="L18" s="34" t="s">
        <v>1</v>
      </c>
      <c r="M18" s="34" t="s">
        <v>1</v>
      </c>
      <c r="N18" s="34" t="s">
        <v>1</v>
      </c>
      <c r="O18" s="34">
        <v>0.14870001868282287</v>
      </c>
      <c r="P18" s="34" t="s">
        <v>1</v>
      </c>
      <c r="Q18" s="34">
        <v>0.20540933258478916</v>
      </c>
      <c r="R18" s="34" t="s">
        <v>1</v>
      </c>
      <c r="S18" s="34" t="s">
        <v>1</v>
      </c>
      <c r="T18" s="34" t="s">
        <v>1</v>
      </c>
      <c r="U18" s="34">
        <v>0.27653793657988207</v>
      </c>
      <c r="V18" s="34" t="s">
        <v>1</v>
      </c>
      <c r="W18" s="34">
        <v>0.18406714271210531</v>
      </c>
      <c r="X18" s="34" t="s">
        <v>1</v>
      </c>
      <c r="Y18" s="34">
        <v>0.16236645652771695</v>
      </c>
      <c r="Z18" s="34">
        <v>0.13148926557163074</v>
      </c>
      <c r="AA18" s="34">
        <v>0.19836615732985113</v>
      </c>
      <c r="AB18" s="34" t="s">
        <v>1</v>
      </c>
      <c r="AC18" s="34">
        <v>0.14956471510500474</v>
      </c>
      <c r="AD18" s="34" t="s">
        <v>1</v>
      </c>
      <c r="AE18" s="34">
        <v>0.11238729205946105</v>
      </c>
      <c r="AF18" s="34" t="s">
        <v>1</v>
      </c>
      <c r="AG18" s="34" t="s">
        <v>1</v>
      </c>
    </row>
    <row r="19" spans="1:33" x14ac:dyDescent="0.25">
      <c r="A19" s="9" t="s">
        <v>15</v>
      </c>
      <c r="B19" s="31" t="s">
        <v>1</v>
      </c>
      <c r="C19" s="32" t="s">
        <v>1</v>
      </c>
      <c r="D19" s="32" t="s">
        <v>1</v>
      </c>
      <c r="E19" s="32" t="s">
        <v>1</v>
      </c>
      <c r="F19" s="32" t="s">
        <v>1</v>
      </c>
      <c r="G19" s="32">
        <v>8.075068495873286E-2</v>
      </c>
      <c r="H19" s="32">
        <v>7.486761659322369E-2</v>
      </c>
      <c r="I19" s="32">
        <v>9.2147203709069841E-2</v>
      </c>
      <c r="J19" s="32">
        <v>0.10897824705936654</v>
      </c>
      <c r="K19" s="32">
        <v>0.10922233948634877</v>
      </c>
      <c r="L19" s="32">
        <v>0.13623558358973681</v>
      </c>
      <c r="M19" s="32">
        <v>0.15408183807724027</v>
      </c>
      <c r="N19" s="32">
        <v>0.14985093088110901</v>
      </c>
      <c r="O19" s="32">
        <v>0.1469215046452404</v>
      </c>
      <c r="P19" s="32">
        <v>0.11931657794040272</v>
      </c>
      <c r="Q19" s="32">
        <v>0.14249457157846573</v>
      </c>
      <c r="R19" s="32">
        <v>0.17145984279828697</v>
      </c>
      <c r="S19" s="32">
        <v>0.10882297801040157</v>
      </c>
      <c r="T19" s="32">
        <v>0.11179582607582605</v>
      </c>
      <c r="U19" s="32">
        <v>0.13204477878022874</v>
      </c>
      <c r="V19" s="32">
        <v>0.12914455119362339</v>
      </c>
      <c r="W19" s="32">
        <v>0.1327007216502287</v>
      </c>
      <c r="X19" s="32">
        <v>0.19542787574184051</v>
      </c>
      <c r="Y19" s="32">
        <v>0.2435330002207769</v>
      </c>
      <c r="Z19" s="32">
        <v>0.19343077808925407</v>
      </c>
      <c r="AA19" s="32">
        <v>0.17042424423383321</v>
      </c>
      <c r="AB19" s="32">
        <v>0.13578328366384246</v>
      </c>
      <c r="AC19" s="32">
        <v>0.19241061122287784</v>
      </c>
      <c r="AD19" s="32">
        <v>0.25992270948459556</v>
      </c>
      <c r="AE19" s="32">
        <v>0.2341996761769792</v>
      </c>
      <c r="AF19" s="32">
        <v>0.28125625238243784</v>
      </c>
      <c r="AG19" s="32" t="s">
        <v>1</v>
      </c>
    </row>
    <row r="20" spans="1:33" x14ac:dyDescent="0.25">
      <c r="A20" s="12" t="s">
        <v>16</v>
      </c>
      <c r="B20" s="33" t="s">
        <v>1</v>
      </c>
      <c r="C20" s="34" t="s">
        <v>1</v>
      </c>
      <c r="D20" s="34" t="s">
        <v>1</v>
      </c>
      <c r="E20" s="34" t="s">
        <v>1</v>
      </c>
      <c r="F20" s="34" t="s">
        <v>1</v>
      </c>
      <c r="G20" s="34" t="s">
        <v>1</v>
      </c>
      <c r="H20" s="34" t="s">
        <v>1</v>
      </c>
      <c r="I20" s="34" t="s">
        <v>1</v>
      </c>
      <c r="J20" s="34" t="s">
        <v>1</v>
      </c>
      <c r="K20" s="34" t="s">
        <v>1</v>
      </c>
      <c r="L20" s="34" t="s">
        <v>1</v>
      </c>
      <c r="M20" s="34" t="s">
        <v>1</v>
      </c>
      <c r="N20" s="34">
        <v>3.0959340951368586E-2</v>
      </c>
      <c r="O20" s="34" t="s">
        <v>1</v>
      </c>
      <c r="P20" s="34" t="s">
        <v>1</v>
      </c>
      <c r="Q20" s="34">
        <v>2.5701161010214565E-2</v>
      </c>
      <c r="R20" s="34">
        <v>2.8854340181380715E-2</v>
      </c>
      <c r="S20" s="34">
        <v>4.7821356406403816E-2</v>
      </c>
      <c r="T20" s="34">
        <v>2.5684821140831454E-2</v>
      </c>
      <c r="U20" s="34">
        <v>3.0784714678254201E-2</v>
      </c>
      <c r="V20" s="34">
        <v>7.5442354529182201E-2</v>
      </c>
      <c r="W20" s="34">
        <v>5.1093203939577732E-2</v>
      </c>
      <c r="X20" s="34">
        <v>0.17454002308371239</v>
      </c>
      <c r="Y20" s="34">
        <v>0.17654167138703222</v>
      </c>
      <c r="Z20" s="34">
        <v>0.1235159008581778</v>
      </c>
      <c r="AA20" s="34">
        <v>0.20567787369832044</v>
      </c>
      <c r="AB20" s="34">
        <v>7.2686911233173002E-2</v>
      </c>
      <c r="AC20" s="34">
        <v>3.8925365134664346E-2</v>
      </c>
      <c r="AD20" s="34">
        <v>4.5349285989965266E-2</v>
      </c>
      <c r="AE20" s="34">
        <v>7.0309441268801745E-2</v>
      </c>
      <c r="AF20" s="34">
        <v>7.1891325465239908E-2</v>
      </c>
      <c r="AG20" s="34" t="s">
        <v>1</v>
      </c>
    </row>
    <row r="21" spans="1:33" x14ac:dyDescent="0.25">
      <c r="A21" s="9" t="s">
        <v>17</v>
      </c>
      <c r="B21" s="31" t="s">
        <v>1</v>
      </c>
      <c r="C21" s="32">
        <v>0.25620570059276071</v>
      </c>
      <c r="D21" s="32" t="s">
        <v>1</v>
      </c>
      <c r="E21" s="32">
        <v>0.19679991318700776</v>
      </c>
      <c r="F21" s="32" t="s">
        <v>1</v>
      </c>
      <c r="G21" s="32">
        <v>0.19001208692026325</v>
      </c>
      <c r="H21" s="32" t="s">
        <v>1</v>
      </c>
      <c r="I21" s="32">
        <v>0.19896734059097979</v>
      </c>
      <c r="J21" s="32" t="s">
        <v>1</v>
      </c>
      <c r="K21" s="32">
        <v>0.23336910288033869</v>
      </c>
      <c r="L21" s="32" t="s">
        <v>1</v>
      </c>
      <c r="M21" s="32">
        <v>0.22876798585986907</v>
      </c>
      <c r="N21" s="32" t="s">
        <v>1</v>
      </c>
      <c r="O21" s="32">
        <v>0.22575627269315465</v>
      </c>
      <c r="P21" s="32" t="s">
        <v>1</v>
      </c>
      <c r="Q21" s="32">
        <v>0.2225677028025049</v>
      </c>
      <c r="R21" s="32" t="s">
        <v>1</v>
      </c>
      <c r="S21" s="32">
        <v>0.2165671420855754</v>
      </c>
      <c r="T21" s="32" t="s">
        <v>1</v>
      </c>
      <c r="U21" s="32">
        <v>0.25020137136969334</v>
      </c>
      <c r="V21" s="32" t="s">
        <v>1</v>
      </c>
      <c r="W21" s="32">
        <v>0.26794483880069497</v>
      </c>
      <c r="X21" s="32" t="s">
        <v>1</v>
      </c>
      <c r="Y21" s="32">
        <v>0.24812157860102796</v>
      </c>
      <c r="Z21" s="32" t="s">
        <v>1</v>
      </c>
      <c r="AA21" s="32">
        <v>0.25406585199822879</v>
      </c>
      <c r="AB21" s="32" t="s">
        <v>1</v>
      </c>
      <c r="AC21" s="32">
        <v>0.25322625766720946</v>
      </c>
      <c r="AD21" s="32" t="s">
        <v>1</v>
      </c>
      <c r="AE21" s="32">
        <v>0.2704453452951982</v>
      </c>
      <c r="AF21" s="32" t="s">
        <v>1</v>
      </c>
      <c r="AG21" s="32" t="s">
        <v>1</v>
      </c>
    </row>
    <row r="22" spans="1:33" x14ac:dyDescent="0.25">
      <c r="A22" s="12" t="s">
        <v>18</v>
      </c>
      <c r="B22" s="33" t="s">
        <v>1</v>
      </c>
      <c r="C22" s="34" t="s">
        <v>1</v>
      </c>
      <c r="D22" s="34" t="s">
        <v>1</v>
      </c>
      <c r="E22" s="34" t="s">
        <v>1</v>
      </c>
      <c r="F22" s="34" t="s">
        <v>1</v>
      </c>
      <c r="G22" s="34">
        <v>0.16993023756854106</v>
      </c>
      <c r="H22" s="34">
        <v>0.1717809212912586</v>
      </c>
      <c r="I22" s="34">
        <v>0.18019433891709977</v>
      </c>
      <c r="J22" s="34">
        <v>0.15392028810915684</v>
      </c>
      <c r="K22" s="34">
        <v>0.17131590930222024</v>
      </c>
      <c r="L22" s="34">
        <v>0.16614786939140322</v>
      </c>
      <c r="M22" s="34">
        <v>0.1929937059149458</v>
      </c>
      <c r="N22" s="34">
        <v>0.15744197694442838</v>
      </c>
      <c r="O22" s="34">
        <v>0.14820303816228234</v>
      </c>
      <c r="P22" s="34" t="s">
        <v>1</v>
      </c>
      <c r="Q22" s="34">
        <v>0.16246644024230189</v>
      </c>
      <c r="R22" s="34" t="s">
        <v>1</v>
      </c>
      <c r="S22" s="34">
        <v>0.15294668669347675</v>
      </c>
      <c r="T22" s="34" t="s">
        <v>1</v>
      </c>
      <c r="U22" s="34">
        <v>0.14403641240505599</v>
      </c>
      <c r="V22" s="34" t="s">
        <v>1</v>
      </c>
      <c r="W22" s="34">
        <v>0.14249130095839374</v>
      </c>
      <c r="X22" s="34">
        <v>0.12737646370561409</v>
      </c>
      <c r="Y22" s="34">
        <v>0.17714845494751411</v>
      </c>
      <c r="Z22" s="34">
        <v>0.18538924295669784</v>
      </c>
      <c r="AA22" s="34">
        <v>0.18449061460156985</v>
      </c>
      <c r="AB22" s="34">
        <v>0.16277562798498454</v>
      </c>
      <c r="AC22" s="34">
        <v>0.16812392128386525</v>
      </c>
      <c r="AD22" s="34">
        <v>0.14858130692117569</v>
      </c>
      <c r="AE22" s="34">
        <v>0.14697652680322981</v>
      </c>
      <c r="AF22" s="34">
        <v>0.14801702384090995</v>
      </c>
      <c r="AG22" s="34" t="s">
        <v>1</v>
      </c>
    </row>
    <row r="23" spans="1:33" x14ac:dyDescent="0.25">
      <c r="A23" s="9" t="s">
        <v>19</v>
      </c>
      <c r="B23" s="31" t="s">
        <v>1</v>
      </c>
      <c r="C23" s="32" t="s">
        <v>1</v>
      </c>
      <c r="D23" s="32" t="s">
        <v>1</v>
      </c>
      <c r="E23" s="32" t="s">
        <v>1</v>
      </c>
      <c r="F23" s="32" t="s">
        <v>1</v>
      </c>
      <c r="G23" s="32">
        <v>0.11453080623659655</v>
      </c>
      <c r="H23" s="32">
        <v>0.14464096763811746</v>
      </c>
      <c r="I23" s="32">
        <v>0.13695458320416701</v>
      </c>
      <c r="J23" s="32">
        <v>0.15513018384030386</v>
      </c>
      <c r="K23" s="32">
        <v>0.15496716232043053</v>
      </c>
      <c r="L23" s="32">
        <v>0.10883346715957479</v>
      </c>
      <c r="M23" s="32">
        <v>0.12328097570462723</v>
      </c>
      <c r="N23" s="32">
        <v>9.1392170043855414E-2</v>
      </c>
      <c r="O23" s="32">
        <v>7.8037943603981336E-2</v>
      </c>
      <c r="P23" s="32">
        <v>0.10936768225178466</v>
      </c>
      <c r="Q23" s="32">
        <v>0.11750275105246687</v>
      </c>
      <c r="R23" s="32">
        <v>0.10317636200933022</v>
      </c>
      <c r="S23" s="32">
        <v>0.12644125344839782</v>
      </c>
      <c r="T23" s="32">
        <v>0.13428274284345243</v>
      </c>
      <c r="U23" s="32">
        <v>0.1331535504090669</v>
      </c>
      <c r="V23" s="32">
        <v>0.18637476575049083</v>
      </c>
      <c r="W23" s="32">
        <v>0.2039917844598591</v>
      </c>
      <c r="X23" s="32">
        <v>0.26503978635104619</v>
      </c>
      <c r="Y23" s="32">
        <v>0.20818636105429883</v>
      </c>
      <c r="Z23" s="32">
        <v>0.23537063259459279</v>
      </c>
      <c r="AA23" s="32">
        <v>0.26393530949345306</v>
      </c>
      <c r="AB23" s="32">
        <v>0.18077870500025633</v>
      </c>
      <c r="AC23" s="32">
        <v>0.20356628071297372</v>
      </c>
      <c r="AD23" s="32">
        <v>0.24721510308459041</v>
      </c>
      <c r="AE23" s="32">
        <v>0.23255029949853442</v>
      </c>
      <c r="AF23" s="32">
        <v>0.21882595163051102</v>
      </c>
      <c r="AG23" s="32" t="s">
        <v>1</v>
      </c>
    </row>
    <row r="24" spans="1:33" x14ac:dyDescent="0.25">
      <c r="A24" s="12" t="s">
        <v>20</v>
      </c>
      <c r="B24" s="33" t="s">
        <v>1</v>
      </c>
      <c r="C24" s="34" t="s">
        <v>1</v>
      </c>
      <c r="D24" s="34" t="s">
        <v>1</v>
      </c>
      <c r="E24" s="34" t="s">
        <v>1</v>
      </c>
      <c r="F24" s="34" t="s">
        <v>1</v>
      </c>
      <c r="G24" s="34">
        <v>6.3035923287572751E-2</v>
      </c>
      <c r="H24" s="34">
        <v>7.4561533667685531E-2</v>
      </c>
      <c r="I24" s="34">
        <v>8.2663122611916232E-2</v>
      </c>
      <c r="J24" s="34">
        <v>9.8236784866919211E-2</v>
      </c>
      <c r="K24" s="34">
        <v>0.1121959009492213</v>
      </c>
      <c r="L24" s="34">
        <v>0.12774579797904284</v>
      </c>
      <c r="M24" s="34">
        <v>0.14280758607991159</v>
      </c>
      <c r="N24" s="34">
        <v>0.10799533931982409</v>
      </c>
      <c r="O24" s="34">
        <v>7.8050002772683119E-2</v>
      </c>
      <c r="P24" s="34">
        <v>0.10303425191988881</v>
      </c>
      <c r="Q24" s="34">
        <v>0.12597010331580602</v>
      </c>
      <c r="R24" s="34">
        <v>0.16960372427606074</v>
      </c>
      <c r="S24" s="34">
        <v>0.20756322250423684</v>
      </c>
      <c r="T24" s="34">
        <v>0.26349671808592612</v>
      </c>
      <c r="U24" s="34">
        <v>0.31282080808863938</v>
      </c>
      <c r="V24" s="34">
        <v>0.30014119418208707</v>
      </c>
      <c r="W24" s="34">
        <v>0.2451898450960327</v>
      </c>
      <c r="X24" s="34">
        <v>0.23864676200684984</v>
      </c>
      <c r="Y24" s="34">
        <v>0.19055816596995875</v>
      </c>
      <c r="Z24" s="34">
        <v>0.13424734634393831</v>
      </c>
      <c r="AA24" s="34">
        <v>0.12826269856638242</v>
      </c>
      <c r="AB24" s="34">
        <v>0.13227104109715385</v>
      </c>
      <c r="AC24" s="34">
        <v>0.14861197302130372</v>
      </c>
      <c r="AD24" s="34">
        <v>0.14402431767373788</v>
      </c>
      <c r="AE24" s="34">
        <v>0.11967322621243373</v>
      </c>
      <c r="AF24" s="34">
        <v>0.13905921087737863</v>
      </c>
      <c r="AG24" s="34" t="s">
        <v>1</v>
      </c>
    </row>
    <row r="25" spans="1:33" x14ac:dyDescent="0.25">
      <c r="A25" s="9" t="s">
        <v>21</v>
      </c>
      <c r="B25" s="31" t="s">
        <v>1</v>
      </c>
      <c r="C25" s="32" t="s">
        <v>1</v>
      </c>
      <c r="D25" s="32" t="s">
        <v>1</v>
      </c>
      <c r="E25" s="32" t="s">
        <v>1</v>
      </c>
      <c r="F25" s="32" t="s">
        <v>1</v>
      </c>
      <c r="G25" s="32" t="s">
        <v>1</v>
      </c>
      <c r="H25" s="32" t="s">
        <v>1</v>
      </c>
      <c r="I25" s="32" t="s">
        <v>1</v>
      </c>
      <c r="J25" s="32">
        <v>0.18870965934729705</v>
      </c>
      <c r="K25" s="32" t="s">
        <v>1</v>
      </c>
      <c r="L25" s="32" t="s">
        <v>1</v>
      </c>
      <c r="M25" s="32" t="s">
        <v>1</v>
      </c>
      <c r="N25" s="32">
        <v>0.17507427166139178</v>
      </c>
      <c r="O25" s="32" t="s">
        <v>1</v>
      </c>
      <c r="P25" s="32">
        <v>0.18065981894653274</v>
      </c>
      <c r="Q25" s="32" t="s">
        <v>1</v>
      </c>
      <c r="R25" s="32">
        <v>0.21491723124658124</v>
      </c>
      <c r="S25" s="32">
        <v>0.18878434244906295</v>
      </c>
      <c r="T25" s="32" t="s">
        <v>1</v>
      </c>
      <c r="U25" s="32">
        <v>0.20658406354584716</v>
      </c>
      <c r="V25" s="32" t="s">
        <v>1</v>
      </c>
      <c r="W25" s="32">
        <v>0.21513036362000681</v>
      </c>
      <c r="X25" s="32" t="s">
        <v>1</v>
      </c>
      <c r="Y25" s="32">
        <v>0.22185778650996479</v>
      </c>
      <c r="Z25" s="32" t="s">
        <v>1</v>
      </c>
      <c r="AA25" s="32">
        <v>0.20871225192378523</v>
      </c>
      <c r="AB25" s="32" t="s">
        <v>1</v>
      </c>
      <c r="AC25" s="32">
        <v>0.21127030156602505</v>
      </c>
      <c r="AD25" s="32" t="s">
        <v>1</v>
      </c>
      <c r="AE25" s="32">
        <v>0.22320772365451025</v>
      </c>
      <c r="AF25" s="32" t="s">
        <v>1</v>
      </c>
      <c r="AG25" s="32" t="s">
        <v>1</v>
      </c>
    </row>
    <row r="26" spans="1:33" x14ac:dyDescent="0.25">
      <c r="A26" s="12" t="s">
        <v>22</v>
      </c>
      <c r="B26" s="33" t="s">
        <v>1</v>
      </c>
      <c r="C26" s="34" t="s">
        <v>1</v>
      </c>
      <c r="D26" s="34" t="s">
        <v>1</v>
      </c>
      <c r="E26" s="34" t="s">
        <v>1</v>
      </c>
      <c r="F26" s="34" t="s">
        <v>1</v>
      </c>
      <c r="G26" s="34">
        <v>4.4135810579980547E-2</v>
      </c>
      <c r="H26" s="34">
        <v>4.8684106535999361E-2</v>
      </c>
      <c r="I26" s="34">
        <v>4.0305724291277295E-2</v>
      </c>
      <c r="J26" s="34">
        <v>2.5489290066661806E-2</v>
      </c>
      <c r="K26" s="34">
        <v>2.2562692285365997E-2</v>
      </c>
      <c r="L26" s="34">
        <v>3.8872010594375631E-2</v>
      </c>
      <c r="M26" s="34">
        <v>4.6427591799740021E-2</v>
      </c>
      <c r="N26" s="34">
        <v>4.9478070420269055E-2</v>
      </c>
      <c r="O26" s="34">
        <v>4.6297994555996945E-2</v>
      </c>
      <c r="P26" s="34">
        <v>3.744192100725699E-2</v>
      </c>
      <c r="Q26" s="34">
        <v>4.9951562058258694E-2</v>
      </c>
      <c r="R26" s="34">
        <v>7.1931710169079122E-2</v>
      </c>
      <c r="S26" s="34">
        <v>0.10209069440258441</v>
      </c>
      <c r="T26" s="34">
        <v>8.6551510407076537E-2</v>
      </c>
      <c r="U26" s="34">
        <v>5.2681474884647486E-2</v>
      </c>
      <c r="V26" s="34">
        <v>6.8167731836635798E-2</v>
      </c>
      <c r="W26" s="34">
        <v>9.1169446765711287E-2</v>
      </c>
      <c r="X26" s="34">
        <v>8.3254797803269345E-2</v>
      </c>
      <c r="Y26" s="34">
        <v>6.3377479742414103E-2</v>
      </c>
      <c r="Z26" s="34">
        <v>4.8930415245626843E-2</v>
      </c>
      <c r="AA26" s="34">
        <v>0.100323404771301</v>
      </c>
      <c r="AB26" s="34">
        <v>3.9431529481340925E-2</v>
      </c>
      <c r="AC26" s="34">
        <v>4.6086651119038237E-2</v>
      </c>
      <c r="AD26" s="34">
        <v>4.5942552415462412E-2</v>
      </c>
      <c r="AE26" s="34">
        <v>3.2564181092853826E-2</v>
      </c>
      <c r="AF26" s="34">
        <v>3.0081164775696591E-2</v>
      </c>
      <c r="AG26" s="34" t="s">
        <v>1</v>
      </c>
    </row>
    <row r="27" spans="1:33" x14ac:dyDescent="0.25">
      <c r="A27" s="9" t="s">
        <v>23</v>
      </c>
      <c r="B27" s="31" t="s">
        <v>1</v>
      </c>
      <c r="C27" s="32" t="s">
        <v>1</v>
      </c>
      <c r="D27" s="32" t="s">
        <v>1</v>
      </c>
      <c r="E27" s="32" t="s">
        <v>1</v>
      </c>
      <c r="F27" s="32" t="s">
        <v>1</v>
      </c>
      <c r="G27" s="32">
        <v>7.7570607627471949E-2</v>
      </c>
      <c r="H27" s="32" t="s">
        <v>1</v>
      </c>
      <c r="I27" s="32">
        <v>6.7961385101148783E-2</v>
      </c>
      <c r="J27" s="32" t="s">
        <v>1</v>
      </c>
      <c r="K27" s="32">
        <v>0.10364851441115727</v>
      </c>
      <c r="L27" s="32" t="s">
        <v>1</v>
      </c>
      <c r="M27" s="32">
        <v>9.014821891561943E-2</v>
      </c>
      <c r="N27" s="32" t="s">
        <v>1</v>
      </c>
      <c r="O27" s="32">
        <v>6.6839980347100619E-2</v>
      </c>
      <c r="P27" s="32" t="s">
        <v>1</v>
      </c>
      <c r="Q27" s="32">
        <v>6.8017684999621075E-2</v>
      </c>
      <c r="R27" s="32" t="s">
        <v>1</v>
      </c>
      <c r="S27" s="32" t="s">
        <v>1</v>
      </c>
      <c r="T27" s="32" t="s">
        <v>1</v>
      </c>
      <c r="U27" s="32" t="s">
        <v>1</v>
      </c>
      <c r="V27" s="32" t="s">
        <v>1</v>
      </c>
      <c r="W27" s="32">
        <v>6.7589502046646419E-2</v>
      </c>
      <c r="X27" s="32" t="s">
        <v>1</v>
      </c>
      <c r="Y27" s="32">
        <v>9.2203659683663522E-2</v>
      </c>
      <c r="Z27" s="32" t="s">
        <v>1</v>
      </c>
      <c r="AA27" s="32">
        <v>0.10797255071614099</v>
      </c>
      <c r="AB27" s="32" t="s">
        <v>1</v>
      </c>
      <c r="AC27" s="32">
        <v>0.19025637720925659</v>
      </c>
      <c r="AD27" s="32" t="s">
        <v>1</v>
      </c>
      <c r="AE27" s="32">
        <v>0.19828067664678495</v>
      </c>
      <c r="AF27" s="32">
        <v>0.21687859985647429</v>
      </c>
      <c r="AG27" s="32" t="s">
        <v>1</v>
      </c>
    </row>
    <row r="28" spans="1:33" x14ac:dyDescent="0.25">
      <c r="A28" s="12" t="s">
        <v>24</v>
      </c>
      <c r="B28" s="33" t="s">
        <v>1</v>
      </c>
      <c r="C28" s="34" t="s">
        <v>1</v>
      </c>
      <c r="D28" s="34" t="s">
        <v>1</v>
      </c>
      <c r="E28" s="34" t="s">
        <v>1</v>
      </c>
      <c r="F28" s="34" t="s">
        <v>1</v>
      </c>
      <c r="G28" s="34">
        <v>0.11435321256393005</v>
      </c>
      <c r="H28" s="34">
        <v>0.12444117660407844</v>
      </c>
      <c r="I28" s="34">
        <v>0.12459877085880416</v>
      </c>
      <c r="J28" s="34">
        <v>8.7064369030623909E-2</v>
      </c>
      <c r="K28" s="34">
        <v>7.1999580177375053E-2</v>
      </c>
      <c r="L28" s="34">
        <v>5.3889473202131333E-2</v>
      </c>
      <c r="M28" s="34">
        <v>4.8586518456009656E-2</v>
      </c>
      <c r="N28" s="34">
        <v>4.694946356099064E-2</v>
      </c>
      <c r="O28" s="34">
        <v>6.2180113067901013E-2</v>
      </c>
      <c r="P28" s="34">
        <v>5.3340321211386196E-2</v>
      </c>
      <c r="Q28" s="34">
        <v>5.2468322713164324E-2</v>
      </c>
      <c r="R28" s="34">
        <v>4.9218081878732604E-2</v>
      </c>
      <c r="S28" s="34">
        <v>4.5721097977626281E-2</v>
      </c>
      <c r="T28" s="34">
        <v>4.2661884663328015E-2</v>
      </c>
      <c r="U28" s="34">
        <v>4.8579073413890214E-2</v>
      </c>
      <c r="V28" s="34">
        <v>9.1722666651154888E-2</v>
      </c>
      <c r="W28" s="34">
        <v>0.13205815077633737</v>
      </c>
      <c r="X28" s="34">
        <v>0.1484562650289955</v>
      </c>
      <c r="Y28" s="34">
        <v>0.13061665019975083</v>
      </c>
      <c r="Z28" s="34">
        <v>0.15152741488713828</v>
      </c>
      <c r="AA28" s="34">
        <v>0.46699697975688292</v>
      </c>
      <c r="AB28" s="34">
        <v>5.6375914905765323E-2</v>
      </c>
      <c r="AC28" s="34">
        <v>8.5952623069119008E-2</v>
      </c>
      <c r="AD28" s="34">
        <v>5.9992411657563256E-2</v>
      </c>
      <c r="AE28" s="34">
        <v>3.8244341495698206E-2</v>
      </c>
      <c r="AF28" s="34">
        <v>7.5951304839327813E-2</v>
      </c>
      <c r="AG28" s="34" t="s">
        <v>1</v>
      </c>
    </row>
    <row r="29" spans="1:33" x14ac:dyDescent="0.25">
      <c r="A29" s="9" t="s">
        <v>25</v>
      </c>
      <c r="B29" s="31" t="s">
        <v>1</v>
      </c>
      <c r="C29" s="32" t="s">
        <v>1</v>
      </c>
      <c r="D29" s="32" t="s">
        <v>1</v>
      </c>
      <c r="E29" s="32" t="s">
        <v>1</v>
      </c>
      <c r="F29" s="32" t="s">
        <v>1</v>
      </c>
      <c r="G29" s="32">
        <v>0.16757253238391032</v>
      </c>
      <c r="H29" s="32">
        <v>0.11662674009862274</v>
      </c>
      <c r="I29" s="32">
        <v>0.12253821414375023</v>
      </c>
      <c r="J29" s="32">
        <v>0.15039930171054861</v>
      </c>
      <c r="K29" s="32">
        <v>0.12194513136660748</v>
      </c>
      <c r="L29" s="32">
        <v>0.13251401626257753</v>
      </c>
      <c r="M29" s="32">
        <v>0.18242172907692089</v>
      </c>
      <c r="N29" s="32">
        <v>0.18188342406767283</v>
      </c>
      <c r="O29" s="32">
        <v>0.17182088992827946</v>
      </c>
      <c r="P29" s="32">
        <v>0.16210248948538089</v>
      </c>
      <c r="Q29" s="32">
        <v>0.13507089470213232</v>
      </c>
      <c r="R29" s="32">
        <v>0.14671611011016736</v>
      </c>
      <c r="S29" s="32">
        <v>0.14865354184783383</v>
      </c>
      <c r="T29" s="32">
        <v>0.16289481802577147</v>
      </c>
      <c r="U29" s="32">
        <v>0.19250639223939386</v>
      </c>
      <c r="V29" s="32">
        <v>0.26258459626167707</v>
      </c>
      <c r="W29" s="32">
        <v>0.37940451069387404</v>
      </c>
      <c r="X29" s="32">
        <v>0.44934392179470556</v>
      </c>
      <c r="Y29" s="32">
        <v>0.38097563250425875</v>
      </c>
      <c r="Z29" s="32">
        <v>0.26541213733216773</v>
      </c>
      <c r="AA29" s="32">
        <v>0.21007088328709017</v>
      </c>
      <c r="AB29" s="32">
        <v>0.18305673141591172</v>
      </c>
      <c r="AC29" s="32">
        <v>0.1640824620506704</v>
      </c>
      <c r="AD29" s="32">
        <v>0.17664022599904525</v>
      </c>
      <c r="AE29" s="32">
        <v>0.14706664111709331</v>
      </c>
      <c r="AF29" s="32">
        <v>0.18207338911030485</v>
      </c>
      <c r="AG29" s="32" t="s">
        <v>1</v>
      </c>
    </row>
    <row r="30" spans="1:33" x14ac:dyDescent="0.25">
      <c r="A30" s="12" t="s">
        <v>26</v>
      </c>
      <c r="B30" s="33" t="s">
        <v>1</v>
      </c>
      <c r="C30" s="34" t="s">
        <v>1</v>
      </c>
      <c r="D30" s="34" t="s">
        <v>1</v>
      </c>
      <c r="E30" s="34" t="s">
        <v>1</v>
      </c>
      <c r="F30" s="34" t="s">
        <v>1</v>
      </c>
      <c r="G30" s="34">
        <v>0.13768812908716682</v>
      </c>
      <c r="H30" s="34">
        <v>0.13543212122574882</v>
      </c>
      <c r="I30" s="34">
        <v>0.15214763859895084</v>
      </c>
      <c r="J30" s="34">
        <v>0.16889745014775365</v>
      </c>
      <c r="K30" s="34">
        <v>0.16698750929542758</v>
      </c>
      <c r="L30" s="34">
        <v>0.16274729837570673</v>
      </c>
      <c r="M30" s="34">
        <v>0.18521682812809828</v>
      </c>
      <c r="N30" s="34">
        <v>0.1657679520566952</v>
      </c>
      <c r="O30" s="34">
        <v>0.18867557642976271</v>
      </c>
      <c r="P30" s="34">
        <v>0.18071772567390046</v>
      </c>
      <c r="Q30" s="34">
        <v>0.19335973093425723</v>
      </c>
      <c r="R30" s="34">
        <v>0.2201654076465672</v>
      </c>
      <c r="S30" s="34">
        <v>0.23209181628932096</v>
      </c>
      <c r="T30" s="34">
        <v>0.24276525157700346</v>
      </c>
      <c r="U30" s="34">
        <v>0.1852721768820085</v>
      </c>
      <c r="V30" s="34">
        <v>0.17378804503364845</v>
      </c>
      <c r="W30" s="34">
        <v>0.16466064339519235</v>
      </c>
      <c r="X30" s="34">
        <v>0.13443008658680405</v>
      </c>
      <c r="Y30" s="34">
        <v>0.10279069676303082</v>
      </c>
      <c r="Z30" s="34">
        <v>9.458032476990301E-2</v>
      </c>
      <c r="AA30" s="34">
        <v>0.10360896843683098</v>
      </c>
      <c r="AB30" s="34">
        <v>7.8336713267888228E-2</v>
      </c>
      <c r="AC30" s="34">
        <v>7.7849998107513849E-2</v>
      </c>
      <c r="AD30" s="34">
        <v>7.9909690420555901E-2</v>
      </c>
      <c r="AE30" s="34">
        <v>8.0288202531808184E-2</v>
      </c>
      <c r="AF30" s="34">
        <v>9.7228148040812562E-2</v>
      </c>
      <c r="AG30" s="34" t="s">
        <v>1</v>
      </c>
    </row>
    <row r="31" spans="1:33" x14ac:dyDescent="0.25">
      <c r="A31" s="9" t="s">
        <v>27</v>
      </c>
      <c r="B31" s="31" t="s">
        <v>1</v>
      </c>
      <c r="C31" s="32" t="s">
        <v>1</v>
      </c>
      <c r="D31" s="32" t="s">
        <v>1</v>
      </c>
      <c r="E31" s="32" t="s">
        <v>1</v>
      </c>
      <c r="F31" s="32" t="s">
        <v>1</v>
      </c>
      <c r="G31" s="32">
        <v>0.21228982159911011</v>
      </c>
      <c r="H31" s="32" t="s">
        <v>1</v>
      </c>
      <c r="I31" s="32">
        <v>0.24904274914532482</v>
      </c>
      <c r="J31" s="32" t="s">
        <v>1</v>
      </c>
      <c r="K31" s="32">
        <v>0.23383418105766673</v>
      </c>
      <c r="L31" s="32" t="s">
        <v>1</v>
      </c>
      <c r="M31" s="32">
        <v>0.22874290408993617</v>
      </c>
      <c r="N31" s="32" t="s">
        <v>1</v>
      </c>
      <c r="O31" s="32">
        <v>0.18749415121075949</v>
      </c>
      <c r="P31" s="32" t="s">
        <v>1</v>
      </c>
      <c r="Q31" s="32">
        <v>0.18692736648715408</v>
      </c>
      <c r="R31" s="32" t="s">
        <v>1</v>
      </c>
      <c r="S31" s="32">
        <v>0.13152513132936458</v>
      </c>
      <c r="T31" s="32" t="s">
        <v>1</v>
      </c>
      <c r="U31" s="32">
        <v>0.14216589592797962</v>
      </c>
      <c r="V31" s="32" t="s">
        <v>1</v>
      </c>
      <c r="W31" s="32">
        <v>0.13103874696377724</v>
      </c>
      <c r="X31" s="32" t="s">
        <v>1</v>
      </c>
      <c r="Y31" s="32">
        <v>0.13930050480410161</v>
      </c>
      <c r="Z31" s="32" t="s">
        <v>1</v>
      </c>
      <c r="AA31" s="32">
        <v>0.16146105946057596</v>
      </c>
      <c r="AB31" s="32" t="s">
        <v>1</v>
      </c>
      <c r="AC31" s="32">
        <v>0.16715335947766682</v>
      </c>
      <c r="AD31" s="32" t="s">
        <v>1</v>
      </c>
      <c r="AE31" s="32">
        <v>0.20090624659008927</v>
      </c>
      <c r="AF31" s="32" t="s">
        <v>1</v>
      </c>
      <c r="AG31" s="32" t="s">
        <v>1</v>
      </c>
    </row>
    <row r="32" spans="1:33" s="15" customFormat="1" ht="15.75" thickBot="1" x14ac:dyDescent="0.3">
      <c r="A32" s="19" t="s">
        <v>28</v>
      </c>
      <c r="B32" s="37" t="s">
        <v>1</v>
      </c>
      <c r="C32" s="38" t="s">
        <v>1</v>
      </c>
      <c r="D32" s="38" t="s">
        <v>1</v>
      </c>
      <c r="E32" s="38" t="s">
        <v>1</v>
      </c>
      <c r="F32" s="38" t="s">
        <v>1</v>
      </c>
      <c r="G32" s="38" t="s">
        <v>1</v>
      </c>
      <c r="H32" s="38" t="s">
        <v>1</v>
      </c>
      <c r="I32" s="38" t="s">
        <v>1</v>
      </c>
      <c r="J32" s="38" t="s">
        <v>1</v>
      </c>
      <c r="K32" s="38" t="s">
        <v>1</v>
      </c>
      <c r="L32" s="38" t="s">
        <v>1</v>
      </c>
      <c r="M32" s="38" t="s">
        <v>1</v>
      </c>
      <c r="N32" s="38" t="s">
        <v>1</v>
      </c>
      <c r="O32" s="38" t="s">
        <v>1</v>
      </c>
      <c r="P32" s="38" t="s">
        <v>1</v>
      </c>
      <c r="Q32" s="38" t="s">
        <v>1</v>
      </c>
      <c r="R32" s="38" t="s">
        <v>1</v>
      </c>
      <c r="S32" s="38" t="s">
        <v>1</v>
      </c>
      <c r="T32" s="38" t="s">
        <v>1</v>
      </c>
      <c r="U32" s="38" t="s">
        <v>1</v>
      </c>
      <c r="V32" s="38" t="s">
        <v>1</v>
      </c>
      <c r="W32" s="38">
        <v>0.19912462275086582</v>
      </c>
      <c r="X32" s="38" t="s">
        <v>1</v>
      </c>
      <c r="Y32" s="38">
        <v>0.18789505327784933</v>
      </c>
      <c r="Z32" s="38" t="s">
        <v>1</v>
      </c>
      <c r="AA32" s="38" t="s">
        <v>1</v>
      </c>
      <c r="AB32" s="38" t="s">
        <v>1</v>
      </c>
      <c r="AC32" s="38">
        <v>0.1866579760892226</v>
      </c>
      <c r="AD32" s="38" t="s">
        <v>1</v>
      </c>
      <c r="AE32" s="38">
        <v>0.19279474722207593</v>
      </c>
      <c r="AF32" s="38" t="s">
        <v>1</v>
      </c>
      <c r="AG32" s="38" t="s">
        <v>1</v>
      </c>
    </row>
    <row r="33" spans="1:33" x14ac:dyDescent="0.25">
      <c r="A33" s="9" t="s">
        <v>29</v>
      </c>
      <c r="B33" s="31" t="s">
        <v>1</v>
      </c>
      <c r="C33" s="32" t="s">
        <v>1</v>
      </c>
      <c r="D33" s="32" t="s">
        <v>1</v>
      </c>
      <c r="E33" s="32" t="s">
        <v>1</v>
      </c>
      <c r="F33" s="32" t="s">
        <v>1</v>
      </c>
      <c r="G33" s="32" t="s">
        <v>1</v>
      </c>
      <c r="H33" s="32" t="s">
        <v>1</v>
      </c>
      <c r="I33" s="32" t="s">
        <v>1</v>
      </c>
      <c r="J33" s="32" t="s">
        <v>1</v>
      </c>
      <c r="K33" s="32" t="s">
        <v>1</v>
      </c>
      <c r="L33" s="32" t="s">
        <v>1</v>
      </c>
      <c r="M33" s="32" t="s">
        <v>1</v>
      </c>
      <c r="N33" s="32" t="s">
        <v>1</v>
      </c>
      <c r="O33" s="32" t="s">
        <v>1</v>
      </c>
      <c r="P33" s="32" t="s">
        <v>1</v>
      </c>
      <c r="Q33" s="32" t="s">
        <v>1</v>
      </c>
      <c r="R33" s="32" t="s">
        <v>1</v>
      </c>
      <c r="S33" s="32" t="s">
        <v>1</v>
      </c>
      <c r="T33" s="32" t="s">
        <v>1</v>
      </c>
      <c r="U33" s="32" t="s">
        <v>1</v>
      </c>
      <c r="V33" s="32" t="s">
        <v>1</v>
      </c>
      <c r="W33" s="32" t="s">
        <v>1</v>
      </c>
      <c r="X33" s="32" t="s">
        <v>1</v>
      </c>
      <c r="Y33" s="32" t="s">
        <v>1</v>
      </c>
      <c r="Z33" s="32" t="s">
        <v>1</v>
      </c>
      <c r="AA33" s="32" t="s">
        <v>1</v>
      </c>
      <c r="AB33" s="32" t="s">
        <v>1</v>
      </c>
      <c r="AC33" s="32" t="s">
        <v>1</v>
      </c>
      <c r="AD33" s="32" t="s">
        <v>1</v>
      </c>
      <c r="AE33" s="32" t="s">
        <v>1</v>
      </c>
      <c r="AF33" s="32" t="s">
        <v>1</v>
      </c>
      <c r="AG33" s="32" t="s">
        <v>1</v>
      </c>
    </row>
    <row r="34" spans="1:33" x14ac:dyDescent="0.25">
      <c r="A34" s="12" t="s">
        <v>30</v>
      </c>
      <c r="B34" s="33" t="s">
        <v>1</v>
      </c>
      <c r="C34" s="34" t="s">
        <v>1</v>
      </c>
      <c r="D34" s="34" t="s">
        <v>1</v>
      </c>
      <c r="E34" s="34" t="s">
        <v>1</v>
      </c>
      <c r="F34" s="34" t="s">
        <v>1</v>
      </c>
      <c r="G34" s="34" t="s">
        <v>1</v>
      </c>
      <c r="H34" s="34" t="s">
        <v>1</v>
      </c>
      <c r="I34" s="34" t="s">
        <v>1</v>
      </c>
      <c r="J34" s="34" t="s">
        <v>1</v>
      </c>
      <c r="K34" s="34" t="s">
        <v>1</v>
      </c>
      <c r="L34" s="34" t="s">
        <v>1</v>
      </c>
      <c r="M34" s="34" t="s">
        <v>1</v>
      </c>
      <c r="N34" s="34" t="s">
        <v>1</v>
      </c>
      <c r="O34" s="34" t="s">
        <v>1</v>
      </c>
      <c r="P34" s="34" t="s">
        <v>1</v>
      </c>
      <c r="Q34" s="34" t="s">
        <v>1</v>
      </c>
      <c r="R34" s="34" t="s">
        <v>1</v>
      </c>
      <c r="S34" s="34" t="s">
        <v>1</v>
      </c>
      <c r="T34" s="34" t="s">
        <v>1</v>
      </c>
      <c r="U34" s="34" t="s">
        <v>1</v>
      </c>
      <c r="V34" s="34" t="s">
        <v>1</v>
      </c>
      <c r="W34" s="34" t="s">
        <v>1</v>
      </c>
      <c r="X34" s="34" t="s">
        <v>1</v>
      </c>
      <c r="Y34" s="34" t="s">
        <v>1</v>
      </c>
      <c r="Z34" s="34" t="s">
        <v>1</v>
      </c>
      <c r="AA34" s="34" t="s">
        <v>1</v>
      </c>
      <c r="AB34" s="34" t="s">
        <v>1</v>
      </c>
      <c r="AC34" s="34" t="s">
        <v>1</v>
      </c>
      <c r="AD34" s="34" t="s">
        <v>1</v>
      </c>
      <c r="AE34" s="34" t="s">
        <v>1</v>
      </c>
      <c r="AF34" s="34" t="s">
        <v>1</v>
      </c>
      <c r="AG34" s="34" t="s">
        <v>1</v>
      </c>
    </row>
    <row r="35" spans="1:33" x14ac:dyDescent="0.25">
      <c r="A35" s="9" t="s">
        <v>31</v>
      </c>
      <c r="B35" s="31" t="s">
        <v>1</v>
      </c>
      <c r="C35" s="32" t="s">
        <v>1</v>
      </c>
      <c r="D35" s="32" t="s">
        <v>1</v>
      </c>
      <c r="E35" s="32" t="s">
        <v>1</v>
      </c>
      <c r="F35" s="32" t="s">
        <v>1</v>
      </c>
      <c r="G35" s="32" t="s">
        <v>1</v>
      </c>
      <c r="H35" s="32" t="s">
        <v>1</v>
      </c>
      <c r="I35" s="32" t="s">
        <v>1</v>
      </c>
      <c r="J35" s="32" t="s">
        <v>1</v>
      </c>
      <c r="K35" s="32" t="s">
        <v>1</v>
      </c>
      <c r="L35" s="32" t="s">
        <v>1</v>
      </c>
      <c r="M35" s="32" t="s">
        <v>1</v>
      </c>
      <c r="N35" s="32" t="s">
        <v>1</v>
      </c>
      <c r="O35" s="32" t="s">
        <v>1</v>
      </c>
      <c r="P35" s="32" t="s">
        <v>1</v>
      </c>
      <c r="Q35" s="32" t="s">
        <v>1</v>
      </c>
      <c r="R35" s="32" t="s">
        <v>1</v>
      </c>
      <c r="S35" s="32" t="s">
        <v>1</v>
      </c>
      <c r="T35" s="32" t="s">
        <v>1</v>
      </c>
      <c r="U35" s="32" t="s">
        <v>1</v>
      </c>
      <c r="V35" s="32" t="s">
        <v>1</v>
      </c>
      <c r="W35" s="32" t="s">
        <v>1</v>
      </c>
      <c r="X35" s="32">
        <v>8.5231497900673844E-2</v>
      </c>
      <c r="Y35" s="32">
        <v>0.1443343241668783</v>
      </c>
      <c r="Z35" s="32">
        <v>6.7985686454400257E-2</v>
      </c>
      <c r="AA35" s="32" t="s">
        <v>1</v>
      </c>
      <c r="AB35" s="32" t="s">
        <v>1</v>
      </c>
      <c r="AC35" s="32" t="s">
        <v>1</v>
      </c>
      <c r="AD35" s="32" t="s">
        <v>1</v>
      </c>
      <c r="AE35" s="32">
        <v>3.3873718686075964E-2</v>
      </c>
      <c r="AF35" s="32">
        <v>4.344475259086264E-2</v>
      </c>
      <c r="AG35" s="32" t="s">
        <v>1</v>
      </c>
    </row>
    <row r="36" spans="1:33" x14ac:dyDescent="0.25">
      <c r="A36" s="12" t="s">
        <v>32</v>
      </c>
      <c r="B36" s="33" t="s">
        <v>1</v>
      </c>
      <c r="C36" s="34" t="s">
        <v>1</v>
      </c>
      <c r="D36" s="34" t="s">
        <v>1</v>
      </c>
      <c r="E36" s="34" t="s">
        <v>1</v>
      </c>
      <c r="F36" s="34" t="s">
        <v>1</v>
      </c>
      <c r="G36" s="34" t="s">
        <v>1</v>
      </c>
      <c r="H36" s="34" t="s">
        <v>1</v>
      </c>
      <c r="I36" s="34" t="s">
        <v>1</v>
      </c>
      <c r="J36" s="34" t="s">
        <v>1</v>
      </c>
      <c r="K36" s="34" t="s">
        <v>1</v>
      </c>
      <c r="L36" s="34" t="s">
        <v>1</v>
      </c>
      <c r="M36" s="34" t="s">
        <v>1</v>
      </c>
      <c r="N36" s="34" t="s">
        <v>1</v>
      </c>
      <c r="O36" s="34" t="s">
        <v>1</v>
      </c>
      <c r="P36" s="34" t="s">
        <v>1</v>
      </c>
      <c r="Q36" s="34" t="s">
        <v>1</v>
      </c>
      <c r="R36" s="34" t="s">
        <v>1</v>
      </c>
      <c r="S36" s="34" t="s">
        <v>1</v>
      </c>
      <c r="T36" s="34" t="s">
        <v>1</v>
      </c>
      <c r="U36" s="34" t="s">
        <v>1</v>
      </c>
      <c r="V36" s="34" t="s">
        <v>1</v>
      </c>
      <c r="W36" s="34">
        <v>2.4258760107816711E-2</v>
      </c>
      <c r="X36" s="34" t="s">
        <v>1</v>
      </c>
      <c r="Y36" s="34" t="s">
        <v>1</v>
      </c>
      <c r="Z36" s="34" t="s">
        <v>1</v>
      </c>
      <c r="AA36" s="34">
        <v>7.3607880695033517E-2</v>
      </c>
      <c r="AB36" s="34" t="s">
        <v>1</v>
      </c>
      <c r="AC36" s="34">
        <v>6.4525133167407128E-2</v>
      </c>
      <c r="AD36" s="34">
        <v>0.19960970170058542</v>
      </c>
      <c r="AE36" s="34">
        <v>8.4311309511786225E-2</v>
      </c>
      <c r="AF36" s="34" t="s">
        <v>1</v>
      </c>
      <c r="AG36" s="34" t="s">
        <v>1</v>
      </c>
    </row>
    <row r="37" spans="1:33" s="5" customFormat="1" x14ac:dyDescent="0.25">
      <c r="A37" s="9" t="s">
        <v>33</v>
      </c>
      <c r="B37" s="31" t="s">
        <v>1</v>
      </c>
      <c r="C37" s="32" t="s">
        <v>1</v>
      </c>
      <c r="D37" s="32" t="s">
        <v>1</v>
      </c>
      <c r="E37" s="32" t="s">
        <v>1</v>
      </c>
      <c r="F37" s="32" t="s">
        <v>1</v>
      </c>
      <c r="G37" s="32" t="s">
        <v>1</v>
      </c>
      <c r="H37" s="32" t="s">
        <v>1</v>
      </c>
      <c r="I37" s="32" t="s">
        <v>1</v>
      </c>
      <c r="J37" s="32" t="s">
        <v>1</v>
      </c>
      <c r="K37" s="32" t="s">
        <v>1</v>
      </c>
      <c r="L37" s="32" t="s">
        <v>1</v>
      </c>
      <c r="M37" s="32" t="s">
        <v>1</v>
      </c>
      <c r="N37" s="32" t="s">
        <v>1</v>
      </c>
      <c r="O37" s="32" t="s">
        <v>1</v>
      </c>
      <c r="P37" s="32" t="s">
        <v>1</v>
      </c>
      <c r="Q37" s="32" t="s">
        <v>1</v>
      </c>
      <c r="R37" s="32" t="s">
        <v>1</v>
      </c>
      <c r="S37" s="32" t="s">
        <v>1</v>
      </c>
      <c r="T37" s="32" t="s">
        <v>1</v>
      </c>
      <c r="U37" s="32" t="s">
        <v>1</v>
      </c>
      <c r="V37" s="32" t="s">
        <v>1</v>
      </c>
      <c r="W37" s="32" t="s">
        <v>1</v>
      </c>
      <c r="X37" s="32" t="s">
        <v>1</v>
      </c>
      <c r="Y37" s="32" t="s">
        <v>1</v>
      </c>
      <c r="Z37" s="32" t="s">
        <v>1</v>
      </c>
      <c r="AA37" s="32" t="s">
        <v>1</v>
      </c>
      <c r="AB37" s="32" t="s">
        <v>1</v>
      </c>
      <c r="AC37" s="32" t="s">
        <v>1</v>
      </c>
      <c r="AD37" s="32" t="s">
        <v>1</v>
      </c>
      <c r="AE37" s="32" t="s">
        <v>1</v>
      </c>
      <c r="AF37" s="32" t="s">
        <v>1</v>
      </c>
      <c r="AG37" s="32" t="s">
        <v>1</v>
      </c>
    </row>
    <row r="38" spans="1:33" x14ac:dyDescent="0.25">
      <c r="A38" s="12" t="s">
        <v>34</v>
      </c>
      <c r="B38" s="33" t="s">
        <v>1</v>
      </c>
      <c r="C38" s="34" t="s">
        <v>1</v>
      </c>
      <c r="D38" s="34" t="s">
        <v>1</v>
      </c>
      <c r="E38" s="34" t="s">
        <v>1</v>
      </c>
      <c r="F38" s="34" t="s">
        <v>1</v>
      </c>
      <c r="G38" s="34" t="s">
        <v>1</v>
      </c>
      <c r="H38" s="34" t="s">
        <v>1</v>
      </c>
      <c r="I38" s="34" t="s">
        <v>1</v>
      </c>
      <c r="J38" s="34" t="s">
        <v>1</v>
      </c>
      <c r="K38" s="34" t="s">
        <v>1</v>
      </c>
      <c r="L38" s="34" t="s">
        <v>1</v>
      </c>
      <c r="M38" s="34" t="s">
        <v>1</v>
      </c>
      <c r="N38" s="34" t="s">
        <v>1</v>
      </c>
      <c r="O38" s="34" t="s">
        <v>1</v>
      </c>
      <c r="P38" s="34" t="s">
        <v>1</v>
      </c>
      <c r="Q38" s="34" t="s">
        <v>1</v>
      </c>
      <c r="R38" s="34" t="s">
        <v>1</v>
      </c>
      <c r="S38" s="34" t="s">
        <v>1</v>
      </c>
      <c r="T38" s="34" t="s">
        <v>1</v>
      </c>
      <c r="U38" s="34" t="s">
        <v>1</v>
      </c>
      <c r="V38" s="34" t="s">
        <v>1</v>
      </c>
      <c r="W38" s="34" t="s">
        <v>1</v>
      </c>
      <c r="X38" s="34" t="s">
        <v>1</v>
      </c>
      <c r="Y38" s="34" t="s">
        <v>1</v>
      </c>
      <c r="Z38" s="34" t="s">
        <v>1</v>
      </c>
      <c r="AA38" s="34" t="s">
        <v>1</v>
      </c>
      <c r="AB38" s="34" t="s">
        <v>1</v>
      </c>
      <c r="AC38" s="34" t="s">
        <v>1</v>
      </c>
      <c r="AD38" s="34" t="s">
        <v>1</v>
      </c>
      <c r="AE38" s="34" t="s">
        <v>1</v>
      </c>
      <c r="AF38" s="34" t="s">
        <v>1</v>
      </c>
      <c r="AG38" s="34" t="s">
        <v>1</v>
      </c>
    </row>
    <row r="39" spans="1:33" s="5" customFormat="1" x14ac:dyDescent="0.25">
      <c r="A39" s="9" t="s">
        <v>35</v>
      </c>
      <c r="B39" s="31" t="s">
        <v>1</v>
      </c>
      <c r="C39" s="32" t="s">
        <v>1</v>
      </c>
      <c r="D39" s="32" t="s">
        <v>1</v>
      </c>
      <c r="E39" s="32" t="s">
        <v>1</v>
      </c>
      <c r="F39" s="32" t="s">
        <v>1</v>
      </c>
      <c r="G39" s="32">
        <v>0.20581351445187052</v>
      </c>
      <c r="H39" s="32" t="s">
        <v>1</v>
      </c>
      <c r="I39" s="32">
        <v>0.21490140899653154</v>
      </c>
      <c r="J39" s="32" t="s">
        <v>1</v>
      </c>
      <c r="K39" s="32">
        <v>0.3133661916357392</v>
      </c>
      <c r="L39" s="32">
        <v>0.36451706145755136</v>
      </c>
      <c r="M39" s="32">
        <v>0.32033835707805053</v>
      </c>
      <c r="N39" s="32" t="s">
        <v>1</v>
      </c>
      <c r="O39" s="32">
        <v>0.32240157119724178</v>
      </c>
      <c r="P39" s="32" t="s">
        <v>1</v>
      </c>
      <c r="Q39" s="32">
        <v>0.20440316128748404</v>
      </c>
      <c r="R39" s="32">
        <v>0.20415673743699703</v>
      </c>
      <c r="S39" s="32">
        <v>0.17161331992070092</v>
      </c>
      <c r="T39" s="32">
        <v>0.16695225811419309</v>
      </c>
      <c r="U39" s="32">
        <v>0.13680716447776048</v>
      </c>
      <c r="V39" s="32" t="s">
        <v>1</v>
      </c>
      <c r="W39" s="32">
        <v>0.20426528209181063</v>
      </c>
      <c r="X39" s="32" t="s">
        <v>1</v>
      </c>
      <c r="Y39" s="32">
        <v>8.6293110199920753E-2</v>
      </c>
      <c r="Z39" s="32">
        <v>0.18498728598847483</v>
      </c>
      <c r="AA39" s="32">
        <v>0.24163426081111877</v>
      </c>
      <c r="AB39" s="32">
        <v>0.17091983821372053</v>
      </c>
      <c r="AC39" s="32">
        <v>0.18178174880355846</v>
      </c>
      <c r="AD39" s="32">
        <v>0.11837605532001946</v>
      </c>
      <c r="AE39" s="32">
        <v>0.25454619403995926</v>
      </c>
      <c r="AF39" s="32">
        <v>0.1416303315599759</v>
      </c>
      <c r="AG39" s="32" t="s">
        <v>1</v>
      </c>
    </row>
    <row r="40" spans="1:33" x14ac:dyDescent="0.25">
      <c r="A40" s="12" t="s">
        <v>36</v>
      </c>
      <c r="B40" s="33" t="s">
        <v>1</v>
      </c>
      <c r="C40" s="34" t="s">
        <v>1</v>
      </c>
      <c r="D40" s="34" t="s">
        <v>1</v>
      </c>
      <c r="E40" s="34" t="s">
        <v>1</v>
      </c>
      <c r="F40" s="34" t="s">
        <v>1</v>
      </c>
      <c r="G40" s="34" t="s">
        <v>1</v>
      </c>
      <c r="H40" s="34" t="s">
        <v>1</v>
      </c>
      <c r="I40" s="34" t="s">
        <v>1</v>
      </c>
      <c r="J40" s="34" t="s">
        <v>1</v>
      </c>
      <c r="K40" s="34" t="s">
        <v>1</v>
      </c>
      <c r="L40" s="34" t="s">
        <v>1</v>
      </c>
      <c r="M40" s="34" t="s">
        <v>1</v>
      </c>
      <c r="N40" s="34" t="s">
        <v>1</v>
      </c>
      <c r="O40" s="34" t="s">
        <v>1</v>
      </c>
      <c r="P40" s="34" t="s">
        <v>1</v>
      </c>
      <c r="Q40" s="34" t="s">
        <v>1</v>
      </c>
      <c r="R40" s="34" t="s">
        <v>1</v>
      </c>
      <c r="S40" s="34" t="s">
        <v>1</v>
      </c>
      <c r="T40" s="34" t="s">
        <v>1</v>
      </c>
      <c r="U40" s="34" t="s">
        <v>1</v>
      </c>
      <c r="V40" s="34" t="s">
        <v>1</v>
      </c>
      <c r="W40" s="34" t="s">
        <v>1</v>
      </c>
      <c r="X40" s="34" t="s">
        <v>1</v>
      </c>
      <c r="Y40" s="34" t="s">
        <v>1</v>
      </c>
      <c r="Z40" s="34" t="s">
        <v>1</v>
      </c>
      <c r="AA40" s="34" t="s">
        <v>1</v>
      </c>
      <c r="AB40" s="34" t="s">
        <v>1</v>
      </c>
      <c r="AC40" s="34" t="s">
        <v>1</v>
      </c>
      <c r="AD40" s="34" t="s">
        <v>1</v>
      </c>
      <c r="AE40" s="34" t="s">
        <v>1</v>
      </c>
      <c r="AF40" s="34" t="s">
        <v>1</v>
      </c>
      <c r="AG40" s="34" t="s">
        <v>1</v>
      </c>
    </row>
    <row r="41" spans="1:33" s="5" customFormat="1" x14ac:dyDescent="0.25">
      <c r="A41" s="9" t="s">
        <v>37</v>
      </c>
      <c r="B41" s="31" t="s">
        <v>1</v>
      </c>
      <c r="C41" s="32" t="s">
        <v>1</v>
      </c>
      <c r="D41" s="32" t="s">
        <v>1</v>
      </c>
      <c r="E41" s="32" t="s">
        <v>1</v>
      </c>
      <c r="F41" s="32" t="s">
        <v>1</v>
      </c>
      <c r="G41" s="32" t="s">
        <v>1</v>
      </c>
      <c r="H41" s="32" t="s">
        <v>1</v>
      </c>
      <c r="I41" s="32" t="s">
        <v>1</v>
      </c>
      <c r="J41" s="32" t="s">
        <v>1</v>
      </c>
      <c r="K41" s="32" t="s">
        <v>1</v>
      </c>
      <c r="L41" s="32" t="s">
        <v>1</v>
      </c>
      <c r="M41" s="32" t="s">
        <v>1</v>
      </c>
      <c r="N41" s="32" t="s">
        <v>1</v>
      </c>
      <c r="O41" s="32" t="s">
        <v>1</v>
      </c>
      <c r="P41" s="32" t="s">
        <v>1</v>
      </c>
      <c r="Q41" s="32" t="s">
        <v>1</v>
      </c>
      <c r="R41" s="32" t="s">
        <v>1</v>
      </c>
      <c r="S41" s="32" t="s">
        <v>1</v>
      </c>
      <c r="T41" s="32" t="s">
        <v>1</v>
      </c>
      <c r="U41" s="32" t="s">
        <v>1</v>
      </c>
      <c r="V41" s="32" t="s">
        <v>1</v>
      </c>
      <c r="W41" s="32" t="s">
        <v>1</v>
      </c>
      <c r="X41" s="32" t="s">
        <v>1</v>
      </c>
      <c r="Y41" s="32" t="s">
        <v>1</v>
      </c>
      <c r="Z41" s="32" t="s">
        <v>1</v>
      </c>
      <c r="AA41" s="32" t="s">
        <v>1</v>
      </c>
      <c r="AB41" s="32" t="s">
        <v>1</v>
      </c>
      <c r="AC41" s="32" t="s">
        <v>1</v>
      </c>
      <c r="AD41" s="32" t="s">
        <v>1</v>
      </c>
      <c r="AE41" s="32" t="s">
        <v>1</v>
      </c>
      <c r="AF41" s="32" t="s">
        <v>1</v>
      </c>
      <c r="AG41" s="32" t="s">
        <v>1</v>
      </c>
    </row>
    <row r="42" spans="1:33" x14ac:dyDescent="0.25">
      <c r="A42" s="12" t="s">
        <v>38</v>
      </c>
      <c r="B42" s="33" t="s">
        <v>1</v>
      </c>
      <c r="C42" s="34" t="s">
        <v>1</v>
      </c>
      <c r="D42" s="34" t="s">
        <v>1</v>
      </c>
      <c r="E42" s="34" t="s">
        <v>1</v>
      </c>
      <c r="F42" s="34" t="s">
        <v>1</v>
      </c>
      <c r="G42" s="34" t="s">
        <v>1</v>
      </c>
      <c r="H42" s="34" t="s">
        <v>1</v>
      </c>
      <c r="I42" s="34" t="s">
        <v>1</v>
      </c>
      <c r="J42" s="34" t="s">
        <v>1</v>
      </c>
      <c r="K42" s="34" t="s">
        <v>1</v>
      </c>
      <c r="L42" s="34" t="s">
        <v>1</v>
      </c>
      <c r="M42" s="34" t="s">
        <v>1</v>
      </c>
      <c r="N42" s="34" t="s">
        <v>1</v>
      </c>
      <c r="O42" s="34" t="s">
        <v>1</v>
      </c>
      <c r="P42" s="34" t="s">
        <v>1</v>
      </c>
      <c r="Q42" s="34" t="s">
        <v>1</v>
      </c>
      <c r="R42" s="34" t="s">
        <v>1</v>
      </c>
      <c r="S42" s="34" t="s">
        <v>1</v>
      </c>
      <c r="T42" s="34" t="s">
        <v>1</v>
      </c>
      <c r="U42" s="34" t="s">
        <v>1</v>
      </c>
      <c r="V42" s="34" t="s">
        <v>1</v>
      </c>
      <c r="W42" s="34" t="s">
        <v>1</v>
      </c>
      <c r="X42" s="34" t="s">
        <v>1</v>
      </c>
      <c r="Y42" s="34" t="s">
        <v>1</v>
      </c>
      <c r="Z42" s="34" t="s">
        <v>1</v>
      </c>
      <c r="AA42" s="34" t="s">
        <v>1</v>
      </c>
      <c r="AB42" s="34" t="s">
        <v>1</v>
      </c>
      <c r="AC42" s="34" t="s">
        <v>1</v>
      </c>
      <c r="AD42" s="34" t="s">
        <v>1</v>
      </c>
      <c r="AE42" s="34" t="s">
        <v>1</v>
      </c>
      <c r="AF42" s="34" t="s">
        <v>1</v>
      </c>
      <c r="AG42" s="34" t="s">
        <v>1</v>
      </c>
    </row>
    <row r="43" spans="1:33" s="5" customFormat="1" x14ac:dyDescent="0.25">
      <c r="A43" s="9" t="s">
        <v>39</v>
      </c>
      <c r="B43" s="31" t="s">
        <v>1</v>
      </c>
      <c r="C43" s="32" t="s">
        <v>1</v>
      </c>
      <c r="D43" s="32" t="s">
        <v>1</v>
      </c>
      <c r="E43" s="32" t="s">
        <v>1</v>
      </c>
      <c r="F43" s="32" t="s">
        <v>1</v>
      </c>
      <c r="G43" s="32" t="s">
        <v>1</v>
      </c>
      <c r="H43" s="32" t="s">
        <v>1</v>
      </c>
      <c r="I43" s="32" t="s">
        <v>1</v>
      </c>
      <c r="J43" s="32" t="s">
        <v>1</v>
      </c>
      <c r="K43" s="32" t="s">
        <v>1</v>
      </c>
      <c r="L43" s="32" t="s">
        <v>1</v>
      </c>
      <c r="M43" s="32" t="s">
        <v>1</v>
      </c>
      <c r="N43" s="32" t="s">
        <v>1</v>
      </c>
      <c r="O43" s="32" t="s">
        <v>1</v>
      </c>
      <c r="P43" s="32" t="s">
        <v>1</v>
      </c>
      <c r="Q43" s="32" t="s">
        <v>1</v>
      </c>
      <c r="R43" s="32" t="s">
        <v>1</v>
      </c>
      <c r="S43" s="32" t="s">
        <v>1</v>
      </c>
      <c r="T43" s="32" t="s">
        <v>1</v>
      </c>
      <c r="U43" s="32" t="s">
        <v>1</v>
      </c>
      <c r="V43" s="32" t="s">
        <v>1</v>
      </c>
      <c r="W43" s="32" t="s">
        <v>1</v>
      </c>
      <c r="X43" s="32" t="s">
        <v>1</v>
      </c>
      <c r="Y43" s="32" t="s">
        <v>1</v>
      </c>
      <c r="Z43" s="32" t="s">
        <v>1</v>
      </c>
      <c r="AA43" s="32" t="s">
        <v>1</v>
      </c>
      <c r="AB43" s="32" t="s">
        <v>1</v>
      </c>
      <c r="AC43" s="32" t="s">
        <v>1</v>
      </c>
      <c r="AD43" s="32" t="s">
        <v>1</v>
      </c>
      <c r="AE43" s="32" t="s">
        <v>1</v>
      </c>
      <c r="AF43" s="32" t="s">
        <v>1</v>
      </c>
      <c r="AG43" s="32" t="s">
        <v>1</v>
      </c>
    </row>
    <row r="44" spans="1:33" x14ac:dyDescent="0.25">
      <c r="A44" s="12" t="s">
        <v>40</v>
      </c>
      <c r="B44" s="33" t="s">
        <v>1</v>
      </c>
      <c r="C44" s="34" t="s">
        <v>1</v>
      </c>
      <c r="D44" s="34" t="s">
        <v>1</v>
      </c>
      <c r="E44" s="34" t="s">
        <v>1</v>
      </c>
      <c r="F44" s="34" t="s">
        <v>1</v>
      </c>
      <c r="G44" s="34" t="s">
        <v>1</v>
      </c>
      <c r="H44" s="34" t="s">
        <v>1</v>
      </c>
      <c r="I44" s="34" t="s">
        <v>1</v>
      </c>
      <c r="J44" s="34" t="s">
        <v>1</v>
      </c>
      <c r="K44" s="34" t="s">
        <v>1</v>
      </c>
      <c r="L44" s="34" t="s">
        <v>1</v>
      </c>
      <c r="M44" s="34" t="s">
        <v>1</v>
      </c>
      <c r="N44" s="34" t="s">
        <v>1</v>
      </c>
      <c r="O44" s="34" t="s">
        <v>1</v>
      </c>
      <c r="P44" s="34" t="s">
        <v>1</v>
      </c>
      <c r="Q44" s="34" t="s">
        <v>1</v>
      </c>
      <c r="R44" s="34" t="s">
        <v>1</v>
      </c>
      <c r="S44" s="34" t="s">
        <v>1</v>
      </c>
      <c r="T44" s="34" t="s">
        <v>1</v>
      </c>
      <c r="U44" s="34" t="s">
        <v>1</v>
      </c>
      <c r="V44" s="34" t="s">
        <v>1</v>
      </c>
      <c r="W44" s="34" t="s">
        <v>1</v>
      </c>
      <c r="X44" s="34" t="s">
        <v>1</v>
      </c>
      <c r="Y44" s="34" t="s">
        <v>1</v>
      </c>
      <c r="Z44" s="34" t="s">
        <v>1</v>
      </c>
      <c r="AA44" s="34" t="s">
        <v>1</v>
      </c>
      <c r="AB44" s="34" t="s">
        <v>1</v>
      </c>
      <c r="AC44" s="34" t="s">
        <v>1</v>
      </c>
      <c r="AD44" s="34" t="s">
        <v>1</v>
      </c>
      <c r="AE44" s="34" t="s">
        <v>1</v>
      </c>
      <c r="AF44" s="34" t="s">
        <v>1</v>
      </c>
      <c r="AG44" s="34" t="s">
        <v>1</v>
      </c>
    </row>
    <row r="45" spans="1:33" s="5" customFormat="1" x14ac:dyDescent="0.25">
      <c r="A45" s="9" t="s">
        <v>41</v>
      </c>
      <c r="B45" s="31" t="s">
        <v>1</v>
      </c>
      <c r="C45" s="32" t="s">
        <v>1</v>
      </c>
      <c r="D45" s="32" t="s">
        <v>1</v>
      </c>
      <c r="E45" s="32" t="s">
        <v>1</v>
      </c>
      <c r="F45" s="32" t="s">
        <v>1</v>
      </c>
      <c r="G45" s="32" t="s">
        <v>1</v>
      </c>
      <c r="H45" s="32" t="s">
        <v>1</v>
      </c>
      <c r="I45" s="32" t="s">
        <v>1</v>
      </c>
      <c r="J45" s="32" t="s">
        <v>1</v>
      </c>
      <c r="K45" s="32" t="s">
        <v>1</v>
      </c>
      <c r="L45" s="32" t="s">
        <v>1</v>
      </c>
      <c r="M45" s="32" t="s">
        <v>1</v>
      </c>
      <c r="N45" s="32" t="s">
        <v>1</v>
      </c>
      <c r="O45" s="32" t="s">
        <v>1</v>
      </c>
      <c r="P45" s="32" t="s">
        <v>1</v>
      </c>
      <c r="Q45" s="32" t="s">
        <v>1</v>
      </c>
      <c r="R45" s="32" t="s">
        <v>1</v>
      </c>
      <c r="S45" s="32" t="s">
        <v>1</v>
      </c>
      <c r="T45" s="32" t="s">
        <v>1</v>
      </c>
      <c r="U45" s="32" t="s">
        <v>1</v>
      </c>
      <c r="V45" s="32" t="s">
        <v>1</v>
      </c>
      <c r="W45" s="32" t="s">
        <v>1</v>
      </c>
      <c r="X45" s="32" t="s">
        <v>1</v>
      </c>
      <c r="Y45" s="32" t="s">
        <v>1</v>
      </c>
      <c r="Z45" s="32" t="s">
        <v>1</v>
      </c>
      <c r="AA45" s="32" t="s">
        <v>1</v>
      </c>
      <c r="AB45" s="32" t="s">
        <v>1</v>
      </c>
      <c r="AC45" s="32" t="s">
        <v>1</v>
      </c>
      <c r="AD45" s="32" t="s">
        <v>1</v>
      </c>
      <c r="AE45" s="32" t="s">
        <v>1</v>
      </c>
      <c r="AF45" s="32" t="s">
        <v>1</v>
      </c>
      <c r="AG45" s="32" t="s">
        <v>1</v>
      </c>
    </row>
    <row r="46" spans="1:33" x14ac:dyDescent="0.25">
      <c r="A46" s="12" t="s">
        <v>42</v>
      </c>
      <c r="B46" s="33" t="s">
        <v>1</v>
      </c>
      <c r="C46" s="34" t="s">
        <v>1</v>
      </c>
      <c r="D46" s="34" t="s">
        <v>1</v>
      </c>
      <c r="E46" s="34" t="s">
        <v>1</v>
      </c>
      <c r="F46" s="34" t="s">
        <v>1</v>
      </c>
      <c r="G46" s="34" t="s">
        <v>1</v>
      </c>
      <c r="H46" s="34" t="s">
        <v>1</v>
      </c>
      <c r="I46" s="34" t="s">
        <v>1</v>
      </c>
      <c r="J46" s="34" t="s">
        <v>1</v>
      </c>
      <c r="K46" s="34" t="s">
        <v>1</v>
      </c>
      <c r="L46" s="34" t="s">
        <v>1</v>
      </c>
      <c r="M46" s="34" t="s">
        <v>1</v>
      </c>
      <c r="N46" s="34" t="s">
        <v>1</v>
      </c>
      <c r="O46" s="34" t="s">
        <v>1</v>
      </c>
      <c r="P46" s="34" t="s">
        <v>1</v>
      </c>
      <c r="Q46" s="34" t="s">
        <v>1</v>
      </c>
      <c r="R46" s="34" t="s">
        <v>1</v>
      </c>
      <c r="S46" s="34" t="s">
        <v>1</v>
      </c>
      <c r="T46" s="34" t="s">
        <v>1</v>
      </c>
      <c r="U46" s="34" t="s">
        <v>1</v>
      </c>
      <c r="V46" s="34" t="s">
        <v>1</v>
      </c>
      <c r="W46" s="34" t="s">
        <v>1</v>
      </c>
      <c r="X46" s="34" t="s">
        <v>1</v>
      </c>
      <c r="Y46" s="34" t="s">
        <v>1</v>
      </c>
      <c r="Z46" s="34" t="s">
        <v>1</v>
      </c>
      <c r="AA46" s="34" t="s">
        <v>1</v>
      </c>
      <c r="AB46" s="34" t="s">
        <v>1</v>
      </c>
      <c r="AC46" s="34" t="s">
        <v>1</v>
      </c>
      <c r="AD46" s="34" t="s">
        <v>1</v>
      </c>
      <c r="AE46" s="34" t="s">
        <v>1</v>
      </c>
      <c r="AF46" s="34" t="s">
        <v>1</v>
      </c>
      <c r="AG46" s="34" t="s">
        <v>1</v>
      </c>
    </row>
    <row r="47" spans="1:33" s="5" customFormat="1" x14ac:dyDescent="0.25">
      <c r="A47" s="9" t="s">
        <v>43</v>
      </c>
      <c r="B47" s="31" t="s">
        <v>1</v>
      </c>
      <c r="C47" s="32">
        <v>0.18292922171862083</v>
      </c>
      <c r="D47" s="32" t="s">
        <v>1</v>
      </c>
      <c r="E47" s="32">
        <v>0.19146598082768296</v>
      </c>
      <c r="F47" s="32" t="s">
        <v>1</v>
      </c>
      <c r="G47" s="32">
        <v>0.16262467060795027</v>
      </c>
      <c r="H47" s="32" t="s">
        <v>1</v>
      </c>
      <c r="I47" s="32">
        <v>0.15261885152539997</v>
      </c>
      <c r="J47" s="32" t="s">
        <v>1</v>
      </c>
      <c r="K47" s="32">
        <v>0.15040819664230312</v>
      </c>
      <c r="L47" s="32" t="s">
        <v>1</v>
      </c>
      <c r="M47" s="32">
        <v>0.13829135731755809</v>
      </c>
      <c r="N47" s="32" t="s">
        <v>1</v>
      </c>
      <c r="O47" s="32">
        <v>0.1500280183958666</v>
      </c>
      <c r="P47" s="32">
        <v>0.12743547464414309</v>
      </c>
      <c r="Q47" s="32">
        <v>0.10411625804590684</v>
      </c>
      <c r="R47" s="32">
        <v>0.10963684346598435</v>
      </c>
      <c r="S47" s="32">
        <v>0.12051027732852006</v>
      </c>
      <c r="T47" s="32">
        <v>0.1223624807735828</v>
      </c>
      <c r="U47" s="32">
        <v>0.11623726930538063</v>
      </c>
      <c r="V47" s="32">
        <v>0.1064488656863513</v>
      </c>
      <c r="W47" s="32">
        <v>0.10251432045814007</v>
      </c>
      <c r="X47" s="32">
        <v>9.7950340294185034E-2</v>
      </c>
      <c r="Y47" s="32">
        <v>9.5417983188461675E-2</v>
      </c>
      <c r="Z47" s="32">
        <v>9.4637886866270962E-2</v>
      </c>
      <c r="AA47" s="32">
        <v>0.13249364868756686</v>
      </c>
      <c r="AB47" s="32">
        <v>0.1306006039737288</v>
      </c>
      <c r="AC47" s="32">
        <v>0.14061799208710857</v>
      </c>
      <c r="AD47" s="32">
        <v>0.16439685978783874</v>
      </c>
      <c r="AE47" s="32">
        <v>0.15311981195930724</v>
      </c>
      <c r="AF47" s="32">
        <v>0.1663295115908725</v>
      </c>
      <c r="AG47" s="32" t="s">
        <v>1</v>
      </c>
    </row>
    <row r="48" spans="1:33" x14ac:dyDescent="0.25">
      <c r="A48" s="12" t="s">
        <v>44</v>
      </c>
      <c r="B48" s="33" t="s">
        <v>1</v>
      </c>
      <c r="C48" s="34" t="s">
        <v>1</v>
      </c>
      <c r="D48" s="34" t="s">
        <v>1</v>
      </c>
      <c r="E48" s="34" t="s">
        <v>1</v>
      </c>
      <c r="F48" s="34" t="s">
        <v>1</v>
      </c>
      <c r="G48" s="34" t="s">
        <v>1</v>
      </c>
      <c r="H48" s="34" t="s">
        <v>1</v>
      </c>
      <c r="I48" s="34" t="s">
        <v>1</v>
      </c>
      <c r="J48" s="34" t="s">
        <v>1</v>
      </c>
      <c r="K48" s="34" t="s">
        <v>1</v>
      </c>
      <c r="L48" s="34" t="s">
        <v>1</v>
      </c>
      <c r="M48" s="34" t="s">
        <v>1</v>
      </c>
      <c r="N48" s="34" t="s">
        <v>1</v>
      </c>
      <c r="O48" s="34" t="s">
        <v>1</v>
      </c>
      <c r="P48" s="34" t="s">
        <v>1</v>
      </c>
      <c r="Q48" s="34" t="s">
        <v>1</v>
      </c>
      <c r="R48" s="34" t="s">
        <v>1</v>
      </c>
      <c r="S48" s="34" t="s">
        <v>1</v>
      </c>
      <c r="T48" s="34" t="s">
        <v>1</v>
      </c>
      <c r="U48" s="34" t="s">
        <v>1</v>
      </c>
      <c r="V48" s="34" t="s">
        <v>1</v>
      </c>
      <c r="W48" s="34" t="s">
        <v>1</v>
      </c>
      <c r="X48" s="34" t="s">
        <v>1</v>
      </c>
      <c r="Y48" s="34" t="s">
        <v>1</v>
      </c>
      <c r="Z48" s="34" t="s">
        <v>1</v>
      </c>
      <c r="AA48" s="34" t="s">
        <v>1</v>
      </c>
      <c r="AB48" s="34" t="s">
        <v>1</v>
      </c>
      <c r="AC48" s="34" t="s">
        <v>1</v>
      </c>
      <c r="AD48" s="34" t="s">
        <v>1</v>
      </c>
      <c r="AE48" s="34" t="s">
        <v>1</v>
      </c>
      <c r="AF48" s="34" t="s">
        <v>1</v>
      </c>
      <c r="AG48" s="34" t="s">
        <v>1</v>
      </c>
    </row>
    <row r="49" spans="1:33" s="5" customFormat="1" x14ac:dyDescent="0.25">
      <c r="A49" s="9" t="s">
        <v>45</v>
      </c>
      <c r="B49" s="31" t="s">
        <v>1</v>
      </c>
      <c r="C49" s="32" t="s">
        <v>1</v>
      </c>
      <c r="D49" s="32" t="s">
        <v>1</v>
      </c>
      <c r="E49" s="32" t="s">
        <v>1</v>
      </c>
      <c r="F49" s="32" t="s">
        <v>1</v>
      </c>
      <c r="G49" s="32" t="s">
        <v>1</v>
      </c>
      <c r="H49" s="32" t="s">
        <v>1</v>
      </c>
      <c r="I49" s="32" t="s">
        <v>1</v>
      </c>
      <c r="J49" s="32" t="s">
        <v>1</v>
      </c>
      <c r="K49" s="32" t="s">
        <v>1</v>
      </c>
      <c r="L49" s="32" t="s">
        <v>1</v>
      </c>
      <c r="M49" s="32" t="s">
        <v>1</v>
      </c>
      <c r="N49" s="32" t="s">
        <v>1</v>
      </c>
      <c r="O49" s="32" t="s">
        <v>1</v>
      </c>
      <c r="P49" s="32" t="s">
        <v>1</v>
      </c>
      <c r="Q49" s="32" t="s">
        <v>1</v>
      </c>
      <c r="R49" s="32" t="s">
        <v>1</v>
      </c>
      <c r="S49" s="32" t="s">
        <v>1</v>
      </c>
      <c r="T49" s="32" t="s">
        <v>1</v>
      </c>
      <c r="U49" s="32" t="s">
        <v>1</v>
      </c>
      <c r="V49" s="32" t="s">
        <v>1</v>
      </c>
      <c r="W49" s="32" t="s">
        <v>1</v>
      </c>
      <c r="X49" s="32" t="s">
        <v>1</v>
      </c>
      <c r="Y49" s="32" t="s">
        <v>1</v>
      </c>
      <c r="Z49" s="32" t="s">
        <v>1</v>
      </c>
      <c r="AA49" s="32" t="s">
        <v>1</v>
      </c>
      <c r="AB49" s="32" t="s">
        <v>1</v>
      </c>
      <c r="AC49" s="32" t="s">
        <v>1</v>
      </c>
      <c r="AD49" s="32" t="s">
        <v>1</v>
      </c>
      <c r="AE49" s="32" t="s">
        <v>1</v>
      </c>
      <c r="AF49" s="32" t="s">
        <v>1</v>
      </c>
      <c r="AG49" s="32" t="s">
        <v>1</v>
      </c>
    </row>
    <row r="50" spans="1:33" x14ac:dyDescent="0.25">
      <c r="A50" s="12" t="s">
        <v>46</v>
      </c>
      <c r="B50" s="33" t="s">
        <v>1</v>
      </c>
      <c r="C50" s="34" t="s">
        <v>1</v>
      </c>
      <c r="D50" s="34" t="s">
        <v>1</v>
      </c>
      <c r="E50" s="34" t="s">
        <v>1</v>
      </c>
      <c r="F50" s="34" t="s">
        <v>1</v>
      </c>
      <c r="G50" s="34" t="s">
        <v>1</v>
      </c>
      <c r="H50" s="34" t="s">
        <v>1</v>
      </c>
      <c r="I50" s="34" t="s">
        <v>1</v>
      </c>
      <c r="J50" s="34" t="s">
        <v>1</v>
      </c>
      <c r="K50" s="34" t="s">
        <v>1</v>
      </c>
      <c r="L50" s="34" t="s">
        <v>1</v>
      </c>
      <c r="M50" s="34" t="s">
        <v>1</v>
      </c>
      <c r="N50" s="34" t="s">
        <v>1</v>
      </c>
      <c r="O50" s="34" t="s">
        <v>1</v>
      </c>
      <c r="P50" s="34" t="s">
        <v>1</v>
      </c>
      <c r="Q50" s="34" t="s">
        <v>1</v>
      </c>
      <c r="R50" s="34" t="s">
        <v>1</v>
      </c>
      <c r="S50" s="34" t="s">
        <v>1</v>
      </c>
      <c r="T50" s="34" t="s">
        <v>1</v>
      </c>
      <c r="U50" s="34" t="s">
        <v>1</v>
      </c>
      <c r="V50" s="34" t="s">
        <v>1</v>
      </c>
      <c r="W50" s="34" t="s">
        <v>1</v>
      </c>
      <c r="X50" s="34" t="s">
        <v>1</v>
      </c>
      <c r="Y50" s="34" t="s">
        <v>1</v>
      </c>
      <c r="Z50" s="34" t="s">
        <v>1</v>
      </c>
      <c r="AA50" s="34">
        <v>2.4894731870409279E-2</v>
      </c>
      <c r="AB50" s="34">
        <v>3.826529111127213E-2</v>
      </c>
      <c r="AC50" s="34">
        <v>4.2096373515524449E-2</v>
      </c>
      <c r="AD50" s="34">
        <v>5.6500577564822081E-2</v>
      </c>
      <c r="AE50" s="34">
        <v>3.8372536697527826E-2</v>
      </c>
      <c r="AF50" s="34">
        <v>2.7121763454315606E-2</v>
      </c>
      <c r="AG50" s="34" t="s">
        <v>1</v>
      </c>
    </row>
    <row r="51" spans="1:33" s="5" customFormat="1" x14ac:dyDescent="0.25">
      <c r="A51" s="9" t="s">
        <v>47</v>
      </c>
      <c r="B51" s="31" t="s">
        <v>1</v>
      </c>
      <c r="C51" s="32" t="s">
        <v>1</v>
      </c>
      <c r="D51" s="32" t="s">
        <v>1</v>
      </c>
      <c r="E51" s="32" t="s">
        <v>1</v>
      </c>
      <c r="F51" s="32" t="s">
        <v>1</v>
      </c>
      <c r="G51" s="32" t="s">
        <v>1</v>
      </c>
      <c r="H51" s="32" t="s">
        <v>1</v>
      </c>
      <c r="I51" s="32" t="s">
        <v>1</v>
      </c>
      <c r="J51" s="32" t="s">
        <v>1</v>
      </c>
      <c r="K51" s="32" t="s">
        <v>1</v>
      </c>
      <c r="L51" s="32" t="s">
        <v>1</v>
      </c>
      <c r="M51" s="32" t="s">
        <v>1</v>
      </c>
      <c r="N51" s="32" t="s">
        <v>1</v>
      </c>
      <c r="O51" s="32" t="s">
        <v>1</v>
      </c>
      <c r="P51" s="32" t="s">
        <v>1</v>
      </c>
      <c r="Q51" s="32" t="s">
        <v>1</v>
      </c>
      <c r="R51" s="32" t="s">
        <v>1</v>
      </c>
      <c r="S51" s="32" t="s">
        <v>1</v>
      </c>
      <c r="T51" s="32" t="s">
        <v>1</v>
      </c>
      <c r="U51" s="32" t="s">
        <v>1</v>
      </c>
      <c r="V51" s="32" t="s">
        <v>1</v>
      </c>
      <c r="W51" s="32" t="s">
        <v>1</v>
      </c>
      <c r="X51" s="32" t="s">
        <v>1</v>
      </c>
      <c r="Y51" s="32" t="s">
        <v>1</v>
      </c>
      <c r="Z51" s="32" t="s">
        <v>1</v>
      </c>
      <c r="AA51" s="32" t="s">
        <v>1</v>
      </c>
      <c r="AB51" s="32" t="s">
        <v>1</v>
      </c>
      <c r="AC51" s="32" t="s">
        <v>1</v>
      </c>
      <c r="AD51" s="32" t="s">
        <v>1</v>
      </c>
      <c r="AE51" s="32" t="s">
        <v>1</v>
      </c>
      <c r="AF51" s="32" t="s">
        <v>1</v>
      </c>
      <c r="AG51" s="32" t="s">
        <v>1</v>
      </c>
    </row>
    <row r="52" spans="1:33" x14ac:dyDescent="0.25">
      <c r="A52" s="12" t="s">
        <v>48</v>
      </c>
      <c r="B52" s="33" t="s">
        <v>1</v>
      </c>
      <c r="C52" s="34" t="s">
        <v>1</v>
      </c>
      <c r="D52" s="34" t="s">
        <v>1</v>
      </c>
      <c r="E52" s="34" t="s">
        <v>1</v>
      </c>
      <c r="F52" s="34" t="s">
        <v>1</v>
      </c>
      <c r="G52" s="34" t="s">
        <v>1</v>
      </c>
      <c r="H52" s="34" t="s">
        <v>1</v>
      </c>
      <c r="I52" s="34" t="s">
        <v>1</v>
      </c>
      <c r="J52" s="34" t="s">
        <v>1</v>
      </c>
      <c r="K52" s="34" t="s">
        <v>1</v>
      </c>
      <c r="L52" s="34" t="s">
        <v>1</v>
      </c>
      <c r="M52" s="34" t="s">
        <v>1</v>
      </c>
      <c r="N52" s="34" t="s">
        <v>1</v>
      </c>
      <c r="O52" s="34" t="s">
        <v>1</v>
      </c>
      <c r="P52" s="34" t="s">
        <v>1</v>
      </c>
      <c r="Q52" s="34" t="s">
        <v>1</v>
      </c>
      <c r="R52" s="34" t="s">
        <v>1</v>
      </c>
      <c r="S52" s="34" t="s">
        <v>1</v>
      </c>
      <c r="T52" s="34" t="s">
        <v>1</v>
      </c>
      <c r="U52" s="34" t="s">
        <v>1</v>
      </c>
      <c r="V52" s="34" t="s">
        <v>1</v>
      </c>
      <c r="W52" s="34" t="s">
        <v>1</v>
      </c>
      <c r="X52" s="34" t="s">
        <v>1</v>
      </c>
      <c r="Y52" s="34" t="s">
        <v>1</v>
      </c>
      <c r="Z52" s="34" t="s">
        <v>1</v>
      </c>
      <c r="AA52" s="34" t="s">
        <v>1</v>
      </c>
      <c r="AB52" s="34" t="s">
        <v>1</v>
      </c>
      <c r="AC52" s="34" t="s">
        <v>1</v>
      </c>
      <c r="AD52" s="34" t="s">
        <v>1</v>
      </c>
      <c r="AE52" s="34" t="s">
        <v>1</v>
      </c>
      <c r="AF52" s="34" t="s">
        <v>1</v>
      </c>
      <c r="AG52" s="34" t="s">
        <v>1</v>
      </c>
    </row>
    <row r="53" spans="1:33" s="5" customFormat="1" x14ac:dyDescent="0.25">
      <c r="A53" s="9" t="s">
        <v>49</v>
      </c>
      <c r="B53" s="31" t="s">
        <v>1</v>
      </c>
      <c r="C53" s="32" t="s">
        <v>1</v>
      </c>
      <c r="D53" s="32" t="s">
        <v>1</v>
      </c>
      <c r="E53" s="32" t="s">
        <v>1</v>
      </c>
      <c r="F53" s="32" t="s">
        <v>1</v>
      </c>
      <c r="G53" s="32" t="s">
        <v>1</v>
      </c>
      <c r="H53" s="32" t="s">
        <v>1</v>
      </c>
      <c r="I53" s="32" t="s">
        <v>1</v>
      </c>
      <c r="J53" s="32" t="s">
        <v>1</v>
      </c>
      <c r="K53" s="32" t="s">
        <v>1</v>
      </c>
      <c r="L53" s="32" t="s">
        <v>1</v>
      </c>
      <c r="M53" s="32" t="s">
        <v>1</v>
      </c>
      <c r="N53" s="32" t="s">
        <v>1</v>
      </c>
      <c r="O53" s="32" t="s">
        <v>1</v>
      </c>
      <c r="P53" s="32" t="s">
        <v>1</v>
      </c>
      <c r="Q53" s="32" t="s">
        <v>1</v>
      </c>
      <c r="R53" s="32" t="s">
        <v>1</v>
      </c>
      <c r="S53" s="32" t="s">
        <v>1</v>
      </c>
      <c r="T53" s="32" t="s">
        <v>1</v>
      </c>
      <c r="U53" s="32">
        <v>6.9253806064639004E-2</v>
      </c>
      <c r="V53" s="32">
        <v>6.6084364664252521E-2</v>
      </c>
      <c r="W53" s="32">
        <v>5.866361026619684E-2</v>
      </c>
      <c r="X53" s="32" t="s">
        <v>1</v>
      </c>
      <c r="Y53" s="32" t="s">
        <v>1</v>
      </c>
      <c r="Z53" s="32" t="s">
        <v>1</v>
      </c>
      <c r="AA53" s="32">
        <v>6.4516496839736842E-2</v>
      </c>
      <c r="AB53" s="32">
        <v>5.2760573155037876E-2</v>
      </c>
      <c r="AC53" s="32">
        <v>6.7463191862417143E-2</v>
      </c>
      <c r="AD53" s="32">
        <v>7.0863316485877736E-2</v>
      </c>
      <c r="AE53" s="32">
        <v>6.0195306352278599E-2</v>
      </c>
      <c r="AF53" s="32">
        <v>4.6061113024115523E-2</v>
      </c>
      <c r="AG53" s="32" t="s">
        <v>1</v>
      </c>
    </row>
    <row r="54" spans="1:33" x14ac:dyDescent="0.25">
      <c r="A54" s="12" t="s">
        <v>50</v>
      </c>
      <c r="B54" s="33" t="s">
        <v>1</v>
      </c>
      <c r="C54" s="34" t="s">
        <v>1</v>
      </c>
      <c r="D54" s="34">
        <v>0.22102226608794398</v>
      </c>
      <c r="E54" s="34" t="s">
        <v>1</v>
      </c>
      <c r="F54" s="34" t="s">
        <v>1</v>
      </c>
      <c r="G54" s="34" t="s">
        <v>1</v>
      </c>
      <c r="H54" s="34">
        <v>0.16414169948509463</v>
      </c>
      <c r="I54" s="34" t="s">
        <v>1</v>
      </c>
      <c r="J54" s="34" t="s">
        <v>1</v>
      </c>
      <c r="K54" s="34" t="s">
        <v>1</v>
      </c>
      <c r="L54" s="34">
        <v>0.12830300716800272</v>
      </c>
      <c r="M54" s="34" t="s">
        <v>1</v>
      </c>
      <c r="N54" s="34" t="s">
        <v>1</v>
      </c>
      <c r="O54" s="34" t="s">
        <v>1</v>
      </c>
      <c r="P54" s="34">
        <v>0.20805720956059709</v>
      </c>
      <c r="Q54" s="34" t="s">
        <v>1</v>
      </c>
      <c r="R54" s="34" t="s">
        <v>1</v>
      </c>
      <c r="S54" s="34" t="s">
        <v>1</v>
      </c>
      <c r="T54" s="34">
        <v>0.16519975254216379</v>
      </c>
      <c r="U54" s="34" t="s">
        <v>1</v>
      </c>
      <c r="V54" s="34" t="s">
        <v>1</v>
      </c>
      <c r="W54" s="34" t="s">
        <v>1</v>
      </c>
      <c r="X54" s="34">
        <v>0.26346082378252877</v>
      </c>
      <c r="Y54" s="34" t="s">
        <v>1</v>
      </c>
      <c r="Z54" s="34" t="s">
        <v>1</v>
      </c>
      <c r="AA54" s="34">
        <v>0.23838723700850767</v>
      </c>
      <c r="AB54" s="34" t="s">
        <v>1</v>
      </c>
      <c r="AC54" s="34">
        <v>0.23847063472296376</v>
      </c>
      <c r="AD54" s="34" t="s">
        <v>1</v>
      </c>
      <c r="AE54" s="34">
        <v>0.29012025188086238</v>
      </c>
      <c r="AF54" s="34" t="s">
        <v>1</v>
      </c>
      <c r="AG54" s="34" t="s">
        <v>1</v>
      </c>
    </row>
    <row r="55" spans="1:33" s="5" customFormat="1" x14ac:dyDescent="0.25">
      <c r="A55" s="9" t="s">
        <v>51</v>
      </c>
      <c r="B55" s="31" t="s">
        <v>1</v>
      </c>
      <c r="C55" s="32" t="s">
        <v>1</v>
      </c>
      <c r="D55" s="32" t="s">
        <v>1</v>
      </c>
      <c r="E55" s="32" t="s">
        <v>1</v>
      </c>
      <c r="F55" s="32" t="s">
        <v>1</v>
      </c>
      <c r="G55" s="32" t="s">
        <v>1</v>
      </c>
      <c r="H55" s="32" t="s">
        <v>1</v>
      </c>
      <c r="I55" s="32" t="s">
        <v>1</v>
      </c>
      <c r="J55" s="32" t="s">
        <v>1</v>
      </c>
      <c r="K55" s="32" t="s">
        <v>1</v>
      </c>
      <c r="L55" s="32" t="s">
        <v>1</v>
      </c>
      <c r="M55" s="32" t="s">
        <v>1</v>
      </c>
      <c r="N55" s="32" t="s">
        <v>1</v>
      </c>
      <c r="O55" s="32" t="s">
        <v>1</v>
      </c>
      <c r="P55" s="32" t="s">
        <v>1</v>
      </c>
      <c r="Q55" s="32" t="s">
        <v>1</v>
      </c>
      <c r="R55" s="32" t="s">
        <v>1</v>
      </c>
      <c r="S55" s="32" t="s">
        <v>1</v>
      </c>
      <c r="T55" s="32" t="s">
        <v>1</v>
      </c>
      <c r="U55" s="32" t="s">
        <v>1</v>
      </c>
      <c r="V55" s="32" t="s">
        <v>1</v>
      </c>
      <c r="W55" s="32" t="s">
        <v>1</v>
      </c>
      <c r="X55" s="32" t="s">
        <v>1</v>
      </c>
      <c r="Y55" s="32" t="s">
        <v>1</v>
      </c>
      <c r="Z55" s="32" t="s">
        <v>1</v>
      </c>
      <c r="AA55" s="32" t="s">
        <v>1</v>
      </c>
      <c r="AB55" s="32" t="s">
        <v>1</v>
      </c>
      <c r="AC55" s="32" t="s">
        <v>1</v>
      </c>
      <c r="AD55" s="32" t="s">
        <v>1</v>
      </c>
      <c r="AE55" s="32" t="s">
        <v>1</v>
      </c>
      <c r="AF55" s="32" t="s">
        <v>1</v>
      </c>
      <c r="AG55" s="32" t="s">
        <v>1</v>
      </c>
    </row>
    <row r="56" spans="1:33" x14ac:dyDescent="0.25">
      <c r="A56" s="12" t="s">
        <v>52</v>
      </c>
      <c r="B56" s="33" t="s">
        <v>1</v>
      </c>
      <c r="C56" s="34" t="s">
        <v>1</v>
      </c>
      <c r="D56" s="34" t="s">
        <v>1</v>
      </c>
      <c r="E56" s="34" t="s">
        <v>1</v>
      </c>
      <c r="F56" s="34" t="s">
        <v>1</v>
      </c>
      <c r="G56" s="34" t="s">
        <v>1</v>
      </c>
      <c r="H56" s="34" t="s">
        <v>1</v>
      </c>
      <c r="I56" s="34" t="s">
        <v>1</v>
      </c>
      <c r="J56" s="34">
        <v>0.10978432045724007</v>
      </c>
      <c r="K56" s="34">
        <v>0.14279208339425728</v>
      </c>
      <c r="L56" s="34">
        <v>0.11781506313333047</v>
      </c>
      <c r="M56" s="34">
        <v>0.14070786868565133</v>
      </c>
      <c r="N56" s="34">
        <v>0.11718993365544574</v>
      </c>
      <c r="O56" s="34">
        <v>8.5420391476153393E-2</v>
      </c>
      <c r="P56" s="34">
        <v>8.0978078856273825E-2</v>
      </c>
      <c r="Q56" s="34">
        <v>9.0850799043564384E-2</v>
      </c>
      <c r="R56" s="34">
        <v>7.3485112479675027E-2</v>
      </c>
      <c r="S56" s="34">
        <v>0.11633077034685929</v>
      </c>
      <c r="T56" s="34">
        <v>0.11064031995803568</v>
      </c>
      <c r="U56" s="34">
        <v>0.12297474344738156</v>
      </c>
      <c r="V56" s="34">
        <v>0.11271593852514997</v>
      </c>
      <c r="W56" s="34">
        <v>0.12381719883643824</v>
      </c>
      <c r="X56" s="34">
        <v>0.11109547877104682</v>
      </c>
      <c r="Y56" s="34">
        <v>0.10618992048654749</v>
      </c>
      <c r="Z56" s="34">
        <v>0.10888390653783366</v>
      </c>
      <c r="AA56" s="34">
        <v>9.996255542407631E-2</v>
      </c>
      <c r="AB56" s="34">
        <v>0.10520065468148315</v>
      </c>
      <c r="AC56" s="34">
        <v>9.8981547174058521E-2</v>
      </c>
      <c r="AD56" s="34">
        <v>0.11741063315410553</v>
      </c>
      <c r="AE56" s="34">
        <v>9.2528252214515716E-2</v>
      </c>
      <c r="AF56" s="34">
        <v>8.8050717123050959E-2</v>
      </c>
      <c r="AG56" s="34" t="s">
        <v>1</v>
      </c>
    </row>
    <row r="57" spans="1:33" s="5" customFormat="1" x14ac:dyDescent="0.25">
      <c r="A57" s="9" t="s">
        <v>53</v>
      </c>
      <c r="B57" s="31" t="s">
        <v>1</v>
      </c>
      <c r="C57" s="32" t="s">
        <v>1</v>
      </c>
      <c r="D57" s="32" t="s">
        <v>1</v>
      </c>
      <c r="E57" s="32" t="s">
        <v>1</v>
      </c>
      <c r="F57" s="32" t="s">
        <v>1</v>
      </c>
      <c r="G57" s="32" t="s">
        <v>1</v>
      </c>
      <c r="H57" s="32" t="s">
        <v>1</v>
      </c>
      <c r="I57" s="32" t="s">
        <v>1</v>
      </c>
      <c r="J57" s="32" t="s">
        <v>1</v>
      </c>
      <c r="K57" s="32" t="s">
        <v>1</v>
      </c>
      <c r="L57" s="32" t="s">
        <v>1</v>
      </c>
      <c r="M57" s="32" t="s">
        <v>1</v>
      </c>
      <c r="N57" s="32" t="s">
        <v>1</v>
      </c>
      <c r="O57" s="32" t="s">
        <v>1</v>
      </c>
      <c r="P57" s="32" t="s">
        <v>1</v>
      </c>
      <c r="Q57" s="32">
        <v>0.31295915832877497</v>
      </c>
      <c r="R57" s="32">
        <v>0.29910880324521538</v>
      </c>
      <c r="S57" s="32">
        <v>0.32697814156401495</v>
      </c>
      <c r="T57" s="32">
        <v>0.30777299357751003</v>
      </c>
      <c r="U57" s="32">
        <v>0.34352310894387061</v>
      </c>
      <c r="V57" s="32">
        <v>0.31641317362659527</v>
      </c>
      <c r="W57" s="32">
        <v>0.30812443039476767</v>
      </c>
      <c r="X57" s="32">
        <v>0.28204723765459144</v>
      </c>
      <c r="Y57" s="32">
        <v>0.28293535602268333</v>
      </c>
      <c r="Z57" s="32">
        <v>0.30218871845960943</v>
      </c>
      <c r="AA57" s="32">
        <v>0.16659885884912856</v>
      </c>
      <c r="AB57" s="32">
        <v>0.16945303382142385</v>
      </c>
      <c r="AC57" s="32">
        <v>0.18032084000199156</v>
      </c>
      <c r="AD57" s="32">
        <v>0.18591441185698707</v>
      </c>
      <c r="AE57" s="32" t="s">
        <v>1</v>
      </c>
      <c r="AF57" s="32" t="s">
        <v>1</v>
      </c>
      <c r="AG57" s="32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427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453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10.576859154503973</v>
      </c>
      <c r="M5" s="11">
        <v>10.824624658827279</v>
      </c>
      <c r="N5" s="11">
        <v>8.6523313907240453</v>
      </c>
      <c r="O5" s="11">
        <v>8.3371061087285536</v>
      </c>
      <c r="P5" s="11">
        <v>8.38893652159285</v>
      </c>
      <c r="Q5" s="11">
        <v>8.7970879499844461</v>
      </c>
      <c r="R5" s="11">
        <v>10.109131625966231</v>
      </c>
      <c r="S5" s="11">
        <v>10.265724136379648</v>
      </c>
      <c r="T5" s="11">
        <v>9.3105977528142674</v>
      </c>
      <c r="U5" s="11">
        <v>9.0914683625357799</v>
      </c>
      <c r="V5" s="11">
        <v>8.251485809682805</v>
      </c>
      <c r="W5" s="11">
        <v>8.676073919960837</v>
      </c>
      <c r="X5" s="11">
        <v>7.787516851723451</v>
      </c>
      <c r="Y5" s="11">
        <v>8.0454273381112689</v>
      </c>
      <c r="Z5" s="11" t="s">
        <v>1</v>
      </c>
      <c r="AA5" s="11">
        <v>8.4795516989187796</v>
      </c>
      <c r="AB5" s="11" t="s">
        <v>1</v>
      </c>
      <c r="AC5" s="11">
        <v>8.491958320459057</v>
      </c>
      <c r="AD5" s="11" t="s">
        <v>1</v>
      </c>
      <c r="AE5" s="11">
        <v>9.9754545000899402</v>
      </c>
      <c r="AF5" s="11" t="s">
        <v>1</v>
      </c>
      <c r="AG5" s="11" t="s">
        <v>1</v>
      </c>
    </row>
    <row r="6" spans="1:33" x14ac:dyDescent="0.25">
      <c r="A6" s="12" t="s">
        <v>2</v>
      </c>
      <c r="B6" s="13">
        <v>5.550416281221092</v>
      </c>
      <c r="C6" s="14">
        <v>3.9556198745779065</v>
      </c>
      <c r="D6" s="14">
        <v>7.7505298213745082</v>
      </c>
      <c r="E6" s="14">
        <v>4.2949985871715164</v>
      </c>
      <c r="F6" s="14">
        <v>3.6079113236252991</v>
      </c>
      <c r="G6" s="14">
        <v>4.5896823939783369</v>
      </c>
      <c r="H6" s="14">
        <v>3.093572365544381</v>
      </c>
      <c r="I6" s="14">
        <v>5.4757255251662134</v>
      </c>
      <c r="J6" s="14">
        <v>4.4773429050612075</v>
      </c>
      <c r="K6" s="14">
        <v>7.1409445890665681</v>
      </c>
      <c r="L6" s="14">
        <v>5.8643593149750473</v>
      </c>
      <c r="M6" s="14">
        <v>6.3649946946347251</v>
      </c>
      <c r="N6" s="14">
        <v>4.0555306422783231</v>
      </c>
      <c r="O6" s="14">
        <v>4.5985781168718578</v>
      </c>
      <c r="P6" s="14">
        <v>10.340206185567007</v>
      </c>
      <c r="Q6" s="14">
        <v>11.188035091427967</v>
      </c>
      <c r="R6" s="14">
        <v>11.064985909313355</v>
      </c>
      <c r="S6" s="14">
        <v>10.330089691518308</v>
      </c>
      <c r="T6" s="14">
        <v>12.806002669899188</v>
      </c>
      <c r="U6" s="14">
        <v>11.209217304603115</v>
      </c>
      <c r="V6" s="14">
        <v>7.4103678263427035</v>
      </c>
      <c r="W6" s="14">
        <v>3.7738089141133142</v>
      </c>
      <c r="X6" s="14">
        <v>6.9152881235690566</v>
      </c>
      <c r="Y6" s="14">
        <v>7.5933231355500093</v>
      </c>
      <c r="Z6" s="14">
        <v>11.632765718703606</v>
      </c>
      <c r="AA6" s="14">
        <v>13.551537585086606</v>
      </c>
      <c r="AB6" s="14">
        <v>10.826340031105557</v>
      </c>
      <c r="AC6" s="14">
        <v>9.0506344099316784</v>
      </c>
      <c r="AD6" s="14">
        <v>8.0395317189927908</v>
      </c>
      <c r="AE6" s="14">
        <v>9.9824174859200205</v>
      </c>
      <c r="AF6" s="14">
        <v>9.9315289268306959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>
        <v>11.094503168223364</v>
      </c>
      <c r="H7" s="18">
        <v>13.674735463561296</v>
      </c>
      <c r="I7" s="18">
        <v>13.385256759115693</v>
      </c>
      <c r="J7" s="18">
        <v>11.93570959982506</v>
      </c>
      <c r="K7" s="18">
        <v>11.972072213036068</v>
      </c>
      <c r="L7" s="18">
        <v>12.914958923555531</v>
      </c>
      <c r="M7" s="18">
        <v>11.103299572996436</v>
      </c>
      <c r="N7" s="18">
        <v>9.7782297087864851</v>
      </c>
      <c r="O7" s="18">
        <v>10.927525497574999</v>
      </c>
      <c r="P7" s="18">
        <v>9.8789902436901205</v>
      </c>
      <c r="Q7" s="18">
        <v>12.65957186050502</v>
      </c>
      <c r="R7" s="18">
        <v>13.993936524455089</v>
      </c>
      <c r="S7" s="18">
        <v>14.364876499553439</v>
      </c>
      <c r="T7" s="18">
        <v>11.938979278884412</v>
      </c>
      <c r="U7" s="18">
        <v>10.983911250519636</v>
      </c>
      <c r="V7" s="18">
        <v>12.625385173224501</v>
      </c>
      <c r="W7" s="18">
        <v>18.609891163989943</v>
      </c>
      <c r="X7" s="18">
        <v>23.30837402334404</v>
      </c>
      <c r="Y7" s="18">
        <v>21.903427552913371</v>
      </c>
      <c r="Z7" s="18">
        <v>21.163686977794008</v>
      </c>
      <c r="AA7" s="18">
        <v>20.622585037635037</v>
      </c>
      <c r="AB7" s="18">
        <v>9.2735902838173647</v>
      </c>
      <c r="AC7" s="18">
        <v>9.3862961669129721</v>
      </c>
      <c r="AD7" s="18">
        <v>10.751226257187939</v>
      </c>
      <c r="AE7" s="18">
        <v>9.460585326839599</v>
      </c>
      <c r="AF7" s="18">
        <v>9.751480532631728</v>
      </c>
      <c r="AG7" s="18" t="s">
        <v>1</v>
      </c>
    </row>
    <row r="8" spans="1:33" x14ac:dyDescent="0.25">
      <c r="A8" s="12" t="s">
        <v>4</v>
      </c>
      <c r="B8" s="13">
        <v>12.719298245614036</v>
      </c>
      <c r="C8" s="14">
        <v>13.702127659574467</v>
      </c>
      <c r="D8" s="14">
        <v>12.391756729542863</v>
      </c>
      <c r="E8" s="14">
        <v>11.213762344695764</v>
      </c>
      <c r="F8" s="14" t="s">
        <v>1</v>
      </c>
      <c r="G8" s="14">
        <v>9.3620234050585136</v>
      </c>
      <c r="H8" s="14" t="s">
        <v>1</v>
      </c>
      <c r="I8" s="14">
        <v>8.6966561980417509</v>
      </c>
      <c r="J8" s="14" t="s">
        <v>1</v>
      </c>
      <c r="K8" s="14">
        <v>12.664607491696986</v>
      </c>
      <c r="L8" s="14" t="s">
        <v>1</v>
      </c>
      <c r="M8" s="14">
        <v>10.951473777246951</v>
      </c>
      <c r="N8" s="14">
        <v>10.165258052336558</v>
      </c>
      <c r="O8" s="14">
        <v>9.1095792421464878</v>
      </c>
      <c r="P8" s="14">
        <v>7.026283232616354</v>
      </c>
      <c r="Q8" s="14">
        <v>5.5986990007380424</v>
      </c>
      <c r="R8" s="14">
        <v>6.0853798082199972</v>
      </c>
      <c r="S8" s="14">
        <v>10.724493148354803</v>
      </c>
      <c r="T8" s="14" t="s">
        <v>1</v>
      </c>
      <c r="U8" s="14">
        <v>6.8446418151857218</v>
      </c>
      <c r="V8" s="14">
        <v>5.4766695882133574</v>
      </c>
      <c r="W8" s="14">
        <v>5.4551572722558719</v>
      </c>
      <c r="X8" s="14">
        <v>5.94515945743583</v>
      </c>
      <c r="Y8" s="14">
        <v>5.619261453541216</v>
      </c>
      <c r="Z8" s="14">
        <v>6.5786738723758047</v>
      </c>
      <c r="AA8" s="14">
        <v>6.3848255907410376</v>
      </c>
      <c r="AB8" s="14">
        <v>6.9718212636713659</v>
      </c>
      <c r="AC8" s="14">
        <v>5.0745943591418925</v>
      </c>
      <c r="AD8" s="14">
        <v>5.1650357602417936</v>
      </c>
      <c r="AE8" s="14">
        <v>5.1515463462697975</v>
      </c>
      <c r="AF8" s="14">
        <v>7.3516835529271933</v>
      </c>
      <c r="AG8" s="14" t="s">
        <v>1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>
        <v>13.571378999236588</v>
      </c>
      <c r="K9" s="11">
        <v>12.395858941790271</v>
      </c>
      <c r="L9" s="11">
        <v>11.46097758574129</v>
      </c>
      <c r="M9" s="11">
        <v>16.18951984753161</v>
      </c>
      <c r="N9" s="11">
        <v>15.984128978976283</v>
      </c>
      <c r="O9" s="11">
        <v>20.40709499880354</v>
      </c>
      <c r="P9" s="11">
        <v>17.959662402360284</v>
      </c>
      <c r="Q9" s="11">
        <v>15.606164021418342</v>
      </c>
      <c r="R9" s="11">
        <v>20.53367419250154</v>
      </c>
      <c r="S9" s="11">
        <v>20.062425135907127</v>
      </c>
      <c r="T9" s="11">
        <v>16.564682583554045</v>
      </c>
      <c r="U9" s="11">
        <v>13.744661664800677</v>
      </c>
      <c r="V9" s="11">
        <v>21.628716274273931</v>
      </c>
      <c r="W9" s="11">
        <v>47.700723376694313</v>
      </c>
      <c r="X9" s="11">
        <v>36.949263846386209</v>
      </c>
      <c r="Y9" s="11">
        <v>25.704427302979649</v>
      </c>
      <c r="Z9" s="11">
        <v>16.686429328720497</v>
      </c>
      <c r="AA9" s="11">
        <v>15.349052242256125</v>
      </c>
      <c r="AB9" s="11">
        <v>7.8419767699933418</v>
      </c>
      <c r="AC9" s="11">
        <v>11.313748685594112</v>
      </c>
      <c r="AD9" s="11">
        <v>13.773110163001858</v>
      </c>
      <c r="AE9" s="11">
        <v>18.848930392741238</v>
      </c>
      <c r="AF9" s="11">
        <v>13.256669924514963</v>
      </c>
      <c r="AG9" s="11" t="s">
        <v>1</v>
      </c>
    </row>
    <row r="10" spans="1:33" x14ac:dyDescent="0.25">
      <c r="A10" s="12" t="s">
        <v>6</v>
      </c>
      <c r="B10" s="13" t="s">
        <v>1</v>
      </c>
      <c r="C10" s="14">
        <v>11.707788726902638</v>
      </c>
      <c r="D10" s="14" t="s">
        <v>1</v>
      </c>
      <c r="E10" s="14">
        <v>8.8329224578576522</v>
      </c>
      <c r="F10" s="14" t="s">
        <v>1</v>
      </c>
      <c r="G10" s="14">
        <v>10.074788837879877</v>
      </c>
      <c r="H10" s="14" t="s">
        <v>1</v>
      </c>
      <c r="I10" s="14">
        <v>8.2099466038484756</v>
      </c>
      <c r="J10" s="14">
        <v>8.1308495910577641</v>
      </c>
      <c r="K10" s="14">
        <v>6.4165205733732078</v>
      </c>
      <c r="L10" s="14">
        <v>6.7203755248597545</v>
      </c>
      <c r="M10" s="14">
        <v>6.0860555208921028</v>
      </c>
      <c r="N10" s="14">
        <v>6.4576693479685279</v>
      </c>
      <c r="O10" s="14">
        <v>6.5455109252354333</v>
      </c>
      <c r="P10" s="14">
        <v>3.9072283810708339</v>
      </c>
      <c r="Q10" s="14">
        <v>4.9383232548367655</v>
      </c>
      <c r="R10" s="14">
        <v>5.1360342539986492</v>
      </c>
      <c r="S10" s="14">
        <v>6.8390768693523754</v>
      </c>
      <c r="T10" s="14">
        <v>3.7805344477995639</v>
      </c>
      <c r="U10" s="14">
        <v>3.6632877878225978</v>
      </c>
      <c r="V10" s="14">
        <v>2.8944955898475766</v>
      </c>
      <c r="W10" s="14">
        <v>3.2572729257483433</v>
      </c>
      <c r="X10" s="14">
        <v>3.7792920492841802</v>
      </c>
      <c r="Y10" s="14">
        <v>3.5950988165946054</v>
      </c>
      <c r="Z10" s="14">
        <v>3.9833540639732186</v>
      </c>
      <c r="AA10" s="14">
        <v>3.7490322686916273</v>
      </c>
      <c r="AB10" s="14">
        <v>4.4889556369281642</v>
      </c>
      <c r="AC10" s="14">
        <v>4.3559256139441453</v>
      </c>
      <c r="AD10" s="14">
        <v>4.984699504481414</v>
      </c>
      <c r="AE10" s="14">
        <v>4.3528763532933237</v>
      </c>
      <c r="AF10" s="14">
        <v>5.99333592972435</v>
      </c>
      <c r="AG10" s="14" t="s">
        <v>1</v>
      </c>
    </row>
    <row r="11" spans="1:33" x14ac:dyDescent="0.25">
      <c r="A11" s="9" t="s">
        <v>7</v>
      </c>
      <c r="B11" s="10">
        <v>11.405024650617017</v>
      </c>
      <c r="C11" s="11">
        <v>9.5104258447835939</v>
      </c>
      <c r="D11" s="11">
        <v>8.5603758100421032</v>
      </c>
      <c r="E11" s="11">
        <v>8.4624761682665746</v>
      </c>
      <c r="F11" s="11">
        <v>8.2047997551374845</v>
      </c>
      <c r="G11" s="11">
        <v>9.1975075361335552</v>
      </c>
      <c r="H11" s="11">
        <v>9.0519681063234643</v>
      </c>
      <c r="I11" s="11">
        <v>9.4993176737258676</v>
      </c>
      <c r="J11" s="11">
        <v>9.9886312855228194</v>
      </c>
      <c r="K11" s="11" t="s">
        <v>1</v>
      </c>
      <c r="L11" s="11">
        <v>9.8570731675798626</v>
      </c>
      <c r="M11" s="11">
        <v>9.0635949302118082</v>
      </c>
      <c r="N11" s="11">
        <v>9.3460571945264697</v>
      </c>
      <c r="O11" s="11">
        <v>9.2984962435377607</v>
      </c>
      <c r="P11" s="11">
        <v>9.1903613300695</v>
      </c>
      <c r="Q11" s="11">
        <v>8.4066576341536319</v>
      </c>
      <c r="R11" s="11">
        <v>10.193124914604311</v>
      </c>
      <c r="S11" s="11">
        <v>10.008628838966995</v>
      </c>
      <c r="T11" s="11">
        <v>10.686834562714562</v>
      </c>
      <c r="U11" s="11">
        <v>11.348603757070428</v>
      </c>
      <c r="V11" s="11">
        <v>11.463149044354354</v>
      </c>
      <c r="W11" s="11">
        <v>11.879007208669609</v>
      </c>
      <c r="X11" s="11">
        <v>11.429292915070448</v>
      </c>
      <c r="Y11" s="11">
        <v>10.553015605639494</v>
      </c>
      <c r="Z11" s="11">
        <v>11.031643008454084</v>
      </c>
      <c r="AA11" s="11" t="s">
        <v>1</v>
      </c>
      <c r="AB11" s="11">
        <v>10.815461224082052</v>
      </c>
      <c r="AC11" s="11">
        <v>10.907623329464672</v>
      </c>
      <c r="AD11" s="11">
        <v>10.817882720972074</v>
      </c>
      <c r="AE11" s="11">
        <v>9.7920015811990062</v>
      </c>
      <c r="AF11" s="11" t="s">
        <v>1</v>
      </c>
      <c r="AG11" s="11" t="s">
        <v>1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>
        <v>20.787637088733799</v>
      </c>
      <c r="O12" s="14">
        <v>17.066545948392939</v>
      </c>
      <c r="P12" s="14">
        <v>14.075792730085073</v>
      </c>
      <c r="Q12" s="14">
        <v>20.179954146299263</v>
      </c>
      <c r="R12" s="14">
        <v>14.620714974071866</v>
      </c>
      <c r="S12" s="14">
        <v>15.363226943411004</v>
      </c>
      <c r="T12" s="14">
        <v>13.630448926480158</v>
      </c>
      <c r="U12" s="14">
        <v>9.9018313130553963</v>
      </c>
      <c r="V12" s="14">
        <v>8.8241398239224598</v>
      </c>
      <c r="W12" s="14">
        <v>8.3033206568739821</v>
      </c>
      <c r="X12" s="14">
        <v>8.5511512768934406</v>
      </c>
      <c r="Y12" s="14">
        <v>11.49667187995256</v>
      </c>
      <c r="Z12" s="14">
        <v>9.052132811018561</v>
      </c>
      <c r="AA12" s="14">
        <v>11.905329259061984</v>
      </c>
      <c r="AB12" s="14">
        <v>7.7706120008947321</v>
      </c>
      <c r="AC12" s="14">
        <v>9.5173362859854471</v>
      </c>
      <c r="AD12" s="14">
        <v>7.6048949405031392</v>
      </c>
      <c r="AE12" s="14">
        <v>9.3831042280157977</v>
      </c>
      <c r="AF12" s="14">
        <v>11.441081020887012</v>
      </c>
      <c r="AG12" s="14" t="s">
        <v>1</v>
      </c>
    </row>
    <row r="13" spans="1:33" x14ac:dyDescent="0.25">
      <c r="A13" s="9" t="s">
        <v>9</v>
      </c>
      <c r="B13" s="10">
        <v>17.300858281904141</v>
      </c>
      <c r="C13" s="11">
        <v>13.438667687377807</v>
      </c>
      <c r="D13" s="11">
        <v>15.85949293220609</v>
      </c>
      <c r="E13" s="11">
        <v>17.441690732061417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>
        <v>9.9753380389488893</v>
      </c>
      <c r="M13" s="11">
        <v>9.8964416413610525</v>
      </c>
      <c r="N13" s="11">
        <v>12.278868923248364</v>
      </c>
      <c r="O13" s="11">
        <v>13.074291300097752</v>
      </c>
      <c r="P13" s="11">
        <v>12.231036731145402</v>
      </c>
      <c r="Q13" s="11">
        <v>13.251231527093596</v>
      </c>
      <c r="R13" s="11">
        <v>13.383553610898099</v>
      </c>
      <c r="S13" s="11">
        <v>15.176809210526319</v>
      </c>
      <c r="T13" s="11">
        <v>15.743015044519495</v>
      </c>
      <c r="U13" s="11">
        <v>16.309664287625626</v>
      </c>
      <c r="V13" s="11">
        <v>15.766968033399447</v>
      </c>
      <c r="W13" s="11">
        <v>13.284444277729845</v>
      </c>
      <c r="X13" s="11">
        <v>11.342803592826639</v>
      </c>
      <c r="Y13" s="11">
        <v>8.1425737787667885</v>
      </c>
      <c r="Z13" s="11">
        <v>8.385784578053384</v>
      </c>
      <c r="AA13" s="11">
        <v>8.0097790073020878</v>
      </c>
      <c r="AB13" s="11" t="s">
        <v>1</v>
      </c>
      <c r="AC13" s="11">
        <v>8.4934742245888319</v>
      </c>
      <c r="AD13" s="11" t="s">
        <v>1</v>
      </c>
      <c r="AE13" s="11">
        <v>13.928810852489699</v>
      </c>
      <c r="AF13" s="11" t="s">
        <v>1</v>
      </c>
      <c r="AG13" s="11" t="s">
        <v>1</v>
      </c>
    </row>
    <row r="14" spans="1:33" x14ac:dyDescent="0.25">
      <c r="A14" s="12" t="s">
        <v>10</v>
      </c>
      <c r="B14" s="13">
        <v>16.302332467769123</v>
      </c>
      <c r="C14" s="14">
        <v>12.194902634216524</v>
      </c>
      <c r="D14" s="14">
        <v>11.427557897937463</v>
      </c>
      <c r="E14" s="14">
        <v>11.692215010641478</v>
      </c>
      <c r="F14" s="14" t="s">
        <v>1</v>
      </c>
      <c r="G14" s="14" t="s">
        <v>1</v>
      </c>
      <c r="H14" s="14" t="s">
        <v>1</v>
      </c>
      <c r="I14" s="14" t="s">
        <v>1</v>
      </c>
      <c r="J14" s="14">
        <v>9.8217406501223348</v>
      </c>
      <c r="K14" s="14">
        <v>8.7295320241927783</v>
      </c>
      <c r="L14" s="14">
        <v>10.294294679903373</v>
      </c>
      <c r="M14" s="14" t="s">
        <v>1</v>
      </c>
      <c r="N14" s="14" t="s">
        <v>1</v>
      </c>
      <c r="O14" s="14">
        <v>9.1475387636265157</v>
      </c>
      <c r="P14" s="14">
        <v>8.0443191503310825</v>
      </c>
      <c r="Q14" s="14">
        <v>11.197015155011925</v>
      </c>
      <c r="R14" s="14">
        <v>10.536916340389633</v>
      </c>
      <c r="S14" s="14">
        <v>10.320655572254461</v>
      </c>
      <c r="T14" s="14">
        <v>9.9432416494671667</v>
      </c>
      <c r="U14" s="14">
        <v>9.3081368108699039</v>
      </c>
      <c r="V14" s="14">
        <v>8.7587707453286381</v>
      </c>
      <c r="W14" s="14">
        <v>8.4399261001685968</v>
      </c>
      <c r="X14" s="14">
        <v>7.6439458602609438</v>
      </c>
      <c r="Y14" s="14">
        <v>7.5765735282203304</v>
      </c>
      <c r="Z14" s="14">
        <v>9.3074670789473988</v>
      </c>
      <c r="AA14" s="14">
        <v>8.8581486663356959</v>
      </c>
      <c r="AB14" s="14">
        <v>9.0436478912213794</v>
      </c>
      <c r="AC14" s="14">
        <v>9.2304963719311655</v>
      </c>
      <c r="AD14" s="14">
        <v>9.5654912644904382</v>
      </c>
      <c r="AE14" s="14">
        <v>8.7706920512035538</v>
      </c>
      <c r="AF14" s="14">
        <v>8.1603525167573583</v>
      </c>
      <c r="AG14" s="14" t="s">
        <v>1</v>
      </c>
    </row>
    <row r="15" spans="1:33" x14ac:dyDescent="0.25">
      <c r="A15" s="9" t="s">
        <v>11</v>
      </c>
      <c r="B15" s="10" t="s">
        <v>1</v>
      </c>
      <c r="C15" s="11">
        <v>16.735187424425636</v>
      </c>
      <c r="D15" s="11">
        <v>13.803230543318648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>
        <v>10.945219610185134</v>
      </c>
      <c r="K15" s="11">
        <v>9.3398049102304306</v>
      </c>
      <c r="L15" s="11">
        <v>11.942595673876873</v>
      </c>
      <c r="M15" s="11">
        <v>10.997745000184837</v>
      </c>
      <c r="N15" s="11">
        <v>11.15091669928049</v>
      </c>
      <c r="O15" s="11">
        <v>10.336985229384721</v>
      </c>
      <c r="P15" s="11">
        <v>10.385310054184226</v>
      </c>
      <c r="Q15" s="11">
        <v>9.9526066350710902</v>
      </c>
      <c r="R15" s="11">
        <v>8.3940475608364711</v>
      </c>
      <c r="S15" s="11">
        <v>9.4336121499329106</v>
      </c>
      <c r="T15" s="11">
        <v>9.4949907994275211</v>
      </c>
      <c r="U15" s="11">
        <v>12.562057164891311</v>
      </c>
      <c r="V15" s="11">
        <v>12.408640571707002</v>
      </c>
      <c r="W15" s="11">
        <v>13.213844664730818</v>
      </c>
      <c r="X15" s="11">
        <v>9.0387004524038339</v>
      </c>
      <c r="Y15" s="11">
        <v>10.109867495912839</v>
      </c>
      <c r="Z15" s="11">
        <v>8.9453871158722524</v>
      </c>
      <c r="AA15" s="11">
        <v>7.0269446333513121</v>
      </c>
      <c r="AB15" s="11">
        <v>6.7267115316500536</v>
      </c>
      <c r="AC15" s="11">
        <v>5.699820349501878</v>
      </c>
      <c r="AD15" s="11">
        <v>5.9069701045102434</v>
      </c>
      <c r="AE15" s="11">
        <v>6.8428254325417344</v>
      </c>
      <c r="AF15" s="11">
        <v>9.4731657682232466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>
        <v>9.9928791834797046</v>
      </c>
      <c r="G16" s="14">
        <v>7.631523600636962</v>
      </c>
      <c r="H16" s="14">
        <v>7.2544502617801045</v>
      </c>
      <c r="I16" s="14">
        <v>8.6280618651746117</v>
      </c>
      <c r="J16" s="14">
        <v>7.5216427290316208</v>
      </c>
      <c r="K16" s="14">
        <v>4.8875656193684875</v>
      </c>
      <c r="L16" s="14">
        <v>16.186346367857553</v>
      </c>
      <c r="M16" s="14">
        <v>27.785056208266418</v>
      </c>
      <c r="N16" s="14">
        <v>12.387811523359245</v>
      </c>
      <c r="O16" s="14">
        <v>11.184061785000498</v>
      </c>
      <c r="P16" s="14">
        <v>12.925940264274708</v>
      </c>
      <c r="Q16" s="14">
        <v>14.336132098309276</v>
      </c>
      <c r="R16" s="14">
        <v>16.889749727051313</v>
      </c>
      <c r="S16" s="14">
        <v>21.006130854622217</v>
      </c>
      <c r="T16" s="14">
        <v>18.559608364915764</v>
      </c>
      <c r="U16" s="14">
        <v>14.774624000429586</v>
      </c>
      <c r="V16" s="14">
        <v>18.478072771984152</v>
      </c>
      <c r="W16" s="14">
        <v>29.525854445379874</v>
      </c>
      <c r="X16" s="14">
        <v>27.975278767424005</v>
      </c>
      <c r="Y16" s="14">
        <v>23.906673966536911</v>
      </c>
      <c r="Z16" s="14">
        <v>29.621285098997678</v>
      </c>
      <c r="AA16" s="14">
        <v>33.73469859111556</v>
      </c>
      <c r="AB16" s="14">
        <v>16.619354602395518</v>
      </c>
      <c r="AC16" s="14">
        <v>18.350461592057137</v>
      </c>
      <c r="AD16" s="14">
        <v>14.071582384484385</v>
      </c>
      <c r="AE16" s="14">
        <v>14.247383734089441</v>
      </c>
      <c r="AF16" s="14">
        <v>17.313605251598759</v>
      </c>
      <c r="AG16" s="14" t="s">
        <v>1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>
        <v>4.7177392352507868</v>
      </c>
      <c r="M17" s="11">
        <v>6.8583776595744688</v>
      </c>
      <c r="N17" s="11">
        <v>7.0134560493970985</v>
      </c>
      <c r="O17" s="11">
        <v>10.906923322962403</v>
      </c>
      <c r="P17" s="11">
        <v>23.900110837159854</v>
      </c>
      <c r="Q17" s="11">
        <v>33.184279961116509</v>
      </c>
      <c r="R17" s="11">
        <v>21.483072553900907</v>
      </c>
      <c r="S17" s="11">
        <v>24.577781685356438</v>
      </c>
      <c r="T17" s="11">
        <v>21.306577385997628</v>
      </c>
      <c r="U17" s="11">
        <v>8.0136102311392712</v>
      </c>
      <c r="V17" s="11">
        <v>16.363487007237975</v>
      </c>
      <c r="W17" s="11">
        <v>12.675877087546136</v>
      </c>
      <c r="X17" s="11">
        <v>15.621775558215361</v>
      </c>
      <c r="Y17" s="11">
        <v>18.136200716845881</v>
      </c>
      <c r="Z17" s="11">
        <v>22.542997542997544</v>
      </c>
      <c r="AA17" s="11">
        <v>27.201051248357427</v>
      </c>
      <c r="AB17" s="11">
        <v>5.88768115942029</v>
      </c>
      <c r="AC17" s="11">
        <v>11.602610587382161</v>
      </c>
      <c r="AD17" s="11">
        <v>23.737916219119228</v>
      </c>
      <c r="AE17" s="11">
        <v>17.930327868852462</v>
      </c>
      <c r="AF17" s="11">
        <v>12.188445468952601</v>
      </c>
      <c r="AG17" s="11" t="s">
        <v>1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>
        <v>9.1592296852982624</v>
      </c>
      <c r="P18" s="14" t="s">
        <v>1</v>
      </c>
      <c r="Q18" s="14">
        <v>13.177966101694915</v>
      </c>
      <c r="R18" s="14" t="s">
        <v>1</v>
      </c>
      <c r="S18" s="14" t="s">
        <v>1</v>
      </c>
      <c r="T18" s="14" t="s">
        <v>1</v>
      </c>
      <c r="U18" s="14">
        <v>17.409879409299027</v>
      </c>
      <c r="V18" s="14" t="s">
        <v>1</v>
      </c>
      <c r="W18" s="14">
        <v>12.921286031042129</v>
      </c>
      <c r="X18" s="14" t="s">
        <v>1</v>
      </c>
      <c r="Y18" s="14">
        <v>13.159801958295017</v>
      </c>
      <c r="Z18" s="14">
        <v>10.804378867206092</v>
      </c>
      <c r="AA18" s="14">
        <v>15.840707964601771</v>
      </c>
      <c r="AB18" s="14" t="s">
        <v>1</v>
      </c>
      <c r="AC18" s="14">
        <v>12.071597058415428</v>
      </c>
      <c r="AD18" s="14" t="s">
        <v>1</v>
      </c>
      <c r="AE18" s="14">
        <v>9.5012198427758197</v>
      </c>
      <c r="AF18" s="14" t="s">
        <v>1</v>
      </c>
      <c r="AG18" s="14" t="s">
        <v>1</v>
      </c>
    </row>
    <row r="19" spans="1:33" x14ac:dyDescent="0.25">
      <c r="A19" s="9" t="s">
        <v>15</v>
      </c>
      <c r="B19" s="10">
        <v>9.9490101979604084</v>
      </c>
      <c r="C19" s="11">
        <v>8.263813549811081</v>
      </c>
      <c r="D19" s="11">
        <v>10.839679876081064</v>
      </c>
      <c r="E19" s="11">
        <v>10.358646139652885</v>
      </c>
      <c r="F19" s="11">
        <v>12.04571193246165</v>
      </c>
      <c r="G19" s="11">
        <v>11.439042741681027</v>
      </c>
      <c r="H19" s="11">
        <v>11.878750885509721</v>
      </c>
      <c r="I19" s="11">
        <v>13.183631231447157</v>
      </c>
      <c r="J19" s="11">
        <v>16.584572517793543</v>
      </c>
      <c r="K19" s="11">
        <v>16.256735377213101</v>
      </c>
      <c r="L19" s="11">
        <v>17.224132630404331</v>
      </c>
      <c r="M19" s="11">
        <v>16.874624836065806</v>
      </c>
      <c r="N19" s="11">
        <v>15.235766914600903</v>
      </c>
      <c r="O19" s="11">
        <v>15.990007560892492</v>
      </c>
      <c r="P19" s="11">
        <v>13.875633933322831</v>
      </c>
      <c r="Q19" s="11">
        <v>15.496717429391039</v>
      </c>
      <c r="R19" s="11">
        <v>17.542357068532805</v>
      </c>
      <c r="S19" s="11">
        <v>11.401677216426366</v>
      </c>
      <c r="T19" s="11">
        <v>11.436063186029399</v>
      </c>
      <c r="U19" s="11">
        <v>11.705927322187188</v>
      </c>
      <c r="V19" s="11">
        <v>11.44239153735931</v>
      </c>
      <c r="W19" s="11">
        <v>11.252957695922564</v>
      </c>
      <c r="X19" s="11">
        <v>15.581547026892073</v>
      </c>
      <c r="Y19" s="11">
        <v>17.595060036853102</v>
      </c>
      <c r="Z19" s="11">
        <v>14.385748463869566</v>
      </c>
      <c r="AA19" s="11">
        <v>12.722141413442694</v>
      </c>
      <c r="AB19" s="11">
        <v>11.508320150339964</v>
      </c>
      <c r="AC19" s="11">
        <v>14.609498548113322</v>
      </c>
      <c r="AD19" s="11">
        <v>17.239003545140346</v>
      </c>
      <c r="AE19" s="11">
        <v>15.897352788588654</v>
      </c>
      <c r="AF19" s="11">
        <v>17.649038950103801</v>
      </c>
      <c r="AG19" s="11" t="s">
        <v>1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12.373871481678172</v>
      </c>
      <c r="O20" s="14" t="s">
        <v>1</v>
      </c>
      <c r="P20" s="14" t="s">
        <v>1</v>
      </c>
      <c r="Q20" s="14">
        <v>4.8658764815970059</v>
      </c>
      <c r="R20" s="14">
        <v>4.9883211211723673</v>
      </c>
      <c r="S20" s="14">
        <v>8.7682077264091198</v>
      </c>
      <c r="T20" s="14">
        <v>4.8768548263729539</v>
      </c>
      <c r="U20" s="14">
        <v>6.0671893202355092</v>
      </c>
      <c r="V20" s="14">
        <v>12.843120113894649</v>
      </c>
      <c r="W20" s="14">
        <v>7.6824528260916765</v>
      </c>
      <c r="X20" s="14">
        <v>21.700374784752</v>
      </c>
      <c r="Y20" s="14">
        <v>23.749047498094995</v>
      </c>
      <c r="Z20" s="14">
        <v>17.85460612167363</v>
      </c>
      <c r="AA20" s="14">
        <v>28.760263529675061</v>
      </c>
      <c r="AB20" s="14">
        <v>13.052366188545536</v>
      </c>
      <c r="AC20" s="14">
        <v>7.0501152772721758</v>
      </c>
      <c r="AD20" s="14">
        <v>7.8725913220593355</v>
      </c>
      <c r="AE20" s="14">
        <v>12.33853841349157</v>
      </c>
      <c r="AF20" s="14">
        <v>10.903079867757089</v>
      </c>
      <c r="AG20" s="14" t="s">
        <v>1</v>
      </c>
    </row>
    <row r="21" spans="1:33" x14ac:dyDescent="0.25">
      <c r="A21" s="9" t="s">
        <v>17</v>
      </c>
      <c r="B21" s="10" t="s">
        <v>1</v>
      </c>
      <c r="C21" s="11">
        <v>10.734921104640717</v>
      </c>
      <c r="D21" s="11" t="s">
        <v>1</v>
      </c>
      <c r="E21" s="11">
        <v>8.9212480918639354</v>
      </c>
      <c r="F21" s="11" t="s">
        <v>1</v>
      </c>
      <c r="G21" s="11">
        <v>8.8990377809166752</v>
      </c>
      <c r="H21" s="11" t="s">
        <v>1</v>
      </c>
      <c r="I21" s="11">
        <v>9.0922361995964103</v>
      </c>
      <c r="J21" s="11" t="s">
        <v>1</v>
      </c>
      <c r="K21" s="11">
        <v>9.9399379314090321</v>
      </c>
      <c r="L21" s="11" t="s">
        <v>1</v>
      </c>
      <c r="M21" s="11">
        <v>9.5146651196351293</v>
      </c>
      <c r="N21" s="11" t="s">
        <v>1</v>
      </c>
      <c r="O21" s="11">
        <v>9.1228888387254905</v>
      </c>
      <c r="P21" s="11" t="s">
        <v>1</v>
      </c>
      <c r="Q21" s="11">
        <v>9.1144242327366225</v>
      </c>
      <c r="R21" s="11" t="s">
        <v>1</v>
      </c>
      <c r="S21" s="11">
        <v>8.8018229054117576</v>
      </c>
      <c r="T21" s="11" t="s">
        <v>1</v>
      </c>
      <c r="U21" s="11">
        <v>9.1225721722288551</v>
      </c>
      <c r="V21" s="11" t="s">
        <v>1</v>
      </c>
      <c r="W21" s="11">
        <v>9.5505406027674837</v>
      </c>
      <c r="X21" s="11" t="s">
        <v>1</v>
      </c>
      <c r="Y21" s="11">
        <v>8.7490393142774696</v>
      </c>
      <c r="Z21" s="11" t="s">
        <v>1</v>
      </c>
      <c r="AA21" s="11">
        <v>8.6599825128611077</v>
      </c>
      <c r="AB21" s="11" t="s">
        <v>1</v>
      </c>
      <c r="AC21" s="11">
        <v>8.3104033107145003</v>
      </c>
      <c r="AD21" s="11" t="s">
        <v>1</v>
      </c>
      <c r="AE21" s="11">
        <v>8.5373642324986569</v>
      </c>
      <c r="AF21" s="11" t="s">
        <v>1</v>
      </c>
      <c r="AG21" s="11" t="s">
        <v>1</v>
      </c>
    </row>
    <row r="22" spans="1:33" x14ac:dyDescent="0.25">
      <c r="A22" s="12" t="s">
        <v>18</v>
      </c>
      <c r="B22" s="13" t="s">
        <v>1</v>
      </c>
      <c r="C22" s="14" t="s">
        <v>1</v>
      </c>
      <c r="D22" s="14">
        <v>9.2986786814000819</v>
      </c>
      <c r="E22" s="14">
        <v>8.7225066024266358</v>
      </c>
      <c r="F22" s="14">
        <v>9.0894650452708312</v>
      </c>
      <c r="G22" s="14">
        <v>9.3229398092693003</v>
      </c>
      <c r="H22" s="14">
        <v>9.3312092222610481</v>
      </c>
      <c r="I22" s="14">
        <v>9.7678268347907959</v>
      </c>
      <c r="J22" s="14">
        <v>8.8355131432807514</v>
      </c>
      <c r="K22" s="14">
        <v>9.3983782369866589</v>
      </c>
      <c r="L22" s="14">
        <v>9.2830655129789861</v>
      </c>
      <c r="M22" s="14">
        <v>10.745233968804159</v>
      </c>
      <c r="N22" s="14">
        <v>9.0202355093174802</v>
      </c>
      <c r="O22" s="14">
        <v>8.3078268473983385</v>
      </c>
      <c r="P22" s="14" t="s">
        <v>1</v>
      </c>
      <c r="Q22" s="14">
        <v>9.1588211215718385</v>
      </c>
      <c r="R22" s="14" t="s">
        <v>1</v>
      </c>
      <c r="S22" s="14">
        <v>9.1568362018951834</v>
      </c>
      <c r="T22" s="14" t="s">
        <v>1</v>
      </c>
      <c r="U22" s="14">
        <v>8.6471944657955415</v>
      </c>
      <c r="V22" s="14" t="s">
        <v>1</v>
      </c>
      <c r="W22" s="14">
        <v>7.5740276086405736</v>
      </c>
      <c r="X22" s="14">
        <v>6.6470912237696744</v>
      </c>
      <c r="Y22" s="14">
        <v>8.2162921348314608</v>
      </c>
      <c r="Z22" s="14">
        <v>8.5303186022610493</v>
      </c>
      <c r="AA22" s="14">
        <v>8.5967044840626681</v>
      </c>
      <c r="AB22" s="14">
        <v>7.5680997702658352</v>
      </c>
      <c r="AC22" s="14">
        <v>7.7171817673030292</v>
      </c>
      <c r="AD22" s="14">
        <v>6.9469614594659905</v>
      </c>
      <c r="AE22" s="14">
        <v>6.7286036036036041</v>
      </c>
      <c r="AF22" s="14">
        <v>6.3750405536930899</v>
      </c>
      <c r="AG22" s="14" t="s">
        <v>1</v>
      </c>
    </row>
    <row r="23" spans="1:33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>
        <v>20.894828588030215</v>
      </c>
      <c r="G23" s="11">
        <v>18.529632408102024</v>
      </c>
      <c r="H23" s="11">
        <v>22.622582747881513</v>
      </c>
      <c r="I23" s="11">
        <v>21.294257661410295</v>
      </c>
      <c r="J23" s="11">
        <v>23.515018351601707</v>
      </c>
      <c r="K23" s="11">
        <v>22.770939984751116</v>
      </c>
      <c r="L23" s="11">
        <v>16.984633347928522</v>
      </c>
      <c r="M23" s="11">
        <v>19.833264717990946</v>
      </c>
      <c r="N23" s="11">
        <v>16.415302963290578</v>
      </c>
      <c r="O23" s="11">
        <v>14.503532096002811</v>
      </c>
      <c r="P23" s="11">
        <v>19.795162260198239</v>
      </c>
      <c r="Q23" s="11">
        <v>20.879002601130146</v>
      </c>
      <c r="R23" s="11">
        <v>18.724545207711106</v>
      </c>
      <c r="S23" s="11">
        <v>22.501123932264349</v>
      </c>
      <c r="T23" s="11">
        <v>22.401442993952923</v>
      </c>
      <c r="U23" s="11">
        <v>20.142449200101435</v>
      </c>
      <c r="V23" s="11">
        <v>25.664829784374337</v>
      </c>
      <c r="W23" s="11">
        <v>27.118861611917822</v>
      </c>
      <c r="X23" s="11">
        <v>29.780741174257464</v>
      </c>
      <c r="Y23" s="11">
        <v>23.528473772514872</v>
      </c>
      <c r="Z23" s="11">
        <v>24.756002523471999</v>
      </c>
      <c r="AA23" s="11">
        <v>26.282480745486055</v>
      </c>
      <c r="AB23" s="11">
        <v>18.671348158056066</v>
      </c>
      <c r="AC23" s="11">
        <v>19.614160410136794</v>
      </c>
      <c r="AD23" s="11">
        <v>20.497062671125839</v>
      </c>
      <c r="AE23" s="11">
        <v>17.572812546165867</v>
      </c>
      <c r="AF23" s="11">
        <v>15.787355562167612</v>
      </c>
      <c r="AG23" s="11" t="s">
        <v>1</v>
      </c>
    </row>
    <row r="24" spans="1:33" x14ac:dyDescent="0.25">
      <c r="A24" s="12" t="s">
        <v>20</v>
      </c>
      <c r="B24" s="13">
        <v>20.147183478461891</v>
      </c>
      <c r="C24" s="14">
        <v>23.973598159137705</v>
      </c>
      <c r="D24" s="14">
        <v>26.447558725250612</v>
      </c>
      <c r="E24" s="14">
        <v>26.448308718437353</v>
      </c>
      <c r="F24" s="14">
        <v>26.446092932235015</v>
      </c>
      <c r="G24" s="14">
        <v>12.198939222676287</v>
      </c>
      <c r="H24" s="14">
        <v>13.569031362110865</v>
      </c>
      <c r="I24" s="14">
        <v>14.663361530994315</v>
      </c>
      <c r="J24" s="14">
        <v>15.721471687266456</v>
      </c>
      <c r="K24" s="14">
        <v>16.470082847499231</v>
      </c>
      <c r="L24" s="14">
        <v>17.704054652003585</v>
      </c>
      <c r="M24" s="14">
        <v>18.672094080305691</v>
      </c>
      <c r="N24" s="14">
        <v>14.961234434007187</v>
      </c>
      <c r="O24" s="14">
        <v>11.181652070801633</v>
      </c>
      <c r="P24" s="14">
        <v>14.127848436433327</v>
      </c>
      <c r="Q24" s="14">
        <v>16.628674095338319</v>
      </c>
      <c r="R24" s="14">
        <v>17.769241336373177</v>
      </c>
      <c r="S24" s="14">
        <v>18.46367450638277</v>
      </c>
      <c r="T24" s="14">
        <v>18.255950020792437</v>
      </c>
      <c r="U24" s="14">
        <v>19.798636166835042</v>
      </c>
      <c r="V24" s="14">
        <v>19.549419685192138</v>
      </c>
      <c r="W24" s="14">
        <v>16.823627968594749</v>
      </c>
      <c r="X24" s="14">
        <v>17.310731755464019</v>
      </c>
      <c r="Y24" s="14">
        <v>14.385263304244331</v>
      </c>
      <c r="Z24" s="14">
        <v>10.407441105360558</v>
      </c>
      <c r="AA24" s="14">
        <v>10.31633077780314</v>
      </c>
      <c r="AB24" s="14">
        <v>10.327628558401686</v>
      </c>
      <c r="AC24" s="14">
        <v>11.26459324590925</v>
      </c>
      <c r="AD24" s="14">
        <v>10.671986860580006</v>
      </c>
      <c r="AE24" s="14">
        <v>8.5748884307575484</v>
      </c>
      <c r="AF24" s="14">
        <v>8.6162464016572464</v>
      </c>
      <c r="AG24" s="14" t="s">
        <v>1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>
        <v>14.277080736523617</v>
      </c>
      <c r="F25" s="11" t="s">
        <v>1</v>
      </c>
      <c r="G25" s="11" t="s">
        <v>1</v>
      </c>
      <c r="H25" s="11" t="s">
        <v>1</v>
      </c>
      <c r="I25" s="11" t="s">
        <v>1</v>
      </c>
      <c r="J25" s="11">
        <v>10.898323006851802</v>
      </c>
      <c r="K25" s="11" t="s">
        <v>1</v>
      </c>
      <c r="L25" s="11" t="s">
        <v>1</v>
      </c>
      <c r="M25" s="11" t="s">
        <v>1</v>
      </c>
      <c r="N25" s="11">
        <v>8.4741348411175768</v>
      </c>
      <c r="O25" s="11" t="s">
        <v>1</v>
      </c>
      <c r="P25" s="11">
        <v>8.3402640914090469</v>
      </c>
      <c r="Q25" s="11" t="s">
        <v>1</v>
      </c>
      <c r="R25" s="11">
        <v>9.1096474575723967</v>
      </c>
      <c r="S25" s="11">
        <v>7.8060635005456609</v>
      </c>
      <c r="T25" s="11" t="s">
        <v>1</v>
      </c>
      <c r="U25" s="11">
        <v>7.9555252217822936</v>
      </c>
      <c r="V25" s="11" t="s">
        <v>1</v>
      </c>
      <c r="W25" s="11">
        <v>8.0613097464034507</v>
      </c>
      <c r="X25" s="11" t="s">
        <v>1</v>
      </c>
      <c r="Y25" s="11">
        <v>7.5080851238110009</v>
      </c>
      <c r="Z25" s="11" t="s">
        <v>1</v>
      </c>
      <c r="AA25" s="11">
        <v>6.8437185272021166</v>
      </c>
      <c r="AB25" s="11" t="s">
        <v>1</v>
      </c>
      <c r="AC25" s="11">
        <v>6.9120207026159317</v>
      </c>
      <c r="AD25" s="11" t="s">
        <v>1</v>
      </c>
      <c r="AE25" s="11">
        <v>7.1256046025023885</v>
      </c>
      <c r="AF25" s="11" t="s">
        <v>1</v>
      </c>
      <c r="AG25" s="11" t="s">
        <v>1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>
        <v>5.8199774755262927</v>
      </c>
      <c r="H26" s="14">
        <v>7.2154617036506803</v>
      </c>
      <c r="I26" s="14">
        <v>7.0156996587030713</v>
      </c>
      <c r="J26" s="14">
        <v>5.1451136964857449</v>
      </c>
      <c r="K26" s="14">
        <v>5.6644245176039831</v>
      </c>
      <c r="L26" s="14">
        <v>10.613257710031904</v>
      </c>
      <c r="M26" s="14">
        <v>11.865207481119773</v>
      </c>
      <c r="N26" s="14">
        <v>13.116789058229136</v>
      </c>
      <c r="O26" s="14">
        <v>11.659635332944038</v>
      </c>
      <c r="P26" s="14">
        <v>9.6147226490021751</v>
      </c>
      <c r="Q26" s="14">
        <v>12.105841204399912</v>
      </c>
      <c r="R26" s="14">
        <v>15.746243777948937</v>
      </c>
      <c r="S26" s="14">
        <v>19.959767330245459</v>
      </c>
      <c r="T26" s="14">
        <v>15.675344717683764</v>
      </c>
      <c r="U26" s="14">
        <v>11.86652676579941</v>
      </c>
      <c r="V26" s="14">
        <v>15.261654706693728</v>
      </c>
      <c r="W26" s="14">
        <v>19.209998457028238</v>
      </c>
      <c r="X26" s="14">
        <v>18.005046074671878</v>
      </c>
      <c r="Y26" s="14">
        <v>16.240563555596669</v>
      </c>
      <c r="Z26" s="14">
        <v>12.806231809996785</v>
      </c>
      <c r="AA26" s="14">
        <v>20.559728933516979</v>
      </c>
      <c r="AB26" s="14">
        <v>8.0696473768904724</v>
      </c>
      <c r="AC26" s="14">
        <v>9.0913850010435286</v>
      </c>
      <c r="AD26" s="14">
        <v>9.2386272141706929</v>
      </c>
      <c r="AE26" s="14">
        <v>6.8389594206263284</v>
      </c>
      <c r="AF26" s="14">
        <v>6.4638506784021779</v>
      </c>
      <c r="AG26" s="14" t="s">
        <v>1</v>
      </c>
    </row>
    <row r="27" spans="1:33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>
        <v>18.578855260448837</v>
      </c>
      <c r="H27" s="11" t="s">
        <v>1</v>
      </c>
      <c r="I27" s="11">
        <v>15.838124454015398</v>
      </c>
      <c r="J27" s="11" t="s">
        <v>1</v>
      </c>
      <c r="K27" s="11">
        <v>18.240532470436577</v>
      </c>
      <c r="L27" s="11" t="s">
        <v>1</v>
      </c>
      <c r="M27" s="11">
        <v>16.112742219612446</v>
      </c>
      <c r="N27" s="11" t="s">
        <v>1</v>
      </c>
      <c r="O27" s="11">
        <v>12.22974493239788</v>
      </c>
      <c r="P27" s="11" t="s">
        <v>1</v>
      </c>
      <c r="Q27" s="11">
        <v>11.748326435641676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9.8777563407698352</v>
      </c>
      <c r="X27" s="11" t="s">
        <v>1</v>
      </c>
      <c r="Y27" s="11">
        <v>11.316326321750463</v>
      </c>
      <c r="Z27" s="11" t="s">
        <v>1</v>
      </c>
      <c r="AA27" s="11">
        <v>11.176650115622543</v>
      </c>
      <c r="AB27" s="11" t="s">
        <v>1</v>
      </c>
      <c r="AC27" s="11">
        <v>16.511236588943451</v>
      </c>
      <c r="AD27" s="11" t="s">
        <v>1</v>
      </c>
      <c r="AE27" s="11">
        <v>15.551876662987777</v>
      </c>
      <c r="AF27" s="11">
        <v>14.382567556731619</v>
      </c>
      <c r="AG27" s="11" t="s">
        <v>1</v>
      </c>
    </row>
    <row r="28" spans="1:33" x14ac:dyDescent="0.25">
      <c r="A28" s="12" t="s">
        <v>24</v>
      </c>
      <c r="B28" s="13">
        <v>11.751576362926178</v>
      </c>
      <c r="C28" s="14">
        <v>10.187926104202132</v>
      </c>
      <c r="D28" s="14">
        <v>10.95996872028306</v>
      </c>
      <c r="E28" s="14">
        <v>11.39169114204231</v>
      </c>
      <c r="F28" s="14">
        <v>8.6074517093671705</v>
      </c>
      <c r="G28" s="14">
        <v>12.672100636828414</v>
      </c>
      <c r="H28" s="14">
        <v>13.98806183357992</v>
      </c>
      <c r="I28" s="14">
        <v>11.854318547853762</v>
      </c>
      <c r="J28" s="14">
        <v>11.37486231795374</v>
      </c>
      <c r="K28" s="14">
        <v>11.167000374403802</v>
      </c>
      <c r="L28" s="14">
        <v>8.4457820590244435</v>
      </c>
      <c r="M28" s="14">
        <v>7.7781659795495308</v>
      </c>
      <c r="N28" s="14">
        <v>8.3370992831217272</v>
      </c>
      <c r="O28" s="14">
        <v>11.074803876524868</v>
      </c>
      <c r="P28" s="14">
        <v>10.653298499974047</v>
      </c>
      <c r="Q28" s="14">
        <v>10.635846041420736</v>
      </c>
      <c r="R28" s="14">
        <v>10.364320434599044</v>
      </c>
      <c r="S28" s="14">
        <v>10.217952800481195</v>
      </c>
      <c r="T28" s="14">
        <v>9.24669546449935</v>
      </c>
      <c r="U28" s="14">
        <v>10.276441117645893</v>
      </c>
      <c r="V28" s="14">
        <v>15.148341975507302</v>
      </c>
      <c r="W28" s="14">
        <v>20.237213383172623</v>
      </c>
      <c r="X28" s="14">
        <v>18.682899739416463</v>
      </c>
      <c r="Y28" s="14">
        <v>15.927946097080259</v>
      </c>
      <c r="Z28" s="14">
        <v>17.277848131511039</v>
      </c>
      <c r="AA28" s="14">
        <v>40.353423806606905</v>
      </c>
      <c r="AB28" s="14">
        <v>7.1491101453572288</v>
      </c>
      <c r="AC28" s="14">
        <v>9.7170056946011432</v>
      </c>
      <c r="AD28" s="14">
        <v>7.1800007190920265</v>
      </c>
      <c r="AE28" s="14">
        <v>4.6507165943419304</v>
      </c>
      <c r="AF28" s="14">
        <v>8.4571124782013207</v>
      </c>
      <c r="AG28" s="14" t="s">
        <v>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>
        <v>8.5953135423615734</v>
      </c>
      <c r="F29" s="11">
        <v>10.754086317722681</v>
      </c>
      <c r="G29" s="11">
        <v>11.263150525384571</v>
      </c>
      <c r="H29" s="11">
        <v>9.2215062162338093</v>
      </c>
      <c r="I29" s="11">
        <v>9.8310942057136899</v>
      </c>
      <c r="J29" s="11">
        <v>11.523584693780787</v>
      </c>
      <c r="K29" s="11">
        <v>9.1216597625684983</v>
      </c>
      <c r="L29" s="11">
        <v>9.7449759720401925</v>
      </c>
      <c r="M29" s="11">
        <v>12.429320282622214</v>
      </c>
      <c r="N29" s="11">
        <v>12.602356818148383</v>
      </c>
      <c r="O29" s="11">
        <v>13.768646443409921</v>
      </c>
      <c r="P29" s="11">
        <v>11.830027550392389</v>
      </c>
      <c r="Q29" s="11">
        <v>9.5269705522512815</v>
      </c>
      <c r="R29" s="11">
        <v>9.5452703652556448</v>
      </c>
      <c r="S29" s="11">
        <v>10.416974685820463</v>
      </c>
      <c r="T29" s="11">
        <v>10.013631596777046</v>
      </c>
      <c r="U29" s="11">
        <v>10.624891533030286</v>
      </c>
      <c r="V29" s="11">
        <v>12.800727134281217</v>
      </c>
      <c r="W29" s="11">
        <v>15.723546850694412</v>
      </c>
      <c r="X29" s="11">
        <v>17.548308424161856</v>
      </c>
      <c r="Y29" s="11">
        <v>14.853594522388091</v>
      </c>
      <c r="Z29" s="11">
        <v>11.220221245697751</v>
      </c>
      <c r="AA29" s="11">
        <v>9.56759551125527</v>
      </c>
      <c r="AB29" s="11">
        <v>9.1180154516332852</v>
      </c>
      <c r="AC29" s="11">
        <v>8.796558854580196</v>
      </c>
      <c r="AD29" s="11">
        <v>9.077385619743616</v>
      </c>
      <c r="AE29" s="11">
        <v>7.2046173505952371</v>
      </c>
      <c r="AF29" s="11">
        <v>8.4975280225272023</v>
      </c>
      <c r="AG29" s="11" t="s">
        <v>1</v>
      </c>
    </row>
    <row r="30" spans="1:33" x14ac:dyDescent="0.25">
      <c r="A30" s="12" t="s">
        <v>26</v>
      </c>
      <c r="B30" s="13">
        <v>19.183092152691085</v>
      </c>
      <c r="C30" s="14">
        <v>18.135257423941823</v>
      </c>
      <c r="D30" s="14">
        <v>19.908264429446231</v>
      </c>
      <c r="E30" s="14">
        <v>18.587138770640347</v>
      </c>
      <c r="F30" s="14">
        <v>16.634101965507622</v>
      </c>
      <c r="G30" s="14">
        <v>17.863541052835576</v>
      </c>
      <c r="H30" s="14">
        <v>17.197013783297351</v>
      </c>
      <c r="I30" s="14">
        <v>19.561113283044076</v>
      </c>
      <c r="J30" s="14">
        <v>19.916326901117625</v>
      </c>
      <c r="K30" s="14">
        <v>19.914148295277336</v>
      </c>
      <c r="L30" s="14">
        <v>18.436122462183008</v>
      </c>
      <c r="M30" s="14">
        <v>20.849915940773613</v>
      </c>
      <c r="N30" s="14">
        <v>17.272682788358111</v>
      </c>
      <c r="O30" s="14">
        <v>18.430212652178803</v>
      </c>
      <c r="P30" s="14">
        <v>17.361910294719475</v>
      </c>
      <c r="Q30" s="14">
        <v>17.585149405145952</v>
      </c>
      <c r="R30" s="14">
        <v>18.70529176863262</v>
      </c>
      <c r="S30" s="14">
        <v>18.709103501918811</v>
      </c>
      <c r="T30" s="14">
        <v>18.321937247715233</v>
      </c>
      <c r="U30" s="14">
        <v>13.586627490557326</v>
      </c>
      <c r="V30" s="14">
        <v>12.778872060132482</v>
      </c>
      <c r="W30" s="14">
        <v>12.348861892677782</v>
      </c>
      <c r="X30" s="14">
        <v>10.350617368027601</v>
      </c>
      <c r="Y30" s="14">
        <v>8.0631516105614303</v>
      </c>
      <c r="Z30" s="14">
        <v>7.6176787078702697</v>
      </c>
      <c r="AA30" s="14">
        <v>8.4801093228059532</v>
      </c>
      <c r="AB30" s="14">
        <v>6.5837104072398196</v>
      </c>
      <c r="AC30" s="14">
        <v>6.4353267439379929</v>
      </c>
      <c r="AD30" s="14">
        <v>6.4365047504348984</v>
      </c>
      <c r="AE30" s="14">
        <v>6.4217826868738763</v>
      </c>
      <c r="AF30" s="14">
        <v>6.8937087772704215</v>
      </c>
      <c r="AG30" s="14" t="s">
        <v>1</v>
      </c>
    </row>
    <row r="31" spans="1:33" x14ac:dyDescent="0.25">
      <c r="A31" s="9" t="s">
        <v>27</v>
      </c>
      <c r="B31" s="10" t="s">
        <v>1</v>
      </c>
      <c r="C31" s="11">
        <v>7.9647988505747112</v>
      </c>
      <c r="D31" s="11" t="s">
        <v>1</v>
      </c>
      <c r="E31" s="11" t="s">
        <v>1</v>
      </c>
      <c r="F31" s="11" t="s">
        <v>1</v>
      </c>
      <c r="G31" s="11">
        <v>6.8581485183741933</v>
      </c>
      <c r="H31" s="11" t="s">
        <v>1</v>
      </c>
      <c r="I31" s="11">
        <v>7.6068116941137216</v>
      </c>
      <c r="J31" s="11" t="s">
        <v>1</v>
      </c>
      <c r="K31" s="11">
        <v>6.9154759676167572</v>
      </c>
      <c r="L31" s="11" t="s">
        <v>1</v>
      </c>
      <c r="M31" s="11">
        <v>5.9048670588922212</v>
      </c>
      <c r="N31" s="11" t="s">
        <v>1</v>
      </c>
      <c r="O31" s="11">
        <v>5.2380312690523176</v>
      </c>
      <c r="P31" s="11" t="s">
        <v>1</v>
      </c>
      <c r="Q31" s="11">
        <v>5.5640181980664565</v>
      </c>
      <c r="R31" s="11" t="s">
        <v>1</v>
      </c>
      <c r="S31" s="11">
        <v>4.0671683492903181</v>
      </c>
      <c r="T31" s="11" t="s">
        <v>1</v>
      </c>
      <c r="U31" s="11">
        <v>4.1871617214082963</v>
      </c>
      <c r="V31" s="11" t="s">
        <v>1</v>
      </c>
      <c r="W31" s="11">
        <v>4.1116413739699853</v>
      </c>
      <c r="X31" s="11" t="s">
        <v>1</v>
      </c>
      <c r="Y31" s="11">
        <v>4.2724756288362009</v>
      </c>
      <c r="Z31" s="11" t="s">
        <v>1</v>
      </c>
      <c r="AA31" s="11">
        <v>5.0158225540664692</v>
      </c>
      <c r="AB31" s="11" t="s">
        <v>1</v>
      </c>
      <c r="AC31" s="11">
        <v>4.9706812745930096</v>
      </c>
      <c r="AD31" s="11" t="s">
        <v>1</v>
      </c>
      <c r="AE31" s="11">
        <v>5.9306676020109901</v>
      </c>
      <c r="AF31" s="11" t="s">
        <v>1</v>
      </c>
      <c r="AG31" s="11" t="s">
        <v>1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>
        <v>9.8786666283885243</v>
      </c>
      <c r="X32" s="21" t="s">
        <v>1</v>
      </c>
      <c r="Y32" s="21">
        <v>8.9602789928883357</v>
      </c>
      <c r="Z32" s="21" t="s">
        <v>1</v>
      </c>
      <c r="AA32" s="21" t="s">
        <v>1</v>
      </c>
      <c r="AB32" s="21" t="s">
        <v>1</v>
      </c>
      <c r="AC32" s="21">
        <v>8.6716358227358477</v>
      </c>
      <c r="AD32" s="21" t="s">
        <v>1</v>
      </c>
      <c r="AE32" s="21">
        <v>8.6655259399950406</v>
      </c>
      <c r="AF32" s="21" t="s">
        <v>1</v>
      </c>
      <c r="AG32" s="21" t="s">
        <v>1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>
        <v>32.122684220360185</v>
      </c>
      <c r="Y35" s="11">
        <v>44.91899681565674</v>
      </c>
      <c r="Z35" s="11">
        <v>25.923344947735195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17.583904462158426</v>
      </c>
      <c r="AF35" s="11">
        <v>21.084098379236085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>
        <v>7.7050296721470968</v>
      </c>
      <c r="X36" s="14" t="s">
        <v>1</v>
      </c>
      <c r="Y36" s="14" t="s">
        <v>1</v>
      </c>
      <c r="Z36" s="14" t="s">
        <v>1</v>
      </c>
      <c r="AA36" s="14">
        <v>19.678127286027795</v>
      </c>
      <c r="AB36" s="14" t="s">
        <v>1</v>
      </c>
      <c r="AC36" s="14">
        <v>18.489635406252084</v>
      </c>
      <c r="AD36" s="14">
        <v>39.625372498935718</v>
      </c>
      <c r="AE36" s="14">
        <v>23.208229079788715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</row>
    <row r="39" spans="1:33" s="5" customFormat="1" x14ac:dyDescent="0.25">
      <c r="A39" s="9" t="s">
        <v>35</v>
      </c>
      <c r="B39" s="10">
        <v>12.064973095313412</v>
      </c>
      <c r="C39" s="11">
        <v>12.694970561066221</v>
      </c>
      <c r="D39" s="11">
        <v>12.670068123303748</v>
      </c>
      <c r="E39" s="11" t="s">
        <v>1</v>
      </c>
      <c r="F39" s="11" t="s">
        <v>1</v>
      </c>
      <c r="G39" s="11">
        <v>13.631513055105909</v>
      </c>
      <c r="H39" s="11" t="s">
        <v>1</v>
      </c>
      <c r="I39" s="11">
        <v>11.951715824078216</v>
      </c>
      <c r="J39" s="11" t="s">
        <v>1</v>
      </c>
      <c r="K39" s="11">
        <v>14.020451127985234</v>
      </c>
      <c r="L39" s="11">
        <v>14.172449315068494</v>
      </c>
      <c r="M39" s="11">
        <v>11.279946007243657</v>
      </c>
      <c r="N39" s="11" t="s">
        <v>1</v>
      </c>
      <c r="O39" s="11">
        <v>11.916526138279934</v>
      </c>
      <c r="P39" s="11" t="s">
        <v>1</v>
      </c>
      <c r="Q39" s="11">
        <v>7.6278597930437106</v>
      </c>
      <c r="R39" s="11">
        <v>7.1567228620073298</v>
      </c>
      <c r="S39" s="11">
        <v>6.7752748140330761</v>
      </c>
      <c r="T39" s="11">
        <v>6.7752743378316662</v>
      </c>
      <c r="U39" s="11">
        <v>5.2676210362318798</v>
      </c>
      <c r="V39" s="11" t="s">
        <v>1</v>
      </c>
      <c r="W39" s="11">
        <v>8.4980754226880908</v>
      </c>
      <c r="X39" s="11" t="s">
        <v>1</v>
      </c>
      <c r="Y39" s="11">
        <v>5.0989283882635563</v>
      </c>
      <c r="Z39" s="11">
        <v>9.5543373820090682</v>
      </c>
      <c r="AA39" s="11">
        <v>11.077078117622786</v>
      </c>
      <c r="AB39" s="11">
        <v>8.1012237874391051</v>
      </c>
      <c r="AC39" s="11">
        <v>8.7222469420557012</v>
      </c>
      <c r="AD39" s="11">
        <v>5.9175538926049462</v>
      </c>
      <c r="AE39" s="11">
        <v>10.942266410575078</v>
      </c>
      <c r="AF39" s="11">
        <v>5.7237575140652304</v>
      </c>
      <c r="AG39" s="11" t="s">
        <v>1</v>
      </c>
    </row>
    <row r="40" spans="1:33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</row>
    <row r="41" spans="1:33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</row>
    <row r="44" spans="1:33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>
        <v>11.467813474462631</v>
      </c>
      <c r="D47" s="11" t="s">
        <v>1</v>
      </c>
      <c r="E47" s="11">
        <v>11.483179784891954</v>
      </c>
      <c r="F47" s="11" t="s">
        <v>1</v>
      </c>
      <c r="G47" s="11">
        <v>9.8462370187834747</v>
      </c>
      <c r="H47" s="11" t="s">
        <v>1</v>
      </c>
      <c r="I47" s="11">
        <v>9.5776150259523192</v>
      </c>
      <c r="J47" s="11" t="s">
        <v>1</v>
      </c>
      <c r="K47" s="11">
        <v>9.3692017697982646</v>
      </c>
      <c r="L47" s="11" t="s">
        <v>1</v>
      </c>
      <c r="M47" s="11">
        <v>8.8501331631463351</v>
      </c>
      <c r="N47" s="11" t="s">
        <v>1</v>
      </c>
      <c r="O47" s="11">
        <v>8.9324754825410722</v>
      </c>
      <c r="P47" s="11">
        <v>8.2527322057044881</v>
      </c>
      <c r="Q47" s="11">
        <v>7.0235564911709778</v>
      </c>
      <c r="R47" s="11">
        <v>7.5335458108041067</v>
      </c>
      <c r="S47" s="11">
        <v>7.7024329484201877</v>
      </c>
      <c r="T47" s="11">
        <v>7.8716006978115676</v>
      </c>
      <c r="U47" s="11">
        <v>6.7394859673626284</v>
      </c>
      <c r="V47" s="11">
        <v>6.4514921969826302</v>
      </c>
      <c r="W47" s="11">
        <v>6.3003406660152637</v>
      </c>
      <c r="X47" s="11">
        <v>6.0430651388845531</v>
      </c>
      <c r="Y47" s="11">
        <v>5.7745890494638239</v>
      </c>
      <c r="Z47" s="11">
        <v>5.5180454045062923</v>
      </c>
      <c r="AA47" s="11">
        <v>6.846295914910014</v>
      </c>
      <c r="AB47" s="11">
        <v>6.3875803538727727</v>
      </c>
      <c r="AC47" s="11">
        <v>6.6986911683498089</v>
      </c>
      <c r="AD47" s="11">
        <v>8.0279373594166294</v>
      </c>
      <c r="AE47" s="11">
        <v>7.1018763406151733</v>
      </c>
      <c r="AF47" s="11">
        <v>7.301426304184691</v>
      </c>
      <c r="AG47" s="11" t="s">
        <v>1</v>
      </c>
    </row>
    <row r="48" spans="1:33" x14ac:dyDescent="0.25">
      <c r="A48" s="12" t="s">
        <v>44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 t="s">
        <v>1</v>
      </c>
      <c r="P48" s="14" t="s">
        <v>1</v>
      </c>
      <c r="Q48" s="14" t="s">
        <v>1</v>
      </c>
      <c r="R48" s="14" t="s">
        <v>1</v>
      </c>
      <c r="S48" s="14" t="s">
        <v>1</v>
      </c>
      <c r="T48" s="14" t="s">
        <v>1</v>
      </c>
      <c r="U48" s="14" t="s">
        <v>1</v>
      </c>
      <c r="V48" s="14" t="s">
        <v>1</v>
      </c>
      <c r="W48" s="14" t="s">
        <v>1</v>
      </c>
      <c r="X48" s="14" t="s">
        <v>1</v>
      </c>
      <c r="Y48" s="14" t="s">
        <v>1</v>
      </c>
      <c r="Z48" s="14" t="s">
        <v>1</v>
      </c>
      <c r="AA48" s="14" t="s">
        <v>1</v>
      </c>
      <c r="AB48" s="14" t="s">
        <v>1</v>
      </c>
      <c r="AC48" s="14" t="s">
        <v>1</v>
      </c>
      <c r="AD48" s="14" t="s">
        <v>1</v>
      </c>
      <c r="AE48" s="14" t="s">
        <v>1</v>
      </c>
      <c r="AF48" s="14" t="s">
        <v>1</v>
      </c>
      <c r="AG48" s="14" t="s">
        <v>1</v>
      </c>
    </row>
    <row r="49" spans="1:33" s="5" customFormat="1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>
        <v>5.6054624556880439</v>
      </c>
      <c r="AB50" s="14">
        <v>8.7795093349791706</v>
      </c>
      <c r="AC50" s="14">
        <v>11.878566537320246</v>
      </c>
      <c r="AD50" s="14">
        <v>15.536969999583903</v>
      </c>
      <c r="AE50" s="14">
        <v>10.432120569881079</v>
      </c>
      <c r="AF50" s="14">
        <v>7.1331194867682441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 t="s">
        <v>1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8.4735332972592552</v>
      </c>
      <c r="V53" s="11">
        <v>9.4099517807683437</v>
      </c>
      <c r="W53" s="11">
        <v>8.5848593695865709</v>
      </c>
      <c r="X53" s="11" t="s">
        <v>1</v>
      </c>
      <c r="Y53" s="11" t="s">
        <v>1</v>
      </c>
      <c r="Z53" s="11" t="s">
        <v>1</v>
      </c>
      <c r="AA53" s="11">
        <v>7.9561367910238765</v>
      </c>
      <c r="AB53" s="11">
        <v>6.2943437584801458</v>
      </c>
      <c r="AC53" s="11">
        <v>7.7332768551066451</v>
      </c>
      <c r="AD53" s="11">
        <v>7.7116734165790222</v>
      </c>
      <c r="AE53" s="11">
        <v>6.7888946438934896</v>
      </c>
      <c r="AF53" s="11">
        <v>5.0863548177656446</v>
      </c>
      <c r="AG53" s="11" t="s">
        <v>1</v>
      </c>
    </row>
    <row r="54" spans="1:33" x14ac:dyDescent="0.25">
      <c r="A54" s="12" t="s">
        <v>50</v>
      </c>
      <c r="B54" s="13" t="s">
        <v>1</v>
      </c>
      <c r="C54" s="14" t="s">
        <v>1</v>
      </c>
      <c r="D54" s="14">
        <v>9.57095709570957</v>
      </c>
      <c r="E54" s="14" t="s">
        <v>1</v>
      </c>
      <c r="F54" s="14" t="s">
        <v>1</v>
      </c>
      <c r="G54" s="14" t="s">
        <v>1</v>
      </c>
      <c r="H54" s="14">
        <v>6.906906906906908</v>
      </c>
      <c r="I54" s="14" t="s">
        <v>1</v>
      </c>
      <c r="J54" s="14" t="s">
        <v>1</v>
      </c>
      <c r="K54" s="14" t="s">
        <v>1</v>
      </c>
      <c r="L54" s="14">
        <v>5.66744730679157</v>
      </c>
      <c r="M54" s="14" t="s">
        <v>1</v>
      </c>
      <c r="N54" s="14" t="s">
        <v>1</v>
      </c>
      <c r="O54" s="14" t="s">
        <v>1</v>
      </c>
      <c r="P54" s="14">
        <v>7.9770992366412221</v>
      </c>
      <c r="Q54" s="14" t="s">
        <v>1</v>
      </c>
      <c r="R54" s="14" t="s">
        <v>1</v>
      </c>
      <c r="S54" s="14" t="s">
        <v>1</v>
      </c>
      <c r="T54" s="14">
        <v>6.2269938650306749</v>
      </c>
      <c r="U54" s="14" t="s">
        <v>1</v>
      </c>
      <c r="V54" s="14" t="s">
        <v>1</v>
      </c>
      <c r="W54" s="14" t="s">
        <v>1</v>
      </c>
      <c r="X54" s="14">
        <v>9.1652400652166843</v>
      </c>
      <c r="Y54" s="14" t="s">
        <v>1</v>
      </c>
      <c r="Z54" s="14" t="s">
        <v>1</v>
      </c>
      <c r="AA54" s="14">
        <v>7.7440677429521685</v>
      </c>
      <c r="AB54" s="14" t="s">
        <v>1</v>
      </c>
      <c r="AC54" s="14">
        <v>7.756105327358358</v>
      </c>
      <c r="AD54" s="14" t="s">
        <v>1</v>
      </c>
      <c r="AE54" s="14">
        <v>9.0883575239007417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</row>
    <row r="56" spans="1:33" x14ac:dyDescent="0.25">
      <c r="A56" s="12" t="s">
        <v>52</v>
      </c>
      <c r="B56" s="13">
        <v>29.075235109717866</v>
      </c>
      <c r="C56" s="14">
        <v>38.828828828828826</v>
      </c>
      <c r="D56" s="14">
        <v>29.624789994399851</v>
      </c>
      <c r="E56" s="14">
        <v>26.43573381950775</v>
      </c>
      <c r="F56" s="14">
        <v>29.404617253948967</v>
      </c>
      <c r="G56" s="14">
        <v>24.114676878240537</v>
      </c>
      <c r="H56" s="14">
        <v>21.622269858639761</v>
      </c>
      <c r="I56" s="14">
        <v>31.802344444287712</v>
      </c>
      <c r="J56" s="14">
        <v>30.329234857270119</v>
      </c>
      <c r="K56" s="14">
        <v>31.343744314267429</v>
      </c>
      <c r="L56" s="14">
        <v>25.305158321622972</v>
      </c>
      <c r="M56" s="14">
        <v>26.931296835414138</v>
      </c>
      <c r="N56" s="14">
        <v>23.021687332636027</v>
      </c>
      <c r="O56" s="14">
        <v>18.357509250872745</v>
      </c>
      <c r="P56" s="14">
        <v>16.289228428764499</v>
      </c>
      <c r="Q56" s="14">
        <v>16.113818463118061</v>
      </c>
      <c r="R56" s="14">
        <v>13.290427627474468</v>
      </c>
      <c r="S56" s="14">
        <v>16.953778570618265</v>
      </c>
      <c r="T56" s="14">
        <v>16.095245528538317</v>
      </c>
      <c r="U56" s="14">
        <v>15.302518605054027</v>
      </c>
      <c r="V56" s="14">
        <v>14.201577756460956</v>
      </c>
      <c r="W56" s="14">
        <v>15.595468951018232</v>
      </c>
      <c r="X56" s="14">
        <v>13.450594280638814</v>
      </c>
      <c r="Y56" s="14">
        <v>13.076611692512664</v>
      </c>
      <c r="Z56" s="14">
        <v>12.714161407155098</v>
      </c>
      <c r="AA56" s="14">
        <v>11.399625170650385</v>
      </c>
      <c r="AB56" s="14">
        <v>11.213545480562431</v>
      </c>
      <c r="AC56" s="14">
        <v>10.389346303549386</v>
      </c>
      <c r="AD56" s="14">
        <v>11.452841112720382</v>
      </c>
      <c r="AE56" s="14">
        <v>8.681720473769996</v>
      </c>
      <c r="AF56" s="14">
        <v>8.0881561812147567</v>
      </c>
      <c r="AG56" s="14" t="s">
        <v>1</v>
      </c>
    </row>
    <row r="57" spans="1:33" s="5" customFormat="1" x14ac:dyDescent="0.25">
      <c r="A57" s="9" t="s">
        <v>53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 t="s">
        <v>1</v>
      </c>
      <c r="P57" s="11" t="s">
        <v>1</v>
      </c>
      <c r="Q57" s="11">
        <v>20.107927605483091</v>
      </c>
      <c r="R57" s="11">
        <v>18.958889113954601</v>
      </c>
      <c r="S57" s="11">
        <v>20.223998740320624</v>
      </c>
      <c r="T57" s="11">
        <v>19.075971099804924</v>
      </c>
      <c r="U57" s="11">
        <v>20.567515736401738</v>
      </c>
      <c r="V57" s="11">
        <v>19.276538198922687</v>
      </c>
      <c r="W57" s="11">
        <v>18.682819753320892</v>
      </c>
      <c r="X57" s="11">
        <v>17.877508701769976</v>
      </c>
      <c r="Y57" s="11">
        <v>17.444788069998026</v>
      </c>
      <c r="Z57" s="11">
        <v>18.398279716074718</v>
      </c>
      <c r="AA57" s="11">
        <v>10.11224941503826</v>
      </c>
      <c r="AB57" s="11">
        <v>10.202658649666766</v>
      </c>
      <c r="AC57" s="11">
        <v>10.716891802600509</v>
      </c>
      <c r="AD57" s="11">
        <v>10.741019478365015</v>
      </c>
      <c r="AE57" s="11" t="s">
        <v>1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B57"/>
  <sheetViews>
    <sheetView showGridLines="0" workbookViewId="0"/>
  </sheetViews>
  <sheetFormatPr defaultRowHeight="15" x14ac:dyDescent="0.25"/>
  <sheetData>
    <row r="2" spans="1:2" s="60" customFormat="1" x14ac:dyDescent="0.25">
      <c r="B2" s="93" t="s">
        <v>428</v>
      </c>
    </row>
    <row r="3" spans="1:2" s="60" customFormat="1" ht="15" customHeight="1" x14ac:dyDescent="0.25">
      <c r="A3" s="94"/>
    </row>
    <row r="5" spans="1:2" x14ac:dyDescent="0.25">
      <c r="A5" s="41"/>
    </row>
    <row r="6" spans="1:2" x14ac:dyDescent="0.25">
      <c r="A6" s="41"/>
    </row>
    <row r="7" spans="1:2" x14ac:dyDescent="0.25">
      <c r="A7" s="41"/>
    </row>
    <row r="8" spans="1:2" x14ac:dyDescent="0.25">
      <c r="A8" s="41"/>
    </row>
    <row r="9" spans="1:2" x14ac:dyDescent="0.25">
      <c r="A9" s="41"/>
    </row>
    <row r="10" spans="1:2" x14ac:dyDescent="0.25">
      <c r="A10" s="41"/>
    </row>
    <row r="11" spans="1:2" x14ac:dyDescent="0.25">
      <c r="A11" s="41"/>
    </row>
    <row r="12" spans="1:2" x14ac:dyDescent="0.25">
      <c r="A12" s="41"/>
    </row>
    <row r="13" spans="1:2" x14ac:dyDescent="0.25">
      <c r="A13" s="41"/>
    </row>
    <row r="14" spans="1:2" x14ac:dyDescent="0.25">
      <c r="A14" s="41"/>
    </row>
    <row r="15" spans="1:2" x14ac:dyDescent="0.25">
      <c r="A15" s="41"/>
    </row>
    <row r="16" spans="1:2" x14ac:dyDescent="0.25">
      <c r="A16" s="41"/>
    </row>
    <row r="17" spans="1:1" x14ac:dyDescent="0.25">
      <c r="A17" s="41"/>
    </row>
    <row r="18" spans="1:1" x14ac:dyDescent="0.25">
      <c r="A18" s="41"/>
    </row>
    <row r="19" spans="1:1" x14ac:dyDescent="0.25">
      <c r="A19" s="41"/>
    </row>
    <row r="20" spans="1:1" x14ac:dyDescent="0.25">
      <c r="A20" s="41"/>
    </row>
    <row r="21" spans="1:1" x14ac:dyDescent="0.25">
      <c r="A21" s="41"/>
    </row>
    <row r="22" spans="1:1" x14ac:dyDescent="0.25">
      <c r="A22" s="41"/>
    </row>
    <row r="23" spans="1:1" x14ac:dyDescent="0.25">
      <c r="A23" s="41"/>
    </row>
    <row r="24" spans="1:1" x14ac:dyDescent="0.25">
      <c r="A24" s="41"/>
    </row>
    <row r="25" spans="1:1" x14ac:dyDescent="0.25">
      <c r="A25" s="41"/>
    </row>
    <row r="26" spans="1:1" x14ac:dyDescent="0.25">
      <c r="A26" s="41"/>
    </row>
    <row r="27" spans="1:1" x14ac:dyDescent="0.25">
      <c r="A27" s="41"/>
    </row>
    <row r="28" spans="1:1" x14ac:dyDescent="0.25">
      <c r="A28" s="41"/>
    </row>
    <row r="29" spans="1:1" x14ac:dyDescent="0.25">
      <c r="A29" s="41"/>
    </row>
    <row r="30" spans="1:1" x14ac:dyDescent="0.25">
      <c r="A30" s="41"/>
    </row>
    <row r="31" spans="1:1" x14ac:dyDescent="0.25">
      <c r="A31" s="41"/>
    </row>
    <row r="32" spans="1:1" x14ac:dyDescent="0.25">
      <c r="A32" s="41"/>
    </row>
    <row r="33" spans="1:1" x14ac:dyDescent="0.25">
      <c r="A33" s="41"/>
    </row>
    <row r="34" spans="1:1" x14ac:dyDescent="0.25">
      <c r="A34" s="41"/>
    </row>
    <row r="35" spans="1:1" x14ac:dyDescent="0.25">
      <c r="A35" s="41"/>
    </row>
    <row r="36" spans="1:1" x14ac:dyDescent="0.25">
      <c r="A36" s="41"/>
    </row>
    <row r="37" spans="1:1" x14ac:dyDescent="0.25">
      <c r="A37" s="41"/>
    </row>
    <row r="38" spans="1:1" x14ac:dyDescent="0.25">
      <c r="A38" s="41"/>
    </row>
    <row r="39" spans="1:1" x14ac:dyDescent="0.25">
      <c r="A39" s="41"/>
    </row>
    <row r="40" spans="1:1" x14ac:dyDescent="0.25">
      <c r="A40" s="41"/>
    </row>
    <row r="41" spans="1:1" x14ac:dyDescent="0.25">
      <c r="A41" s="41"/>
    </row>
    <row r="42" spans="1:1" x14ac:dyDescent="0.25">
      <c r="A42" s="41"/>
    </row>
    <row r="43" spans="1:1" x14ac:dyDescent="0.25">
      <c r="A43" s="41"/>
    </row>
    <row r="44" spans="1:1" x14ac:dyDescent="0.25">
      <c r="A44" s="41"/>
    </row>
    <row r="45" spans="1:1" x14ac:dyDescent="0.25">
      <c r="A45" s="41"/>
    </row>
    <row r="46" spans="1:1" x14ac:dyDescent="0.25">
      <c r="A46" s="41"/>
    </row>
    <row r="47" spans="1:1" x14ac:dyDescent="0.25">
      <c r="A47" s="41"/>
    </row>
    <row r="48" spans="1:1" x14ac:dyDescent="0.25">
      <c r="A48" s="41"/>
    </row>
    <row r="49" spans="1:1" x14ac:dyDescent="0.25">
      <c r="A49" s="41"/>
    </row>
    <row r="50" spans="1:1" x14ac:dyDescent="0.25">
      <c r="A50" s="41"/>
    </row>
    <row r="51" spans="1:1" x14ac:dyDescent="0.25">
      <c r="A51" s="41"/>
    </row>
    <row r="52" spans="1:1" x14ac:dyDescent="0.25">
      <c r="A52" s="41"/>
    </row>
    <row r="53" spans="1:1" x14ac:dyDescent="0.25">
      <c r="A53" s="41"/>
    </row>
    <row r="54" spans="1:1" x14ac:dyDescent="0.25">
      <c r="A54" s="41"/>
    </row>
    <row r="55" spans="1:1" x14ac:dyDescent="0.25">
      <c r="A55" s="41"/>
    </row>
    <row r="56" spans="1:1" x14ac:dyDescent="0.25">
      <c r="A56" s="41"/>
    </row>
    <row r="57" spans="1:1" x14ac:dyDescent="0.25">
      <c r="A57" s="41"/>
    </row>
  </sheetData>
  <pageMargins left="0.7" right="0.7" top="0.78740157499999996" bottom="0.78740157499999996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89</v>
      </c>
      <c r="B1" s="2"/>
      <c r="C1" s="2"/>
      <c r="D1" s="2"/>
      <c r="E1" s="2"/>
      <c r="F1" s="2"/>
      <c r="G1" s="2"/>
      <c r="H1" s="2"/>
      <c r="I1" s="2"/>
      <c r="J1" s="2"/>
      <c r="K1" s="42"/>
      <c r="L1" s="42"/>
      <c r="M1" s="2"/>
      <c r="N1" s="2"/>
      <c r="O1" s="2"/>
      <c r="P1" s="2"/>
      <c r="Q1" s="2"/>
      <c r="R1" s="42"/>
      <c r="S1" s="4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 t="s">
        <v>1</v>
      </c>
      <c r="K5" s="23" t="s">
        <v>1</v>
      </c>
      <c r="L5" s="23">
        <v>3477.7200000000003</v>
      </c>
      <c r="M5" s="23" t="s">
        <v>1</v>
      </c>
      <c r="N5" s="23" t="s">
        <v>1</v>
      </c>
      <c r="O5" s="23" t="s">
        <v>1</v>
      </c>
      <c r="P5" s="23">
        <v>3713.84</v>
      </c>
      <c r="Q5" s="23">
        <v>3794.761</v>
      </c>
      <c r="R5" s="23">
        <v>4169.6559999999999</v>
      </c>
      <c r="S5" s="23">
        <v>4491.13</v>
      </c>
      <c r="T5" s="23">
        <v>4729.3760000000002</v>
      </c>
      <c r="U5" s="23">
        <v>4606.5429999999997</v>
      </c>
      <c r="V5" s="23">
        <v>5036.1930000000002</v>
      </c>
      <c r="W5" s="23">
        <v>5690.0989999999993</v>
      </c>
      <c r="X5" s="23">
        <v>6221.6790000000001</v>
      </c>
      <c r="Y5" s="23">
        <v>6456.2069999999994</v>
      </c>
      <c r="Z5" s="23" t="s">
        <v>1</v>
      </c>
      <c r="AA5" s="23">
        <v>7205.25</v>
      </c>
      <c r="AB5" s="23" t="s">
        <v>1</v>
      </c>
      <c r="AC5" s="23">
        <v>8643.6080000000002</v>
      </c>
      <c r="AD5" s="23" t="s">
        <v>1</v>
      </c>
      <c r="AE5" s="23">
        <v>11420.468999999999</v>
      </c>
      <c r="AF5" s="23" t="s">
        <v>1</v>
      </c>
      <c r="AG5" s="23" t="s">
        <v>1</v>
      </c>
    </row>
    <row r="6" spans="1:33" x14ac:dyDescent="0.25">
      <c r="A6" s="12" t="s">
        <v>2</v>
      </c>
      <c r="B6" s="24" t="s">
        <v>1</v>
      </c>
      <c r="C6" s="25" t="s">
        <v>1</v>
      </c>
      <c r="D6" s="25" t="s">
        <v>1</v>
      </c>
      <c r="E6" s="25" t="s">
        <v>1</v>
      </c>
      <c r="F6" s="25" t="s">
        <v>1</v>
      </c>
      <c r="G6" s="25" t="s">
        <v>1</v>
      </c>
      <c r="H6" s="25" t="s">
        <v>1</v>
      </c>
      <c r="I6" s="25" t="s">
        <v>1</v>
      </c>
      <c r="J6" s="25" t="s">
        <v>1</v>
      </c>
      <c r="K6" s="25" t="s">
        <v>1</v>
      </c>
      <c r="L6" s="25" t="s">
        <v>1</v>
      </c>
      <c r="M6" s="25" t="s">
        <v>1</v>
      </c>
      <c r="N6" s="25" t="s">
        <v>1</v>
      </c>
      <c r="O6" s="25" t="s">
        <v>1</v>
      </c>
      <c r="P6" s="25" t="s">
        <v>1</v>
      </c>
      <c r="Q6" s="25" t="s">
        <v>1</v>
      </c>
      <c r="R6" s="25" t="s">
        <v>1</v>
      </c>
      <c r="S6" s="25" t="s">
        <v>1</v>
      </c>
      <c r="T6" s="25" t="s">
        <v>1</v>
      </c>
      <c r="U6" s="25">
        <v>61.464362409244302</v>
      </c>
      <c r="V6" s="25" t="s">
        <v>1</v>
      </c>
      <c r="W6" s="25" t="s">
        <v>1</v>
      </c>
      <c r="X6" s="25" t="s">
        <v>1</v>
      </c>
      <c r="Y6" s="25">
        <v>162.61529808773903</v>
      </c>
      <c r="Z6" s="25">
        <v>217.04980059310768</v>
      </c>
      <c r="AA6" s="25">
        <v>316.57787094794969</v>
      </c>
      <c r="AB6" s="25">
        <v>270.54862460374272</v>
      </c>
      <c r="AC6" s="25">
        <v>270.86767563145514</v>
      </c>
      <c r="AD6" s="25">
        <v>302.33868493711014</v>
      </c>
      <c r="AE6" s="25">
        <v>351.74506595766439</v>
      </c>
      <c r="AF6" s="25">
        <v>362.4859392575928</v>
      </c>
      <c r="AG6" s="25" t="s">
        <v>1</v>
      </c>
    </row>
    <row r="7" spans="1:33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 t="s">
        <v>1</v>
      </c>
      <c r="H7" s="27" t="s">
        <v>1</v>
      </c>
      <c r="I7" s="27" t="s">
        <v>1</v>
      </c>
      <c r="J7" s="27" t="s">
        <v>1</v>
      </c>
      <c r="K7" s="27" t="s">
        <v>1</v>
      </c>
      <c r="L7" s="27" t="s">
        <v>1</v>
      </c>
      <c r="M7" s="27" t="s">
        <v>1</v>
      </c>
      <c r="N7" s="27" t="s">
        <v>1</v>
      </c>
      <c r="O7" s="27" t="s">
        <v>1</v>
      </c>
      <c r="P7" s="27" t="s">
        <v>1</v>
      </c>
      <c r="Q7" s="27">
        <v>664.02780202807071</v>
      </c>
      <c r="R7" s="27">
        <v>796.50783289817241</v>
      </c>
      <c r="S7" s="27">
        <v>947.1665706259455</v>
      </c>
      <c r="T7" s="27">
        <v>1039.6186562976029</v>
      </c>
      <c r="U7" s="27">
        <v>932.73569131832812</v>
      </c>
      <c r="V7" s="27">
        <v>1058.2683910773612</v>
      </c>
      <c r="W7" s="27">
        <v>1215.5376982513217</v>
      </c>
      <c r="X7" s="27">
        <v>1330.6416954948506</v>
      </c>
      <c r="Y7" s="27">
        <v>1456.1988067744419</v>
      </c>
      <c r="Z7" s="27">
        <v>1571.1243826263799</v>
      </c>
      <c r="AA7" s="27">
        <v>1671.8696433153709</v>
      </c>
      <c r="AB7" s="27">
        <v>1783.5612192054452</v>
      </c>
      <c r="AC7" s="27">
        <v>2045.0791233001596</v>
      </c>
      <c r="AD7" s="27">
        <v>2337.3737669123097</v>
      </c>
      <c r="AE7" s="27">
        <v>2521.8411764705879</v>
      </c>
      <c r="AF7" s="27">
        <v>2498.0599886599884</v>
      </c>
      <c r="AG7" s="27" t="s">
        <v>1</v>
      </c>
    </row>
    <row r="8" spans="1:33" x14ac:dyDescent="0.25">
      <c r="A8" s="12" t="s">
        <v>4</v>
      </c>
      <c r="B8" s="24" t="s">
        <v>1</v>
      </c>
      <c r="C8" s="25" t="s">
        <v>1</v>
      </c>
      <c r="D8" s="25" t="s">
        <v>1</v>
      </c>
      <c r="E8" s="25" t="s">
        <v>1</v>
      </c>
      <c r="F8" s="25" t="s">
        <v>1</v>
      </c>
      <c r="G8" s="25" t="s">
        <v>1</v>
      </c>
      <c r="H8" s="25" t="s">
        <v>1</v>
      </c>
      <c r="I8" s="25" t="s">
        <v>1</v>
      </c>
      <c r="J8" s="25" t="s">
        <v>1</v>
      </c>
      <c r="K8" s="25" t="s">
        <v>1</v>
      </c>
      <c r="L8" s="25" t="s">
        <v>1</v>
      </c>
      <c r="M8" s="25" t="s">
        <v>1</v>
      </c>
      <c r="N8" s="25" t="s">
        <v>1</v>
      </c>
      <c r="O8" s="25">
        <v>3296.4207948107178</v>
      </c>
      <c r="P8" s="25" t="s">
        <v>1</v>
      </c>
      <c r="Q8" s="25">
        <v>3436.5541211519362</v>
      </c>
      <c r="R8" s="25" t="s">
        <v>1</v>
      </c>
      <c r="S8" s="25">
        <v>3985.2226666308761</v>
      </c>
      <c r="T8" s="25" t="s">
        <v>1</v>
      </c>
      <c r="U8" s="25">
        <v>4843.7629932045884</v>
      </c>
      <c r="V8" s="25">
        <v>4672.6598901615343</v>
      </c>
      <c r="W8" s="25">
        <v>4798.6750060397826</v>
      </c>
      <c r="X8" s="25">
        <v>4881.5642758305676</v>
      </c>
      <c r="Y8" s="25">
        <v>4820.3381648989662</v>
      </c>
      <c r="Z8" s="25" t="s">
        <v>1</v>
      </c>
      <c r="AA8" s="25">
        <v>5199.2974647056453</v>
      </c>
      <c r="AB8" s="25" t="s">
        <v>1</v>
      </c>
      <c r="AC8" s="25">
        <v>5435.1625305837115</v>
      </c>
      <c r="AD8" s="25" t="s">
        <v>1</v>
      </c>
      <c r="AE8" s="25">
        <v>5618.4621154284032</v>
      </c>
      <c r="AF8" s="25" t="s">
        <v>1</v>
      </c>
      <c r="AG8" s="25" t="s">
        <v>1</v>
      </c>
    </row>
    <row r="9" spans="1:33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 t="s">
        <v>1</v>
      </c>
      <c r="K9" s="23" t="s">
        <v>1</v>
      </c>
      <c r="L9" s="23" t="s">
        <v>1</v>
      </c>
      <c r="M9" s="23" t="s">
        <v>1</v>
      </c>
      <c r="N9" s="23" t="s">
        <v>1</v>
      </c>
      <c r="O9" s="23">
        <v>24.606000000000002</v>
      </c>
      <c r="P9" s="23">
        <v>34.595999999999997</v>
      </c>
      <c r="Q9" s="23">
        <v>46.994999999999997</v>
      </c>
      <c r="R9" s="23">
        <v>65.043000000000006</v>
      </c>
      <c r="S9" s="23">
        <v>78.451999999999998</v>
      </c>
      <c r="T9" s="23">
        <v>87.406000000000006</v>
      </c>
      <c r="U9" s="23">
        <v>81.778999999999996</v>
      </c>
      <c r="V9" s="23">
        <v>107.812</v>
      </c>
      <c r="W9" s="23">
        <v>228.92</v>
      </c>
      <c r="X9" s="23">
        <v>201.52100000000002</v>
      </c>
      <c r="Y9" s="23">
        <v>145.36000000000001</v>
      </c>
      <c r="Z9" s="23">
        <v>117.79400000000001</v>
      </c>
      <c r="AA9" s="23">
        <v>133.23000000000002</v>
      </c>
      <c r="AB9" s="23">
        <v>137.86000000000001</v>
      </c>
      <c r="AC9" s="23">
        <v>139.19999999999999</v>
      </c>
      <c r="AD9" s="23">
        <v>156.62</v>
      </c>
      <c r="AE9" s="23">
        <v>240.51999999999998</v>
      </c>
      <c r="AF9" s="23">
        <v>254.43</v>
      </c>
      <c r="AG9" s="23" t="s">
        <v>1</v>
      </c>
    </row>
    <row r="10" spans="1:33" x14ac:dyDescent="0.25">
      <c r="A10" s="12" t="s">
        <v>6</v>
      </c>
      <c r="B10" s="24" t="s">
        <v>1</v>
      </c>
      <c r="C10" s="25" t="s">
        <v>1</v>
      </c>
      <c r="D10" s="25" t="s">
        <v>1</v>
      </c>
      <c r="E10" s="25" t="s">
        <v>1</v>
      </c>
      <c r="F10" s="25" t="s">
        <v>1</v>
      </c>
      <c r="G10" s="25" t="s">
        <v>1</v>
      </c>
      <c r="H10" s="25" t="s">
        <v>1</v>
      </c>
      <c r="I10" s="25" t="s">
        <v>1</v>
      </c>
      <c r="J10" s="25" t="s">
        <v>1</v>
      </c>
      <c r="K10" s="25" t="s">
        <v>1</v>
      </c>
      <c r="L10" s="25" t="s">
        <v>1</v>
      </c>
      <c r="M10" s="25" t="s">
        <v>1</v>
      </c>
      <c r="N10" s="25" t="s">
        <v>1</v>
      </c>
      <c r="O10" s="25">
        <v>3539.5190000000002</v>
      </c>
      <c r="P10" s="25">
        <v>3681.9739999999997</v>
      </c>
      <c r="Q10" s="25">
        <v>3871.2130000000002</v>
      </c>
      <c r="R10" s="25">
        <v>4098.4039999999995</v>
      </c>
      <c r="S10" s="25">
        <v>4513.6880000000001</v>
      </c>
      <c r="T10" s="25">
        <v>5149.3289999999997</v>
      </c>
      <c r="U10" s="25">
        <v>4906.9229999999998</v>
      </c>
      <c r="V10" s="25">
        <v>4896.7020000000002</v>
      </c>
      <c r="W10" s="25">
        <v>5062.6819999999998</v>
      </c>
      <c r="X10" s="25">
        <v>4695.6149999999998</v>
      </c>
      <c r="Y10" s="25">
        <v>4620.3999999999996</v>
      </c>
      <c r="Z10" s="25">
        <v>4402.8</v>
      </c>
      <c r="AA10" s="25">
        <v>4015.8999999999996</v>
      </c>
      <c r="AB10" s="25">
        <v>3868.7</v>
      </c>
      <c r="AC10" s="25">
        <v>3987.6</v>
      </c>
      <c r="AD10" s="25">
        <v>4191.3</v>
      </c>
      <c r="AE10" s="25">
        <v>4383</v>
      </c>
      <c r="AF10" s="25">
        <v>4550.8999999999996</v>
      </c>
      <c r="AG10" s="25" t="s">
        <v>1</v>
      </c>
    </row>
    <row r="11" spans="1:33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>
        <v>19095.29</v>
      </c>
      <c r="N11" s="23">
        <v>19652.375</v>
      </c>
      <c r="O11" s="23">
        <v>19231.254000000001</v>
      </c>
      <c r="P11" s="23">
        <v>20003.649999999998</v>
      </c>
      <c r="Q11" s="23">
        <v>20447.543999999998</v>
      </c>
      <c r="R11" s="23">
        <v>21497.258000000002</v>
      </c>
      <c r="S11" s="23">
        <v>22529.121000000003</v>
      </c>
      <c r="T11" s="23">
        <v>23013.602999999999</v>
      </c>
      <c r="U11" s="23">
        <v>24405.770999999997</v>
      </c>
      <c r="V11" s="23">
        <v>25330.215</v>
      </c>
      <c r="W11" s="23">
        <v>27127.945</v>
      </c>
      <c r="X11" s="23">
        <v>28075.902000000002</v>
      </c>
      <c r="Y11" s="23">
        <v>28496.314000000002</v>
      </c>
      <c r="Z11" s="23">
        <v>29002.069</v>
      </c>
      <c r="AA11" s="23" t="s">
        <v>1</v>
      </c>
      <c r="AB11" s="23">
        <v>29928.915000000001</v>
      </c>
      <c r="AC11" s="23">
        <v>30580.742999999999</v>
      </c>
      <c r="AD11" s="23">
        <v>31498.938000000002</v>
      </c>
      <c r="AE11" s="23">
        <v>32452.620000000003</v>
      </c>
      <c r="AF11" s="23">
        <v>32347.976999999999</v>
      </c>
      <c r="AG11" s="23" t="s">
        <v>1</v>
      </c>
    </row>
    <row r="12" spans="1:33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 t="s">
        <v>1</v>
      </c>
      <c r="O12" s="25" t="s">
        <v>1</v>
      </c>
      <c r="P12" s="25" t="s">
        <v>1</v>
      </c>
      <c r="Q12" s="25">
        <v>110.81234461139334</v>
      </c>
      <c r="R12" s="25">
        <v>107.97711851679932</v>
      </c>
      <c r="S12" s="25">
        <v>154.79175752289575</v>
      </c>
      <c r="T12" s="25">
        <v>202.05152341532968</v>
      </c>
      <c r="U12" s="25">
        <v>169.90885558583105</v>
      </c>
      <c r="V12" s="25">
        <v>157.25713736949689</v>
      </c>
      <c r="W12" s="25">
        <v>158.15983331092889</v>
      </c>
      <c r="X12" s="25">
        <v>161.91632210803408</v>
      </c>
      <c r="Y12" s="25">
        <v>191.71100203203756</v>
      </c>
      <c r="Z12" s="25">
        <v>174.82696741066752</v>
      </c>
      <c r="AA12" s="25">
        <v>204.23053180451029</v>
      </c>
      <c r="AB12" s="25">
        <v>195.20329735972285</v>
      </c>
      <c r="AC12" s="25">
        <v>204.57253105028335</v>
      </c>
      <c r="AD12" s="25">
        <v>232.48429538162898</v>
      </c>
      <c r="AE12" s="25">
        <v>279.42599083310864</v>
      </c>
      <c r="AF12" s="25">
        <v>296.14520322614879</v>
      </c>
      <c r="AG12" s="25" t="s">
        <v>1</v>
      </c>
    </row>
    <row r="13" spans="1:33" x14ac:dyDescent="0.25">
      <c r="A13" s="9" t="s">
        <v>9</v>
      </c>
      <c r="B13" s="22" t="s">
        <v>1</v>
      </c>
      <c r="C13" s="23" t="s">
        <v>1</v>
      </c>
      <c r="D13" s="23" t="s">
        <v>1</v>
      </c>
      <c r="E13" s="23" t="s">
        <v>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 t="s">
        <v>1</v>
      </c>
      <c r="M13" s="23" t="s">
        <v>1</v>
      </c>
      <c r="N13" s="23" t="s">
        <v>1</v>
      </c>
      <c r="O13" s="23" t="s">
        <v>1</v>
      </c>
      <c r="P13" s="23" t="s">
        <v>1</v>
      </c>
      <c r="Q13" s="23" t="s">
        <v>1</v>
      </c>
      <c r="R13" s="23" t="s">
        <v>1</v>
      </c>
      <c r="S13" s="23" t="s">
        <v>1</v>
      </c>
      <c r="T13" s="23" t="s">
        <v>1</v>
      </c>
      <c r="U13" s="23" t="s">
        <v>1</v>
      </c>
      <c r="V13" s="23" t="s">
        <v>1</v>
      </c>
      <c r="W13" s="23" t="s">
        <v>1</v>
      </c>
      <c r="X13" s="23" t="s">
        <v>1</v>
      </c>
      <c r="Y13" s="23" t="s">
        <v>1</v>
      </c>
      <c r="Z13" s="23" t="s">
        <v>1</v>
      </c>
      <c r="AA13" s="23">
        <v>2130.6999999999998</v>
      </c>
      <c r="AB13" s="23" t="s">
        <v>1</v>
      </c>
      <c r="AC13" s="23">
        <v>2636.4539999999997</v>
      </c>
      <c r="AD13" s="23" t="s">
        <v>1</v>
      </c>
      <c r="AE13" s="23">
        <v>3154.018</v>
      </c>
      <c r="AF13" s="23" t="s">
        <v>1</v>
      </c>
      <c r="AG13" s="23" t="s">
        <v>1</v>
      </c>
    </row>
    <row r="14" spans="1:33" x14ac:dyDescent="0.25">
      <c r="A14" s="12" t="s">
        <v>10</v>
      </c>
      <c r="B14" s="24" t="s">
        <v>1</v>
      </c>
      <c r="C14" s="25" t="s">
        <v>1</v>
      </c>
      <c r="D14" s="25" t="s">
        <v>1</v>
      </c>
      <c r="E14" s="25" t="s">
        <v>1</v>
      </c>
      <c r="F14" s="25" t="s">
        <v>1</v>
      </c>
      <c r="G14" s="25" t="s">
        <v>1</v>
      </c>
      <c r="H14" s="25" t="s">
        <v>1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 t="s">
        <v>1</v>
      </c>
      <c r="P14" s="25" t="s">
        <v>1</v>
      </c>
      <c r="Q14" s="25" t="s">
        <v>1</v>
      </c>
      <c r="R14" s="25" t="s">
        <v>1</v>
      </c>
      <c r="S14" s="25">
        <v>8904</v>
      </c>
      <c r="T14" s="25">
        <v>9668.8000000000011</v>
      </c>
      <c r="U14" s="25">
        <v>9588.4000000000015</v>
      </c>
      <c r="V14" s="25">
        <v>9946.7999999999993</v>
      </c>
      <c r="W14" s="25">
        <v>10035.799999999999</v>
      </c>
      <c r="X14" s="25">
        <v>10266.1</v>
      </c>
      <c r="Y14" s="25">
        <v>10584.3</v>
      </c>
      <c r="Z14" s="25">
        <v>11557.568000000001</v>
      </c>
      <c r="AA14" s="25">
        <v>12102.7</v>
      </c>
      <c r="AB14" s="25">
        <v>13567.543</v>
      </c>
      <c r="AC14" s="25">
        <v>14158.436</v>
      </c>
      <c r="AD14" s="25">
        <v>15222.402</v>
      </c>
      <c r="AE14" s="25">
        <v>16111.437</v>
      </c>
      <c r="AF14" s="25">
        <v>14942.957</v>
      </c>
      <c r="AG14" s="25" t="s">
        <v>1</v>
      </c>
    </row>
    <row r="15" spans="1:33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 t="s">
        <v>1</v>
      </c>
      <c r="K15" s="23" t="s">
        <v>1</v>
      </c>
      <c r="L15" s="23" t="s">
        <v>1</v>
      </c>
      <c r="M15" s="23">
        <v>4.6319999999999997</v>
      </c>
      <c r="N15" s="23">
        <v>6.335</v>
      </c>
      <c r="O15" s="23">
        <v>8.7769999999999992</v>
      </c>
      <c r="P15" s="23">
        <v>9.468</v>
      </c>
      <c r="Q15" s="23">
        <v>9.6999999999999993</v>
      </c>
      <c r="R15" s="23">
        <v>10.462</v>
      </c>
      <c r="S15" s="23">
        <v>11.852</v>
      </c>
      <c r="T15" s="23">
        <v>13.395999999999999</v>
      </c>
      <c r="U15" s="23">
        <v>13.357999999999999</v>
      </c>
      <c r="V15" s="23">
        <v>11.17</v>
      </c>
      <c r="W15" s="23">
        <v>11.007000000000001</v>
      </c>
      <c r="X15" s="23">
        <v>11.151</v>
      </c>
      <c r="Y15" s="23">
        <v>13.893000000000001</v>
      </c>
      <c r="Z15" s="23">
        <v>17.03</v>
      </c>
      <c r="AA15" s="23">
        <v>17.244</v>
      </c>
      <c r="AB15" s="23">
        <v>34.768999999999998</v>
      </c>
      <c r="AC15" s="23">
        <v>36.975999999999999</v>
      </c>
      <c r="AD15" s="23">
        <v>47.277999999999999</v>
      </c>
      <c r="AE15" s="23">
        <v>62.857999999999997</v>
      </c>
      <c r="AF15" s="23">
        <v>71.770999999999987</v>
      </c>
      <c r="AG15" s="23" t="s">
        <v>1</v>
      </c>
    </row>
    <row r="16" spans="1:33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 t="s">
        <v>1</v>
      </c>
      <c r="M16" s="25" t="s">
        <v>1</v>
      </c>
      <c r="N16" s="25" t="s">
        <v>1</v>
      </c>
      <c r="O16" s="25" t="s">
        <v>1</v>
      </c>
      <c r="P16" s="25">
        <v>34.667000000000002</v>
      </c>
      <c r="Q16" s="25">
        <v>37.041999999999994</v>
      </c>
      <c r="R16" s="25">
        <v>55.172999999999995</v>
      </c>
      <c r="S16" s="25">
        <v>78.081999999999994</v>
      </c>
      <c r="T16" s="25">
        <v>78.111000000000004</v>
      </c>
      <c r="U16" s="25">
        <v>71.45</v>
      </c>
      <c r="V16" s="25">
        <v>73.738</v>
      </c>
      <c r="W16" s="25">
        <v>81.528000000000006</v>
      </c>
      <c r="X16" s="25">
        <v>87.811999999999998</v>
      </c>
      <c r="Y16" s="25">
        <v>105.76899999999999</v>
      </c>
      <c r="Z16" s="25">
        <v>132.149</v>
      </c>
      <c r="AA16" s="25">
        <v>120.57900000000001</v>
      </c>
      <c r="AB16" s="25">
        <v>137.96299999999999</v>
      </c>
      <c r="AC16" s="25">
        <v>148.32000000000002</v>
      </c>
      <c r="AD16" s="25">
        <v>172.80699999999999</v>
      </c>
      <c r="AE16" s="25">
        <v>183.98399999999998</v>
      </c>
      <c r="AF16" s="25">
        <v>235.059</v>
      </c>
      <c r="AG16" s="25" t="s">
        <v>1</v>
      </c>
    </row>
    <row r="17" spans="1:33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 t="s">
        <v>1</v>
      </c>
      <c r="M17" s="23" t="s">
        <v>1</v>
      </c>
      <c r="N17" s="23" t="s">
        <v>1</v>
      </c>
      <c r="O17" s="23" t="s">
        <v>1</v>
      </c>
      <c r="P17" s="23" t="s">
        <v>1</v>
      </c>
      <c r="Q17" s="23" t="s">
        <v>1</v>
      </c>
      <c r="R17" s="23" t="s">
        <v>1</v>
      </c>
      <c r="S17" s="23" t="s">
        <v>1</v>
      </c>
      <c r="T17" s="23" t="s">
        <v>1</v>
      </c>
      <c r="U17" s="23" t="s">
        <v>1</v>
      </c>
      <c r="V17" s="23" t="s">
        <v>1</v>
      </c>
      <c r="W17" s="23" t="s">
        <v>1</v>
      </c>
      <c r="X17" s="23">
        <v>42.3</v>
      </c>
      <c r="Y17" s="23">
        <v>45.099999999999994</v>
      </c>
      <c r="Z17" s="23">
        <v>56.699999999999996</v>
      </c>
      <c r="AA17" s="23">
        <v>38.200000000000003</v>
      </c>
      <c r="AB17" s="23">
        <v>33.5</v>
      </c>
      <c r="AC17" s="23">
        <v>41.4</v>
      </c>
      <c r="AD17" s="23">
        <v>51.400000000000006</v>
      </c>
      <c r="AE17" s="23">
        <v>56.7</v>
      </c>
      <c r="AF17" s="23">
        <v>66.72</v>
      </c>
      <c r="AG17" s="23" t="s">
        <v>1</v>
      </c>
    </row>
    <row r="18" spans="1:33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 t="s">
        <v>1</v>
      </c>
      <c r="V18" s="25" t="s">
        <v>1</v>
      </c>
      <c r="W18" s="25" t="s">
        <v>1</v>
      </c>
      <c r="X18" s="25" t="s">
        <v>1</v>
      </c>
      <c r="Y18" s="25" t="s">
        <v>1</v>
      </c>
      <c r="Z18" s="25">
        <v>8.6999999999999993</v>
      </c>
      <c r="AA18" s="25">
        <v>331.7</v>
      </c>
      <c r="AB18" s="25" t="s">
        <v>1</v>
      </c>
      <c r="AC18" s="25">
        <v>379.2</v>
      </c>
      <c r="AD18" s="25" t="s">
        <v>1</v>
      </c>
      <c r="AE18" s="25">
        <v>386.40000000000003</v>
      </c>
      <c r="AF18" s="25" t="s">
        <v>1</v>
      </c>
      <c r="AG18" s="25" t="s">
        <v>1</v>
      </c>
    </row>
    <row r="19" spans="1:33" x14ac:dyDescent="0.25">
      <c r="A19" s="9" t="s">
        <v>15</v>
      </c>
      <c r="B19" s="22" t="s">
        <v>1</v>
      </c>
      <c r="C19" s="23" t="s">
        <v>1</v>
      </c>
      <c r="D19" s="23" t="s">
        <v>1</v>
      </c>
      <c r="E19" s="23" t="s">
        <v>1</v>
      </c>
      <c r="F19" s="23" t="s">
        <v>1</v>
      </c>
      <c r="G19" s="23" t="s">
        <v>1</v>
      </c>
      <c r="H19" s="23" t="s">
        <v>1</v>
      </c>
      <c r="I19" s="23" t="s">
        <v>1</v>
      </c>
      <c r="J19" s="23" t="s">
        <v>1</v>
      </c>
      <c r="K19" s="23" t="s">
        <v>1</v>
      </c>
      <c r="L19" s="23" t="s">
        <v>1</v>
      </c>
      <c r="M19" s="23" t="s">
        <v>1</v>
      </c>
      <c r="N19" s="23" t="s">
        <v>1</v>
      </c>
      <c r="O19" s="23" t="s">
        <v>1</v>
      </c>
      <c r="P19" s="23" t="s">
        <v>1</v>
      </c>
      <c r="Q19" s="23" t="s">
        <v>1</v>
      </c>
      <c r="R19" s="23" t="s">
        <v>1</v>
      </c>
      <c r="S19" s="23" t="s">
        <v>1</v>
      </c>
      <c r="T19" s="23" t="s">
        <v>1</v>
      </c>
      <c r="U19" s="23">
        <v>572.98755038704394</v>
      </c>
      <c r="V19" s="23">
        <v>630.2413968346159</v>
      </c>
      <c r="W19" s="23">
        <v>687.28639438737162</v>
      </c>
      <c r="X19" s="23">
        <v>724.57528089887637</v>
      </c>
      <c r="Y19" s="23">
        <v>822.00491797756581</v>
      </c>
      <c r="Z19" s="23">
        <v>875.17799876907134</v>
      </c>
      <c r="AA19" s="23">
        <v>912.27967741935493</v>
      </c>
      <c r="AB19" s="23">
        <v>950.14673773439506</v>
      </c>
      <c r="AC19" s="23">
        <v>1069.7849218926874</v>
      </c>
      <c r="AD19" s="23">
        <v>1312.5469597666909</v>
      </c>
      <c r="AE19" s="23">
        <v>1358.1125115278205</v>
      </c>
      <c r="AF19" s="23">
        <v>1414.3023487544485</v>
      </c>
      <c r="AG19" s="23" t="s">
        <v>1</v>
      </c>
    </row>
    <row r="20" spans="1:33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>
        <v>2.0960000000000001</v>
      </c>
      <c r="O20" s="25" t="s">
        <v>1</v>
      </c>
      <c r="P20" s="25" t="s">
        <v>1</v>
      </c>
      <c r="Q20" s="25">
        <v>18.119</v>
      </c>
      <c r="R20" s="25">
        <v>20.529</v>
      </c>
      <c r="S20" s="25">
        <v>20.581</v>
      </c>
      <c r="T20" s="25">
        <v>21.492999999999999</v>
      </c>
      <c r="U20" s="25">
        <v>20.154</v>
      </c>
      <c r="V20" s="25">
        <v>24.09</v>
      </c>
      <c r="W20" s="25">
        <v>28.658999999999999</v>
      </c>
      <c r="X20" s="25">
        <v>32.158000000000001</v>
      </c>
      <c r="Y20" s="25">
        <v>29.206000000000003</v>
      </c>
      <c r="Z20" s="25">
        <v>31.498000000000001</v>
      </c>
      <c r="AA20" s="25">
        <v>34.158000000000001</v>
      </c>
      <c r="AB20" s="25">
        <v>34.960999999999999</v>
      </c>
      <c r="AC20" s="25">
        <v>41.163000000000004</v>
      </c>
      <c r="AD20" s="25">
        <v>45.706000000000003</v>
      </c>
      <c r="AE20" s="25">
        <v>48.561</v>
      </c>
      <c r="AF20" s="25">
        <v>53.832000000000001</v>
      </c>
      <c r="AG20" s="25" t="s">
        <v>1</v>
      </c>
    </row>
    <row r="21" spans="1:33" x14ac:dyDescent="0.25">
      <c r="A21" s="9" t="s">
        <v>17</v>
      </c>
      <c r="B21" s="22" t="s">
        <v>1</v>
      </c>
      <c r="C21" s="23" t="s">
        <v>1</v>
      </c>
      <c r="D21" s="23" t="s">
        <v>1</v>
      </c>
      <c r="E21" s="23" t="s">
        <v>1</v>
      </c>
      <c r="F21" s="23" t="s">
        <v>1</v>
      </c>
      <c r="G21" s="23" t="s">
        <v>1</v>
      </c>
      <c r="H21" s="23" t="s">
        <v>1</v>
      </c>
      <c r="I21" s="23" t="s">
        <v>1</v>
      </c>
      <c r="J21" s="23" t="s">
        <v>1</v>
      </c>
      <c r="K21" s="23" t="s">
        <v>1</v>
      </c>
      <c r="L21" s="23" t="s">
        <v>1</v>
      </c>
      <c r="M21" s="23" t="s">
        <v>1</v>
      </c>
      <c r="N21" s="23" t="s">
        <v>1</v>
      </c>
      <c r="O21" s="23" t="s">
        <v>1</v>
      </c>
      <c r="P21" s="23" t="s">
        <v>1</v>
      </c>
      <c r="Q21" s="23" t="s">
        <v>1</v>
      </c>
      <c r="R21" s="23" t="s">
        <v>1</v>
      </c>
      <c r="S21" s="23" t="s">
        <v>1</v>
      </c>
      <c r="T21" s="23" t="s">
        <v>1</v>
      </c>
      <c r="U21" s="23" t="s">
        <v>1</v>
      </c>
      <c r="V21" s="23" t="s">
        <v>1</v>
      </c>
      <c r="W21" s="23" t="s">
        <v>1</v>
      </c>
      <c r="X21" s="23" t="s">
        <v>1</v>
      </c>
      <c r="Y21" s="23">
        <v>54332.851000000002</v>
      </c>
      <c r="Z21" s="23" t="s">
        <v>1</v>
      </c>
      <c r="AA21" s="23">
        <v>61696.131000000001</v>
      </c>
      <c r="AB21" s="23" t="s">
        <v>1</v>
      </c>
      <c r="AC21" s="23">
        <v>69443.968999999997</v>
      </c>
      <c r="AD21" s="23" t="s">
        <v>1</v>
      </c>
      <c r="AE21" s="23">
        <v>76567.59</v>
      </c>
      <c r="AF21" s="23" t="s">
        <v>1</v>
      </c>
      <c r="AG21" s="23" t="s">
        <v>1</v>
      </c>
    </row>
    <row r="22" spans="1:33" x14ac:dyDescent="0.25">
      <c r="A22" s="12" t="s">
        <v>18</v>
      </c>
      <c r="B22" s="24" t="s">
        <v>1</v>
      </c>
      <c r="C22" s="25" t="s">
        <v>1</v>
      </c>
      <c r="D22" s="25" t="s">
        <v>1</v>
      </c>
      <c r="E22" s="25" t="s">
        <v>1</v>
      </c>
      <c r="F22" s="25" t="s">
        <v>1</v>
      </c>
      <c r="G22" s="25" t="s">
        <v>1</v>
      </c>
      <c r="H22" s="25" t="s">
        <v>1</v>
      </c>
      <c r="I22" s="25" t="s">
        <v>1</v>
      </c>
      <c r="J22" s="25" t="s">
        <v>1</v>
      </c>
      <c r="K22" s="25" t="s">
        <v>1</v>
      </c>
      <c r="L22" s="25" t="s">
        <v>1</v>
      </c>
      <c r="M22" s="25" t="s">
        <v>1</v>
      </c>
      <c r="N22" s="25" t="s">
        <v>1</v>
      </c>
      <c r="O22" s="25" t="s">
        <v>1</v>
      </c>
      <c r="P22" s="25" t="s">
        <v>1</v>
      </c>
      <c r="Q22" s="25" t="s">
        <v>1</v>
      </c>
      <c r="R22" s="25" t="s">
        <v>1</v>
      </c>
      <c r="S22" s="25" t="s">
        <v>1</v>
      </c>
      <c r="T22" s="25" t="s">
        <v>1</v>
      </c>
      <c r="U22" s="25" t="s">
        <v>1</v>
      </c>
      <c r="V22" s="25" t="s">
        <v>1</v>
      </c>
      <c r="W22" s="25">
        <v>7197.817</v>
      </c>
      <c r="X22" s="25">
        <v>7530.1659999999993</v>
      </c>
      <c r="Y22" s="25">
        <v>8794</v>
      </c>
      <c r="Z22" s="25">
        <v>8983</v>
      </c>
      <c r="AA22" s="25">
        <v>9080</v>
      </c>
      <c r="AB22" s="25">
        <v>9562</v>
      </c>
      <c r="AC22" s="25">
        <v>10252</v>
      </c>
      <c r="AD22" s="25">
        <v>10473</v>
      </c>
      <c r="AE22" s="25">
        <v>11308</v>
      </c>
      <c r="AF22" s="25">
        <v>11635</v>
      </c>
      <c r="AG22" s="25" t="s">
        <v>1</v>
      </c>
    </row>
    <row r="23" spans="1:33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 t="s">
        <v>1</v>
      </c>
      <c r="G23" s="23" t="s">
        <v>1</v>
      </c>
      <c r="H23" s="23" t="s">
        <v>1</v>
      </c>
      <c r="I23" s="23" t="s">
        <v>1</v>
      </c>
      <c r="J23" s="23" t="s">
        <v>1</v>
      </c>
      <c r="K23" s="23" t="s">
        <v>1</v>
      </c>
      <c r="L23" s="23" t="s">
        <v>1</v>
      </c>
      <c r="M23" s="23" t="s">
        <v>1</v>
      </c>
      <c r="N23" s="23" t="s">
        <v>1</v>
      </c>
      <c r="O23" s="23" t="s">
        <v>1</v>
      </c>
      <c r="P23" s="23" t="s">
        <v>1</v>
      </c>
      <c r="Q23" s="23" t="s">
        <v>1</v>
      </c>
      <c r="R23" s="23" t="s">
        <v>1</v>
      </c>
      <c r="S23" s="23" t="s">
        <v>1</v>
      </c>
      <c r="T23" s="23">
        <v>695.65217391304338</v>
      </c>
      <c r="U23" s="23">
        <v>594.13993899621028</v>
      </c>
      <c r="V23" s="23">
        <v>669.48707036823794</v>
      </c>
      <c r="W23" s="23">
        <v>831.43231568218232</v>
      </c>
      <c r="X23" s="23">
        <v>1149.2580113269769</v>
      </c>
      <c r="Y23" s="23">
        <v>1350.2084574151281</v>
      </c>
      <c r="Z23" s="23">
        <v>1571.1110580025331</v>
      </c>
      <c r="AA23" s="23">
        <v>1738.1754738175473</v>
      </c>
      <c r="AB23" s="23">
        <v>2252.4523285661899</v>
      </c>
      <c r="AC23" s="23">
        <v>2656.0488607000239</v>
      </c>
      <c r="AD23" s="23">
        <v>3353.1202628182568</v>
      </c>
      <c r="AE23" s="23">
        <v>3705.6343075204763</v>
      </c>
      <c r="AF23" s="23">
        <v>3797.2077425163179</v>
      </c>
      <c r="AG23" s="23" t="s">
        <v>1</v>
      </c>
    </row>
    <row r="24" spans="1:33" x14ac:dyDescent="0.25">
      <c r="A24" s="12" t="s">
        <v>20</v>
      </c>
      <c r="B24" s="24" t="s">
        <v>1</v>
      </c>
      <c r="C24" s="25" t="s">
        <v>1</v>
      </c>
      <c r="D24" s="25" t="s">
        <v>1</v>
      </c>
      <c r="E24" s="25" t="s">
        <v>1</v>
      </c>
      <c r="F24" s="25" t="s">
        <v>1</v>
      </c>
      <c r="G24" s="25" t="s">
        <v>1</v>
      </c>
      <c r="H24" s="25" t="s">
        <v>1</v>
      </c>
      <c r="I24" s="25" t="s">
        <v>1</v>
      </c>
      <c r="J24" s="25" t="s">
        <v>1</v>
      </c>
      <c r="K24" s="25" t="s">
        <v>1</v>
      </c>
      <c r="L24" s="25">
        <v>255.03</v>
      </c>
      <c r="M24" s="25">
        <v>330.625</v>
      </c>
      <c r="N24" s="25">
        <v>332.52499999999998</v>
      </c>
      <c r="O24" s="25">
        <v>334.476</v>
      </c>
      <c r="P24" s="25">
        <v>390.738</v>
      </c>
      <c r="Q24" s="25">
        <v>447.04600000000005</v>
      </c>
      <c r="R24" s="25">
        <v>720.327</v>
      </c>
      <c r="S24" s="25">
        <v>993.60799999999995</v>
      </c>
      <c r="T24" s="25">
        <v>1268.6170000000002</v>
      </c>
      <c r="U24" s="25">
        <v>1249.5509999999999</v>
      </c>
      <c r="V24" s="25">
        <v>1224.068</v>
      </c>
      <c r="W24" s="25">
        <v>1163.124</v>
      </c>
      <c r="X24" s="25">
        <v>1083.1130000000001</v>
      </c>
      <c r="Y24" s="25">
        <v>980.10700000000008</v>
      </c>
      <c r="Z24" s="25">
        <v>942.64400000000001</v>
      </c>
      <c r="AA24" s="25">
        <v>982.08899999999994</v>
      </c>
      <c r="AB24" s="25">
        <v>1117.165</v>
      </c>
      <c r="AC24" s="25">
        <v>1242.4860000000001</v>
      </c>
      <c r="AD24" s="25">
        <v>1350.5319999999999</v>
      </c>
      <c r="AE24" s="25">
        <v>1480.3019999999999</v>
      </c>
      <c r="AF24" s="25">
        <v>1730.5120000000002</v>
      </c>
      <c r="AG24" s="25" t="s">
        <v>1</v>
      </c>
    </row>
    <row r="25" spans="1:33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 t="s">
        <v>1</v>
      </c>
      <c r="F25" s="23" t="s">
        <v>1</v>
      </c>
      <c r="G25" s="23" t="s">
        <v>1</v>
      </c>
      <c r="H25" s="23" t="s">
        <v>1</v>
      </c>
      <c r="I25" s="23" t="s">
        <v>1</v>
      </c>
      <c r="J25" s="23" t="s">
        <v>1</v>
      </c>
      <c r="K25" s="23" t="s">
        <v>1</v>
      </c>
      <c r="L25" s="23" t="s">
        <v>1</v>
      </c>
      <c r="M25" s="23" t="s">
        <v>1</v>
      </c>
      <c r="N25" s="23" t="s">
        <v>1</v>
      </c>
      <c r="O25" s="23" t="s">
        <v>1</v>
      </c>
      <c r="P25" s="23" t="s">
        <v>1</v>
      </c>
      <c r="Q25" s="23" t="s">
        <v>1</v>
      </c>
      <c r="R25" s="23">
        <v>4092.8999999999996</v>
      </c>
      <c r="S25" s="23">
        <v>4448.0450000000001</v>
      </c>
      <c r="T25" s="23" t="s">
        <v>1</v>
      </c>
      <c r="U25" s="23">
        <v>4634.4740000000002</v>
      </c>
      <c r="V25" s="23" t="s">
        <v>1</v>
      </c>
      <c r="W25" s="23">
        <v>5032.7219999999998</v>
      </c>
      <c r="X25" s="23" t="s">
        <v>1</v>
      </c>
      <c r="Y25" s="23">
        <v>6028.375</v>
      </c>
      <c r="Z25" s="23" t="s">
        <v>1</v>
      </c>
      <c r="AA25" s="23">
        <v>6697.7449999999999</v>
      </c>
      <c r="AB25" s="23" t="s">
        <v>1</v>
      </c>
      <c r="AC25" s="23">
        <v>7761.7079999999996</v>
      </c>
      <c r="AD25" s="23" t="s">
        <v>1</v>
      </c>
      <c r="AE25" s="23">
        <v>8622.3310000000001</v>
      </c>
      <c r="AF25" s="23" t="s">
        <v>1</v>
      </c>
      <c r="AG25" s="23" t="s">
        <v>1</v>
      </c>
    </row>
    <row r="26" spans="1:33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 t="s">
        <v>1</v>
      </c>
      <c r="H26" s="25" t="s">
        <v>1</v>
      </c>
      <c r="I26" s="25" t="s">
        <v>1</v>
      </c>
      <c r="J26" s="25" t="s">
        <v>1</v>
      </c>
      <c r="K26" s="25" t="s">
        <v>1</v>
      </c>
      <c r="L26" s="25" t="s">
        <v>1</v>
      </c>
      <c r="M26" s="25" t="s">
        <v>1</v>
      </c>
      <c r="N26" s="25">
        <v>81.048289094979211</v>
      </c>
      <c r="O26" s="25">
        <v>97.007536417139363</v>
      </c>
      <c r="P26" s="25">
        <v>109.24142187114293</v>
      </c>
      <c r="Q26" s="25">
        <v>127.30288049932338</v>
      </c>
      <c r="R26" s="25">
        <v>141.42010323898123</v>
      </c>
      <c r="S26" s="25">
        <v>189.27352861811534</v>
      </c>
      <c r="T26" s="25">
        <v>191.29962526475862</v>
      </c>
      <c r="U26" s="25">
        <v>204.07698294771103</v>
      </c>
      <c r="V26" s="25">
        <v>194.28920754000288</v>
      </c>
      <c r="W26" s="25">
        <v>258.25906442405233</v>
      </c>
      <c r="X26" s="25">
        <v>238.97741798040053</v>
      </c>
      <c r="Y26" s="25">
        <v>188.05951572754017</v>
      </c>
      <c r="Z26" s="25">
        <v>223.88617593446904</v>
      </c>
      <c r="AA26" s="25">
        <v>334.79124488235027</v>
      </c>
      <c r="AB26" s="25">
        <v>406.90784785319795</v>
      </c>
      <c r="AC26" s="25">
        <v>524.72946944493083</v>
      </c>
      <c r="AD26" s="25">
        <v>608.10249247958745</v>
      </c>
      <c r="AE26" s="25">
        <v>621.68145322740395</v>
      </c>
      <c r="AF26" s="25">
        <v>613.97184961660093</v>
      </c>
      <c r="AG26" s="25" t="s">
        <v>1</v>
      </c>
    </row>
    <row r="27" spans="1:33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 t="s">
        <v>1</v>
      </c>
      <c r="H27" s="23" t="s">
        <v>1</v>
      </c>
      <c r="I27" s="23" t="s">
        <v>1</v>
      </c>
      <c r="J27" s="23" t="s">
        <v>1</v>
      </c>
      <c r="K27" s="23" t="s">
        <v>1</v>
      </c>
      <c r="L27" s="23" t="s">
        <v>1</v>
      </c>
      <c r="M27" s="23">
        <v>281.5</v>
      </c>
      <c r="N27" s="23" t="s">
        <v>1</v>
      </c>
      <c r="O27" s="23">
        <v>281.37</v>
      </c>
      <c r="P27" s="23" t="s">
        <v>1</v>
      </c>
      <c r="Q27" s="23">
        <v>366.41800000000001</v>
      </c>
      <c r="R27" s="23" t="s">
        <v>1</v>
      </c>
      <c r="S27" s="23" t="s">
        <v>1</v>
      </c>
      <c r="T27" s="23" t="s">
        <v>1</v>
      </c>
      <c r="U27" s="23" t="s">
        <v>1</v>
      </c>
      <c r="V27" s="23" t="s">
        <v>1</v>
      </c>
      <c r="W27" s="23">
        <v>486.08299999999997</v>
      </c>
      <c r="X27" s="23" t="s">
        <v>1</v>
      </c>
      <c r="Y27" s="23">
        <v>472.28000000000003</v>
      </c>
      <c r="Z27" s="23" t="s">
        <v>1</v>
      </c>
      <c r="AA27" s="23">
        <v>568.33000000000004</v>
      </c>
      <c r="AB27" s="23" t="s">
        <v>1</v>
      </c>
      <c r="AC27" s="23">
        <v>975.39</v>
      </c>
      <c r="AD27" s="23" t="s">
        <v>1</v>
      </c>
      <c r="AE27" s="23">
        <v>1027.75</v>
      </c>
      <c r="AF27" s="23">
        <v>1060.69</v>
      </c>
      <c r="AG27" s="23" t="s">
        <v>1</v>
      </c>
    </row>
    <row r="28" spans="1:33" x14ac:dyDescent="0.25">
      <c r="A28" s="12" t="s">
        <v>24</v>
      </c>
      <c r="B28" s="24" t="s">
        <v>1</v>
      </c>
      <c r="C28" s="25" t="s">
        <v>1</v>
      </c>
      <c r="D28" s="25" t="s">
        <v>1</v>
      </c>
      <c r="E28" s="25" t="s">
        <v>1</v>
      </c>
      <c r="F28" s="25" t="s">
        <v>1</v>
      </c>
      <c r="G28" s="25" t="s">
        <v>1</v>
      </c>
      <c r="H28" s="25" t="s">
        <v>1</v>
      </c>
      <c r="I28" s="25" t="s">
        <v>1</v>
      </c>
      <c r="J28" s="25" t="s">
        <v>1</v>
      </c>
      <c r="K28" s="25" t="s">
        <v>1</v>
      </c>
      <c r="L28" s="25" t="s">
        <v>1</v>
      </c>
      <c r="M28" s="25" t="s">
        <v>1</v>
      </c>
      <c r="N28" s="25" t="s">
        <v>1</v>
      </c>
      <c r="O28" s="25" t="s">
        <v>1</v>
      </c>
      <c r="P28" s="25" t="s">
        <v>1</v>
      </c>
      <c r="Q28" s="25" t="s">
        <v>1</v>
      </c>
      <c r="R28" s="25">
        <v>105.51</v>
      </c>
      <c r="S28" s="25">
        <v>117.77500000000001</v>
      </c>
      <c r="T28" s="25">
        <v>135.68899999999999</v>
      </c>
      <c r="U28" s="25">
        <v>131.56200000000001</v>
      </c>
      <c r="V28" s="25">
        <v>174.51100000000002</v>
      </c>
      <c r="W28" s="25">
        <v>173.072</v>
      </c>
      <c r="X28" s="25">
        <v>244.86499999999998</v>
      </c>
      <c r="Y28" s="25">
        <v>273.92700000000002</v>
      </c>
      <c r="Z28" s="25">
        <v>261.38499999999999</v>
      </c>
      <c r="AA28" s="25">
        <v>264.59100000000001</v>
      </c>
      <c r="AB28" s="25">
        <v>327.65499999999997</v>
      </c>
      <c r="AC28" s="25">
        <v>413.27</v>
      </c>
      <c r="AD28" s="25">
        <v>402.83100000000002</v>
      </c>
      <c r="AE28" s="25">
        <v>417.25</v>
      </c>
      <c r="AF28" s="25">
        <v>440.59400000000005</v>
      </c>
      <c r="AG28" s="25" t="s">
        <v>1</v>
      </c>
    </row>
    <row r="29" spans="1:33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 t="s">
        <v>1</v>
      </c>
      <c r="F29" s="23" t="s">
        <v>1</v>
      </c>
      <c r="G29" s="23" t="s">
        <v>1</v>
      </c>
      <c r="H29" s="23" t="s">
        <v>1</v>
      </c>
      <c r="I29" s="23" t="s">
        <v>1</v>
      </c>
      <c r="J29" s="23" t="s">
        <v>1</v>
      </c>
      <c r="K29" s="23" t="s">
        <v>1</v>
      </c>
      <c r="L29" s="23" t="s">
        <v>1</v>
      </c>
      <c r="M29" s="23" t="s">
        <v>1</v>
      </c>
      <c r="N29" s="23" t="s">
        <v>1</v>
      </c>
      <c r="O29" s="23">
        <v>188.27199999999999</v>
      </c>
      <c r="P29" s="23">
        <v>254.16</v>
      </c>
      <c r="Q29" s="23">
        <v>241.78800000000001</v>
      </c>
      <c r="R29" s="23">
        <v>296.99300000000005</v>
      </c>
      <c r="S29" s="23">
        <v>297.37900000000002</v>
      </c>
      <c r="T29" s="23">
        <v>400.38300000000004</v>
      </c>
      <c r="U29" s="23">
        <v>395.67599999999999</v>
      </c>
      <c r="V29" s="23">
        <v>450.452</v>
      </c>
      <c r="W29" s="23">
        <v>566.13800000000003</v>
      </c>
      <c r="X29" s="23">
        <v>604.05899999999997</v>
      </c>
      <c r="Y29" s="23">
        <v>624.17599999999993</v>
      </c>
      <c r="Z29" s="23">
        <v>641.30700000000002</v>
      </c>
      <c r="AA29" s="23">
        <v>626.31500000000005</v>
      </c>
      <c r="AB29" s="23">
        <v>598.1</v>
      </c>
      <c r="AC29" s="23">
        <v>560.48300000000006</v>
      </c>
      <c r="AD29" s="23">
        <v>619.57799999999997</v>
      </c>
      <c r="AE29" s="23">
        <v>677.92</v>
      </c>
      <c r="AF29" s="23">
        <v>688.85199999999998</v>
      </c>
      <c r="AG29" s="23" t="s">
        <v>1</v>
      </c>
    </row>
    <row r="30" spans="1:33" x14ac:dyDescent="0.25">
      <c r="A30" s="12" t="s">
        <v>26</v>
      </c>
      <c r="B30" s="24" t="s">
        <v>1</v>
      </c>
      <c r="C30" s="25" t="s">
        <v>1</v>
      </c>
      <c r="D30" s="25" t="s">
        <v>1</v>
      </c>
      <c r="E30" s="25" t="s">
        <v>1</v>
      </c>
      <c r="F30" s="25" t="s">
        <v>1</v>
      </c>
      <c r="G30" s="25" t="s">
        <v>1</v>
      </c>
      <c r="H30" s="25" t="s">
        <v>1</v>
      </c>
      <c r="I30" s="25" t="s">
        <v>1</v>
      </c>
      <c r="J30" s="25" t="s">
        <v>1</v>
      </c>
      <c r="K30" s="25" t="s">
        <v>1</v>
      </c>
      <c r="L30" s="25" t="s">
        <v>1</v>
      </c>
      <c r="M30" s="25" t="s">
        <v>1</v>
      </c>
      <c r="N30" s="25" t="s">
        <v>1</v>
      </c>
      <c r="O30" s="25" t="s">
        <v>1</v>
      </c>
      <c r="P30" s="25" t="s">
        <v>1</v>
      </c>
      <c r="Q30" s="25">
        <v>4933.4530000000004</v>
      </c>
      <c r="R30" s="25">
        <v>5834.8119999999999</v>
      </c>
      <c r="S30" s="25">
        <v>6551.1259999999993</v>
      </c>
      <c r="T30" s="25">
        <v>6987.7309999999998</v>
      </c>
      <c r="U30" s="25">
        <v>6663.4450000000006</v>
      </c>
      <c r="V30" s="25">
        <v>6593.5110000000004</v>
      </c>
      <c r="W30" s="25">
        <v>6561.7359999999999</v>
      </c>
      <c r="X30" s="25">
        <v>6334.8620000000001</v>
      </c>
      <c r="Y30" s="25">
        <v>6305.076</v>
      </c>
      <c r="Z30" s="25">
        <v>6271.1869999999999</v>
      </c>
      <c r="AA30" s="25">
        <v>6343</v>
      </c>
      <c r="AB30" s="25">
        <v>6556</v>
      </c>
      <c r="AC30" s="25">
        <v>7140</v>
      </c>
      <c r="AD30" s="25">
        <v>7797</v>
      </c>
      <c r="AE30" s="25">
        <v>8031</v>
      </c>
      <c r="AF30" s="25">
        <v>8089</v>
      </c>
      <c r="AG30" s="25" t="s">
        <v>1</v>
      </c>
    </row>
    <row r="31" spans="1:33" x14ac:dyDescent="0.25">
      <c r="A31" s="9" t="s">
        <v>27</v>
      </c>
      <c r="B31" s="22" t="s">
        <v>1</v>
      </c>
      <c r="C31" s="23" t="s">
        <v>1</v>
      </c>
      <c r="D31" s="23" t="s">
        <v>1</v>
      </c>
      <c r="E31" s="23" t="s">
        <v>1</v>
      </c>
      <c r="F31" s="23" t="s">
        <v>1</v>
      </c>
      <c r="G31" s="23" t="s">
        <v>1</v>
      </c>
      <c r="H31" s="23" t="s">
        <v>1</v>
      </c>
      <c r="I31" s="23" t="s">
        <v>1</v>
      </c>
      <c r="J31" s="23" t="s">
        <v>1</v>
      </c>
      <c r="K31" s="23" t="s">
        <v>1</v>
      </c>
      <c r="L31" s="23" t="s">
        <v>1</v>
      </c>
      <c r="M31" s="23" t="s">
        <v>1</v>
      </c>
      <c r="N31" s="23" t="s">
        <v>1</v>
      </c>
      <c r="O31" s="23">
        <v>7486.683764056027</v>
      </c>
      <c r="P31" s="23" t="s">
        <v>1</v>
      </c>
      <c r="Q31" s="23">
        <v>7393.2903837452332</v>
      </c>
      <c r="R31" s="23" t="s">
        <v>1</v>
      </c>
      <c r="S31" s="23">
        <v>8138.5066107393432</v>
      </c>
      <c r="T31" s="23" t="s">
        <v>1</v>
      </c>
      <c r="U31" s="23">
        <v>7194.0183254701433</v>
      </c>
      <c r="V31" s="23" t="s">
        <v>1</v>
      </c>
      <c r="W31" s="23">
        <v>8685.5744313273826</v>
      </c>
      <c r="X31" s="23" t="s">
        <v>1</v>
      </c>
      <c r="Y31" s="23" t="s">
        <v>1</v>
      </c>
      <c r="Z31" s="23" t="s">
        <v>1</v>
      </c>
      <c r="AA31" s="23">
        <v>9744.4806756828984</v>
      </c>
      <c r="AB31" s="23" t="s">
        <v>1</v>
      </c>
      <c r="AC31" s="23">
        <v>11096.719286774398</v>
      </c>
      <c r="AD31" s="23" t="s">
        <v>1</v>
      </c>
      <c r="AE31" s="23">
        <v>11151.844821561794</v>
      </c>
      <c r="AF31" s="23" t="s">
        <v>1</v>
      </c>
      <c r="AG31" s="23" t="s">
        <v>1</v>
      </c>
    </row>
    <row r="32" spans="1:33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>
        <v>181885.37039937763</v>
      </c>
      <c r="AD32" s="29" t="s">
        <v>1</v>
      </c>
      <c r="AE32" s="29">
        <v>202241.45744252726</v>
      </c>
      <c r="AF32" s="29" t="s">
        <v>1</v>
      </c>
      <c r="AG32" s="29" t="s">
        <v>1</v>
      </c>
    </row>
    <row r="33" spans="1:33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</row>
    <row r="34" spans="1:33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</row>
    <row r="35" spans="1:33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 t="s">
        <v>1</v>
      </c>
      <c r="Y35" s="23" t="s">
        <v>1</v>
      </c>
      <c r="Z35" s="23" t="s">
        <v>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15.383238829550626</v>
      </c>
      <c r="AF35" s="23">
        <v>10.890005777598258</v>
      </c>
      <c r="AG35" s="23" t="s">
        <v>1</v>
      </c>
    </row>
    <row r="36" spans="1:33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>
        <v>2.8079999999999998</v>
      </c>
      <c r="AD36" s="25">
        <v>8.9510000000000005</v>
      </c>
      <c r="AE36" s="25">
        <v>2.1350000000000002</v>
      </c>
      <c r="AF36" s="25" t="s">
        <v>1</v>
      </c>
      <c r="AG36" s="25" t="s">
        <v>1</v>
      </c>
    </row>
    <row r="37" spans="1:33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</row>
    <row r="38" spans="1:33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</row>
    <row r="39" spans="1:33" s="5" customFormat="1" x14ac:dyDescent="0.25">
      <c r="A39" s="9" t="s">
        <v>35</v>
      </c>
      <c r="B39" s="22" t="s">
        <v>1</v>
      </c>
      <c r="C39" s="23" t="s">
        <v>1</v>
      </c>
      <c r="D39" s="23" t="s">
        <v>1</v>
      </c>
      <c r="E39" s="23" t="s">
        <v>1</v>
      </c>
      <c r="F39" s="23" t="s">
        <v>1</v>
      </c>
      <c r="G39" s="23" t="s">
        <v>1</v>
      </c>
      <c r="H39" s="23" t="s">
        <v>1</v>
      </c>
      <c r="I39" s="23" t="s">
        <v>1</v>
      </c>
      <c r="J39" s="23" t="s">
        <v>1</v>
      </c>
      <c r="K39" s="23" t="s">
        <v>1</v>
      </c>
      <c r="L39" s="23" t="s">
        <v>1</v>
      </c>
      <c r="M39" s="23" t="s">
        <v>1</v>
      </c>
      <c r="N39" s="23" t="s">
        <v>1</v>
      </c>
      <c r="O39" s="23" t="s">
        <v>1</v>
      </c>
      <c r="P39" s="23" t="s">
        <v>1</v>
      </c>
      <c r="Q39" s="23" t="s">
        <v>1</v>
      </c>
      <c r="R39" s="23" t="s">
        <v>1</v>
      </c>
      <c r="S39" s="23" t="s">
        <v>1</v>
      </c>
      <c r="T39" s="23" t="s">
        <v>1</v>
      </c>
      <c r="U39" s="23" t="s">
        <v>1</v>
      </c>
      <c r="V39" s="23" t="s">
        <v>1</v>
      </c>
      <c r="W39" s="23" t="s">
        <v>1</v>
      </c>
      <c r="X39" s="23" t="s">
        <v>1</v>
      </c>
      <c r="Y39" s="23">
        <v>99.105801207045204</v>
      </c>
      <c r="Z39" s="23">
        <v>134.62482242025052</v>
      </c>
      <c r="AA39" s="23">
        <v>192.81818181818178</v>
      </c>
      <c r="AB39" s="23">
        <v>216.93539935623926</v>
      </c>
      <c r="AC39" s="23">
        <v>257.80653724904596</v>
      </c>
      <c r="AD39" s="23">
        <v>241.63187113926028</v>
      </c>
      <c r="AE39" s="23">
        <v>320.1121794871795</v>
      </c>
      <c r="AF39" s="23">
        <v>286.39627401513678</v>
      </c>
      <c r="AG39" s="23" t="s">
        <v>1</v>
      </c>
    </row>
    <row r="40" spans="1:33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</row>
    <row r="41" spans="1:33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</row>
    <row r="42" spans="1:33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</row>
    <row r="43" spans="1:33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</row>
    <row r="44" spans="1:33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</row>
    <row r="45" spans="1:33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</row>
    <row r="46" spans="1:33" x14ac:dyDescent="0.25">
      <c r="A46" s="12" t="s">
        <v>42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</row>
    <row r="47" spans="1:33" s="5" customFormat="1" x14ac:dyDescent="0.25">
      <c r="A47" s="9" t="s">
        <v>43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 t="s">
        <v>1</v>
      </c>
      <c r="L47" s="23" t="s">
        <v>1</v>
      </c>
      <c r="M47" s="23" t="s">
        <v>1</v>
      </c>
      <c r="N47" s="23" t="s">
        <v>1</v>
      </c>
      <c r="O47" s="23">
        <v>1868.7041595341923</v>
      </c>
      <c r="P47" s="23" t="s">
        <v>1</v>
      </c>
      <c r="Q47" s="23">
        <v>1911.1896319232883</v>
      </c>
      <c r="R47" s="23" t="s">
        <v>1</v>
      </c>
      <c r="S47" s="23">
        <v>2343.4416515935882</v>
      </c>
      <c r="T47" s="23" t="s">
        <v>1</v>
      </c>
      <c r="U47" s="23">
        <v>2361.9468823758561</v>
      </c>
      <c r="V47" s="23" t="s">
        <v>1</v>
      </c>
      <c r="W47" s="23">
        <v>2885.4286960761669</v>
      </c>
      <c r="X47" s="23" t="s">
        <v>1</v>
      </c>
      <c r="Y47" s="23">
        <v>3243.9186852319158</v>
      </c>
      <c r="Z47" s="23" t="s">
        <v>1</v>
      </c>
      <c r="AA47" s="23">
        <v>3416.0744614284436</v>
      </c>
      <c r="AB47" s="23" t="s">
        <v>1</v>
      </c>
      <c r="AC47" s="23">
        <v>3646.263535970837</v>
      </c>
      <c r="AD47" s="23">
        <v>3614.0453243032043</v>
      </c>
      <c r="AE47" s="23">
        <v>3789.1707525047964</v>
      </c>
      <c r="AF47" s="23">
        <v>3591.7857276084605</v>
      </c>
      <c r="AG47" s="23" t="s">
        <v>1</v>
      </c>
    </row>
    <row r="48" spans="1:33" x14ac:dyDescent="0.25">
      <c r="A48" s="12" t="s">
        <v>44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 t="s">
        <v>1</v>
      </c>
      <c r="L48" s="25" t="s">
        <v>1</v>
      </c>
      <c r="M48" s="25" t="s">
        <v>1</v>
      </c>
      <c r="N48" s="25" t="s">
        <v>1</v>
      </c>
      <c r="O48" s="25" t="s">
        <v>1</v>
      </c>
      <c r="P48" s="25" t="s">
        <v>1</v>
      </c>
      <c r="Q48" s="25" t="s">
        <v>1</v>
      </c>
      <c r="R48" s="25" t="s">
        <v>1</v>
      </c>
      <c r="S48" s="25" t="s">
        <v>1</v>
      </c>
      <c r="T48" s="25" t="s">
        <v>1</v>
      </c>
      <c r="U48" s="25" t="s">
        <v>1</v>
      </c>
      <c r="V48" s="25" t="s">
        <v>1</v>
      </c>
      <c r="W48" s="25" t="s">
        <v>1</v>
      </c>
      <c r="X48" s="25" t="s">
        <v>1</v>
      </c>
      <c r="Y48" s="25" t="s">
        <v>1</v>
      </c>
      <c r="Z48" s="25" t="s">
        <v>1</v>
      </c>
      <c r="AA48" s="25" t="s">
        <v>1</v>
      </c>
      <c r="AB48" s="25" t="s">
        <v>1</v>
      </c>
      <c r="AC48" s="25" t="s">
        <v>1</v>
      </c>
      <c r="AD48" s="25" t="s">
        <v>1</v>
      </c>
      <c r="AE48" s="25" t="s">
        <v>1</v>
      </c>
      <c r="AF48" s="25" t="s">
        <v>1</v>
      </c>
      <c r="AG48" s="25" t="s">
        <v>1</v>
      </c>
    </row>
    <row r="49" spans="1:33" s="5" customFormat="1" x14ac:dyDescent="0.25">
      <c r="A49" s="9" t="s">
        <v>45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</row>
    <row r="50" spans="1:33" x14ac:dyDescent="0.25">
      <c r="A50" s="12" t="s">
        <v>46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>
        <v>6.7974874616545753</v>
      </c>
      <c r="AB50" s="25">
        <v>10.654025050531288</v>
      </c>
      <c r="AC50" s="25">
        <v>10.112919754379639</v>
      </c>
      <c r="AD50" s="25">
        <v>11.938418019394746</v>
      </c>
      <c r="AE50" s="25">
        <v>10.190875686924853</v>
      </c>
      <c r="AF50" s="25">
        <v>9.3927695293562561</v>
      </c>
      <c r="AG50" s="25" t="s">
        <v>1</v>
      </c>
    </row>
    <row r="51" spans="1:33" s="5" customFormat="1" x14ac:dyDescent="0.25">
      <c r="A51" s="9" t="s">
        <v>47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 t="s">
        <v>1</v>
      </c>
      <c r="AB51" s="23" t="s">
        <v>1</v>
      </c>
      <c r="AC51" s="23" t="s">
        <v>1</v>
      </c>
      <c r="AD51" s="23" t="s">
        <v>1</v>
      </c>
      <c r="AE51" s="23" t="s">
        <v>1</v>
      </c>
      <c r="AF51" s="23" t="s">
        <v>1</v>
      </c>
      <c r="AG51" s="23" t="s">
        <v>1</v>
      </c>
    </row>
    <row r="52" spans="1:33" x14ac:dyDescent="0.25">
      <c r="A52" s="12" t="s">
        <v>48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</row>
    <row r="53" spans="1:33" s="5" customFormat="1" x14ac:dyDescent="0.25">
      <c r="A53" s="9" t="s">
        <v>49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>
        <v>24.707823275150954</v>
      </c>
      <c r="V53" s="23">
        <v>21.649882427838449</v>
      </c>
      <c r="W53" s="23">
        <v>25.734427200731339</v>
      </c>
      <c r="X53" s="23" t="s">
        <v>1</v>
      </c>
      <c r="Y53" s="23" t="s">
        <v>1</v>
      </c>
      <c r="Z53" s="23" t="s">
        <v>1</v>
      </c>
      <c r="AA53" s="23">
        <v>64.069581754088375</v>
      </c>
      <c r="AB53" s="23">
        <v>56.879625139805007</v>
      </c>
      <c r="AC53" s="23">
        <v>66.204940467311218</v>
      </c>
      <c r="AD53" s="23">
        <v>83.846240348486035</v>
      </c>
      <c r="AE53" s="23">
        <v>76.150337201448593</v>
      </c>
      <c r="AF53" s="23">
        <v>37.846777067420099</v>
      </c>
      <c r="AG53" s="23" t="s">
        <v>1</v>
      </c>
    </row>
    <row r="54" spans="1:33" x14ac:dyDescent="0.25">
      <c r="A54" s="12" t="s">
        <v>50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 t="s">
        <v>1</v>
      </c>
      <c r="V54" s="25" t="s">
        <v>1</v>
      </c>
      <c r="W54" s="25" t="s">
        <v>1</v>
      </c>
      <c r="X54" s="25" t="s">
        <v>1</v>
      </c>
      <c r="Y54" s="25" t="s">
        <v>1</v>
      </c>
      <c r="Z54" s="25" t="s">
        <v>1</v>
      </c>
      <c r="AA54" s="25" t="s">
        <v>1</v>
      </c>
      <c r="AB54" s="25" t="s">
        <v>1</v>
      </c>
      <c r="AC54" s="25" t="s">
        <v>1</v>
      </c>
      <c r="AD54" s="25" t="s">
        <v>1</v>
      </c>
      <c r="AE54" s="25" t="s">
        <v>1</v>
      </c>
      <c r="AF54" s="25" t="s">
        <v>1</v>
      </c>
      <c r="AG54" s="25" t="s">
        <v>1</v>
      </c>
    </row>
    <row r="55" spans="1:33" s="5" customFormat="1" x14ac:dyDescent="0.25">
      <c r="A55" s="9" t="s">
        <v>51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</row>
    <row r="56" spans="1:33" x14ac:dyDescent="0.25">
      <c r="A56" s="12" t="s">
        <v>52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>
        <v>469.44716502448517</v>
      </c>
      <c r="P56" s="25">
        <v>618.23645264757181</v>
      </c>
      <c r="Q56" s="25">
        <v>991.65881581301051</v>
      </c>
      <c r="R56" s="25">
        <v>1121.285240464345</v>
      </c>
      <c r="S56" s="25" t="s">
        <v>1</v>
      </c>
      <c r="T56" s="25">
        <v>1748.1100503566934</v>
      </c>
      <c r="U56" s="25">
        <v>1562.6651564883732</v>
      </c>
      <c r="V56" s="25">
        <v>2120.5810167793638</v>
      </c>
      <c r="W56" s="25">
        <v>2187.9497818461805</v>
      </c>
      <c r="X56" s="25">
        <v>2657.760103738924</v>
      </c>
      <c r="Y56" s="25">
        <v>2878.4172093941188</v>
      </c>
      <c r="Z56" s="25">
        <v>3113.8382934801311</v>
      </c>
      <c r="AA56" s="25">
        <v>3455.1436126260123</v>
      </c>
      <c r="AB56" s="25" t="s">
        <v>1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</row>
    <row r="57" spans="1:33" s="5" customFormat="1" x14ac:dyDescent="0.25">
      <c r="A57" s="9" t="s">
        <v>53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 t="s">
        <v>1</v>
      </c>
      <c r="N57" s="23" t="s">
        <v>1</v>
      </c>
      <c r="O57" s="23" t="s">
        <v>1</v>
      </c>
      <c r="P57" s="23" t="s">
        <v>1</v>
      </c>
      <c r="Q57" s="23" t="s">
        <v>1</v>
      </c>
      <c r="R57" s="23" t="s">
        <v>1</v>
      </c>
      <c r="S57" s="23" t="s">
        <v>1</v>
      </c>
      <c r="T57" s="23" t="s">
        <v>1</v>
      </c>
      <c r="U57" s="23">
        <v>16798.662087233708</v>
      </c>
      <c r="V57" s="23">
        <v>17790.737200410331</v>
      </c>
      <c r="W57" s="23">
        <v>18362.331197861455</v>
      </c>
      <c r="X57" s="23">
        <v>19898.134102877157</v>
      </c>
      <c r="Y57" s="23">
        <v>20281.892471092484</v>
      </c>
      <c r="Z57" s="23">
        <v>22756.537488215155</v>
      </c>
      <c r="AA57" s="23">
        <v>26368.345640912597</v>
      </c>
      <c r="AB57" s="23">
        <v>25018.548347732711</v>
      </c>
      <c r="AC57" s="23">
        <v>25007.357386473817</v>
      </c>
      <c r="AD57" s="23">
        <v>26606.797707723435</v>
      </c>
      <c r="AE57" s="23" t="s">
        <v>1</v>
      </c>
      <c r="AF57" s="23" t="s">
        <v>1</v>
      </c>
      <c r="AG57" s="23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106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338.23272109708267</v>
      </c>
      <c r="M5" s="11" t="s">
        <v>1</v>
      </c>
      <c r="N5" s="11" t="s">
        <v>1</v>
      </c>
      <c r="O5" s="11" t="s">
        <v>1</v>
      </c>
      <c r="P5" s="11">
        <v>354.37008957056491</v>
      </c>
      <c r="Q5" s="11">
        <v>359.79918622425612</v>
      </c>
      <c r="R5" s="11">
        <v>392.64238580532464</v>
      </c>
      <c r="S5" s="11">
        <v>419.82704112671553</v>
      </c>
      <c r="T5" s="11">
        <v>438.76817718701915</v>
      </c>
      <c r="U5" s="11">
        <v>424.17757372508498</v>
      </c>
      <c r="V5" s="11">
        <v>460.39977734179416</v>
      </c>
      <c r="W5" s="11">
        <v>516.63110085090113</v>
      </c>
      <c r="X5" s="11">
        <v>561.25196858775337</v>
      </c>
      <c r="Y5" s="11">
        <v>578.82390089518481</v>
      </c>
      <c r="Z5" s="11" t="s">
        <v>1</v>
      </c>
      <c r="AA5" s="11">
        <v>638.31398820333914</v>
      </c>
      <c r="AB5" s="11" t="s">
        <v>1</v>
      </c>
      <c r="AC5" s="11">
        <v>756.90006469494779</v>
      </c>
      <c r="AD5" s="11" t="s">
        <v>1</v>
      </c>
      <c r="AE5" s="11">
        <v>989.6996601535202</v>
      </c>
      <c r="AF5" s="11" t="s">
        <v>1</v>
      </c>
      <c r="AG5" s="11" t="s">
        <v>1</v>
      </c>
    </row>
    <row r="6" spans="1:33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8.2242932352220848</v>
      </c>
      <c r="V6" s="14" t="s">
        <v>1</v>
      </c>
      <c r="W6" s="14" t="s">
        <v>1</v>
      </c>
      <c r="X6" s="14" t="s">
        <v>1</v>
      </c>
      <c r="Y6" s="14">
        <v>22.306355984693056</v>
      </c>
      <c r="Z6" s="14">
        <v>29.955893593629565</v>
      </c>
      <c r="AA6" s="14">
        <v>43.970730467658441</v>
      </c>
      <c r="AB6" s="14">
        <v>37.828635703246754</v>
      </c>
      <c r="AC6" s="14">
        <v>38.137249041520796</v>
      </c>
      <c r="AD6" s="14">
        <v>42.875140668214989</v>
      </c>
      <c r="AE6" s="14">
        <v>50.248440913313672</v>
      </c>
      <c r="AF6" s="14">
        <v>52.167922356382299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64.73162330346841</v>
      </c>
      <c r="R7" s="18">
        <v>77.341264843810279</v>
      </c>
      <c r="S7" s="18">
        <v>91.447076576107705</v>
      </c>
      <c r="T7" s="18">
        <v>99.721067673247177</v>
      </c>
      <c r="U7" s="18">
        <v>88.932294699909377</v>
      </c>
      <c r="V7" s="18">
        <v>100.4381514915422</v>
      </c>
      <c r="W7" s="18">
        <v>115.0367427839582</v>
      </c>
      <c r="X7" s="18">
        <v>125.75416780301336</v>
      </c>
      <c r="Y7" s="18">
        <v>137.55200184748321</v>
      </c>
      <c r="Z7" s="18">
        <v>148.34372217018085</v>
      </c>
      <c r="AA7" s="18">
        <v>157.70276722165681</v>
      </c>
      <c r="AB7" s="18">
        <v>167.96169486089184</v>
      </c>
      <c r="AC7" s="18">
        <v>192.18800760341145</v>
      </c>
      <c r="AD7" s="18">
        <v>219.14912357765095</v>
      </c>
      <c r="AE7" s="18">
        <v>235.92402173730423</v>
      </c>
      <c r="AF7" s="18">
        <v>233.26775803038484</v>
      </c>
      <c r="AG7" s="18" t="s">
        <v>1</v>
      </c>
    </row>
    <row r="8" spans="1:33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611.92507451514791</v>
      </c>
      <c r="P8" s="14" t="s">
        <v>1</v>
      </c>
      <c r="Q8" s="14">
        <v>633.85153244349033</v>
      </c>
      <c r="R8" s="14" t="s">
        <v>1</v>
      </c>
      <c r="S8" s="14">
        <v>728.5704248070266</v>
      </c>
      <c r="T8" s="14" t="s">
        <v>1</v>
      </c>
      <c r="U8" s="14">
        <v>876.47899373055031</v>
      </c>
      <c r="V8" s="14">
        <v>841.18651939848075</v>
      </c>
      <c r="W8" s="14">
        <v>859.51888150728564</v>
      </c>
      <c r="X8" s="14">
        <v>870.01402017296812</v>
      </c>
      <c r="Y8" s="14">
        <v>854.95108141045796</v>
      </c>
      <c r="Z8" s="14" t="s">
        <v>1</v>
      </c>
      <c r="AA8" s="14">
        <v>913.97015742725625</v>
      </c>
      <c r="AB8" s="14" t="s">
        <v>1</v>
      </c>
      <c r="AC8" s="14">
        <v>948.16865533359203</v>
      </c>
      <c r="AD8" s="14" t="s">
        <v>1</v>
      </c>
      <c r="AE8" s="14">
        <v>973.42044690987882</v>
      </c>
      <c r="AF8" s="14" t="s">
        <v>1</v>
      </c>
      <c r="AG8" s="14" t="s">
        <v>1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17.922528004405248</v>
      </c>
      <c r="P9" s="11">
        <v>25.371727787087522</v>
      </c>
      <c r="Q9" s="11">
        <v>34.666078510055705</v>
      </c>
      <c r="R9" s="11">
        <v>48.202744554282283</v>
      </c>
      <c r="S9" s="11">
        <v>58.359170896885807</v>
      </c>
      <c r="T9" s="11">
        <v>65.224804917344059</v>
      </c>
      <c r="U9" s="11">
        <v>61.205641645492406</v>
      </c>
      <c r="V9" s="11">
        <v>80.93380306748513</v>
      </c>
      <c r="W9" s="11">
        <v>172.41729927265686</v>
      </c>
      <c r="X9" s="11">
        <v>152.30293562602833</v>
      </c>
      <c r="Y9" s="11">
        <v>110.19952056840393</v>
      </c>
      <c r="Z9" s="11">
        <v>89.490282060690888</v>
      </c>
      <c r="AA9" s="11">
        <v>101.29055556611485</v>
      </c>
      <c r="AB9" s="11">
        <v>104.71625737746011</v>
      </c>
      <c r="AC9" s="11">
        <v>105.50330076777904</v>
      </c>
      <c r="AD9" s="11">
        <v>118.38962295528074</v>
      </c>
      <c r="AE9" s="11">
        <v>181.43579592772741</v>
      </c>
      <c r="AF9" s="11">
        <v>191.80044250622865</v>
      </c>
      <c r="AG9" s="11" t="s">
        <v>1</v>
      </c>
    </row>
    <row r="10" spans="1:33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677.14865605031332</v>
      </c>
      <c r="P10" s="14">
        <v>702.37592447402506</v>
      </c>
      <c r="Q10" s="14">
        <v>736.12221656623115</v>
      </c>
      <c r="R10" s="14">
        <v>776.58190227136333</v>
      </c>
      <c r="S10" s="14">
        <v>852.0027128554276</v>
      </c>
      <c r="T10" s="14">
        <v>968.01924409840194</v>
      </c>
      <c r="U10" s="14">
        <v>918.51036134131948</v>
      </c>
      <c r="V10" s="14">
        <v>912.57937799187516</v>
      </c>
      <c r="W10" s="14">
        <v>939.26647641445197</v>
      </c>
      <c r="X10" s="14">
        <v>867.18641789032586</v>
      </c>
      <c r="Y10" s="14">
        <v>849.49720370466378</v>
      </c>
      <c r="Z10" s="14">
        <v>806.16529318156063</v>
      </c>
      <c r="AA10" s="14">
        <v>732.67845525058544</v>
      </c>
      <c r="AB10" s="14">
        <v>703.69260818089265</v>
      </c>
      <c r="AC10" s="14">
        <v>723.52233228356431</v>
      </c>
      <c r="AD10" s="14">
        <v>758.93930658446357</v>
      </c>
      <c r="AE10" s="14">
        <v>792.2770073728941</v>
      </c>
      <c r="AF10" s="14">
        <v>821.35534731948178</v>
      </c>
      <c r="AG10" s="14" t="s">
        <v>1</v>
      </c>
    </row>
    <row r="11" spans="1:33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321.55542830869365</v>
      </c>
      <c r="N11" s="11">
        <v>328.6161242795377</v>
      </c>
      <c r="O11" s="11">
        <v>319.18252511452482</v>
      </c>
      <c r="P11" s="11">
        <v>329.56038521281289</v>
      </c>
      <c r="Q11" s="11">
        <v>334.54681794100327</v>
      </c>
      <c r="R11" s="11">
        <v>349.49818502764947</v>
      </c>
      <c r="S11" s="11">
        <v>364.14098078193223</v>
      </c>
      <c r="T11" s="11">
        <v>369.93885808574925</v>
      </c>
      <c r="U11" s="11">
        <v>390.22448591286934</v>
      </c>
      <c r="V11" s="11">
        <v>402.83721904409907</v>
      </c>
      <c r="W11" s="11">
        <v>429.08872855744232</v>
      </c>
      <c r="X11" s="11">
        <v>441.69348036216792</v>
      </c>
      <c r="Y11" s="11">
        <v>445.99689874678228</v>
      </c>
      <c r="Z11" s="11">
        <v>451.79101327158259</v>
      </c>
      <c r="AA11" s="11" t="s">
        <v>1</v>
      </c>
      <c r="AB11" s="11">
        <v>462.81162206802924</v>
      </c>
      <c r="AC11" s="11">
        <v>471.61566496447563</v>
      </c>
      <c r="AD11" s="11">
        <v>484.669800488259</v>
      </c>
      <c r="AE11" s="11">
        <v>498.27660880143708</v>
      </c>
      <c r="AF11" s="11">
        <v>495.57586997273671</v>
      </c>
      <c r="AG11" s="11" t="s">
        <v>1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25.310844354139057</v>
      </c>
      <c r="R12" s="14">
        <v>24.70433026365777</v>
      </c>
      <c r="S12" s="14">
        <v>35.482953183136111</v>
      </c>
      <c r="T12" s="14">
        <v>46.420496318858198</v>
      </c>
      <c r="U12" s="14">
        <v>39.138107147096115</v>
      </c>
      <c r="V12" s="14">
        <v>36.333443241996754</v>
      </c>
      <c r="W12" s="14">
        <v>36.669650594834224</v>
      </c>
      <c r="X12" s="14">
        <v>37.691089483461603</v>
      </c>
      <c r="Y12" s="14">
        <v>44.827922108189163</v>
      </c>
      <c r="Z12" s="14">
        <v>41.082475483717943</v>
      </c>
      <c r="AA12" s="14">
        <v>48.248667880147224</v>
      </c>
      <c r="AB12" s="14">
        <v>46.381980847731114</v>
      </c>
      <c r="AC12" s="14">
        <v>48.907369066234715</v>
      </c>
      <c r="AD12" s="14">
        <v>55.933985110120155</v>
      </c>
      <c r="AE12" s="14">
        <v>67.65264514019033</v>
      </c>
      <c r="AF12" s="14">
        <v>72.137866605545696</v>
      </c>
      <c r="AG12" s="14" t="s">
        <v>1</v>
      </c>
    </row>
    <row r="13" spans="1:33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 t="s">
        <v>1</v>
      </c>
      <c r="S13" s="11" t="s">
        <v>1</v>
      </c>
      <c r="T13" s="11" t="s">
        <v>1</v>
      </c>
      <c r="U13" s="11" t="s">
        <v>1</v>
      </c>
      <c r="V13" s="11" t="s">
        <v>1</v>
      </c>
      <c r="W13" s="11" t="s">
        <v>1</v>
      </c>
      <c r="X13" s="11" t="s">
        <v>1</v>
      </c>
      <c r="Y13" s="11" t="s">
        <v>1</v>
      </c>
      <c r="Z13" s="11" t="s">
        <v>1</v>
      </c>
      <c r="AA13" s="11">
        <v>457.97621670419187</v>
      </c>
      <c r="AB13" s="11" t="s">
        <v>1</v>
      </c>
      <c r="AC13" s="11">
        <v>554.66005677343992</v>
      </c>
      <c r="AD13" s="11" t="s">
        <v>1</v>
      </c>
      <c r="AE13" s="11">
        <v>645.98489092154739</v>
      </c>
      <c r="AF13" s="11" t="s">
        <v>1</v>
      </c>
      <c r="AG13" s="11" t="s">
        <v>1</v>
      </c>
    </row>
    <row r="14" spans="1:33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 t="s">
        <v>1</v>
      </c>
      <c r="R14" s="14" t="s">
        <v>1</v>
      </c>
      <c r="S14" s="14">
        <v>151.56296499033385</v>
      </c>
      <c r="T14" s="14">
        <v>164.09460156967569</v>
      </c>
      <c r="U14" s="14">
        <v>162.22483054700803</v>
      </c>
      <c r="V14" s="14">
        <v>167.6655980544129</v>
      </c>
      <c r="W14" s="14">
        <v>168.41677491357643</v>
      </c>
      <c r="X14" s="14">
        <v>171.4460703903012</v>
      </c>
      <c r="Y14" s="14">
        <v>175.91586593476836</v>
      </c>
      <c r="Z14" s="14">
        <v>191.31999174965844</v>
      </c>
      <c r="AA14" s="14">
        <v>199.78542219950202</v>
      </c>
      <c r="AB14" s="14">
        <v>223.65411504134477</v>
      </c>
      <c r="AC14" s="14">
        <v>233.3537556906245</v>
      </c>
      <c r="AD14" s="14">
        <v>251.08167871132491</v>
      </c>
      <c r="AE14" s="14">
        <v>266.08450939160684</v>
      </c>
      <c r="AF14" s="14">
        <v>247.14696840283983</v>
      </c>
      <c r="AG14" s="14" t="s">
        <v>1</v>
      </c>
    </row>
    <row r="15" spans="1:33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6.5655563430191348</v>
      </c>
      <c r="N15" s="11">
        <v>8.8762785484096955</v>
      </c>
      <c r="O15" s="11">
        <v>12.141375017291464</v>
      </c>
      <c r="P15" s="11">
        <v>12.916780354706685</v>
      </c>
      <c r="Q15" s="11">
        <v>13.03763440860215</v>
      </c>
      <c r="R15" s="11">
        <v>13.803931917139463</v>
      </c>
      <c r="S15" s="11">
        <v>15.265327150953118</v>
      </c>
      <c r="T15" s="11">
        <v>16.81013928974777</v>
      </c>
      <c r="U15" s="11">
        <v>16.30814308387254</v>
      </c>
      <c r="V15" s="11">
        <v>13.300785901405096</v>
      </c>
      <c r="W15" s="11">
        <v>12.769141531322507</v>
      </c>
      <c r="X15" s="11">
        <v>12.877930476960389</v>
      </c>
      <c r="Y15" s="11">
        <v>16.192307692307693</v>
      </c>
      <c r="Z15" s="11">
        <v>20.106257378984655</v>
      </c>
      <c r="AA15" s="11">
        <v>20.327714252033477</v>
      </c>
      <c r="AB15" s="11">
        <v>40.675011698642955</v>
      </c>
      <c r="AC15" s="11">
        <v>42.786392038879889</v>
      </c>
      <c r="AD15" s="11">
        <v>53.976481333485559</v>
      </c>
      <c r="AE15" s="11">
        <v>70.786036036036037</v>
      </c>
      <c r="AF15" s="11">
        <v>80.823198198198185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10.253078038088439</v>
      </c>
      <c r="Q16" s="14">
        <v>11.076265418919775</v>
      </c>
      <c r="R16" s="14">
        <v>16.70221155287005</v>
      </c>
      <c r="S16" s="14">
        <v>23.959030125990338</v>
      </c>
      <c r="T16" s="14">
        <v>24.311945880078998</v>
      </c>
      <c r="U16" s="14">
        <v>22.558895450806926</v>
      </c>
      <c r="V16" s="14">
        <v>23.605103501614689</v>
      </c>
      <c r="W16" s="14">
        <v>26.440916091733712</v>
      </c>
      <c r="X16" s="14">
        <v>28.832783188384667</v>
      </c>
      <c r="Y16" s="14">
        <v>35.151651714527468</v>
      </c>
      <c r="Z16" s="14">
        <v>44.472197010463077</v>
      </c>
      <c r="AA16" s="14">
        <v>41.126853759362596</v>
      </c>
      <c r="AB16" s="14">
        <v>47.745381039377314</v>
      </c>
      <c r="AC16" s="14">
        <v>52.12598237022803</v>
      </c>
      <c r="AD16" s="14">
        <v>61.688937565327642</v>
      </c>
      <c r="AE16" s="14">
        <v>66.669879661273058</v>
      </c>
      <c r="AF16" s="14">
        <v>86.346085959279122</v>
      </c>
      <c r="AG16" s="14" t="s">
        <v>1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20.444501154171839</v>
      </c>
      <c r="Y17" s="11">
        <v>22.054253463520254</v>
      </c>
      <c r="Z17" s="11">
        <v>28.052378292505662</v>
      </c>
      <c r="AA17" s="11">
        <v>19.122239164147906</v>
      </c>
      <c r="AB17" s="11">
        <v>16.968331521689578</v>
      </c>
      <c r="AC17" s="11">
        <v>21.218832277431616</v>
      </c>
      <c r="AD17" s="11">
        <v>26.653405646684739</v>
      </c>
      <c r="AE17" s="11">
        <v>29.736571735152562</v>
      </c>
      <c r="AF17" s="11">
        <v>35.372744536893791</v>
      </c>
      <c r="AG17" s="11" t="s">
        <v>1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 t="s">
        <v>1</v>
      </c>
      <c r="W18" s="14" t="s">
        <v>1</v>
      </c>
      <c r="X18" s="14" t="s">
        <v>1</v>
      </c>
      <c r="Y18" s="14" t="s">
        <v>1</v>
      </c>
      <c r="Z18" s="14">
        <v>15.689357926552162</v>
      </c>
      <c r="AA18" s="14">
        <v>585.27616671460146</v>
      </c>
      <c r="AB18" s="14" t="s">
        <v>1</v>
      </c>
      <c r="AC18" s="14">
        <v>640.63793482117205</v>
      </c>
      <c r="AD18" s="14" t="s">
        <v>1</v>
      </c>
      <c r="AE18" s="14">
        <v>627.54880799832404</v>
      </c>
      <c r="AF18" s="14" t="s">
        <v>1</v>
      </c>
      <c r="AG18" s="14" t="s">
        <v>1</v>
      </c>
    </row>
    <row r="19" spans="1:33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57.5321110342705</v>
      </c>
      <c r="V19" s="11">
        <v>63.485232930233877</v>
      </c>
      <c r="W19" s="11">
        <v>69.453174959919039</v>
      </c>
      <c r="X19" s="11">
        <v>73.453871088100854</v>
      </c>
      <c r="Y19" s="11">
        <v>83.588707983331346</v>
      </c>
      <c r="Z19" s="11">
        <v>89.25841938754165</v>
      </c>
      <c r="AA19" s="11">
        <v>93.299944928933783</v>
      </c>
      <c r="AB19" s="11">
        <v>97.421221497481042</v>
      </c>
      <c r="AC19" s="11">
        <v>109.94906298836962</v>
      </c>
      <c r="AD19" s="11">
        <v>135.20959000528259</v>
      </c>
      <c r="AE19" s="11">
        <v>140.23309513178708</v>
      </c>
      <c r="AF19" s="11">
        <v>146.40279103258757</v>
      </c>
      <c r="AG19" s="11" t="s">
        <v>1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5.2568481984761162</v>
      </c>
      <c r="O20" s="14" t="s">
        <v>1</v>
      </c>
      <c r="P20" s="14" t="s">
        <v>1</v>
      </c>
      <c r="Q20" s="14">
        <v>44.776635784239829</v>
      </c>
      <c r="R20" s="14">
        <v>50.523222618180384</v>
      </c>
      <c r="S20" s="14">
        <v>50.461932269548761</v>
      </c>
      <c r="T20" s="14">
        <v>52.487112048860659</v>
      </c>
      <c r="U20" s="14">
        <v>48.97072544903196</v>
      </c>
      <c r="V20" s="14">
        <v>58.152867933364398</v>
      </c>
      <c r="W20" s="14">
        <v>68.609144055502085</v>
      </c>
      <c r="X20" s="14">
        <v>76.23829742845696</v>
      </c>
      <c r="Y20" s="14">
        <v>68.53439273872408</v>
      </c>
      <c r="Z20" s="14">
        <v>73.217618904827333</v>
      </c>
      <c r="AA20" s="14">
        <v>78.785124977223404</v>
      </c>
      <c r="AB20" s="14">
        <v>80.167944287624081</v>
      </c>
      <c r="AC20" s="14">
        <v>93.993830106431815</v>
      </c>
      <c r="AD20" s="14">
        <v>104.05511237387535</v>
      </c>
      <c r="AE20" s="14">
        <v>110.27267855358652</v>
      </c>
      <c r="AF20" s="14">
        <v>121.91791059987362</v>
      </c>
      <c r="AG20" s="14" t="s">
        <v>1</v>
      </c>
    </row>
    <row r="21" spans="1:33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>
        <v>669.33507470406266</v>
      </c>
      <c r="Z21" s="11" t="s">
        <v>1</v>
      </c>
      <c r="AA21" s="11">
        <v>754.34752421738835</v>
      </c>
      <c r="AB21" s="11" t="s">
        <v>1</v>
      </c>
      <c r="AC21" s="11">
        <v>840.1319338241799</v>
      </c>
      <c r="AD21" s="11" t="s">
        <v>1</v>
      </c>
      <c r="AE21" s="11">
        <v>916.78997981789223</v>
      </c>
      <c r="AF21" s="11" t="s">
        <v>1</v>
      </c>
      <c r="AG21" s="11" t="s">
        <v>1</v>
      </c>
    </row>
    <row r="22" spans="1:33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430.02353957801779</v>
      </c>
      <c r="X22" s="14">
        <v>448.44198134331907</v>
      </c>
      <c r="Y22" s="14">
        <v>522.10045155692683</v>
      </c>
      <c r="Z22" s="14">
        <v>531.77373208253141</v>
      </c>
      <c r="AA22" s="14">
        <v>536.0569434162968</v>
      </c>
      <c r="AB22" s="14">
        <v>563.09015301836519</v>
      </c>
      <c r="AC22" s="14">
        <v>602.30250872624833</v>
      </c>
      <c r="AD22" s="14">
        <v>613.90797886932603</v>
      </c>
      <c r="AE22" s="14">
        <v>661.39755619802861</v>
      </c>
      <c r="AF22" s="14">
        <v>679.02462300272794</v>
      </c>
      <c r="AG22" s="14" t="s">
        <v>1</v>
      </c>
    </row>
    <row r="23" spans="1:33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>
        <v>18.136352037239078</v>
      </c>
      <c r="U23" s="11">
        <v>15.49179287408249</v>
      </c>
      <c r="V23" s="11">
        <v>17.466498709404</v>
      </c>
      <c r="W23" s="11">
        <v>21.715882301206449</v>
      </c>
      <c r="X23" s="11">
        <v>30.064004198885399</v>
      </c>
      <c r="Y23" s="11">
        <v>35.384637733764379</v>
      </c>
      <c r="Z23" s="11">
        <v>41.246157546257955</v>
      </c>
      <c r="AA23" s="11">
        <v>45.700474929800386</v>
      </c>
      <c r="AB23" s="11">
        <v>59.291881448637</v>
      </c>
      <c r="AC23" s="11">
        <v>69.982248146269256</v>
      </c>
      <c r="AD23" s="11">
        <v>88.422455017665328</v>
      </c>
      <c r="AE23" s="11">
        <v>97.805558446210824</v>
      </c>
      <c r="AF23" s="11">
        <v>100.33151297262303</v>
      </c>
      <c r="AG23" s="11" t="s">
        <v>1</v>
      </c>
    </row>
    <row r="24" spans="1:33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24.767138591869255</v>
      </c>
      <c r="M24" s="14">
        <v>31.970842784776686</v>
      </c>
      <c r="N24" s="14">
        <v>32.016697113139074</v>
      </c>
      <c r="O24" s="14">
        <v>32.069841140782607</v>
      </c>
      <c r="P24" s="14">
        <v>37.316488205765282</v>
      </c>
      <c r="Q24" s="14">
        <v>42.541391512295533</v>
      </c>
      <c r="R24" s="14">
        <v>68.323875088567306</v>
      </c>
      <c r="S24" s="14">
        <v>93.974705534579442</v>
      </c>
      <c r="T24" s="14">
        <v>119.73378042406296</v>
      </c>
      <c r="U24" s="14">
        <v>117.83708045298893</v>
      </c>
      <c r="V24" s="14">
        <v>115.52107396920628</v>
      </c>
      <c r="W24" s="14">
        <v>110.04656848367642</v>
      </c>
      <c r="X24" s="14">
        <v>102.89581114290024</v>
      </c>
      <c r="Y24" s="14">
        <v>93.583981164556064</v>
      </c>
      <c r="Z24" s="14">
        <v>90.480348942592684</v>
      </c>
      <c r="AA24" s="14">
        <v>94.719883615051216</v>
      </c>
      <c r="AB24" s="14">
        <v>108.19436236639679</v>
      </c>
      <c r="AC24" s="14">
        <v>120.76422601602738</v>
      </c>
      <c r="AD24" s="14">
        <v>131.67965930438322</v>
      </c>
      <c r="AE24" s="14">
        <v>144.75600729773473</v>
      </c>
      <c r="AF24" s="14">
        <v>169.71279655033797</v>
      </c>
      <c r="AG24" s="14" t="s">
        <v>1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 t="s">
        <v>1</v>
      </c>
      <c r="O25" s="11" t="s">
        <v>1</v>
      </c>
      <c r="P25" s="11" t="s">
        <v>1</v>
      </c>
      <c r="Q25" s="11" t="s">
        <v>1</v>
      </c>
      <c r="R25" s="11">
        <v>493.99282564403188</v>
      </c>
      <c r="S25" s="11">
        <v>535.02353995561805</v>
      </c>
      <c r="T25" s="11" t="s">
        <v>1</v>
      </c>
      <c r="U25" s="11">
        <v>553.52448796756789</v>
      </c>
      <c r="V25" s="11" t="s">
        <v>1</v>
      </c>
      <c r="W25" s="11">
        <v>595.34174065869274</v>
      </c>
      <c r="X25" s="11" t="s">
        <v>1</v>
      </c>
      <c r="Y25" s="11">
        <v>704.56309462074762</v>
      </c>
      <c r="Z25" s="11" t="s">
        <v>1</v>
      </c>
      <c r="AA25" s="11">
        <v>771.74874923087202</v>
      </c>
      <c r="AB25" s="11" t="s">
        <v>1</v>
      </c>
      <c r="AC25" s="11">
        <v>880.02212269729557</v>
      </c>
      <c r="AD25" s="11" t="s">
        <v>1</v>
      </c>
      <c r="AE25" s="11">
        <v>962.84006591996388</v>
      </c>
      <c r="AF25" s="11" t="s">
        <v>1</v>
      </c>
      <c r="AG25" s="11" t="s">
        <v>1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3.7087483003108597</v>
      </c>
      <c r="O26" s="14">
        <v>4.4661933092293973</v>
      </c>
      <c r="P26" s="14">
        <v>5.0626565982320759</v>
      </c>
      <c r="Q26" s="14">
        <v>5.9439300936483228</v>
      </c>
      <c r="R26" s="14">
        <v>6.6599826666792827</v>
      </c>
      <c r="S26" s="14">
        <v>8.9983753886643942</v>
      </c>
      <c r="T26" s="14">
        <v>9.1840643863589655</v>
      </c>
      <c r="U26" s="14">
        <v>9.8884132155940492</v>
      </c>
      <c r="V26" s="14">
        <v>9.4905479803892252</v>
      </c>
      <c r="W26" s="14">
        <v>12.699151575197744</v>
      </c>
      <c r="X26" s="14">
        <v>11.814499282159352</v>
      </c>
      <c r="Y26" s="14">
        <v>9.3409630012046119</v>
      </c>
      <c r="Z26" s="14">
        <v>11.174234284830753</v>
      </c>
      <c r="AA26" s="14">
        <v>16.802424314082575</v>
      </c>
      <c r="AB26" s="14">
        <v>20.554758019153489</v>
      </c>
      <c r="AC26" s="14">
        <v>26.698397125025018</v>
      </c>
      <c r="AD26" s="14">
        <v>31.174968652371632</v>
      </c>
      <c r="AE26" s="14">
        <v>32.104088579325825</v>
      </c>
      <c r="AF26" s="14">
        <v>31.91504893267081</v>
      </c>
      <c r="AG26" s="14" t="s">
        <v>1</v>
      </c>
    </row>
    <row r="27" spans="1:33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>
        <v>25.281879484558612</v>
      </c>
      <c r="N27" s="11" t="s">
        <v>1</v>
      </c>
      <c r="O27" s="11">
        <v>25.080034698638478</v>
      </c>
      <c r="P27" s="11" t="s">
        <v>1</v>
      </c>
      <c r="Q27" s="11">
        <v>32.643636750118553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44.886827402404208</v>
      </c>
      <c r="X27" s="11" t="s">
        <v>1</v>
      </c>
      <c r="Y27" s="11">
        <v>43.971882128392529</v>
      </c>
      <c r="Z27" s="11" t="s">
        <v>1</v>
      </c>
      <c r="AA27" s="11">
        <v>53.315509275545864</v>
      </c>
      <c r="AB27" s="11" t="s">
        <v>1</v>
      </c>
      <c r="AC27" s="11">
        <v>92.283893674694525</v>
      </c>
      <c r="AD27" s="11" t="s">
        <v>1</v>
      </c>
      <c r="AE27" s="11">
        <v>98.129031919266382</v>
      </c>
      <c r="AF27" s="11">
        <v>101.76384004150799</v>
      </c>
      <c r="AG27" s="11" t="s">
        <v>1</v>
      </c>
    </row>
    <row r="28" spans="1:33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19.543691570132143</v>
      </c>
      <c r="S28" s="14">
        <v>21.815469376656424</v>
      </c>
      <c r="T28" s="14">
        <v>25.130519832773111</v>
      </c>
      <c r="U28" s="14">
        <v>24.35813242098493</v>
      </c>
      <c r="V28" s="14">
        <v>32.291174388365995</v>
      </c>
      <c r="W28" s="14">
        <v>31.997414649126068</v>
      </c>
      <c r="X28" s="14">
        <v>45.220686887579781</v>
      </c>
      <c r="Y28" s="14">
        <v>50.523956858748832</v>
      </c>
      <c r="Z28" s="14">
        <v>48.147814536648312</v>
      </c>
      <c r="AA28" s="14">
        <v>48.677324407504514</v>
      </c>
      <c r="AB28" s="14">
        <v>60.208529837267633</v>
      </c>
      <c r="AC28" s="14">
        <v>75.858587712696632</v>
      </c>
      <c r="AD28" s="14">
        <v>73.873091101544958</v>
      </c>
      <c r="AE28" s="14">
        <v>76.461243541109397</v>
      </c>
      <c r="AF28" s="14">
        <v>80.700163124248817</v>
      </c>
      <c r="AG28" s="14" t="s">
        <v>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94.71079984425478</v>
      </c>
      <c r="P29" s="11">
        <v>127.70434655028434</v>
      </c>
      <c r="Q29" s="11">
        <v>121.19845050767528</v>
      </c>
      <c r="R29" s="11">
        <v>148.31629570072366</v>
      </c>
      <c r="S29" s="11">
        <v>147.79401605671239</v>
      </c>
      <c r="T29" s="11">
        <v>197.91038490360114</v>
      </c>
      <c r="U29" s="11">
        <v>194.54972062204618</v>
      </c>
      <c r="V29" s="11">
        <v>220.44919658382341</v>
      </c>
      <c r="W29" s="11">
        <v>275.9916091702429</v>
      </c>
      <c r="X29" s="11">
        <v>293.5427390985522</v>
      </c>
      <c r="Y29" s="11">
        <v>302.54130899467305</v>
      </c>
      <c r="Z29" s="11">
        <v>310.18656456530823</v>
      </c>
      <c r="AA29" s="11">
        <v>302.39247894577011</v>
      </c>
      <c r="AB29" s="11">
        <v>288.35074558506614</v>
      </c>
      <c r="AC29" s="11">
        <v>269.93094759472433</v>
      </c>
      <c r="AD29" s="11">
        <v>298.18412127611549</v>
      </c>
      <c r="AE29" s="11">
        <v>326.13412333173295</v>
      </c>
      <c r="AF29" s="11">
        <v>331.34802480882064</v>
      </c>
      <c r="AG29" s="11" t="s">
        <v>1</v>
      </c>
    </row>
    <row r="30" spans="1:33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112.07522239822907</v>
      </c>
      <c r="R30" s="14">
        <v>130.44934484260784</v>
      </c>
      <c r="S30" s="14">
        <v>144.20557442110422</v>
      </c>
      <c r="T30" s="14">
        <v>151.68029841273741</v>
      </c>
      <c r="U30" s="14">
        <v>143.04283066356129</v>
      </c>
      <c r="V30" s="14">
        <v>140.49367992573781</v>
      </c>
      <c r="W30" s="14">
        <v>139.36162078861207</v>
      </c>
      <c r="X30" s="14">
        <v>134.60369980192533</v>
      </c>
      <c r="Y30" s="14">
        <v>134.34906107545501</v>
      </c>
      <c r="Z30" s="14">
        <v>134.06295811539309</v>
      </c>
      <c r="AA30" s="14">
        <v>135.90611195261152</v>
      </c>
      <c r="AB30" s="14">
        <v>140.58370112539868</v>
      </c>
      <c r="AC30" s="14">
        <v>153.06310135684222</v>
      </c>
      <c r="AD30" s="14">
        <v>166.98485237292607</v>
      </c>
      <c r="AE30" s="14">
        <v>171.83470250493957</v>
      </c>
      <c r="AF30" s="14">
        <v>173.00905588729347</v>
      </c>
      <c r="AG30" s="14" t="s">
        <v>1</v>
      </c>
    </row>
    <row r="31" spans="1:33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 t="s">
        <v>1</v>
      </c>
      <c r="H31" s="11" t="s">
        <v>1</v>
      </c>
      <c r="I31" s="11" t="s">
        <v>1</v>
      </c>
      <c r="J31" s="11" t="s">
        <v>1</v>
      </c>
      <c r="K31" s="11" t="s">
        <v>1</v>
      </c>
      <c r="L31" s="11" t="s">
        <v>1</v>
      </c>
      <c r="M31" s="11" t="s">
        <v>1</v>
      </c>
      <c r="N31" s="11" t="s">
        <v>1</v>
      </c>
      <c r="O31" s="11">
        <v>836.3667867430463</v>
      </c>
      <c r="P31" s="11" t="s">
        <v>1</v>
      </c>
      <c r="Q31" s="11">
        <v>817.96645172005003</v>
      </c>
      <c r="R31" s="11" t="s">
        <v>1</v>
      </c>
      <c r="S31" s="11">
        <v>888.19827467358925</v>
      </c>
      <c r="T31" s="11" t="s">
        <v>1</v>
      </c>
      <c r="U31" s="11">
        <v>772.46334383756357</v>
      </c>
      <c r="V31" s="11" t="s">
        <v>1</v>
      </c>
      <c r="W31" s="11">
        <v>917.48605707023682</v>
      </c>
      <c r="X31" s="11" t="s">
        <v>1</v>
      </c>
      <c r="Y31" s="11" t="s">
        <v>1</v>
      </c>
      <c r="Z31" s="11" t="s">
        <v>1</v>
      </c>
      <c r="AA31" s="11">
        <v>997.90379630032896</v>
      </c>
      <c r="AB31" s="11" t="s">
        <v>1</v>
      </c>
      <c r="AC31" s="11">
        <v>1120.326683568853</v>
      </c>
      <c r="AD31" s="11" t="s">
        <v>1</v>
      </c>
      <c r="AE31" s="11">
        <v>1111.1422577367589</v>
      </c>
      <c r="AF31" s="11" t="s">
        <v>1</v>
      </c>
      <c r="AG31" s="11" t="s">
        <v>1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>
        <v>409.98379892619016</v>
      </c>
      <c r="AD32" s="21" t="s">
        <v>1</v>
      </c>
      <c r="AE32" s="21">
        <v>454.80616764200784</v>
      </c>
      <c r="AF32" s="21" t="s">
        <v>1</v>
      </c>
      <c r="AG32" s="21" t="s">
        <v>1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4.6601753497578384</v>
      </c>
      <c r="AF35" s="11">
        <v>3.3192949009373138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>
        <v>4.4744511706394414</v>
      </c>
      <c r="AD36" s="14">
        <v>14.257520997628262</v>
      </c>
      <c r="AE36" s="14">
        <v>3.399751905692316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</row>
    <row r="39" spans="1:33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302.90262512583081</v>
      </c>
      <c r="Z39" s="11">
        <v>409.69957582990111</v>
      </c>
      <c r="AA39" s="11">
        <v>583.86758180546383</v>
      </c>
      <c r="AB39" s="11">
        <v>653.0146937630243</v>
      </c>
      <c r="AC39" s="11">
        <v>770.96870224270833</v>
      </c>
      <c r="AD39" s="11">
        <v>717.61966760790438</v>
      </c>
      <c r="AE39" s="11">
        <v>944.1973727688013</v>
      </c>
      <c r="AF39" s="11">
        <v>839.27369650113485</v>
      </c>
      <c r="AG39" s="11" t="s">
        <v>1</v>
      </c>
    </row>
    <row r="40" spans="1:33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</row>
    <row r="41" spans="1:33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</row>
    <row r="44" spans="1:33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>
        <v>408.89733400804977</v>
      </c>
      <c r="P47" s="11" t="s">
        <v>1</v>
      </c>
      <c r="Q47" s="11">
        <v>412.57328481166167</v>
      </c>
      <c r="R47" s="11" t="s">
        <v>1</v>
      </c>
      <c r="S47" s="11">
        <v>496.55478630419452</v>
      </c>
      <c r="T47" s="11" t="s">
        <v>1</v>
      </c>
      <c r="U47" s="11">
        <v>489.33525198553093</v>
      </c>
      <c r="V47" s="11" t="s">
        <v>1</v>
      </c>
      <c r="W47" s="11">
        <v>583.11161464093277</v>
      </c>
      <c r="X47" s="11" t="s">
        <v>1</v>
      </c>
      <c r="Y47" s="11">
        <v>638.63518531651835</v>
      </c>
      <c r="Z47" s="11" t="s">
        <v>1</v>
      </c>
      <c r="AA47" s="11">
        <v>656.95811587681681</v>
      </c>
      <c r="AB47" s="11" t="s">
        <v>1</v>
      </c>
      <c r="AC47" s="11">
        <v>688.45149183997307</v>
      </c>
      <c r="AD47" s="11">
        <v>677.04590709023489</v>
      </c>
      <c r="AE47" s="11">
        <v>704.45649559093988</v>
      </c>
      <c r="AF47" s="11">
        <v>662.5393941365935</v>
      </c>
      <c r="AG47" s="11" t="s">
        <v>1</v>
      </c>
    </row>
    <row r="48" spans="1:33" x14ac:dyDescent="0.25">
      <c r="A48" s="12" t="s">
        <v>44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 t="s">
        <v>1</v>
      </c>
      <c r="P48" s="14" t="s">
        <v>1</v>
      </c>
      <c r="Q48" s="14" t="s">
        <v>1</v>
      </c>
      <c r="R48" s="14" t="s">
        <v>1</v>
      </c>
      <c r="S48" s="14" t="s">
        <v>1</v>
      </c>
      <c r="T48" s="14" t="s">
        <v>1</v>
      </c>
      <c r="U48" s="14" t="s">
        <v>1</v>
      </c>
      <c r="V48" s="14" t="s">
        <v>1</v>
      </c>
      <c r="W48" s="14" t="s">
        <v>1</v>
      </c>
      <c r="X48" s="14" t="s">
        <v>1</v>
      </c>
      <c r="Y48" s="14" t="s">
        <v>1</v>
      </c>
      <c r="Z48" s="14" t="s">
        <v>1</v>
      </c>
      <c r="AA48" s="14" t="s">
        <v>1</v>
      </c>
      <c r="AB48" s="14" t="s">
        <v>1</v>
      </c>
      <c r="AC48" s="14" t="s">
        <v>1</v>
      </c>
      <c r="AD48" s="14" t="s">
        <v>1</v>
      </c>
      <c r="AE48" s="14" t="s">
        <v>1</v>
      </c>
      <c r="AF48" s="14" t="s">
        <v>1</v>
      </c>
      <c r="AG48" s="14" t="s">
        <v>1</v>
      </c>
    </row>
    <row r="49" spans="1:33" s="5" customFormat="1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>
        <v>3.2690789820819881</v>
      </c>
      <c r="AB50" s="14">
        <v>5.1202983984717418</v>
      </c>
      <c r="AC50" s="14">
        <v>4.8573194926309364</v>
      </c>
      <c r="AD50" s="14">
        <v>5.7314759831310713</v>
      </c>
      <c r="AE50" s="14">
        <v>4.8913252849827398</v>
      </c>
      <c r="AF50" s="14">
        <v>4.5084413693154737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 t="s">
        <v>1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3.3731134498264832</v>
      </c>
      <c r="V53" s="11">
        <v>2.9698499508207257</v>
      </c>
      <c r="W53" s="11">
        <v>3.5647847666688515</v>
      </c>
      <c r="X53" s="11" t="s">
        <v>1</v>
      </c>
      <c r="Y53" s="11" t="s">
        <v>1</v>
      </c>
      <c r="Z53" s="11" t="s">
        <v>1</v>
      </c>
      <c r="AA53" s="11">
        <v>9.0540154975018794</v>
      </c>
      <c r="AB53" s="11">
        <v>8.0791800572200909</v>
      </c>
      <c r="AC53" s="11">
        <v>9.4558980215097357</v>
      </c>
      <c r="AD53" s="11">
        <v>12.040362130090283</v>
      </c>
      <c r="AE53" s="11">
        <v>10.993731825081131</v>
      </c>
      <c r="AF53" s="11">
        <v>5.5077520487628338</v>
      </c>
      <c r="AG53" s="11" t="s">
        <v>1</v>
      </c>
    </row>
    <row r="54" spans="1:33" x14ac:dyDescent="0.25">
      <c r="A54" s="12" t="s">
        <v>50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 t="s">
        <v>1</v>
      </c>
      <c r="V54" s="14" t="s">
        <v>1</v>
      </c>
      <c r="W54" s="14" t="s">
        <v>1</v>
      </c>
      <c r="X54" s="14" t="s">
        <v>1</v>
      </c>
      <c r="Y54" s="14" t="s">
        <v>1</v>
      </c>
      <c r="Z54" s="14" t="s">
        <v>1</v>
      </c>
      <c r="AA54" s="14" t="s">
        <v>1</v>
      </c>
      <c r="AB54" s="14" t="s">
        <v>1</v>
      </c>
      <c r="AC54" s="14" t="s">
        <v>1</v>
      </c>
      <c r="AD54" s="14" t="s">
        <v>1</v>
      </c>
      <c r="AE54" s="14" t="s">
        <v>1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</row>
    <row r="56" spans="1:33" x14ac:dyDescent="0.25">
      <c r="A56" s="12" t="s">
        <v>52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>
        <v>7.1032139922295734</v>
      </c>
      <c r="P56" s="14">
        <v>9.225904679245188</v>
      </c>
      <c r="Q56" s="14">
        <v>14.603949259396607</v>
      </c>
      <c r="R56" s="14">
        <v>16.307988117312959</v>
      </c>
      <c r="S56" s="14" t="s">
        <v>1</v>
      </c>
      <c r="T56" s="14">
        <v>24.824548500800915</v>
      </c>
      <c r="U56" s="14">
        <v>21.910186541466654</v>
      </c>
      <c r="V56" s="14">
        <v>29.319360247372167</v>
      </c>
      <c r="W56" s="14">
        <v>29.791026157559479</v>
      </c>
      <c r="X56" s="14">
        <v>35.602447704873867</v>
      </c>
      <c r="Y56" s="14">
        <v>37.911092452675746</v>
      </c>
      <c r="Z56" s="14">
        <v>40.319413325438887</v>
      </c>
      <c r="AA56" s="14">
        <v>43.998085005657082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</row>
    <row r="57" spans="1:33" s="5" customFormat="1" x14ac:dyDescent="0.25">
      <c r="A57" s="9" t="s">
        <v>53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 t="s">
        <v>1</v>
      </c>
      <c r="P57" s="11" t="s">
        <v>1</v>
      </c>
      <c r="Q57" s="11" t="s">
        <v>1</v>
      </c>
      <c r="R57" s="11" t="s">
        <v>1</v>
      </c>
      <c r="S57" s="11" t="s">
        <v>1</v>
      </c>
      <c r="T57" s="11" t="s">
        <v>1</v>
      </c>
      <c r="U57" s="11">
        <v>267.37278578973803</v>
      </c>
      <c r="V57" s="11">
        <v>280.34653367388586</v>
      </c>
      <c r="W57" s="11">
        <v>286.81319592843596</v>
      </c>
      <c r="X57" s="11">
        <v>308.37718541953205</v>
      </c>
      <c r="Y57" s="11">
        <v>312.10585456707958</v>
      </c>
      <c r="Z57" s="11">
        <v>347.83671094094956</v>
      </c>
      <c r="AA57" s="11">
        <v>400.36876992214076</v>
      </c>
      <c r="AB57" s="11">
        <v>377.36537271401221</v>
      </c>
      <c r="AC57" s="11">
        <v>374.768603685877</v>
      </c>
      <c r="AD57" s="11">
        <v>396.27837913215637</v>
      </c>
      <c r="AE57" s="11" t="s">
        <v>1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18" max="18" width="11.140625" bestFit="1" customWidth="1"/>
    <col min="20" max="20" width="11.140625" bestFit="1" customWidth="1"/>
  </cols>
  <sheetData>
    <row r="1" spans="1:33" x14ac:dyDescent="0.25">
      <c r="A1" s="1" t="s">
        <v>177</v>
      </c>
      <c r="B1" s="2"/>
      <c r="C1" s="2"/>
      <c r="D1" s="2"/>
      <c r="E1" s="2"/>
      <c r="F1" s="2"/>
      <c r="G1" s="2"/>
      <c r="H1" s="2"/>
      <c r="I1" s="2"/>
      <c r="J1" s="2"/>
      <c r="K1" s="2"/>
      <c r="L1" s="42"/>
      <c r="M1" s="42"/>
      <c r="N1" s="2"/>
      <c r="O1" s="2"/>
      <c r="P1" s="2"/>
      <c r="Q1" s="42"/>
      <c r="R1" s="43"/>
      <c r="S1" s="4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63"/>
      <c r="R2" s="64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63"/>
      <c r="R3" s="64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 t="s">
        <v>1</v>
      </c>
      <c r="K5" s="23" t="s">
        <v>1</v>
      </c>
      <c r="L5" s="23">
        <v>3477.7200000000003</v>
      </c>
      <c r="M5" s="23" t="s">
        <v>1</v>
      </c>
      <c r="N5" s="23" t="s">
        <v>1</v>
      </c>
      <c r="O5" s="23" t="s">
        <v>1</v>
      </c>
      <c r="P5" s="23">
        <v>3713.84</v>
      </c>
      <c r="Q5" s="23">
        <v>3794.761</v>
      </c>
      <c r="R5" s="23">
        <v>4169.6559999999999</v>
      </c>
      <c r="S5" s="23">
        <v>4491.13</v>
      </c>
      <c r="T5" s="23">
        <v>4729.3760000000002</v>
      </c>
      <c r="U5" s="23">
        <v>4606.5429999999997</v>
      </c>
      <c r="V5" s="23">
        <v>5036.1930000000002</v>
      </c>
      <c r="W5" s="23">
        <v>5690.0989999999993</v>
      </c>
      <c r="X5" s="23">
        <v>6221.6790000000001</v>
      </c>
      <c r="Y5" s="23">
        <v>6456.2069999999994</v>
      </c>
      <c r="Z5" s="23" t="s">
        <v>1</v>
      </c>
      <c r="AA5" s="23">
        <v>7205.25</v>
      </c>
      <c r="AB5" s="23" t="s">
        <v>1</v>
      </c>
      <c r="AC5" s="23">
        <v>8643.6080000000002</v>
      </c>
      <c r="AD5" s="23" t="s">
        <v>1</v>
      </c>
      <c r="AE5" s="23">
        <v>11420.468999999999</v>
      </c>
      <c r="AF5" s="23" t="s">
        <v>1</v>
      </c>
      <c r="AG5" s="23" t="s">
        <v>1</v>
      </c>
    </row>
    <row r="6" spans="1:33" x14ac:dyDescent="0.25">
      <c r="A6" s="12" t="s">
        <v>2</v>
      </c>
      <c r="B6" s="24" t="s">
        <v>1</v>
      </c>
      <c r="C6" s="25" t="s">
        <v>1</v>
      </c>
      <c r="D6" s="25" t="s">
        <v>1</v>
      </c>
      <c r="E6" s="25" t="s">
        <v>1</v>
      </c>
      <c r="F6" s="25" t="s">
        <v>1</v>
      </c>
      <c r="G6" s="25" t="s">
        <v>1</v>
      </c>
      <c r="H6" s="25" t="s">
        <v>1</v>
      </c>
      <c r="I6" s="25" t="s">
        <v>1</v>
      </c>
      <c r="J6" s="25" t="s">
        <v>1</v>
      </c>
      <c r="K6" s="25" t="s">
        <v>1</v>
      </c>
      <c r="L6" s="25" t="s">
        <v>1</v>
      </c>
      <c r="M6" s="25" t="s">
        <v>1</v>
      </c>
      <c r="N6" s="25" t="s">
        <v>1</v>
      </c>
      <c r="O6" s="25" t="s">
        <v>1</v>
      </c>
      <c r="P6" s="25" t="s">
        <v>1</v>
      </c>
      <c r="Q6" s="25" t="s">
        <v>1</v>
      </c>
      <c r="R6" s="25" t="s">
        <v>1</v>
      </c>
      <c r="S6" s="25" t="s">
        <v>1</v>
      </c>
      <c r="T6" s="25" t="s">
        <v>1</v>
      </c>
      <c r="U6" s="25">
        <v>120.212</v>
      </c>
      <c r="V6" s="25" t="s">
        <v>1</v>
      </c>
      <c r="W6" s="25" t="s">
        <v>1</v>
      </c>
      <c r="X6" s="25" t="s">
        <v>1</v>
      </c>
      <c r="Y6" s="25">
        <v>318.04300000000001</v>
      </c>
      <c r="Z6" s="25">
        <v>424.50599999999997</v>
      </c>
      <c r="AA6" s="25">
        <v>619.16300000000001</v>
      </c>
      <c r="AB6" s="25">
        <v>529.13900000000001</v>
      </c>
      <c r="AC6" s="25">
        <v>529.76299999999992</v>
      </c>
      <c r="AD6" s="25">
        <v>591.31399999999996</v>
      </c>
      <c r="AE6" s="25">
        <v>687.94299999999998</v>
      </c>
      <c r="AF6" s="25">
        <v>708.95</v>
      </c>
      <c r="AG6" s="25" t="s">
        <v>1</v>
      </c>
    </row>
    <row r="7" spans="1:33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 t="s">
        <v>1</v>
      </c>
      <c r="H7" s="27" t="s">
        <v>1</v>
      </c>
      <c r="I7" s="27" t="s">
        <v>1</v>
      </c>
      <c r="J7" s="27" t="s">
        <v>1</v>
      </c>
      <c r="K7" s="27" t="s">
        <v>1</v>
      </c>
      <c r="L7" s="27" t="s">
        <v>1</v>
      </c>
      <c r="M7" s="27" t="s">
        <v>1</v>
      </c>
      <c r="N7" s="27" t="s">
        <v>1</v>
      </c>
      <c r="O7" s="27" t="s">
        <v>1</v>
      </c>
      <c r="P7" s="27" t="s">
        <v>1</v>
      </c>
      <c r="Q7" s="27">
        <v>19776.076000000001</v>
      </c>
      <c r="R7" s="27">
        <v>22574.625</v>
      </c>
      <c r="S7" s="27">
        <v>26299.027000000002</v>
      </c>
      <c r="T7" s="27">
        <v>25934.327000000001</v>
      </c>
      <c r="U7" s="27">
        <v>24656.868000000002</v>
      </c>
      <c r="V7" s="27">
        <v>26757.258000000002</v>
      </c>
      <c r="W7" s="27">
        <v>29890.072</v>
      </c>
      <c r="X7" s="27">
        <v>33464.307999999997</v>
      </c>
      <c r="Y7" s="27">
        <v>37832.044999999998</v>
      </c>
      <c r="Z7" s="27">
        <v>43262.481</v>
      </c>
      <c r="AA7" s="27">
        <v>45606.932000000001</v>
      </c>
      <c r="AB7" s="27">
        <v>48216.794000000002</v>
      </c>
      <c r="AC7" s="27">
        <v>53838.753000000004</v>
      </c>
      <c r="AD7" s="27">
        <v>59946.625</v>
      </c>
      <c r="AE7" s="27">
        <v>64735.663</v>
      </c>
      <c r="AF7" s="27">
        <v>66086.176999999996</v>
      </c>
      <c r="AG7" s="27" t="s">
        <v>1</v>
      </c>
    </row>
    <row r="8" spans="1:33" x14ac:dyDescent="0.25">
      <c r="A8" s="12" t="s">
        <v>4</v>
      </c>
      <c r="B8" s="24" t="s">
        <v>1</v>
      </c>
      <c r="C8" s="25" t="s">
        <v>1</v>
      </c>
      <c r="D8" s="25" t="s">
        <v>1</v>
      </c>
      <c r="E8" s="25" t="s">
        <v>1</v>
      </c>
      <c r="F8" s="25" t="s">
        <v>1</v>
      </c>
      <c r="G8" s="25" t="s">
        <v>1</v>
      </c>
      <c r="H8" s="25" t="s">
        <v>1</v>
      </c>
      <c r="I8" s="25" t="s">
        <v>1</v>
      </c>
      <c r="J8" s="25" t="s">
        <v>1</v>
      </c>
      <c r="K8" s="25" t="s">
        <v>1</v>
      </c>
      <c r="L8" s="25" t="s">
        <v>1</v>
      </c>
      <c r="M8" s="25" t="s">
        <v>1</v>
      </c>
      <c r="N8" s="25" t="s">
        <v>1</v>
      </c>
      <c r="O8" s="25">
        <v>24494.714</v>
      </c>
      <c r="P8" s="25" t="s">
        <v>1</v>
      </c>
      <c r="Q8" s="25">
        <v>25608.513999999999</v>
      </c>
      <c r="R8" s="25" t="s">
        <v>1</v>
      </c>
      <c r="S8" s="25">
        <v>29692.300000000003</v>
      </c>
      <c r="T8" s="25" t="s">
        <v>1</v>
      </c>
      <c r="U8" s="25">
        <v>36067.628000000004</v>
      </c>
      <c r="V8" s="25">
        <v>34798.699999999997</v>
      </c>
      <c r="W8" s="25">
        <v>35753.008000000002</v>
      </c>
      <c r="X8" s="25">
        <v>36336.899999999994</v>
      </c>
      <c r="Y8" s="25">
        <v>35949.599999999999</v>
      </c>
      <c r="Z8" s="25" t="s">
        <v>1</v>
      </c>
      <c r="AA8" s="25">
        <v>38780</v>
      </c>
      <c r="AB8" s="25" t="s">
        <v>1</v>
      </c>
      <c r="AC8" s="25">
        <v>40430</v>
      </c>
      <c r="AD8" s="25" t="s">
        <v>1</v>
      </c>
      <c r="AE8" s="25">
        <v>41948</v>
      </c>
      <c r="AF8" s="25" t="s">
        <v>1</v>
      </c>
      <c r="AG8" s="25" t="s">
        <v>1</v>
      </c>
    </row>
    <row r="9" spans="1:33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 t="s">
        <v>1</v>
      </c>
      <c r="K9" s="23" t="s">
        <v>1</v>
      </c>
      <c r="L9" s="23" t="s">
        <v>1</v>
      </c>
      <c r="M9" s="23" t="s">
        <v>1</v>
      </c>
      <c r="N9" s="23" t="s">
        <v>1</v>
      </c>
      <c r="O9" s="23">
        <v>24.606000000000002</v>
      </c>
      <c r="P9" s="23">
        <v>34.595999999999997</v>
      </c>
      <c r="Q9" s="23">
        <v>46.994999999999997</v>
      </c>
      <c r="R9" s="23">
        <v>65.043000000000006</v>
      </c>
      <c r="S9" s="23">
        <v>78.451999999999998</v>
      </c>
      <c r="T9" s="23">
        <v>87.406000000000006</v>
      </c>
      <c r="U9" s="23">
        <v>81.778999999999996</v>
      </c>
      <c r="V9" s="23">
        <v>107.812</v>
      </c>
      <c r="W9" s="23">
        <v>228.92</v>
      </c>
      <c r="X9" s="23">
        <v>201.52100000000002</v>
      </c>
      <c r="Y9" s="23">
        <v>145.36000000000001</v>
      </c>
      <c r="Z9" s="23">
        <v>117.79400000000001</v>
      </c>
      <c r="AA9" s="23">
        <v>133.23000000000002</v>
      </c>
      <c r="AB9" s="23">
        <v>137.86000000000001</v>
      </c>
      <c r="AC9" s="23">
        <v>139.19999999999999</v>
      </c>
      <c r="AD9" s="23">
        <v>156.62</v>
      </c>
      <c r="AE9" s="23">
        <v>240.51999999999998</v>
      </c>
      <c r="AF9" s="23">
        <v>254.43</v>
      </c>
      <c r="AG9" s="23" t="s">
        <v>1</v>
      </c>
    </row>
    <row r="10" spans="1:33" x14ac:dyDescent="0.25">
      <c r="A10" s="12" t="s">
        <v>6</v>
      </c>
      <c r="B10" s="24" t="s">
        <v>1</v>
      </c>
      <c r="C10" s="25" t="s">
        <v>1</v>
      </c>
      <c r="D10" s="25" t="s">
        <v>1</v>
      </c>
      <c r="E10" s="25" t="s">
        <v>1</v>
      </c>
      <c r="F10" s="25" t="s">
        <v>1</v>
      </c>
      <c r="G10" s="25" t="s">
        <v>1</v>
      </c>
      <c r="H10" s="25" t="s">
        <v>1</v>
      </c>
      <c r="I10" s="25" t="s">
        <v>1</v>
      </c>
      <c r="J10" s="25" t="s">
        <v>1</v>
      </c>
      <c r="K10" s="25" t="s">
        <v>1</v>
      </c>
      <c r="L10" s="25" t="s">
        <v>1</v>
      </c>
      <c r="M10" s="25" t="s">
        <v>1</v>
      </c>
      <c r="N10" s="25" t="s">
        <v>1</v>
      </c>
      <c r="O10" s="25">
        <v>3539.5190000000002</v>
      </c>
      <c r="P10" s="25">
        <v>3681.9739999999997</v>
      </c>
      <c r="Q10" s="25">
        <v>3871.2130000000002</v>
      </c>
      <c r="R10" s="25">
        <v>4098.4039999999995</v>
      </c>
      <c r="S10" s="25">
        <v>4513.6880000000001</v>
      </c>
      <c r="T10" s="25">
        <v>5149.3289999999997</v>
      </c>
      <c r="U10" s="25">
        <v>4906.9229999999998</v>
      </c>
      <c r="V10" s="25">
        <v>4896.7020000000002</v>
      </c>
      <c r="W10" s="25">
        <v>5062.6819999999998</v>
      </c>
      <c r="X10" s="25">
        <v>4695.6149999999998</v>
      </c>
      <c r="Y10" s="25">
        <v>4620.3999999999996</v>
      </c>
      <c r="Z10" s="25">
        <v>4402.8</v>
      </c>
      <c r="AA10" s="25">
        <v>4015.8999999999996</v>
      </c>
      <c r="AB10" s="25">
        <v>3868.7</v>
      </c>
      <c r="AC10" s="25">
        <v>3987.6</v>
      </c>
      <c r="AD10" s="25">
        <v>4191.3</v>
      </c>
      <c r="AE10" s="25">
        <v>4383</v>
      </c>
      <c r="AF10" s="25">
        <v>4550.8999999999996</v>
      </c>
      <c r="AG10" s="25" t="s">
        <v>1</v>
      </c>
    </row>
    <row r="11" spans="1:33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>
        <v>19095.29</v>
      </c>
      <c r="N11" s="23">
        <v>19652.375</v>
      </c>
      <c r="O11" s="23">
        <v>19231.254000000001</v>
      </c>
      <c r="P11" s="23">
        <v>20003.649999999998</v>
      </c>
      <c r="Q11" s="23">
        <v>20447.543999999998</v>
      </c>
      <c r="R11" s="23">
        <v>21497.258000000002</v>
      </c>
      <c r="S11" s="23">
        <v>22529.121000000003</v>
      </c>
      <c r="T11" s="23">
        <v>23013.602999999999</v>
      </c>
      <c r="U11" s="23">
        <v>24405.770999999997</v>
      </c>
      <c r="V11" s="23">
        <v>25330.215</v>
      </c>
      <c r="W11" s="23">
        <v>27127.945</v>
      </c>
      <c r="X11" s="23">
        <v>28075.902000000002</v>
      </c>
      <c r="Y11" s="23">
        <v>28496.314000000002</v>
      </c>
      <c r="Z11" s="23">
        <v>29002.069</v>
      </c>
      <c r="AA11" s="23" t="s">
        <v>1</v>
      </c>
      <c r="AB11" s="23">
        <v>29928.915000000001</v>
      </c>
      <c r="AC11" s="23">
        <v>30580.742999999999</v>
      </c>
      <c r="AD11" s="23">
        <v>31498.938000000002</v>
      </c>
      <c r="AE11" s="23">
        <v>32452.620000000003</v>
      </c>
      <c r="AF11" s="23">
        <v>32347.976999999999</v>
      </c>
      <c r="AG11" s="23" t="s">
        <v>1</v>
      </c>
    </row>
    <row r="12" spans="1:33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 t="s">
        <v>1</v>
      </c>
      <c r="O12" s="25" t="s">
        <v>1</v>
      </c>
      <c r="P12" s="25" t="s">
        <v>1</v>
      </c>
      <c r="Q12" s="25">
        <v>820.09999999999991</v>
      </c>
      <c r="R12" s="25">
        <v>790.9</v>
      </c>
      <c r="S12" s="25">
        <v>1135.8</v>
      </c>
      <c r="T12" s="25">
        <v>1459.6000000000001</v>
      </c>
      <c r="U12" s="25">
        <v>1247.1309999999999</v>
      </c>
      <c r="V12" s="25">
        <v>1146.2629999999999</v>
      </c>
      <c r="W12" s="25">
        <v>1176.5509999999999</v>
      </c>
      <c r="X12" s="25">
        <v>1217.886</v>
      </c>
      <c r="Y12" s="25">
        <v>1452.9009999999998</v>
      </c>
      <c r="Z12" s="25">
        <v>1334.6990000000001</v>
      </c>
      <c r="AA12" s="25">
        <v>1554.95</v>
      </c>
      <c r="AB12" s="25">
        <v>1470.5250000000001</v>
      </c>
      <c r="AC12" s="25">
        <v>1526.8679999999999</v>
      </c>
      <c r="AD12" s="25">
        <v>1724.615</v>
      </c>
      <c r="AE12" s="25">
        <v>2072.7820000000002</v>
      </c>
      <c r="AF12" s="25">
        <v>2232.4610000000002</v>
      </c>
      <c r="AG12" s="25" t="s">
        <v>1</v>
      </c>
    </row>
    <row r="13" spans="1:33" x14ac:dyDescent="0.25">
      <c r="A13" s="9" t="s">
        <v>9</v>
      </c>
      <c r="B13" s="22" t="s">
        <v>1</v>
      </c>
      <c r="C13" s="23" t="s">
        <v>1</v>
      </c>
      <c r="D13" s="23" t="s">
        <v>1</v>
      </c>
      <c r="E13" s="23" t="s">
        <v>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 t="s">
        <v>1</v>
      </c>
      <c r="M13" s="23" t="s">
        <v>1</v>
      </c>
      <c r="N13" s="23" t="s">
        <v>1</v>
      </c>
      <c r="O13" s="23" t="s">
        <v>1</v>
      </c>
      <c r="P13" s="23" t="s">
        <v>1</v>
      </c>
      <c r="Q13" s="23" t="s">
        <v>1</v>
      </c>
      <c r="R13" s="23" t="s">
        <v>1</v>
      </c>
      <c r="S13" s="23" t="s">
        <v>1</v>
      </c>
      <c r="T13" s="23" t="s">
        <v>1</v>
      </c>
      <c r="U13" s="23" t="s">
        <v>1</v>
      </c>
      <c r="V13" s="23" t="s">
        <v>1</v>
      </c>
      <c r="W13" s="23" t="s">
        <v>1</v>
      </c>
      <c r="X13" s="23" t="s">
        <v>1</v>
      </c>
      <c r="Y13" s="23" t="s">
        <v>1</v>
      </c>
      <c r="Z13" s="23" t="s">
        <v>1</v>
      </c>
      <c r="AA13" s="23">
        <v>2130.6999999999998</v>
      </c>
      <c r="AB13" s="23" t="s">
        <v>1</v>
      </c>
      <c r="AC13" s="23">
        <v>2636.4539999999997</v>
      </c>
      <c r="AD13" s="23" t="s">
        <v>1</v>
      </c>
      <c r="AE13" s="23">
        <v>3154.018</v>
      </c>
      <c r="AF13" s="23" t="s">
        <v>1</v>
      </c>
      <c r="AG13" s="23" t="s">
        <v>1</v>
      </c>
    </row>
    <row r="14" spans="1:33" x14ac:dyDescent="0.25">
      <c r="A14" s="12" t="s">
        <v>10</v>
      </c>
      <c r="B14" s="24" t="s">
        <v>1</v>
      </c>
      <c r="C14" s="25" t="s">
        <v>1</v>
      </c>
      <c r="D14" s="25" t="s">
        <v>1</v>
      </c>
      <c r="E14" s="25" t="s">
        <v>1</v>
      </c>
      <c r="F14" s="25" t="s">
        <v>1</v>
      </c>
      <c r="G14" s="25" t="s">
        <v>1</v>
      </c>
      <c r="H14" s="25" t="s">
        <v>1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 t="s">
        <v>1</v>
      </c>
      <c r="P14" s="25" t="s">
        <v>1</v>
      </c>
      <c r="Q14" s="25" t="s">
        <v>1</v>
      </c>
      <c r="R14" s="25" t="s">
        <v>1</v>
      </c>
      <c r="S14" s="25">
        <v>8904</v>
      </c>
      <c r="T14" s="25">
        <v>9668.8000000000011</v>
      </c>
      <c r="U14" s="25">
        <v>9588.4000000000015</v>
      </c>
      <c r="V14" s="25">
        <v>9946.7999999999993</v>
      </c>
      <c r="W14" s="25">
        <v>10035.799999999999</v>
      </c>
      <c r="X14" s="25">
        <v>10266.1</v>
      </c>
      <c r="Y14" s="25">
        <v>10584.3</v>
      </c>
      <c r="Z14" s="25">
        <v>11557.568000000001</v>
      </c>
      <c r="AA14" s="25">
        <v>12102.7</v>
      </c>
      <c r="AB14" s="25">
        <v>13567.543</v>
      </c>
      <c r="AC14" s="25">
        <v>14158.436</v>
      </c>
      <c r="AD14" s="25">
        <v>15222.402</v>
      </c>
      <c r="AE14" s="25">
        <v>16111.437</v>
      </c>
      <c r="AF14" s="25">
        <v>14942.957</v>
      </c>
      <c r="AG14" s="25" t="s">
        <v>1</v>
      </c>
    </row>
    <row r="15" spans="1:33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 t="s">
        <v>1</v>
      </c>
      <c r="K15" s="23" t="s">
        <v>1</v>
      </c>
      <c r="L15" s="23" t="s">
        <v>1</v>
      </c>
      <c r="M15" s="23">
        <v>4.6319999999999997</v>
      </c>
      <c r="N15" s="23">
        <v>6.335</v>
      </c>
      <c r="O15" s="23">
        <v>8.7769999999999992</v>
      </c>
      <c r="P15" s="23">
        <v>9.468</v>
      </c>
      <c r="Q15" s="23">
        <v>9.6999999999999993</v>
      </c>
      <c r="R15" s="23">
        <v>10.462</v>
      </c>
      <c r="S15" s="23">
        <v>11.852</v>
      </c>
      <c r="T15" s="23">
        <v>13.395999999999999</v>
      </c>
      <c r="U15" s="23">
        <v>13.357999999999999</v>
      </c>
      <c r="V15" s="23">
        <v>11.17</v>
      </c>
      <c r="W15" s="23">
        <v>11.007000000000001</v>
      </c>
      <c r="X15" s="23">
        <v>11.151</v>
      </c>
      <c r="Y15" s="23">
        <v>13.893000000000001</v>
      </c>
      <c r="Z15" s="23">
        <v>17.03</v>
      </c>
      <c r="AA15" s="23">
        <v>17.244</v>
      </c>
      <c r="AB15" s="23">
        <v>34.768999999999998</v>
      </c>
      <c r="AC15" s="23">
        <v>36.975999999999999</v>
      </c>
      <c r="AD15" s="23">
        <v>47.277999999999999</v>
      </c>
      <c r="AE15" s="23">
        <v>62.857999999999997</v>
      </c>
      <c r="AF15" s="23">
        <v>71.770999999999987</v>
      </c>
      <c r="AG15" s="23" t="s">
        <v>1</v>
      </c>
    </row>
    <row r="16" spans="1:33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 t="s">
        <v>1</v>
      </c>
      <c r="M16" s="25" t="s">
        <v>1</v>
      </c>
      <c r="N16" s="25" t="s">
        <v>1</v>
      </c>
      <c r="O16" s="25" t="s">
        <v>1</v>
      </c>
      <c r="P16" s="25">
        <v>34.667000000000002</v>
      </c>
      <c r="Q16" s="25">
        <v>37.041999999999994</v>
      </c>
      <c r="R16" s="25">
        <v>55.172999999999995</v>
      </c>
      <c r="S16" s="25">
        <v>78.081999999999994</v>
      </c>
      <c r="T16" s="25">
        <v>78.111000000000004</v>
      </c>
      <c r="U16" s="25">
        <v>71.45</v>
      </c>
      <c r="V16" s="25">
        <v>73.738</v>
      </c>
      <c r="W16" s="25">
        <v>81.528000000000006</v>
      </c>
      <c r="X16" s="25">
        <v>87.811999999999998</v>
      </c>
      <c r="Y16" s="25">
        <v>105.76899999999999</v>
      </c>
      <c r="Z16" s="25">
        <v>132.149</v>
      </c>
      <c r="AA16" s="25">
        <v>120.57900000000001</v>
      </c>
      <c r="AB16" s="25">
        <v>137.96299999999999</v>
      </c>
      <c r="AC16" s="25">
        <v>148.32000000000002</v>
      </c>
      <c r="AD16" s="25">
        <v>172.80699999999999</v>
      </c>
      <c r="AE16" s="25">
        <v>183.98399999999998</v>
      </c>
      <c r="AF16" s="25">
        <v>235.059</v>
      </c>
      <c r="AG16" s="25" t="s">
        <v>1</v>
      </c>
    </row>
    <row r="17" spans="1:33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 t="s">
        <v>1</v>
      </c>
      <c r="M17" s="23" t="s">
        <v>1</v>
      </c>
      <c r="N17" s="23" t="s">
        <v>1</v>
      </c>
      <c r="O17" s="23" t="s">
        <v>1</v>
      </c>
      <c r="P17" s="23" t="s">
        <v>1</v>
      </c>
      <c r="Q17" s="23" t="s">
        <v>1</v>
      </c>
      <c r="R17" s="23" t="s">
        <v>1</v>
      </c>
      <c r="S17" s="23" t="s">
        <v>1</v>
      </c>
      <c r="T17" s="23" t="s">
        <v>1</v>
      </c>
      <c r="U17" s="23" t="s">
        <v>1</v>
      </c>
      <c r="V17" s="23" t="s">
        <v>1</v>
      </c>
      <c r="W17" s="23" t="s">
        <v>1</v>
      </c>
      <c r="X17" s="23">
        <v>42.3</v>
      </c>
      <c r="Y17" s="23">
        <v>45.099999999999994</v>
      </c>
      <c r="Z17" s="23">
        <v>56.699999999999996</v>
      </c>
      <c r="AA17" s="23">
        <v>38.200000000000003</v>
      </c>
      <c r="AB17" s="23">
        <v>33.5</v>
      </c>
      <c r="AC17" s="23">
        <v>41.4</v>
      </c>
      <c r="AD17" s="23">
        <v>51.400000000000006</v>
      </c>
      <c r="AE17" s="23">
        <v>56.7</v>
      </c>
      <c r="AF17" s="23">
        <v>66.72</v>
      </c>
      <c r="AG17" s="23" t="s">
        <v>1</v>
      </c>
    </row>
    <row r="18" spans="1:33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 t="s">
        <v>1</v>
      </c>
      <c r="V18" s="25" t="s">
        <v>1</v>
      </c>
      <c r="W18" s="25" t="s">
        <v>1</v>
      </c>
      <c r="X18" s="25" t="s">
        <v>1</v>
      </c>
      <c r="Y18" s="25" t="s">
        <v>1</v>
      </c>
      <c r="Z18" s="25">
        <v>8.6999999999999993</v>
      </c>
      <c r="AA18" s="25">
        <v>331.7</v>
      </c>
      <c r="AB18" s="25" t="s">
        <v>1</v>
      </c>
      <c r="AC18" s="25">
        <v>379.2</v>
      </c>
      <c r="AD18" s="25" t="s">
        <v>1</v>
      </c>
      <c r="AE18" s="25">
        <v>386.40000000000003</v>
      </c>
      <c r="AF18" s="25" t="s">
        <v>1</v>
      </c>
      <c r="AG18" s="25" t="s">
        <v>1</v>
      </c>
    </row>
    <row r="19" spans="1:33" x14ac:dyDescent="0.25">
      <c r="A19" s="9" t="s">
        <v>15</v>
      </c>
      <c r="B19" s="22" t="s">
        <v>1</v>
      </c>
      <c r="C19" s="23" t="s">
        <v>1</v>
      </c>
      <c r="D19" s="23" t="s">
        <v>1</v>
      </c>
      <c r="E19" s="23" t="s">
        <v>1</v>
      </c>
      <c r="F19" s="23" t="s">
        <v>1</v>
      </c>
      <c r="G19" s="23" t="s">
        <v>1</v>
      </c>
      <c r="H19" s="23" t="s">
        <v>1</v>
      </c>
      <c r="I19" s="23" t="s">
        <v>1</v>
      </c>
      <c r="J19" s="23" t="s">
        <v>1</v>
      </c>
      <c r="K19" s="23" t="s">
        <v>1</v>
      </c>
      <c r="L19" s="23" t="s">
        <v>1</v>
      </c>
      <c r="M19" s="23" t="s">
        <v>1</v>
      </c>
      <c r="N19" s="23" t="s">
        <v>1</v>
      </c>
      <c r="O19" s="23" t="s">
        <v>1</v>
      </c>
      <c r="P19" s="23" t="s">
        <v>1</v>
      </c>
      <c r="Q19" s="23" t="s">
        <v>1</v>
      </c>
      <c r="R19" s="23" t="s">
        <v>1</v>
      </c>
      <c r="S19" s="23" t="s">
        <v>1</v>
      </c>
      <c r="T19" s="23" t="s">
        <v>1</v>
      </c>
      <c r="U19" s="23">
        <v>160625.60000000001</v>
      </c>
      <c r="V19" s="23">
        <v>173618.9</v>
      </c>
      <c r="W19" s="23">
        <v>192007.2</v>
      </c>
      <c r="X19" s="23">
        <v>209583.4</v>
      </c>
      <c r="Y19" s="23">
        <v>244028.59999999998</v>
      </c>
      <c r="Z19" s="23">
        <v>270176.2</v>
      </c>
      <c r="AA19" s="23">
        <v>282806.7</v>
      </c>
      <c r="AB19" s="23">
        <v>295913.7</v>
      </c>
      <c r="AC19" s="23">
        <v>330766.8</v>
      </c>
      <c r="AD19" s="23">
        <v>418558.10000000003</v>
      </c>
      <c r="AE19" s="23">
        <v>441794</v>
      </c>
      <c r="AF19" s="23">
        <v>496773.7</v>
      </c>
      <c r="AG19" s="23" t="s">
        <v>1</v>
      </c>
    </row>
    <row r="20" spans="1:33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>
        <v>2.0960000000000001</v>
      </c>
      <c r="O20" s="25" t="s">
        <v>1</v>
      </c>
      <c r="P20" s="25" t="s">
        <v>1</v>
      </c>
      <c r="Q20" s="25">
        <v>18.119</v>
      </c>
      <c r="R20" s="25">
        <v>20.529</v>
      </c>
      <c r="S20" s="25">
        <v>20.581</v>
      </c>
      <c r="T20" s="25">
        <v>21.492999999999999</v>
      </c>
      <c r="U20" s="25">
        <v>20.154</v>
      </c>
      <c r="V20" s="25">
        <v>24.09</v>
      </c>
      <c r="W20" s="25">
        <v>28.658999999999999</v>
      </c>
      <c r="X20" s="25">
        <v>32.158000000000001</v>
      </c>
      <c r="Y20" s="25">
        <v>29.206000000000003</v>
      </c>
      <c r="Z20" s="25">
        <v>31.498000000000001</v>
      </c>
      <c r="AA20" s="25">
        <v>34.158000000000001</v>
      </c>
      <c r="AB20" s="25">
        <v>34.960999999999999</v>
      </c>
      <c r="AC20" s="25">
        <v>41.163000000000004</v>
      </c>
      <c r="AD20" s="25">
        <v>45.706000000000003</v>
      </c>
      <c r="AE20" s="25">
        <v>48.561</v>
      </c>
      <c r="AF20" s="25">
        <v>53.832000000000001</v>
      </c>
      <c r="AG20" s="25" t="s">
        <v>1</v>
      </c>
    </row>
    <row r="21" spans="1:33" x14ac:dyDescent="0.25">
      <c r="A21" s="9" t="s">
        <v>17</v>
      </c>
      <c r="B21" s="22" t="s">
        <v>1</v>
      </c>
      <c r="C21" s="23" t="s">
        <v>1</v>
      </c>
      <c r="D21" s="23" t="s">
        <v>1</v>
      </c>
      <c r="E21" s="23" t="s">
        <v>1</v>
      </c>
      <c r="F21" s="23" t="s">
        <v>1</v>
      </c>
      <c r="G21" s="23" t="s">
        <v>1</v>
      </c>
      <c r="H21" s="23" t="s">
        <v>1</v>
      </c>
      <c r="I21" s="23" t="s">
        <v>1</v>
      </c>
      <c r="J21" s="23" t="s">
        <v>1</v>
      </c>
      <c r="K21" s="23" t="s">
        <v>1</v>
      </c>
      <c r="L21" s="23" t="s">
        <v>1</v>
      </c>
      <c r="M21" s="23" t="s">
        <v>1</v>
      </c>
      <c r="N21" s="23" t="s">
        <v>1</v>
      </c>
      <c r="O21" s="23" t="s">
        <v>1</v>
      </c>
      <c r="P21" s="23" t="s">
        <v>1</v>
      </c>
      <c r="Q21" s="23" t="s">
        <v>1</v>
      </c>
      <c r="R21" s="23" t="s">
        <v>1</v>
      </c>
      <c r="S21" s="23" t="s">
        <v>1</v>
      </c>
      <c r="T21" s="23" t="s">
        <v>1</v>
      </c>
      <c r="U21" s="23" t="s">
        <v>1</v>
      </c>
      <c r="V21" s="23" t="s">
        <v>1</v>
      </c>
      <c r="W21" s="23" t="s">
        <v>1</v>
      </c>
      <c r="X21" s="23" t="s">
        <v>1</v>
      </c>
      <c r="Y21" s="23">
        <v>54332.851000000002</v>
      </c>
      <c r="Z21" s="23" t="s">
        <v>1</v>
      </c>
      <c r="AA21" s="23">
        <v>61696.131000000001</v>
      </c>
      <c r="AB21" s="23" t="s">
        <v>1</v>
      </c>
      <c r="AC21" s="23">
        <v>69443.968999999997</v>
      </c>
      <c r="AD21" s="23" t="s">
        <v>1</v>
      </c>
      <c r="AE21" s="23">
        <v>76567.59</v>
      </c>
      <c r="AF21" s="23" t="s">
        <v>1</v>
      </c>
      <c r="AG21" s="23" t="s">
        <v>1</v>
      </c>
    </row>
    <row r="22" spans="1:33" x14ac:dyDescent="0.25">
      <c r="A22" s="12" t="s">
        <v>18</v>
      </c>
      <c r="B22" s="24" t="s">
        <v>1</v>
      </c>
      <c r="C22" s="25" t="s">
        <v>1</v>
      </c>
      <c r="D22" s="25" t="s">
        <v>1</v>
      </c>
      <c r="E22" s="25" t="s">
        <v>1</v>
      </c>
      <c r="F22" s="25" t="s">
        <v>1</v>
      </c>
      <c r="G22" s="25" t="s">
        <v>1</v>
      </c>
      <c r="H22" s="25" t="s">
        <v>1</v>
      </c>
      <c r="I22" s="25" t="s">
        <v>1</v>
      </c>
      <c r="J22" s="25" t="s">
        <v>1</v>
      </c>
      <c r="K22" s="25" t="s">
        <v>1</v>
      </c>
      <c r="L22" s="25" t="s">
        <v>1</v>
      </c>
      <c r="M22" s="25" t="s">
        <v>1</v>
      </c>
      <c r="N22" s="25" t="s">
        <v>1</v>
      </c>
      <c r="O22" s="25" t="s">
        <v>1</v>
      </c>
      <c r="P22" s="25" t="s">
        <v>1</v>
      </c>
      <c r="Q22" s="25" t="s">
        <v>1</v>
      </c>
      <c r="R22" s="25" t="s">
        <v>1</v>
      </c>
      <c r="S22" s="25" t="s">
        <v>1</v>
      </c>
      <c r="T22" s="25" t="s">
        <v>1</v>
      </c>
      <c r="U22" s="25" t="s">
        <v>1</v>
      </c>
      <c r="V22" s="25" t="s">
        <v>1</v>
      </c>
      <c r="W22" s="25">
        <v>7197.817</v>
      </c>
      <c r="X22" s="25">
        <v>7530.1659999999993</v>
      </c>
      <c r="Y22" s="25">
        <v>8794</v>
      </c>
      <c r="Z22" s="25">
        <v>8983</v>
      </c>
      <c r="AA22" s="25">
        <v>9080</v>
      </c>
      <c r="AB22" s="25">
        <v>9562</v>
      </c>
      <c r="AC22" s="25">
        <v>10252</v>
      </c>
      <c r="AD22" s="25">
        <v>10473</v>
      </c>
      <c r="AE22" s="25">
        <v>11308</v>
      </c>
      <c r="AF22" s="25">
        <v>11635</v>
      </c>
      <c r="AG22" s="25" t="s">
        <v>1</v>
      </c>
    </row>
    <row r="23" spans="1:33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 t="s">
        <v>1</v>
      </c>
      <c r="G23" s="23" t="s">
        <v>1</v>
      </c>
      <c r="H23" s="23" t="s">
        <v>1</v>
      </c>
      <c r="I23" s="23" t="s">
        <v>1</v>
      </c>
      <c r="J23" s="23" t="s">
        <v>1</v>
      </c>
      <c r="K23" s="23" t="s">
        <v>1</v>
      </c>
      <c r="L23" s="23" t="s">
        <v>1</v>
      </c>
      <c r="M23" s="23" t="s">
        <v>1</v>
      </c>
      <c r="N23" s="23" t="s">
        <v>1</v>
      </c>
      <c r="O23" s="23" t="s">
        <v>1</v>
      </c>
      <c r="P23" s="23" t="s">
        <v>1</v>
      </c>
      <c r="Q23" s="23" t="s">
        <v>1</v>
      </c>
      <c r="R23" s="23" t="s">
        <v>1</v>
      </c>
      <c r="S23" s="23" t="s">
        <v>1</v>
      </c>
      <c r="T23" s="23">
        <v>2443.1999999999998</v>
      </c>
      <c r="U23" s="23">
        <v>2571.1999999999998</v>
      </c>
      <c r="V23" s="23">
        <v>2674.4</v>
      </c>
      <c r="W23" s="23">
        <v>3426</v>
      </c>
      <c r="X23" s="23">
        <v>4809.3</v>
      </c>
      <c r="Y23" s="23">
        <v>5667.5</v>
      </c>
      <c r="Z23" s="23">
        <v>6574</v>
      </c>
      <c r="AA23" s="23">
        <v>7272.7</v>
      </c>
      <c r="AB23" s="23">
        <v>9827.9</v>
      </c>
      <c r="AC23" s="23">
        <v>11306.800000000001</v>
      </c>
      <c r="AD23" s="23">
        <v>14289.322</v>
      </c>
      <c r="AE23" s="23">
        <v>15925.333999999999</v>
      </c>
      <c r="AF23" s="23">
        <v>16870.993999999999</v>
      </c>
      <c r="AG23" s="23" t="s">
        <v>1</v>
      </c>
    </row>
    <row r="24" spans="1:33" x14ac:dyDescent="0.25">
      <c r="A24" s="12" t="s">
        <v>20</v>
      </c>
      <c r="B24" s="24" t="s">
        <v>1</v>
      </c>
      <c r="C24" s="25" t="s">
        <v>1</v>
      </c>
      <c r="D24" s="25" t="s">
        <v>1</v>
      </c>
      <c r="E24" s="25" t="s">
        <v>1</v>
      </c>
      <c r="F24" s="25" t="s">
        <v>1</v>
      </c>
      <c r="G24" s="25" t="s">
        <v>1</v>
      </c>
      <c r="H24" s="25" t="s">
        <v>1</v>
      </c>
      <c r="I24" s="25" t="s">
        <v>1</v>
      </c>
      <c r="J24" s="25" t="s">
        <v>1</v>
      </c>
      <c r="K24" s="25" t="s">
        <v>1</v>
      </c>
      <c r="L24" s="25">
        <v>255.03</v>
      </c>
      <c r="M24" s="25">
        <v>330.625</v>
      </c>
      <c r="N24" s="25">
        <v>332.52499999999998</v>
      </c>
      <c r="O24" s="25">
        <v>334.476</v>
      </c>
      <c r="P24" s="25">
        <v>390.738</v>
      </c>
      <c r="Q24" s="25">
        <v>447.04600000000005</v>
      </c>
      <c r="R24" s="25">
        <v>720.327</v>
      </c>
      <c r="S24" s="25">
        <v>993.60799999999995</v>
      </c>
      <c r="T24" s="25">
        <v>1268.6170000000002</v>
      </c>
      <c r="U24" s="25">
        <v>1249.5509999999999</v>
      </c>
      <c r="V24" s="25">
        <v>1224.068</v>
      </c>
      <c r="W24" s="25">
        <v>1163.124</v>
      </c>
      <c r="X24" s="25">
        <v>1083.1130000000001</v>
      </c>
      <c r="Y24" s="25">
        <v>980.10700000000008</v>
      </c>
      <c r="Z24" s="25">
        <v>942.64400000000001</v>
      </c>
      <c r="AA24" s="25">
        <v>982.08899999999994</v>
      </c>
      <c r="AB24" s="25">
        <v>1117.165</v>
      </c>
      <c r="AC24" s="25">
        <v>1242.4860000000001</v>
      </c>
      <c r="AD24" s="25">
        <v>1350.5319999999999</v>
      </c>
      <c r="AE24" s="25">
        <v>1480.3019999999999</v>
      </c>
      <c r="AF24" s="25">
        <v>1730.5120000000002</v>
      </c>
      <c r="AG24" s="25" t="s">
        <v>1</v>
      </c>
    </row>
    <row r="25" spans="1:33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 t="s">
        <v>1</v>
      </c>
      <c r="F25" s="23" t="s">
        <v>1</v>
      </c>
      <c r="G25" s="23" t="s">
        <v>1</v>
      </c>
      <c r="H25" s="23" t="s">
        <v>1</v>
      </c>
      <c r="I25" s="23" t="s">
        <v>1</v>
      </c>
      <c r="J25" s="23" t="s">
        <v>1</v>
      </c>
      <c r="K25" s="23" t="s">
        <v>1</v>
      </c>
      <c r="L25" s="23" t="s">
        <v>1</v>
      </c>
      <c r="M25" s="23" t="s">
        <v>1</v>
      </c>
      <c r="N25" s="23" t="s">
        <v>1</v>
      </c>
      <c r="O25" s="23" t="s">
        <v>1</v>
      </c>
      <c r="P25" s="23" t="s">
        <v>1</v>
      </c>
      <c r="Q25" s="23" t="s">
        <v>1</v>
      </c>
      <c r="R25" s="23">
        <v>4092.8999999999996</v>
      </c>
      <c r="S25" s="23">
        <v>4448.0450000000001</v>
      </c>
      <c r="T25" s="23" t="s">
        <v>1</v>
      </c>
      <c r="U25" s="23">
        <v>4634.4740000000002</v>
      </c>
      <c r="V25" s="23" t="s">
        <v>1</v>
      </c>
      <c r="W25" s="23">
        <v>5032.7219999999998</v>
      </c>
      <c r="X25" s="23" t="s">
        <v>1</v>
      </c>
      <c r="Y25" s="23">
        <v>6028.375</v>
      </c>
      <c r="Z25" s="23" t="s">
        <v>1</v>
      </c>
      <c r="AA25" s="23">
        <v>6697.7449999999999</v>
      </c>
      <c r="AB25" s="23" t="s">
        <v>1</v>
      </c>
      <c r="AC25" s="23">
        <v>7761.7079999999996</v>
      </c>
      <c r="AD25" s="23" t="s">
        <v>1</v>
      </c>
      <c r="AE25" s="23">
        <v>8622.3310000000001</v>
      </c>
      <c r="AF25" s="23" t="s">
        <v>1</v>
      </c>
      <c r="AG25" s="23" t="s">
        <v>1</v>
      </c>
    </row>
    <row r="26" spans="1:33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 t="s">
        <v>1</v>
      </c>
      <c r="H26" s="25" t="s">
        <v>1</v>
      </c>
      <c r="I26" s="25" t="s">
        <v>1</v>
      </c>
      <c r="J26" s="25" t="s">
        <v>1</v>
      </c>
      <c r="K26" s="25" t="s">
        <v>1</v>
      </c>
      <c r="L26" s="25" t="s">
        <v>1</v>
      </c>
      <c r="M26" s="25" t="s">
        <v>1</v>
      </c>
      <c r="N26" s="25">
        <v>253.43799999999999</v>
      </c>
      <c r="O26" s="25">
        <v>364.27300000000002</v>
      </c>
      <c r="P26" s="25">
        <v>442.53700000000003</v>
      </c>
      <c r="Q26" s="25">
        <v>460.95100000000002</v>
      </c>
      <c r="R26" s="25">
        <v>498.61899999999997</v>
      </c>
      <c r="S26" s="25">
        <v>631.28400000000011</v>
      </c>
      <c r="T26" s="25">
        <v>704.48</v>
      </c>
      <c r="U26" s="25">
        <v>865.26599999999996</v>
      </c>
      <c r="V26" s="25">
        <v>818.3850000000001</v>
      </c>
      <c r="W26" s="25">
        <v>1094.7860000000001</v>
      </c>
      <c r="X26" s="25">
        <v>1065.672</v>
      </c>
      <c r="Y26" s="25">
        <v>831.03499999999997</v>
      </c>
      <c r="Z26" s="25">
        <v>994.88300000000004</v>
      </c>
      <c r="AA26" s="25">
        <v>1488.2809999999999</v>
      </c>
      <c r="AB26" s="25">
        <v>1827.1790000000001</v>
      </c>
      <c r="AC26" s="25">
        <v>2397.384</v>
      </c>
      <c r="AD26" s="25">
        <v>2830.1089999999999</v>
      </c>
      <c r="AE26" s="25">
        <v>2950.0650000000001</v>
      </c>
      <c r="AF26" s="25">
        <v>2970.5800000000004</v>
      </c>
      <c r="AG26" s="25" t="s">
        <v>1</v>
      </c>
    </row>
    <row r="27" spans="1:33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 t="s">
        <v>1</v>
      </c>
      <c r="H27" s="23" t="s">
        <v>1</v>
      </c>
      <c r="I27" s="23" t="s">
        <v>1</v>
      </c>
      <c r="J27" s="23" t="s">
        <v>1</v>
      </c>
      <c r="K27" s="23" t="s">
        <v>1</v>
      </c>
      <c r="L27" s="23" t="s">
        <v>1</v>
      </c>
      <c r="M27" s="23">
        <v>281.5</v>
      </c>
      <c r="N27" s="23" t="s">
        <v>1</v>
      </c>
      <c r="O27" s="23">
        <v>281.37</v>
      </c>
      <c r="P27" s="23" t="s">
        <v>1</v>
      </c>
      <c r="Q27" s="23">
        <v>366.41800000000001</v>
      </c>
      <c r="R27" s="23" t="s">
        <v>1</v>
      </c>
      <c r="S27" s="23" t="s">
        <v>1</v>
      </c>
      <c r="T27" s="23" t="s">
        <v>1</v>
      </c>
      <c r="U27" s="23" t="s">
        <v>1</v>
      </c>
      <c r="V27" s="23" t="s">
        <v>1</v>
      </c>
      <c r="W27" s="23">
        <v>486.08299999999997</v>
      </c>
      <c r="X27" s="23" t="s">
        <v>1</v>
      </c>
      <c r="Y27" s="23">
        <v>472.28000000000003</v>
      </c>
      <c r="Z27" s="23" t="s">
        <v>1</v>
      </c>
      <c r="AA27" s="23">
        <v>568.33000000000004</v>
      </c>
      <c r="AB27" s="23" t="s">
        <v>1</v>
      </c>
      <c r="AC27" s="23">
        <v>975.39</v>
      </c>
      <c r="AD27" s="23" t="s">
        <v>1</v>
      </c>
      <c r="AE27" s="23">
        <v>1027.75</v>
      </c>
      <c r="AF27" s="23">
        <v>1060.69</v>
      </c>
      <c r="AG27" s="23" t="s">
        <v>1</v>
      </c>
    </row>
    <row r="28" spans="1:33" x14ac:dyDescent="0.25">
      <c r="A28" s="12" t="s">
        <v>24</v>
      </c>
      <c r="B28" s="24" t="s">
        <v>1</v>
      </c>
      <c r="C28" s="25" t="s">
        <v>1</v>
      </c>
      <c r="D28" s="25" t="s">
        <v>1</v>
      </c>
      <c r="E28" s="25" t="s">
        <v>1</v>
      </c>
      <c r="F28" s="25" t="s">
        <v>1</v>
      </c>
      <c r="G28" s="25" t="s">
        <v>1</v>
      </c>
      <c r="H28" s="25" t="s">
        <v>1</v>
      </c>
      <c r="I28" s="25" t="s">
        <v>1</v>
      </c>
      <c r="J28" s="25" t="s">
        <v>1</v>
      </c>
      <c r="K28" s="25" t="s">
        <v>1</v>
      </c>
      <c r="L28" s="25" t="s">
        <v>1</v>
      </c>
      <c r="M28" s="25" t="s">
        <v>1</v>
      </c>
      <c r="N28" s="25" t="s">
        <v>1</v>
      </c>
      <c r="O28" s="25" t="s">
        <v>1</v>
      </c>
      <c r="P28" s="25" t="s">
        <v>1</v>
      </c>
      <c r="Q28" s="25" t="s">
        <v>1</v>
      </c>
      <c r="R28" s="25">
        <v>105.51</v>
      </c>
      <c r="S28" s="25">
        <v>117.77500000000001</v>
      </c>
      <c r="T28" s="25">
        <v>135.68899999999999</v>
      </c>
      <c r="U28" s="25">
        <v>131.56200000000001</v>
      </c>
      <c r="V28" s="25">
        <v>174.51100000000002</v>
      </c>
      <c r="W28" s="25">
        <v>173.072</v>
      </c>
      <c r="X28" s="25">
        <v>244.86499999999998</v>
      </c>
      <c r="Y28" s="25">
        <v>273.92700000000002</v>
      </c>
      <c r="Z28" s="25">
        <v>261.38499999999999</v>
      </c>
      <c r="AA28" s="25">
        <v>264.59100000000001</v>
      </c>
      <c r="AB28" s="25">
        <v>327.65499999999997</v>
      </c>
      <c r="AC28" s="25">
        <v>413.27</v>
      </c>
      <c r="AD28" s="25">
        <v>402.83100000000002</v>
      </c>
      <c r="AE28" s="25">
        <v>417.25</v>
      </c>
      <c r="AF28" s="25">
        <v>440.59400000000005</v>
      </c>
      <c r="AG28" s="25" t="s">
        <v>1</v>
      </c>
    </row>
    <row r="29" spans="1:33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 t="s">
        <v>1</v>
      </c>
      <c r="F29" s="23" t="s">
        <v>1</v>
      </c>
      <c r="G29" s="23" t="s">
        <v>1</v>
      </c>
      <c r="H29" s="23" t="s">
        <v>1</v>
      </c>
      <c r="I29" s="23" t="s">
        <v>1</v>
      </c>
      <c r="J29" s="23" t="s">
        <v>1</v>
      </c>
      <c r="K29" s="23" t="s">
        <v>1</v>
      </c>
      <c r="L29" s="23" t="s">
        <v>1</v>
      </c>
      <c r="M29" s="23" t="s">
        <v>1</v>
      </c>
      <c r="N29" s="23" t="s">
        <v>1</v>
      </c>
      <c r="O29" s="23">
        <v>188.27199999999999</v>
      </c>
      <c r="P29" s="23">
        <v>254.16</v>
      </c>
      <c r="Q29" s="23">
        <v>241.78800000000001</v>
      </c>
      <c r="R29" s="23">
        <v>296.99300000000005</v>
      </c>
      <c r="S29" s="23">
        <v>297.37900000000002</v>
      </c>
      <c r="T29" s="23">
        <v>400.38300000000004</v>
      </c>
      <c r="U29" s="23">
        <v>395.67599999999999</v>
      </c>
      <c r="V29" s="23">
        <v>450.452</v>
      </c>
      <c r="W29" s="23">
        <v>566.13800000000003</v>
      </c>
      <c r="X29" s="23">
        <v>604.05899999999997</v>
      </c>
      <c r="Y29" s="23">
        <v>624.17599999999993</v>
      </c>
      <c r="Z29" s="23">
        <v>641.30700000000002</v>
      </c>
      <c r="AA29" s="23">
        <v>626.31500000000005</v>
      </c>
      <c r="AB29" s="23">
        <v>598.1</v>
      </c>
      <c r="AC29" s="23">
        <v>560.48300000000006</v>
      </c>
      <c r="AD29" s="23">
        <v>619.57799999999997</v>
      </c>
      <c r="AE29" s="23">
        <v>677.92</v>
      </c>
      <c r="AF29" s="23">
        <v>688.85199999999998</v>
      </c>
      <c r="AG29" s="23" t="s">
        <v>1</v>
      </c>
    </row>
    <row r="30" spans="1:33" x14ac:dyDescent="0.25">
      <c r="A30" s="12" t="s">
        <v>26</v>
      </c>
      <c r="B30" s="24" t="s">
        <v>1</v>
      </c>
      <c r="C30" s="25" t="s">
        <v>1</v>
      </c>
      <c r="D30" s="25" t="s">
        <v>1</v>
      </c>
      <c r="E30" s="25" t="s">
        <v>1</v>
      </c>
      <c r="F30" s="25" t="s">
        <v>1</v>
      </c>
      <c r="G30" s="25" t="s">
        <v>1</v>
      </c>
      <c r="H30" s="25" t="s">
        <v>1</v>
      </c>
      <c r="I30" s="25" t="s">
        <v>1</v>
      </c>
      <c r="J30" s="25" t="s">
        <v>1</v>
      </c>
      <c r="K30" s="25" t="s">
        <v>1</v>
      </c>
      <c r="L30" s="25" t="s">
        <v>1</v>
      </c>
      <c r="M30" s="25" t="s">
        <v>1</v>
      </c>
      <c r="N30" s="25" t="s">
        <v>1</v>
      </c>
      <c r="O30" s="25" t="s">
        <v>1</v>
      </c>
      <c r="P30" s="25" t="s">
        <v>1</v>
      </c>
      <c r="Q30" s="25">
        <v>4933.4530000000004</v>
      </c>
      <c r="R30" s="25">
        <v>5834.8119999999999</v>
      </c>
      <c r="S30" s="25">
        <v>6551.1259999999993</v>
      </c>
      <c r="T30" s="25">
        <v>6987.7309999999998</v>
      </c>
      <c r="U30" s="25">
        <v>6663.4450000000006</v>
      </c>
      <c r="V30" s="25">
        <v>6593.5110000000004</v>
      </c>
      <c r="W30" s="25">
        <v>6561.7359999999999</v>
      </c>
      <c r="X30" s="25">
        <v>6334.8620000000001</v>
      </c>
      <c r="Y30" s="25">
        <v>6305.076</v>
      </c>
      <c r="Z30" s="25">
        <v>6271.1869999999999</v>
      </c>
      <c r="AA30" s="25">
        <v>6343</v>
      </c>
      <c r="AB30" s="25">
        <v>6556</v>
      </c>
      <c r="AC30" s="25">
        <v>7140</v>
      </c>
      <c r="AD30" s="25">
        <v>7797</v>
      </c>
      <c r="AE30" s="25">
        <v>8031</v>
      </c>
      <c r="AF30" s="25">
        <v>8089</v>
      </c>
      <c r="AG30" s="25" t="s">
        <v>1</v>
      </c>
    </row>
    <row r="31" spans="1:33" x14ac:dyDescent="0.25">
      <c r="A31" s="9" t="s">
        <v>27</v>
      </c>
      <c r="B31" s="22" t="s">
        <v>1</v>
      </c>
      <c r="C31" s="23" t="s">
        <v>1</v>
      </c>
      <c r="D31" s="23" t="s">
        <v>1</v>
      </c>
      <c r="E31" s="23" t="s">
        <v>1</v>
      </c>
      <c r="F31" s="23" t="s">
        <v>1</v>
      </c>
      <c r="G31" s="23" t="s">
        <v>1</v>
      </c>
      <c r="H31" s="23" t="s">
        <v>1</v>
      </c>
      <c r="I31" s="23" t="s">
        <v>1</v>
      </c>
      <c r="J31" s="23" t="s">
        <v>1</v>
      </c>
      <c r="K31" s="23" t="s">
        <v>1</v>
      </c>
      <c r="L31" s="23" t="s">
        <v>1</v>
      </c>
      <c r="M31" s="23" t="s">
        <v>1</v>
      </c>
      <c r="N31" s="23" t="s">
        <v>1</v>
      </c>
      <c r="O31" s="23">
        <v>68310</v>
      </c>
      <c r="P31" s="23" t="s">
        <v>1</v>
      </c>
      <c r="Q31" s="23">
        <v>68626</v>
      </c>
      <c r="R31" s="23" t="s">
        <v>1</v>
      </c>
      <c r="S31" s="23">
        <v>75282</v>
      </c>
      <c r="T31" s="23" t="s">
        <v>1</v>
      </c>
      <c r="U31" s="23">
        <v>76394</v>
      </c>
      <c r="V31" s="23" t="s">
        <v>1</v>
      </c>
      <c r="W31" s="23">
        <v>78429</v>
      </c>
      <c r="X31" s="23" t="s">
        <v>1</v>
      </c>
      <c r="Y31" s="23" t="s">
        <v>1</v>
      </c>
      <c r="Z31" s="23" t="s">
        <v>1</v>
      </c>
      <c r="AA31" s="23">
        <v>91145</v>
      </c>
      <c r="AB31" s="23" t="s">
        <v>1</v>
      </c>
      <c r="AC31" s="23">
        <v>106918</v>
      </c>
      <c r="AD31" s="23" t="s">
        <v>1</v>
      </c>
      <c r="AE31" s="23">
        <v>118088</v>
      </c>
      <c r="AF31" s="23" t="s">
        <v>1</v>
      </c>
      <c r="AG31" s="23" t="s">
        <v>1</v>
      </c>
    </row>
    <row r="32" spans="1:33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 t="s">
        <v>1</v>
      </c>
      <c r="AF32" s="29" t="s">
        <v>1</v>
      </c>
      <c r="AG32" s="29" t="s">
        <v>1</v>
      </c>
    </row>
    <row r="33" spans="1:33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</row>
    <row r="34" spans="1:33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</row>
    <row r="35" spans="1:33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 t="s">
        <v>1</v>
      </c>
      <c r="Y35" s="23" t="s">
        <v>1</v>
      </c>
      <c r="Z35" s="23" t="s">
        <v>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30.087</v>
      </c>
      <c r="AF35" s="23">
        <v>21.298999999999999</v>
      </c>
      <c r="AG35" s="23" t="s">
        <v>1</v>
      </c>
    </row>
    <row r="36" spans="1:33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>
        <v>2.8079999999999998</v>
      </c>
      <c r="AD36" s="25">
        <v>8.9510000000000005</v>
      </c>
      <c r="AE36" s="25">
        <v>2.1350000000000002</v>
      </c>
      <c r="AF36" s="25" t="s">
        <v>1</v>
      </c>
      <c r="AG36" s="25" t="s">
        <v>1</v>
      </c>
    </row>
    <row r="37" spans="1:33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</row>
    <row r="38" spans="1:33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</row>
    <row r="39" spans="1:33" s="5" customFormat="1" x14ac:dyDescent="0.25">
      <c r="A39" s="9" t="s">
        <v>35</v>
      </c>
      <c r="B39" s="22" t="s">
        <v>1</v>
      </c>
      <c r="C39" s="23" t="s">
        <v>1</v>
      </c>
      <c r="D39" s="23" t="s">
        <v>1</v>
      </c>
      <c r="E39" s="23" t="s">
        <v>1</v>
      </c>
      <c r="F39" s="23" t="s">
        <v>1</v>
      </c>
      <c r="G39" s="23" t="s">
        <v>1</v>
      </c>
      <c r="H39" s="23" t="s">
        <v>1</v>
      </c>
      <c r="I39" s="23" t="s">
        <v>1</v>
      </c>
      <c r="J39" s="23" t="s">
        <v>1</v>
      </c>
      <c r="K39" s="23" t="s">
        <v>1</v>
      </c>
      <c r="L39" s="23" t="s">
        <v>1</v>
      </c>
      <c r="M39" s="23" t="s">
        <v>1</v>
      </c>
      <c r="N39" s="23" t="s">
        <v>1</v>
      </c>
      <c r="O39" s="23" t="s">
        <v>1</v>
      </c>
      <c r="P39" s="23" t="s">
        <v>1</v>
      </c>
      <c r="Q39" s="23" t="s">
        <v>1</v>
      </c>
      <c r="R39" s="23" t="s">
        <v>1</v>
      </c>
      <c r="S39" s="23" t="s">
        <v>1</v>
      </c>
      <c r="T39" s="23" t="s">
        <v>1</v>
      </c>
      <c r="U39" s="23" t="s">
        <v>1</v>
      </c>
      <c r="V39" s="23" t="s">
        <v>1</v>
      </c>
      <c r="W39" s="23" t="s">
        <v>1</v>
      </c>
      <c r="X39" s="23" t="s">
        <v>1</v>
      </c>
      <c r="Y39" s="23">
        <v>16092.8</v>
      </c>
      <c r="Z39" s="23">
        <v>20848</v>
      </c>
      <c r="AA39" s="23">
        <v>28209.3</v>
      </c>
      <c r="AB39" s="23">
        <v>28980.400000000001</v>
      </c>
      <c r="AC39" s="23">
        <v>31076</v>
      </c>
      <c r="AD39" s="23">
        <v>30902.3</v>
      </c>
      <c r="AE39" s="23">
        <v>43945</v>
      </c>
      <c r="AF39" s="23">
        <v>44274</v>
      </c>
      <c r="AG39" s="23" t="s">
        <v>1</v>
      </c>
    </row>
    <row r="40" spans="1:33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</row>
    <row r="41" spans="1:33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</row>
    <row r="42" spans="1:33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</row>
    <row r="43" spans="1:33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</row>
    <row r="44" spans="1:33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</row>
    <row r="45" spans="1:33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</row>
    <row r="46" spans="1:33" x14ac:dyDescent="0.25">
      <c r="A46" s="12" t="s">
        <v>42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</row>
    <row r="47" spans="1:33" s="5" customFormat="1" x14ac:dyDescent="0.25">
      <c r="A47" s="9" t="s">
        <v>43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 t="s">
        <v>1</v>
      </c>
      <c r="L47" s="23" t="s">
        <v>1</v>
      </c>
      <c r="M47" s="23" t="s">
        <v>1</v>
      </c>
      <c r="N47" s="23" t="s">
        <v>1</v>
      </c>
      <c r="O47" s="23">
        <v>14955.8</v>
      </c>
      <c r="P47" s="23" t="s">
        <v>1</v>
      </c>
      <c r="Q47" s="23">
        <v>15307.1</v>
      </c>
      <c r="R47" s="23" t="s">
        <v>1</v>
      </c>
      <c r="S47" s="23">
        <v>18786.2</v>
      </c>
      <c r="T47" s="23" t="s">
        <v>1</v>
      </c>
      <c r="U47" s="23">
        <v>20614.599999999999</v>
      </c>
      <c r="V47" s="23" t="s">
        <v>1</v>
      </c>
      <c r="W47" s="23">
        <v>22487.3</v>
      </c>
      <c r="X47" s="23" t="s">
        <v>1</v>
      </c>
      <c r="Y47" s="23">
        <v>25324.3</v>
      </c>
      <c r="Z47" s="23" t="s">
        <v>1</v>
      </c>
      <c r="AA47" s="23">
        <v>30572.5</v>
      </c>
      <c r="AB47" s="23" t="s">
        <v>1</v>
      </c>
      <c r="AC47" s="23">
        <v>34008.699999999997</v>
      </c>
      <c r="AD47" s="23">
        <v>34685.800000000003</v>
      </c>
      <c r="AE47" s="23">
        <v>37327.5</v>
      </c>
      <c r="AF47" s="23">
        <v>38514</v>
      </c>
      <c r="AG47" s="23" t="s">
        <v>1</v>
      </c>
    </row>
    <row r="48" spans="1:33" x14ac:dyDescent="0.25">
      <c r="A48" s="12" t="s">
        <v>44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 t="s">
        <v>1</v>
      </c>
      <c r="L48" s="25" t="s">
        <v>1</v>
      </c>
      <c r="M48" s="25" t="s">
        <v>1</v>
      </c>
      <c r="N48" s="25" t="s">
        <v>1</v>
      </c>
      <c r="O48" s="25" t="s">
        <v>1</v>
      </c>
      <c r="P48" s="25" t="s">
        <v>1</v>
      </c>
      <c r="Q48" s="25" t="s">
        <v>1</v>
      </c>
      <c r="R48" s="25" t="s">
        <v>1</v>
      </c>
      <c r="S48" s="25" t="s">
        <v>1</v>
      </c>
      <c r="T48" s="25" t="s">
        <v>1</v>
      </c>
      <c r="U48" s="25" t="s">
        <v>1</v>
      </c>
      <c r="V48" s="25" t="s">
        <v>1</v>
      </c>
      <c r="W48" s="25" t="s">
        <v>1</v>
      </c>
      <c r="X48" s="25" t="s">
        <v>1</v>
      </c>
      <c r="Y48" s="25" t="s">
        <v>1</v>
      </c>
      <c r="Z48" s="25" t="s">
        <v>1</v>
      </c>
      <c r="AA48" s="25" t="s">
        <v>1</v>
      </c>
      <c r="AB48" s="25" t="s">
        <v>1</v>
      </c>
      <c r="AC48" s="25" t="s">
        <v>1</v>
      </c>
      <c r="AD48" s="25" t="s">
        <v>1</v>
      </c>
      <c r="AE48" s="25" t="s">
        <v>1</v>
      </c>
      <c r="AF48" s="25" t="s">
        <v>1</v>
      </c>
      <c r="AG48" s="25" t="s">
        <v>1</v>
      </c>
    </row>
    <row r="49" spans="1:33" s="5" customFormat="1" x14ac:dyDescent="0.25">
      <c r="A49" s="9" t="s">
        <v>45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</row>
    <row r="50" spans="1:33" x14ac:dyDescent="0.25">
      <c r="A50" s="12" t="s">
        <v>46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>
        <v>418.8</v>
      </c>
      <c r="AB50" s="25">
        <v>656.24</v>
      </c>
      <c r="AC50" s="25">
        <v>622.69999999999993</v>
      </c>
      <c r="AD50" s="25">
        <v>734.34999999999991</v>
      </c>
      <c r="AE50" s="25">
        <v>626.80000000000007</v>
      </c>
      <c r="AF50" s="25">
        <v>579.30000000000007</v>
      </c>
      <c r="AG50" s="25" t="s">
        <v>1</v>
      </c>
    </row>
    <row r="51" spans="1:33" s="5" customFormat="1" x14ac:dyDescent="0.25">
      <c r="A51" s="9" t="s">
        <v>47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 t="s">
        <v>1</v>
      </c>
      <c r="AB51" s="23" t="s">
        <v>1</v>
      </c>
      <c r="AC51" s="23" t="s">
        <v>1</v>
      </c>
      <c r="AD51" s="23" t="s">
        <v>1</v>
      </c>
      <c r="AE51" s="23" t="s">
        <v>1</v>
      </c>
      <c r="AF51" s="23" t="s">
        <v>1</v>
      </c>
      <c r="AG51" s="23" t="s">
        <v>1</v>
      </c>
    </row>
    <row r="52" spans="1:33" x14ac:dyDescent="0.25">
      <c r="A52" s="12" t="s">
        <v>48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</row>
    <row r="53" spans="1:33" s="5" customFormat="1" x14ac:dyDescent="0.25">
      <c r="A53" s="9" t="s">
        <v>49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>
        <v>2321.3420000000001</v>
      </c>
      <c r="V53" s="23">
        <v>2230.8710000000001</v>
      </c>
      <c r="W53" s="23">
        <v>2623.63</v>
      </c>
      <c r="X53" s="23" t="s">
        <v>1</v>
      </c>
      <c r="Y53" s="23" t="s">
        <v>1</v>
      </c>
      <c r="Z53" s="23" t="s">
        <v>1</v>
      </c>
      <c r="AA53" s="23">
        <v>7735.3</v>
      </c>
      <c r="AB53" s="23">
        <v>7002.9</v>
      </c>
      <c r="AC53" s="23">
        <v>8033.0889999999999</v>
      </c>
      <c r="AD53" s="23">
        <v>9916.6290000000008</v>
      </c>
      <c r="AE53" s="23">
        <v>8974.5</v>
      </c>
      <c r="AF53" s="23">
        <v>4449.9369999999999</v>
      </c>
      <c r="AG53" s="23" t="s">
        <v>1</v>
      </c>
    </row>
    <row r="54" spans="1:33" x14ac:dyDescent="0.25">
      <c r="A54" s="12" t="s">
        <v>50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 t="s">
        <v>1</v>
      </c>
      <c r="V54" s="25" t="s">
        <v>1</v>
      </c>
      <c r="W54" s="25" t="s">
        <v>1</v>
      </c>
      <c r="X54" s="25" t="s">
        <v>1</v>
      </c>
      <c r="Y54" s="25" t="s">
        <v>1</v>
      </c>
      <c r="Z54" s="25" t="s">
        <v>1</v>
      </c>
      <c r="AA54" s="25" t="s">
        <v>1</v>
      </c>
      <c r="AB54" s="25" t="s">
        <v>1</v>
      </c>
      <c r="AC54" s="25" t="s">
        <v>1</v>
      </c>
      <c r="AD54" s="25" t="s">
        <v>1</v>
      </c>
      <c r="AE54" s="25" t="s">
        <v>1</v>
      </c>
      <c r="AF54" s="25" t="s">
        <v>1</v>
      </c>
      <c r="AG54" s="25" t="s">
        <v>1</v>
      </c>
    </row>
    <row r="55" spans="1:33" s="5" customFormat="1" x14ac:dyDescent="0.25">
      <c r="A55" s="9" t="s">
        <v>51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</row>
    <row r="56" spans="1:33" x14ac:dyDescent="0.25">
      <c r="A56" s="12" t="s">
        <v>52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>
        <v>795.66599999999994</v>
      </c>
      <c r="P56" s="25">
        <v>1098.6679999999999</v>
      </c>
      <c r="Q56" s="25">
        <v>1663.1109999999999</v>
      </c>
      <c r="R56" s="25">
        <v>2028.405</v>
      </c>
      <c r="S56" s="25" t="s">
        <v>1</v>
      </c>
      <c r="T56" s="25">
        <v>3332.5970000000002</v>
      </c>
      <c r="U56" s="25">
        <v>3380.201</v>
      </c>
      <c r="V56" s="25">
        <v>4233.74</v>
      </c>
      <c r="W56" s="25">
        <v>5114.9890000000005</v>
      </c>
      <c r="X56" s="25">
        <v>6148.7280000000001</v>
      </c>
      <c r="Y56" s="25">
        <v>7292.47</v>
      </c>
      <c r="Z56" s="25">
        <v>9050.371000000001</v>
      </c>
      <c r="AA56" s="25">
        <v>10453.537</v>
      </c>
      <c r="AB56" s="25" t="s">
        <v>1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</row>
    <row r="57" spans="1:33" s="5" customFormat="1" x14ac:dyDescent="0.25">
      <c r="A57" s="9" t="s">
        <v>53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 t="s">
        <v>1</v>
      </c>
      <c r="N57" s="23" t="s">
        <v>1</v>
      </c>
      <c r="O57" s="23" t="s">
        <v>1</v>
      </c>
      <c r="P57" s="23" t="s">
        <v>1</v>
      </c>
      <c r="Q57" s="23" t="s">
        <v>1</v>
      </c>
      <c r="R57" s="23" t="s">
        <v>1</v>
      </c>
      <c r="S57" s="23" t="s">
        <v>1</v>
      </c>
      <c r="T57" s="23" t="s">
        <v>1</v>
      </c>
      <c r="U57" s="23">
        <v>14966.6</v>
      </c>
      <c r="V57" s="23">
        <v>15261.606</v>
      </c>
      <c r="W57" s="23">
        <v>15936.3</v>
      </c>
      <c r="X57" s="23">
        <v>16134.800000000001</v>
      </c>
      <c r="Y57" s="23">
        <v>17224.600000000002</v>
      </c>
      <c r="Z57" s="23">
        <v>18344.5</v>
      </c>
      <c r="AA57" s="23">
        <v>19139.2</v>
      </c>
      <c r="AB57" s="23">
        <v>20502.2</v>
      </c>
      <c r="AC57" s="23">
        <v>21923.200000000001</v>
      </c>
      <c r="AD57" s="23">
        <v>23539.3</v>
      </c>
      <c r="AE57" s="23" t="s">
        <v>1</v>
      </c>
      <c r="AF57" s="23" t="s">
        <v>1</v>
      </c>
      <c r="AG57" s="23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B2"/>
  <sheetViews>
    <sheetView showGridLines="0" workbookViewId="0"/>
  </sheetViews>
  <sheetFormatPr defaultRowHeight="15" x14ac:dyDescent="0.25"/>
  <sheetData>
    <row r="2" spans="2:2" ht="15.75" x14ac:dyDescent="0.25">
      <c r="B2" s="70" t="s">
        <v>55</v>
      </c>
    </row>
  </sheetData>
  <pageMargins left="0.7" right="0.7" top="0.78740157499999996" bottom="0.78740157499999996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199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 t="s">
        <v>1</v>
      </c>
      <c r="K5" s="23" t="s">
        <v>1</v>
      </c>
      <c r="L5" s="23">
        <v>3863.6439384344653</v>
      </c>
      <c r="M5" s="23" t="s">
        <v>1</v>
      </c>
      <c r="N5" s="23" t="s">
        <v>1</v>
      </c>
      <c r="O5" s="23" t="s">
        <v>1</v>
      </c>
      <c r="P5" s="23">
        <v>4180.7174393184487</v>
      </c>
      <c r="Q5" s="23">
        <v>4255.2276998569168</v>
      </c>
      <c r="R5" s="23">
        <v>4769.3055569853213</v>
      </c>
      <c r="S5" s="23">
        <v>5109.5198601094689</v>
      </c>
      <c r="T5" s="23">
        <v>5455.2518051998986</v>
      </c>
      <c r="U5" s="23">
        <v>5418.7611015045104</v>
      </c>
      <c r="V5" s="23">
        <v>6020.0353346753182</v>
      </c>
      <c r="W5" s="23">
        <v>6839.7929586217751</v>
      </c>
      <c r="X5" s="23">
        <v>7567.6912728657144</v>
      </c>
      <c r="Y5" s="23">
        <v>8008.5329820409188</v>
      </c>
      <c r="Z5" s="23" t="s">
        <v>1</v>
      </c>
      <c r="AA5" s="23">
        <v>9006.5850164625408</v>
      </c>
      <c r="AB5" s="23" t="s">
        <v>1</v>
      </c>
      <c r="AC5" s="23">
        <v>11143.926130107757</v>
      </c>
      <c r="AD5" s="23" t="s">
        <v>1</v>
      </c>
      <c r="AE5" s="23">
        <v>14891.809319646991</v>
      </c>
      <c r="AF5" s="23" t="s">
        <v>1</v>
      </c>
      <c r="AG5" s="23" t="s">
        <v>1</v>
      </c>
    </row>
    <row r="6" spans="1:33" x14ac:dyDescent="0.25">
      <c r="A6" s="12" t="s">
        <v>2</v>
      </c>
      <c r="B6" s="24" t="s">
        <v>1</v>
      </c>
      <c r="C6" s="25" t="s">
        <v>1</v>
      </c>
      <c r="D6" s="25" t="s">
        <v>1</v>
      </c>
      <c r="E6" s="25" t="s">
        <v>1</v>
      </c>
      <c r="F6" s="25" t="s">
        <v>1</v>
      </c>
      <c r="G6" s="25" t="s">
        <v>1</v>
      </c>
      <c r="H6" s="25" t="s">
        <v>1</v>
      </c>
      <c r="I6" s="25" t="s">
        <v>1</v>
      </c>
      <c r="J6" s="25" t="s">
        <v>1</v>
      </c>
      <c r="K6" s="25" t="s">
        <v>1</v>
      </c>
      <c r="L6" s="25" t="s">
        <v>1</v>
      </c>
      <c r="M6" s="25" t="s">
        <v>1</v>
      </c>
      <c r="N6" s="25" t="s">
        <v>1</v>
      </c>
      <c r="O6" s="25" t="s">
        <v>1</v>
      </c>
      <c r="P6" s="25" t="s">
        <v>1</v>
      </c>
      <c r="Q6" s="25" t="s">
        <v>1</v>
      </c>
      <c r="R6" s="25" t="s">
        <v>1</v>
      </c>
      <c r="S6" s="25" t="s">
        <v>1</v>
      </c>
      <c r="T6" s="25" t="s">
        <v>1</v>
      </c>
      <c r="U6" s="25">
        <v>173.41654624313747</v>
      </c>
      <c r="V6" s="25" t="s">
        <v>1</v>
      </c>
      <c r="W6" s="25" t="s">
        <v>1</v>
      </c>
      <c r="X6" s="25" t="s">
        <v>1</v>
      </c>
      <c r="Y6" s="25">
        <v>467.70473676742864</v>
      </c>
      <c r="Z6" s="25">
        <v>641.99549888118543</v>
      </c>
      <c r="AA6" s="25">
        <v>912.2803674694087</v>
      </c>
      <c r="AB6" s="25">
        <v>793.71318449521482</v>
      </c>
      <c r="AC6" s="25">
        <v>783.34822547320277</v>
      </c>
      <c r="AD6" s="25">
        <v>869.44621730945244</v>
      </c>
      <c r="AE6" s="25">
        <v>976.46972591570375</v>
      </c>
      <c r="AF6" s="25">
        <v>1006.6997167568165</v>
      </c>
      <c r="AG6" s="25" t="s">
        <v>1</v>
      </c>
    </row>
    <row r="7" spans="1:33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 t="s">
        <v>1</v>
      </c>
      <c r="H7" s="27" t="s">
        <v>1</v>
      </c>
      <c r="I7" s="27" t="s">
        <v>1</v>
      </c>
      <c r="J7" s="27" t="s">
        <v>1</v>
      </c>
      <c r="K7" s="27" t="s">
        <v>1</v>
      </c>
      <c r="L7" s="27" t="s">
        <v>1</v>
      </c>
      <c r="M7" s="27" t="s">
        <v>1</v>
      </c>
      <c r="N7" s="27" t="s">
        <v>1</v>
      </c>
      <c r="O7" s="27" t="s">
        <v>1</v>
      </c>
      <c r="P7" s="27" t="s">
        <v>1</v>
      </c>
      <c r="Q7" s="27">
        <v>1358.0144553545881</v>
      </c>
      <c r="R7" s="27">
        <v>1566.0996609537362</v>
      </c>
      <c r="S7" s="27">
        <v>1844.4094687209895</v>
      </c>
      <c r="T7" s="27">
        <v>1863.5382507349259</v>
      </c>
      <c r="U7" s="27">
        <v>1807.8957006430726</v>
      </c>
      <c r="V7" s="27">
        <v>1957.0838335038522</v>
      </c>
      <c r="W7" s="27">
        <v>2239.744389506272</v>
      </c>
      <c r="X7" s="27">
        <v>2516.5487653164655</v>
      </c>
      <c r="Y7" s="27">
        <v>2959.0334847028271</v>
      </c>
      <c r="Z7" s="27">
        <v>3405.6337728810277</v>
      </c>
      <c r="AA7" s="27">
        <v>3525.0427037296395</v>
      </c>
      <c r="AB7" s="27">
        <v>3833.9280345645793</v>
      </c>
      <c r="AC7" s="27">
        <v>4333.1037153683719</v>
      </c>
      <c r="AD7" s="27">
        <v>4845.5312068161675</v>
      </c>
      <c r="AE7" s="27">
        <v>5112.1069182638266</v>
      </c>
      <c r="AF7" s="27">
        <v>5165.7999569921685</v>
      </c>
      <c r="AG7" s="27" t="s">
        <v>1</v>
      </c>
    </row>
    <row r="8" spans="1:33" x14ac:dyDescent="0.25">
      <c r="A8" s="12" t="s">
        <v>4</v>
      </c>
      <c r="B8" s="24" t="s">
        <v>1</v>
      </c>
      <c r="C8" s="25" t="s">
        <v>1</v>
      </c>
      <c r="D8" s="25" t="s">
        <v>1</v>
      </c>
      <c r="E8" s="25" t="s">
        <v>1</v>
      </c>
      <c r="F8" s="25" t="s">
        <v>1</v>
      </c>
      <c r="G8" s="25" t="s">
        <v>1</v>
      </c>
      <c r="H8" s="25" t="s">
        <v>1</v>
      </c>
      <c r="I8" s="25" t="s">
        <v>1</v>
      </c>
      <c r="J8" s="25" t="s">
        <v>1</v>
      </c>
      <c r="K8" s="25" t="s">
        <v>1</v>
      </c>
      <c r="L8" s="25" t="s">
        <v>1</v>
      </c>
      <c r="M8" s="25" t="s">
        <v>1</v>
      </c>
      <c r="N8" s="25" t="s">
        <v>1</v>
      </c>
      <c r="O8" s="25">
        <v>2832.460901291603</v>
      </c>
      <c r="P8" s="25" t="s">
        <v>1</v>
      </c>
      <c r="Q8" s="25">
        <v>2988.3539620684578</v>
      </c>
      <c r="R8" s="25" t="s">
        <v>1</v>
      </c>
      <c r="S8" s="25">
        <v>3637.6722905943016</v>
      </c>
      <c r="T8" s="25" t="s">
        <v>1</v>
      </c>
      <c r="U8" s="25">
        <v>4665.2441931545882</v>
      </c>
      <c r="V8" s="25">
        <v>4584.303417396527</v>
      </c>
      <c r="W8" s="25">
        <v>4788.4613015054465</v>
      </c>
      <c r="X8" s="25">
        <v>4803.840121330446</v>
      </c>
      <c r="Y8" s="25">
        <v>4887.8793655230847</v>
      </c>
      <c r="Z8" s="25" t="s">
        <v>1</v>
      </c>
      <c r="AA8" s="25">
        <v>5308.4332497371452</v>
      </c>
      <c r="AB8" s="25" t="s">
        <v>1</v>
      </c>
      <c r="AC8" s="25">
        <v>5883.5693576489821</v>
      </c>
      <c r="AD8" s="25" t="s">
        <v>1</v>
      </c>
      <c r="AE8" s="25">
        <v>6176.4914619002002</v>
      </c>
      <c r="AF8" s="25" t="s">
        <v>1</v>
      </c>
      <c r="AG8" s="25" t="s">
        <v>1</v>
      </c>
    </row>
    <row r="9" spans="1:33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 t="s">
        <v>1</v>
      </c>
      <c r="K9" s="23" t="s">
        <v>1</v>
      </c>
      <c r="L9" s="23" t="s">
        <v>1</v>
      </c>
      <c r="M9" s="23" t="s">
        <v>1</v>
      </c>
      <c r="N9" s="23" t="s">
        <v>1</v>
      </c>
      <c r="O9" s="23">
        <v>50.653392949778912</v>
      </c>
      <c r="P9" s="23">
        <v>70.082183899896478</v>
      </c>
      <c r="Q9" s="23">
        <v>93.36853900438679</v>
      </c>
      <c r="R9" s="23">
        <v>124.89271127957282</v>
      </c>
      <c r="S9" s="23">
        <v>142.33411105587629</v>
      </c>
      <c r="T9" s="23">
        <v>160.36179835062518</v>
      </c>
      <c r="U9" s="23">
        <v>158.14317759900987</v>
      </c>
      <c r="V9" s="23">
        <v>210.53042685272516</v>
      </c>
      <c r="W9" s="23">
        <v>447.45895230648938</v>
      </c>
      <c r="X9" s="23">
        <v>386.74977881753261</v>
      </c>
      <c r="Y9" s="23">
        <v>278.24142841829627</v>
      </c>
      <c r="Z9" s="23">
        <v>223.56469092220391</v>
      </c>
      <c r="AA9" s="23">
        <v>247.83288068752563</v>
      </c>
      <c r="AB9" s="23">
        <v>261.17317641977161</v>
      </c>
      <c r="AC9" s="23">
        <v>260.23166600611688</v>
      </c>
      <c r="AD9" s="23">
        <v>290.70619964102553</v>
      </c>
      <c r="AE9" s="23">
        <v>435.58181103659842</v>
      </c>
      <c r="AF9" s="23">
        <v>474.53233116362344</v>
      </c>
      <c r="AG9" s="23" t="s">
        <v>1</v>
      </c>
    </row>
    <row r="10" spans="1:33" x14ac:dyDescent="0.25">
      <c r="A10" s="12" t="s">
        <v>6</v>
      </c>
      <c r="B10" s="24" t="s">
        <v>1</v>
      </c>
      <c r="C10" s="25" t="s">
        <v>1</v>
      </c>
      <c r="D10" s="25" t="s">
        <v>1</v>
      </c>
      <c r="E10" s="25" t="s">
        <v>1</v>
      </c>
      <c r="F10" s="25" t="s">
        <v>1</v>
      </c>
      <c r="G10" s="25" t="s">
        <v>1</v>
      </c>
      <c r="H10" s="25" t="s">
        <v>1</v>
      </c>
      <c r="I10" s="25" t="s">
        <v>1</v>
      </c>
      <c r="J10" s="25" t="s">
        <v>1</v>
      </c>
      <c r="K10" s="25" t="s">
        <v>1</v>
      </c>
      <c r="L10" s="25" t="s">
        <v>1</v>
      </c>
      <c r="M10" s="25" t="s">
        <v>1</v>
      </c>
      <c r="N10" s="25" t="s">
        <v>1</v>
      </c>
      <c r="O10" s="25">
        <v>3532.44704102387</v>
      </c>
      <c r="P10" s="25">
        <v>3783.3255070072159</v>
      </c>
      <c r="Q10" s="25">
        <v>3952.5404727676678</v>
      </c>
      <c r="R10" s="25">
        <v>4301.1426604426224</v>
      </c>
      <c r="S10" s="25">
        <v>4828.4239893198237</v>
      </c>
      <c r="T10" s="25">
        <v>5645.4203097163218</v>
      </c>
      <c r="U10" s="25">
        <v>5473.4099868154226</v>
      </c>
      <c r="V10" s="25">
        <v>5437.9039530204027</v>
      </c>
      <c r="W10" s="25">
        <v>5637.3036340232584</v>
      </c>
      <c r="X10" s="25">
        <v>5168.5644940258335</v>
      </c>
      <c r="Y10" s="25">
        <v>5103.4011997477237</v>
      </c>
      <c r="Z10" s="25">
        <v>4853.1211075715664</v>
      </c>
      <c r="AA10" s="25">
        <v>4424.025169981096</v>
      </c>
      <c r="AB10" s="25">
        <v>4391.7833566997197</v>
      </c>
      <c r="AC10" s="25">
        <v>4617.1107279857624</v>
      </c>
      <c r="AD10" s="25">
        <v>4909.3055780056366</v>
      </c>
      <c r="AE10" s="25">
        <v>5077.4711112398272</v>
      </c>
      <c r="AF10" s="25">
        <v>5385.8398177460867</v>
      </c>
      <c r="AG10" s="25" t="s">
        <v>1</v>
      </c>
    </row>
    <row r="11" spans="1:33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>
        <v>20939.011873484014</v>
      </c>
      <c r="N11" s="23">
        <v>21819.534839309941</v>
      </c>
      <c r="O11" s="23">
        <v>20681.147185751481</v>
      </c>
      <c r="P11" s="23">
        <v>21391.37250876084</v>
      </c>
      <c r="Q11" s="23">
        <v>22311.490542938136</v>
      </c>
      <c r="R11" s="23">
        <v>24027.658803962946</v>
      </c>
      <c r="S11" s="23">
        <v>25348.622986123537</v>
      </c>
      <c r="T11" s="23">
        <v>26096.248443655215</v>
      </c>
      <c r="U11" s="23">
        <v>28281.266005844955</v>
      </c>
      <c r="V11" s="23">
        <v>29638.739246833728</v>
      </c>
      <c r="W11" s="23">
        <v>32242.931393302042</v>
      </c>
      <c r="X11" s="23">
        <v>33253.427391416095</v>
      </c>
      <c r="Y11" s="23">
        <v>35109.418796194885</v>
      </c>
      <c r="Z11" s="23">
        <v>35912.984094159605</v>
      </c>
      <c r="AA11" s="23" t="s">
        <v>1</v>
      </c>
      <c r="AB11" s="23">
        <v>38368.239483926554</v>
      </c>
      <c r="AC11" s="23">
        <v>39709.629416095639</v>
      </c>
      <c r="AD11" s="23">
        <v>41656.115191637815</v>
      </c>
      <c r="AE11" s="23">
        <v>43934.270431847821</v>
      </c>
      <c r="AF11" s="23">
        <v>44476.066667399959</v>
      </c>
      <c r="AG11" s="23" t="s">
        <v>1</v>
      </c>
    </row>
    <row r="12" spans="1:33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 t="s">
        <v>1</v>
      </c>
      <c r="O12" s="25" t="s">
        <v>1</v>
      </c>
      <c r="P12" s="25" t="s">
        <v>1</v>
      </c>
      <c r="Q12" s="25">
        <v>200.34213125645172</v>
      </c>
      <c r="R12" s="25">
        <v>202.06531858891989</v>
      </c>
      <c r="S12" s="25">
        <v>293.82665285831615</v>
      </c>
      <c r="T12" s="25">
        <v>376.92417480005395</v>
      </c>
      <c r="U12" s="25">
        <v>324.55649845342742</v>
      </c>
      <c r="V12" s="25">
        <v>295.9228710049984</v>
      </c>
      <c r="W12" s="25">
        <v>313.52740284210529</v>
      </c>
      <c r="X12" s="25">
        <v>332.37885538227545</v>
      </c>
      <c r="Y12" s="25">
        <v>406.39209679720642</v>
      </c>
      <c r="Z12" s="25">
        <v>376.66365392674425</v>
      </c>
      <c r="AA12" s="25">
        <v>442.70658669322131</v>
      </c>
      <c r="AB12" s="25">
        <v>434.80862206460625</v>
      </c>
      <c r="AC12" s="25">
        <v>459.25532289958318</v>
      </c>
      <c r="AD12" s="25">
        <v>520.86510596184178</v>
      </c>
      <c r="AE12" s="25">
        <v>624.35162967188512</v>
      </c>
      <c r="AF12" s="25">
        <v>687.37145319635761</v>
      </c>
      <c r="AG12" s="25" t="s">
        <v>1</v>
      </c>
    </row>
    <row r="13" spans="1:33" x14ac:dyDescent="0.25">
      <c r="A13" s="9" t="s">
        <v>9</v>
      </c>
      <c r="B13" s="22" t="s">
        <v>1</v>
      </c>
      <c r="C13" s="23" t="s">
        <v>1</v>
      </c>
      <c r="D13" s="23" t="s">
        <v>1</v>
      </c>
      <c r="E13" s="23" t="s">
        <v>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 t="s">
        <v>1</v>
      </c>
      <c r="M13" s="23" t="s">
        <v>1</v>
      </c>
      <c r="N13" s="23" t="s">
        <v>1</v>
      </c>
      <c r="O13" s="23" t="s">
        <v>1</v>
      </c>
      <c r="P13" s="23" t="s">
        <v>1</v>
      </c>
      <c r="Q13" s="23" t="s">
        <v>1</v>
      </c>
      <c r="R13" s="23" t="s">
        <v>1</v>
      </c>
      <c r="S13" s="23" t="s">
        <v>1</v>
      </c>
      <c r="T13" s="23" t="s">
        <v>1</v>
      </c>
      <c r="U13" s="23" t="s">
        <v>1</v>
      </c>
      <c r="V13" s="23" t="s">
        <v>1</v>
      </c>
      <c r="W13" s="23" t="s">
        <v>1</v>
      </c>
      <c r="X13" s="23" t="s">
        <v>1</v>
      </c>
      <c r="Y13" s="23" t="s">
        <v>1</v>
      </c>
      <c r="Z13" s="23" t="s">
        <v>1</v>
      </c>
      <c r="AA13" s="23">
        <v>2631.5139449119779</v>
      </c>
      <c r="AB13" s="23" t="s">
        <v>1</v>
      </c>
      <c r="AC13" s="23">
        <v>3318.7782050717201</v>
      </c>
      <c r="AD13" s="23" t="s">
        <v>1</v>
      </c>
      <c r="AE13" s="23">
        <v>3814.2769724923751</v>
      </c>
      <c r="AF13" s="23" t="s">
        <v>1</v>
      </c>
      <c r="AG13" s="23" t="s">
        <v>1</v>
      </c>
    </row>
    <row r="14" spans="1:33" x14ac:dyDescent="0.25">
      <c r="A14" s="12" t="s">
        <v>10</v>
      </c>
      <c r="B14" s="24" t="s">
        <v>1</v>
      </c>
      <c r="C14" s="25" t="s">
        <v>1</v>
      </c>
      <c r="D14" s="25" t="s">
        <v>1</v>
      </c>
      <c r="E14" s="25" t="s">
        <v>1</v>
      </c>
      <c r="F14" s="25" t="s">
        <v>1</v>
      </c>
      <c r="G14" s="25" t="s">
        <v>1</v>
      </c>
      <c r="H14" s="25" t="s">
        <v>1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 t="s">
        <v>1</v>
      </c>
      <c r="P14" s="25" t="s">
        <v>1</v>
      </c>
      <c r="Q14" s="25" t="s">
        <v>1</v>
      </c>
      <c r="R14" s="25" t="s">
        <v>1</v>
      </c>
      <c r="S14" s="25">
        <v>11000.999529269899</v>
      </c>
      <c r="T14" s="25">
        <v>12337.468450696319</v>
      </c>
      <c r="U14" s="25">
        <v>12431.108627643674</v>
      </c>
      <c r="V14" s="25">
        <v>12865.640792157583</v>
      </c>
      <c r="W14" s="25">
        <v>13227.85285631624</v>
      </c>
      <c r="X14" s="25">
        <v>13729.670162130498</v>
      </c>
      <c r="Y14" s="25">
        <v>14355.505703927442</v>
      </c>
      <c r="Z14" s="25">
        <v>15625.852437118399</v>
      </c>
      <c r="AA14" s="25">
        <v>16383.915396632437</v>
      </c>
      <c r="AB14" s="25">
        <v>19367.15324090992</v>
      </c>
      <c r="AC14" s="25">
        <v>20522.595467426199</v>
      </c>
      <c r="AD14" s="25">
        <v>22345.827112866788</v>
      </c>
      <c r="AE14" s="25">
        <v>23768.965898780676</v>
      </c>
      <c r="AF14" s="25">
        <v>22511.064243264213</v>
      </c>
      <c r="AG14" s="25" t="s">
        <v>1</v>
      </c>
    </row>
    <row r="15" spans="1:33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 t="s">
        <v>1</v>
      </c>
      <c r="K15" s="23" t="s">
        <v>1</v>
      </c>
      <c r="L15" s="23" t="s">
        <v>1</v>
      </c>
      <c r="M15" s="23">
        <v>6.5071026172238842</v>
      </c>
      <c r="N15" s="23">
        <v>8.916194959659185</v>
      </c>
      <c r="O15" s="23">
        <v>11.916679707656886</v>
      </c>
      <c r="P15" s="23">
        <v>12.905570328947524</v>
      </c>
      <c r="Q15" s="23">
        <v>13.418339559691129</v>
      </c>
      <c r="R15" s="23">
        <v>14.738669509162579</v>
      </c>
      <c r="S15" s="23">
        <v>17.072011618173306</v>
      </c>
      <c r="T15" s="23">
        <v>19.307708679547847</v>
      </c>
      <c r="U15" s="23">
        <v>19.584184310375122</v>
      </c>
      <c r="V15" s="23">
        <v>15.953951780527273</v>
      </c>
      <c r="W15" s="23">
        <v>15.755324208497289</v>
      </c>
      <c r="X15" s="23">
        <v>15.775552356454305</v>
      </c>
      <c r="Y15" s="23">
        <v>20.21338749342647</v>
      </c>
      <c r="Z15" s="23">
        <v>25.054793613627862</v>
      </c>
      <c r="AA15" s="23">
        <v>26.00361672515638</v>
      </c>
      <c r="AB15" s="23">
        <v>55.869411950071779</v>
      </c>
      <c r="AC15" s="23">
        <v>60.105517391555892</v>
      </c>
      <c r="AD15" s="23">
        <v>77.19575148292769</v>
      </c>
      <c r="AE15" s="23">
        <v>102.00719485589313</v>
      </c>
      <c r="AF15" s="23">
        <v>117.2529193796945</v>
      </c>
      <c r="AG15" s="23" t="s">
        <v>1</v>
      </c>
    </row>
    <row r="16" spans="1:33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 t="s">
        <v>1</v>
      </c>
      <c r="M16" s="25" t="s">
        <v>1</v>
      </c>
      <c r="N16" s="25" t="s">
        <v>1</v>
      </c>
      <c r="O16" s="25" t="s">
        <v>1</v>
      </c>
      <c r="P16" s="25">
        <v>83.728423030569445</v>
      </c>
      <c r="Q16" s="25">
        <v>85.122126651392676</v>
      </c>
      <c r="R16" s="25">
        <v>123.6364206771062</v>
      </c>
      <c r="S16" s="25">
        <v>166.06301640808601</v>
      </c>
      <c r="T16" s="25">
        <v>158.49513725856229</v>
      </c>
      <c r="U16" s="25">
        <v>152.21786434821141</v>
      </c>
      <c r="V16" s="25">
        <v>163.72505700779567</v>
      </c>
      <c r="W16" s="25">
        <v>180.40321206582567</v>
      </c>
      <c r="X16" s="25">
        <v>193.99236066160472</v>
      </c>
      <c r="Y16" s="25">
        <v>238.56933733621744</v>
      </c>
      <c r="Z16" s="25">
        <v>298.5608422574669</v>
      </c>
      <c r="AA16" s="25">
        <v>270.44260728752209</v>
      </c>
      <c r="AB16" s="25">
        <v>314.66791351154092</v>
      </c>
      <c r="AC16" s="25">
        <v>335.01987712323819</v>
      </c>
      <c r="AD16" s="25">
        <v>386.92176794590478</v>
      </c>
      <c r="AE16" s="25">
        <v>405.50476509534593</v>
      </c>
      <c r="AF16" s="25">
        <v>515.94642527898009</v>
      </c>
      <c r="AG16" s="25" t="s">
        <v>1</v>
      </c>
    </row>
    <row r="17" spans="1:33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 t="s">
        <v>1</v>
      </c>
      <c r="M17" s="23" t="s">
        <v>1</v>
      </c>
      <c r="N17" s="23" t="s">
        <v>1</v>
      </c>
      <c r="O17" s="23" t="s">
        <v>1</v>
      </c>
      <c r="P17" s="23" t="s">
        <v>1</v>
      </c>
      <c r="Q17" s="23" t="s">
        <v>1</v>
      </c>
      <c r="R17" s="23" t="s">
        <v>1</v>
      </c>
      <c r="S17" s="23" t="s">
        <v>1</v>
      </c>
      <c r="T17" s="23" t="s">
        <v>1</v>
      </c>
      <c r="U17" s="23" t="s">
        <v>1</v>
      </c>
      <c r="V17" s="23" t="s">
        <v>1</v>
      </c>
      <c r="W17" s="23" t="s">
        <v>1</v>
      </c>
      <c r="X17" s="23">
        <v>83.563313532318062</v>
      </c>
      <c r="Y17" s="23">
        <v>90.331703623883612</v>
      </c>
      <c r="Z17" s="23">
        <v>113.95656385788189</v>
      </c>
      <c r="AA17" s="23">
        <v>76.773271646746494</v>
      </c>
      <c r="AB17" s="23">
        <v>69.138452330584997</v>
      </c>
      <c r="AC17" s="23">
        <v>85.442391396322677</v>
      </c>
      <c r="AD17" s="23">
        <v>104.91273260928581</v>
      </c>
      <c r="AE17" s="23">
        <v>112.89018791139216</v>
      </c>
      <c r="AF17" s="23">
        <v>135.26965738580034</v>
      </c>
      <c r="AG17" s="23" t="s">
        <v>1</v>
      </c>
    </row>
    <row r="18" spans="1:33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 t="s">
        <v>1</v>
      </c>
      <c r="V18" s="25" t="s">
        <v>1</v>
      </c>
      <c r="W18" s="25" t="s">
        <v>1</v>
      </c>
      <c r="X18" s="25" t="s">
        <v>1</v>
      </c>
      <c r="Y18" s="25" t="s">
        <v>1</v>
      </c>
      <c r="Z18" s="25">
        <v>9.840092836186205</v>
      </c>
      <c r="AA18" s="25">
        <v>376.39246488838154</v>
      </c>
      <c r="AB18" s="25" t="s">
        <v>1</v>
      </c>
      <c r="AC18" s="25">
        <v>447.0064009619125</v>
      </c>
      <c r="AD18" s="25" t="s">
        <v>1</v>
      </c>
      <c r="AE18" s="25">
        <v>448.31811093784813</v>
      </c>
      <c r="AF18" s="25" t="s">
        <v>1</v>
      </c>
      <c r="AG18" s="25" t="s">
        <v>1</v>
      </c>
    </row>
    <row r="19" spans="1:33" x14ac:dyDescent="0.25">
      <c r="A19" s="9" t="s">
        <v>15</v>
      </c>
      <c r="B19" s="22" t="s">
        <v>1</v>
      </c>
      <c r="C19" s="23" t="s">
        <v>1</v>
      </c>
      <c r="D19" s="23" t="s">
        <v>1</v>
      </c>
      <c r="E19" s="23" t="s">
        <v>1</v>
      </c>
      <c r="F19" s="23" t="s">
        <v>1</v>
      </c>
      <c r="G19" s="23" t="s">
        <v>1</v>
      </c>
      <c r="H19" s="23" t="s">
        <v>1</v>
      </c>
      <c r="I19" s="23" t="s">
        <v>1</v>
      </c>
      <c r="J19" s="23" t="s">
        <v>1</v>
      </c>
      <c r="K19" s="23" t="s">
        <v>1</v>
      </c>
      <c r="L19" s="23" t="s">
        <v>1</v>
      </c>
      <c r="M19" s="23" t="s">
        <v>1</v>
      </c>
      <c r="N19" s="23" t="s">
        <v>1</v>
      </c>
      <c r="O19" s="23" t="s">
        <v>1</v>
      </c>
      <c r="P19" s="23" t="s">
        <v>1</v>
      </c>
      <c r="Q19" s="23" t="s">
        <v>1</v>
      </c>
      <c r="R19" s="23" t="s">
        <v>1</v>
      </c>
      <c r="S19" s="23" t="s">
        <v>1</v>
      </c>
      <c r="T19" s="23" t="s">
        <v>1</v>
      </c>
      <c r="U19" s="23">
        <v>1257.9311824269303</v>
      </c>
      <c r="V19" s="23">
        <v>1373.451763881752</v>
      </c>
      <c r="W19" s="23">
        <v>1545.0580451712326</v>
      </c>
      <c r="X19" s="23">
        <v>1668.3440583874967</v>
      </c>
      <c r="Y19" s="23">
        <v>1952.5500804004291</v>
      </c>
      <c r="Z19" s="23">
        <v>2087.6734094155131</v>
      </c>
      <c r="AA19" s="23">
        <v>2133.52856518096</v>
      </c>
      <c r="AB19" s="23">
        <v>2241.1966233160742</v>
      </c>
      <c r="AC19" s="23">
        <v>2431.4558703581088</v>
      </c>
      <c r="AD19" s="23">
        <v>3009.2078828922213</v>
      </c>
      <c r="AE19" s="23">
        <v>3043.8985602687908</v>
      </c>
      <c r="AF19" s="23">
        <v>3338.4498278349306</v>
      </c>
      <c r="AG19" s="23" t="s">
        <v>1</v>
      </c>
    </row>
    <row r="20" spans="1:33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>
        <v>3.6024003515947691</v>
      </c>
      <c r="O20" s="25" t="s">
        <v>1</v>
      </c>
      <c r="P20" s="25" t="s">
        <v>1</v>
      </c>
      <c r="Q20" s="25">
        <v>31.636180614431041</v>
      </c>
      <c r="R20" s="25">
        <v>35.914039458425215</v>
      </c>
      <c r="S20" s="25">
        <v>36.227060817692468</v>
      </c>
      <c r="T20" s="25">
        <v>37.604580419099676</v>
      </c>
      <c r="U20" s="25">
        <v>35.391751531345022</v>
      </c>
      <c r="V20" s="25">
        <v>42.080214456946763</v>
      </c>
      <c r="W20" s="25">
        <v>49.915686042064173</v>
      </c>
      <c r="X20" s="25">
        <v>55.470657842331818</v>
      </c>
      <c r="Y20" s="25">
        <v>50.575080808050153</v>
      </c>
      <c r="Z20" s="25">
        <v>53.717913218097515</v>
      </c>
      <c r="AA20" s="25">
        <v>56.958593260332869</v>
      </c>
      <c r="AB20" s="25">
        <v>59.965750880329566</v>
      </c>
      <c r="AC20" s="25">
        <v>70.193223753039419</v>
      </c>
      <c r="AD20" s="25">
        <v>77.900684052923637</v>
      </c>
      <c r="AE20" s="25">
        <v>82.639473696555413</v>
      </c>
      <c r="AF20" s="25">
        <v>91.855296573759986</v>
      </c>
      <c r="AG20" s="25" t="s">
        <v>1</v>
      </c>
    </row>
    <row r="21" spans="1:33" x14ac:dyDescent="0.25">
      <c r="A21" s="9" t="s">
        <v>17</v>
      </c>
      <c r="B21" s="22" t="s">
        <v>1</v>
      </c>
      <c r="C21" s="23" t="s">
        <v>1</v>
      </c>
      <c r="D21" s="23" t="s">
        <v>1</v>
      </c>
      <c r="E21" s="23" t="s">
        <v>1</v>
      </c>
      <c r="F21" s="23" t="s">
        <v>1</v>
      </c>
      <c r="G21" s="23" t="s">
        <v>1</v>
      </c>
      <c r="H21" s="23" t="s">
        <v>1</v>
      </c>
      <c r="I21" s="23" t="s">
        <v>1</v>
      </c>
      <c r="J21" s="23" t="s">
        <v>1</v>
      </c>
      <c r="K21" s="23" t="s">
        <v>1</v>
      </c>
      <c r="L21" s="23" t="s">
        <v>1</v>
      </c>
      <c r="M21" s="23" t="s">
        <v>1</v>
      </c>
      <c r="N21" s="23" t="s">
        <v>1</v>
      </c>
      <c r="O21" s="23" t="s">
        <v>1</v>
      </c>
      <c r="P21" s="23" t="s">
        <v>1</v>
      </c>
      <c r="Q21" s="23" t="s">
        <v>1</v>
      </c>
      <c r="R21" s="23" t="s">
        <v>1</v>
      </c>
      <c r="S21" s="23" t="s">
        <v>1</v>
      </c>
      <c r="T21" s="23" t="s">
        <v>1</v>
      </c>
      <c r="U21" s="23" t="s">
        <v>1</v>
      </c>
      <c r="V21" s="23" t="s">
        <v>1</v>
      </c>
      <c r="W21" s="23" t="s">
        <v>1</v>
      </c>
      <c r="X21" s="23" t="s">
        <v>1</v>
      </c>
      <c r="Y21" s="23">
        <v>70126.449436229974</v>
      </c>
      <c r="Z21" s="23" t="s">
        <v>1</v>
      </c>
      <c r="AA21" s="23">
        <v>79288.506172553927</v>
      </c>
      <c r="AB21" s="23" t="s">
        <v>1</v>
      </c>
      <c r="AC21" s="23">
        <v>93240.539861946367</v>
      </c>
      <c r="AD21" s="23" t="s">
        <v>1</v>
      </c>
      <c r="AE21" s="23">
        <v>101940.87855379723</v>
      </c>
      <c r="AF21" s="23" t="s">
        <v>1</v>
      </c>
      <c r="AG21" s="23" t="s">
        <v>1</v>
      </c>
    </row>
    <row r="22" spans="1:33" x14ac:dyDescent="0.25">
      <c r="A22" s="12" t="s">
        <v>18</v>
      </c>
      <c r="B22" s="24" t="s">
        <v>1</v>
      </c>
      <c r="C22" s="25" t="s">
        <v>1</v>
      </c>
      <c r="D22" s="25" t="s">
        <v>1</v>
      </c>
      <c r="E22" s="25" t="s">
        <v>1</v>
      </c>
      <c r="F22" s="25" t="s">
        <v>1</v>
      </c>
      <c r="G22" s="25" t="s">
        <v>1</v>
      </c>
      <c r="H22" s="25" t="s">
        <v>1</v>
      </c>
      <c r="I22" s="25" t="s">
        <v>1</v>
      </c>
      <c r="J22" s="25" t="s">
        <v>1</v>
      </c>
      <c r="K22" s="25" t="s">
        <v>1</v>
      </c>
      <c r="L22" s="25" t="s">
        <v>1</v>
      </c>
      <c r="M22" s="25" t="s">
        <v>1</v>
      </c>
      <c r="N22" s="25" t="s">
        <v>1</v>
      </c>
      <c r="O22" s="25" t="s">
        <v>1</v>
      </c>
      <c r="P22" s="25" t="s">
        <v>1</v>
      </c>
      <c r="Q22" s="25" t="s">
        <v>1</v>
      </c>
      <c r="R22" s="25" t="s">
        <v>1</v>
      </c>
      <c r="S22" s="25" t="s">
        <v>1</v>
      </c>
      <c r="T22" s="25" t="s">
        <v>1</v>
      </c>
      <c r="U22" s="25" t="s">
        <v>1</v>
      </c>
      <c r="V22" s="25" t="s">
        <v>1</v>
      </c>
      <c r="W22" s="25">
        <v>8609.159574913434</v>
      </c>
      <c r="X22" s="25">
        <v>9134.0282966686391</v>
      </c>
      <c r="Y22" s="25">
        <v>11017.758210698024</v>
      </c>
      <c r="Z22" s="25">
        <v>11106.605110299481</v>
      </c>
      <c r="AA22" s="25">
        <v>11210.181017262197</v>
      </c>
      <c r="AB22" s="25">
        <v>12020.898914825355</v>
      </c>
      <c r="AC22" s="25">
        <v>13107.460205842868</v>
      </c>
      <c r="AD22" s="25">
        <v>13483.15474665496</v>
      </c>
      <c r="AE22" s="25">
        <v>14233.800366796022</v>
      </c>
      <c r="AF22" s="25">
        <v>15032.144370600819</v>
      </c>
      <c r="AG22" s="25" t="s">
        <v>1</v>
      </c>
    </row>
    <row r="23" spans="1:33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 t="s">
        <v>1</v>
      </c>
      <c r="G23" s="23" t="s">
        <v>1</v>
      </c>
      <c r="H23" s="23" t="s">
        <v>1</v>
      </c>
      <c r="I23" s="23" t="s">
        <v>1</v>
      </c>
      <c r="J23" s="23" t="s">
        <v>1</v>
      </c>
      <c r="K23" s="23" t="s">
        <v>1</v>
      </c>
      <c r="L23" s="23" t="s">
        <v>1</v>
      </c>
      <c r="M23" s="23" t="s">
        <v>1</v>
      </c>
      <c r="N23" s="23" t="s">
        <v>1</v>
      </c>
      <c r="O23" s="23" t="s">
        <v>1</v>
      </c>
      <c r="P23" s="23" t="s">
        <v>1</v>
      </c>
      <c r="Q23" s="23" t="s">
        <v>1</v>
      </c>
      <c r="R23" s="23" t="s">
        <v>1</v>
      </c>
      <c r="S23" s="23" t="s">
        <v>1</v>
      </c>
      <c r="T23" s="23">
        <v>1326.2094088564861</v>
      </c>
      <c r="U23" s="23">
        <v>1375.5933824713493</v>
      </c>
      <c r="V23" s="23">
        <v>1481.813925526993</v>
      </c>
      <c r="W23" s="23">
        <v>1901.8287754576381</v>
      </c>
      <c r="X23" s="23">
        <v>2677.5335046610339</v>
      </c>
      <c r="Y23" s="23">
        <v>3216.433178494306</v>
      </c>
      <c r="Z23" s="23">
        <v>3720.1311496189892</v>
      </c>
      <c r="AA23" s="23">
        <v>4120.2391230944595</v>
      </c>
      <c r="AB23" s="23">
        <v>5671.5467009994563</v>
      </c>
      <c r="AC23" s="23">
        <v>6487.4268380076874</v>
      </c>
      <c r="AD23" s="23">
        <v>8172.6775968785641</v>
      </c>
      <c r="AE23" s="23">
        <v>8910.9427999413583</v>
      </c>
      <c r="AF23" s="23">
        <v>9422.5043283998875</v>
      </c>
      <c r="AG23" s="23" t="s">
        <v>1</v>
      </c>
    </row>
    <row r="24" spans="1:33" x14ac:dyDescent="0.25">
      <c r="A24" s="12" t="s">
        <v>20</v>
      </c>
      <c r="B24" s="24" t="s">
        <v>1</v>
      </c>
      <c r="C24" s="25" t="s">
        <v>1</v>
      </c>
      <c r="D24" s="25" t="s">
        <v>1</v>
      </c>
      <c r="E24" s="25" t="s">
        <v>1</v>
      </c>
      <c r="F24" s="25" t="s">
        <v>1</v>
      </c>
      <c r="G24" s="25" t="s">
        <v>1</v>
      </c>
      <c r="H24" s="25" t="s">
        <v>1</v>
      </c>
      <c r="I24" s="25" t="s">
        <v>1</v>
      </c>
      <c r="J24" s="25" t="s">
        <v>1</v>
      </c>
      <c r="K24" s="25" t="s">
        <v>1</v>
      </c>
      <c r="L24" s="25">
        <v>385.7568112101356</v>
      </c>
      <c r="M24" s="25">
        <v>492.69507371984963</v>
      </c>
      <c r="N24" s="25">
        <v>494.76923168487127</v>
      </c>
      <c r="O24" s="25">
        <v>499.36921186568469</v>
      </c>
      <c r="P24" s="25">
        <v>577.88912766010935</v>
      </c>
      <c r="Q24" s="25">
        <v>672.99953783087619</v>
      </c>
      <c r="R24" s="25">
        <v>1125.2366610638658</v>
      </c>
      <c r="S24" s="25">
        <v>1536.1524761292237</v>
      </c>
      <c r="T24" s="25">
        <v>1994.2167545916989</v>
      </c>
      <c r="U24" s="25">
        <v>1991.8591361151803</v>
      </c>
      <c r="V24" s="25">
        <v>1964.4114635657224</v>
      </c>
      <c r="W24" s="25">
        <v>1866.7240159015732</v>
      </c>
      <c r="X24" s="25">
        <v>1789.092464791757</v>
      </c>
      <c r="Y24" s="25">
        <v>1679.3955521438229</v>
      </c>
      <c r="Z24" s="25">
        <v>1628.426515198629</v>
      </c>
      <c r="AA24" s="25">
        <v>1678.9367241818488</v>
      </c>
      <c r="AB24" s="25">
        <v>1955.0817617987593</v>
      </c>
      <c r="AC24" s="25">
        <v>2158.2628090215535</v>
      </c>
      <c r="AD24" s="25">
        <v>2364.2649944768013</v>
      </c>
      <c r="AE24" s="25">
        <v>2569.25952731798</v>
      </c>
      <c r="AF24" s="25">
        <v>3043.7127233520891</v>
      </c>
      <c r="AG24" s="25" t="s">
        <v>1</v>
      </c>
    </row>
    <row r="25" spans="1:33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 t="s">
        <v>1</v>
      </c>
      <c r="F25" s="23" t="s">
        <v>1</v>
      </c>
      <c r="G25" s="23" t="s">
        <v>1</v>
      </c>
      <c r="H25" s="23" t="s">
        <v>1</v>
      </c>
      <c r="I25" s="23" t="s">
        <v>1</v>
      </c>
      <c r="J25" s="23" t="s">
        <v>1</v>
      </c>
      <c r="K25" s="23" t="s">
        <v>1</v>
      </c>
      <c r="L25" s="23" t="s">
        <v>1</v>
      </c>
      <c r="M25" s="23" t="s">
        <v>1</v>
      </c>
      <c r="N25" s="23" t="s">
        <v>1</v>
      </c>
      <c r="O25" s="23" t="s">
        <v>1</v>
      </c>
      <c r="P25" s="23" t="s">
        <v>1</v>
      </c>
      <c r="Q25" s="23" t="s">
        <v>1</v>
      </c>
      <c r="R25" s="23">
        <v>4759.0532357236534</v>
      </c>
      <c r="S25" s="23">
        <v>5123.419248795467</v>
      </c>
      <c r="T25" s="23" t="s">
        <v>1</v>
      </c>
      <c r="U25" s="23">
        <v>5492.8336164014363</v>
      </c>
      <c r="V25" s="23" t="s">
        <v>1</v>
      </c>
      <c r="W25" s="23">
        <v>6053.4993877605029</v>
      </c>
      <c r="X25" s="23" t="s">
        <v>1</v>
      </c>
      <c r="Y25" s="23">
        <v>7563.0644815269716</v>
      </c>
      <c r="Z25" s="23" t="s">
        <v>1</v>
      </c>
      <c r="AA25" s="23">
        <v>8384.6219327927811</v>
      </c>
      <c r="AB25" s="23" t="s">
        <v>1</v>
      </c>
      <c r="AC25" s="23">
        <v>10014.990793655299</v>
      </c>
      <c r="AD25" s="23" t="s">
        <v>1</v>
      </c>
      <c r="AE25" s="23">
        <v>11186.02177181755</v>
      </c>
      <c r="AF25" s="23" t="s">
        <v>1</v>
      </c>
      <c r="AG25" s="23" t="s">
        <v>1</v>
      </c>
    </row>
    <row r="26" spans="1:33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 t="s">
        <v>1</v>
      </c>
      <c r="H26" s="25" t="s">
        <v>1</v>
      </c>
      <c r="I26" s="25" t="s">
        <v>1</v>
      </c>
      <c r="J26" s="25" t="s">
        <v>1</v>
      </c>
      <c r="K26" s="25" t="s">
        <v>1</v>
      </c>
      <c r="L26" s="25" t="s">
        <v>1</v>
      </c>
      <c r="M26" s="25" t="s">
        <v>1</v>
      </c>
      <c r="N26" s="25">
        <v>259.04740282154381</v>
      </c>
      <c r="O26" s="25">
        <v>309.5777893891472</v>
      </c>
      <c r="P26" s="25">
        <v>348.79840751177761</v>
      </c>
      <c r="Q26" s="25">
        <v>328.94941196749249</v>
      </c>
      <c r="R26" s="25">
        <v>356.2988328928131</v>
      </c>
      <c r="S26" s="25">
        <v>424.27384433261665</v>
      </c>
      <c r="T26" s="25">
        <v>449.79342481010264</v>
      </c>
      <c r="U26" s="25">
        <v>552.10250243384473</v>
      </c>
      <c r="V26" s="25">
        <v>532.23161000939024</v>
      </c>
      <c r="W26" s="25">
        <v>706.29707444072722</v>
      </c>
      <c r="X26" s="25">
        <v>681.55297730014809</v>
      </c>
      <c r="Y26" s="25">
        <v>517.38273048142787</v>
      </c>
      <c r="Z26" s="25">
        <v>610.96956256246699</v>
      </c>
      <c r="AA26" s="25">
        <v>895.0068299135977</v>
      </c>
      <c r="AB26" s="25">
        <v>1144.1885515015601</v>
      </c>
      <c r="AC26" s="25">
        <v>1485.7622517144011</v>
      </c>
      <c r="AD26" s="25">
        <v>1699.1624665233885</v>
      </c>
      <c r="AE26" s="25">
        <v>1719.7276506598823</v>
      </c>
      <c r="AF26" s="25">
        <v>1739.6436093465752</v>
      </c>
      <c r="AG26" s="25" t="s">
        <v>1</v>
      </c>
    </row>
    <row r="27" spans="1:33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 t="s">
        <v>1</v>
      </c>
      <c r="H27" s="23" t="s">
        <v>1</v>
      </c>
      <c r="I27" s="23" t="s">
        <v>1</v>
      </c>
      <c r="J27" s="23" t="s">
        <v>1</v>
      </c>
      <c r="K27" s="23" t="s">
        <v>1</v>
      </c>
      <c r="L27" s="23" t="s">
        <v>1</v>
      </c>
      <c r="M27" s="23">
        <v>420.99753234128468</v>
      </c>
      <c r="N27" s="23" t="s">
        <v>1</v>
      </c>
      <c r="O27" s="23">
        <v>410.70995880785074</v>
      </c>
      <c r="P27" s="23" t="s">
        <v>1</v>
      </c>
      <c r="Q27" s="23">
        <v>516.82708582519012</v>
      </c>
      <c r="R27" s="23" t="s">
        <v>1</v>
      </c>
      <c r="S27" s="23" t="s">
        <v>1</v>
      </c>
      <c r="T27" s="23" t="s">
        <v>1</v>
      </c>
      <c r="U27" s="23" t="s">
        <v>1</v>
      </c>
      <c r="V27" s="23" t="s">
        <v>1</v>
      </c>
      <c r="W27" s="23">
        <v>681.58751926277716</v>
      </c>
      <c r="X27" s="23" t="s">
        <v>1</v>
      </c>
      <c r="Y27" s="23">
        <v>748.1236713629005</v>
      </c>
      <c r="Z27" s="23" t="s">
        <v>1</v>
      </c>
      <c r="AA27" s="23">
        <v>933.11113665095968</v>
      </c>
      <c r="AB27" s="23" t="s">
        <v>1</v>
      </c>
      <c r="AC27" s="23">
        <v>1696.2094876713138</v>
      </c>
      <c r="AD27" s="23" t="s">
        <v>1</v>
      </c>
      <c r="AE27" s="23">
        <v>1825.3652506580372</v>
      </c>
      <c r="AF27" s="23">
        <v>1918.7278065299226</v>
      </c>
      <c r="AG27" s="23" t="s">
        <v>1</v>
      </c>
    </row>
    <row r="28" spans="1:33" x14ac:dyDescent="0.25">
      <c r="A28" s="12" t="s">
        <v>24</v>
      </c>
      <c r="B28" s="24" t="s">
        <v>1</v>
      </c>
      <c r="C28" s="25" t="s">
        <v>1</v>
      </c>
      <c r="D28" s="25" t="s">
        <v>1</v>
      </c>
      <c r="E28" s="25" t="s">
        <v>1</v>
      </c>
      <c r="F28" s="25" t="s">
        <v>1</v>
      </c>
      <c r="G28" s="25" t="s">
        <v>1</v>
      </c>
      <c r="H28" s="25" t="s">
        <v>1</v>
      </c>
      <c r="I28" s="25" t="s">
        <v>1</v>
      </c>
      <c r="J28" s="25" t="s">
        <v>1</v>
      </c>
      <c r="K28" s="25" t="s">
        <v>1</v>
      </c>
      <c r="L28" s="25" t="s">
        <v>1</v>
      </c>
      <c r="M28" s="25" t="s">
        <v>1</v>
      </c>
      <c r="N28" s="25" t="s">
        <v>1</v>
      </c>
      <c r="O28" s="25" t="s">
        <v>1</v>
      </c>
      <c r="P28" s="25" t="s">
        <v>1</v>
      </c>
      <c r="Q28" s="25" t="s">
        <v>1</v>
      </c>
      <c r="R28" s="25">
        <v>190.24659391701348</v>
      </c>
      <c r="S28" s="25">
        <v>212.6816213463546</v>
      </c>
      <c r="T28" s="25">
        <v>252.47753195765031</v>
      </c>
      <c r="U28" s="25">
        <v>255.18122906414931</v>
      </c>
      <c r="V28" s="25">
        <v>347.57192990842208</v>
      </c>
      <c r="W28" s="25">
        <v>341.76462805608924</v>
      </c>
      <c r="X28" s="25">
        <v>485.32134093891085</v>
      </c>
      <c r="Y28" s="25">
        <v>557.75527158110788</v>
      </c>
      <c r="Z28" s="25">
        <v>538.48071329097752</v>
      </c>
      <c r="AA28" s="25">
        <v>538.28110377826783</v>
      </c>
      <c r="AB28" s="25">
        <v>651.15045091952595</v>
      </c>
      <c r="AC28" s="25">
        <v>800.23933404720447</v>
      </c>
      <c r="AD28" s="25">
        <v>765.83694707804739</v>
      </c>
      <c r="AE28" s="25">
        <v>773.51599866523304</v>
      </c>
      <c r="AF28" s="25">
        <v>819.03625297894575</v>
      </c>
      <c r="AG28" s="25" t="s">
        <v>1</v>
      </c>
    </row>
    <row r="29" spans="1:33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 t="s">
        <v>1</v>
      </c>
      <c r="F29" s="23" t="s">
        <v>1</v>
      </c>
      <c r="G29" s="23" t="s">
        <v>1</v>
      </c>
      <c r="H29" s="23" t="s">
        <v>1</v>
      </c>
      <c r="I29" s="23" t="s">
        <v>1</v>
      </c>
      <c r="J29" s="23" t="s">
        <v>1</v>
      </c>
      <c r="K29" s="23" t="s">
        <v>1</v>
      </c>
      <c r="L29" s="23" t="s">
        <v>1</v>
      </c>
      <c r="M29" s="23" t="s">
        <v>1</v>
      </c>
      <c r="N29" s="23" t="s">
        <v>1</v>
      </c>
      <c r="O29" s="23">
        <v>309.71341901755414</v>
      </c>
      <c r="P29" s="23">
        <v>418.14391876662683</v>
      </c>
      <c r="Q29" s="23">
        <v>396.28606783744584</v>
      </c>
      <c r="R29" s="23">
        <v>487.12691677478307</v>
      </c>
      <c r="S29" s="23">
        <v>471.75683929152166</v>
      </c>
      <c r="T29" s="23">
        <v>631.72917169594302</v>
      </c>
      <c r="U29" s="23">
        <v>613.00067857109661</v>
      </c>
      <c r="V29" s="23">
        <v>706.14829910644301</v>
      </c>
      <c r="W29" s="23">
        <v>907.31605686170815</v>
      </c>
      <c r="X29" s="23">
        <v>995.49434485895506</v>
      </c>
      <c r="Y29" s="23">
        <v>1057.1961375796695</v>
      </c>
      <c r="Z29" s="23">
        <v>1084.6850168629214</v>
      </c>
      <c r="AA29" s="23">
        <v>1052.1033163222455</v>
      </c>
      <c r="AB29" s="23">
        <v>1036.3780657279599</v>
      </c>
      <c r="AC29" s="23">
        <v>983.04653695788306</v>
      </c>
      <c r="AD29" s="23">
        <v>1091.5519756453352</v>
      </c>
      <c r="AE29" s="23">
        <v>1189.752877769178</v>
      </c>
      <c r="AF29" s="23">
        <v>1226.2302319123332</v>
      </c>
      <c r="AG29" s="23" t="s">
        <v>1</v>
      </c>
    </row>
    <row r="30" spans="1:33" x14ac:dyDescent="0.25">
      <c r="A30" s="12" t="s">
        <v>26</v>
      </c>
      <c r="B30" s="24" t="s">
        <v>1</v>
      </c>
      <c r="C30" s="25" t="s">
        <v>1</v>
      </c>
      <c r="D30" s="25" t="s">
        <v>1</v>
      </c>
      <c r="E30" s="25" t="s">
        <v>1</v>
      </c>
      <c r="F30" s="25" t="s">
        <v>1</v>
      </c>
      <c r="G30" s="25" t="s">
        <v>1</v>
      </c>
      <c r="H30" s="25" t="s">
        <v>1</v>
      </c>
      <c r="I30" s="25" t="s">
        <v>1</v>
      </c>
      <c r="J30" s="25" t="s">
        <v>1</v>
      </c>
      <c r="K30" s="25" t="s">
        <v>1</v>
      </c>
      <c r="L30" s="25" t="s">
        <v>1</v>
      </c>
      <c r="M30" s="25" t="s">
        <v>1</v>
      </c>
      <c r="N30" s="25" t="s">
        <v>1</v>
      </c>
      <c r="O30" s="25" t="s">
        <v>1</v>
      </c>
      <c r="P30" s="25" t="s">
        <v>1</v>
      </c>
      <c r="Q30" s="25">
        <v>6411.1783113365955</v>
      </c>
      <c r="R30" s="25">
        <v>7927.7660099158011</v>
      </c>
      <c r="S30" s="25">
        <v>8944.6157207028846</v>
      </c>
      <c r="T30" s="25">
        <v>9626.8037175110421</v>
      </c>
      <c r="U30" s="25">
        <v>9271.7700899286338</v>
      </c>
      <c r="V30" s="25">
        <v>9070.4268946960074</v>
      </c>
      <c r="W30" s="25">
        <v>9188.4463451281208</v>
      </c>
      <c r="X30" s="25">
        <v>9115.2241228474068</v>
      </c>
      <c r="Y30" s="25">
        <v>9343.6218138707773</v>
      </c>
      <c r="Z30" s="25">
        <v>9467.9577087349899</v>
      </c>
      <c r="AA30" s="25">
        <v>9542.076601377983</v>
      </c>
      <c r="AB30" s="25">
        <v>10201.604620909866</v>
      </c>
      <c r="AC30" s="25">
        <v>11318.260285112365</v>
      </c>
      <c r="AD30" s="25">
        <v>12340.969740328397</v>
      </c>
      <c r="AE30" s="25">
        <v>12683.697240099498</v>
      </c>
      <c r="AF30" s="25">
        <v>12893.035147029055</v>
      </c>
      <c r="AG30" s="25" t="s">
        <v>1</v>
      </c>
    </row>
    <row r="31" spans="1:33" x14ac:dyDescent="0.25">
      <c r="A31" s="9" t="s">
        <v>27</v>
      </c>
      <c r="B31" s="22" t="s">
        <v>1</v>
      </c>
      <c r="C31" s="23" t="s">
        <v>1</v>
      </c>
      <c r="D31" s="23" t="s">
        <v>1</v>
      </c>
      <c r="E31" s="23" t="s">
        <v>1</v>
      </c>
      <c r="F31" s="23" t="s">
        <v>1</v>
      </c>
      <c r="G31" s="23" t="s">
        <v>1</v>
      </c>
      <c r="H31" s="23" t="s">
        <v>1</v>
      </c>
      <c r="I31" s="23" t="s">
        <v>1</v>
      </c>
      <c r="J31" s="23" t="s">
        <v>1</v>
      </c>
      <c r="K31" s="23" t="s">
        <v>1</v>
      </c>
      <c r="L31" s="23" t="s">
        <v>1</v>
      </c>
      <c r="M31" s="23" t="s">
        <v>1</v>
      </c>
      <c r="N31" s="23" t="s">
        <v>1</v>
      </c>
      <c r="O31" s="23">
        <v>7201.151425213392</v>
      </c>
      <c r="P31" s="23" t="s">
        <v>1</v>
      </c>
      <c r="Q31" s="23">
        <v>7239.6542233285536</v>
      </c>
      <c r="R31" s="23" t="s">
        <v>1</v>
      </c>
      <c r="S31" s="23">
        <v>8484.4788202469808</v>
      </c>
      <c r="T31" s="23" t="s">
        <v>1</v>
      </c>
      <c r="U31" s="23">
        <v>8563.6383793678124</v>
      </c>
      <c r="V31" s="23" t="s">
        <v>1</v>
      </c>
      <c r="W31" s="23">
        <v>8868.0040189768442</v>
      </c>
      <c r="X31" s="23" t="s">
        <v>1</v>
      </c>
      <c r="Y31" s="23" t="s">
        <v>1</v>
      </c>
      <c r="Z31" s="23" t="s">
        <v>1</v>
      </c>
      <c r="AA31" s="23">
        <v>10293.77202228546</v>
      </c>
      <c r="AB31" s="23" t="s">
        <v>1</v>
      </c>
      <c r="AC31" s="23">
        <v>12078.063343691156</v>
      </c>
      <c r="AD31" s="23" t="s">
        <v>1</v>
      </c>
      <c r="AE31" s="23">
        <v>13124.301207202761</v>
      </c>
      <c r="AF31" s="23" t="s">
        <v>1</v>
      </c>
      <c r="AG31" s="23" t="s">
        <v>1</v>
      </c>
    </row>
    <row r="32" spans="1:33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>
        <v>247831.03326273558</v>
      </c>
      <c r="AD32" s="29" t="s">
        <v>1</v>
      </c>
      <c r="AE32" s="29">
        <v>279164.31681828649</v>
      </c>
      <c r="AF32" s="29" t="s">
        <v>1</v>
      </c>
      <c r="AG32" s="29" t="s">
        <v>1</v>
      </c>
    </row>
    <row r="33" spans="1:33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</row>
    <row r="34" spans="1:33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</row>
    <row r="35" spans="1:33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 t="s">
        <v>1</v>
      </c>
      <c r="Y35" s="23" t="s">
        <v>1</v>
      </c>
      <c r="Z35" s="23" t="s">
        <v>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44.209586007446106</v>
      </c>
      <c r="AF35" s="23">
        <v>31.81975470936467</v>
      </c>
      <c r="AG35" s="23" t="s">
        <v>1</v>
      </c>
    </row>
    <row r="36" spans="1:33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>
        <v>8.0010371742209436</v>
      </c>
      <c r="AD36" s="25">
        <v>25.69507649298237</v>
      </c>
      <c r="AE36" s="25">
        <v>6.189244848806819</v>
      </c>
      <c r="AF36" s="25" t="s">
        <v>1</v>
      </c>
      <c r="AG36" s="25" t="s">
        <v>1</v>
      </c>
    </row>
    <row r="37" spans="1:33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</row>
    <row r="38" spans="1:33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</row>
    <row r="39" spans="1:33" s="5" customFormat="1" x14ac:dyDescent="0.25">
      <c r="A39" s="9" t="s">
        <v>35</v>
      </c>
      <c r="B39" s="22" t="s">
        <v>1</v>
      </c>
      <c r="C39" s="23" t="s">
        <v>1</v>
      </c>
      <c r="D39" s="23" t="s">
        <v>1</v>
      </c>
      <c r="E39" s="23" t="s">
        <v>1</v>
      </c>
      <c r="F39" s="23" t="s">
        <v>1</v>
      </c>
      <c r="G39" s="23" t="s">
        <v>1</v>
      </c>
      <c r="H39" s="23" t="s">
        <v>1</v>
      </c>
      <c r="I39" s="23" t="s">
        <v>1</v>
      </c>
      <c r="J39" s="23" t="s">
        <v>1</v>
      </c>
      <c r="K39" s="23" t="s">
        <v>1</v>
      </c>
      <c r="L39" s="23" t="s">
        <v>1</v>
      </c>
      <c r="M39" s="23" t="s">
        <v>1</v>
      </c>
      <c r="N39" s="23" t="s">
        <v>1</v>
      </c>
      <c r="O39" s="23" t="s">
        <v>1</v>
      </c>
      <c r="P39" s="23" t="s">
        <v>1</v>
      </c>
      <c r="Q39" s="23" t="s">
        <v>1</v>
      </c>
      <c r="R39" s="23" t="s">
        <v>1</v>
      </c>
      <c r="S39" s="23" t="s">
        <v>1</v>
      </c>
      <c r="T39" s="23" t="s">
        <v>1</v>
      </c>
      <c r="U39" s="23" t="s">
        <v>1</v>
      </c>
      <c r="V39" s="23" t="s">
        <v>1</v>
      </c>
      <c r="W39" s="23" t="s">
        <v>1</v>
      </c>
      <c r="X39" s="23" t="s">
        <v>1</v>
      </c>
      <c r="Y39" s="23">
        <v>117.44630450314637</v>
      </c>
      <c r="Z39" s="23">
        <v>150.47506793482333</v>
      </c>
      <c r="AA39" s="23">
        <v>198.69212680554591</v>
      </c>
      <c r="AB39" s="23">
        <v>206.95858278889622</v>
      </c>
      <c r="AC39" s="23">
        <v>224.73701823891037</v>
      </c>
      <c r="AD39" s="23">
        <v>219.21145675828203</v>
      </c>
      <c r="AE39" s="23">
        <v>303.046512905599</v>
      </c>
      <c r="AF39" s="23">
        <v>295.78027489888495</v>
      </c>
      <c r="AG39" s="23" t="s">
        <v>1</v>
      </c>
    </row>
    <row r="40" spans="1:33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</row>
    <row r="41" spans="1:33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</row>
    <row r="42" spans="1:33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</row>
    <row r="43" spans="1:33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</row>
    <row r="44" spans="1:33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</row>
    <row r="45" spans="1:33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</row>
    <row r="46" spans="1:33" x14ac:dyDescent="0.25">
      <c r="A46" s="12" t="s">
        <v>42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</row>
    <row r="47" spans="1:33" s="5" customFormat="1" x14ac:dyDescent="0.25">
      <c r="A47" s="9" t="s">
        <v>43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 t="s">
        <v>1</v>
      </c>
      <c r="L47" s="23" t="s">
        <v>1</v>
      </c>
      <c r="M47" s="23" t="s">
        <v>1</v>
      </c>
      <c r="N47" s="23" t="s">
        <v>1</v>
      </c>
      <c r="O47" s="23">
        <v>1626.0749541858452</v>
      </c>
      <c r="P47" s="23" t="s">
        <v>1</v>
      </c>
      <c r="Q47" s="23">
        <v>1699.8060232727653</v>
      </c>
      <c r="R47" s="23" t="s">
        <v>1</v>
      </c>
      <c r="S47" s="23">
        <v>2105.3818348253299</v>
      </c>
      <c r="T47" s="23" t="s">
        <v>1</v>
      </c>
      <c r="U47" s="23">
        <v>2269.3524255461271</v>
      </c>
      <c r="V47" s="23" t="s">
        <v>1</v>
      </c>
      <c r="W47" s="23">
        <v>2475.8288691865532</v>
      </c>
      <c r="X47" s="23" t="s">
        <v>1</v>
      </c>
      <c r="Y47" s="23">
        <v>2804.6650982257966</v>
      </c>
      <c r="Z47" s="23" t="s">
        <v>1</v>
      </c>
      <c r="AA47" s="23">
        <v>3078.0217217873096</v>
      </c>
      <c r="AB47" s="23" t="s">
        <v>1</v>
      </c>
      <c r="AC47" s="23">
        <v>3488.1326135942882</v>
      </c>
      <c r="AD47" s="23">
        <v>3619.1364377229174</v>
      </c>
      <c r="AE47" s="23">
        <v>3742.0369873953177</v>
      </c>
      <c r="AF47" s="23">
        <v>3805.7361140878934</v>
      </c>
      <c r="AG47" s="23" t="s">
        <v>1</v>
      </c>
    </row>
    <row r="48" spans="1:33" x14ac:dyDescent="0.25">
      <c r="A48" s="12" t="s">
        <v>44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 t="s">
        <v>1</v>
      </c>
      <c r="L48" s="25" t="s">
        <v>1</v>
      </c>
      <c r="M48" s="25" t="s">
        <v>1</v>
      </c>
      <c r="N48" s="25" t="s">
        <v>1</v>
      </c>
      <c r="O48" s="25" t="s">
        <v>1</v>
      </c>
      <c r="P48" s="25" t="s">
        <v>1</v>
      </c>
      <c r="Q48" s="25" t="s">
        <v>1</v>
      </c>
      <c r="R48" s="25" t="s">
        <v>1</v>
      </c>
      <c r="S48" s="25" t="s">
        <v>1</v>
      </c>
      <c r="T48" s="25" t="s">
        <v>1</v>
      </c>
      <c r="U48" s="25" t="s">
        <v>1</v>
      </c>
      <c r="V48" s="25" t="s">
        <v>1</v>
      </c>
      <c r="W48" s="25" t="s">
        <v>1</v>
      </c>
      <c r="X48" s="25" t="s">
        <v>1</v>
      </c>
      <c r="Y48" s="25" t="s">
        <v>1</v>
      </c>
      <c r="Z48" s="25" t="s">
        <v>1</v>
      </c>
      <c r="AA48" s="25" t="s">
        <v>1</v>
      </c>
      <c r="AB48" s="25" t="s">
        <v>1</v>
      </c>
      <c r="AC48" s="25" t="s">
        <v>1</v>
      </c>
      <c r="AD48" s="25" t="s">
        <v>1</v>
      </c>
      <c r="AE48" s="25" t="s">
        <v>1</v>
      </c>
      <c r="AF48" s="25" t="s">
        <v>1</v>
      </c>
      <c r="AG48" s="25" t="s">
        <v>1</v>
      </c>
    </row>
    <row r="49" spans="1:33" s="5" customFormat="1" x14ac:dyDescent="0.25">
      <c r="A49" s="9" t="s">
        <v>45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</row>
    <row r="50" spans="1:33" x14ac:dyDescent="0.25">
      <c r="A50" s="12" t="s">
        <v>46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>
        <v>21.542559847530313</v>
      </c>
      <c r="AB50" s="25">
        <v>34.614352680736573</v>
      </c>
      <c r="AC50" s="25">
        <v>32.825219525302849</v>
      </c>
      <c r="AD50" s="25">
        <v>38.749615754171934</v>
      </c>
      <c r="AE50" s="25">
        <v>32.972886330129974</v>
      </c>
      <c r="AF50" s="25">
        <v>30.60355210677908</v>
      </c>
      <c r="AG50" s="25" t="s">
        <v>1</v>
      </c>
    </row>
    <row r="51" spans="1:33" s="5" customFormat="1" x14ac:dyDescent="0.25">
      <c r="A51" s="9" t="s">
        <v>47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 t="s">
        <v>1</v>
      </c>
      <c r="AB51" s="23" t="s">
        <v>1</v>
      </c>
      <c r="AC51" s="23" t="s">
        <v>1</v>
      </c>
      <c r="AD51" s="23" t="s">
        <v>1</v>
      </c>
      <c r="AE51" s="23" t="s">
        <v>1</v>
      </c>
      <c r="AF51" s="23" t="s">
        <v>1</v>
      </c>
      <c r="AG51" s="23" t="s">
        <v>1</v>
      </c>
    </row>
    <row r="52" spans="1:33" x14ac:dyDescent="0.25">
      <c r="A52" s="12" t="s">
        <v>48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</row>
    <row r="53" spans="1:33" s="5" customFormat="1" x14ac:dyDescent="0.25">
      <c r="A53" s="9" t="s">
        <v>49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>
        <v>69.788324261949768</v>
      </c>
      <c r="V53" s="23">
        <v>64.043909307885542</v>
      </c>
      <c r="W53" s="23">
        <v>72.229199965272116</v>
      </c>
      <c r="X53" s="23" t="s">
        <v>1</v>
      </c>
      <c r="Y53" s="23" t="s">
        <v>1</v>
      </c>
      <c r="Z53" s="23" t="s">
        <v>1</v>
      </c>
      <c r="AA53" s="23">
        <v>189.88268542481271</v>
      </c>
      <c r="AB53" s="23">
        <v>173.10340801985259</v>
      </c>
      <c r="AC53" s="23">
        <v>196.78844440143376</v>
      </c>
      <c r="AD53" s="23">
        <v>241.84331696526826</v>
      </c>
      <c r="AE53" s="23">
        <v>216.38398902647504</v>
      </c>
      <c r="AF53" s="23">
        <v>106.53790081352172</v>
      </c>
      <c r="AG53" s="23" t="s">
        <v>1</v>
      </c>
    </row>
    <row r="54" spans="1:33" x14ac:dyDescent="0.25">
      <c r="A54" s="12" t="s">
        <v>50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 t="s">
        <v>1</v>
      </c>
      <c r="V54" s="25" t="s">
        <v>1</v>
      </c>
      <c r="W54" s="25" t="s">
        <v>1</v>
      </c>
      <c r="X54" s="25" t="s">
        <v>1</v>
      </c>
      <c r="Y54" s="25" t="s">
        <v>1</v>
      </c>
      <c r="Z54" s="25" t="s">
        <v>1</v>
      </c>
      <c r="AA54" s="25" t="s">
        <v>1</v>
      </c>
      <c r="AB54" s="25" t="s">
        <v>1</v>
      </c>
      <c r="AC54" s="25" t="s">
        <v>1</v>
      </c>
      <c r="AD54" s="25" t="s">
        <v>1</v>
      </c>
      <c r="AE54" s="25" t="s">
        <v>1</v>
      </c>
      <c r="AF54" s="25" t="s">
        <v>1</v>
      </c>
      <c r="AG54" s="25" t="s">
        <v>1</v>
      </c>
    </row>
    <row r="55" spans="1:33" s="5" customFormat="1" x14ac:dyDescent="0.25">
      <c r="A55" s="9" t="s">
        <v>51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</row>
    <row r="56" spans="1:33" x14ac:dyDescent="0.25">
      <c r="A56" s="12" t="s">
        <v>52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>
        <v>1080.2665413972786</v>
      </c>
      <c r="P56" s="25">
        <v>1386.9041232155096</v>
      </c>
      <c r="Q56" s="25">
        <v>1992.7305536018325</v>
      </c>
      <c r="R56" s="25">
        <v>2409.5901069725173</v>
      </c>
      <c r="S56" s="25" t="s">
        <v>1</v>
      </c>
      <c r="T56" s="25">
        <v>3787.214191554162</v>
      </c>
      <c r="U56" s="25">
        <v>3736.5646431461332</v>
      </c>
      <c r="V56" s="25">
        <v>4600.3461880737877</v>
      </c>
      <c r="W56" s="25">
        <v>5294.0551203921441</v>
      </c>
      <c r="X56" s="25">
        <v>6029.0158610627377</v>
      </c>
      <c r="Y56" s="25">
        <v>6813.5203971992742</v>
      </c>
      <c r="Z56" s="25">
        <v>8194.0590527512813</v>
      </c>
      <c r="AA56" s="25">
        <v>8992.6612023550224</v>
      </c>
      <c r="AB56" s="25" t="s">
        <v>1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</row>
    <row r="57" spans="1:33" s="5" customFormat="1" x14ac:dyDescent="0.25">
      <c r="A57" s="9" t="s">
        <v>53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 t="s">
        <v>1</v>
      </c>
      <c r="N57" s="23" t="s">
        <v>1</v>
      </c>
      <c r="O57" s="23" t="s">
        <v>1</v>
      </c>
      <c r="P57" s="23" t="s">
        <v>1</v>
      </c>
      <c r="Q57" s="23" t="s">
        <v>1</v>
      </c>
      <c r="R57" s="23" t="s">
        <v>1</v>
      </c>
      <c r="S57" s="23" t="s">
        <v>1</v>
      </c>
      <c r="T57" s="23" t="s">
        <v>1</v>
      </c>
      <c r="U57" s="23">
        <v>21077.52149775939</v>
      </c>
      <c r="V57" s="23">
        <v>21732.656644494855</v>
      </c>
      <c r="W57" s="23">
        <v>22571.000436228493</v>
      </c>
      <c r="X57" s="23">
        <v>22996.034969799071</v>
      </c>
      <c r="Y57" s="23">
        <v>24774.756633604127</v>
      </c>
      <c r="Z57" s="23">
        <v>26264.811495266622</v>
      </c>
      <c r="AA57" s="23">
        <v>27635.798663203142</v>
      </c>
      <c r="AB57" s="23">
        <v>29773.614114373595</v>
      </c>
      <c r="AC57" s="23">
        <v>32023.324535021129</v>
      </c>
      <c r="AD57" s="23">
        <v>34228.327473339203</v>
      </c>
      <c r="AE57" s="23" t="s">
        <v>1</v>
      </c>
      <c r="AF57" s="23" t="s">
        <v>1</v>
      </c>
      <c r="AG57" s="23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223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375.76653745756948</v>
      </c>
      <c r="M5" s="11" t="s">
        <v>1</v>
      </c>
      <c r="N5" s="11" t="s">
        <v>1</v>
      </c>
      <c r="O5" s="11" t="s">
        <v>1</v>
      </c>
      <c r="P5" s="11">
        <v>398.91896620223309</v>
      </c>
      <c r="Q5" s="11">
        <v>403.45820556483841</v>
      </c>
      <c r="R5" s="11">
        <v>449.10935399210615</v>
      </c>
      <c r="S5" s="11">
        <v>477.63360322412126</v>
      </c>
      <c r="T5" s="11">
        <v>506.11135394262482</v>
      </c>
      <c r="U5" s="11">
        <v>498.96786736432341</v>
      </c>
      <c r="V5" s="11">
        <v>550.34088798309551</v>
      </c>
      <c r="W5" s="11">
        <v>621.01727330315521</v>
      </c>
      <c r="X5" s="11">
        <v>682.67450386949292</v>
      </c>
      <c r="Y5" s="11">
        <v>717.99592254595802</v>
      </c>
      <c r="Z5" s="11" t="s">
        <v>1</v>
      </c>
      <c r="AA5" s="11">
        <v>797.89447999037384</v>
      </c>
      <c r="AB5" s="11" t="s">
        <v>1</v>
      </c>
      <c r="AC5" s="11">
        <v>975.84693901369417</v>
      </c>
      <c r="AD5" s="11" t="s">
        <v>1</v>
      </c>
      <c r="AE5" s="11">
        <v>1290.5265644279277</v>
      </c>
      <c r="AF5" s="11" t="s">
        <v>1</v>
      </c>
      <c r="AG5" s="11" t="s">
        <v>1</v>
      </c>
    </row>
    <row r="6" spans="1:33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23.204153955862186</v>
      </c>
      <c r="V6" s="14" t="s">
        <v>1</v>
      </c>
      <c r="W6" s="14" t="s">
        <v>1</v>
      </c>
      <c r="X6" s="14" t="s">
        <v>1</v>
      </c>
      <c r="Y6" s="14">
        <v>64.156253911808562</v>
      </c>
      <c r="Z6" s="14">
        <v>88.604314767956566</v>
      </c>
      <c r="AA6" s="14">
        <v>126.71016463917364</v>
      </c>
      <c r="AB6" s="14">
        <v>110.97852355786102</v>
      </c>
      <c r="AC6" s="14">
        <v>110.29277041440984</v>
      </c>
      <c r="AD6" s="14">
        <v>123.29758224073892</v>
      </c>
      <c r="AE6" s="14">
        <v>139.49330374465117</v>
      </c>
      <c r="AF6" s="14">
        <v>144.8812959959842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132.38373438008838</v>
      </c>
      <c r="R7" s="18">
        <v>152.06897364574846</v>
      </c>
      <c r="S7" s="18">
        <v>178.07412038661982</v>
      </c>
      <c r="T7" s="18">
        <v>178.75210577216214</v>
      </c>
      <c r="U7" s="18">
        <v>172.37499833317418</v>
      </c>
      <c r="V7" s="18">
        <v>185.7429402677291</v>
      </c>
      <c r="W7" s="18">
        <v>211.9661937331168</v>
      </c>
      <c r="X7" s="18">
        <v>237.82998593049692</v>
      </c>
      <c r="Y7" s="18">
        <v>279.50921087223054</v>
      </c>
      <c r="Z7" s="18">
        <v>321.5559479594607</v>
      </c>
      <c r="AA7" s="18">
        <v>332.50737650232696</v>
      </c>
      <c r="AB7" s="18">
        <v>361.04903141313412</v>
      </c>
      <c r="AC7" s="18">
        <v>407.20701722862384</v>
      </c>
      <c r="AD7" s="18">
        <v>454.31070215384989</v>
      </c>
      <c r="AE7" s="18">
        <v>478.24931837929512</v>
      </c>
      <c r="AF7" s="18">
        <v>482.38015895183383</v>
      </c>
      <c r="AG7" s="18" t="s">
        <v>1</v>
      </c>
    </row>
    <row r="8" spans="1:33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525.79872412303223</v>
      </c>
      <c r="P8" s="14" t="s">
        <v>1</v>
      </c>
      <c r="Q8" s="14">
        <v>551.18373567349477</v>
      </c>
      <c r="R8" s="14" t="s">
        <v>1</v>
      </c>
      <c r="S8" s="14">
        <v>665.03196126494356</v>
      </c>
      <c r="T8" s="14" t="s">
        <v>1</v>
      </c>
      <c r="U8" s="14">
        <v>844.17601390901041</v>
      </c>
      <c r="V8" s="14">
        <v>825.28031703438057</v>
      </c>
      <c r="W8" s="14">
        <v>857.6894448635561</v>
      </c>
      <c r="X8" s="14">
        <v>856.16167688702615</v>
      </c>
      <c r="Y8" s="14">
        <v>866.93041160223527</v>
      </c>
      <c r="Z8" s="14" t="s">
        <v>1</v>
      </c>
      <c r="AA8" s="14">
        <v>933.15483599263894</v>
      </c>
      <c r="AB8" s="14" t="s">
        <v>1</v>
      </c>
      <c r="AC8" s="14">
        <v>1026.3936018496292</v>
      </c>
      <c r="AD8" s="14" t="s">
        <v>1</v>
      </c>
      <c r="AE8" s="14">
        <v>1070.1012048595985</v>
      </c>
      <c r="AF8" s="14" t="s">
        <v>1</v>
      </c>
      <c r="AG8" s="14" t="s">
        <v>1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36.894938375215631</v>
      </c>
      <c r="P9" s="11">
        <v>51.396291265833668</v>
      </c>
      <c r="Q9" s="11">
        <v>68.873733450266428</v>
      </c>
      <c r="R9" s="11">
        <v>92.556792560321284</v>
      </c>
      <c r="S9" s="11">
        <v>105.88003762257442</v>
      </c>
      <c r="T9" s="11">
        <v>119.6664647005239</v>
      </c>
      <c r="U9" s="11">
        <v>118.35868201866568</v>
      </c>
      <c r="V9" s="11">
        <v>158.0438922069161</v>
      </c>
      <c r="W9" s="11">
        <v>337.01583126007984</v>
      </c>
      <c r="X9" s="11">
        <v>292.29274699226067</v>
      </c>
      <c r="Y9" s="11">
        <v>210.93885535198214</v>
      </c>
      <c r="Z9" s="11">
        <v>169.84623367437396</v>
      </c>
      <c r="AA9" s="11">
        <v>188.41950140651596</v>
      </c>
      <c r="AB9" s="11">
        <v>198.38297955941968</v>
      </c>
      <c r="AC9" s="11">
        <v>197.23634862028428</v>
      </c>
      <c r="AD9" s="11">
        <v>219.74586493591866</v>
      </c>
      <c r="AE9" s="11">
        <v>328.58029509839599</v>
      </c>
      <c r="AF9" s="11">
        <v>357.72318948510474</v>
      </c>
      <c r="AG9" s="11" t="s">
        <v>1</v>
      </c>
    </row>
    <row r="10" spans="1:33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675.79571303282148</v>
      </c>
      <c r="P10" s="14">
        <v>721.70980853486549</v>
      </c>
      <c r="Q10" s="14">
        <v>751.58686796140501</v>
      </c>
      <c r="R10" s="14">
        <v>814.99763058669771</v>
      </c>
      <c r="S10" s="14">
        <v>911.41220609770016</v>
      </c>
      <c r="T10" s="14">
        <v>1061.2791493472955</v>
      </c>
      <c r="U10" s="14">
        <v>1024.5491491835148</v>
      </c>
      <c r="V10" s="14">
        <v>1013.4410889261626</v>
      </c>
      <c r="W10" s="14">
        <v>1045.8745622986812</v>
      </c>
      <c r="X10" s="14">
        <v>954.5307545889915</v>
      </c>
      <c r="Y10" s="14">
        <v>938.30080697963763</v>
      </c>
      <c r="Z10" s="14">
        <v>888.62037806192689</v>
      </c>
      <c r="AA10" s="14">
        <v>807.13860592431547</v>
      </c>
      <c r="AB10" s="14">
        <v>798.8382363174868</v>
      </c>
      <c r="AC10" s="14">
        <v>837.74268289791462</v>
      </c>
      <c r="AD10" s="14">
        <v>888.95210822008369</v>
      </c>
      <c r="AE10" s="14">
        <v>917.81054461223209</v>
      </c>
      <c r="AF10" s="14">
        <v>972.04692129291618</v>
      </c>
      <c r="AG10" s="14" t="s">
        <v>1</v>
      </c>
    </row>
    <row r="11" spans="1:33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352.60281102507338</v>
      </c>
      <c r="N11" s="11">
        <v>364.85417016907007</v>
      </c>
      <c r="O11" s="11">
        <v>343.24650805471686</v>
      </c>
      <c r="P11" s="11">
        <v>352.42313098949438</v>
      </c>
      <c r="Q11" s="11">
        <v>365.04326214731424</v>
      </c>
      <c r="R11" s="11">
        <v>390.63694274165908</v>
      </c>
      <c r="S11" s="11">
        <v>409.71294155854793</v>
      </c>
      <c r="T11" s="11">
        <v>419.4917392799303</v>
      </c>
      <c r="U11" s="11">
        <v>452.18987296471624</v>
      </c>
      <c r="V11" s="11">
        <v>471.35751884331398</v>
      </c>
      <c r="W11" s="11">
        <v>509.99360388399549</v>
      </c>
      <c r="X11" s="11">
        <v>523.14693499376153</v>
      </c>
      <c r="Y11" s="11">
        <v>549.49885448008831</v>
      </c>
      <c r="Z11" s="11">
        <v>559.4484818826752</v>
      </c>
      <c r="AA11" s="11" t="s">
        <v>1</v>
      </c>
      <c r="AB11" s="11">
        <v>593.31476438255959</v>
      </c>
      <c r="AC11" s="11">
        <v>612.4011860197395</v>
      </c>
      <c r="AD11" s="11">
        <v>640.95688048425745</v>
      </c>
      <c r="AE11" s="11">
        <v>674.5655445060022</v>
      </c>
      <c r="AF11" s="11">
        <v>681.38002669107163</v>
      </c>
      <c r="AG11" s="11" t="s">
        <v>1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45.76050186097391</v>
      </c>
      <c r="R12" s="14">
        <v>46.230983321482626</v>
      </c>
      <c r="S12" s="14">
        <v>67.353956917164012</v>
      </c>
      <c r="T12" s="14">
        <v>86.5967599404255</v>
      </c>
      <c r="U12" s="14">
        <v>74.760829669291581</v>
      </c>
      <c r="V12" s="14">
        <v>68.37143939868244</v>
      </c>
      <c r="W12" s="14">
        <v>72.69190965523984</v>
      </c>
      <c r="X12" s="14">
        <v>77.371576981998899</v>
      </c>
      <c r="Y12" s="14">
        <v>95.026957595080589</v>
      </c>
      <c r="Z12" s="14">
        <v>88.511947311332733</v>
      </c>
      <c r="AA12" s="14">
        <v>104.58770723938896</v>
      </c>
      <c r="AB12" s="14">
        <v>103.31426494227924</v>
      </c>
      <c r="AC12" s="14">
        <v>109.79465061788704</v>
      </c>
      <c r="AD12" s="14">
        <v>125.31625430193682</v>
      </c>
      <c r="AE12" s="14">
        <v>151.16360192176779</v>
      </c>
      <c r="AF12" s="14">
        <v>167.43647933163848</v>
      </c>
      <c r="AG12" s="14" t="s">
        <v>1</v>
      </c>
    </row>
    <row r="13" spans="1:33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 t="s">
        <v>1</v>
      </c>
      <c r="S13" s="11" t="s">
        <v>1</v>
      </c>
      <c r="T13" s="11" t="s">
        <v>1</v>
      </c>
      <c r="U13" s="11" t="s">
        <v>1</v>
      </c>
      <c r="V13" s="11" t="s">
        <v>1</v>
      </c>
      <c r="W13" s="11" t="s">
        <v>1</v>
      </c>
      <c r="X13" s="11" t="s">
        <v>1</v>
      </c>
      <c r="Y13" s="11" t="s">
        <v>1</v>
      </c>
      <c r="Z13" s="11" t="s">
        <v>1</v>
      </c>
      <c r="AA13" s="11">
        <v>565.6220024851508</v>
      </c>
      <c r="AB13" s="11" t="s">
        <v>1</v>
      </c>
      <c r="AC13" s="11">
        <v>698.20816431598485</v>
      </c>
      <c r="AD13" s="11" t="s">
        <v>1</v>
      </c>
      <c r="AE13" s="11">
        <v>781.21472167250056</v>
      </c>
      <c r="AF13" s="11" t="s">
        <v>1</v>
      </c>
      <c r="AG13" s="11" t="s">
        <v>1</v>
      </c>
    </row>
    <row r="14" spans="1:33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 t="s">
        <v>1</v>
      </c>
      <c r="R14" s="14" t="s">
        <v>1</v>
      </c>
      <c r="S14" s="14">
        <v>187.25787359764297</v>
      </c>
      <c r="T14" s="14">
        <v>209.38606339933145</v>
      </c>
      <c r="U14" s="14">
        <v>210.32022971829963</v>
      </c>
      <c r="V14" s="14">
        <v>216.86626430312782</v>
      </c>
      <c r="W14" s="14">
        <v>221.98452710218632</v>
      </c>
      <c r="X14" s="14">
        <v>229.28843446413376</v>
      </c>
      <c r="Y14" s="14">
        <v>238.59501495969528</v>
      </c>
      <c r="Z14" s="14">
        <v>258.66496821397652</v>
      </c>
      <c r="AA14" s="14">
        <v>270.45762142308189</v>
      </c>
      <c r="AB14" s="14">
        <v>319.25776973515548</v>
      </c>
      <c r="AC14" s="14">
        <v>338.24532094104825</v>
      </c>
      <c r="AD14" s="14">
        <v>368.57703427433017</v>
      </c>
      <c r="AE14" s="14">
        <v>392.55056081731817</v>
      </c>
      <c r="AF14" s="14">
        <v>372.31863032492953</v>
      </c>
      <c r="AG14" s="14" t="s">
        <v>1</v>
      </c>
    </row>
    <row r="15" spans="1:33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9.2233913780636207</v>
      </c>
      <c r="N15" s="11">
        <v>12.49291713557403</v>
      </c>
      <c r="O15" s="11">
        <v>16.484547942532696</v>
      </c>
      <c r="P15" s="11">
        <v>17.606507952179435</v>
      </c>
      <c r="Q15" s="11">
        <v>18.035402633993453</v>
      </c>
      <c r="R15" s="11">
        <v>19.446720555696764</v>
      </c>
      <c r="S15" s="11">
        <v>21.988680600429298</v>
      </c>
      <c r="T15" s="11">
        <v>24.228521369742559</v>
      </c>
      <c r="U15" s="11">
        <v>23.909393615401196</v>
      </c>
      <c r="V15" s="11">
        <v>18.997322910844574</v>
      </c>
      <c r="W15" s="11">
        <v>18.27763829292029</v>
      </c>
      <c r="X15" s="11">
        <v>18.218676933195873</v>
      </c>
      <c r="Y15" s="11">
        <v>23.558726682315235</v>
      </c>
      <c r="Z15" s="11">
        <v>29.58063000428319</v>
      </c>
      <c r="AA15" s="11">
        <v>30.653797860611078</v>
      </c>
      <c r="AB15" s="11">
        <v>65.359630264473296</v>
      </c>
      <c r="AC15" s="11">
        <v>69.550471408882075</v>
      </c>
      <c r="AD15" s="11">
        <v>88.133064828094177</v>
      </c>
      <c r="AE15" s="11">
        <v>114.87296718005983</v>
      </c>
      <c r="AF15" s="11">
        <v>132.04157587803434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24.76343656325929</v>
      </c>
      <c r="Q16" s="14">
        <v>25.453141510008372</v>
      </c>
      <c r="R16" s="14">
        <v>37.427757304998188</v>
      </c>
      <c r="S16" s="14">
        <v>50.955518723062433</v>
      </c>
      <c r="T16" s="14">
        <v>49.331402738229677</v>
      </c>
      <c r="U16" s="14">
        <v>48.059718510516618</v>
      </c>
      <c r="V16" s="14">
        <v>52.411876054093987</v>
      </c>
      <c r="W16" s="14">
        <v>58.507827898534721</v>
      </c>
      <c r="X16" s="14">
        <v>63.696757563419254</v>
      </c>
      <c r="Y16" s="14">
        <v>79.286995771996814</v>
      </c>
      <c r="Z16" s="14">
        <v>100.47489270810871</v>
      </c>
      <c r="AA16" s="14">
        <v>92.242045134017118</v>
      </c>
      <c r="AB16" s="14">
        <v>108.89832369167347</v>
      </c>
      <c r="AC16" s="14">
        <v>117.74029266856711</v>
      </c>
      <c r="AD16" s="14">
        <v>138.12399257831635</v>
      </c>
      <c r="AE16" s="14">
        <v>146.94187478791369</v>
      </c>
      <c r="AF16" s="14">
        <v>189.52669069264141</v>
      </c>
      <c r="AG16" s="14" t="s">
        <v>1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40.387949407988174</v>
      </c>
      <c r="Y17" s="11">
        <v>44.172911031324183</v>
      </c>
      <c r="Z17" s="11">
        <v>56.380117076814486</v>
      </c>
      <c r="AA17" s="11">
        <v>38.431331461863394</v>
      </c>
      <c r="AB17" s="11">
        <v>35.019826269907398</v>
      </c>
      <c r="AC17" s="11">
        <v>43.791975179256937</v>
      </c>
      <c r="AD17" s="11">
        <v>54.402366142752228</v>
      </c>
      <c r="AE17" s="11">
        <v>59.205770212027609</v>
      </c>
      <c r="AF17" s="11">
        <v>71.715513104032738</v>
      </c>
      <c r="AG17" s="11" t="s">
        <v>1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 t="s">
        <v>1</v>
      </c>
      <c r="W18" s="14" t="s">
        <v>1</v>
      </c>
      <c r="X18" s="14" t="s">
        <v>1</v>
      </c>
      <c r="Y18" s="14" t="s">
        <v>1</v>
      </c>
      <c r="Z18" s="14">
        <v>17.745372245681288</v>
      </c>
      <c r="AA18" s="14">
        <v>664.13487799256006</v>
      </c>
      <c r="AB18" s="14" t="s">
        <v>1</v>
      </c>
      <c r="AC18" s="14">
        <v>755.19318977870364</v>
      </c>
      <c r="AD18" s="14" t="s">
        <v>1</v>
      </c>
      <c r="AE18" s="14">
        <v>728.10946201632237</v>
      </c>
      <c r="AF18" s="14" t="s">
        <v>1</v>
      </c>
      <c r="AG18" s="14" t="s">
        <v>1</v>
      </c>
    </row>
    <row r="19" spans="1:33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126.30542567979283</v>
      </c>
      <c r="V19" s="11">
        <v>138.35001252917459</v>
      </c>
      <c r="W19" s="11">
        <v>156.13460067132652</v>
      </c>
      <c r="X19" s="11">
        <v>169.1284986197274</v>
      </c>
      <c r="Y19" s="11">
        <v>198.55250853605719</v>
      </c>
      <c r="Z19" s="11">
        <v>212.91946207961979</v>
      </c>
      <c r="AA19" s="11">
        <v>218.19854433103637</v>
      </c>
      <c r="AB19" s="11">
        <v>229.79620303713219</v>
      </c>
      <c r="AC19" s="11">
        <v>249.89723557747237</v>
      </c>
      <c r="AD19" s="11">
        <v>309.98796733249429</v>
      </c>
      <c r="AE19" s="11">
        <v>314.30040791943554</v>
      </c>
      <c r="AF19" s="11">
        <v>345.58266338717203</v>
      </c>
      <c r="AG19" s="11" t="s">
        <v>1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9.0349579191176943</v>
      </c>
      <c r="O20" s="14" t="s">
        <v>1</v>
      </c>
      <c r="P20" s="14" t="s">
        <v>1</v>
      </c>
      <c r="Q20" s="14">
        <v>78.181010926475381</v>
      </c>
      <c r="R20" s="14">
        <v>88.386819166843566</v>
      </c>
      <c r="S20" s="14">
        <v>88.824036213362859</v>
      </c>
      <c r="T20" s="14">
        <v>91.832495510523245</v>
      </c>
      <c r="U20" s="14">
        <v>85.995819559484644</v>
      </c>
      <c r="V20" s="14">
        <v>101.58095284028543</v>
      </c>
      <c r="W20" s="14">
        <v>119.49727814261475</v>
      </c>
      <c r="X20" s="14">
        <v>131.50657724783449</v>
      </c>
      <c r="Y20" s="14">
        <v>118.67878007572469</v>
      </c>
      <c r="Z20" s="14">
        <v>124.86817253048606</v>
      </c>
      <c r="AA20" s="14">
        <v>131.37449173084372</v>
      </c>
      <c r="AB20" s="14">
        <v>137.5055340447872</v>
      </c>
      <c r="AC20" s="14">
        <v>160.28301989811092</v>
      </c>
      <c r="AD20" s="14">
        <v>177.35011668333979</v>
      </c>
      <c r="AE20" s="14">
        <v>187.65832908667085</v>
      </c>
      <c r="AF20" s="14">
        <v>208.03250549495741</v>
      </c>
      <c r="AG20" s="14" t="s">
        <v>1</v>
      </c>
    </row>
    <row r="21" spans="1:33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>
        <v>863.89893790277381</v>
      </c>
      <c r="Z21" s="11" t="s">
        <v>1</v>
      </c>
      <c r="AA21" s="11">
        <v>969.44633902831231</v>
      </c>
      <c r="AB21" s="11" t="s">
        <v>1</v>
      </c>
      <c r="AC21" s="11">
        <v>1128.0224358292012</v>
      </c>
      <c r="AD21" s="11" t="s">
        <v>1</v>
      </c>
      <c r="AE21" s="11">
        <v>1220.5996818230008</v>
      </c>
      <c r="AF21" s="11" t="s">
        <v>1</v>
      </c>
      <c r="AG21" s="11" t="s">
        <v>1</v>
      </c>
    </row>
    <row r="22" spans="1:33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514.34223365171101</v>
      </c>
      <c r="X22" s="14">
        <v>543.9563678946821</v>
      </c>
      <c r="Y22" s="14">
        <v>654.12514634415243</v>
      </c>
      <c r="Z22" s="14">
        <v>657.48645778368814</v>
      </c>
      <c r="AA22" s="14">
        <v>661.81667084327819</v>
      </c>
      <c r="AB22" s="14">
        <v>707.89058872278918</v>
      </c>
      <c r="AC22" s="14">
        <v>770.06010193217196</v>
      </c>
      <c r="AD22" s="14">
        <v>790.3577083262968</v>
      </c>
      <c r="AE22" s="14">
        <v>832.52571436235337</v>
      </c>
      <c r="AF22" s="14">
        <v>877.28372704510537</v>
      </c>
      <c r="AG22" s="14" t="s">
        <v>1</v>
      </c>
    </row>
    <row r="23" spans="1:33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>
        <v>34.575613526547457</v>
      </c>
      <c r="U23" s="11">
        <v>35.867657367401129</v>
      </c>
      <c r="V23" s="11">
        <v>38.659598016669939</v>
      </c>
      <c r="W23" s="11">
        <v>49.673183331825982</v>
      </c>
      <c r="X23" s="11">
        <v>70.042912673578272</v>
      </c>
      <c r="Y23" s="11">
        <v>84.292408472811957</v>
      </c>
      <c r="Z23" s="11">
        <v>97.664079638652225</v>
      </c>
      <c r="AA23" s="11">
        <v>108.33019311692705</v>
      </c>
      <c r="AB23" s="11">
        <v>149.29358120539078</v>
      </c>
      <c r="AC23" s="11">
        <v>170.93236556219233</v>
      </c>
      <c r="AD23" s="11">
        <v>215.51515023099677</v>
      </c>
      <c r="AE23" s="11">
        <v>235.19313145977239</v>
      </c>
      <c r="AF23" s="11">
        <v>248.96560298093499</v>
      </c>
      <c r="AG23" s="11" t="s">
        <v>1</v>
      </c>
    </row>
    <row r="24" spans="1:33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37.462621675877237</v>
      </c>
      <c r="M24" s="14">
        <v>47.642727388223129</v>
      </c>
      <c r="N24" s="14">
        <v>47.638152414871236</v>
      </c>
      <c r="O24" s="14">
        <v>47.879941446113691</v>
      </c>
      <c r="P24" s="14">
        <v>55.189904274906603</v>
      </c>
      <c r="Q24" s="14">
        <v>64.043379935078832</v>
      </c>
      <c r="R24" s="14">
        <v>106.73003937878784</v>
      </c>
      <c r="S24" s="14">
        <v>145.28815850965259</v>
      </c>
      <c r="T24" s="14">
        <v>188.21686215167372</v>
      </c>
      <c r="U24" s="14">
        <v>187.83936411833173</v>
      </c>
      <c r="V24" s="14">
        <v>185.39078056818136</v>
      </c>
      <c r="W24" s="14">
        <v>176.61622686492237</v>
      </c>
      <c r="X24" s="14">
        <v>169.96390992851028</v>
      </c>
      <c r="Y24" s="14">
        <v>160.35445285021609</v>
      </c>
      <c r="Z24" s="14">
        <v>156.30566716866829</v>
      </c>
      <c r="AA24" s="14">
        <v>161.92900145662978</v>
      </c>
      <c r="AB24" s="14">
        <v>189.34429971578811</v>
      </c>
      <c r="AC24" s="14">
        <v>209.77374205477165</v>
      </c>
      <c r="AD24" s="14">
        <v>230.52071996663884</v>
      </c>
      <c r="AE24" s="14">
        <v>251.24315908930475</v>
      </c>
      <c r="AF24" s="14">
        <v>298.49951816336909</v>
      </c>
      <c r="AG24" s="14" t="s">
        <v>1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 t="s">
        <v>1</v>
      </c>
      <c r="O25" s="11" t="s">
        <v>1</v>
      </c>
      <c r="P25" s="11" t="s">
        <v>1</v>
      </c>
      <c r="Q25" s="11" t="s">
        <v>1</v>
      </c>
      <c r="R25" s="11">
        <v>574.39423277028527</v>
      </c>
      <c r="S25" s="11">
        <v>616.25948100059782</v>
      </c>
      <c r="T25" s="11" t="s">
        <v>1</v>
      </c>
      <c r="U25" s="11">
        <v>656.04379591074394</v>
      </c>
      <c r="V25" s="11" t="s">
        <v>1</v>
      </c>
      <c r="W25" s="11">
        <v>716.09376845883185</v>
      </c>
      <c r="X25" s="11" t="s">
        <v>1</v>
      </c>
      <c r="Y25" s="11">
        <v>883.92910459633038</v>
      </c>
      <c r="Z25" s="11" t="s">
        <v>1</v>
      </c>
      <c r="AA25" s="11">
        <v>966.11941622241</v>
      </c>
      <c r="AB25" s="11" t="s">
        <v>1</v>
      </c>
      <c r="AC25" s="11">
        <v>1135.4992299409369</v>
      </c>
      <c r="AD25" s="11" t="s">
        <v>1</v>
      </c>
      <c r="AE25" s="11">
        <v>1249.1227650804592</v>
      </c>
      <c r="AF25" s="11" t="s">
        <v>1</v>
      </c>
      <c r="AG25" s="11" t="s">
        <v>1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11.853940726478079</v>
      </c>
      <c r="O26" s="14">
        <v>14.252853981472224</v>
      </c>
      <c r="P26" s="14">
        <v>16.164624452849647</v>
      </c>
      <c r="Q26" s="14">
        <v>15.359057873728872</v>
      </c>
      <c r="R26" s="14">
        <v>16.779396966032706</v>
      </c>
      <c r="S26" s="14">
        <v>20.170677573193654</v>
      </c>
      <c r="T26" s="14">
        <v>21.594040073521754</v>
      </c>
      <c r="U26" s="14">
        <v>26.751756139143811</v>
      </c>
      <c r="V26" s="14">
        <v>25.998199773571681</v>
      </c>
      <c r="W26" s="14">
        <v>34.730140548771303</v>
      </c>
      <c r="X26" s="14">
        <v>33.69442698442144</v>
      </c>
      <c r="Y26" s="14">
        <v>25.698529128890517</v>
      </c>
      <c r="Z26" s="14">
        <v>30.493696202894849</v>
      </c>
      <c r="AA26" s="14">
        <v>44.918392431363728</v>
      </c>
      <c r="AB26" s="14">
        <v>57.798145030825737</v>
      </c>
      <c r="AC26" s="14">
        <v>75.596041273617615</v>
      </c>
      <c r="AD26" s="14">
        <v>87.109224652505802</v>
      </c>
      <c r="AE26" s="14">
        <v>88.808003749318004</v>
      </c>
      <c r="AF26" s="14">
        <v>90.428919424195712</v>
      </c>
      <c r="AG26" s="14" t="s">
        <v>1</v>
      </c>
    </row>
    <row r="27" spans="1:33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>
        <v>37.810333484720871</v>
      </c>
      <c r="N27" s="11" t="s">
        <v>1</v>
      </c>
      <c r="O27" s="11">
        <v>36.60880697294408</v>
      </c>
      <c r="P27" s="11" t="s">
        <v>1</v>
      </c>
      <c r="Q27" s="11">
        <v>46.043359366351687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62.940488222754418</v>
      </c>
      <c r="X27" s="11" t="s">
        <v>1</v>
      </c>
      <c r="Y27" s="11">
        <v>69.654454761221587</v>
      </c>
      <c r="Z27" s="11" t="s">
        <v>1</v>
      </c>
      <c r="AA27" s="11">
        <v>87.535930641052516</v>
      </c>
      <c r="AB27" s="11" t="s">
        <v>1</v>
      </c>
      <c r="AC27" s="11">
        <v>160.48228504523073</v>
      </c>
      <c r="AD27" s="11" t="s">
        <v>1</v>
      </c>
      <c r="AE27" s="11">
        <v>174.28491845890753</v>
      </c>
      <c r="AF27" s="11">
        <v>184.08499145547194</v>
      </c>
      <c r="AG27" s="11" t="s">
        <v>1</v>
      </c>
    </row>
    <row r="28" spans="1:33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35.239510508788641</v>
      </c>
      <c r="S28" s="14">
        <v>39.395027785684867</v>
      </c>
      <c r="T28" s="14">
        <v>46.76054524826138</v>
      </c>
      <c r="U28" s="14">
        <v>47.245695329154593</v>
      </c>
      <c r="V28" s="14">
        <v>64.314030640898153</v>
      </c>
      <c r="W28" s="14">
        <v>63.185174472560732</v>
      </c>
      <c r="X28" s="14">
        <v>89.62720028774568</v>
      </c>
      <c r="Y28" s="14">
        <v>102.87413536856035</v>
      </c>
      <c r="Z28" s="14">
        <v>99.189584387382908</v>
      </c>
      <c r="AA28" s="14">
        <v>99.028628755491866</v>
      </c>
      <c r="AB28" s="14">
        <v>119.65271811124066</v>
      </c>
      <c r="AC28" s="14">
        <v>146.88950495552498</v>
      </c>
      <c r="AD28" s="14">
        <v>140.44287197466346</v>
      </c>
      <c r="AE28" s="14">
        <v>141.74714237720033</v>
      </c>
      <c r="AF28" s="14">
        <v>150.01647598486235</v>
      </c>
      <c r="AG28" s="14" t="s">
        <v>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155.80227350668918</v>
      </c>
      <c r="P29" s="11">
        <v>210.09913404968231</v>
      </c>
      <c r="Q29" s="11">
        <v>198.64202267969429</v>
      </c>
      <c r="R29" s="11">
        <v>243.26788790358867</v>
      </c>
      <c r="S29" s="11">
        <v>234.45783959565077</v>
      </c>
      <c r="T29" s="11">
        <v>312.26541467838842</v>
      </c>
      <c r="U29" s="11">
        <v>301.40597548785263</v>
      </c>
      <c r="V29" s="11">
        <v>345.58582314441668</v>
      </c>
      <c r="W29" s="11">
        <v>442.31551063391333</v>
      </c>
      <c r="X29" s="11">
        <v>483.76091863049209</v>
      </c>
      <c r="Y29" s="11">
        <v>512.42839091452686</v>
      </c>
      <c r="Z29" s="11">
        <v>524.63908707713006</v>
      </c>
      <c r="AA29" s="11">
        <v>507.96824270494795</v>
      </c>
      <c r="AB29" s="11">
        <v>499.6495368009796</v>
      </c>
      <c r="AC29" s="11">
        <v>473.43930725954851</v>
      </c>
      <c r="AD29" s="11">
        <v>525.33089729624373</v>
      </c>
      <c r="AE29" s="11">
        <v>572.36696331817518</v>
      </c>
      <c r="AF29" s="11">
        <v>589.83492144178103</v>
      </c>
      <c r="AG29" s="11" t="s">
        <v>1</v>
      </c>
    </row>
    <row r="30" spans="1:33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145.64529855209963</v>
      </c>
      <c r="R30" s="14">
        <v>177.24168011908722</v>
      </c>
      <c r="S30" s="14">
        <v>196.89186988313133</v>
      </c>
      <c r="T30" s="14">
        <v>208.96575163424649</v>
      </c>
      <c r="U30" s="14">
        <v>199.03521960864597</v>
      </c>
      <c r="V30" s="14">
        <v>193.27148357426336</v>
      </c>
      <c r="W30" s="14">
        <v>195.14908481326492</v>
      </c>
      <c r="X30" s="14">
        <v>193.68107647159803</v>
      </c>
      <c r="Y30" s="14">
        <v>199.09463704127893</v>
      </c>
      <c r="Z30" s="14">
        <v>202.40225937202194</v>
      </c>
      <c r="AA30" s="14">
        <v>204.450028511315</v>
      </c>
      <c r="AB30" s="14">
        <v>218.75828783183019</v>
      </c>
      <c r="AC30" s="14">
        <v>242.63417663911429</v>
      </c>
      <c r="AD30" s="14">
        <v>264.30101452192963</v>
      </c>
      <c r="AE30" s="14">
        <v>271.38579777303204</v>
      </c>
      <c r="AF30" s="14">
        <v>275.75866464447881</v>
      </c>
      <c r="AG30" s="14" t="s">
        <v>1</v>
      </c>
    </row>
    <row r="31" spans="1:33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 t="s">
        <v>1</v>
      </c>
      <c r="H31" s="11" t="s">
        <v>1</v>
      </c>
      <c r="I31" s="11" t="s">
        <v>1</v>
      </c>
      <c r="J31" s="11" t="s">
        <v>1</v>
      </c>
      <c r="K31" s="11" t="s">
        <v>1</v>
      </c>
      <c r="L31" s="11" t="s">
        <v>1</v>
      </c>
      <c r="M31" s="11" t="s">
        <v>1</v>
      </c>
      <c r="N31" s="11" t="s">
        <v>1</v>
      </c>
      <c r="O31" s="11">
        <v>804.46885004968954</v>
      </c>
      <c r="P31" s="11" t="s">
        <v>1</v>
      </c>
      <c r="Q31" s="11">
        <v>800.96871208463438</v>
      </c>
      <c r="R31" s="11" t="s">
        <v>1</v>
      </c>
      <c r="S31" s="11">
        <v>925.95605190070364</v>
      </c>
      <c r="T31" s="11" t="s">
        <v>1</v>
      </c>
      <c r="U31" s="11">
        <v>919.52736824726458</v>
      </c>
      <c r="V31" s="11" t="s">
        <v>1</v>
      </c>
      <c r="W31" s="11">
        <v>936.75669994927944</v>
      </c>
      <c r="X31" s="11" t="s">
        <v>1</v>
      </c>
      <c r="Y31" s="11" t="s">
        <v>1</v>
      </c>
      <c r="Z31" s="11" t="s">
        <v>1</v>
      </c>
      <c r="AA31" s="11">
        <v>1054.1551182838068</v>
      </c>
      <c r="AB31" s="11" t="s">
        <v>1</v>
      </c>
      <c r="AC31" s="11">
        <v>1219.4033479696459</v>
      </c>
      <c r="AD31" s="11" t="s">
        <v>1</v>
      </c>
      <c r="AE31" s="11">
        <v>1307.6729373415214</v>
      </c>
      <c r="AF31" s="11" t="s">
        <v>1</v>
      </c>
      <c r="AG31" s="11" t="s">
        <v>1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>
        <v>558.63046206385275</v>
      </c>
      <c r="AD32" s="21" t="s">
        <v>1</v>
      </c>
      <c r="AE32" s="21">
        <v>627.79241546261676</v>
      </c>
      <c r="AF32" s="21" t="s">
        <v>1</v>
      </c>
      <c r="AG32" s="21" t="s">
        <v>1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13.392785824733748</v>
      </c>
      <c r="AF35" s="11">
        <v>9.6987230046414226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>
        <v>12.749376834231693</v>
      </c>
      <c r="AD36" s="14">
        <v>40.928174799950895</v>
      </c>
      <c r="AE36" s="14">
        <v>9.8556894470853997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</row>
    <row r="39" spans="1:33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358.95773518858135</v>
      </c>
      <c r="Z39" s="11">
        <v>457.93613984072545</v>
      </c>
      <c r="AA39" s="11">
        <v>601.65431759506157</v>
      </c>
      <c r="AB39" s="11">
        <v>622.98267577616366</v>
      </c>
      <c r="AC39" s="11">
        <v>672.07452978653964</v>
      </c>
      <c r="AD39" s="11">
        <v>651.03354120061306</v>
      </c>
      <c r="AE39" s="11">
        <v>893.86077646468607</v>
      </c>
      <c r="AF39" s="11">
        <v>866.77316428142103</v>
      </c>
      <c r="AG39" s="11" t="s">
        <v>1</v>
      </c>
    </row>
    <row r="40" spans="1:33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</row>
    <row r="41" spans="1:33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</row>
    <row r="44" spans="1:33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>
        <v>355.80683559327622</v>
      </c>
      <c r="P47" s="11" t="s">
        <v>1</v>
      </c>
      <c r="Q47" s="11">
        <v>366.94137664327877</v>
      </c>
      <c r="R47" s="11" t="s">
        <v>1</v>
      </c>
      <c r="S47" s="11">
        <v>446.11199360116598</v>
      </c>
      <c r="T47" s="11" t="s">
        <v>1</v>
      </c>
      <c r="U47" s="11">
        <v>470.15203825480461</v>
      </c>
      <c r="V47" s="11" t="s">
        <v>1</v>
      </c>
      <c r="W47" s="11">
        <v>500.33624863065984</v>
      </c>
      <c r="X47" s="11" t="s">
        <v>1</v>
      </c>
      <c r="Y47" s="11">
        <v>552.15866627931473</v>
      </c>
      <c r="Z47" s="11" t="s">
        <v>1</v>
      </c>
      <c r="AA47" s="11">
        <v>591.94592325360054</v>
      </c>
      <c r="AB47" s="11" t="s">
        <v>1</v>
      </c>
      <c r="AC47" s="11">
        <v>658.59477184642492</v>
      </c>
      <c r="AD47" s="11">
        <v>677.99966311542073</v>
      </c>
      <c r="AE47" s="11">
        <v>695.69371102360924</v>
      </c>
      <c r="AF47" s="11">
        <v>702.0045989632066</v>
      </c>
      <c r="AG47" s="11" t="s">
        <v>1</v>
      </c>
    </row>
    <row r="48" spans="1:33" x14ac:dyDescent="0.25">
      <c r="A48" s="12" t="s">
        <v>44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 t="s">
        <v>1</v>
      </c>
      <c r="P48" s="14" t="s">
        <v>1</v>
      </c>
      <c r="Q48" s="14" t="s">
        <v>1</v>
      </c>
      <c r="R48" s="14" t="s">
        <v>1</v>
      </c>
      <c r="S48" s="14" t="s">
        <v>1</v>
      </c>
      <c r="T48" s="14" t="s">
        <v>1</v>
      </c>
      <c r="U48" s="14" t="s">
        <v>1</v>
      </c>
      <c r="V48" s="14" t="s">
        <v>1</v>
      </c>
      <c r="W48" s="14" t="s">
        <v>1</v>
      </c>
      <c r="X48" s="14" t="s">
        <v>1</v>
      </c>
      <c r="Y48" s="14" t="s">
        <v>1</v>
      </c>
      <c r="Z48" s="14" t="s">
        <v>1</v>
      </c>
      <c r="AA48" s="14" t="s">
        <v>1</v>
      </c>
      <c r="AB48" s="14" t="s">
        <v>1</v>
      </c>
      <c r="AC48" s="14" t="s">
        <v>1</v>
      </c>
      <c r="AD48" s="14" t="s">
        <v>1</v>
      </c>
      <c r="AE48" s="14" t="s">
        <v>1</v>
      </c>
      <c r="AF48" s="14" t="s">
        <v>1</v>
      </c>
      <c r="AG48" s="14" t="s">
        <v>1</v>
      </c>
    </row>
    <row r="49" spans="1:33" s="5" customFormat="1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>
        <v>10.360347115765437</v>
      </c>
      <c r="AB50" s="14">
        <v>16.635573293163343</v>
      </c>
      <c r="AC50" s="14">
        <v>15.766226027957233</v>
      </c>
      <c r="AD50" s="14">
        <v>18.603176039722346</v>
      </c>
      <c r="AE50" s="14">
        <v>15.826030812283792</v>
      </c>
      <c r="AF50" s="14">
        <v>14.689418273809254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 t="s">
        <v>1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9.5275060286506132</v>
      </c>
      <c r="V53" s="11">
        <v>8.7853041023364469</v>
      </c>
      <c r="W53" s="11">
        <v>10.005334478070804</v>
      </c>
      <c r="X53" s="11" t="s">
        <v>1</v>
      </c>
      <c r="Y53" s="11" t="s">
        <v>1</v>
      </c>
      <c r="Z53" s="11" t="s">
        <v>1</v>
      </c>
      <c r="AA53" s="11">
        <v>26.833338527823678</v>
      </c>
      <c r="AB53" s="11">
        <v>24.587602300003834</v>
      </c>
      <c r="AC53" s="11">
        <v>28.106836875569346</v>
      </c>
      <c r="AD53" s="11">
        <v>34.728821505908044</v>
      </c>
      <c r="AE53" s="11">
        <v>31.23909406080886</v>
      </c>
      <c r="AF53" s="11">
        <v>15.504208995954146</v>
      </c>
      <c r="AG53" s="11" t="s">
        <v>1</v>
      </c>
    </row>
    <row r="54" spans="1:33" x14ac:dyDescent="0.25">
      <c r="A54" s="12" t="s">
        <v>50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 t="s">
        <v>1</v>
      </c>
      <c r="V54" s="14" t="s">
        <v>1</v>
      </c>
      <c r="W54" s="14" t="s">
        <v>1</v>
      </c>
      <c r="X54" s="14" t="s">
        <v>1</v>
      </c>
      <c r="Y54" s="14" t="s">
        <v>1</v>
      </c>
      <c r="Z54" s="14" t="s">
        <v>1</v>
      </c>
      <c r="AA54" s="14" t="s">
        <v>1</v>
      </c>
      <c r="AB54" s="14" t="s">
        <v>1</v>
      </c>
      <c r="AC54" s="14" t="s">
        <v>1</v>
      </c>
      <c r="AD54" s="14" t="s">
        <v>1</v>
      </c>
      <c r="AE54" s="14" t="s">
        <v>1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</row>
    <row r="56" spans="1:33" x14ac:dyDescent="0.25">
      <c r="A56" s="12" t="s">
        <v>52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>
        <v>16.345533606088289</v>
      </c>
      <c r="P56" s="14">
        <v>20.696685200690538</v>
      </c>
      <c r="Q56" s="14">
        <v>29.346520626241237</v>
      </c>
      <c r="R56" s="14">
        <v>35.045111996506485</v>
      </c>
      <c r="S56" s="14" t="s">
        <v>1</v>
      </c>
      <c r="T56" s="14">
        <v>53.781443772361094</v>
      </c>
      <c r="U56" s="14">
        <v>52.390512462411643</v>
      </c>
      <c r="V56" s="14">
        <v>63.604835695270317</v>
      </c>
      <c r="W56" s="14">
        <v>72.083617219991538</v>
      </c>
      <c r="X56" s="14">
        <v>80.762639789564091</v>
      </c>
      <c r="Y56" s="14">
        <v>89.739597464672315</v>
      </c>
      <c r="Z56" s="14">
        <v>106.10045308155345</v>
      </c>
      <c r="AA56" s="14">
        <v>114.51329275068176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</row>
    <row r="57" spans="1:33" s="5" customFormat="1" x14ac:dyDescent="0.25">
      <c r="A57" s="9" t="s">
        <v>53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 t="s">
        <v>1</v>
      </c>
      <c r="P57" s="11" t="s">
        <v>1</v>
      </c>
      <c r="Q57" s="11" t="s">
        <v>1</v>
      </c>
      <c r="R57" s="11" t="s">
        <v>1</v>
      </c>
      <c r="S57" s="11" t="s">
        <v>1</v>
      </c>
      <c r="T57" s="11" t="s">
        <v>1</v>
      </c>
      <c r="U57" s="11">
        <v>335.47645706153054</v>
      </c>
      <c r="V57" s="11">
        <v>342.46332173735624</v>
      </c>
      <c r="W57" s="11">
        <v>352.55113855972508</v>
      </c>
      <c r="X57" s="11">
        <v>356.38781521581905</v>
      </c>
      <c r="Y57" s="11">
        <v>381.2438411180442</v>
      </c>
      <c r="Z57" s="11">
        <v>401.46114709800389</v>
      </c>
      <c r="AA57" s="11">
        <v>419.61338292816936</v>
      </c>
      <c r="AB57" s="11">
        <v>449.08804584307461</v>
      </c>
      <c r="AC57" s="11">
        <v>479.91222886513134</v>
      </c>
      <c r="AD57" s="11">
        <v>509.79250793499915</v>
      </c>
      <c r="AE57" s="11" t="s">
        <v>1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247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31" t="s">
        <v>1</v>
      </c>
      <c r="C5" s="32" t="s">
        <v>1</v>
      </c>
      <c r="D5" s="32" t="s">
        <v>1</v>
      </c>
      <c r="E5" s="32" t="s">
        <v>1</v>
      </c>
      <c r="F5" s="32" t="s">
        <v>1</v>
      </c>
      <c r="G5" s="32" t="s">
        <v>1</v>
      </c>
      <c r="H5" s="32" t="s">
        <v>1</v>
      </c>
      <c r="I5" s="32" t="s">
        <v>1</v>
      </c>
      <c r="J5" s="32" t="s">
        <v>1</v>
      </c>
      <c r="K5" s="32" t="s">
        <v>1</v>
      </c>
      <c r="L5" s="32">
        <v>1.356489910927839</v>
      </c>
      <c r="M5" s="32" t="s">
        <v>1</v>
      </c>
      <c r="N5" s="32" t="s">
        <v>1</v>
      </c>
      <c r="O5" s="32" t="s">
        <v>1</v>
      </c>
      <c r="P5" s="32">
        <v>1.2512107518469966</v>
      </c>
      <c r="Q5" s="32">
        <v>1.2239679961398231</v>
      </c>
      <c r="R5" s="32">
        <v>1.282373293680023</v>
      </c>
      <c r="S5" s="32">
        <v>1.307009014929039</v>
      </c>
      <c r="T5" s="32">
        <v>1.3445540225238251</v>
      </c>
      <c r="U5" s="32">
        <v>1.329554008280015</v>
      </c>
      <c r="V5" s="32">
        <v>1.3868457380498602</v>
      </c>
      <c r="W5" s="32">
        <v>1.5134538117360048</v>
      </c>
      <c r="X5" s="32">
        <v>1.6111047668322134</v>
      </c>
      <c r="Y5" s="32">
        <v>1.6433025351252288</v>
      </c>
      <c r="Z5" s="32" t="s">
        <v>1</v>
      </c>
      <c r="AA5" s="32">
        <v>1.7291158609018351</v>
      </c>
      <c r="AB5" s="32" t="s">
        <v>1</v>
      </c>
      <c r="AC5" s="32">
        <v>1.9421651629782808</v>
      </c>
      <c r="AD5" s="32" t="s">
        <v>1</v>
      </c>
      <c r="AE5" s="32">
        <v>2.3859998537538258</v>
      </c>
      <c r="AF5" s="32" t="s">
        <v>1</v>
      </c>
      <c r="AG5" s="32" t="s">
        <v>1</v>
      </c>
    </row>
    <row r="6" spans="1:33" x14ac:dyDescent="0.25">
      <c r="A6" s="12" t="s">
        <v>2</v>
      </c>
      <c r="B6" s="33" t="s">
        <v>1</v>
      </c>
      <c r="C6" s="34" t="s">
        <v>1</v>
      </c>
      <c r="D6" s="34" t="s">
        <v>1</v>
      </c>
      <c r="E6" s="34" t="s">
        <v>1</v>
      </c>
      <c r="F6" s="34" t="s">
        <v>1</v>
      </c>
      <c r="G6" s="34" t="s">
        <v>1</v>
      </c>
      <c r="H6" s="34" t="s">
        <v>1</v>
      </c>
      <c r="I6" s="34" t="s">
        <v>1</v>
      </c>
      <c r="J6" s="34" t="s">
        <v>1</v>
      </c>
      <c r="K6" s="34" t="s">
        <v>1</v>
      </c>
      <c r="L6" s="34" t="s">
        <v>1</v>
      </c>
      <c r="M6" s="34" t="s">
        <v>1</v>
      </c>
      <c r="N6" s="34" t="s">
        <v>1</v>
      </c>
      <c r="O6" s="34" t="s">
        <v>1</v>
      </c>
      <c r="P6" s="34" t="s">
        <v>1</v>
      </c>
      <c r="Q6" s="34" t="s">
        <v>1</v>
      </c>
      <c r="R6" s="34" t="s">
        <v>1</v>
      </c>
      <c r="S6" s="34" t="s">
        <v>1</v>
      </c>
      <c r="T6" s="34" t="s">
        <v>1</v>
      </c>
      <c r="U6" s="34">
        <v>0.16426555891857916</v>
      </c>
      <c r="V6" s="34" t="s">
        <v>1</v>
      </c>
      <c r="W6" s="34" t="s">
        <v>1</v>
      </c>
      <c r="X6" s="34" t="s">
        <v>1</v>
      </c>
      <c r="Y6" s="34">
        <v>0.38671697360709517</v>
      </c>
      <c r="Z6" s="34">
        <v>0.50446165967322754</v>
      </c>
      <c r="AA6" s="34">
        <v>0.69103167640999197</v>
      </c>
      <c r="AB6" s="34">
        <v>0.5547082780780056</v>
      </c>
      <c r="AC6" s="34">
        <v>0.51563160036051958</v>
      </c>
      <c r="AD6" s="34">
        <v>0.53773221151572692</v>
      </c>
      <c r="AE6" s="34">
        <v>0.57140021263164886</v>
      </c>
      <c r="AF6" s="34">
        <v>0.58807963939631736</v>
      </c>
      <c r="AG6" s="34" t="s">
        <v>1</v>
      </c>
    </row>
    <row r="7" spans="1:33" s="15" customFormat="1" x14ac:dyDescent="0.25">
      <c r="A7" s="16" t="s">
        <v>3</v>
      </c>
      <c r="B7" s="35" t="s">
        <v>1</v>
      </c>
      <c r="C7" s="36" t="s">
        <v>1</v>
      </c>
      <c r="D7" s="36" t="s">
        <v>1</v>
      </c>
      <c r="E7" s="36" t="s">
        <v>1</v>
      </c>
      <c r="F7" s="36" t="s">
        <v>1</v>
      </c>
      <c r="G7" s="36" t="s">
        <v>1</v>
      </c>
      <c r="H7" s="36" t="s">
        <v>1</v>
      </c>
      <c r="I7" s="36" t="s">
        <v>1</v>
      </c>
      <c r="J7" s="36" t="s">
        <v>1</v>
      </c>
      <c r="K7" s="36" t="s">
        <v>1</v>
      </c>
      <c r="L7" s="36" t="s">
        <v>1</v>
      </c>
      <c r="M7" s="36" t="s">
        <v>1</v>
      </c>
      <c r="N7" s="36" t="s">
        <v>1</v>
      </c>
      <c r="O7" s="36" t="s">
        <v>1</v>
      </c>
      <c r="P7" s="36" t="s">
        <v>1</v>
      </c>
      <c r="Q7" s="36">
        <v>0.60190132642399363</v>
      </c>
      <c r="R7" s="36">
        <v>0.63934822498974053</v>
      </c>
      <c r="S7" s="36">
        <v>0.68140438234366696</v>
      </c>
      <c r="T7" s="36">
        <v>0.64148466679528859</v>
      </c>
      <c r="U7" s="36">
        <v>0.62354255598939901</v>
      </c>
      <c r="V7" s="36">
        <v>0.67012594950499271</v>
      </c>
      <c r="W7" s="36">
        <v>0.7357876761645985</v>
      </c>
      <c r="X7" s="36">
        <v>0.81841595025767244</v>
      </c>
      <c r="Y7" s="36">
        <v>0.91319746423382586</v>
      </c>
      <c r="Z7" s="36">
        <v>0.99550875495827418</v>
      </c>
      <c r="AA7" s="36">
        <v>0.98601524026793053</v>
      </c>
      <c r="AB7" s="36">
        <v>1.0051713689313853</v>
      </c>
      <c r="AC7" s="36">
        <v>1.0534427773026349</v>
      </c>
      <c r="AD7" s="36">
        <v>1.1079148570783297</v>
      </c>
      <c r="AE7" s="36">
        <v>1.1177706182407383</v>
      </c>
      <c r="AF7" s="36">
        <v>1.1575522964878542</v>
      </c>
      <c r="AG7" s="36" t="s">
        <v>1</v>
      </c>
    </row>
    <row r="8" spans="1:33" x14ac:dyDescent="0.25">
      <c r="A8" s="12" t="s">
        <v>4</v>
      </c>
      <c r="B8" s="33" t="s">
        <v>1</v>
      </c>
      <c r="C8" s="34" t="s">
        <v>1</v>
      </c>
      <c r="D8" s="34" t="s">
        <v>1</v>
      </c>
      <c r="E8" s="34" t="s">
        <v>1</v>
      </c>
      <c r="F8" s="34" t="s">
        <v>1</v>
      </c>
      <c r="G8" s="34" t="s">
        <v>1</v>
      </c>
      <c r="H8" s="34" t="s">
        <v>1</v>
      </c>
      <c r="I8" s="34" t="s">
        <v>1</v>
      </c>
      <c r="J8" s="34" t="s">
        <v>1</v>
      </c>
      <c r="K8" s="34" t="s">
        <v>1</v>
      </c>
      <c r="L8" s="34" t="s">
        <v>1</v>
      </c>
      <c r="M8" s="34" t="s">
        <v>1</v>
      </c>
      <c r="N8" s="34" t="s">
        <v>1</v>
      </c>
      <c r="O8" s="34">
        <v>1.7048681775940051</v>
      </c>
      <c r="P8" s="34" t="s">
        <v>1</v>
      </c>
      <c r="Q8" s="34">
        <v>1.6146764892109267</v>
      </c>
      <c r="R8" s="34" t="s">
        <v>1</v>
      </c>
      <c r="S8" s="34">
        <v>1.7075872131925713</v>
      </c>
      <c r="T8" s="34" t="s">
        <v>1</v>
      </c>
      <c r="U8" s="34">
        <v>2.0943463157084854</v>
      </c>
      <c r="V8" s="34">
        <v>1.9215974416618771</v>
      </c>
      <c r="W8" s="34">
        <v>1.9358875007742897</v>
      </c>
      <c r="X8" s="34">
        <v>1.9175121845498548</v>
      </c>
      <c r="Y8" s="34">
        <v>1.862985359726006</v>
      </c>
      <c r="Z8" s="34" t="s">
        <v>1</v>
      </c>
      <c r="AA8" s="34">
        <v>1.9043819543948155</v>
      </c>
      <c r="AB8" s="34" t="s">
        <v>1</v>
      </c>
      <c r="AC8" s="34">
        <v>1.8436268787392383</v>
      </c>
      <c r="AD8" s="34" t="s">
        <v>1</v>
      </c>
      <c r="AE8" s="34">
        <v>1.8151804613400486</v>
      </c>
      <c r="AF8" s="34" t="s">
        <v>1</v>
      </c>
      <c r="AG8" s="34" t="s">
        <v>1</v>
      </c>
    </row>
    <row r="9" spans="1:33" x14ac:dyDescent="0.25">
      <c r="A9" s="9" t="s">
        <v>5</v>
      </c>
      <c r="B9" s="31" t="s">
        <v>1</v>
      </c>
      <c r="C9" s="32" t="s">
        <v>1</v>
      </c>
      <c r="D9" s="32" t="s">
        <v>1</v>
      </c>
      <c r="E9" s="32" t="s">
        <v>1</v>
      </c>
      <c r="F9" s="32" t="s">
        <v>1</v>
      </c>
      <c r="G9" s="32" t="s">
        <v>1</v>
      </c>
      <c r="H9" s="32" t="s">
        <v>1</v>
      </c>
      <c r="I9" s="32" t="s">
        <v>1</v>
      </c>
      <c r="J9" s="32" t="s">
        <v>1</v>
      </c>
      <c r="K9" s="32" t="s">
        <v>1</v>
      </c>
      <c r="L9" s="32" t="s">
        <v>1</v>
      </c>
      <c r="M9" s="32" t="s">
        <v>1</v>
      </c>
      <c r="N9" s="32" t="s">
        <v>1</v>
      </c>
      <c r="O9" s="32">
        <v>0.28139151914368055</v>
      </c>
      <c r="P9" s="32">
        <v>0.35383277934032209</v>
      </c>
      <c r="Q9" s="32">
        <v>0.4142974266747772</v>
      </c>
      <c r="R9" s="32">
        <v>0.4793535216561402</v>
      </c>
      <c r="S9" s="32">
        <v>0.47832793741959484</v>
      </c>
      <c r="T9" s="32">
        <v>0.52596867271228376</v>
      </c>
      <c r="U9" s="32">
        <v>0.57868368726073627</v>
      </c>
      <c r="V9" s="32">
        <v>0.73137011484895975</v>
      </c>
      <c r="W9" s="32">
        <v>1.3726442529666074</v>
      </c>
      <c r="X9" s="32">
        <v>1.1247662795045963</v>
      </c>
      <c r="Y9" s="32">
        <v>0.76866129407534334</v>
      </c>
      <c r="Z9" s="32">
        <v>0.5875539948723576</v>
      </c>
      <c r="AA9" s="32">
        <v>0.64576325406904045</v>
      </c>
      <c r="AB9" s="32">
        <v>0.63390028462518222</v>
      </c>
      <c r="AC9" s="32">
        <v>0.58404940923737914</v>
      </c>
      <c r="AD9" s="32">
        <v>0.60395955607314455</v>
      </c>
      <c r="AE9" s="32">
        <v>0.86627984455081442</v>
      </c>
      <c r="AF9" s="32">
        <v>0.92637902785363202</v>
      </c>
      <c r="AG9" s="32" t="s">
        <v>1</v>
      </c>
    </row>
    <row r="10" spans="1:33" x14ac:dyDescent="0.25">
      <c r="A10" s="12" t="s">
        <v>6</v>
      </c>
      <c r="B10" s="33" t="s">
        <v>1</v>
      </c>
      <c r="C10" s="34" t="s">
        <v>1</v>
      </c>
      <c r="D10" s="34" t="s">
        <v>1</v>
      </c>
      <c r="E10" s="34" t="s">
        <v>1</v>
      </c>
      <c r="F10" s="34" t="s">
        <v>1</v>
      </c>
      <c r="G10" s="34" t="s">
        <v>1</v>
      </c>
      <c r="H10" s="34" t="s">
        <v>1</v>
      </c>
      <c r="I10" s="34" t="s">
        <v>1</v>
      </c>
      <c r="J10" s="34" t="s">
        <v>1</v>
      </c>
      <c r="K10" s="34" t="s">
        <v>1</v>
      </c>
      <c r="L10" s="34" t="s">
        <v>1</v>
      </c>
      <c r="M10" s="34" t="s">
        <v>1</v>
      </c>
      <c r="N10" s="34" t="s">
        <v>1</v>
      </c>
      <c r="O10" s="34">
        <v>2.3324825863761873</v>
      </c>
      <c r="P10" s="34">
        <v>2.3192368258607439</v>
      </c>
      <c r="Q10" s="34">
        <v>2.3506488065238909</v>
      </c>
      <c r="R10" s="34">
        <v>2.3704309502189163</v>
      </c>
      <c r="S10" s="34">
        <v>2.4128079028395484</v>
      </c>
      <c r="T10" s="34">
        <v>2.6506725349393867</v>
      </c>
      <c r="U10" s="34">
        <v>2.6998646470093037</v>
      </c>
      <c r="V10" s="34">
        <v>2.6026490488617702</v>
      </c>
      <c r="W10" s="34">
        <v>2.5569359286457436</v>
      </c>
      <c r="X10" s="34">
        <v>2.3356969115138009</v>
      </c>
      <c r="Y10" s="34">
        <v>2.2613436700094458</v>
      </c>
      <c r="Z10" s="34">
        <v>2.12801538929999</v>
      </c>
      <c r="AA10" s="34">
        <v>1.8998036757575041</v>
      </c>
      <c r="AB10" s="34">
        <v>1.7785654520545424</v>
      </c>
      <c r="AC10" s="34">
        <v>1.7620779404421545</v>
      </c>
      <c r="AD10" s="34">
        <v>1.7952814590811352</v>
      </c>
      <c r="AE10" s="34">
        <v>1.8273311709428079</v>
      </c>
      <c r="AF10" s="34">
        <v>1.9117974483601701</v>
      </c>
      <c r="AG10" s="34" t="s">
        <v>1</v>
      </c>
    </row>
    <row r="11" spans="1:33" x14ac:dyDescent="0.25">
      <c r="A11" s="9" t="s">
        <v>7</v>
      </c>
      <c r="B11" s="31" t="s">
        <v>1</v>
      </c>
      <c r="C11" s="32" t="s">
        <v>1</v>
      </c>
      <c r="D11" s="32" t="s">
        <v>1</v>
      </c>
      <c r="E11" s="32" t="s">
        <v>1</v>
      </c>
      <c r="F11" s="32" t="s">
        <v>1</v>
      </c>
      <c r="G11" s="32" t="s">
        <v>1</v>
      </c>
      <c r="H11" s="32" t="s">
        <v>1</v>
      </c>
      <c r="I11" s="32" t="s">
        <v>1</v>
      </c>
      <c r="J11" s="32" t="s">
        <v>1</v>
      </c>
      <c r="K11" s="32" t="s">
        <v>1</v>
      </c>
      <c r="L11" s="32" t="s">
        <v>1</v>
      </c>
      <c r="M11" s="32">
        <v>1.2414048888311013</v>
      </c>
      <c r="N11" s="32">
        <v>1.2376883782825481</v>
      </c>
      <c r="O11" s="32">
        <v>1.1793496644929129</v>
      </c>
      <c r="P11" s="32">
        <v>1.1739100326932972</v>
      </c>
      <c r="Q11" s="32">
        <v>1.1579073619475566</v>
      </c>
      <c r="R11" s="32">
        <v>1.1631764936955911</v>
      </c>
      <c r="S11" s="32">
        <v>1.1604813635801707</v>
      </c>
      <c r="T11" s="32">
        <v>1.1550810086429295</v>
      </c>
      <c r="U11" s="32">
        <v>1.2603539414445817</v>
      </c>
      <c r="V11" s="32">
        <v>1.2695010597462322</v>
      </c>
      <c r="W11" s="32">
        <v>1.3179340050301962</v>
      </c>
      <c r="X11" s="32">
        <v>1.3441137607932578</v>
      </c>
      <c r="Y11" s="32">
        <v>1.3459504087731422</v>
      </c>
      <c r="Z11" s="32">
        <v>1.3490808995401824</v>
      </c>
      <c r="AA11" s="32" t="s">
        <v>1</v>
      </c>
      <c r="AB11" s="32">
        <v>1.339623405810497</v>
      </c>
      <c r="AC11" s="32">
        <v>1.3311937967353895</v>
      </c>
      <c r="AD11" s="32">
        <v>1.3328336660593254</v>
      </c>
      <c r="AE11" s="32">
        <v>1.3313158040477759</v>
      </c>
      <c r="AF11" s="32">
        <v>1.4000610698520517</v>
      </c>
      <c r="AG11" s="32" t="s">
        <v>1</v>
      </c>
    </row>
    <row r="12" spans="1:33" x14ac:dyDescent="0.25">
      <c r="A12" s="12" t="s">
        <v>8</v>
      </c>
      <c r="B12" s="33" t="s">
        <v>1</v>
      </c>
      <c r="C12" s="34" t="s">
        <v>1</v>
      </c>
      <c r="D12" s="34" t="s">
        <v>1</v>
      </c>
      <c r="E12" s="34" t="s">
        <v>1</v>
      </c>
      <c r="F12" s="34" t="s">
        <v>1</v>
      </c>
      <c r="G12" s="34" t="s">
        <v>1</v>
      </c>
      <c r="H12" s="34" t="s">
        <v>1</v>
      </c>
      <c r="I12" s="34" t="s">
        <v>1</v>
      </c>
      <c r="J12" s="34" t="s">
        <v>1</v>
      </c>
      <c r="K12" s="34" t="s">
        <v>1</v>
      </c>
      <c r="L12" s="34" t="s">
        <v>1</v>
      </c>
      <c r="M12" s="34" t="s">
        <v>1</v>
      </c>
      <c r="N12" s="34" t="s">
        <v>1</v>
      </c>
      <c r="O12" s="34" t="s">
        <v>1</v>
      </c>
      <c r="P12" s="34" t="s">
        <v>1</v>
      </c>
      <c r="Q12" s="34">
        <v>0.30075116279325614</v>
      </c>
      <c r="R12" s="34">
        <v>0.26608906935440518</v>
      </c>
      <c r="S12" s="34">
        <v>0.34913756136727397</v>
      </c>
      <c r="T12" s="34">
        <v>0.41689992802221032</v>
      </c>
      <c r="U12" s="34">
        <v>0.37271994517677232</v>
      </c>
      <c r="V12" s="34">
        <v>0.3436289443059119</v>
      </c>
      <c r="W12" s="34">
        <v>0.34722323464633015</v>
      </c>
      <c r="X12" s="34">
        <v>0.36286835852246907</v>
      </c>
      <c r="Y12" s="34">
        <v>0.43142118276846353</v>
      </c>
      <c r="Z12" s="34">
        <v>0.39743209897129722</v>
      </c>
      <c r="AA12" s="34">
        <v>0.45125911144659164</v>
      </c>
      <c r="AB12" s="34">
        <v>0.4123543815097887</v>
      </c>
      <c r="AC12" s="34">
        <v>0.40926065107821497</v>
      </c>
      <c r="AD12" s="34">
        <v>0.44075223172642214</v>
      </c>
      <c r="AE12" s="34">
        <v>0.50216403860843528</v>
      </c>
      <c r="AF12" s="34">
        <v>0.58729948272020305</v>
      </c>
      <c r="AG12" s="34" t="s">
        <v>1</v>
      </c>
    </row>
    <row r="13" spans="1:33" x14ac:dyDescent="0.25">
      <c r="A13" s="9" t="s">
        <v>9</v>
      </c>
      <c r="B13" s="31" t="s">
        <v>1</v>
      </c>
      <c r="C13" s="32" t="s">
        <v>1</v>
      </c>
      <c r="D13" s="32" t="s">
        <v>1</v>
      </c>
      <c r="E13" s="32" t="s">
        <v>1</v>
      </c>
      <c r="F13" s="32" t="s">
        <v>1</v>
      </c>
      <c r="G13" s="32" t="s">
        <v>1</v>
      </c>
      <c r="H13" s="32" t="s">
        <v>1</v>
      </c>
      <c r="I13" s="32" t="s">
        <v>1</v>
      </c>
      <c r="J13" s="32" t="s">
        <v>1</v>
      </c>
      <c r="K13" s="32" t="s">
        <v>1</v>
      </c>
      <c r="L13" s="32" t="s">
        <v>1</v>
      </c>
      <c r="M13" s="32" t="s">
        <v>1</v>
      </c>
      <c r="N13" s="32" t="s">
        <v>1</v>
      </c>
      <c r="O13" s="32" t="s">
        <v>1</v>
      </c>
      <c r="P13" s="32" t="s">
        <v>1</v>
      </c>
      <c r="Q13" s="32" t="s">
        <v>1</v>
      </c>
      <c r="R13" s="32" t="s">
        <v>1</v>
      </c>
      <c r="S13" s="32" t="s">
        <v>1</v>
      </c>
      <c r="T13" s="32" t="s">
        <v>1</v>
      </c>
      <c r="U13" s="32" t="s">
        <v>1</v>
      </c>
      <c r="V13" s="32" t="s">
        <v>1</v>
      </c>
      <c r="W13" s="32" t="s">
        <v>1</v>
      </c>
      <c r="X13" s="32" t="s">
        <v>1</v>
      </c>
      <c r="Y13" s="32" t="s">
        <v>1</v>
      </c>
      <c r="Z13" s="32" t="s">
        <v>1</v>
      </c>
      <c r="AA13" s="32">
        <v>0.81022633632967866</v>
      </c>
      <c r="AB13" s="32" t="s">
        <v>1</v>
      </c>
      <c r="AC13" s="32">
        <v>0.8854196892026952</v>
      </c>
      <c r="AD13" s="32" t="s">
        <v>1</v>
      </c>
      <c r="AE13" s="32">
        <v>0.88421007186338507</v>
      </c>
      <c r="AF13" s="32" t="s">
        <v>1</v>
      </c>
      <c r="AG13" s="32" t="s">
        <v>1</v>
      </c>
    </row>
    <row r="14" spans="1:33" x14ac:dyDescent="0.25">
      <c r="A14" s="12" t="s">
        <v>10</v>
      </c>
      <c r="B14" s="33" t="s">
        <v>1</v>
      </c>
      <c r="C14" s="34" t="s">
        <v>1</v>
      </c>
      <c r="D14" s="34" t="s">
        <v>1</v>
      </c>
      <c r="E14" s="34" t="s">
        <v>1</v>
      </c>
      <c r="F14" s="34" t="s">
        <v>1</v>
      </c>
      <c r="G14" s="34" t="s">
        <v>1</v>
      </c>
      <c r="H14" s="34" t="s">
        <v>1</v>
      </c>
      <c r="I14" s="34" t="s">
        <v>1</v>
      </c>
      <c r="J14" s="34" t="s">
        <v>1</v>
      </c>
      <c r="K14" s="34" t="s">
        <v>1</v>
      </c>
      <c r="L14" s="34" t="s">
        <v>1</v>
      </c>
      <c r="M14" s="34" t="s">
        <v>1</v>
      </c>
      <c r="N14" s="34" t="s">
        <v>1</v>
      </c>
      <c r="O14" s="34" t="s">
        <v>1</v>
      </c>
      <c r="P14" s="34" t="s">
        <v>1</v>
      </c>
      <c r="Q14" s="34" t="s">
        <v>1</v>
      </c>
      <c r="R14" s="34" t="s">
        <v>1</v>
      </c>
      <c r="S14" s="34">
        <v>0.55138596410616081</v>
      </c>
      <c r="T14" s="34">
        <v>0.59038917642639432</v>
      </c>
      <c r="U14" s="34">
        <v>0.60791657206671423</v>
      </c>
      <c r="V14" s="34">
        <v>0.61732310361567333</v>
      </c>
      <c r="W14" s="34">
        <v>0.60868929164646446</v>
      </c>
      <c r="X14" s="34">
        <v>0.63200942008683181</v>
      </c>
      <c r="Y14" s="34">
        <v>0.6562884184312856</v>
      </c>
      <c r="Z14" s="34">
        <v>0.71018361986710632</v>
      </c>
      <c r="AA14" s="34">
        <v>0.73112413953502431</v>
      </c>
      <c r="AB14" s="34">
        <v>0.80007362953880745</v>
      </c>
      <c r="AC14" s="34">
        <v>0.81529970641361638</v>
      </c>
      <c r="AD14" s="34">
        <v>0.8593472746166968</v>
      </c>
      <c r="AE14" s="34">
        <v>0.89674953114089928</v>
      </c>
      <c r="AF14" s="34">
        <v>0.89984128832736965</v>
      </c>
      <c r="AG14" s="34" t="s">
        <v>1</v>
      </c>
    </row>
    <row r="15" spans="1:33" x14ac:dyDescent="0.25">
      <c r="A15" s="9" t="s">
        <v>11</v>
      </c>
      <c r="B15" s="31" t="s">
        <v>1</v>
      </c>
      <c r="C15" s="32" t="s">
        <v>1</v>
      </c>
      <c r="D15" s="32" t="s">
        <v>1</v>
      </c>
      <c r="E15" s="32" t="s">
        <v>1</v>
      </c>
      <c r="F15" s="32" t="s">
        <v>1</v>
      </c>
      <c r="G15" s="32" t="s">
        <v>1</v>
      </c>
      <c r="H15" s="32" t="s">
        <v>1</v>
      </c>
      <c r="I15" s="32" t="s">
        <v>1</v>
      </c>
      <c r="J15" s="32" t="s">
        <v>1</v>
      </c>
      <c r="K15" s="32" t="s">
        <v>1</v>
      </c>
      <c r="L15" s="32" t="s">
        <v>1</v>
      </c>
      <c r="M15" s="32">
        <v>4.0571433576540042E-2</v>
      </c>
      <c r="N15" s="32">
        <v>5.3338385114086048E-2</v>
      </c>
      <c r="O15" s="32">
        <v>6.8328493690299169E-2</v>
      </c>
      <c r="P15" s="32">
        <v>6.832943621719928E-2</v>
      </c>
      <c r="Q15" s="32">
        <v>6.5441935462107761E-2</v>
      </c>
      <c r="R15" s="32">
        <v>6.5387499999999987E-2</v>
      </c>
      <c r="S15" s="32">
        <v>6.7680851549829835E-2</v>
      </c>
      <c r="T15" s="32">
        <v>7.0469657436242741E-2</v>
      </c>
      <c r="U15" s="32">
        <v>7.1526866750555529E-2</v>
      </c>
      <c r="V15" s="32">
        <v>5.7396550040850723E-2</v>
      </c>
      <c r="W15" s="32">
        <v>5.5428263529743546E-2</v>
      </c>
      <c r="X15" s="32">
        <v>5.7198108271694859E-2</v>
      </c>
      <c r="Y15" s="32">
        <v>7.7010914452642146E-2</v>
      </c>
      <c r="Z15" s="32">
        <v>9.7410025853982216E-2</v>
      </c>
      <c r="AA15" s="32">
        <v>9.6097903500852636E-2</v>
      </c>
      <c r="AB15" s="32">
        <v>0.18286192134134155</v>
      </c>
      <c r="AC15" s="32">
        <v>0.18203658848782023</v>
      </c>
      <c r="AD15" s="32">
        <v>0.21812125434254054</v>
      </c>
      <c r="AE15" s="32">
        <v>0.27121788731543567</v>
      </c>
      <c r="AF15" s="32">
        <v>0.32779779766064232</v>
      </c>
      <c r="AG15" s="32" t="s">
        <v>1</v>
      </c>
    </row>
    <row r="16" spans="1:33" x14ac:dyDescent="0.25">
      <c r="A16" s="12" t="s">
        <v>12</v>
      </c>
      <c r="B16" s="33" t="s">
        <v>1</v>
      </c>
      <c r="C16" s="34" t="s">
        <v>1</v>
      </c>
      <c r="D16" s="34" t="s">
        <v>1</v>
      </c>
      <c r="E16" s="34" t="s">
        <v>1</v>
      </c>
      <c r="F16" s="34" t="s">
        <v>1</v>
      </c>
      <c r="G16" s="34" t="s">
        <v>1</v>
      </c>
      <c r="H16" s="34" t="s">
        <v>1</v>
      </c>
      <c r="I16" s="34" t="s">
        <v>1</v>
      </c>
      <c r="J16" s="34" t="s">
        <v>1</v>
      </c>
      <c r="K16" s="34" t="s">
        <v>1</v>
      </c>
      <c r="L16" s="34" t="s">
        <v>1</v>
      </c>
      <c r="M16" s="34" t="s">
        <v>1</v>
      </c>
      <c r="N16" s="34" t="s">
        <v>1</v>
      </c>
      <c r="O16" s="34" t="s">
        <v>1</v>
      </c>
      <c r="P16" s="34">
        <v>0.19027206814601777</v>
      </c>
      <c r="Q16" s="34">
        <v>0.17655946882492285</v>
      </c>
      <c r="R16" s="34">
        <v>0.22937808949291782</v>
      </c>
      <c r="S16" s="34">
        <v>0.26914433046547537</v>
      </c>
      <c r="T16" s="34">
        <v>0.23916338284328587</v>
      </c>
      <c r="U16" s="34">
        <v>0.26564300851396067</v>
      </c>
      <c r="V16" s="34">
        <v>0.2630324822178941</v>
      </c>
      <c r="W16" s="34">
        <v>0.2603297868264085</v>
      </c>
      <c r="X16" s="34">
        <v>0.26282991421781376</v>
      </c>
      <c r="Y16" s="34">
        <v>0.30185647626250373</v>
      </c>
      <c r="Z16" s="34">
        <v>0.36124741329586424</v>
      </c>
      <c r="AA16" s="34">
        <v>0.32287251276586065</v>
      </c>
      <c r="AB16" s="34">
        <v>0.35475277642781289</v>
      </c>
      <c r="AC16" s="34">
        <v>0.35083486492431931</v>
      </c>
      <c r="AD16" s="34">
        <v>0.37966876999332089</v>
      </c>
      <c r="AE16" s="34">
        <v>0.37618231707566419</v>
      </c>
      <c r="AF16" s="34">
        <v>0.47229433228316081</v>
      </c>
      <c r="AG16" s="34" t="s">
        <v>1</v>
      </c>
    </row>
    <row r="17" spans="1:33" x14ac:dyDescent="0.25">
      <c r="A17" s="9" t="s">
        <v>13</v>
      </c>
      <c r="B17" s="31" t="s">
        <v>1</v>
      </c>
      <c r="C17" s="32" t="s">
        <v>1</v>
      </c>
      <c r="D17" s="32" t="s">
        <v>1</v>
      </c>
      <c r="E17" s="32" t="s">
        <v>1</v>
      </c>
      <c r="F17" s="32" t="s">
        <v>1</v>
      </c>
      <c r="G17" s="32" t="s">
        <v>1</v>
      </c>
      <c r="H17" s="32" t="s">
        <v>1</v>
      </c>
      <c r="I17" s="32" t="s">
        <v>1</v>
      </c>
      <c r="J17" s="32" t="s">
        <v>1</v>
      </c>
      <c r="K17" s="32" t="s">
        <v>1</v>
      </c>
      <c r="L17" s="32" t="s">
        <v>1</v>
      </c>
      <c r="M17" s="32" t="s">
        <v>1</v>
      </c>
      <c r="N17" s="32" t="s">
        <v>1</v>
      </c>
      <c r="O17" s="32" t="s">
        <v>1</v>
      </c>
      <c r="P17" s="32" t="s">
        <v>1</v>
      </c>
      <c r="Q17" s="32" t="s">
        <v>1</v>
      </c>
      <c r="R17" s="32" t="s">
        <v>1</v>
      </c>
      <c r="S17" s="32" t="s">
        <v>1</v>
      </c>
      <c r="T17" s="32" t="s">
        <v>1</v>
      </c>
      <c r="U17" s="32" t="s">
        <v>1</v>
      </c>
      <c r="V17" s="32" t="s">
        <v>1</v>
      </c>
      <c r="W17" s="32" t="s">
        <v>1</v>
      </c>
      <c r="X17" s="32">
        <v>0.19293484458026408</v>
      </c>
      <c r="Y17" s="32">
        <v>0.19825047254824385</v>
      </c>
      <c r="Z17" s="32">
        <v>0.23999187329106314</v>
      </c>
      <c r="AA17" s="32">
        <v>0.15546086822046146</v>
      </c>
      <c r="AB17" s="32">
        <v>0.13203895740462648</v>
      </c>
      <c r="AC17" s="32">
        <v>0.1534219771423489</v>
      </c>
      <c r="AD17" s="32">
        <v>0.17630755721420344</v>
      </c>
      <c r="AE17" s="32">
        <v>0.18481938549999025</v>
      </c>
      <c r="AF17" s="32">
        <v>0.2202416320063379</v>
      </c>
      <c r="AG17" s="32" t="s">
        <v>1</v>
      </c>
    </row>
    <row r="18" spans="1:33" x14ac:dyDescent="0.25">
      <c r="A18" s="12" t="s">
        <v>14</v>
      </c>
      <c r="B18" s="33" t="s">
        <v>1</v>
      </c>
      <c r="C18" s="34" t="s">
        <v>1</v>
      </c>
      <c r="D18" s="34" t="s">
        <v>1</v>
      </c>
      <c r="E18" s="34" t="s">
        <v>1</v>
      </c>
      <c r="F18" s="34" t="s">
        <v>1</v>
      </c>
      <c r="G18" s="34" t="s">
        <v>1</v>
      </c>
      <c r="H18" s="34" t="s">
        <v>1</v>
      </c>
      <c r="I18" s="34" t="s">
        <v>1</v>
      </c>
      <c r="J18" s="34" t="s">
        <v>1</v>
      </c>
      <c r="K18" s="34" t="s">
        <v>1</v>
      </c>
      <c r="L18" s="34" t="s">
        <v>1</v>
      </c>
      <c r="M18" s="34" t="s">
        <v>1</v>
      </c>
      <c r="N18" s="34" t="s">
        <v>1</v>
      </c>
      <c r="O18" s="34" t="s">
        <v>1</v>
      </c>
      <c r="P18" s="34" t="s">
        <v>1</v>
      </c>
      <c r="Q18" s="34" t="s">
        <v>1</v>
      </c>
      <c r="R18" s="34" t="s">
        <v>1</v>
      </c>
      <c r="S18" s="34" t="s">
        <v>1</v>
      </c>
      <c r="T18" s="34" t="s">
        <v>1</v>
      </c>
      <c r="U18" s="34" t="s">
        <v>1</v>
      </c>
      <c r="V18" s="34" t="s">
        <v>1</v>
      </c>
      <c r="W18" s="34" t="s">
        <v>1</v>
      </c>
      <c r="X18" s="34" t="s">
        <v>1</v>
      </c>
      <c r="Y18" s="34" t="s">
        <v>1</v>
      </c>
      <c r="Z18" s="34">
        <v>1.6798188112675291E-2</v>
      </c>
      <c r="AA18" s="34">
        <v>0.6126448266881902</v>
      </c>
      <c r="AB18" s="34" t="s">
        <v>1</v>
      </c>
      <c r="AC18" s="34">
        <v>0.65189586169905511</v>
      </c>
      <c r="AD18" s="34" t="s">
        <v>1</v>
      </c>
      <c r="AE18" s="34">
        <v>0.6194928623648468</v>
      </c>
      <c r="AF18" s="34" t="s">
        <v>1</v>
      </c>
      <c r="AG18" s="34" t="s">
        <v>1</v>
      </c>
    </row>
    <row r="19" spans="1:33" x14ac:dyDescent="0.25">
      <c r="A19" s="9" t="s">
        <v>15</v>
      </c>
      <c r="B19" s="31" t="s">
        <v>1</v>
      </c>
      <c r="C19" s="32" t="s">
        <v>1</v>
      </c>
      <c r="D19" s="32" t="s">
        <v>1</v>
      </c>
      <c r="E19" s="32" t="s">
        <v>1</v>
      </c>
      <c r="F19" s="32" t="s">
        <v>1</v>
      </c>
      <c r="G19" s="32" t="s">
        <v>1</v>
      </c>
      <c r="H19" s="32" t="s">
        <v>1</v>
      </c>
      <c r="I19" s="32" t="s">
        <v>1</v>
      </c>
      <c r="J19" s="32" t="s">
        <v>1</v>
      </c>
      <c r="K19" s="32" t="s">
        <v>1</v>
      </c>
      <c r="L19" s="32" t="s">
        <v>1</v>
      </c>
      <c r="M19" s="32" t="s">
        <v>1</v>
      </c>
      <c r="N19" s="32" t="s">
        <v>1</v>
      </c>
      <c r="O19" s="32" t="s">
        <v>1</v>
      </c>
      <c r="P19" s="32" t="s">
        <v>1</v>
      </c>
      <c r="Q19" s="32" t="s">
        <v>1</v>
      </c>
      <c r="R19" s="32" t="s">
        <v>1</v>
      </c>
      <c r="S19" s="32" t="s">
        <v>1</v>
      </c>
      <c r="T19" s="32" t="s">
        <v>1</v>
      </c>
      <c r="U19" s="32">
        <v>0.60565950257262469</v>
      </c>
      <c r="V19" s="32">
        <v>0.63168387314534469</v>
      </c>
      <c r="W19" s="32">
        <v>0.67280762817503359</v>
      </c>
      <c r="X19" s="32">
        <v>0.72278534702876351</v>
      </c>
      <c r="Y19" s="32">
        <v>0.80399769332420434</v>
      </c>
      <c r="Z19" s="32">
        <v>0.82358973668016588</v>
      </c>
      <c r="AA19" s="32">
        <v>0.80882304363482649</v>
      </c>
      <c r="AB19" s="32">
        <v>0.81729066133843964</v>
      </c>
      <c r="AC19" s="32">
        <v>0.84218675114909047</v>
      </c>
      <c r="AD19" s="32">
        <v>0.96472109393820682</v>
      </c>
      <c r="AE19" s="32">
        <v>0.92687442600612513</v>
      </c>
      <c r="AF19" s="32">
        <v>1.0261471509296565</v>
      </c>
      <c r="AG19" s="32" t="s">
        <v>1</v>
      </c>
    </row>
    <row r="20" spans="1:33" x14ac:dyDescent="0.25">
      <c r="A20" s="12" t="s">
        <v>16</v>
      </c>
      <c r="B20" s="33" t="s">
        <v>1</v>
      </c>
      <c r="C20" s="34" t="s">
        <v>1</v>
      </c>
      <c r="D20" s="34" t="s">
        <v>1</v>
      </c>
      <c r="E20" s="34" t="s">
        <v>1</v>
      </c>
      <c r="F20" s="34" t="s">
        <v>1</v>
      </c>
      <c r="G20" s="34" t="s">
        <v>1</v>
      </c>
      <c r="H20" s="34" t="s">
        <v>1</v>
      </c>
      <c r="I20" s="34" t="s">
        <v>1</v>
      </c>
      <c r="J20" s="34" t="s">
        <v>1</v>
      </c>
      <c r="K20" s="34" t="s">
        <v>1</v>
      </c>
      <c r="L20" s="34" t="s">
        <v>1</v>
      </c>
      <c r="M20" s="34" t="s">
        <v>1</v>
      </c>
      <c r="N20" s="34">
        <v>4.6416865975728583E-2</v>
      </c>
      <c r="O20" s="34" t="s">
        <v>1</v>
      </c>
      <c r="P20" s="34" t="s">
        <v>1</v>
      </c>
      <c r="Q20" s="34">
        <v>0.35119105304983234</v>
      </c>
      <c r="R20" s="34">
        <v>0.37995558023320375</v>
      </c>
      <c r="S20" s="34">
        <v>0.35543926912249796</v>
      </c>
      <c r="T20" s="34">
        <v>0.34632613599742185</v>
      </c>
      <c r="U20" s="34">
        <v>0.3219694549172471</v>
      </c>
      <c r="V20" s="34">
        <v>0.35344346958537515</v>
      </c>
      <c r="W20" s="34">
        <v>0.41387228143141841</v>
      </c>
      <c r="X20" s="34">
        <v>0.43666236675945413</v>
      </c>
      <c r="Y20" s="34">
        <v>0.36763465629445014</v>
      </c>
      <c r="Z20" s="34">
        <v>0.35993189427614813</v>
      </c>
      <c r="AA20" s="34">
        <v>0.34169275861034137</v>
      </c>
      <c r="AB20" s="34">
        <v>0.33166367836373811</v>
      </c>
      <c r="AC20" s="34">
        <v>0.3447256465228461</v>
      </c>
      <c r="AD20" s="34">
        <v>0.35280586646082596</v>
      </c>
      <c r="AE20" s="34">
        <v>0.34568156094505226</v>
      </c>
      <c r="AF20" s="34">
        <v>0.41175165788326362</v>
      </c>
      <c r="AG20" s="34" t="s">
        <v>1</v>
      </c>
    </row>
    <row r="21" spans="1:33" x14ac:dyDescent="0.25">
      <c r="A21" s="9" t="s">
        <v>17</v>
      </c>
      <c r="B21" s="31" t="s">
        <v>1</v>
      </c>
      <c r="C21" s="32" t="s">
        <v>1</v>
      </c>
      <c r="D21" s="32" t="s">
        <v>1</v>
      </c>
      <c r="E21" s="32" t="s">
        <v>1</v>
      </c>
      <c r="F21" s="32" t="s">
        <v>1</v>
      </c>
      <c r="G21" s="32" t="s">
        <v>1</v>
      </c>
      <c r="H21" s="32" t="s">
        <v>1</v>
      </c>
      <c r="I21" s="32" t="s">
        <v>1</v>
      </c>
      <c r="J21" s="32" t="s">
        <v>1</v>
      </c>
      <c r="K21" s="32" t="s">
        <v>1</v>
      </c>
      <c r="L21" s="32" t="s">
        <v>1</v>
      </c>
      <c r="M21" s="32" t="s">
        <v>1</v>
      </c>
      <c r="N21" s="32" t="s">
        <v>1</v>
      </c>
      <c r="O21" s="32" t="s">
        <v>1</v>
      </c>
      <c r="P21" s="32" t="s">
        <v>1</v>
      </c>
      <c r="Q21" s="32" t="s">
        <v>1</v>
      </c>
      <c r="R21" s="32" t="s">
        <v>1</v>
      </c>
      <c r="S21" s="32" t="s">
        <v>1</v>
      </c>
      <c r="T21" s="32" t="s">
        <v>1</v>
      </c>
      <c r="U21" s="32" t="s">
        <v>1</v>
      </c>
      <c r="V21" s="32" t="s">
        <v>1</v>
      </c>
      <c r="W21" s="32" t="s">
        <v>1</v>
      </c>
      <c r="X21" s="32" t="s">
        <v>1</v>
      </c>
      <c r="Y21" s="32">
        <v>1.9326249310829318</v>
      </c>
      <c r="Z21" s="32" t="s">
        <v>1</v>
      </c>
      <c r="AA21" s="32">
        <v>2.0387462411356894</v>
      </c>
      <c r="AB21" s="32" t="s">
        <v>1</v>
      </c>
      <c r="AC21" s="32">
        <v>2.1255147896032027</v>
      </c>
      <c r="AD21" s="32" t="s">
        <v>1</v>
      </c>
      <c r="AE21" s="32">
        <v>2.2044877147118269</v>
      </c>
      <c r="AF21" s="32" t="s">
        <v>1</v>
      </c>
      <c r="AG21" s="32" t="s">
        <v>1</v>
      </c>
    </row>
    <row r="22" spans="1:33" x14ac:dyDescent="0.25">
      <c r="A22" s="12" t="s">
        <v>18</v>
      </c>
      <c r="B22" s="33" t="s">
        <v>1</v>
      </c>
      <c r="C22" s="34" t="s">
        <v>1</v>
      </c>
      <c r="D22" s="34" t="s">
        <v>1</v>
      </c>
      <c r="E22" s="34" t="s">
        <v>1</v>
      </c>
      <c r="F22" s="34" t="s">
        <v>1</v>
      </c>
      <c r="G22" s="34" t="s">
        <v>1</v>
      </c>
      <c r="H22" s="34" t="s">
        <v>1</v>
      </c>
      <c r="I22" s="34" t="s">
        <v>1</v>
      </c>
      <c r="J22" s="34" t="s">
        <v>1</v>
      </c>
      <c r="K22" s="34" t="s">
        <v>1</v>
      </c>
      <c r="L22" s="34" t="s">
        <v>1</v>
      </c>
      <c r="M22" s="34" t="s">
        <v>1</v>
      </c>
      <c r="N22" s="34" t="s">
        <v>1</v>
      </c>
      <c r="O22" s="34" t="s">
        <v>1</v>
      </c>
      <c r="P22" s="34" t="s">
        <v>1</v>
      </c>
      <c r="Q22" s="34" t="s">
        <v>1</v>
      </c>
      <c r="R22" s="34" t="s">
        <v>1</v>
      </c>
      <c r="S22" s="34" t="s">
        <v>1</v>
      </c>
      <c r="T22" s="34" t="s">
        <v>1</v>
      </c>
      <c r="U22" s="34" t="s">
        <v>1</v>
      </c>
      <c r="V22" s="34" t="s">
        <v>1</v>
      </c>
      <c r="W22" s="34">
        <v>1.1067451976523737</v>
      </c>
      <c r="X22" s="34">
        <v>1.1532248233445537</v>
      </c>
      <c r="Y22" s="34">
        <v>1.3314901818875546</v>
      </c>
      <c r="Z22" s="34">
        <v>1.3376317827148729</v>
      </c>
      <c r="AA22" s="34">
        <v>1.3159267718635146</v>
      </c>
      <c r="AB22" s="34">
        <v>1.3499224239309822</v>
      </c>
      <c r="AC22" s="34">
        <v>1.3888851257068384</v>
      </c>
      <c r="AD22" s="34">
        <v>1.3531235020743244</v>
      </c>
      <c r="AE22" s="34">
        <v>1.3908038201597677</v>
      </c>
      <c r="AF22" s="34">
        <v>1.4607108332391749</v>
      </c>
      <c r="AG22" s="34" t="s">
        <v>1</v>
      </c>
    </row>
    <row r="23" spans="1:33" x14ac:dyDescent="0.25">
      <c r="A23" s="9" t="s">
        <v>19</v>
      </c>
      <c r="B23" s="31" t="s">
        <v>1</v>
      </c>
      <c r="C23" s="32" t="s">
        <v>1</v>
      </c>
      <c r="D23" s="32" t="s">
        <v>1</v>
      </c>
      <c r="E23" s="32" t="s">
        <v>1</v>
      </c>
      <c r="F23" s="32" t="s">
        <v>1</v>
      </c>
      <c r="G23" s="32" t="s">
        <v>1</v>
      </c>
      <c r="H23" s="32" t="s">
        <v>1</v>
      </c>
      <c r="I23" s="32" t="s">
        <v>1</v>
      </c>
      <c r="J23" s="32" t="s">
        <v>1</v>
      </c>
      <c r="K23" s="32" t="s">
        <v>1</v>
      </c>
      <c r="L23" s="32" t="s">
        <v>1</v>
      </c>
      <c r="M23" s="32" t="s">
        <v>1</v>
      </c>
      <c r="N23" s="32" t="s">
        <v>1</v>
      </c>
      <c r="O23" s="32" t="s">
        <v>1</v>
      </c>
      <c r="P23" s="32" t="s">
        <v>1</v>
      </c>
      <c r="Q23" s="32" t="s">
        <v>1</v>
      </c>
      <c r="R23" s="32" t="s">
        <v>1</v>
      </c>
      <c r="S23" s="32" t="s">
        <v>1</v>
      </c>
      <c r="T23" s="32">
        <v>0.19004784644333139</v>
      </c>
      <c r="U23" s="32">
        <v>0.1874018330569778</v>
      </c>
      <c r="V23" s="32">
        <v>0.18645145457790471</v>
      </c>
      <c r="W23" s="32">
        <v>0.22051426294748916</v>
      </c>
      <c r="X23" s="32">
        <v>0.29820696343301678</v>
      </c>
      <c r="Y23" s="32">
        <v>0.34767251120465537</v>
      </c>
      <c r="Z23" s="32">
        <v>0.3865803574368793</v>
      </c>
      <c r="AA23" s="32">
        <v>0.40438238926287939</v>
      </c>
      <c r="AB23" s="32">
        <v>0.53031909583667214</v>
      </c>
      <c r="AC23" s="32">
        <v>0.57024582483102138</v>
      </c>
      <c r="AD23" s="32">
        <v>0.67196245860580694</v>
      </c>
      <c r="AE23" s="32">
        <v>0.69588768499081488</v>
      </c>
      <c r="AF23" s="32">
        <v>0.72170064919287213</v>
      </c>
      <c r="AG23" s="32" t="s">
        <v>1</v>
      </c>
    </row>
    <row r="24" spans="1:33" x14ac:dyDescent="0.25">
      <c r="A24" s="12" t="s">
        <v>20</v>
      </c>
      <c r="B24" s="33" t="s">
        <v>1</v>
      </c>
      <c r="C24" s="34" t="s">
        <v>1</v>
      </c>
      <c r="D24" s="34" t="s">
        <v>1</v>
      </c>
      <c r="E24" s="34" t="s">
        <v>1</v>
      </c>
      <c r="F24" s="34" t="s">
        <v>1</v>
      </c>
      <c r="G24" s="34" t="s">
        <v>1</v>
      </c>
      <c r="H24" s="34" t="s">
        <v>1</v>
      </c>
      <c r="I24" s="34" t="s">
        <v>1</v>
      </c>
      <c r="J24" s="34" t="s">
        <v>1</v>
      </c>
      <c r="K24" s="34" t="s">
        <v>1</v>
      </c>
      <c r="L24" s="34">
        <v>0.19859922251710088</v>
      </c>
      <c r="M24" s="34">
        <v>0.24350948259988953</v>
      </c>
      <c r="N24" s="34">
        <v>0.23326199209704654</v>
      </c>
      <c r="O24" s="34">
        <v>0.22898665620577829</v>
      </c>
      <c r="P24" s="34">
        <v>0.25664506162297929</v>
      </c>
      <c r="Q24" s="34">
        <v>0.2819542019782697</v>
      </c>
      <c r="R24" s="34">
        <v>0.43325203520980626</v>
      </c>
      <c r="S24" s="34">
        <v>0.56621196078945357</v>
      </c>
      <c r="T24" s="34">
        <v>0.70831779290999375</v>
      </c>
      <c r="U24" s="34">
        <v>0.71233419452229096</v>
      </c>
      <c r="V24" s="34">
        <v>0.68151135677810026</v>
      </c>
      <c r="W24" s="34">
        <v>0.660504883126382</v>
      </c>
      <c r="X24" s="34">
        <v>0.64357772871067331</v>
      </c>
      <c r="Y24" s="34">
        <v>0.57486877706500539</v>
      </c>
      <c r="Z24" s="34">
        <v>0.54471184378028326</v>
      </c>
      <c r="AA24" s="34">
        <v>0.54647571797731043</v>
      </c>
      <c r="AB24" s="34">
        <v>0.59904884878422304</v>
      </c>
      <c r="AC24" s="34">
        <v>0.6340922452579062</v>
      </c>
      <c r="AD24" s="34">
        <v>0.6582049973657802</v>
      </c>
      <c r="AE24" s="34">
        <v>0.69052117181792982</v>
      </c>
      <c r="AF24" s="34">
        <v>0.86301690264608488</v>
      </c>
      <c r="AG24" s="34" t="s">
        <v>1</v>
      </c>
    </row>
    <row r="25" spans="1:33" x14ac:dyDescent="0.25">
      <c r="A25" s="9" t="s">
        <v>21</v>
      </c>
      <c r="B25" s="31" t="s">
        <v>1</v>
      </c>
      <c r="C25" s="32" t="s">
        <v>1</v>
      </c>
      <c r="D25" s="32" t="s">
        <v>1</v>
      </c>
      <c r="E25" s="32" t="s">
        <v>1</v>
      </c>
      <c r="F25" s="32" t="s">
        <v>1</v>
      </c>
      <c r="G25" s="32" t="s">
        <v>1</v>
      </c>
      <c r="H25" s="32" t="s">
        <v>1</v>
      </c>
      <c r="I25" s="32" t="s">
        <v>1</v>
      </c>
      <c r="J25" s="32" t="s">
        <v>1</v>
      </c>
      <c r="K25" s="32" t="s">
        <v>1</v>
      </c>
      <c r="L25" s="32" t="s">
        <v>1</v>
      </c>
      <c r="M25" s="32" t="s">
        <v>1</v>
      </c>
      <c r="N25" s="32" t="s">
        <v>1</v>
      </c>
      <c r="O25" s="32" t="s">
        <v>1</v>
      </c>
      <c r="P25" s="32" t="s">
        <v>1</v>
      </c>
      <c r="Q25" s="32" t="s">
        <v>1</v>
      </c>
      <c r="R25" s="32">
        <v>1.5282022369126049</v>
      </c>
      <c r="S25" s="32">
        <v>1.5663343639296001</v>
      </c>
      <c r="T25" s="32" t="s">
        <v>1</v>
      </c>
      <c r="U25" s="32">
        <v>1.6089465498326645</v>
      </c>
      <c r="V25" s="32" t="s">
        <v>1</v>
      </c>
      <c r="W25" s="32">
        <v>1.6227849921661555</v>
      </c>
      <c r="X25" s="32" t="s">
        <v>1</v>
      </c>
      <c r="Y25" s="32">
        <v>1.8611253983357117</v>
      </c>
      <c r="Z25" s="32" t="s">
        <v>1</v>
      </c>
      <c r="AA25" s="32">
        <v>1.9454964312811023</v>
      </c>
      <c r="AB25" s="32" t="s">
        <v>1</v>
      </c>
      <c r="AC25" s="32">
        <v>2.1013829526001464</v>
      </c>
      <c r="AD25" s="32" t="s">
        <v>1</v>
      </c>
      <c r="AE25" s="32">
        <v>2.1709448988404194</v>
      </c>
      <c r="AF25" s="32" t="s">
        <v>1</v>
      </c>
      <c r="AG25" s="32" t="s">
        <v>1</v>
      </c>
    </row>
    <row r="26" spans="1:33" x14ac:dyDescent="0.25">
      <c r="A26" s="12" t="s">
        <v>22</v>
      </c>
      <c r="B26" s="33" t="s">
        <v>1</v>
      </c>
      <c r="C26" s="34" t="s">
        <v>1</v>
      </c>
      <c r="D26" s="34" t="s">
        <v>1</v>
      </c>
      <c r="E26" s="34" t="s">
        <v>1</v>
      </c>
      <c r="F26" s="34" t="s">
        <v>1</v>
      </c>
      <c r="G26" s="34" t="s">
        <v>1</v>
      </c>
      <c r="H26" s="34" t="s">
        <v>1</v>
      </c>
      <c r="I26" s="34" t="s">
        <v>1</v>
      </c>
      <c r="J26" s="34" t="s">
        <v>1</v>
      </c>
      <c r="K26" s="34" t="s">
        <v>1</v>
      </c>
      <c r="L26" s="34" t="s">
        <v>1</v>
      </c>
      <c r="M26" s="34" t="s">
        <v>1</v>
      </c>
      <c r="N26" s="34">
        <v>0.1664382369648949</v>
      </c>
      <c r="O26" s="34">
        <v>0.189806979662105</v>
      </c>
      <c r="P26" s="34">
        <v>0.18085744189648628</v>
      </c>
      <c r="Q26" s="34">
        <v>0.16068742485495632</v>
      </c>
      <c r="R26" s="34">
        <v>0.14547065519983801</v>
      </c>
      <c r="S26" s="34">
        <v>0.14829626459186018</v>
      </c>
      <c r="T26" s="34">
        <v>0.13049923069028924</v>
      </c>
      <c r="U26" s="34">
        <v>0.16298269486361125</v>
      </c>
      <c r="V26" s="34">
        <v>0.15145845281910544</v>
      </c>
      <c r="W26" s="34">
        <v>0.18644070971671992</v>
      </c>
      <c r="X26" s="34">
        <v>0.1715315772386409</v>
      </c>
      <c r="Y26" s="34">
        <v>0.13157555166386981</v>
      </c>
      <c r="Z26" s="34">
        <v>0.14873943825795019</v>
      </c>
      <c r="AA26" s="34">
        <v>0.20886876255712633</v>
      </c>
      <c r="AB26" s="34">
        <v>0.24293832709936922</v>
      </c>
      <c r="AC26" s="34">
        <v>0.28150875326157915</v>
      </c>
      <c r="AD26" s="34">
        <v>0.29509239581397845</v>
      </c>
      <c r="AE26" s="34">
        <v>0.27731528248028331</v>
      </c>
      <c r="AF26" s="34">
        <v>0.27846215786659023</v>
      </c>
      <c r="AG26" s="34" t="s">
        <v>1</v>
      </c>
    </row>
    <row r="27" spans="1:33" x14ac:dyDescent="0.25">
      <c r="A27" s="9" t="s">
        <v>23</v>
      </c>
      <c r="B27" s="31" t="s">
        <v>1</v>
      </c>
      <c r="C27" s="32" t="s">
        <v>1</v>
      </c>
      <c r="D27" s="32" t="s">
        <v>1</v>
      </c>
      <c r="E27" s="32" t="s">
        <v>1</v>
      </c>
      <c r="F27" s="32" t="s">
        <v>1</v>
      </c>
      <c r="G27" s="32" t="s">
        <v>1</v>
      </c>
      <c r="H27" s="32" t="s">
        <v>1</v>
      </c>
      <c r="I27" s="32" t="s">
        <v>1</v>
      </c>
      <c r="J27" s="32" t="s">
        <v>1</v>
      </c>
      <c r="K27" s="32" t="s">
        <v>1</v>
      </c>
      <c r="L27" s="32" t="s">
        <v>1</v>
      </c>
      <c r="M27" s="32">
        <v>0.18496154245442326</v>
      </c>
      <c r="N27" s="32" t="s">
        <v>1</v>
      </c>
      <c r="O27" s="32">
        <v>0.15727350117296957</v>
      </c>
      <c r="P27" s="32" t="s">
        <v>1</v>
      </c>
      <c r="Q27" s="32">
        <v>0.18390572684615669</v>
      </c>
      <c r="R27" s="32" t="s">
        <v>1</v>
      </c>
      <c r="S27" s="32" t="s">
        <v>1</v>
      </c>
      <c r="T27" s="32" t="s">
        <v>1</v>
      </c>
      <c r="U27" s="32" t="s">
        <v>1</v>
      </c>
      <c r="V27" s="32" t="s">
        <v>1</v>
      </c>
      <c r="W27" s="32">
        <v>0.23908676580678984</v>
      </c>
      <c r="X27" s="32" t="s">
        <v>1</v>
      </c>
      <c r="Y27" s="32">
        <v>0.26254639090438081</v>
      </c>
      <c r="Z27" s="32" t="s">
        <v>1</v>
      </c>
      <c r="AA27" s="32">
        <v>0.32223935172244089</v>
      </c>
      <c r="AB27" s="32" t="s">
        <v>1</v>
      </c>
      <c r="AC27" s="32">
        <v>0.55136871309426505</v>
      </c>
      <c r="AD27" s="32" t="s">
        <v>1</v>
      </c>
      <c r="AE27" s="32">
        <v>0.56053628228230845</v>
      </c>
      <c r="AF27" s="32">
        <v>0.64126491255753271</v>
      </c>
      <c r="AG27" s="32" t="s">
        <v>1</v>
      </c>
    </row>
    <row r="28" spans="1:33" x14ac:dyDescent="0.25">
      <c r="A28" s="12" t="s">
        <v>24</v>
      </c>
      <c r="B28" s="33" t="s">
        <v>1</v>
      </c>
      <c r="C28" s="34" t="s">
        <v>1</v>
      </c>
      <c r="D28" s="34" t="s">
        <v>1</v>
      </c>
      <c r="E28" s="34" t="s">
        <v>1</v>
      </c>
      <c r="F28" s="34" t="s">
        <v>1</v>
      </c>
      <c r="G28" s="34" t="s">
        <v>1</v>
      </c>
      <c r="H28" s="34" t="s">
        <v>1</v>
      </c>
      <c r="I28" s="34" t="s">
        <v>1</v>
      </c>
      <c r="J28" s="34" t="s">
        <v>1</v>
      </c>
      <c r="K28" s="34" t="s">
        <v>1</v>
      </c>
      <c r="L28" s="34" t="s">
        <v>1</v>
      </c>
      <c r="M28" s="34" t="s">
        <v>1</v>
      </c>
      <c r="N28" s="34" t="s">
        <v>1</v>
      </c>
      <c r="O28" s="34" t="s">
        <v>1</v>
      </c>
      <c r="P28" s="34" t="s">
        <v>1</v>
      </c>
      <c r="Q28" s="34" t="s">
        <v>1</v>
      </c>
      <c r="R28" s="34">
        <v>0.18720258900595088</v>
      </c>
      <c r="S28" s="34">
        <v>0.18646083016430401</v>
      </c>
      <c r="T28" s="34">
        <v>0.19782477165205095</v>
      </c>
      <c r="U28" s="34">
        <v>0.20525933957922163</v>
      </c>
      <c r="V28" s="34">
        <v>0.25377918094841995</v>
      </c>
      <c r="W28" s="34">
        <v>0.2410950355084153</v>
      </c>
      <c r="X28" s="34">
        <v>0.33247430729144739</v>
      </c>
      <c r="Y28" s="34">
        <v>0.36772278663172819</v>
      </c>
      <c r="Z28" s="34">
        <v>0.34233083839197426</v>
      </c>
      <c r="AA28" s="34">
        <v>0.3302186556174026</v>
      </c>
      <c r="AB28" s="34">
        <v>0.40319226433947131</v>
      </c>
      <c r="AC28" s="34">
        <v>0.4880955333595528</v>
      </c>
      <c r="AD28" s="34">
        <v>0.44821401350992002</v>
      </c>
      <c r="AE28" s="34">
        <v>0.44182660489741887</v>
      </c>
      <c r="AF28" s="34">
        <v>0.47165836311123205</v>
      </c>
      <c r="AG28" s="34" t="s">
        <v>1</v>
      </c>
    </row>
    <row r="29" spans="1:33" x14ac:dyDescent="0.25">
      <c r="A29" s="9" t="s">
        <v>25</v>
      </c>
      <c r="B29" s="31" t="s">
        <v>1</v>
      </c>
      <c r="C29" s="32" t="s">
        <v>1</v>
      </c>
      <c r="D29" s="32" t="s">
        <v>1</v>
      </c>
      <c r="E29" s="32" t="s">
        <v>1</v>
      </c>
      <c r="F29" s="32" t="s">
        <v>1</v>
      </c>
      <c r="G29" s="32" t="s">
        <v>1</v>
      </c>
      <c r="H29" s="32" t="s">
        <v>1</v>
      </c>
      <c r="I29" s="32" t="s">
        <v>1</v>
      </c>
      <c r="J29" s="32" t="s">
        <v>1</v>
      </c>
      <c r="K29" s="32" t="s">
        <v>1</v>
      </c>
      <c r="L29" s="32" t="s">
        <v>1</v>
      </c>
      <c r="M29" s="32" t="s">
        <v>1</v>
      </c>
      <c r="N29" s="32" t="s">
        <v>1</v>
      </c>
      <c r="O29" s="32">
        <v>0.73505561563718846</v>
      </c>
      <c r="P29" s="32">
        <v>0.91992963710990938</v>
      </c>
      <c r="Q29" s="32">
        <v>0.83049846120026394</v>
      </c>
      <c r="R29" s="32">
        <v>0.94372471822639137</v>
      </c>
      <c r="S29" s="32">
        <v>0.84787375083752692</v>
      </c>
      <c r="T29" s="32">
        <v>1.0557036521408967</v>
      </c>
      <c r="U29" s="32">
        <v>1.0913724765479975</v>
      </c>
      <c r="V29" s="32">
        <v>1.2387340191783609</v>
      </c>
      <c r="W29" s="32">
        <v>1.5276831828509443</v>
      </c>
      <c r="X29" s="32">
        <v>1.66621797188118</v>
      </c>
      <c r="Y29" s="32">
        <v>1.7122150199016299</v>
      </c>
      <c r="Z29" s="32">
        <v>1.7040492316849256</v>
      </c>
      <c r="AA29" s="32">
        <v>1.6120285386306192</v>
      </c>
      <c r="AB29" s="32">
        <v>1.4788641848320609</v>
      </c>
      <c r="AC29" s="32">
        <v>1.3031063929711495</v>
      </c>
      <c r="AD29" s="32">
        <v>1.3505404751472982</v>
      </c>
      <c r="AE29" s="32">
        <v>1.3968199022934864</v>
      </c>
      <c r="AF29" s="32">
        <v>1.4650004466127611</v>
      </c>
      <c r="AG29" s="32" t="s">
        <v>1</v>
      </c>
    </row>
    <row r="30" spans="1:33" x14ac:dyDescent="0.25">
      <c r="A30" s="12" t="s">
        <v>26</v>
      </c>
      <c r="B30" s="33" t="s">
        <v>1</v>
      </c>
      <c r="C30" s="34" t="s">
        <v>1</v>
      </c>
      <c r="D30" s="34" t="s">
        <v>1</v>
      </c>
      <c r="E30" s="34" t="s">
        <v>1</v>
      </c>
      <c r="F30" s="34" t="s">
        <v>1</v>
      </c>
      <c r="G30" s="34" t="s">
        <v>1</v>
      </c>
      <c r="H30" s="34" t="s">
        <v>1</v>
      </c>
      <c r="I30" s="34" t="s">
        <v>1</v>
      </c>
      <c r="J30" s="34" t="s">
        <v>1</v>
      </c>
      <c r="K30" s="34" t="s">
        <v>1</v>
      </c>
      <c r="L30" s="34" t="s">
        <v>1</v>
      </c>
      <c r="M30" s="34" t="s">
        <v>1</v>
      </c>
      <c r="N30" s="34" t="s">
        <v>1</v>
      </c>
      <c r="O30" s="34" t="s">
        <v>1</v>
      </c>
      <c r="P30" s="34" t="s">
        <v>1</v>
      </c>
      <c r="Q30" s="34">
        <v>0.53199070045300789</v>
      </c>
      <c r="R30" s="34">
        <v>0.58125904666460115</v>
      </c>
      <c r="S30" s="34">
        <v>0.60910166902362439</v>
      </c>
      <c r="T30" s="34">
        <v>0.62978574022951828</v>
      </c>
      <c r="U30" s="34">
        <v>0.62314614012791281</v>
      </c>
      <c r="V30" s="34">
        <v>0.61465980056100966</v>
      </c>
      <c r="W30" s="34">
        <v>0.61684190933506799</v>
      </c>
      <c r="X30" s="34">
        <v>0.61437662932158155</v>
      </c>
      <c r="Y30" s="34">
        <v>0.61773469961603911</v>
      </c>
      <c r="Z30" s="34">
        <v>0.60731536071771663</v>
      </c>
      <c r="AA30" s="34">
        <v>0.58835424063994535</v>
      </c>
      <c r="AB30" s="34">
        <v>0.588288078103408</v>
      </c>
      <c r="AC30" s="34">
        <v>0.61419777512447404</v>
      </c>
      <c r="AD30" s="34">
        <v>0.64766721019654294</v>
      </c>
      <c r="AE30" s="34">
        <v>0.64479455453295154</v>
      </c>
      <c r="AF30" s="34">
        <v>0.72353126909119858</v>
      </c>
      <c r="AG30" s="34" t="s">
        <v>1</v>
      </c>
    </row>
    <row r="31" spans="1:33" x14ac:dyDescent="0.25">
      <c r="A31" s="9" t="s">
        <v>27</v>
      </c>
      <c r="B31" s="31" t="s">
        <v>1</v>
      </c>
      <c r="C31" s="32" t="s">
        <v>1</v>
      </c>
      <c r="D31" s="32" t="s">
        <v>1</v>
      </c>
      <c r="E31" s="32" t="s">
        <v>1</v>
      </c>
      <c r="F31" s="32" t="s">
        <v>1</v>
      </c>
      <c r="G31" s="32" t="s">
        <v>1</v>
      </c>
      <c r="H31" s="32" t="s">
        <v>1</v>
      </c>
      <c r="I31" s="32" t="s">
        <v>1</v>
      </c>
      <c r="J31" s="32" t="s">
        <v>1</v>
      </c>
      <c r="K31" s="32" t="s">
        <v>1</v>
      </c>
      <c r="L31" s="32" t="s">
        <v>1</v>
      </c>
      <c r="M31" s="32" t="s">
        <v>1</v>
      </c>
      <c r="N31" s="32" t="s">
        <v>1</v>
      </c>
      <c r="O31" s="32">
        <v>2.5266769519051056</v>
      </c>
      <c r="P31" s="32" t="s">
        <v>1</v>
      </c>
      <c r="Q31" s="32">
        <v>2.3413172937666427</v>
      </c>
      <c r="R31" s="32" t="s">
        <v>1</v>
      </c>
      <c r="S31" s="32">
        <v>2.2673402648814345</v>
      </c>
      <c r="T31" s="32" t="s">
        <v>1</v>
      </c>
      <c r="U31" s="32">
        <v>2.2864466217941213</v>
      </c>
      <c r="V31" s="32" t="s">
        <v>1</v>
      </c>
      <c r="W31" s="32">
        <v>2.1038358005367628</v>
      </c>
      <c r="X31" s="32" t="s">
        <v>1</v>
      </c>
      <c r="Y31" s="32" t="s">
        <v>1</v>
      </c>
      <c r="Z31" s="32" t="s">
        <v>1</v>
      </c>
      <c r="AA31" s="32">
        <v>2.1393179625722047</v>
      </c>
      <c r="AB31" s="32" t="s">
        <v>1</v>
      </c>
      <c r="AC31" s="32">
        <v>2.3116935569309507</v>
      </c>
      <c r="AD31" s="32" t="s">
        <v>1</v>
      </c>
      <c r="AE31" s="32">
        <v>2.3385526710034954</v>
      </c>
      <c r="AF31" s="32" t="s">
        <v>1</v>
      </c>
      <c r="AG31" s="32" t="s">
        <v>1</v>
      </c>
    </row>
    <row r="32" spans="1:33" s="15" customFormat="1" ht="15.75" thickBot="1" x14ac:dyDescent="0.3">
      <c r="A32" s="19" t="s">
        <v>28</v>
      </c>
      <c r="B32" s="37" t="s">
        <v>1</v>
      </c>
      <c r="C32" s="38" t="s">
        <v>1</v>
      </c>
      <c r="D32" s="38" t="s">
        <v>1</v>
      </c>
      <c r="E32" s="38" t="s">
        <v>1</v>
      </c>
      <c r="F32" s="38" t="s">
        <v>1</v>
      </c>
      <c r="G32" s="38" t="s">
        <v>1</v>
      </c>
      <c r="H32" s="38" t="s">
        <v>1</v>
      </c>
      <c r="I32" s="38" t="s">
        <v>1</v>
      </c>
      <c r="J32" s="38" t="s">
        <v>1</v>
      </c>
      <c r="K32" s="38" t="s">
        <v>1</v>
      </c>
      <c r="L32" s="38" t="s">
        <v>1</v>
      </c>
      <c r="M32" s="38" t="s">
        <v>1</v>
      </c>
      <c r="N32" s="38" t="s">
        <v>1</v>
      </c>
      <c r="O32" s="38" t="s">
        <v>1</v>
      </c>
      <c r="P32" s="38" t="s">
        <v>1</v>
      </c>
      <c r="Q32" s="38" t="s">
        <v>1</v>
      </c>
      <c r="R32" s="38" t="s">
        <v>1</v>
      </c>
      <c r="S32" s="38" t="s">
        <v>1</v>
      </c>
      <c r="T32" s="38" t="s">
        <v>1</v>
      </c>
      <c r="U32" s="38" t="s">
        <v>1</v>
      </c>
      <c r="V32" s="38" t="s">
        <v>1</v>
      </c>
      <c r="W32" s="38" t="s">
        <v>1</v>
      </c>
      <c r="X32" s="38" t="s">
        <v>1</v>
      </c>
      <c r="Y32" s="38" t="s">
        <v>1</v>
      </c>
      <c r="Z32" s="38" t="s">
        <v>1</v>
      </c>
      <c r="AA32" s="38" t="s">
        <v>1</v>
      </c>
      <c r="AB32" s="38" t="s">
        <v>1</v>
      </c>
      <c r="AC32" s="38">
        <v>1.3911100317988216</v>
      </c>
      <c r="AD32" s="38" t="s">
        <v>1</v>
      </c>
      <c r="AE32" s="38">
        <v>1.442669719140582</v>
      </c>
      <c r="AF32" s="38" t="s">
        <v>1</v>
      </c>
      <c r="AG32" s="38" t="s">
        <v>1</v>
      </c>
    </row>
    <row r="33" spans="1:33" x14ac:dyDescent="0.25">
      <c r="A33" s="9" t="s">
        <v>29</v>
      </c>
      <c r="B33" s="31" t="s">
        <v>1</v>
      </c>
      <c r="C33" s="32" t="s">
        <v>1</v>
      </c>
      <c r="D33" s="32" t="s">
        <v>1</v>
      </c>
      <c r="E33" s="32" t="s">
        <v>1</v>
      </c>
      <c r="F33" s="32" t="s">
        <v>1</v>
      </c>
      <c r="G33" s="32" t="s">
        <v>1</v>
      </c>
      <c r="H33" s="32" t="s">
        <v>1</v>
      </c>
      <c r="I33" s="32" t="s">
        <v>1</v>
      </c>
      <c r="J33" s="32" t="s">
        <v>1</v>
      </c>
      <c r="K33" s="32" t="s">
        <v>1</v>
      </c>
      <c r="L33" s="32" t="s">
        <v>1</v>
      </c>
      <c r="M33" s="32" t="s">
        <v>1</v>
      </c>
      <c r="N33" s="32" t="s">
        <v>1</v>
      </c>
      <c r="O33" s="32" t="s">
        <v>1</v>
      </c>
      <c r="P33" s="32" t="s">
        <v>1</v>
      </c>
      <c r="Q33" s="32" t="s">
        <v>1</v>
      </c>
      <c r="R33" s="32" t="s">
        <v>1</v>
      </c>
      <c r="S33" s="32" t="s">
        <v>1</v>
      </c>
      <c r="T33" s="32" t="s">
        <v>1</v>
      </c>
      <c r="U33" s="32" t="s">
        <v>1</v>
      </c>
      <c r="V33" s="32" t="s">
        <v>1</v>
      </c>
      <c r="W33" s="32" t="s">
        <v>1</v>
      </c>
      <c r="X33" s="32" t="s">
        <v>1</v>
      </c>
      <c r="Y33" s="32" t="s">
        <v>1</v>
      </c>
      <c r="Z33" s="32" t="s">
        <v>1</v>
      </c>
      <c r="AA33" s="32" t="s">
        <v>1</v>
      </c>
      <c r="AB33" s="32" t="s">
        <v>1</v>
      </c>
      <c r="AC33" s="32" t="s">
        <v>1</v>
      </c>
      <c r="AD33" s="32" t="s">
        <v>1</v>
      </c>
      <c r="AE33" s="32" t="s">
        <v>1</v>
      </c>
      <c r="AF33" s="32" t="s">
        <v>1</v>
      </c>
      <c r="AG33" s="32" t="s">
        <v>1</v>
      </c>
    </row>
    <row r="34" spans="1:33" x14ac:dyDescent="0.25">
      <c r="A34" s="12" t="s">
        <v>30</v>
      </c>
      <c r="B34" s="33" t="s">
        <v>1</v>
      </c>
      <c r="C34" s="34" t="s">
        <v>1</v>
      </c>
      <c r="D34" s="34" t="s">
        <v>1</v>
      </c>
      <c r="E34" s="34" t="s">
        <v>1</v>
      </c>
      <c r="F34" s="34" t="s">
        <v>1</v>
      </c>
      <c r="G34" s="34" t="s">
        <v>1</v>
      </c>
      <c r="H34" s="34" t="s">
        <v>1</v>
      </c>
      <c r="I34" s="34" t="s">
        <v>1</v>
      </c>
      <c r="J34" s="34" t="s">
        <v>1</v>
      </c>
      <c r="K34" s="34" t="s">
        <v>1</v>
      </c>
      <c r="L34" s="34" t="s">
        <v>1</v>
      </c>
      <c r="M34" s="34" t="s">
        <v>1</v>
      </c>
      <c r="N34" s="34" t="s">
        <v>1</v>
      </c>
      <c r="O34" s="34" t="s">
        <v>1</v>
      </c>
      <c r="P34" s="34" t="s">
        <v>1</v>
      </c>
      <c r="Q34" s="34" t="s">
        <v>1</v>
      </c>
      <c r="R34" s="34" t="s">
        <v>1</v>
      </c>
      <c r="S34" s="34" t="s">
        <v>1</v>
      </c>
      <c r="T34" s="34" t="s">
        <v>1</v>
      </c>
      <c r="U34" s="34" t="s">
        <v>1</v>
      </c>
      <c r="V34" s="34" t="s">
        <v>1</v>
      </c>
      <c r="W34" s="34" t="s">
        <v>1</v>
      </c>
      <c r="X34" s="34" t="s">
        <v>1</v>
      </c>
      <c r="Y34" s="34" t="s">
        <v>1</v>
      </c>
      <c r="Z34" s="34" t="s">
        <v>1</v>
      </c>
      <c r="AA34" s="34" t="s">
        <v>1</v>
      </c>
      <c r="AB34" s="34" t="s">
        <v>1</v>
      </c>
      <c r="AC34" s="34" t="s">
        <v>1</v>
      </c>
      <c r="AD34" s="34" t="s">
        <v>1</v>
      </c>
      <c r="AE34" s="34" t="s">
        <v>1</v>
      </c>
      <c r="AF34" s="34" t="s">
        <v>1</v>
      </c>
      <c r="AG34" s="34" t="s">
        <v>1</v>
      </c>
    </row>
    <row r="35" spans="1:33" x14ac:dyDescent="0.25">
      <c r="A35" s="9" t="s">
        <v>31</v>
      </c>
      <c r="B35" s="31" t="s">
        <v>1</v>
      </c>
      <c r="C35" s="32" t="s">
        <v>1</v>
      </c>
      <c r="D35" s="32" t="s">
        <v>1</v>
      </c>
      <c r="E35" s="32" t="s">
        <v>1</v>
      </c>
      <c r="F35" s="32" t="s">
        <v>1</v>
      </c>
      <c r="G35" s="32" t="s">
        <v>1</v>
      </c>
      <c r="H35" s="32" t="s">
        <v>1</v>
      </c>
      <c r="I35" s="32" t="s">
        <v>1</v>
      </c>
      <c r="J35" s="32" t="s">
        <v>1</v>
      </c>
      <c r="K35" s="32" t="s">
        <v>1</v>
      </c>
      <c r="L35" s="32" t="s">
        <v>1</v>
      </c>
      <c r="M35" s="32" t="s">
        <v>1</v>
      </c>
      <c r="N35" s="32" t="s">
        <v>1</v>
      </c>
      <c r="O35" s="32" t="s">
        <v>1</v>
      </c>
      <c r="P35" s="32" t="s">
        <v>1</v>
      </c>
      <c r="Q35" s="32" t="s">
        <v>1</v>
      </c>
      <c r="R35" s="32" t="s">
        <v>1</v>
      </c>
      <c r="S35" s="32" t="s">
        <v>1</v>
      </c>
      <c r="T35" s="32" t="s">
        <v>1</v>
      </c>
      <c r="U35" s="32" t="s">
        <v>1</v>
      </c>
      <c r="V35" s="32" t="s">
        <v>1</v>
      </c>
      <c r="W35" s="32" t="s">
        <v>1</v>
      </c>
      <c r="X35" s="32" t="s">
        <v>1</v>
      </c>
      <c r="Y35" s="32" t="s">
        <v>1</v>
      </c>
      <c r="Z35" s="32" t="s">
        <v>1</v>
      </c>
      <c r="AA35" s="32" t="s">
        <v>1</v>
      </c>
      <c r="AB35" s="32" t="s">
        <v>1</v>
      </c>
      <c r="AC35" s="32" t="s">
        <v>1</v>
      </c>
      <c r="AD35" s="32" t="s">
        <v>1</v>
      </c>
      <c r="AE35" s="32">
        <v>8.5242436777180283E-2</v>
      </c>
      <c r="AF35" s="32">
        <v>6.2177784265070792E-2</v>
      </c>
      <c r="AG35" s="32" t="s">
        <v>1</v>
      </c>
    </row>
    <row r="36" spans="1:33" x14ac:dyDescent="0.25">
      <c r="A36" s="12" t="s">
        <v>32</v>
      </c>
      <c r="B36" s="33" t="s">
        <v>1</v>
      </c>
      <c r="C36" s="34" t="s">
        <v>1</v>
      </c>
      <c r="D36" s="34" t="s">
        <v>1</v>
      </c>
      <c r="E36" s="34" t="s">
        <v>1</v>
      </c>
      <c r="F36" s="34" t="s">
        <v>1</v>
      </c>
      <c r="G36" s="34" t="s">
        <v>1</v>
      </c>
      <c r="H36" s="34" t="s">
        <v>1</v>
      </c>
      <c r="I36" s="34" t="s">
        <v>1</v>
      </c>
      <c r="J36" s="34" t="s">
        <v>1</v>
      </c>
      <c r="K36" s="34" t="s">
        <v>1</v>
      </c>
      <c r="L36" s="34" t="s">
        <v>1</v>
      </c>
      <c r="M36" s="34" t="s">
        <v>1</v>
      </c>
      <c r="N36" s="34" t="s">
        <v>1</v>
      </c>
      <c r="O36" s="34" t="s">
        <v>1</v>
      </c>
      <c r="P36" s="34" t="s">
        <v>1</v>
      </c>
      <c r="Q36" s="34" t="s">
        <v>1</v>
      </c>
      <c r="R36" s="34" t="s">
        <v>1</v>
      </c>
      <c r="S36" s="34" t="s">
        <v>1</v>
      </c>
      <c r="T36" s="34" t="s">
        <v>1</v>
      </c>
      <c r="U36" s="34" t="s">
        <v>1</v>
      </c>
      <c r="V36" s="34" t="s">
        <v>1</v>
      </c>
      <c r="W36" s="34" t="s">
        <v>1</v>
      </c>
      <c r="X36" s="34" t="s">
        <v>1</v>
      </c>
      <c r="Y36" s="34" t="s">
        <v>1</v>
      </c>
      <c r="Z36" s="34" t="s">
        <v>1</v>
      </c>
      <c r="AA36" s="34" t="s">
        <v>1</v>
      </c>
      <c r="AB36" s="34" t="s">
        <v>1</v>
      </c>
      <c r="AC36" s="34">
        <v>6.5315996371333521E-2</v>
      </c>
      <c r="AD36" s="34">
        <v>0.19195385044283844</v>
      </c>
      <c r="AE36" s="34">
        <v>4.3125214616114904E-2</v>
      </c>
      <c r="AF36" s="34" t="s">
        <v>1</v>
      </c>
      <c r="AG36" s="34" t="s">
        <v>1</v>
      </c>
    </row>
    <row r="37" spans="1:33" s="5" customFormat="1" x14ac:dyDescent="0.25">
      <c r="A37" s="9" t="s">
        <v>33</v>
      </c>
      <c r="B37" s="31" t="s">
        <v>1</v>
      </c>
      <c r="C37" s="32" t="s">
        <v>1</v>
      </c>
      <c r="D37" s="32" t="s">
        <v>1</v>
      </c>
      <c r="E37" s="32" t="s">
        <v>1</v>
      </c>
      <c r="F37" s="32" t="s">
        <v>1</v>
      </c>
      <c r="G37" s="32" t="s">
        <v>1</v>
      </c>
      <c r="H37" s="32" t="s">
        <v>1</v>
      </c>
      <c r="I37" s="32" t="s">
        <v>1</v>
      </c>
      <c r="J37" s="32" t="s">
        <v>1</v>
      </c>
      <c r="K37" s="32" t="s">
        <v>1</v>
      </c>
      <c r="L37" s="32" t="s">
        <v>1</v>
      </c>
      <c r="M37" s="32" t="s">
        <v>1</v>
      </c>
      <c r="N37" s="32" t="s">
        <v>1</v>
      </c>
      <c r="O37" s="32" t="s">
        <v>1</v>
      </c>
      <c r="P37" s="32" t="s">
        <v>1</v>
      </c>
      <c r="Q37" s="32" t="s">
        <v>1</v>
      </c>
      <c r="R37" s="32" t="s">
        <v>1</v>
      </c>
      <c r="S37" s="32" t="s">
        <v>1</v>
      </c>
      <c r="T37" s="32" t="s">
        <v>1</v>
      </c>
      <c r="U37" s="32" t="s">
        <v>1</v>
      </c>
      <c r="V37" s="32" t="s">
        <v>1</v>
      </c>
      <c r="W37" s="32" t="s">
        <v>1</v>
      </c>
      <c r="X37" s="32" t="s">
        <v>1</v>
      </c>
      <c r="Y37" s="32" t="s">
        <v>1</v>
      </c>
      <c r="Z37" s="32" t="s">
        <v>1</v>
      </c>
      <c r="AA37" s="32" t="s">
        <v>1</v>
      </c>
      <c r="AB37" s="32" t="s">
        <v>1</v>
      </c>
      <c r="AC37" s="32" t="s">
        <v>1</v>
      </c>
      <c r="AD37" s="32" t="s">
        <v>1</v>
      </c>
      <c r="AE37" s="32" t="s">
        <v>1</v>
      </c>
      <c r="AF37" s="32" t="s">
        <v>1</v>
      </c>
      <c r="AG37" s="32" t="s">
        <v>1</v>
      </c>
    </row>
    <row r="38" spans="1:33" x14ac:dyDescent="0.25">
      <c r="A38" s="12" t="s">
        <v>34</v>
      </c>
      <c r="B38" s="33" t="s">
        <v>1</v>
      </c>
      <c r="C38" s="34" t="s">
        <v>1</v>
      </c>
      <c r="D38" s="34" t="s">
        <v>1</v>
      </c>
      <c r="E38" s="34" t="s">
        <v>1</v>
      </c>
      <c r="F38" s="34" t="s">
        <v>1</v>
      </c>
      <c r="G38" s="34" t="s">
        <v>1</v>
      </c>
      <c r="H38" s="34" t="s">
        <v>1</v>
      </c>
      <c r="I38" s="34" t="s">
        <v>1</v>
      </c>
      <c r="J38" s="34" t="s">
        <v>1</v>
      </c>
      <c r="K38" s="34" t="s">
        <v>1</v>
      </c>
      <c r="L38" s="34" t="s">
        <v>1</v>
      </c>
      <c r="M38" s="34" t="s">
        <v>1</v>
      </c>
      <c r="N38" s="34" t="s">
        <v>1</v>
      </c>
      <c r="O38" s="34" t="s">
        <v>1</v>
      </c>
      <c r="P38" s="34" t="s">
        <v>1</v>
      </c>
      <c r="Q38" s="34" t="s">
        <v>1</v>
      </c>
      <c r="R38" s="34" t="s">
        <v>1</v>
      </c>
      <c r="S38" s="34" t="s">
        <v>1</v>
      </c>
      <c r="T38" s="34" t="s">
        <v>1</v>
      </c>
      <c r="U38" s="34" t="s">
        <v>1</v>
      </c>
      <c r="V38" s="34" t="s">
        <v>1</v>
      </c>
      <c r="W38" s="34" t="s">
        <v>1</v>
      </c>
      <c r="X38" s="34" t="s">
        <v>1</v>
      </c>
      <c r="Y38" s="34" t="s">
        <v>1</v>
      </c>
      <c r="Z38" s="34" t="s">
        <v>1</v>
      </c>
      <c r="AA38" s="34" t="s">
        <v>1</v>
      </c>
      <c r="AB38" s="34" t="s">
        <v>1</v>
      </c>
      <c r="AC38" s="34" t="s">
        <v>1</v>
      </c>
      <c r="AD38" s="34" t="s">
        <v>1</v>
      </c>
      <c r="AE38" s="34" t="s">
        <v>1</v>
      </c>
      <c r="AF38" s="34" t="s">
        <v>1</v>
      </c>
      <c r="AG38" s="34" t="s">
        <v>1</v>
      </c>
    </row>
    <row r="39" spans="1:33" s="5" customFormat="1" x14ac:dyDescent="0.25">
      <c r="A39" s="9" t="s">
        <v>35</v>
      </c>
      <c r="B39" s="31" t="s">
        <v>1</v>
      </c>
      <c r="C39" s="32" t="s">
        <v>1</v>
      </c>
      <c r="D39" s="32" t="s">
        <v>1</v>
      </c>
      <c r="E39" s="32" t="s">
        <v>1</v>
      </c>
      <c r="F39" s="32" t="s">
        <v>1</v>
      </c>
      <c r="G39" s="32" t="s">
        <v>1</v>
      </c>
      <c r="H39" s="32" t="s">
        <v>1</v>
      </c>
      <c r="I39" s="32" t="s">
        <v>1</v>
      </c>
      <c r="J39" s="32" t="s">
        <v>1</v>
      </c>
      <c r="K39" s="32" t="s">
        <v>1</v>
      </c>
      <c r="L39" s="32" t="s">
        <v>1</v>
      </c>
      <c r="M39" s="32" t="s">
        <v>1</v>
      </c>
      <c r="N39" s="32" t="s">
        <v>1</v>
      </c>
      <c r="O39" s="32" t="s">
        <v>1</v>
      </c>
      <c r="P39" s="32" t="s">
        <v>1</v>
      </c>
      <c r="Q39" s="32" t="s">
        <v>1</v>
      </c>
      <c r="R39" s="32" t="s">
        <v>1</v>
      </c>
      <c r="S39" s="32" t="s">
        <v>1</v>
      </c>
      <c r="T39" s="32" t="s">
        <v>1</v>
      </c>
      <c r="U39" s="32" t="s">
        <v>1</v>
      </c>
      <c r="V39" s="32" t="s">
        <v>1</v>
      </c>
      <c r="W39" s="32" t="s">
        <v>1</v>
      </c>
      <c r="X39" s="32" t="s">
        <v>1</v>
      </c>
      <c r="Y39" s="32">
        <v>0.81683298854495889</v>
      </c>
      <c r="Z39" s="32">
        <v>0.99925247785664539</v>
      </c>
      <c r="AA39" s="32">
        <v>1.220733793026092</v>
      </c>
      <c r="AB39" s="32">
        <v>1.1536531766743308</v>
      </c>
      <c r="AC39" s="32">
        <v>1.1762482042683926</v>
      </c>
      <c r="AD39" s="32">
        <v>1.0864222548530895</v>
      </c>
      <c r="AE39" s="32">
        <v>1.443731607780848</v>
      </c>
      <c r="AF39" s="32">
        <v>1.5069794038659872</v>
      </c>
      <c r="AG39" s="32" t="s">
        <v>1</v>
      </c>
    </row>
    <row r="40" spans="1:33" x14ac:dyDescent="0.25">
      <c r="A40" s="12" t="s">
        <v>36</v>
      </c>
      <c r="B40" s="33" t="s">
        <v>1</v>
      </c>
      <c r="C40" s="34" t="s">
        <v>1</v>
      </c>
      <c r="D40" s="34" t="s">
        <v>1</v>
      </c>
      <c r="E40" s="34" t="s">
        <v>1</v>
      </c>
      <c r="F40" s="34" t="s">
        <v>1</v>
      </c>
      <c r="G40" s="34" t="s">
        <v>1</v>
      </c>
      <c r="H40" s="34" t="s">
        <v>1</v>
      </c>
      <c r="I40" s="34" t="s">
        <v>1</v>
      </c>
      <c r="J40" s="34" t="s">
        <v>1</v>
      </c>
      <c r="K40" s="34" t="s">
        <v>1</v>
      </c>
      <c r="L40" s="34" t="s">
        <v>1</v>
      </c>
      <c r="M40" s="34" t="s">
        <v>1</v>
      </c>
      <c r="N40" s="34" t="s">
        <v>1</v>
      </c>
      <c r="O40" s="34" t="s">
        <v>1</v>
      </c>
      <c r="P40" s="34" t="s">
        <v>1</v>
      </c>
      <c r="Q40" s="34" t="s">
        <v>1</v>
      </c>
      <c r="R40" s="34" t="s">
        <v>1</v>
      </c>
      <c r="S40" s="34" t="s">
        <v>1</v>
      </c>
      <c r="T40" s="34" t="s">
        <v>1</v>
      </c>
      <c r="U40" s="34" t="s">
        <v>1</v>
      </c>
      <c r="V40" s="34" t="s">
        <v>1</v>
      </c>
      <c r="W40" s="34" t="s">
        <v>1</v>
      </c>
      <c r="X40" s="34" t="s">
        <v>1</v>
      </c>
      <c r="Y40" s="34" t="s">
        <v>1</v>
      </c>
      <c r="Z40" s="34" t="s">
        <v>1</v>
      </c>
      <c r="AA40" s="34" t="s">
        <v>1</v>
      </c>
      <c r="AB40" s="34" t="s">
        <v>1</v>
      </c>
      <c r="AC40" s="34" t="s">
        <v>1</v>
      </c>
      <c r="AD40" s="34" t="s">
        <v>1</v>
      </c>
      <c r="AE40" s="34" t="s">
        <v>1</v>
      </c>
      <c r="AF40" s="34" t="s">
        <v>1</v>
      </c>
      <c r="AG40" s="34" t="s">
        <v>1</v>
      </c>
    </row>
    <row r="41" spans="1:33" s="5" customFormat="1" x14ac:dyDescent="0.25">
      <c r="A41" s="9" t="s">
        <v>37</v>
      </c>
      <c r="B41" s="31" t="s">
        <v>1</v>
      </c>
      <c r="C41" s="32" t="s">
        <v>1</v>
      </c>
      <c r="D41" s="32" t="s">
        <v>1</v>
      </c>
      <c r="E41" s="32" t="s">
        <v>1</v>
      </c>
      <c r="F41" s="32" t="s">
        <v>1</v>
      </c>
      <c r="G41" s="32" t="s">
        <v>1</v>
      </c>
      <c r="H41" s="32" t="s">
        <v>1</v>
      </c>
      <c r="I41" s="32" t="s">
        <v>1</v>
      </c>
      <c r="J41" s="32" t="s">
        <v>1</v>
      </c>
      <c r="K41" s="32" t="s">
        <v>1</v>
      </c>
      <c r="L41" s="32" t="s">
        <v>1</v>
      </c>
      <c r="M41" s="32" t="s">
        <v>1</v>
      </c>
      <c r="N41" s="32" t="s">
        <v>1</v>
      </c>
      <c r="O41" s="32" t="s">
        <v>1</v>
      </c>
      <c r="P41" s="32" t="s">
        <v>1</v>
      </c>
      <c r="Q41" s="32" t="s">
        <v>1</v>
      </c>
      <c r="R41" s="32" t="s">
        <v>1</v>
      </c>
      <c r="S41" s="32" t="s">
        <v>1</v>
      </c>
      <c r="T41" s="32" t="s">
        <v>1</v>
      </c>
      <c r="U41" s="32" t="s">
        <v>1</v>
      </c>
      <c r="V41" s="32" t="s">
        <v>1</v>
      </c>
      <c r="W41" s="32" t="s">
        <v>1</v>
      </c>
      <c r="X41" s="32" t="s">
        <v>1</v>
      </c>
      <c r="Y41" s="32" t="s">
        <v>1</v>
      </c>
      <c r="Z41" s="32" t="s">
        <v>1</v>
      </c>
      <c r="AA41" s="32" t="s">
        <v>1</v>
      </c>
      <c r="AB41" s="32" t="s">
        <v>1</v>
      </c>
      <c r="AC41" s="32" t="s">
        <v>1</v>
      </c>
      <c r="AD41" s="32" t="s">
        <v>1</v>
      </c>
      <c r="AE41" s="32" t="s">
        <v>1</v>
      </c>
      <c r="AF41" s="32" t="s">
        <v>1</v>
      </c>
      <c r="AG41" s="32" t="s">
        <v>1</v>
      </c>
    </row>
    <row r="42" spans="1:33" x14ac:dyDescent="0.25">
      <c r="A42" s="12" t="s">
        <v>38</v>
      </c>
      <c r="B42" s="33" t="s">
        <v>1</v>
      </c>
      <c r="C42" s="34" t="s">
        <v>1</v>
      </c>
      <c r="D42" s="34" t="s">
        <v>1</v>
      </c>
      <c r="E42" s="34" t="s">
        <v>1</v>
      </c>
      <c r="F42" s="34" t="s">
        <v>1</v>
      </c>
      <c r="G42" s="34" t="s">
        <v>1</v>
      </c>
      <c r="H42" s="34" t="s">
        <v>1</v>
      </c>
      <c r="I42" s="34" t="s">
        <v>1</v>
      </c>
      <c r="J42" s="34" t="s">
        <v>1</v>
      </c>
      <c r="K42" s="34" t="s">
        <v>1</v>
      </c>
      <c r="L42" s="34" t="s">
        <v>1</v>
      </c>
      <c r="M42" s="34" t="s">
        <v>1</v>
      </c>
      <c r="N42" s="34" t="s">
        <v>1</v>
      </c>
      <c r="O42" s="34" t="s">
        <v>1</v>
      </c>
      <c r="P42" s="34" t="s">
        <v>1</v>
      </c>
      <c r="Q42" s="34" t="s">
        <v>1</v>
      </c>
      <c r="R42" s="34" t="s">
        <v>1</v>
      </c>
      <c r="S42" s="34" t="s">
        <v>1</v>
      </c>
      <c r="T42" s="34" t="s">
        <v>1</v>
      </c>
      <c r="U42" s="34" t="s">
        <v>1</v>
      </c>
      <c r="V42" s="34" t="s">
        <v>1</v>
      </c>
      <c r="W42" s="34" t="s">
        <v>1</v>
      </c>
      <c r="X42" s="34" t="s">
        <v>1</v>
      </c>
      <c r="Y42" s="34" t="s">
        <v>1</v>
      </c>
      <c r="Z42" s="34" t="s">
        <v>1</v>
      </c>
      <c r="AA42" s="34" t="s">
        <v>1</v>
      </c>
      <c r="AB42" s="34" t="s">
        <v>1</v>
      </c>
      <c r="AC42" s="34" t="s">
        <v>1</v>
      </c>
      <c r="AD42" s="34" t="s">
        <v>1</v>
      </c>
      <c r="AE42" s="34" t="s">
        <v>1</v>
      </c>
      <c r="AF42" s="34" t="s">
        <v>1</v>
      </c>
      <c r="AG42" s="34" t="s">
        <v>1</v>
      </c>
    </row>
    <row r="43" spans="1:33" s="5" customFormat="1" x14ac:dyDescent="0.25">
      <c r="A43" s="9" t="s">
        <v>39</v>
      </c>
      <c r="B43" s="31" t="s">
        <v>1</v>
      </c>
      <c r="C43" s="32" t="s">
        <v>1</v>
      </c>
      <c r="D43" s="32" t="s">
        <v>1</v>
      </c>
      <c r="E43" s="32" t="s">
        <v>1</v>
      </c>
      <c r="F43" s="32" t="s">
        <v>1</v>
      </c>
      <c r="G43" s="32" t="s">
        <v>1</v>
      </c>
      <c r="H43" s="32" t="s">
        <v>1</v>
      </c>
      <c r="I43" s="32" t="s">
        <v>1</v>
      </c>
      <c r="J43" s="32" t="s">
        <v>1</v>
      </c>
      <c r="K43" s="32" t="s">
        <v>1</v>
      </c>
      <c r="L43" s="32" t="s">
        <v>1</v>
      </c>
      <c r="M43" s="32" t="s">
        <v>1</v>
      </c>
      <c r="N43" s="32" t="s">
        <v>1</v>
      </c>
      <c r="O43" s="32" t="s">
        <v>1</v>
      </c>
      <c r="P43" s="32" t="s">
        <v>1</v>
      </c>
      <c r="Q43" s="32" t="s">
        <v>1</v>
      </c>
      <c r="R43" s="32" t="s">
        <v>1</v>
      </c>
      <c r="S43" s="32" t="s">
        <v>1</v>
      </c>
      <c r="T43" s="32" t="s">
        <v>1</v>
      </c>
      <c r="U43" s="32" t="s">
        <v>1</v>
      </c>
      <c r="V43" s="32" t="s">
        <v>1</v>
      </c>
      <c r="W43" s="32" t="s">
        <v>1</v>
      </c>
      <c r="X43" s="32" t="s">
        <v>1</v>
      </c>
      <c r="Y43" s="32" t="s">
        <v>1</v>
      </c>
      <c r="Z43" s="32" t="s">
        <v>1</v>
      </c>
      <c r="AA43" s="32" t="s">
        <v>1</v>
      </c>
      <c r="AB43" s="32" t="s">
        <v>1</v>
      </c>
      <c r="AC43" s="32" t="s">
        <v>1</v>
      </c>
      <c r="AD43" s="32" t="s">
        <v>1</v>
      </c>
      <c r="AE43" s="32" t="s">
        <v>1</v>
      </c>
      <c r="AF43" s="32" t="s">
        <v>1</v>
      </c>
      <c r="AG43" s="32" t="s">
        <v>1</v>
      </c>
    </row>
    <row r="44" spans="1:33" x14ac:dyDescent="0.25">
      <c r="A44" s="12" t="s">
        <v>40</v>
      </c>
      <c r="B44" s="33" t="s">
        <v>1</v>
      </c>
      <c r="C44" s="34" t="s">
        <v>1</v>
      </c>
      <c r="D44" s="34" t="s">
        <v>1</v>
      </c>
      <c r="E44" s="34" t="s">
        <v>1</v>
      </c>
      <c r="F44" s="34" t="s">
        <v>1</v>
      </c>
      <c r="G44" s="34" t="s">
        <v>1</v>
      </c>
      <c r="H44" s="34" t="s">
        <v>1</v>
      </c>
      <c r="I44" s="34" t="s">
        <v>1</v>
      </c>
      <c r="J44" s="34" t="s">
        <v>1</v>
      </c>
      <c r="K44" s="34" t="s">
        <v>1</v>
      </c>
      <c r="L44" s="34" t="s">
        <v>1</v>
      </c>
      <c r="M44" s="34" t="s">
        <v>1</v>
      </c>
      <c r="N44" s="34" t="s">
        <v>1</v>
      </c>
      <c r="O44" s="34" t="s">
        <v>1</v>
      </c>
      <c r="P44" s="34" t="s">
        <v>1</v>
      </c>
      <c r="Q44" s="34" t="s">
        <v>1</v>
      </c>
      <c r="R44" s="34" t="s">
        <v>1</v>
      </c>
      <c r="S44" s="34" t="s">
        <v>1</v>
      </c>
      <c r="T44" s="34" t="s">
        <v>1</v>
      </c>
      <c r="U44" s="34" t="s">
        <v>1</v>
      </c>
      <c r="V44" s="34" t="s">
        <v>1</v>
      </c>
      <c r="W44" s="34" t="s">
        <v>1</v>
      </c>
      <c r="X44" s="34" t="s">
        <v>1</v>
      </c>
      <c r="Y44" s="34" t="s">
        <v>1</v>
      </c>
      <c r="Z44" s="34" t="s">
        <v>1</v>
      </c>
      <c r="AA44" s="34" t="s">
        <v>1</v>
      </c>
      <c r="AB44" s="34" t="s">
        <v>1</v>
      </c>
      <c r="AC44" s="34" t="s">
        <v>1</v>
      </c>
      <c r="AD44" s="34" t="s">
        <v>1</v>
      </c>
      <c r="AE44" s="34" t="s">
        <v>1</v>
      </c>
      <c r="AF44" s="34" t="s">
        <v>1</v>
      </c>
      <c r="AG44" s="34" t="s">
        <v>1</v>
      </c>
    </row>
    <row r="45" spans="1:33" s="5" customFormat="1" x14ac:dyDescent="0.25">
      <c r="A45" s="9" t="s">
        <v>41</v>
      </c>
      <c r="B45" s="31" t="s">
        <v>1</v>
      </c>
      <c r="C45" s="32" t="s">
        <v>1</v>
      </c>
      <c r="D45" s="32" t="s">
        <v>1</v>
      </c>
      <c r="E45" s="32" t="s">
        <v>1</v>
      </c>
      <c r="F45" s="32" t="s">
        <v>1</v>
      </c>
      <c r="G45" s="32" t="s">
        <v>1</v>
      </c>
      <c r="H45" s="32" t="s">
        <v>1</v>
      </c>
      <c r="I45" s="32" t="s">
        <v>1</v>
      </c>
      <c r="J45" s="32" t="s">
        <v>1</v>
      </c>
      <c r="K45" s="32" t="s">
        <v>1</v>
      </c>
      <c r="L45" s="32" t="s">
        <v>1</v>
      </c>
      <c r="M45" s="32" t="s">
        <v>1</v>
      </c>
      <c r="N45" s="32" t="s">
        <v>1</v>
      </c>
      <c r="O45" s="32" t="s">
        <v>1</v>
      </c>
      <c r="P45" s="32" t="s">
        <v>1</v>
      </c>
      <c r="Q45" s="32" t="s">
        <v>1</v>
      </c>
      <c r="R45" s="32" t="s">
        <v>1</v>
      </c>
      <c r="S45" s="32" t="s">
        <v>1</v>
      </c>
      <c r="T45" s="32" t="s">
        <v>1</v>
      </c>
      <c r="U45" s="32" t="s">
        <v>1</v>
      </c>
      <c r="V45" s="32" t="s">
        <v>1</v>
      </c>
      <c r="W45" s="32" t="s">
        <v>1</v>
      </c>
      <c r="X45" s="32" t="s">
        <v>1</v>
      </c>
      <c r="Y45" s="32" t="s">
        <v>1</v>
      </c>
      <c r="Z45" s="32" t="s">
        <v>1</v>
      </c>
      <c r="AA45" s="32" t="s">
        <v>1</v>
      </c>
      <c r="AB45" s="32" t="s">
        <v>1</v>
      </c>
      <c r="AC45" s="32" t="s">
        <v>1</v>
      </c>
      <c r="AD45" s="32" t="s">
        <v>1</v>
      </c>
      <c r="AE45" s="32" t="s">
        <v>1</v>
      </c>
      <c r="AF45" s="32" t="s">
        <v>1</v>
      </c>
      <c r="AG45" s="32" t="s">
        <v>1</v>
      </c>
    </row>
    <row r="46" spans="1:33" x14ac:dyDescent="0.25">
      <c r="A46" s="12" t="s">
        <v>42</v>
      </c>
      <c r="B46" s="33" t="s">
        <v>1</v>
      </c>
      <c r="C46" s="34" t="s">
        <v>1</v>
      </c>
      <c r="D46" s="34" t="s">
        <v>1</v>
      </c>
      <c r="E46" s="34" t="s">
        <v>1</v>
      </c>
      <c r="F46" s="34" t="s">
        <v>1</v>
      </c>
      <c r="G46" s="34" t="s">
        <v>1</v>
      </c>
      <c r="H46" s="34" t="s">
        <v>1</v>
      </c>
      <c r="I46" s="34" t="s">
        <v>1</v>
      </c>
      <c r="J46" s="34" t="s">
        <v>1</v>
      </c>
      <c r="K46" s="34" t="s">
        <v>1</v>
      </c>
      <c r="L46" s="34" t="s">
        <v>1</v>
      </c>
      <c r="M46" s="34" t="s">
        <v>1</v>
      </c>
      <c r="N46" s="34" t="s">
        <v>1</v>
      </c>
      <c r="O46" s="34" t="s">
        <v>1</v>
      </c>
      <c r="P46" s="34" t="s">
        <v>1</v>
      </c>
      <c r="Q46" s="34" t="s">
        <v>1</v>
      </c>
      <c r="R46" s="34" t="s">
        <v>1</v>
      </c>
      <c r="S46" s="34" t="s">
        <v>1</v>
      </c>
      <c r="T46" s="34" t="s">
        <v>1</v>
      </c>
      <c r="U46" s="34" t="s">
        <v>1</v>
      </c>
      <c r="V46" s="34" t="s">
        <v>1</v>
      </c>
      <c r="W46" s="34" t="s">
        <v>1</v>
      </c>
      <c r="X46" s="34" t="s">
        <v>1</v>
      </c>
      <c r="Y46" s="34" t="s">
        <v>1</v>
      </c>
      <c r="Z46" s="34" t="s">
        <v>1</v>
      </c>
      <c r="AA46" s="34" t="s">
        <v>1</v>
      </c>
      <c r="AB46" s="34" t="s">
        <v>1</v>
      </c>
      <c r="AC46" s="34" t="s">
        <v>1</v>
      </c>
      <c r="AD46" s="34" t="s">
        <v>1</v>
      </c>
      <c r="AE46" s="34" t="s">
        <v>1</v>
      </c>
      <c r="AF46" s="34" t="s">
        <v>1</v>
      </c>
      <c r="AG46" s="34" t="s">
        <v>1</v>
      </c>
    </row>
    <row r="47" spans="1:33" s="5" customFormat="1" x14ac:dyDescent="0.25">
      <c r="A47" s="9" t="s">
        <v>43</v>
      </c>
      <c r="B47" s="31" t="s">
        <v>1</v>
      </c>
      <c r="C47" s="32" t="s">
        <v>1</v>
      </c>
      <c r="D47" s="32" t="s">
        <v>1</v>
      </c>
      <c r="E47" s="32" t="s">
        <v>1</v>
      </c>
      <c r="F47" s="32" t="s">
        <v>1</v>
      </c>
      <c r="G47" s="32" t="s">
        <v>1</v>
      </c>
      <c r="H47" s="32" t="s">
        <v>1</v>
      </c>
      <c r="I47" s="32" t="s">
        <v>1</v>
      </c>
      <c r="J47" s="32" t="s">
        <v>1</v>
      </c>
      <c r="K47" s="32" t="s">
        <v>1</v>
      </c>
      <c r="L47" s="32" t="s">
        <v>1</v>
      </c>
      <c r="M47" s="32" t="s">
        <v>1</v>
      </c>
      <c r="N47" s="32" t="s">
        <v>1</v>
      </c>
      <c r="O47" s="32">
        <v>0.92299014295553339</v>
      </c>
      <c r="P47" s="32" t="s">
        <v>1</v>
      </c>
      <c r="Q47" s="32">
        <v>0.76920602998914067</v>
      </c>
      <c r="R47" s="32" t="s">
        <v>1</v>
      </c>
      <c r="S47" s="32">
        <v>0.79935391990291782</v>
      </c>
      <c r="T47" s="32" t="s">
        <v>1</v>
      </c>
      <c r="U47" s="32">
        <v>0.84886807844080303</v>
      </c>
      <c r="V47" s="32" t="s">
        <v>1</v>
      </c>
      <c r="W47" s="32">
        <v>0.80522207497234732</v>
      </c>
      <c r="X47" s="32" t="s">
        <v>1</v>
      </c>
      <c r="Y47" s="32">
        <v>0.82456701302151847</v>
      </c>
      <c r="Z47" s="32" t="s">
        <v>1</v>
      </c>
      <c r="AA47" s="32">
        <v>0.98266953118571543</v>
      </c>
      <c r="AB47" s="32" t="s">
        <v>1</v>
      </c>
      <c r="AC47" s="32">
        <v>1.0320108564045078</v>
      </c>
      <c r="AD47" s="32">
        <v>0.97599257154112395</v>
      </c>
      <c r="AE47" s="32">
        <v>1.0475001431183639</v>
      </c>
      <c r="AF47" s="32">
        <v>1.1293106759648945</v>
      </c>
      <c r="AG47" s="32" t="s">
        <v>1</v>
      </c>
    </row>
    <row r="48" spans="1:33" x14ac:dyDescent="0.25">
      <c r="A48" s="12" t="s">
        <v>44</v>
      </c>
      <c r="B48" s="33" t="s">
        <v>1</v>
      </c>
      <c r="C48" s="34" t="s">
        <v>1</v>
      </c>
      <c r="D48" s="34" t="s">
        <v>1</v>
      </c>
      <c r="E48" s="34" t="s">
        <v>1</v>
      </c>
      <c r="F48" s="34" t="s">
        <v>1</v>
      </c>
      <c r="G48" s="34" t="s">
        <v>1</v>
      </c>
      <c r="H48" s="34" t="s">
        <v>1</v>
      </c>
      <c r="I48" s="34" t="s">
        <v>1</v>
      </c>
      <c r="J48" s="34" t="s">
        <v>1</v>
      </c>
      <c r="K48" s="34" t="s">
        <v>1</v>
      </c>
      <c r="L48" s="34" t="s">
        <v>1</v>
      </c>
      <c r="M48" s="34" t="s">
        <v>1</v>
      </c>
      <c r="N48" s="34" t="s">
        <v>1</v>
      </c>
      <c r="O48" s="34" t="s">
        <v>1</v>
      </c>
      <c r="P48" s="34" t="s">
        <v>1</v>
      </c>
      <c r="Q48" s="34" t="s">
        <v>1</v>
      </c>
      <c r="R48" s="34" t="s">
        <v>1</v>
      </c>
      <c r="S48" s="34" t="s">
        <v>1</v>
      </c>
      <c r="T48" s="34" t="s">
        <v>1</v>
      </c>
      <c r="U48" s="34" t="s">
        <v>1</v>
      </c>
      <c r="V48" s="34" t="s">
        <v>1</v>
      </c>
      <c r="W48" s="34" t="s">
        <v>1</v>
      </c>
      <c r="X48" s="34" t="s">
        <v>1</v>
      </c>
      <c r="Y48" s="34" t="s">
        <v>1</v>
      </c>
      <c r="Z48" s="34" t="s">
        <v>1</v>
      </c>
      <c r="AA48" s="34" t="s">
        <v>1</v>
      </c>
      <c r="AB48" s="34" t="s">
        <v>1</v>
      </c>
      <c r="AC48" s="34" t="s">
        <v>1</v>
      </c>
      <c r="AD48" s="34" t="s">
        <v>1</v>
      </c>
      <c r="AE48" s="34" t="s">
        <v>1</v>
      </c>
      <c r="AF48" s="34" t="s">
        <v>1</v>
      </c>
      <c r="AG48" s="34" t="s">
        <v>1</v>
      </c>
    </row>
    <row r="49" spans="1:33" s="5" customFormat="1" x14ac:dyDescent="0.25">
      <c r="A49" s="9" t="s">
        <v>45</v>
      </c>
      <c r="B49" s="31" t="s">
        <v>1</v>
      </c>
      <c r="C49" s="32" t="s">
        <v>1</v>
      </c>
      <c r="D49" s="32" t="s">
        <v>1</v>
      </c>
      <c r="E49" s="32" t="s">
        <v>1</v>
      </c>
      <c r="F49" s="32" t="s">
        <v>1</v>
      </c>
      <c r="G49" s="32" t="s">
        <v>1</v>
      </c>
      <c r="H49" s="32" t="s">
        <v>1</v>
      </c>
      <c r="I49" s="32" t="s">
        <v>1</v>
      </c>
      <c r="J49" s="32" t="s">
        <v>1</v>
      </c>
      <c r="K49" s="32" t="s">
        <v>1</v>
      </c>
      <c r="L49" s="32" t="s">
        <v>1</v>
      </c>
      <c r="M49" s="32" t="s">
        <v>1</v>
      </c>
      <c r="N49" s="32" t="s">
        <v>1</v>
      </c>
      <c r="O49" s="32" t="s">
        <v>1</v>
      </c>
      <c r="P49" s="32" t="s">
        <v>1</v>
      </c>
      <c r="Q49" s="32" t="s">
        <v>1</v>
      </c>
      <c r="R49" s="32" t="s">
        <v>1</v>
      </c>
      <c r="S49" s="32" t="s">
        <v>1</v>
      </c>
      <c r="T49" s="32" t="s">
        <v>1</v>
      </c>
      <c r="U49" s="32" t="s">
        <v>1</v>
      </c>
      <c r="V49" s="32" t="s">
        <v>1</v>
      </c>
      <c r="W49" s="32" t="s">
        <v>1</v>
      </c>
      <c r="X49" s="32" t="s">
        <v>1</v>
      </c>
      <c r="Y49" s="32" t="s">
        <v>1</v>
      </c>
      <c r="Z49" s="32" t="s">
        <v>1</v>
      </c>
      <c r="AA49" s="32" t="s">
        <v>1</v>
      </c>
      <c r="AB49" s="32" t="s">
        <v>1</v>
      </c>
      <c r="AC49" s="32" t="s">
        <v>1</v>
      </c>
      <c r="AD49" s="32" t="s">
        <v>1</v>
      </c>
      <c r="AE49" s="32" t="s">
        <v>1</v>
      </c>
      <c r="AF49" s="32" t="s">
        <v>1</v>
      </c>
      <c r="AG49" s="32" t="s">
        <v>1</v>
      </c>
    </row>
    <row r="50" spans="1:33" x14ac:dyDescent="0.25">
      <c r="A50" s="12" t="s">
        <v>46</v>
      </c>
      <c r="B50" s="33" t="s">
        <v>1</v>
      </c>
      <c r="C50" s="34" t="s">
        <v>1</v>
      </c>
      <c r="D50" s="34" t="s">
        <v>1</v>
      </c>
      <c r="E50" s="34" t="s">
        <v>1</v>
      </c>
      <c r="F50" s="34" t="s">
        <v>1</v>
      </c>
      <c r="G50" s="34" t="s">
        <v>1</v>
      </c>
      <c r="H50" s="34" t="s">
        <v>1</v>
      </c>
      <c r="I50" s="34" t="s">
        <v>1</v>
      </c>
      <c r="J50" s="34" t="s">
        <v>1</v>
      </c>
      <c r="K50" s="34" t="s">
        <v>1</v>
      </c>
      <c r="L50" s="34" t="s">
        <v>1</v>
      </c>
      <c r="M50" s="34" t="s">
        <v>1</v>
      </c>
      <c r="N50" s="34" t="s">
        <v>1</v>
      </c>
      <c r="O50" s="34" t="s">
        <v>1</v>
      </c>
      <c r="P50" s="34" t="s">
        <v>1</v>
      </c>
      <c r="Q50" s="34" t="s">
        <v>1</v>
      </c>
      <c r="R50" s="34" t="s">
        <v>1</v>
      </c>
      <c r="S50" s="34" t="s">
        <v>1</v>
      </c>
      <c r="T50" s="34" t="s">
        <v>1</v>
      </c>
      <c r="U50" s="34" t="s">
        <v>1</v>
      </c>
      <c r="V50" s="34" t="s">
        <v>1</v>
      </c>
      <c r="W50" s="34" t="s">
        <v>1</v>
      </c>
      <c r="X50" s="34" t="s">
        <v>1</v>
      </c>
      <c r="Y50" s="34" t="s">
        <v>1</v>
      </c>
      <c r="Z50" s="34" t="s">
        <v>1</v>
      </c>
      <c r="AA50" s="34">
        <v>7.492571834227385E-2</v>
      </c>
      <c r="AB50" s="34">
        <v>0.11033046853629713</v>
      </c>
      <c r="AC50" s="34">
        <v>0.10074331970836693</v>
      </c>
      <c r="AD50" s="34">
        <v>0.11111729816477529</v>
      </c>
      <c r="AE50" s="34">
        <v>9.0488735899211595E-2</v>
      </c>
      <c r="AF50" s="34">
        <v>8.8317243221388592E-2</v>
      </c>
      <c r="AG50" s="34" t="s">
        <v>1</v>
      </c>
    </row>
    <row r="51" spans="1:33" s="5" customFormat="1" x14ac:dyDescent="0.25">
      <c r="A51" s="9" t="s">
        <v>47</v>
      </c>
      <c r="B51" s="31" t="s">
        <v>1</v>
      </c>
      <c r="C51" s="32" t="s">
        <v>1</v>
      </c>
      <c r="D51" s="32" t="s">
        <v>1</v>
      </c>
      <c r="E51" s="32" t="s">
        <v>1</v>
      </c>
      <c r="F51" s="32" t="s">
        <v>1</v>
      </c>
      <c r="G51" s="32" t="s">
        <v>1</v>
      </c>
      <c r="H51" s="32" t="s">
        <v>1</v>
      </c>
      <c r="I51" s="32" t="s">
        <v>1</v>
      </c>
      <c r="J51" s="32" t="s">
        <v>1</v>
      </c>
      <c r="K51" s="32" t="s">
        <v>1</v>
      </c>
      <c r="L51" s="32" t="s">
        <v>1</v>
      </c>
      <c r="M51" s="32" t="s">
        <v>1</v>
      </c>
      <c r="N51" s="32" t="s">
        <v>1</v>
      </c>
      <c r="O51" s="32" t="s">
        <v>1</v>
      </c>
      <c r="P51" s="32" t="s">
        <v>1</v>
      </c>
      <c r="Q51" s="32" t="s">
        <v>1</v>
      </c>
      <c r="R51" s="32" t="s">
        <v>1</v>
      </c>
      <c r="S51" s="32" t="s">
        <v>1</v>
      </c>
      <c r="T51" s="32" t="s">
        <v>1</v>
      </c>
      <c r="U51" s="32" t="s">
        <v>1</v>
      </c>
      <c r="V51" s="32" t="s">
        <v>1</v>
      </c>
      <c r="W51" s="32" t="s">
        <v>1</v>
      </c>
      <c r="X51" s="32" t="s">
        <v>1</v>
      </c>
      <c r="Y51" s="32" t="s">
        <v>1</v>
      </c>
      <c r="Z51" s="32" t="s">
        <v>1</v>
      </c>
      <c r="AA51" s="32" t="s">
        <v>1</v>
      </c>
      <c r="AB51" s="32" t="s">
        <v>1</v>
      </c>
      <c r="AC51" s="32" t="s">
        <v>1</v>
      </c>
      <c r="AD51" s="32" t="s">
        <v>1</v>
      </c>
      <c r="AE51" s="32" t="s">
        <v>1</v>
      </c>
      <c r="AF51" s="32" t="s">
        <v>1</v>
      </c>
      <c r="AG51" s="32" t="s">
        <v>1</v>
      </c>
    </row>
    <row r="52" spans="1:33" x14ac:dyDescent="0.25">
      <c r="A52" s="12" t="s">
        <v>48</v>
      </c>
      <c r="B52" s="33" t="s">
        <v>1</v>
      </c>
      <c r="C52" s="34" t="s">
        <v>1</v>
      </c>
      <c r="D52" s="34" t="s">
        <v>1</v>
      </c>
      <c r="E52" s="34" t="s">
        <v>1</v>
      </c>
      <c r="F52" s="34" t="s">
        <v>1</v>
      </c>
      <c r="G52" s="34" t="s">
        <v>1</v>
      </c>
      <c r="H52" s="34" t="s">
        <v>1</v>
      </c>
      <c r="I52" s="34" t="s">
        <v>1</v>
      </c>
      <c r="J52" s="34" t="s">
        <v>1</v>
      </c>
      <c r="K52" s="34" t="s">
        <v>1</v>
      </c>
      <c r="L52" s="34" t="s">
        <v>1</v>
      </c>
      <c r="M52" s="34" t="s">
        <v>1</v>
      </c>
      <c r="N52" s="34" t="s">
        <v>1</v>
      </c>
      <c r="O52" s="34" t="s">
        <v>1</v>
      </c>
      <c r="P52" s="34" t="s">
        <v>1</v>
      </c>
      <c r="Q52" s="34" t="s">
        <v>1</v>
      </c>
      <c r="R52" s="34" t="s">
        <v>1</v>
      </c>
      <c r="S52" s="34" t="s">
        <v>1</v>
      </c>
      <c r="T52" s="34" t="s">
        <v>1</v>
      </c>
      <c r="U52" s="34" t="s">
        <v>1</v>
      </c>
      <c r="V52" s="34" t="s">
        <v>1</v>
      </c>
      <c r="W52" s="34" t="s">
        <v>1</v>
      </c>
      <c r="X52" s="34" t="s">
        <v>1</v>
      </c>
      <c r="Y52" s="34" t="s">
        <v>1</v>
      </c>
      <c r="Z52" s="34" t="s">
        <v>1</v>
      </c>
      <c r="AA52" s="34" t="s">
        <v>1</v>
      </c>
      <c r="AB52" s="34" t="s">
        <v>1</v>
      </c>
      <c r="AC52" s="34" t="s">
        <v>1</v>
      </c>
      <c r="AD52" s="34" t="s">
        <v>1</v>
      </c>
      <c r="AE52" s="34" t="s">
        <v>1</v>
      </c>
      <c r="AF52" s="34" t="s">
        <v>1</v>
      </c>
      <c r="AG52" s="34" t="s">
        <v>1</v>
      </c>
    </row>
    <row r="53" spans="1:33" s="5" customFormat="1" x14ac:dyDescent="0.25">
      <c r="A53" s="9" t="s">
        <v>49</v>
      </c>
      <c r="B53" s="31" t="s">
        <v>1</v>
      </c>
      <c r="C53" s="32" t="s">
        <v>1</v>
      </c>
      <c r="D53" s="32" t="s">
        <v>1</v>
      </c>
      <c r="E53" s="32" t="s">
        <v>1</v>
      </c>
      <c r="F53" s="32" t="s">
        <v>1</v>
      </c>
      <c r="G53" s="32" t="s">
        <v>1</v>
      </c>
      <c r="H53" s="32" t="s">
        <v>1</v>
      </c>
      <c r="I53" s="32" t="s">
        <v>1</v>
      </c>
      <c r="J53" s="32" t="s">
        <v>1</v>
      </c>
      <c r="K53" s="32" t="s">
        <v>1</v>
      </c>
      <c r="L53" s="32" t="s">
        <v>1</v>
      </c>
      <c r="M53" s="32" t="s">
        <v>1</v>
      </c>
      <c r="N53" s="32" t="s">
        <v>1</v>
      </c>
      <c r="O53" s="32" t="s">
        <v>1</v>
      </c>
      <c r="P53" s="32" t="s">
        <v>1</v>
      </c>
      <c r="Q53" s="32" t="s">
        <v>1</v>
      </c>
      <c r="R53" s="32" t="s">
        <v>1</v>
      </c>
      <c r="S53" s="32" t="s">
        <v>1</v>
      </c>
      <c r="T53" s="32" t="s">
        <v>1</v>
      </c>
      <c r="U53" s="32">
        <v>7.605632187692847E-2</v>
      </c>
      <c r="V53" s="32">
        <v>6.8629909364211261E-2</v>
      </c>
      <c r="W53" s="32">
        <v>7.263112861049624E-2</v>
      </c>
      <c r="X53" s="32" t="s">
        <v>1</v>
      </c>
      <c r="Y53" s="32" t="s">
        <v>1</v>
      </c>
      <c r="Z53" s="32" t="s">
        <v>1</v>
      </c>
      <c r="AA53" s="32">
        <v>0.179264505910563</v>
      </c>
      <c r="AB53" s="32">
        <v>0.15465113128266492</v>
      </c>
      <c r="AC53" s="32">
        <v>0.16873804164038192</v>
      </c>
      <c r="AD53" s="32">
        <v>0.19548120513024009</v>
      </c>
      <c r="AE53" s="32">
        <v>0.16552464284662327</v>
      </c>
      <c r="AF53" s="32">
        <v>8.0842821417350594E-2</v>
      </c>
      <c r="AG53" s="32" t="s">
        <v>1</v>
      </c>
    </row>
    <row r="54" spans="1:33" x14ac:dyDescent="0.25">
      <c r="A54" s="12" t="s">
        <v>50</v>
      </c>
      <c r="B54" s="33" t="s">
        <v>1</v>
      </c>
      <c r="C54" s="34" t="s">
        <v>1</v>
      </c>
      <c r="D54" s="34" t="s">
        <v>1</v>
      </c>
      <c r="E54" s="34" t="s">
        <v>1</v>
      </c>
      <c r="F54" s="34" t="s">
        <v>1</v>
      </c>
      <c r="G54" s="34" t="s">
        <v>1</v>
      </c>
      <c r="H54" s="34" t="s">
        <v>1</v>
      </c>
      <c r="I54" s="34" t="s">
        <v>1</v>
      </c>
      <c r="J54" s="34" t="s">
        <v>1</v>
      </c>
      <c r="K54" s="34" t="s">
        <v>1</v>
      </c>
      <c r="L54" s="34" t="s">
        <v>1</v>
      </c>
      <c r="M54" s="34" t="s">
        <v>1</v>
      </c>
      <c r="N54" s="34" t="s">
        <v>1</v>
      </c>
      <c r="O54" s="34" t="s">
        <v>1</v>
      </c>
      <c r="P54" s="34" t="s">
        <v>1</v>
      </c>
      <c r="Q54" s="34" t="s">
        <v>1</v>
      </c>
      <c r="R54" s="34" t="s">
        <v>1</v>
      </c>
      <c r="S54" s="34" t="s">
        <v>1</v>
      </c>
      <c r="T54" s="34" t="s">
        <v>1</v>
      </c>
      <c r="U54" s="34" t="s">
        <v>1</v>
      </c>
      <c r="V54" s="34" t="s">
        <v>1</v>
      </c>
      <c r="W54" s="34" t="s">
        <v>1</v>
      </c>
      <c r="X54" s="34" t="s">
        <v>1</v>
      </c>
      <c r="Y54" s="34" t="s">
        <v>1</v>
      </c>
      <c r="Z54" s="34" t="s">
        <v>1</v>
      </c>
      <c r="AA54" s="34" t="s">
        <v>1</v>
      </c>
      <c r="AB54" s="34" t="s">
        <v>1</v>
      </c>
      <c r="AC54" s="34" t="s">
        <v>1</v>
      </c>
      <c r="AD54" s="34" t="s">
        <v>1</v>
      </c>
      <c r="AE54" s="34" t="s">
        <v>1</v>
      </c>
      <c r="AF54" s="34" t="s">
        <v>1</v>
      </c>
      <c r="AG54" s="34" t="s">
        <v>1</v>
      </c>
    </row>
    <row r="55" spans="1:33" s="5" customFormat="1" x14ac:dyDescent="0.25">
      <c r="A55" s="9" t="s">
        <v>51</v>
      </c>
      <c r="B55" s="31" t="s">
        <v>1</v>
      </c>
      <c r="C55" s="32" t="s">
        <v>1</v>
      </c>
      <c r="D55" s="32" t="s">
        <v>1</v>
      </c>
      <c r="E55" s="32" t="s">
        <v>1</v>
      </c>
      <c r="F55" s="32" t="s">
        <v>1</v>
      </c>
      <c r="G55" s="32" t="s">
        <v>1</v>
      </c>
      <c r="H55" s="32" t="s">
        <v>1</v>
      </c>
      <c r="I55" s="32" t="s">
        <v>1</v>
      </c>
      <c r="J55" s="32" t="s">
        <v>1</v>
      </c>
      <c r="K55" s="32" t="s">
        <v>1</v>
      </c>
      <c r="L55" s="32" t="s">
        <v>1</v>
      </c>
      <c r="M55" s="32" t="s">
        <v>1</v>
      </c>
      <c r="N55" s="32" t="s">
        <v>1</v>
      </c>
      <c r="O55" s="32" t="s">
        <v>1</v>
      </c>
      <c r="P55" s="32" t="s">
        <v>1</v>
      </c>
      <c r="Q55" s="32" t="s">
        <v>1</v>
      </c>
      <c r="R55" s="32" t="s">
        <v>1</v>
      </c>
      <c r="S55" s="32" t="s">
        <v>1</v>
      </c>
      <c r="T55" s="32" t="s">
        <v>1</v>
      </c>
      <c r="U55" s="32" t="s">
        <v>1</v>
      </c>
      <c r="V55" s="32" t="s">
        <v>1</v>
      </c>
      <c r="W55" s="32" t="s">
        <v>1</v>
      </c>
      <c r="X55" s="32" t="s">
        <v>1</v>
      </c>
      <c r="Y55" s="32" t="s">
        <v>1</v>
      </c>
      <c r="Z55" s="32" t="s">
        <v>1</v>
      </c>
      <c r="AA55" s="32" t="s">
        <v>1</v>
      </c>
      <c r="AB55" s="32" t="s">
        <v>1</v>
      </c>
      <c r="AC55" s="32" t="s">
        <v>1</v>
      </c>
      <c r="AD55" s="32" t="s">
        <v>1</v>
      </c>
      <c r="AE55" s="32" t="s">
        <v>1</v>
      </c>
      <c r="AF55" s="32" t="s">
        <v>1</v>
      </c>
      <c r="AG55" s="32" t="s">
        <v>1</v>
      </c>
    </row>
    <row r="56" spans="1:33" x14ac:dyDescent="0.25">
      <c r="A56" s="12" t="s">
        <v>52</v>
      </c>
      <c r="B56" s="33" t="s">
        <v>1</v>
      </c>
      <c r="C56" s="34" t="s">
        <v>1</v>
      </c>
      <c r="D56" s="34" t="s">
        <v>1</v>
      </c>
      <c r="E56" s="34" t="s">
        <v>1</v>
      </c>
      <c r="F56" s="34" t="s">
        <v>1</v>
      </c>
      <c r="G56" s="34" t="s">
        <v>1</v>
      </c>
      <c r="H56" s="34" t="s">
        <v>1</v>
      </c>
      <c r="I56" s="34" t="s">
        <v>1</v>
      </c>
      <c r="J56" s="34" t="s">
        <v>1</v>
      </c>
      <c r="K56" s="34" t="s">
        <v>1</v>
      </c>
      <c r="L56" s="34" t="s">
        <v>1</v>
      </c>
      <c r="M56" s="34" t="s">
        <v>1</v>
      </c>
      <c r="N56" s="34" t="s">
        <v>1</v>
      </c>
      <c r="O56" s="34">
        <v>0.16851196958395229</v>
      </c>
      <c r="P56" s="34">
        <v>0.18849836528193734</v>
      </c>
      <c r="Q56" s="34">
        <v>0.2444759904732757</v>
      </c>
      <c r="R56" s="34">
        <v>0.25490253244363137</v>
      </c>
      <c r="S56" s="34" t="s">
        <v>1</v>
      </c>
      <c r="T56" s="34">
        <v>0.33234359488071136</v>
      </c>
      <c r="U56" s="34">
        <v>0.33587970656988347</v>
      </c>
      <c r="V56" s="34">
        <v>0.36258188889017345</v>
      </c>
      <c r="W56" s="34">
        <v>0.36407491745482118</v>
      </c>
      <c r="X56" s="34">
        <v>0.38879598360851131</v>
      </c>
      <c r="Y56" s="34">
        <v>0.39993204006543065</v>
      </c>
      <c r="Z56" s="34">
        <v>0.44042925151800738</v>
      </c>
      <c r="AA56" s="34">
        <v>0.44465325442196291</v>
      </c>
      <c r="AB56" s="34" t="s">
        <v>1</v>
      </c>
      <c r="AC56" s="34" t="s">
        <v>1</v>
      </c>
      <c r="AD56" s="34" t="s">
        <v>1</v>
      </c>
      <c r="AE56" s="34" t="s">
        <v>1</v>
      </c>
      <c r="AF56" s="34" t="s">
        <v>1</v>
      </c>
      <c r="AG56" s="34" t="s">
        <v>1</v>
      </c>
    </row>
    <row r="57" spans="1:33" s="5" customFormat="1" x14ac:dyDescent="0.25">
      <c r="A57" s="9" t="s">
        <v>53</v>
      </c>
      <c r="B57" s="31" t="s">
        <v>1</v>
      </c>
      <c r="C57" s="32" t="s">
        <v>1</v>
      </c>
      <c r="D57" s="32" t="s">
        <v>1</v>
      </c>
      <c r="E57" s="32" t="s">
        <v>1</v>
      </c>
      <c r="F57" s="32" t="s">
        <v>1</v>
      </c>
      <c r="G57" s="32" t="s">
        <v>1</v>
      </c>
      <c r="H57" s="32" t="s">
        <v>1</v>
      </c>
      <c r="I57" s="32" t="s">
        <v>1</v>
      </c>
      <c r="J57" s="32" t="s">
        <v>1</v>
      </c>
      <c r="K57" s="32" t="s">
        <v>1</v>
      </c>
      <c r="L57" s="32" t="s">
        <v>1</v>
      </c>
      <c r="M57" s="32" t="s">
        <v>1</v>
      </c>
      <c r="N57" s="32" t="s">
        <v>1</v>
      </c>
      <c r="O57" s="32" t="s">
        <v>1</v>
      </c>
      <c r="P57" s="32" t="s">
        <v>1</v>
      </c>
      <c r="Q57" s="32" t="s">
        <v>1</v>
      </c>
      <c r="R57" s="32" t="s">
        <v>1</v>
      </c>
      <c r="S57" s="32" t="s">
        <v>1</v>
      </c>
      <c r="T57" s="32" t="s">
        <v>1</v>
      </c>
      <c r="U57" s="32">
        <v>0.96651432697045481</v>
      </c>
      <c r="V57" s="32">
        <v>0.95027082359138404</v>
      </c>
      <c r="W57" s="32">
        <v>0.95993653551114022</v>
      </c>
      <c r="X57" s="32">
        <v>0.94257990267384051</v>
      </c>
      <c r="Y57" s="32">
        <v>0.96749152968877805</v>
      </c>
      <c r="Z57" s="32">
        <v>0.98467102664078732</v>
      </c>
      <c r="AA57" s="32">
        <v>0.99701975525632136</v>
      </c>
      <c r="AB57" s="32">
        <v>1.0278275761112383</v>
      </c>
      <c r="AC57" s="32">
        <v>1.0597281362673334</v>
      </c>
      <c r="AD57" s="32">
        <v>1.099046966278705</v>
      </c>
      <c r="AE57" s="32" t="s">
        <v>1</v>
      </c>
      <c r="AF57" s="32" t="s">
        <v>1</v>
      </c>
      <c r="AG57" s="32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295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70.059529205572176</v>
      </c>
      <c r="M5" s="11" t="s">
        <v>1</v>
      </c>
      <c r="N5" s="11" t="s">
        <v>1</v>
      </c>
      <c r="O5" s="11" t="s">
        <v>1</v>
      </c>
      <c r="P5" s="11">
        <v>68.728779260262158</v>
      </c>
      <c r="Q5" s="11">
        <v>68.354945003677344</v>
      </c>
      <c r="R5" s="11">
        <v>70.355974921509485</v>
      </c>
      <c r="S5" s="11">
        <v>70.649343212943478</v>
      </c>
      <c r="T5" s="11">
        <v>69.420005199114186</v>
      </c>
      <c r="U5" s="11">
        <v>66.524405556949134</v>
      </c>
      <c r="V5" s="11">
        <v>67.261342237061768</v>
      </c>
      <c r="W5" s="11">
        <v>69.637730999877618</v>
      </c>
      <c r="X5" s="11">
        <v>70.62715655517853</v>
      </c>
      <c r="Y5" s="11">
        <v>70.506062442386678</v>
      </c>
      <c r="Z5" s="11" t="s">
        <v>1</v>
      </c>
      <c r="AA5" s="11">
        <v>71.210788480164453</v>
      </c>
      <c r="AB5" s="11" t="s">
        <v>1</v>
      </c>
      <c r="AC5" s="11">
        <v>72.831326575261627</v>
      </c>
      <c r="AD5" s="11" t="s">
        <v>1</v>
      </c>
      <c r="AE5" s="11">
        <v>75.582700822996955</v>
      </c>
      <c r="AF5" s="11" t="s">
        <v>1</v>
      </c>
      <c r="AG5" s="11" t="s">
        <v>1</v>
      </c>
    </row>
    <row r="6" spans="1:33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33.294189331413058</v>
      </c>
      <c r="V6" s="14" t="s">
        <v>1</v>
      </c>
      <c r="W6" s="14" t="s">
        <v>1</v>
      </c>
      <c r="X6" s="14" t="s">
        <v>1</v>
      </c>
      <c r="Y6" s="14">
        <v>60.964917325113767</v>
      </c>
      <c r="Z6" s="14">
        <v>63.85190778380607</v>
      </c>
      <c r="AA6" s="14">
        <v>72.803563260693963</v>
      </c>
      <c r="AB6" s="14">
        <v>72.062881158804487</v>
      </c>
      <c r="AC6" s="14">
        <v>69.68420249554741</v>
      </c>
      <c r="AD6" s="14">
        <v>71.336849623116791</v>
      </c>
      <c r="AE6" s="14">
        <v>68.64794258640579</v>
      </c>
      <c r="AF6" s="14">
        <v>69.247599605387819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51.843465109935593</v>
      </c>
      <c r="R7" s="18">
        <v>52.173644446110536</v>
      </c>
      <c r="S7" s="18">
        <v>52.588705831651374</v>
      </c>
      <c r="T7" s="18">
        <v>52.001802535319598</v>
      </c>
      <c r="U7" s="18">
        <v>48.465951165157627</v>
      </c>
      <c r="V7" s="18">
        <v>50.510582938268378</v>
      </c>
      <c r="W7" s="18">
        <v>47.630997796247001</v>
      </c>
      <c r="X7" s="18">
        <v>46.246774491987715</v>
      </c>
      <c r="Y7" s="18">
        <v>48.593962245906688</v>
      </c>
      <c r="Z7" s="18">
        <v>50.834559600731644</v>
      </c>
      <c r="AA7" s="18">
        <v>51.438290369903527</v>
      </c>
      <c r="AB7" s="18">
        <v>60.188867047995522</v>
      </c>
      <c r="AC7" s="18">
        <v>59.565350948888408</v>
      </c>
      <c r="AD7" s="18">
        <v>58.340096267064958</v>
      </c>
      <c r="AE7" s="18">
        <v>57.995409276090413</v>
      </c>
      <c r="AF7" s="18">
        <v>58.28604370413192</v>
      </c>
      <c r="AG7" s="18" t="s">
        <v>1</v>
      </c>
    </row>
    <row r="8" spans="1:33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67.900173631877294</v>
      </c>
      <c r="P8" s="14" t="s">
        <v>1</v>
      </c>
      <c r="Q8" s="14">
        <v>67.464477996570722</v>
      </c>
      <c r="R8" s="14" t="s">
        <v>1</v>
      </c>
      <c r="S8" s="14">
        <v>67.884980794085308</v>
      </c>
      <c r="T8" s="14" t="s">
        <v>1</v>
      </c>
      <c r="U8" s="14">
        <v>68.551519655452282</v>
      </c>
      <c r="V8" s="14">
        <v>65.874315439964107</v>
      </c>
      <c r="W8" s="14">
        <v>65.742502307689492</v>
      </c>
      <c r="X8" s="14">
        <v>64.319130821121263</v>
      </c>
      <c r="Y8" s="14">
        <v>62.716610229812275</v>
      </c>
      <c r="Z8" s="14" t="s">
        <v>1</v>
      </c>
      <c r="AA8" s="14">
        <v>62.337244815945979</v>
      </c>
      <c r="AB8" s="14" t="s">
        <v>1</v>
      </c>
      <c r="AC8" s="14">
        <v>62.895723464165144</v>
      </c>
      <c r="AD8" s="14" t="s">
        <v>1</v>
      </c>
      <c r="AE8" s="14">
        <v>61.689142487389518</v>
      </c>
      <c r="AF8" s="14" t="s">
        <v>1</v>
      </c>
      <c r="AG8" s="14" t="s">
        <v>1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36.800071787508976</v>
      </c>
      <c r="P9" s="11">
        <v>41.832120142197283</v>
      </c>
      <c r="Q9" s="11">
        <v>45.177508820164768</v>
      </c>
      <c r="R9" s="11">
        <v>43.077401964355495</v>
      </c>
      <c r="S9" s="11">
        <v>45.178752418686081</v>
      </c>
      <c r="T9" s="11">
        <v>42.014237715043819</v>
      </c>
      <c r="U9" s="11">
        <v>41.429533975368933</v>
      </c>
      <c r="V9" s="11">
        <v>46.31895514693246</v>
      </c>
      <c r="W9" s="11">
        <v>59.545268918732617</v>
      </c>
      <c r="X9" s="11">
        <v>52.935026727432721</v>
      </c>
      <c r="Y9" s="11">
        <v>44.582802987317706</v>
      </c>
      <c r="Z9" s="11">
        <v>41.080994364153788</v>
      </c>
      <c r="AA9" s="11">
        <v>43.996433524866262</v>
      </c>
      <c r="AB9" s="11">
        <v>50.995043278834075</v>
      </c>
      <c r="AC9" s="11">
        <v>45.741324921135643</v>
      </c>
      <c r="AD9" s="11">
        <v>42.834482004157096</v>
      </c>
      <c r="AE9" s="11">
        <v>53.098439190233336</v>
      </c>
      <c r="AF9" s="11">
        <v>52.908149472852415</v>
      </c>
      <c r="AG9" s="11" t="s">
        <v>1</v>
      </c>
    </row>
    <row r="10" spans="1:33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70.719406004134257</v>
      </c>
      <c r="P10" s="14">
        <v>70.087221326614639</v>
      </c>
      <c r="Q10" s="14">
        <v>70.723879642654879</v>
      </c>
      <c r="R10" s="14">
        <v>71.138076191124199</v>
      </c>
      <c r="S10" s="14">
        <v>72.303805903563699</v>
      </c>
      <c r="T10" s="14">
        <v>74.941930627620764</v>
      </c>
      <c r="U10" s="14">
        <v>72.304475727594536</v>
      </c>
      <c r="V10" s="14">
        <v>70.240863219074896</v>
      </c>
      <c r="W10" s="14">
        <v>70.671407983481132</v>
      </c>
      <c r="X10" s="14">
        <v>68.730854487075902</v>
      </c>
      <c r="Y10" s="14">
        <v>69.125237503927224</v>
      </c>
      <c r="Z10" s="14">
        <v>67.609526880729717</v>
      </c>
      <c r="AA10" s="14">
        <v>66.149994234792203</v>
      </c>
      <c r="AB10" s="14">
        <v>65.282394829651864</v>
      </c>
      <c r="AC10" s="14">
        <v>64.595347631698303</v>
      </c>
      <c r="AD10" s="14">
        <v>65.105550118831275</v>
      </c>
      <c r="AE10" s="14">
        <v>65.270807582910152</v>
      </c>
      <c r="AF10" s="14">
        <v>65.643977094061484</v>
      </c>
      <c r="AG10" s="14" t="s">
        <v>1</v>
      </c>
    </row>
    <row r="11" spans="1:33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58.062684854398505</v>
      </c>
      <c r="N11" s="11">
        <v>56.918440229320289</v>
      </c>
      <c r="O11" s="11">
        <v>55.631349330955871</v>
      </c>
      <c r="P11" s="11">
        <v>56.044248498449292</v>
      </c>
      <c r="Q11" s="11">
        <v>56.441826578620457</v>
      </c>
      <c r="R11" s="11">
        <v>56.714366718761731</v>
      </c>
      <c r="S11" s="11">
        <v>57.321506509692398</v>
      </c>
      <c r="T11" s="11">
        <v>56.040086666634359</v>
      </c>
      <c r="U11" s="11">
        <v>56.976347123539419</v>
      </c>
      <c r="V11" s="11">
        <v>58.272131627553271</v>
      </c>
      <c r="W11" s="11">
        <v>60.135301599498511</v>
      </c>
      <c r="X11" s="11">
        <v>60.353575247054238</v>
      </c>
      <c r="Y11" s="11">
        <v>60.166983921407954</v>
      </c>
      <c r="Z11" s="11">
        <v>60.523442009750795</v>
      </c>
      <c r="AA11" s="11" t="s">
        <v>1</v>
      </c>
      <c r="AB11" s="11">
        <v>60.278671573457252</v>
      </c>
      <c r="AC11" s="11">
        <v>60.539625389583222</v>
      </c>
      <c r="AD11" s="11">
        <v>60.675462015880164</v>
      </c>
      <c r="AE11" s="11">
        <v>60.741063502322113</v>
      </c>
      <c r="AF11" s="11">
        <v>60.770470850499002</v>
      </c>
      <c r="AG11" s="11" t="s">
        <v>1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35.47605658173638</v>
      </c>
      <c r="R12" s="14">
        <v>36.294800605754673</v>
      </c>
      <c r="S12" s="14">
        <v>44.480125318190716</v>
      </c>
      <c r="T12" s="14">
        <v>47.48210800260248</v>
      </c>
      <c r="U12" s="14">
        <v>44.633325817684678</v>
      </c>
      <c r="V12" s="14">
        <v>46.922204379137753</v>
      </c>
      <c r="W12" s="14">
        <v>47.019233689648942</v>
      </c>
      <c r="X12" s="14">
        <v>49.065631223165973</v>
      </c>
      <c r="Y12" s="14">
        <v>54.051296054618959</v>
      </c>
      <c r="Z12" s="14">
        <v>51.441337483484972</v>
      </c>
      <c r="AA12" s="14">
        <v>54.489291020717111</v>
      </c>
      <c r="AB12" s="14">
        <v>48.514981818325786</v>
      </c>
      <c r="AC12" s="14">
        <v>48.303321733628593</v>
      </c>
      <c r="AD12" s="14">
        <v>46.334100725686838</v>
      </c>
      <c r="AE12" s="14">
        <v>46.512549499112851</v>
      </c>
      <c r="AF12" s="14">
        <v>47.263246166317451</v>
      </c>
      <c r="AG12" s="14" t="s">
        <v>1</v>
      </c>
    </row>
    <row r="13" spans="1:33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 t="s">
        <v>1</v>
      </c>
      <c r="S13" s="11" t="s">
        <v>1</v>
      </c>
      <c r="T13" s="11" t="s">
        <v>1</v>
      </c>
      <c r="U13" s="11" t="s">
        <v>1</v>
      </c>
      <c r="V13" s="11" t="s">
        <v>1</v>
      </c>
      <c r="W13" s="11" t="s">
        <v>1</v>
      </c>
      <c r="X13" s="11" t="s">
        <v>1</v>
      </c>
      <c r="Y13" s="11" t="s">
        <v>1</v>
      </c>
      <c r="Z13" s="11" t="s">
        <v>1</v>
      </c>
      <c r="AA13" s="11">
        <v>68.539904139994206</v>
      </c>
      <c r="AB13" s="11" t="s">
        <v>1</v>
      </c>
      <c r="AC13" s="11">
        <v>70.727864528491892</v>
      </c>
      <c r="AD13" s="11" t="s">
        <v>1</v>
      </c>
      <c r="AE13" s="11">
        <v>72.164251671963413</v>
      </c>
      <c r="AF13" s="11" t="s">
        <v>1</v>
      </c>
      <c r="AG13" s="11" t="s">
        <v>1</v>
      </c>
    </row>
    <row r="14" spans="1:33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 t="s">
        <v>1</v>
      </c>
      <c r="R14" s="14" t="s">
        <v>1</v>
      </c>
      <c r="S14" s="14">
        <v>48.838816547275577</v>
      </c>
      <c r="T14" s="14">
        <v>50.907712396276494</v>
      </c>
      <c r="U14" s="14">
        <v>49.916185121557611</v>
      </c>
      <c r="V14" s="14">
        <v>50.684589475615148</v>
      </c>
      <c r="W14" s="14">
        <v>50.658738251239235</v>
      </c>
      <c r="X14" s="14">
        <v>50.072430191440063</v>
      </c>
      <c r="Y14" s="14">
        <v>50.442022389446748</v>
      </c>
      <c r="Z14" s="14">
        <v>53.061944261756942</v>
      </c>
      <c r="AA14" s="14">
        <v>54.622466940470282</v>
      </c>
      <c r="AB14" s="14">
        <v>58.552434763710004</v>
      </c>
      <c r="AC14" s="14">
        <v>59.50510325233833</v>
      </c>
      <c r="AD14" s="14">
        <v>60.329166931374282</v>
      </c>
      <c r="AE14" s="14">
        <v>61.354322129291774</v>
      </c>
      <c r="AF14" s="14">
        <v>59.704345372512357</v>
      </c>
      <c r="AG14" s="14" t="s">
        <v>1</v>
      </c>
    </row>
    <row r="15" spans="1:33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17.123211711212154</v>
      </c>
      <c r="N15" s="11">
        <v>19.071559743504832</v>
      </c>
      <c r="O15" s="11">
        <v>21.463856010955684</v>
      </c>
      <c r="P15" s="11">
        <v>20.357787907456782</v>
      </c>
      <c r="Q15" s="11">
        <v>17.818435651566919</v>
      </c>
      <c r="R15" s="11">
        <v>17.052140889606051</v>
      </c>
      <c r="S15" s="11">
        <v>16.917411287790117</v>
      </c>
      <c r="T15" s="11">
        <v>18.259387991549104</v>
      </c>
      <c r="U15" s="11">
        <v>16.096303079963366</v>
      </c>
      <c r="V15" s="11">
        <v>12.958537321051534</v>
      </c>
      <c r="W15" s="11">
        <v>12.245919695604288</v>
      </c>
      <c r="X15" s="11">
        <v>13.069313893251447</v>
      </c>
      <c r="Y15" s="11">
        <v>15.883341526712321</v>
      </c>
      <c r="Z15" s="11">
        <v>19.023469353559502</v>
      </c>
      <c r="AA15" s="11">
        <v>20.219027741950612</v>
      </c>
      <c r="AB15" s="11">
        <v>35.185953549562313</v>
      </c>
      <c r="AC15" s="11">
        <v>33.549276861378772</v>
      </c>
      <c r="AD15" s="11">
        <v>35.521461791024592</v>
      </c>
      <c r="AE15" s="11">
        <v>38.226654909234647</v>
      </c>
      <c r="AF15" s="11">
        <v>38.844688359204163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25.322308495796296</v>
      </c>
      <c r="Q16" s="14">
        <v>23.597538445857275</v>
      </c>
      <c r="R16" s="14">
        <v>28.960380448475682</v>
      </c>
      <c r="S16" s="14">
        <v>33.57008349312536</v>
      </c>
      <c r="T16" s="14">
        <v>30.300126846941904</v>
      </c>
      <c r="U16" s="14">
        <v>31.972828689181149</v>
      </c>
      <c r="V16" s="14">
        <v>33.579853363085746</v>
      </c>
      <c r="W16" s="14">
        <v>28.839256025865062</v>
      </c>
      <c r="X16" s="14">
        <v>29.430868695264557</v>
      </c>
      <c r="Y16" s="14">
        <v>31.817306708861519</v>
      </c>
      <c r="Z16" s="14">
        <v>35.068877760882316</v>
      </c>
      <c r="AA16" s="14">
        <v>30.943875587035187</v>
      </c>
      <c r="AB16" s="14">
        <v>42.111705309939801</v>
      </c>
      <c r="AC16" s="14">
        <v>39.14427324982978</v>
      </c>
      <c r="AD16" s="14">
        <v>40.535906133153183</v>
      </c>
      <c r="AE16" s="14">
        <v>37.856945913357663</v>
      </c>
      <c r="AF16" s="14">
        <v>40.649221287236585</v>
      </c>
      <c r="AG16" s="14" t="s">
        <v>1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29.09736266457551</v>
      </c>
      <c r="Y17" s="11">
        <v>32.329749103942653</v>
      </c>
      <c r="Z17" s="11">
        <v>34.828009828009819</v>
      </c>
      <c r="AA17" s="11">
        <v>25.098554533508544</v>
      </c>
      <c r="AB17" s="11">
        <v>30.344202898550719</v>
      </c>
      <c r="AC17" s="11">
        <v>30.021754894851338</v>
      </c>
      <c r="AD17" s="11">
        <v>27.604726100966708</v>
      </c>
      <c r="AE17" s="11">
        <v>29.047131147540988</v>
      </c>
      <c r="AF17" s="11">
        <v>32.04149258031984</v>
      </c>
      <c r="AG17" s="11" t="s">
        <v>1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 t="s">
        <v>1</v>
      </c>
      <c r="W18" s="14" t="s">
        <v>1</v>
      </c>
      <c r="X18" s="14" t="s">
        <v>1</v>
      </c>
      <c r="Y18" s="14" t="s">
        <v>1</v>
      </c>
      <c r="Z18" s="14">
        <v>1.3802950975725845</v>
      </c>
      <c r="AA18" s="14">
        <v>48.923303834808259</v>
      </c>
      <c r="AB18" s="14" t="s">
        <v>1</v>
      </c>
      <c r="AC18" s="14">
        <v>52.615512695990006</v>
      </c>
      <c r="AD18" s="14" t="s">
        <v>1</v>
      </c>
      <c r="AE18" s="14">
        <v>52.371916508538909</v>
      </c>
      <c r="AF18" s="14" t="s">
        <v>1</v>
      </c>
      <c r="AG18" s="14" t="s">
        <v>1</v>
      </c>
    </row>
    <row r="19" spans="1:33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53.6924381607488</v>
      </c>
      <c r="V19" s="11">
        <v>55.9680926338728</v>
      </c>
      <c r="W19" s="11">
        <v>57.053764916994339</v>
      </c>
      <c r="X19" s="11">
        <v>57.627980820680847</v>
      </c>
      <c r="Y19" s="11">
        <v>58.088175609491358</v>
      </c>
      <c r="Z19" s="11">
        <v>61.251652432677894</v>
      </c>
      <c r="AA19" s="11">
        <v>60.37850533434019</v>
      </c>
      <c r="AB19" s="11">
        <v>69.269517813778265</v>
      </c>
      <c r="AC19" s="11">
        <v>63.946193195658651</v>
      </c>
      <c r="AD19" s="11">
        <v>63.983752675747084</v>
      </c>
      <c r="AE19" s="11">
        <v>62.915756253246059</v>
      </c>
      <c r="AF19" s="11">
        <v>64.391496657894038</v>
      </c>
      <c r="AG19" s="11" t="s">
        <v>1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18.551956098424501</v>
      </c>
      <c r="O20" s="14" t="s">
        <v>1</v>
      </c>
      <c r="P20" s="14" t="s">
        <v>1</v>
      </c>
      <c r="Q20" s="14">
        <v>66.489303144838715</v>
      </c>
      <c r="R20" s="14">
        <v>65.686494096566733</v>
      </c>
      <c r="S20" s="14">
        <v>65.170994300190003</v>
      </c>
      <c r="T20" s="14">
        <v>65.757992963132921</v>
      </c>
      <c r="U20" s="14">
        <v>63.455180882214037</v>
      </c>
      <c r="V20" s="14">
        <v>60.169343357394411</v>
      </c>
      <c r="W20" s="14">
        <v>62.23047358478275</v>
      </c>
      <c r="X20" s="14">
        <v>54.289766012762939</v>
      </c>
      <c r="Y20" s="14">
        <v>49.455592244517824</v>
      </c>
      <c r="Z20" s="14">
        <v>52.029270387683965</v>
      </c>
      <c r="AA20" s="14">
        <v>47.779440768768097</v>
      </c>
      <c r="AB20" s="14">
        <v>59.556744233586592</v>
      </c>
      <c r="AC20" s="14">
        <v>62.436294139060799</v>
      </c>
      <c r="AD20" s="14">
        <v>61.246750462305364</v>
      </c>
      <c r="AE20" s="14">
        <v>60.663335415365395</v>
      </c>
      <c r="AF20" s="14">
        <v>62.446493822864099</v>
      </c>
      <c r="AG20" s="14" t="s">
        <v>1</v>
      </c>
    </row>
    <row r="21" spans="1:33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>
        <v>68.146477211423402</v>
      </c>
      <c r="Z21" s="11" t="s">
        <v>1</v>
      </c>
      <c r="AA21" s="11">
        <v>69.491852830814381</v>
      </c>
      <c r="AB21" s="11" t="s">
        <v>1</v>
      </c>
      <c r="AC21" s="11">
        <v>69.755345702360032</v>
      </c>
      <c r="AD21" s="11" t="s">
        <v>1</v>
      </c>
      <c r="AE21" s="11">
        <v>69.590824519535971</v>
      </c>
      <c r="AF21" s="11" t="s">
        <v>1</v>
      </c>
      <c r="AG21" s="11" t="s">
        <v>1</v>
      </c>
    </row>
    <row r="22" spans="1:33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58.828283736402057</v>
      </c>
      <c r="X22" s="14">
        <v>60.180588935199474</v>
      </c>
      <c r="Y22" s="14">
        <v>61.75561797752809</v>
      </c>
      <c r="Z22" s="14">
        <v>61.548475505310037</v>
      </c>
      <c r="AA22" s="14">
        <v>61.318206374932473</v>
      </c>
      <c r="AB22" s="14">
        <v>62.763373810305225</v>
      </c>
      <c r="AC22" s="14">
        <v>63.752254213046456</v>
      </c>
      <c r="AD22" s="14">
        <v>63.265675969554195</v>
      </c>
      <c r="AE22" s="14">
        <v>63.671171171171167</v>
      </c>
      <c r="AF22" s="14">
        <v>62.912295879744782</v>
      </c>
      <c r="AG22" s="14" t="s">
        <v>1</v>
      </c>
    </row>
    <row r="23" spans="1:33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>
        <v>31.704341958423086</v>
      </c>
      <c r="U23" s="11">
        <v>28.348713877771527</v>
      </c>
      <c r="V23" s="11">
        <v>25.675390257483532</v>
      </c>
      <c r="W23" s="11">
        <v>29.315375597901888</v>
      </c>
      <c r="X23" s="11">
        <v>33.507514160901287</v>
      </c>
      <c r="Y23" s="11">
        <v>39.29269679280079</v>
      </c>
      <c r="Z23" s="11">
        <v>40.660061107606289</v>
      </c>
      <c r="AA23" s="11">
        <v>40.268095920977593</v>
      </c>
      <c r="AB23" s="11">
        <v>54.772891935573767</v>
      </c>
      <c r="AC23" s="11">
        <v>54.944723862283453</v>
      </c>
      <c r="AD23" s="11">
        <v>55.713653635369475</v>
      </c>
      <c r="AE23" s="11">
        <v>52.585199279031578</v>
      </c>
      <c r="AF23" s="11">
        <v>52.067612060444624</v>
      </c>
      <c r="AG23" s="11" t="s">
        <v>1</v>
      </c>
    </row>
    <row r="24" spans="1:33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27.523500145695508</v>
      </c>
      <c r="M24" s="14">
        <v>31.838868601892084</v>
      </c>
      <c r="N24" s="14">
        <v>32.31516628668831</v>
      </c>
      <c r="O24" s="14">
        <v>32.805240584122302</v>
      </c>
      <c r="P24" s="14">
        <v>35.19065228316218</v>
      </c>
      <c r="Q24" s="14">
        <v>37.21934340844151</v>
      </c>
      <c r="R24" s="14">
        <v>45.391455912766979</v>
      </c>
      <c r="S24" s="14">
        <v>50.367079579446383</v>
      </c>
      <c r="T24" s="14">
        <v>49.074669013471571</v>
      </c>
      <c r="U24" s="14">
        <v>45.084103045172462</v>
      </c>
      <c r="V24" s="14">
        <v>44.389613262473461</v>
      </c>
      <c r="W24" s="14">
        <v>45.320345223947477</v>
      </c>
      <c r="X24" s="14">
        <v>46.683228935582576</v>
      </c>
      <c r="Y24" s="14">
        <v>43.396926504701639</v>
      </c>
      <c r="Z24" s="14">
        <v>42.22844315307119</v>
      </c>
      <c r="AA24" s="14">
        <v>43.953731924435075</v>
      </c>
      <c r="AB24" s="14">
        <v>46.773306895175857</v>
      </c>
      <c r="AC24" s="14">
        <v>48.063363119415115</v>
      </c>
      <c r="AD24" s="14">
        <v>48.772007372867151</v>
      </c>
      <c r="AE24" s="14">
        <v>49.47758320565373</v>
      </c>
      <c r="AF24" s="14">
        <v>53.473381842722304</v>
      </c>
      <c r="AG24" s="14" t="s">
        <v>1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 t="s">
        <v>1</v>
      </c>
      <c r="O25" s="11" t="s">
        <v>1</v>
      </c>
      <c r="P25" s="11" t="s">
        <v>1</v>
      </c>
      <c r="Q25" s="11" t="s">
        <v>1</v>
      </c>
      <c r="R25" s="11">
        <v>64.775558206288835</v>
      </c>
      <c r="S25" s="11">
        <v>64.766523268317513</v>
      </c>
      <c r="T25" s="11" t="s">
        <v>1</v>
      </c>
      <c r="U25" s="11">
        <v>61.960320839814727</v>
      </c>
      <c r="V25" s="11" t="s">
        <v>1</v>
      </c>
      <c r="W25" s="11">
        <v>60.808582542876778</v>
      </c>
      <c r="X25" s="11" t="s">
        <v>1</v>
      </c>
      <c r="Y25" s="11">
        <v>62.983986889112664</v>
      </c>
      <c r="Z25" s="11" t="s">
        <v>1</v>
      </c>
      <c r="AA25" s="11">
        <v>63.793236135586639</v>
      </c>
      <c r="AB25" s="11" t="s">
        <v>1</v>
      </c>
      <c r="AC25" s="11">
        <v>68.749854403730239</v>
      </c>
      <c r="AD25" s="11" t="s">
        <v>1</v>
      </c>
      <c r="AE25" s="11">
        <v>69.304478849040024</v>
      </c>
      <c r="AF25" s="11" t="s">
        <v>1</v>
      </c>
      <c r="AG25" s="11" t="s">
        <v>1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44.123289913054982</v>
      </c>
      <c r="O26" s="14">
        <v>47.800778148845566</v>
      </c>
      <c r="P26" s="14">
        <v>46.442439278308115</v>
      </c>
      <c r="Q26" s="14">
        <v>38.942855211800683</v>
      </c>
      <c r="R26" s="14">
        <v>31.84432003535569</v>
      </c>
      <c r="S26" s="14">
        <v>28.993425449000732</v>
      </c>
      <c r="T26" s="14">
        <v>23.634716677290569</v>
      </c>
      <c r="U26" s="14">
        <v>36.711927963216191</v>
      </c>
      <c r="V26" s="14">
        <v>33.909102548325706</v>
      </c>
      <c r="W26" s="14">
        <v>39.284276400067469</v>
      </c>
      <c r="X26" s="14">
        <v>37.096167823754982</v>
      </c>
      <c r="Y26" s="14">
        <v>33.716410274511425</v>
      </c>
      <c r="Z26" s="14">
        <v>38.928582887721461</v>
      </c>
      <c r="AA26" s="14">
        <v>42.804419872341512</v>
      </c>
      <c r="AB26" s="14">
        <v>49.717235415665577</v>
      </c>
      <c r="AC26" s="14">
        <v>55.532445836741303</v>
      </c>
      <c r="AD26" s="14">
        <v>59.340382615405261</v>
      </c>
      <c r="AE26" s="14">
        <v>58.240308828720401</v>
      </c>
      <c r="AF26" s="14">
        <v>59.836040973038152</v>
      </c>
      <c r="AG26" s="14" t="s">
        <v>1</v>
      </c>
    </row>
    <row r="27" spans="1:33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>
        <v>33.05930710510863</v>
      </c>
      <c r="N27" s="11" t="s">
        <v>1</v>
      </c>
      <c r="O27" s="11">
        <v>28.776411871791201</v>
      </c>
      <c r="P27" s="11" t="s">
        <v>1</v>
      </c>
      <c r="Q27" s="11">
        <v>31.765040406544802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34.940941202855754</v>
      </c>
      <c r="X27" s="11" t="s">
        <v>1</v>
      </c>
      <c r="Y27" s="11">
        <v>32.222805952226629</v>
      </c>
      <c r="Z27" s="11" t="s">
        <v>1</v>
      </c>
      <c r="AA27" s="11">
        <v>33.356223075207481</v>
      </c>
      <c r="AB27" s="11" t="s">
        <v>1</v>
      </c>
      <c r="AC27" s="11">
        <v>47.850061076416651</v>
      </c>
      <c r="AD27" s="11" t="s">
        <v>1</v>
      </c>
      <c r="AE27" s="11">
        <v>43.964905076016194</v>
      </c>
      <c r="AF27" s="11">
        <v>42.526260925346811</v>
      </c>
      <c r="AG27" s="11" t="s">
        <v>1</v>
      </c>
    </row>
    <row r="28" spans="1:33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39.421032770531554</v>
      </c>
      <c r="S28" s="14">
        <v>41.67108941018293</v>
      </c>
      <c r="T28" s="14">
        <v>42.877276361234784</v>
      </c>
      <c r="U28" s="14">
        <v>43.420661795283074</v>
      </c>
      <c r="V28" s="14">
        <v>41.912582348830007</v>
      </c>
      <c r="W28" s="14">
        <v>36.946539464049749</v>
      </c>
      <c r="X28" s="14">
        <v>41.84117219872698</v>
      </c>
      <c r="Y28" s="14">
        <v>44.841669995219988</v>
      </c>
      <c r="Z28" s="14">
        <v>39.034126206632898</v>
      </c>
      <c r="AA28" s="14">
        <v>28.534345909290909</v>
      </c>
      <c r="AB28" s="14">
        <v>51.129385879360512</v>
      </c>
      <c r="AC28" s="14">
        <v>55.179550173241374</v>
      </c>
      <c r="AD28" s="14">
        <v>53.643066687795546</v>
      </c>
      <c r="AE28" s="14">
        <v>53.72847963532881</v>
      </c>
      <c r="AF28" s="14">
        <v>52.518753121546936</v>
      </c>
      <c r="AG28" s="14" t="s">
        <v>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58.902738148871201</v>
      </c>
      <c r="P29" s="11">
        <v>67.135261068363533</v>
      </c>
      <c r="Q29" s="11">
        <v>58.577641030610636</v>
      </c>
      <c r="R29" s="11">
        <v>61.398217135674656</v>
      </c>
      <c r="S29" s="11">
        <v>59.415196499570442</v>
      </c>
      <c r="T29" s="11">
        <v>64.897260551520475</v>
      </c>
      <c r="U29" s="11">
        <v>60.235476082462306</v>
      </c>
      <c r="V29" s="11">
        <v>60.387000597901711</v>
      </c>
      <c r="W29" s="11">
        <v>63.311313971056116</v>
      </c>
      <c r="X29" s="11">
        <v>65.071108018261214</v>
      </c>
      <c r="Y29" s="11">
        <v>66.75636306077179</v>
      </c>
      <c r="Z29" s="11">
        <v>72.038187798236862</v>
      </c>
      <c r="AA29" s="11">
        <v>73.41920388433735</v>
      </c>
      <c r="AB29" s="11">
        <v>73.661899149335014</v>
      </c>
      <c r="AC29" s="11">
        <v>69.860312529992243</v>
      </c>
      <c r="AD29" s="11">
        <v>69.403085388093061</v>
      </c>
      <c r="AE29" s="11">
        <v>68.428522112692264</v>
      </c>
      <c r="AF29" s="11">
        <v>68.372881995209895</v>
      </c>
      <c r="AG29" s="11" t="s">
        <v>1</v>
      </c>
    </row>
    <row r="30" spans="1:33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48.382028173152342</v>
      </c>
      <c r="R30" s="14">
        <v>49.383870868908211</v>
      </c>
      <c r="S30" s="14">
        <v>49.100163681552552</v>
      </c>
      <c r="T30" s="14">
        <v>47.531080898252291</v>
      </c>
      <c r="U30" s="14">
        <v>45.697387597968856</v>
      </c>
      <c r="V30" s="14">
        <v>45.196773750201793</v>
      </c>
      <c r="W30" s="14">
        <v>46.260571991769773</v>
      </c>
      <c r="X30" s="14">
        <v>47.304718544981192</v>
      </c>
      <c r="Y30" s="14">
        <v>48.45660837956445</v>
      </c>
      <c r="Z30" s="14">
        <v>48.914330792973523</v>
      </c>
      <c r="AA30" s="14">
        <v>48.155177649559668</v>
      </c>
      <c r="AB30" s="14">
        <v>49.441930618401209</v>
      </c>
      <c r="AC30" s="14">
        <v>50.771528123444497</v>
      </c>
      <c r="AD30" s="14">
        <v>52.167804094741065</v>
      </c>
      <c r="AE30" s="14">
        <v>51.573336758284107</v>
      </c>
      <c r="AF30" s="14">
        <v>51.300101471334344</v>
      </c>
      <c r="AG30" s="14" t="s">
        <v>1</v>
      </c>
    </row>
    <row r="31" spans="1:33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 t="s">
        <v>1</v>
      </c>
      <c r="H31" s="11" t="s">
        <v>1</v>
      </c>
      <c r="I31" s="11" t="s">
        <v>1</v>
      </c>
      <c r="J31" s="11" t="s">
        <v>1</v>
      </c>
      <c r="K31" s="11" t="s">
        <v>1</v>
      </c>
      <c r="L31" s="11" t="s">
        <v>1</v>
      </c>
      <c r="M31" s="11" t="s">
        <v>1</v>
      </c>
      <c r="N31" s="11" t="s">
        <v>1</v>
      </c>
      <c r="O31" s="11">
        <v>70.5878705837372</v>
      </c>
      <c r="P31" s="11" t="s">
        <v>1</v>
      </c>
      <c r="Q31" s="11">
        <v>69.690876594361853</v>
      </c>
      <c r="R31" s="11" t="s">
        <v>1</v>
      </c>
      <c r="S31" s="11">
        <v>70.113251126923217</v>
      </c>
      <c r="T31" s="11" t="s">
        <v>1</v>
      </c>
      <c r="U31" s="11">
        <v>67.341901588476929</v>
      </c>
      <c r="V31" s="11" t="s">
        <v>1</v>
      </c>
      <c r="W31" s="11">
        <v>66.01267580738832</v>
      </c>
      <c r="X31" s="11" t="s">
        <v>1</v>
      </c>
      <c r="Y31" s="11" t="s">
        <v>1</v>
      </c>
      <c r="Z31" s="11" t="s">
        <v>1</v>
      </c>
      <c r="AA31" s="11">
        <v>66.458372828956001</v>
      </c>
      <c r="AB31" s="11" t="s">
        <v>1</v>
      </c>
      <c r="AC31" s="11">
        <v>68.743409716328472</v>
      </c>
      <c r="AD31" s="11" t="s">
        <v>1</v>
      </c>
      <c r="AE31" s="11">
        <v>69.033087805448375</v>
      </c>
      <c r="AF31" s="11" t="s">
        <v>1</v>
      </c>
      <c r="AG31" s="11" t="s">
        <v>1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>
        <v>64.627292322872123</v>
      </c>
      <c r="AD32" s="21" t="s">
        <v>1</v>
      </c>
      <c r="AE32" s="21">
        <v>64.843529474679556</v>
      </c>
      <c r="AF32" s="21" t="s">
        <v>1</v>
      </c>
      <c r="AG32" s="21" t="s">
        <v>1</v>
      </c>
    </row>
    <row r="33" spans="1:33" x14ac:dyDescent="0.25">
      <c r="A33" s="9" t="s">
        <v>29</v>
      </c>
      <c r="B33" s="11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4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1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44.249492602288434</v>
      </c>
      <c r="AF35" s="11">
        <v>30.17539385696475</v>
      </c>
      <c r="AG35" s="11" t="s">
        <v>1</v>
      </c>
    </row>
    <row r="36" spans="1:33" x14ac:dyDescent="0.25">
      <c r="A36" s="12" t="s">
        <v>32</v>
      </c>
      <c r="B36" s="14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>
        <v>18.716256748650267</v>
      </c>
      <c r="AD36" s="14">
        <v>38.105576841209029</v>
      </c>
      <c r="AE36" s="14">
        <v>11.871003614122882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1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</row>
    <row r="38" spans="1:33" x14ac:dyDescent="0.25">
      <c r="A38" s="12" t="s">
        <v>34</v>
      </c>
      <c r="B38" s="14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</row>
    <row r="39" spans="1:33" s="5" customFormat="1" x14ac:dyDescent="0.25">
      <c r="A39" s="9" t="s">
        <v>35</v>
      </c>
      <c r="B39" s="11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48.265416602933811</v>
      </c>
      <c r="Z39" s="11">
        <v>51.610007964794669</v>
      </c>
      <c r="AA39" s="11">
        <v>55.96128438401383</v>
      </c>
      <c r="AB39" s="11">
        <v>54.680619025875778</v>
      </c>
      <c r="AC39" s="11">
        <v>56.438709443077293</v>
      </c>
      <c r="AD39" s="11">
        <v>54.309650932685649</v>
      </c>
      <c r="AE39" s="11">
        <v>62.062196361993003</v>
      </c>
      <c r="AF39" s="11">
        <v>60.902100499332846</v>
      </c>
      <c r="AG39" s="11" t="s">
        <v>1</v>
      </c>
    </row>
    <row r="40" spans="1:33" x14ac:dyDescent="0.25">
      <c r="A40" s="12" t="s">
        <v>36</v>
      </c>
      <c r="B40" s="14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</row>
    <row r="41" spans="1:33" s="5" customFormat="1" x14ac:dyDescent="0.25">
      <c r="A41" s="9" t="s">
        <v>37</v>
      </c>
      <c r="B41" s="11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</row>
    <row r="42" spans="1:33" x14ac:dyDescent="0.25">
      <c r="A42" s="12" t="s">
        <v>38</v>
      </c>
      <c r="B42" s="14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1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</row>
    <row r="44" spans="1:33" x14ac:dyDescent="0.25">
      <c r="A44" s="12" t="s">
        <v>40</v>
      </c>
      <c r="B44" s="14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</row>
    <row r="45" spans="1:33" s="5" customFormat="1" x14ac:dyDescent="0.25">
      <c r="A45" s="9" t="s">
        <v>41</v>
      </c>
      <c r="B45" s="11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</row>
    <row r="46" spans="1:33" x14ac:dyDescent="0.25">
      <c r="A46" s="12" t="s">
        <v>42</v>
      </c>
      <c r="B46" s="14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</row>
    <row r="47" spans="1:33" s="5" customFormat="1" x14ac:dyDescent="0.25">
      <c r="A47" s="9" t="s">
        <v>43</v>
      </c>
      <c r="B47" s="11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>
        <v>54.953647396868675</v>
      </c>
      <c r="P47" s="11" t="s">
        <v>1</v>
      </c>
      <c r="Q47" s="11">
        <v>51.889705857427124</v>
      </c>
      <c r="R47" s="11" t="s">
        <v>1</v>
      </c>
      <c r="S47" s="11">
        <v>51.090828986516257</v>
      </c>
      <c r="T47" s="11" t="s">
        <v>1</v>
      </c>
      <c r="U47" s="11">
        <v>49.21772970908092</v>
      </c>
      <c r="V47" s="11" t="s">
        <v>1</v>
      </c>
      <c r="W47" s="11">
        <v>49.487460497706884</v>
      </c>
      <c r="X47" s="11" t="s">
        <v>1</v>
      </c>
      <c r="Y47" s="11">
        <v>49.901868440654049</v>
      </c>
      <c r="Z47" s="11" t="s">
        <v>1</v>
      </c>
      <c r="AA47" s="11">
        <v>50.777123761817137</v>
      </c>
      <c r="AB47" s="11" t="s">
        <v>1</v>
      </c>
      <c r="AC47" s="11">
        <v>49.162428696574828</v>
      </c>
      <c r="AD47" s="11">
        <v>47.660321722080162</v>
      </c>
      <c r="AE47" s="11">
        <v>48.584284345779807</v>
      </c>
      <c r="AF47" s="11">
        <v>49.573756311920533</v>
      </c>
      <c r="AG47" s="11" t="s">
        <v>1</v>
      </c>
    </row>
    <row r="48" spans="1:33" x14ac:dyDescent="0.25">
      <c r="A48" s="12" t="s">
        <v>44</v>
      </c>
      <c r="B48" s="14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 t="s">
        <v>1</v>
      </c>
      <c r="P48" s="14" t="s">
        <v>1</v>
      </c>
      <c r="Q48" s="14" t="s">
        <v>1</v>
      </c>
      <c r="R48" s="14" t="s">
        <v>1</v>
      </c>
      <c r="S48" s="14" t="s">
        <v>1</v>
      </c>
      <c r="T48" s="14" t="s">
        <v>1</v>
      </c>
      <c r="U48" s="14" t="s">
        <v>1</v>
      </c>
      <c r="V48" s="14" t="s">
        <v>1</v>
      </c>
      <c r="W48" s="14" t="s">
        <v>1</v>
      </c>
      <c r="X48" s="14" t="s">
        <v>1</v>
      </c>
      <c r="Y48" s="14" t="s">
        <v>1</v>
      </c>
      <c r="Z48" s="14" t="s">
        <v>1</v>
      </c>
      <c r="AA48" s="14" t="s">
        <v>1</v>
      </c>
      <c r="AB48" s="14" t="s">
        <v>1</v>
      </c>
      <c r="AC48" s="14" t="s">
        <v>1</v>
      </c>
      <c r="AD48" s="14" t="s">
        <v>1</v>
      </c>
      <c r="AE48" s="14" t="s">
        <v>1</v>
      </c>
      <c r="AF48" s="14" t="s">
        <v>1</v>
      </c>
      <c r="AG48" s="14" t="s">
        <v>1</v>
      </c>
    </row>
    <row r="49" spans="1:33" s="5" customFormat="1" x14ac:dyDescent="0.25">
      <c r="A49" s="9" t="s">
        <v>45</v>
      </c>
      <c r="B49" s="11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</row>
    <row r="50" spans="1:33" x14ac:dyDescent="0.25">
      <c r="A50" s="12" t="s">
        <v>46</v>
      </c>
      <c r="B50" s="14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>
        <v>16.870770222365454</v>
      </c>
      <c r="AB50" s="14">
        <v>25.313994753896001</v>
      </c>
      <c r="AC50" s="14">
        <v>28.427299703264097</v>
      </c>
      <c r="AD50" s="14">
        <v>30.555902301002781</v>
      </c>
      <c r="AE50" s="14">
        <v>24.600651516935514</v>
      </c>
      <c r="AF50" s="14">
        <v>23.22774659182037</v>
      </c>
      <c r="AG50" s="14" t="s">
        <v>1</v>
      </c>
    </row>
    <row r="51" spans="1:33" s="5" customFormat="1" x14ac:dyDescent="0.25">
      <c r="A51" s="9" t="s">
        <v>47</v>
      </c>
      <c r="B51" s="11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 t="s">
        <v>1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4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</row>
    <row r="53" spans="1:33" s="5" customFormat="1" x14ac:dyDescent="0.25">
      <c r="A53" s="9" t="s">
        <v>49</v>
      </c>
      <c r="B53" s="11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9.3058535337350232</v>
      </c>
      <c r="V53" s="11">
        <v>9.7724195597066714</v>
      </c>
      <c r="W53" s="11">
        <v>10.62887234771426</v>
      </c>
      <c r="X53" s="11" t="s">
        <v>1</v>
      </c>
      <c r="Y53" s="11" t="s">
        <v>1</v>
      </c>
      <c r="Z53" s="11" t="s">
        <v>1</v>
      </c>
      <c r="AA53" s="11">
        <v>22.106794396209274</v>
      </c>
      <c r="AB53" s="11">
        <v>18.449901597363279</v>
      </c>
      <c r="AC53" s="11">
        <v>19.342369608819659</v>
      </c>
      <c r="AD53" s="11">
        <v>21.273167666999168</v>
      </c>
      <c r="AE53" s="11">
        <v>18.668056188259374</v>
      </c>
      <c r="AF53" s="11">
        <v>8.9271675650266094</v>
      </c>
      <c r="AG53" s="11" t="s">
        <v>1</v>
      </c>
    </row>
    <row r="54" spans="1:33" x14ac:dyDescent="0.25">
      <c r="A54" s="12" t="s">
        <v>50</v>
      </c>
      <c r="B54" s="14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 t="s">
        <v>1</v>
      </c>
      <c r="V54" s="14" t="s">
        <v>1</v>
      </c>
      <c r="W54" s="14" t="s">
        <v>1</v>
      </c>
      <c r="X54" s="14" t="s">
        <v>1</v>
      </c>
      <c r="Y54" s="14" t="s">
        <v>1</v>
      </c>
      <c r="Z54" s="14" t="s">
        <v>1</v>
      </c>
      <c r="AA54" s="14" t="s">
        <v>1</v>
      </c>
      <c r="AB54" s="14" t="s">
        <v>1</v>
      </c>
      <c r="AC54" s="14" t="s">
        <v>1</v>
      </c>
      <c r="AD54" s="14" t="s">
        <v>1</v>
      </c>
      <c r="AE54" s="14" t="s">
        <v>1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1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</row>
    <row r="56" spans="1:33" x14ac:dyDescent="0.25">
      <c r="A56" s="12" t="s">
        <v>52</v>
      </c>
      <c r="B56" s="14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>
        <v>36.214538321142967</v>
      </c>
      <c r="P56" s="14">
        <v>37.917581818357512</v>
      </c>
      <c r="Q56" s="14">
        <v>43.361662974348974</v>
      </c>
      <c r="R56" s="14">
        <v>46.101360468612668</v>
      </c>
      <c r="S56" s="14" t="s">
        <v>1</v>
      </c>
      <c r="T56" s="14">
        <v>48.34721882104985</v>
      </c>
      <c r="U56" s="14">
        <v>41.795618472218635</v>
      </c>
      <c r="V56" s="14">
        <v>45.683289830473726</v>
      </c>
      <c r="W56" s="14">
        <v>45.857272853601586</v>
      </c>
      <c r="X56" s="14">
        <v>47.072455974895014</v>
      </c>
      <c r="Y56" s="14">
        <v>49.249080961432455</v>
      </c>
      <c r="Z56" s="14">
        <v>51.428064718515067</v>
      </c>
      <c r="AA56" s="14">
        <v>50.707791630738576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</row>
    <row r="57" spans="1:33" s="5" customFormat="1" x14ac:dyDescent="0.25">
      <c r="A57" s="9" t="s">
        <v>53</v>
      </c>
      <c r="B57" s="11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 t="s">
        <v>1</v>
      </c>
      <c r="P57" s="11" t="s">
        <v>1</v>
      </c>
      <c r="Q57" s="11" t="s">
        <v>1</v>
      </c>
      <c r="R57" s="11" t="s">
        <v>1</v>
      </c>
      <c r="S57" s="11" t="s">
        <v>1</v>
      </c>
      <c r="T57" s="11" t="s">
        <v>1</v>
      </c>
      <c r="U57" s="11">
        <v>57.867427581620504</v>
      </c>
      <c r="V57" s="11">
        <v>57.892443668917373</v>
      </c>
      <c r="W57" s="11">
        <v>58.204801367436453</v>
      </c>
      <c r="X57" s="11">
        <v>59.745241798118933</v>
      </c>
      <c r="Y57" s="11">
        <v>59.652087784977383</v>
      </c>
      <c r="Z57" s="11">
        <v>59.950130067059689</v>
      </c>
      <c r="AA57" s="11">
        <v>60.517295895781956</v>
      </c>
      <c r="AB57" s="11">
        <v>61.884840142953749</v>
      </c>
      <c r="AC57" s="11">
        <v>62.982136598426827</v>
      </c>
      <c r="AD57" s="11">
        <v>63.49634089431617</v>
      </c>
      <c r="AE57" s="11" t="s">
        <v>1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B57"/>
  <sheetViews>
    <sheetView showGridLines="0" workbookViewId="0"/>
  </sheetViews>
  <sheetFormatPr defaultRowHeight="15" x14ac:dyDescent="0.25"/>
  <sheetData>
    <row r="2" spans="1:2" s="60" customFormat="1" x14ac:dyDescent="0.25">
      <c r="B2" s="93" t="s">
        <v>429</v>
      </c>
    </row>
    <row r="3" spans="1:2" s="60" customFormat="1" ht="15" customHeight="1" x14ac:dyDescent="0.25">
      <c r="A3" s="94"/>
    </row>
    <row r="5" spans="1:2" x14ac:dyDescent="0.25">
      <c r="A5" s="41"/>
    </row>
    <row r="6" spans="1:2" x14ac:dyDescent="0.25">
      <c r="A6" s="41"/>
    </row>
    <row r="7" spans="1:2" x14ac:dyDescent="0.25">
      <c r="A7" s="41"/>
    </row>
    <row r="8" spans="1:2" x14ac:dyDescent="0.25">
      <c r="A8" s="41"/>
    </row>
    <row r="9" spans="1:2" x14ac:dyDescent="0.25">
      <c r="A9" s="41"/>
    </row>
    <row r="10" spans="1:2" x14ac:dyDescent="0.25">
      <c r="A10" s="41"/>
    </row>
    <row r="11" spans="1:2" x14ac:dyDescent="0.25">
      <c r="A11" s="41"/>
    </row>
    <row r="12" spans="1:2" x14ac:dyDescent="0.25">
      <c r="A12" s="41"/>
    </row>
    <row r="13" spans="1:2" x14ac:dyDescent="0.25">
      <c r="A13" s="41"/>
    </row>
    <row r="14" spans="1:2" x14ac:dyDescent="0.25">
      <c r="A14" s="41"/>
    </row>
    <row r="15" spans="1:2" x14ac:dyDescent="0.25">
      <c r="A15" s="41"/>
    </row>
    <row r="16" spans="1:2" x14ac:dyDescent="0.25">
      <c r="A16" s="41"/>
    </row>
    <row r="17" spans="1:1" x14ac:dyDescent="0.25">
      <c r="A17" s="41"/>
    </row>
    <row r="18" spans="1:1" x14ac:dyDescent="0.25">
      <c r="A18" s="41"/>
    </row>
    <row r="19" spans="1:1" x14ac:dyDescent="0.25">
      <c r="A19" s="41"/>
    </row>
    <row r="20" spans="1:1" x14ac:dyDescent="0.25">
      <c r="A20" s="41"/>
    </row>
    <row r="21" spans="1:1" x14ac:dyDescent="0.25">
      <c r="A21" s="41"/>
    </row>
    <row r="22" spans="1:1" x14ac:dyDescent="0.25">
      <c r="A22" s="41"/>
    </row>
    <row r="23" spans="1:1" x14ac:dyDescent="0.25">
      <c r="A23" s="41"/>
    </row>
    <row r="24" spans="1:1" x14ac:dyDescent="0.25">
      <c r="A24" s="41"/>
    </row>
    <row r="25" spans="1:1" x14ac:dyDescent="0.25">
      <c r="A25" s="41"/>
    </row>
    <row r="26" spans="1:1" x14ac:dyDescent="0.25">
      <c r="A26" s="41"/>
    </row>
    <row r="27" spans="1:1" x14ac:dyDescent="0.25">
      <c r="A27" s="41"/>
    </row>
    <row r="28" spans="1:1" x14ac:dyDescent="0.25">
      <c r="A28" s="41"/>
    </row>
    <row r="29" spans="1:1" x14ac:dyDescent="0.25">
      <c r="A29" s="41"/>
    </row>
    <row r="30" spans="1:1" x14ac:dyDescent="0.25">
      <c r="A30" s="41"/>
    </row>
    <row r="31" spans="1:1" x14ac:dyDescent="0.25">
      <c r="A31" s="41"/>
    </row>
    <row r="32" spans="1:1" x14ac:dyDescent="0.25">
      <c r="A32" s="41"/>
    </row>
    <row r="33" spans="1:1" x14ac:dyDescent="0.25">
      <c r="A33" s="41"/>
    </row>
    <row r="34" spans="1:1" x14ac:dyDescent="0.25">
      <c r="A34" s="41"/>
    </row>
    <row r="35" spans="1:1" x14ac:dyDescent="0.25">
      <c r="A35" s="41"/>
    </row>
    <row r="36" spans="1:1" x14ac:dyDescent="0.25">
      <c r="A36" s="41"/>
    </row>
    <row r="37" spans="1:1" x14ac:dyDescent="0.25">
      <c r="A37" s="41"/>
    </row>
    <row r="38" spans="1:1" x14ac:dyDescent="0.25">
      <c r="A38" s="41"/>
    </row>
    <row r="39" spans="1:1" x14ac:dyDescent="0.25">
      <c r="A39" s="41"/>
    </row>
    <row r="40" spans="1:1" x14ac:dyDescent="0.25">
      <c r="A40" s="41"/>
    </row>
    <row r="41" spans="1:1" x14ac:dyDescent="0.25">
      <c r="A41" s="41"/>
    </row>
    <row r="42" spans="1:1" x14ac:dyDescent="0.25">
      <c r="A42" s="41"/>
    </row>
    <row r="43" spans="1:1" x14ac:dyDescent="0.25">
      <c r="A43" s="41"/>
    </row>
    <row r="44" spans="1:1" x14ac:dyDescent="0.25">
      <c r="A44" s="41"/>
    </row>
    <row r="45" spans="1:1" x14ac:dyDescent="0.25">
      <c r="A45" s="41"/>
    </row>
    <row r="46" spans="1:1" x14ac:dyDescent="0.25">
      <c r="A46" s="41"/>
    </row>
    <row r="47" spans="1:1" x14ac:dyDescent="0.25">
      <c r="A47" s="41"/>
    </row>
    <row r="48" spans="1:1" x14ac:dyDescent="0.25">
      <c r="A48" s="41"/>
    </row>
    <row r="49" spans="1:1" x14ac:dyDescent="0.25">
      <c r="A49" s="41"/>
    </row>
    <row r="50" spans="1:1" x14ac:dyDescent="0.25">
      <c r="A50" s="41"/>
    </row>
    <row r="51" spans="1:1" x14ac:dyDescent="0.25">
      <c r="A51" s="41"/>
    </row>
    <row r="52" spans="1:1" x14ac:dyDescent="0.25">
      <c r="A52" s="41"/>
    </row>
    <row r="53" spans="1:1" x14ac:dyDescent="0.25">
      <c r="A53" s="41"/>
    </row>
    <row r="54" spans="1:1" x14ac:dyDescent="0.25">
      <c r="A54" s="41"/>
    </row>
    <row r="55" spans="1:1" x14ac:dyDescent="0.25">
      <c r="A55" s="41"/>
    </row>
    <row r="56" spans="1:1" x14ac:dyDescent="0.25">
      <c r="A56" s="41"/>
    </row>
    <row r="57" spans="1:1" x14ac:dyDescent="0.25">
      <c r="A57" s="41"/>
    </row>
  </sheetData>
  <pageMargins left="0.7" right="0.7" top="0.78740157499999996" bottom="0.78740157499999996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263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453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 t="s">
        <v>1</v>
      </c>
      <c r="K5" s="23" t="s">
        <v>1</v>
      </c>
      <c r="L5" s="23">
        <v>3098.15</v>
      </c>
      <c r="M5" s="23" t="s">
        <v>1</v>
      </c>
      <c r="N5" s="23" t="s">
        <v>1</v>
      </c>
      <c r="O5" s="23" t="s">
        <v>1</v>
      </c>
      <c r="P5" s="23">
        <v>3250.4079999999999</v>
      </c>
      <c r="Q5" s="23">
        <v>3313.2449999999999</v>
      </c>
      <c r="R5" s="23">
        <v>3617.2959999999998</v>
      </c>
      <c r="S5" s="23">
        <v>3902.0059999999999</v>
      </c>
      <c r="T5" s="23">
        <v>4155.1869999999999</v>
      </c>
      <c r="U5" s="23">
        <v>4062.357</v>
      </c>
      <c r="V5" s="23">
        <v>4311.5</v>
      </c>
      <c r="W5" s="23">
        <v>4914.8999999999996</v>
      </c>
      <c r="X5" s="23">
        <v>5338.9449999999997</v>
      </c>
      <c r="Y5" s="23">
        <v>5546.0029999999997</v>
      </c>
      <c r="Z5" s="23" t="s">
        <v>1</v>
      </c>
      <c r="AA5" s="23">
        <v>5928.9290000000001</v>
      </c>
      <c r="AB5" s="23" t="s">
        <v>1</v>
      </c>
      <c r="AC5" s="23">
        <v>7535.2579999999998</v>
      </c>
      <c r="AD5" s="23" t="s">
        <v>1</v>
      </c>
      <c r="AE5" s="23">
        <v>9714.0949999999993</v>
      </c>
      <c r="AF5" s="23" t="s">
        <v>1</v>
      </c>
      <c r="AG5" s="23" t="s">
        <v>1</v>
      </c>
    </row>
    <row r="6" spans="1:33" x14ac:dyDescent="0.25">
      <c r="A6" s="12" t="s">
        <v>2</v>
      </c>
      <c r="B6" s="24" t="s">
        <v>1</v>
      </c>
      <c r="C6" s="25" t="s">
        <v>1</v>
      </c>
      <c r="D6" s="25" t="s">
        <v>1</v>
      </c>
      <c r="E6" s="25" t="s">
        <v>1</v>
      </c>
      <c r="F6" s="25" t="s">
        <v>1</v>
      </c>
      <c r="G6" s="25" t="s">
        <v>1</v>
      </c>
      <c r="H6" s="25" t="s">
        <v>1</v>
      </c>
      <c r="I6" s="25" t="s">
        <v>1</v>
      </c>
      <c r="J6" s="25" t="s">
        <v>1</v>
      </c>
      <c r="K6" s="25" t="s">
        <v>1</v>
      </c>
      <c r="L6" s="25" t="s">
        <v>1</v>
      </c>
      <c r="M6" s="25" t="s">
        <v>1</v>
      </c>
      <c r="N6" s="25" t="s">
        <v>1</v>
      </c>
      <c r="O6" s="25" t="s">
        <v>1</v>
      </c>
      <c r="P6" s="25" t="s">
        <v>1</v>
      </c>
      <c r="Q6" s="25" t="s">
        <v>1</v>
      </c>
      <c r="R6" s="25" t="s">
        <v>1</v>
      </c>
      <c r="S6" s="25" t="s">
        <v>1</v>
      </c>
      <c r="T6" s="25" t="s">
        <v>1</v>
      </c>
      <c r="U6" s="25">
        <v>55.803763165967894</v>
      </c>
      <c r="V6" s="25" t="s">
        <v>1</v>
      </c>
      <c r="W6" s="25" t="s">
        <v>1</v>
      </c>
      <c r="X6" s="25" t="s">
        <v>1</v>
      </c>
      <c r="Y6" s="25">
        <v>52.043664996420908</v>
      </c>
      <c r="Z6" s="25">
        <v>75.640658554044379</v>
      </c>
      <c r="AA6" s="25">
        <v>154.72338684937111</v>
      </c>
      <c r="AB6" s="25">
        <v>163.71356989467225</v>
      </c>
      <c r="AC6" s="25">
        <v>167.96093670109417</v>
      </c>
      <c r="AD6" s="25">
        <v>182.79834338889458</v>
      </c>
      <c r="AE6" s="25">
        <v>192.85765415686674</v>
      </c>
      <c r="AF6" s="25">
        <v>185.45965845178443</v>
      </c>
      <c r="AG6" s="25" t="s">
        <v>1</v>
      </c>
    </row>
    <row r="7" spans="1:33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 t="s">
        <v>1</v>
      </c>
      <c r="H7" s="27" t="s">
        <v>1</v>
      </c>
      <c r="I7" s="27" t="s">
        <v>1</v>
      </c>
      <c r="J7" s="27" t="s">
        <v>1</v>
      </c>
      <c r="K7" s="27" t="s">
        <v>1</v>
      </c>
      <c r="L7" s="27" t="s">
        <v>1</v>
      </c>
      <c r="M7" s="27" t="s">
        <v>1</v>
      </c>
      <c r="N7" s="27" t="s">
        <v>1</v>
      </c>
      <c r="O7" s="27" t="s">
        <v>1</v>
      </c>
      <c r="P7" s="27" t="s">
        <v>1</v>
      </c>
      <c r="Q7" s="27">
        <v>617.30081928681761</v>
      </c>
      <c r="R7" s="27">
        <v>749.20326723590438</v>
      </c>
      <c r="S7" s="27">
        <v>849.66455377079888</v>
      </c>
      <c r="T7" s="27">
        <v>900.63641465565627</v>
      </c>
      <c r="U7" s="27">
        <v>765.11197276338191</v>
      </c>
      <c r="V7" s="27">
        <v>854.17105679481097</v>
      </c>
      <c r="W7" s="27">
        <v>961.67747051647018</v>
      </c>
      <c r="X7" s="27">
        <v>1046.8840908187203</v>
      </c>
      <c r="Y7" s="27">
        <v>1126.5986913010008</v>
      </c>
      <c r="Z7" s="27">
        <v>1110.366102556653</v>
      </c>
      <c r="AA7" s="27">
        <v>1122.1647054510795</v>
      </c>
      <c r="AB7" s="27">
        <v>1171.6809203225569</v>
      </c>
      <c r="AC7" s="27">
        <v>1350.0355162197068</v>
      </c>
      <c r="AD7" s="27">
        <v>1599.0201972940308</v>
      </c>
      <c r="AE7" s="27">
        <v>1660.2766264121542</v>
      </c>
      <c r="AF7" s="27">
        <v>1525.233490833491</v>
      </c>
      <c r="AG7" s="27" t="s">
        <v>1</v>
      </c>
    </row>
    <row r="8" spans="1:33" x14ac:dyDescent="0.25">
      <c r="A8" s="12" t="s">
        <v>4</v>
      </c>
      <c r="B8" s="24" t="s">
        <v>1</v>
      </c>
      <c r="C8" s="25" t="s">
        <v>1</v>
      </c>
      <c r="D8" s="25" t="s">
        <v>1</v>
      </c>
      <c r="E8" s="25" t="s">
        <v>1</v>
      </c>
      <c r="F8" s="25" t="s">
        <v>1</v>
      </c>
      <c r="G8" s="25" t="s">
        <v>1</v>
      </c>
      <c r="H8" s="25" t="s">
        <v>1</v>
      </c>
      <c r="I8" s="25" t="s">
        <v>1</v>
      </c>
      <c r="J8" s="25" t="s">
        <v>1</v>
      </c>
      <c r="K8" s="25" t="s">
        <v>1</v>
      </c>
      <c r="L8" s="25" t="s">
        <v>1</v>
      </c>
      <c r="M8" s="25" t="s">
        <v>1</v>
      </c>
      <c r="N8" s="25" t="s">
        <v>1</v>
      </c>
      <c r="O8" s="25">
        <v>2907.3083289595866</v>
      </c>
      <c r="P8" s="25" t="s">
        <v>1</v>
      </c>
      <c r="Q8" s="25">
        <v>3032.1651144689872</v>
      </c>
      <c r="R8" s="25" t="s">
        <v>1</v>
      </c>
      <c r="S8" s="25">
        <v>3583.6576919979602</v>
      </c>
      <c r="T8" s="25" t="s">
        <v>1</v>
      </c>
      <c r="U8" s="25">
        <v>4390.5481990814105</v>
      </c>
      <c r="V8" s="25">
        <v>4333.1274421602457</v>
      </c>
      <c r="W8" s="25">
        <v>4464.509703916463</v>
      </c>
      <c r="X8" s="25">
        <v>4546.0187809825757</v>
      </c>
      <c r="Y8" s="25">
        <v>4537.2826130680214</v>
      </c>
      <c r="Z8" s="25" t="s">
        <v>1</v>
      </c>
      <c r="AA8" s="25">
        <v>4930.0816496172256</v>
      </c>
      <c r="AB8" s="25" t="s">
        <v>1</v>
      </c>
      <c r="AC8" s="25">
        <v>4936.1438980453313</v>
      </c>
      <c r="AD8" s="25" t="s">
        <v>1</v>
      </c>
      <c r="AE8" s="25">
        <v>5424.9206412986696</v>
      </c>
      <c r="AF8" s="25" t="s">
        <v>1</v>
      </c>
      <c r="AG8" s="25" t="s">
        <v>1</v>
      </c>
    </row>
    <row r="9" spans="1:33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 t="s">
        <v>1</v>
      </c>
      <c r="K9" s="23" t="s">
        <v>1</v>
      </c>
      <c r="L9" s="23" t="s">
        <v>1</v>
      </c>
      <c r="M9" s="23" t="s">
        <v>1</v>
      </c>
      <c r="N9" s="23" t="s">
        <v>1</v>
      </c>
      <c r="O9" s="23">
        <v>22.03</v>
      </c>
      <c r="P9" s="23">
        <v>30.172999999999998</v>
      </c>
      <c r="Q9" s="23">
        <v>40.040999999999997</v>
      </c>
      <c r="R9" s="23">
        <v>57.578000000000003</v>
      </c>
      <c r="S9" s="23">
        <v>72.290999999999997</v>
      </c>
      <c r="T9" s="23">
        <v>82.772000000000006</v>
      </c>
      <c r="U9" s="23">
        <v>75.968000000000004</v>
      </c>
      <c r="V9" s="23">
        <v>101.491</v>
      </c>
      <c r="W9" s="23">
        <v>211.47</v>
      </c>
      <c r="X9" s="23">
        <v>195.26400000000001</v>
      </c>
      <c r="Y9" s="23">
        <v>137.10900000000001</v>
      </c>
      <c r="Z9" s="23">
        <v>106.27200000000001</v>
      </c>
      <c r="AA9" s="23">
        <v>124.18</v>
      </c>
      <c r="AB9" s="23">
        <v>130.4</v>
      </c>
      <c r="AC9" s="23">
        <v>132.6</v>
      </c>
      <c r="AD9" s="23">
        <v>149.28</v>
      </c>
      <c r="AE9" s="23">
        <v>222.45</v>
      </c>
      <c r="AF9" s="23">
        <v>241.08</v>
      </c>
      <c r="AG9" s="23" t="s">
        <v>1</v>
      </c>
    </row>
    <row r="10" spans="1:33" x14ac:dyDescent="0.25">
      <c r="A10" s="12" t="s">
        <v>6</v>
      </c>
      <c r="B10" s="24" t="s">
        <v>1</v>
      </c>
      <c r="C10" s="25" t="s">
        <v>1</v>
      </c>
      <c r="D10" s="25" t="s">
        <v>1</v>
      </c>
      <c r="E10" s="25" t="s">
        <v>1</v>
      </c>
      <c r="F10" s="25" t="s">
        <v>1</v>
      </c>
      <c r="G10" s="25" t="s">
        <v>1</v>
      </c>
      <c r="H10" s="25" t="s">
        <v>1</v>
      </c>
      <c r="I10" s="25" t="s">
        <v>1</v>
      </c>
      <c r="J10" s="25" t="s">
        <v>1</v>
      </c>
      <c r="K10" s="25" t="s">
        <v>1</v>
      </c>
      <c r="L10" s="25" t="s">
        <v>1</v>
      </c>
      <c r="M10" s="25" t="s">
        <v>1</v>
      </c>
      <c r="N10" s="25" t="s">
        <v>1</v>
      </c>
      <c r="O10" s="25">
        <v>3503.623</v>
      </c>
      <c r="P10" s="25">
        <v>3638.2109999999998</v>
      </c>
      <c r="Q10" s="25">
        <v>3659.59</v>
      </c>
      <c r="R10" s="25">
        <v>3834.4989999999998</v>
      </c>
      <c r="S10" s="25">
        <v>4257.6580000000004</v>
      </c>
      <c r="T10" s="25">
        <v>4829.527</v>
      </c>
      <c r="U10" s="25">
        <v>4621.74</v>
      </c>
      <c r="V10" s="25">
        <v>4607.8969999999999</v>
      </c>
      <c r="W10" s="25">
        <v>4800.5069999999996</v>
      </c>
      <c r="X10" s="25">
        <v>4307.924</v>
      </c>
      <c r="Y10" s="25">
        <v>4066.5</v>
      </c>
      <c r="Z10" s="25">
        <v>3485.8</v>
      </c>
      <c r="AA10" s="25">
        <v>3324.7</v>
      </c>
      <c r="AB10" s="25">
        <v>3377.2</v>
      </c>
      <c r="AC10" s="25">
        <v>3581</v>
      </c>
      <c r="AD10" s="25">
        <v>3592.5</v>
      </c>
      <c r="AE10" s="25">
        <v>3648.4</v>
      </c>
      <c r="AF10" s="25">
        <v>3879.5</v>
      </c>
      <c r="AG10" s="25" t="s">
        <v>1</v>
      </c>
    </row>
    <row r="11" spans="1:33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>
        <v>17829.09</v>
      </c>
      <c r="N11" s="23">
        <v>17990.474999999999</v>
      </c>
      <c r="O11" s="23">
        <v>17553.423999999999</v>
      </c>
      <c r="P11" s="23">
        <v>18108.084999999999</v>
      </c>
      <c r="Q11" s="23">
        <v>18814.64</v>
      </c>
      <c r="R11" s="23">
        <v>19834.037</v>
      </c>
      <c r="S11" s="23">
        <v>20545.473000000002</v>
      </c>
      <c r="T11" s="23">
        <v>20869.582999999999</v>
      </c>
      <c r="U11" s="23">
        <v>22387.776999999998</v>
      </c>
      <c r="V11" s="23">
        <v>23255.017</v>
      </c>
      <c r="W11" s="23">
        <v>24831.383000000002</v>
      </c>
      <c r="X11" s="23">
        <v>25738.114000000001</v>
      </c>
      <c r="Y11" s="23">
        <v>26083.666000000001</v>
      </c>
      <c r="Z11" s="23">
        <v>26669.098999999998</v>
      </c>
      <c r="AA11" s="23" t="s">
        <v>1</v>
      </c>
      <c r="AB11" s="23">
        <v>27787.983</v>
      </c>
      <c r="AC11" s="23">
        <v>28385.891</v>
      </c>
      <c r="AD11" s="23">
        <v>29399.292000000001</v>
      </c>
      <c r="AE11" s="23">
        <v>30318.807000000001</v>
      </c>
      <c r="AF11" s="23">
        <v>30217.735000000001</v>
      </c>
      <c r="AG11" s="23" t="s">
        <v>1</v>
      </c>
    </row>
    <row r="12" spans="1:33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 t="s">
        <v>1</v>
      </c>
      <c r="O12" s="25" t="s">
        <v>1</v>
      </c>
      <c r="P12" s="25" t="s">
        <v>1</v>
      </c>
      <c r="Q12" s="25">
        <v>107.05599394660035</v>
      </c>
      <c r="R12" s="25">
        <v>102.8574549128292</v>
      </c>
      <c r="S12" s="25">
        <v>123.55538595726124</v>
      </c>
      <c r="T12" s="25">
        <v>173.75655809188942</v>
      </c>
      <c r="U12" s="25">
        <v>151.46103542234331</v>
      </c>
      <c r="V12" s="25">
        <v>130.09562223045367</v>
      </c>
      <c r="W12" s="25">
        <v>128.44750638526682</v>
      </c>
      <c r="X12" s="25">
        <v>126.12853477272425</v>
      </c>
      <c r="Y12" s="25">
        <v>151.75480959543978</v>
      </c>
      <c r="Z12" s="25">
        <v>145.84761081420936</v>
      </c>
      <c r="AA12" s="25">
        <v>174.81907613906512</v>
      </c>
      <c r="AB12" s="25">
        <v>172.50275443696657</v>
      </c>
      <c r="AC12" s="25">
        <v>180.31539316960755</v>
      </c>
      <c r="AD12" s="25">
        <v>166.53824377881426</v>
      </c>
      <c r="AE12" s="25">
        <v>219.57980587759505</v>
      </c>
      <c r="AF12" s="25">
        <v>235.71328133290885</v>
      </c>
      <c r="AG12" s="25" t="s">
        <v>1</v>
      </c>
    </row>
    <row r="13" spans="1:33" x14ac:dyDescent="0.25">
      <c r="A13" s="9" t="s">
        <v>9</v>
      </c>
      <c r="B13" s="22" t="s">
        <v>1</v>
      </c>
      <c r="C13" s="23" t="s">
        <v>1</v>
      </c>
      <c r="D13" s="23" t="s">
        <v>1</v>
      </c>
      <c r="E13" s="23" t="s">
        <v>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 t="s">
        <v>1</v>
      </c>
      <c r="M13" s="23" t="s">
        <v>1</v>
      </c>
      <c r="N13" s="23" t="s">
        <v>1</v>
      </c>
      <c r="O13" s="23" t="s">
        <v>1</v>
      </c>
      <c r="P13" s="23" t="s">
        <v>1</v>
      </c>
      <c r="Q13" s="23" t="s">
        <v>1</v>
      </c>
      <c r="R13" s="23" t="s">
        <v>1</v>
      </c>
      <c r="S13" s="23" t="s">
        <v>1</v>
      </c>
      <c r="T13" s="23" t="s">
        <v>1</v>
      </c>
      <c r="U13" s="23" t="s">
        <v>1</v>
      </c>
      <c r="V13" s="23" t="s">
        <v>1</v>
      </c>
      <c r="W13" s="23" t="s">
        <v>1</v>
      </c>
      <c r="X13" s="23" t="s">
        <v>1</v>
      </c>
      <c r="Y13" s="23" t="s">
        <v>1</v>
      </c>
      <c r="Z13" s="23" t="s">
        <v>1</v>
      </c>
      <c r="AA13" s="23">
        <v>1513.7</v>
      </c>
      <c r="AB13" s="23" t="s">
        <v>1</v>
      </c>
      <c r="AC13" s="23">
        <v>1913.771</v>
      </c>
      <c r="AD13" s="23" t="s">
        <v>1</v>
      </c>
      <c r="AE13" s="23">
        <v>2743.88</v>
      </c>
      <c r="AF13" s="23" t="s">
        <v>1</v>
      </c>
      <c r="AG13" s="23" t="s">
        <v>1</v>
      </c>
    </row>
    <row r="14" spans="1:33" x14ac:dyDescent="0.25">
      <c r="A14" s="12" t="s">
        <v>10</v>
      </c>
      <c r="B14" s="24" t="s">
        <v>1</v>
      </c>
      <c r="C14" s="25" t="s">
        <v>1</v>
      </c>
      <c r="D14" s="25" t="s">
        <v>1</v>
      </c>
      <c r="E14" s="25" t="s">
        <v>1</v>
      </c>
      <c r="F14" s="25" t="s">
        <v>1</v>
      </c>
      <c r="G14" s="25" t="s">
        <v>1</v>
      </c>
      <c r="H14" s="25" t="s">
        <v>1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 t="s">
        <v>1</v>
      </c>
      <c r="P14" s="25" t="s">
        <v>1</v>
      </c>
      <c r="Q14" s="25" t="s">
        <v>1</v>
      </c>
      <c r="R14" s="25" t="s">
        <v>1</v>
      </c>
      <c r="S14" s="25">
        <v>7660.7</v>
      </c>
      <c r="T14" s="25">
        <v>8720.6</v>
      </c>
      <c r="U14" s="25">
        <v>8482.2000000000007</v>
      </c>
      <c r="V14" s="25">
        <v>8764.7999999999993</v>
      </c>
      <c r="W14" s="25">
        <v>8932.2999999999993</v>
      </c>
      <c r="X14" s="25">
        <v>9080.1</v>
      </c>
      <c r="Y14" s="25">
        <v>9482.9</v>
      </c>
      <c r="Z14" s="25">
        <v>10298.146000000001</v>
      </c>
      <c r="AA14" s="25">
        <v>11077</v>
      </c>
      <c r="AB14" s="25">
        <v>12066.852999999999</v>
      </c>
      <c r="AC14" s="25">
        <v>12773.51</v>
      </c>
      <c r="AD14" s="25">
        <v>13751.31</v>
      </c>
      <c r="AE14" s="25">
        <v>14689.531999999999</v>
      </c>
      <c r="AF14" s="25">
        <v>13226.172</v>
      </c>
      <c r="AG14" s="25" t="s">
        <v>1</v>
      </c>
    </row>
    <row r="15" spans="1:33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 t="s">
        <v>1</v>
      </c>
      <c r="K15" s="23" t="s">
        <v>1</v>
      </c>
      <c r="L15" s="23" t="s">
        <v>1</v>
      </c>
      <c r="M15" s="23">
        <v>4.133</v>
      </c>
      <c r="N15" s="23">
        <v>5.7850000000000001</v>
      </c>
      <c r="O15" s="23">
        <v>8.1379999999999999</v>
      </c>
      <c r="P15" s="23">
        <v>8.7959999999999994</v>
      </c>
      <c r="Q15" s="23">
        <v>9.1219999999999999</v>
      </c>
      <c r="R15" s="23">
        <v>9.7850000000000001</v>
      </c>
      <c r="S15" s="23">
        <v>11.509</v>
      </c>
      <c r="T15" s="23">
        <v>13.074999999999999</v>
      </c>
      <c r="U15" s="23">
        <v>13.052</v>
      </c>
      <c r="V15" s="23">
        <v>10.99</v>
      </c>
      <c r="W15" s="23">
        <v>10.781000000000001</v>
      </c>
      <c r="X15" s="23">
        <v>11.048999999999999</v>
      </c>
      <c r="Y15" s="23">
        <v>13.795</v>
      </c>
      <c r="Z15" s="23">
        <v>16.965</v>
      </c>
      <c r="AA15" s="23">
        <v>17.096</v>
      </c>
      <c r="AB15" s="23">
        <v>34.518000000000001</v>
      </c>
      <c r="AC15" s="23">
        <v>36.107999999999997</v>
      </c>
      <c r="AD15" s="23">
        <v>46.347000000000001</v>
      </c>
      <c r="AE15" s="23">
        <v>59.832999999999998</v>
      </c>
      <c r="AF15" s="23">
        <v>70.197999999999993</v>
      </c>
      <c r="AG15" s="23" t="s">
        <v>1</v>
      </c>
    </row>
    <row r="16" spans="1:33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 t="s">
        <v>1</v>
      </c>
      <c r="M16" s="25" t="s">
        <v>1</v>
      </c>
      <c r="N16" s="25" t="s">
        <v>1</v>
      </c>
      <c r="O16" s="25" t="s">
        <v>1</v>
      </c>
      <c r="P16" s="25">
        <v>27.311</v>
      </c>
      <c r="Q16" s="25">
        <v>32.726999999999997</v>
      </c>
      <c r="R16" s="25">
        <v>49.872999999999998</v>
      </c>
      <c r="S16" s="25">
        <v>76.314999999999998</v>
      </c>
      <c r="T16" s="25">
        <v>75.533000000000001</v>
      </c>
      <c r="U16" s="25">
        <v>68.843000000000004</v>
      </c>
      <c r="V16" s="25">
        <v>71.131</v>
      </c>
      <c r="W16" s="25">
        <v>79.819000000000003</v>
      </c>
      <c r="X16" s="25">
        <v>78.978999999999999</v>
      </c>
      <c r="Y16" s="25">
        <v>91.316999999999993</v>
      </c>
      <c r="Z16" s="25">
        <v>123.255</v>
      </c>
      <c r="AA16" s="25">
        <v>111.17700000000001</v>
      </c>
      <c r="AB16" s="25">
        <v>127.66500000000001</v>
      </c>
      <c r="AC16" s="25">
        <v>134.21100000000001</v>
      </c>
      <c r="AD16" s="25">
        <v>162.14599999999999</v>
      </c>
      <c r="AE16" s="25">
        <v>165.25899999999999</v>
      </c>
      <c r="AF16" s="25">
        <v>224.072</v>
      </c>
      <c r="AG16" s="25" t="s">
        <v>1</v>
      </c>
    </row>
    <row r="17" spans="1:33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 t="s">
        <v>1</v>
      </c>
      <c r="M17" s="23" t="s">
        <v>1</v>
      </c>
      <c r="N17" s="23" t="s">
        <v>1</v>
      </c>
      <c r="O17" s="23" t="s">
        <v>1</v>
      </c>
      <c r="P17" s="23" t="s">
        <v>1</v>
      </c>
      <c r="Q17" s="23" t="s">
        <v>1</v>
      </c>
      <c r="R17" s="23" t="s">
        <v>1</v>
      </c>
      <c r="S17" s="23" t="s">
        <v>1</v>
      </c>
      <c r="T17" s="23" t="s">
        <v>1</v>
      </c>
      <c r="U17" s="23" t="s">
        <v>1</v>
      </c>
      <c r="V17" s="23" t="s">
        <v>1</v>
      </c>
      <c r="W17" s="23" t="s">
        <v>1</v>
      </c>
      <c r="X17" s="23">
        <v>34.5</v>
      </c>
      <c r="Y17" s="23">
        <v>30.4</v>
      </c>
      <c r="Z17" s="23">
        <v>45.3</v>
      </c>
      <c r="AA17" s="23">
        <v>30.5</v>
      </c>
      <c r="AB17" s="23">
        <v>23.8</v>
      </c>
      <c r="AC17" s="23">
        <v>33.299999999999997</v>
      </c>
      <c r="AD17" s="23">
        <v>41.6</v>
      </c>
      <c r="AE17" s="23">
        <v>47.4</v>
      </c>
      <c r="AF17" s="23">
        <v>56.2</v>
      </c>
      <c r="AG17" s="23" t="s">
        <v>1</v>
      </c>
    </row>
    <row r="18" spans="1:33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 t="s">
        <v>1</v>
      </c>
      <c r="V18" s="25" t="s">
        <v>1</v>
      </c>
      <c r="W18" s="25" t="s">
        <v>1</v>
      </c>
      <c r="X18" s="25" t="s">
        <v>1</v>
      </c>
      <c r="Y18" s="25" t="s">
        <v>1</v>
      </c>
      <c r="Z18" s="25">
        <v>5.8</v>
      </c>
      <c r="AA18" s="25">
        <v>327.3</v>
      </c>
      <c r="AB18" s="25" t="s">
        <v>1</v>
      </c>
      <c r="AC18" s="25">
        <v>357.3</v>
      </c>
      <c r="AD18" s="25" t="s">
        <v>1</v>
      </c>
      <c r="AE18" s="25">
        <v>378.3</v>
      </c>
      <c r="AF18" s="25" t="s">
        <v>1</v>
      </c>
      <c r="AG18" s="25" t="s">
        <v>1</v>
      </c>
    </row>
    <row r="19" spans="1:33" x14ac:dyDescent="0.25">
      <c r="A19" s="9" t="s">
        <v>15</v>
      </c>
      <c r="B19" s="22" t="s">
        <v>1</v>
      </c>
      <c r="C19" s="23" t="s">
        <v>1</v>
      </c>
      <c r="D19" s="23" t="s">
        <v>1</v>
      </c>
      <c r="E19" s="23" t="s">
        <v>1</v>
      </c>
      <c r="F19" s="23" t="s">
        <v>1</v>
      </c>
      <c r="G19" s="23" t="s">
        <v>1</v>
      </c>
      <c r="H19" s="23" t="s">
        <v>1</v>
      </c>
      <c r="I19" s="23" t="s">
        <v>1</v>
      </c>
      <c r="J19" s="23" t="s">
        <v>1</v>
      </c>
      <c r="K19" s="23" t="s">
        <v>1</v>
      </c>
      <c r="L19" s="23" t="s">
        <v>1</v>
      </c>
      <c r="M19" s="23" t="s">
        <v>1</v>
      </c>
      <c r="N19" s="23" t="s">
        <v>1</v>
      </c>
      <c r="O19" s="23" t="s">
        <v>1</v>
      </c>
      <c r="P19" s="23" t="s">
        <v>1</v>
      </c>
      <c r="Q19" s="23" t="s">
        <v>1</v>
      </c>
      <c r="R19" s="23" t="s">
        <v>1</v>
      </c>
      <c r="S19" s="23" t="s">
        <v>1</v>
      </c>
      <c r="T19" s="23" t="s">
        <v>1</v>
      </c>
      <c r="U19" s="23">
        <v>495.46035030143048</v>
      </c>
      <c r="V19" s="23">
        <v>533.45760127776964</v>
      </c>
      <c r="W19" s="23">
        <v>571.73712281204143</v>
      </c>
      <c r="X19" s="23">
        <v>589.46585998271394</v>
      </c>
      <c r="Y19" s="23">
        <v>662.28955435038904</v>
      </c>
      <c r="Z19" s="23">
        <v>689.87658320106254</v>
      </c>
      <c r="AA19" s="23">
        <v>751.18903225806457</v>
      </c>
      <c r="AB19" s="23">
        <v>773.99242229642948</v>
      </c>
      <c r="AC19" s="23">
        <v>881.31116789029397</v>
      </c>
      <c r="AD19" s="23">
        <v>1073.9185926181442</v>
      </c>
      <c r="AE19" s="23">
        <v>1141.9083922533046</v>
      </c>
      <c r="AF19" s="23">
        <v>1103.1627046263345</v>
      </c>
      <c r="AG19" s="23" t="s">
        <v>1</v>
      </c>
    </row>
    <row r="20" spans="1:33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>
        <v>2.0960000000000001</v>
      </c>
      <c r="O20" s="25" t="s">
        <v>1</v>
      </c>
      <c r="P20" s="25" t="s">
        <v>1</v>
      </c>
      <c r="Q20" s="25">
        <v>12.753</v>
      </c>
      <c r="R20" s="25">
        <v>14.281000000000001</v>
      </c>
      <c r="S20" s="25">
        <v>16.38</v>
      </c>
      <c r="T20" s="25">
        <v>18.47</v>
      </c>
      <c r="U20" s="25">
        <v>16.378</v>
      </c>
      <c r="V20" s="25">
        <v>21.021999999999998</v>
      </c>
      <c r="W20" s="25">
        <v>23.047999999999998</v>
      </c>
      <c r="X20" s="25">
        <v>26.035</v>
      </c>
      <c r="Y20" s="25">
        <v>23.449000000000002</v>
      </c>
      <c r="Z20" s="25">
        <v>28.126000000000001</v>
      </c>
      <c r="AA20" s="25">
        <v>32.622</v>
      </c>
      <c r="AB20" s="25">
        <v>31.974</v>
      </c>
      <c r="AC20" s="25">
        <v>37.158000000000001</v>
      </c>
      <c r="AD20" s="25">
        <v>44.468000000000004</v>
      </c>
      <c r="AE20" s="25">
        <v>46.956000000000003</v>
      </c>
      <c r="AF20" s="25">
        <v>51.938000000000002</v>
      </c>
      <c r="AG20" s="25" t="s">
        <v>1</v>
      </c>
    </row>
    <row r="21" spans="1:33" x14ac:dyDescent="0.25">
      <c r="A21" s="9" t="s">
        <v>17</v>
      </c>
      <c r="B21" s="22" t="s">
        <v>1</v>
      </c>
      <c r="C21" s="23" t="s">
        <v>1</v>
      </c>
      <c r="D21" s="23" t="s">
        <v>1</v>
      </c>
      <c r="E21" s="23" t="s">
        <v>1</v>
      </c>
      <c r="F21" s="23" t="s">
        <v>1</v>
      </c>
      <c r="G21" s="23" t="s">
        <v>1</v>
      </c>
      <c r="H21" s="23" t="s">
        <v>1</v>
      </c>
      <c r="I21" s="23" t="s">
        <v>1</v>
      </c>
      <c r="J21" s="23" t="s">
        <v>1</v>
      </c>
      <c r="K21" s="23" t="s">
        <v>1</v>
      </c>
      <c r="L21" s="23" t="s">
        <v>1</v>
      </c>
      <c r="M21" s="23" t="s">
        <v>1</v>
      </c>
      <c r="N21" s="23" t="s">
        <v>1</v>
      </c>
      <c r="O21" s="23" t="s">
        <v>1</v>
      </c>
      <c r="P21" s="23" t="s">
        <v>1</v>
      </c>
      <c r="Q21" s="23" t="s">
        <v>1</v>
      </c>
      <c r="R21" s="23" t="s">
        <v>1</v>
      </c>
      <c r="S21" s="23" t="s">
        <v>1</v>
      </c>
      <c r="T21" s="23" t="s">
        <v>1</v>
      </c>
      <c r="U21" s="23" t="s">
        <v>1</v>
      </c>
      <c r="V21" s="23" t="s">
        <v>1</v>
      </c>
      <c r="W21" s="23" t="s">
        <v>1</v>
      </c>
      <c r="X21" s="23" t="s">
        <v>1</v>
      </c>
      <c r="Y21" s="23">
        <v>52175.951000000001</v>
      </c>
      <c r="Z21" s="23" t="s">
        <v>1</v>
      </c>
      <c r="AA21" s="23">
        <v>58304.131000000001</v>
      </c>
      <c r="AB21" s="23" t="s">
        <v>1</v>
      </c>
      <c r="AC21" s="23">
        <v>65884.069000000003</v>
      </c>
      <c r="AD21" s="23" t="s">
        <v>1</v>
      </c>
      <c r="AE21" s="23">
        <v>70919.19</v>
      </c>
      <c r="AF21" s="23" t="s">
        <v>1</v>
      </c>
      <c r="AG21" s="23" t="s">
        <v>1</v>
      </c>
    </row>
    <row r="22" spans="1:33" x14ac:dyDescent="0.25">
      <c r="A22" s="12" t="s">
        <v>18</v>
      </c>
      <c r="B22" s="24" t="s">
        <v>1</v>
      </c>
      <c r="C22" s="25" t="s">
        <v>1</v>
      </c>
      <c r="D22" s="25" t="s">
        <v>1</v>
      </c>
      <c r="E22" s="25" t="s">
        <v>1</v>
      </c>
      <c r="F22" s="25" t="s">
        <v>1</v>
      </c>
      <c r="G22" s="25" t="s">
        <v>1</v>
      </c>
      <c r="H22" s="25" t="s">
        <v>1</v>
      </c>
      <c r="I22" s="25" t="s">
        <v>1</v>
      </c>
      <c r="J22" s="25" t="s">
        <v>1</v>
      </c>
      <c r="K22" s="25" t="s">
        <v>1</v>
      </c>
      <c r="L22" s="25" t="s">
        <v>1</v>
      </c>
      <c r="M22" s="25" t="s">
        <v>1</v>
      </c>
      <c r="N22" s="25" t="s">
        <v>1</v>
      </c>
      <c r="O22" s="25" t="s">
        <v>1</v>
      </c>
      <c r="P22" s="25" t="s">
        <v>1</v>
      </c>
      <c r="Q22" s="25" t="s">
        <v>1</v>
      </c>
      <c r="R22" s="25" t="s">
        <v>1</v>
      </c>
      <c r="S22" s="25" t="s">
        <v>1</v>
      </c>
      <c r="T22" s="25" t="s">
        <v>1</v>
      </c>
      <c r="U22" s="25" t="s">
        <v>1</v>
      </c>
      <c r="V22" s="25" t="s">
        <v>1</v>
      </c>
      <c r="W22" s="25">
        <v>6254.2910000000002</v>
      </c>
      <c r="X22" s="25">
        <v>6451.4309999999996</v>
      </c>
      <c r="Y22" s="25">
        <v>7894</v>
      </c>
      <c r="Z22" s="25">
        <v>8092</v>
      </c>
      <c r="AA22" s="25">
        <v>8058</v>
      </c>
      <c r="AB22" s="25">
        <v>8506</v>
      </c>
      <c r="AC22" s="25">
        <v>9072</v>
      </c>
      <c r="AD22" s="25">
        <v>9393</v>
      </c>
      <c r="AE22" s="25">
        <v>10229</v>
      </c>
      <c r="AF22" s="25">
        <v>10520</v>
      </c>
      <c r="AG22" s="25" t="s">
        <v>1</v>
      </c>
    </row>
    <row r="23" spans="1:33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 t="s">
        <v>1</v>
      </c>
      <c r="G23" s="23" t="s">
        <v>1</v>
      </c>
      <c r="H23" s="23" t="s">
        <v>1</v>
      </c>
      <c r="I23" s="23" t="s">
        <v>1</v>
      </c>
      <c r="J23" s="23" t="s">
        <v>1</v>
      </c>
      <c r="K23" s="23" t="s">
        <v>1</v>
      </c>
      <c r="L23" s="23" t="s">
        <v>1</v>
      </c>
      <c r="M23" s="23" t="s">
        <v>1</v>
      </c>
      <c r="N23" s="23" t="s">
        <v>1</v>
      </c>
      <c r="O23" s="23" t="s">
        <v>1</v>
      </c>
      <c r="P23" s="23" t="s">
        <v>1</v>
      </c>
      <c r="Q23" s="23" t="s">
        <v>1</v>
      </c>
      <c r="R23" s="23" t="s">
        <v>1</v>
      </c>
      <c r="S23" s="23" t="s">
        <v>1</v>
      </c>
      <c r="T23" s="23">
        <v>668.31810028188249</v>
      </c>
      <c r="U23" s="23">
        <v>567.86671596265819</v>
      </c>
      <c r="V23" s="23">
        <v>636.61851953838834</v>
      </c>
      <c r="W23" s="23">
        <v>797.40814444498392</v>
      </c>
      <c r="X23" s="23">
        <v>1107.9886252300046</v>
      </c>
      <c r="Y23" s="23">
        <v>1282.7397260273974</v>
      </c>
      <c r="Z23" s="23">
        <v>1506.8231245369595</v>
      </c>
      <c r="AA23" s="23">
        <v>1683.6356683635668</v>
      </c>
      <c r="AB23" s="23">
        <v>2183.8100476714339</v>
      </c>
      <c r="AC23" s="23">
        <v>2539.8637538172425</v>
      </c>
      <c r="AD23" s="23">
        <v>3201.4396339317141</v>
      </c>
      <c r="AE23" s="23">
        <v>3571.3947319434101</v>
      </c>
      <c r="AF23" s="23">
        <v>3692.8134143596667</v>
      </c>
      <c r="AG23" s="23" t="s">
        <v>1</v>
      </c>
    </row>
    <row r="24" spans="1:33" x14ac:dyDescent="0.25">
      <c r="A24" s="12" t="s">
        <v>20</v>
      </c>
      <c r="B24" s="24" t="s">
        <v>1</v>
      </c>
      <c r="C24" s="25" t="s">
        <v>1</v>
      </c>
      <c r="D24" s="25" t="s">
        <v>1</v>
      </c>
      <c r="E24" s="25" t="s">
        <v>1</v>
      </c>
      <c r="F24" s="25" t="s">
        <v>1</v>
      </c>
      <c r="G24" s="25" t="s">
        <v>1</v>
      </c>
      <c r="H24" s="25" t="s">
        <v>1</v>
      </c>
      <c r="I24" s="25" t="s">
        <v>1</v>
      </c>
      <c r="J24" s="25" t="s">
        <v>1</v>
      </c>
      <c r="K24" s="25" t="s">
        <v>1</v>
      </c>
      <c r="L24" s="25">
        <v>250.62</v>
      </c>
      <c r="M24" s="25">
        <v>327.52499999999998</v>
      </c>
      <c r="N24" s="25">
        <v>325.495</v>
      </c>
      <c r="O24" s="25">
        <v>323.46600000000001</v>
      </c>
      <c r="P24" s="25">
        <v>379.53899999999999</v>
      </c>
      <c r="Q24" s="25">
        <v>435.61200000000002</v>
      </c>
      <c r="R24" s="25">
        <v>681.67899999999997</v>
      </c>
      <c r="S24" s="25">
        <v>927.74699999999996</v>
      </c>
      <c r="T24" s="25">
        <v>1242.9480000000001</v>
      </c>
      <c r="U24" s="25">
        <v>1215.7819999999999</v>
      </c>
      <c r="V24" s="25">
        <v>1211.7560000000001</v>
      </c>
      <c r="W24" s="25">
        <v>1147.6030000000001</v>
      </c>
      <c r="X24" s="25">
        <v>1068.1600000000001</v>
      </c>
      <c r="Y24" s="25">
        <v>954.69100000000003</v>
      </c>
      <c r="Z24" s="25">
        <v>933.09199999999998</v>
      </c>
      <c r="AA24" s="25">
        <v>953.02099999999996</v>
      </c>
      <c r="AB24" s="25">
        <v>1060.412</v>
      </c>
      <c r="AC24" s="25">
        <v>1202.423</v>
      </c>
      <c r="AD24" s="25">
        <v>1310.5039999999999</v>
      </c>
      <c r="AE24" s="25">
        <v>1443.7909999999999</v>
      </c>
      <c r="AF24" s="25">
        <v>1687.7560000000001</v>
      </c>
      <c r="AG24" s="25" t="s">
        <v>1</v>
      </c>
    </row>
    <row r="25" spans="1:33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 t="s">
        <v>1</v>
      </c>
      <c r="F25" s="23" t="s">
        <v>1</v>
      </c>
      <c r="G25" s="23" t="s">
        <v>1</v>
      </c>
      <c r="H25" s="23" t="s">
        <v>1</v>
      </c>
      <c r="I25" s="23" t="s">
        <v>1</v>
      </c>
      <c r="J25" s="23" t="s">
        <v>1</v>
      </c>
      <c r="K25" s="23" t="s">
        <v>1</v>
      </c>
      <c r="L25" s="23" t="s">
        <v>1</v>
      </c>
      <c r="M25" s="23" t="s">
        <v>1</v>
      </c>
      <c r="N25" s="23" t="s">
        <v>1</v>
      </c>
      <c r="O25" s="23" t="s">
        <v>1</v>
      </c>
      <c r="P25" s="23" t="s">
        <v>1</v>
      </c>
      <c r="Q25" s="23" t="s">
        <v>1</v>
      </c>
      <c r="R25" s="23">
        <v>3056.9989999999998</v>
      </c>
      <c r="S25" s="23">
        <v>3344.4</v>
      </c>
      <c r="T25" s="23" t="s">
        <v>1</v>
      </c>
      <c r="U25" s="23">
        <v>3520.0160000000001</v>
      </c>
      <c r="V25" s="23" t="s">
        <v>1</v>
      </c>
      <c r="W25" s="23">
        <v>3820.904</v>
      </c>
      <c r="X25" s="23" t="s">
        <v>1</v>
      </c>
      <c r="Y25" s="23">
        <v>4665.7479999999996</v>
      </c>
      <c r="Z25" s="23" t="s">
        <v>1</v>
      </c>
      <c r="AA25" s="23">
        <v>5222.223</v>
      </c>
      <c r="AB25" s="23" t="s">
        <v>1</v>
      </c>
      <c r="AC25" s="23">
        <v>6170.3029999999999</v>
      </c>
      <c r="AD25" s="23" t="s">
        <v>1</v>
      </c>
      <c r="AE25" s="23">
        <v>6823.7849999999999</v>
      </c>
      <c r="AF25" s="23" t="s">
        <v>1</v>
      </c>
      <c r="AG25" s="23" t="s">
        <v>1</v>
      </c>
    </row>
    <row r="26" spans="1:33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 t="s">
        <v>1</v>
      </c>
      <c r="H26" s="25" t="s">
        <v>1</v>
      </c>
      <c r="I26" s="25" t="s">
        <v>1</v>
      </c>
      <c r="J26" s="25" t="s">
        <v>1</v>
      </c>
      <c r="K26" s="25" t="s">
        <v>1</v>
      </c>
      <c r="L26" s="25" t="s">
        <v>1</v>
      </c>
      <c r="M26" s="25" t="s">
        <v>1</v>
      </c>
      <c r="N26" s="25">
        <v>76.357850975375754</v>
      </c>
      <c r="O26" s="25">
        <v>92.107267449601878</v>
      </c>
      <c r="P26" s="25">
        <v>103.39249568007899</v>
      </c>
      <c r="Q26" s="25">
        <v>121.70178684857358</v>
      </c>
      <c r="R26" s="25">
        <v>135.05076861988769</v>
      </c>
      <c r="S26" s="25">
        <v>175.41030791832819</v>
      </c>
      <c r="T26" s="25">
        <v>188.29088144245912</v>
      </c>
      <c r="U26" s="25">
        <v>193.18521663246776</v>
      </c>
      <c r="V26" s="25">
        <v>184.89506671098238</v>
      </c>
      <c r="W26" s="25">
        <v>245.90785780000476</v>
      </c>
      <c r="X26" s="25">
        <v>221.65227726324761</v>
      </c>
      <c r="Y26" s="25">
        <v>173.00837293505319</v>
      </c>
      <c r="Z26" s="25">
        <v>189.30553367689089</v>
      </c>
      <c r="AA26" s="25">
        <v>291.67206550591618</v>
      </c>
      <c r="AB26" s="25">
        <v>404.08003741314803</v>
      </c>
      <c r="AC26" s="25">
        <v>514.07065312554721</v>
      </c>
      <c r="AD26" s="25">
        <v>584.89299527288358</v>
      </c>
      <c r="AE26" s="25">
        <v>582.56675025815014</v>
      </c>
      <c r="AF26" s="25">
        <v>570.68102432672629</v>
      </c>
      <c r="AG26" s="25" t="s">
        <v>1</v>
      </c>
    </row>
    <row r="27" spans="1:33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 t="s">
        <v>1</v>
      </c>
      <c r="H27" s="23" t="s">
        <v>1</v>
      </c>
      <c r="I27" s="23" t="s">
        <v>1</v>
      </c>
      <c r="J27" s="23" t="s">
        <v>1</v>
      </c>
      <c r="K27" s="23" t="s">
        <v>1</v>
      </c>
      <c r="L27" s="23" t="s">
        <v>1</v>
      </c>
      <c r="M27" s="23">
        <v>281.39999999999998</v>
      </c>
      <c r="N27" s="23" t="s">
        <v>1</v>
      </c>
      <c r="O27" s="23">
        <v>275.99</v>
      </c>
      <c r="P27" s="23" t="s">
        <v>1</v>
      </c>
      <c r="Q27" s="23">
        <v>358.31799999999998</v>
      </c>
      <c r="R27" s="23" t="s">
        <v>1</v>
      </c>
      <c r="S27" s="23" t="s">
        <v>1</v>
      </c>
      <c r="T27" s="23" t="s">
        <v>1</v>
      </c>
      <c r="U27" s="23" t="s">
        <v>1</v>
      </c>
      <c r="V27" s="23" t="s">
        <v>1</v>
      </c>
      <c r="W27" s="23">
        <v>455.452</v>
      </c>
      <c r="X27" s="23" t="s">
        <v>1</v>
      </c>
      <c r="Y27" s="23">
        <v>443.87</v>
      </c>
      <c r="Z27" s="23" t="s">
        <v>1</v>
      </c>
      <c r="AA27" s="23">
        <v>535</v>
      </c>
      <c r="AB27" s="23" t="s">
        <v>1</v>
      </c>
      <c r="AC27" s="23">
        <v>912.55</v>
      </c>
      <c r="AD27" s="23" t="s">
        <v>1</v>
      </c>
      <c r="AE27" s="23">
        <v>968.55</v>
      </c>
      <c r="AF27" s="23">
        <v>996.38</v>
      </c>
      <c r="AG27" s="23" t="s">
        <v>1</v>
      </c>
    </row>
    <row r="28" spans="1:33" x14ac:dyDescent="0.25">
      <c r="A28" s="12" t="s">
        <v>24</v>
      </c>
      <c r="B28" s="24" t="s">
        <v>1</v>
      </c>
      <c r="C28" s="25" t="s">
        <v>1</v>
      </c>
      <c r="D28" s="25" t="s">
        <v>1</v>
      </c>
      <c r="E28" s="25" t="s">
        <v>1</v>
      </c>
      <c r="F28" s="25" t="s">
        <v>1</v>
      </c>
      <c r="G28" s="25" t="s">
        <v>1</v>
      </c>
      <c r="H28" s="25" t="s">
        <v>1</v>
      </c>
      <c r="I28" s="25" t="s">
        <v>1</v>
      </c>
      <c r="J28" s="25" t="s">
        <v>1</v>
      </c>
      <c r="K28" s="25" t="s">
        <v>1</v>
      </c>
      <c r="L28" s="25" t="s">
        <v>1</v>
      </c>
      <c r="M28" s="25" t="s">
        <v>1</v>
      </c>
      <c r="N28" s="25" t="s">
        <v>1</v>
      </c>
      <c r="O28" s="25" t="s">
        <v>1</v>
      </c>
      <c r="P28" s="25" t="s">
        <v>1</v>
      </c>
      <c r="Q28" s="25" t="s">
        <v>1</v>
      </c>
      <c r="R28" s="25">
        <v>93.56</v>
      </c>
      <c r="S28" s="25">
        <v>100.607</v>
      </c>
      <c r="T28" s="25">
        <v>109.759</v>
      </c>
      <c r="U28" s="25">
        <v>106.375</v>
      </c>
      <c r="V28" s="25">
        <v>145.97900000000001</v>
      </c>
      <c r="W28" s="25">
        <v>158.58000000000001</v>
      </c>
      <c r="X28" s="25">
        <v>220.66399999999999</v>
      </c>
      <c r="Y28" s="25">
        <v>245.541</v>
      </c>
      <c r="Z28" s="25">
        <v>215.71600000000001</v>
      </c>
      <c r="AA28" s="25">
        <v>232.34899999999999</v>
      </c>
      <c r="AB28" s="25">
        <v>296.20999999999998</v>
      </c>
      <c r="AC28" s="25">
        <v>367.221</v>
      </c>
      <c r="AD28" s="25">
        <v>366.81400000000002</v>
      </c>
      <c r="AE28" s="25">
        <v>363.10199999999998</v>
      </c>
      <c r="AF28" s="25">
        <v>366.51100000000002</v>
      </c>
      <c r="AG28" s="25" t="s">
        <v>1</v>
      </c>
    </row>
    <row r="29" spans="1:33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 t="s">
        <v>1</v>
      </c>
      <c r="F29" s="23" t="s">
        <v>1</v>
      </c>
      <c r="G29" s="23" t="s">
        <v>1</v>
      </c>
      <c r="H29" s="23" t="s">
        <v>1</v>
      </c>
      <c r="I29" s="23" t="s">
        <v>1</v>
      </c>
      <c r="J29" s="23" t="s">
        <v>1</v>
      </c>
      <c r="K29" s="23" t="s">
        <v>1</v>
      </c>
      <c r="L29" s="23" t="s">
        <v>1</v>
      </c>
      <c r="M29" s="23" t="s">
        <v>1</v>
      </c>
      <c r="N29" s="23" t="s">
        <v>1</v>
      </c>
      <c r="O29" s="23">
        <v>166.78299999999999</v>
      </c>
      <c r="P29" s="23">
        <v>221.452</v>
      </c>
      <c r="Q29" s="23">
        <v>226.172</v>
      </c>
      <c r="R29" s="23">
        <v>286.97500000000002</v>
      </c>
      <c r="S29" s="23">
        <v>291.637</v>
      </c>
      <c r="T29" s="23">
        <v>387.49400000000003</v>
      </c>
      <c r="U29" s="23">
        <v>380.88400000000001</v>
      </c>
      <c r="V29" s="23">
        <v>435.45</v>
      </c>
      <c r="W29" s="23">
        <v>547.505</v>
      </c>
      <c r="X29" s="23">
        <v>577.61</v>
      </c>
      <c r="Y29" s="23">
        <v>596.98199999999997</v>
      </c>
      <c r="Z29" s="23">
        <v>608.82799999999997</v>
      </c>
      <c r="AA29" s="23">
        <v>590.39800000000002</v>
      </c>
      <c r="AB29" s="23">
        <v>562.25900000000001</v>
      </c>
      <c r="AC29" s="23">
        <v>506.62400000000002</v>
      </c>
      <c r="AD29" s="23">
        <v>558.66800000000001</v>
      </c>
      <c r="AE29" s="23">
        <v>609.36599999999999</v>
      </c>
      <c r="AF29" s="23">
        <v>498.709</v>
      </c>
      <c r="AG29" s="23" t="s">
        <v>1</v>
      </c>
    </row>
    <row r="30" spans="1:33" x14ac:dyDescent="0.25">
      <c r="A30" s="12" t="s">
        <v>26</v>
      </c>
      <c r="B30" s="24" t="s">
        <v>1</v>
      </c>
      <c r="C30" s="25" t="s">
        <v>1</v>
      </c>
      <c r="D30" s="25" t="s">
        <v>1</v>
      </c>
      <c r="E30" s="25" t="s">
        <v>1</v>
      </c>
      <c r="F30" s="25" t="s">
        <v>1</v>
      </c>
      <c r="G30" s="25" t="s">
        <v>1</v>
      </c>
      <c r="H30" s="25" t="s">
        <v>1</v>
      </c>
      <c r="I30" s="25" t="s">
        <v>1</v>
      </c>
      <c r="J30" s="25" t="s">
        <v>1</v>
      </c>
      <c r="K30" s="25" t="s">
        <v>1</v>
      </c>
      <c r="L30" s="25" t="s">
        <v>1</v>
      </c>
      <c r="M30" s="25" t="s">
        <v>1</v>
      </c>
      <c r="N30" s="25" t="s">
        <v>1</v>
      </c>
      <c r="O30" s="25" t="s">
        <v>1</v>
      </c>
      <c r="P30" s="25" t="s">
        <v>1</v>
      </c>
      <c r="Q30" s="25">
        <v>4720.0950000000003</v>
      </c>
      <c r="R30" s="25">
        <v>5561.6289999999999</v>
      </c>
      <c r="S30" s="25">
        <v>6065.0339999999997</v>
      </c>
      <c r="T30" s="25">
        <v>6608.55</v>
      </c>
      <c r="U30" s="25">
        <v>6322.5780000000004</v>
      </c>
      <c r="V30" s="25">
        <v>6271.63</v>
      </c>
      <c r="W30" s="25">
        <v>6285.3239999999996</v>
      </c>
      <c r="X30" s="25">
        <v>6112.3180000000002</v>
      </c>
      <c r="Y30" s="25">
        <v>6025.0879999999997</v>
      </c>
      <c r="Z30" s="25">
        <v>5949.817</v>
      </c>
      <c r="AA30" s="25">
        <v>6039</v>
      </c>
      <c r="AB30" s="25">
        <v>6193</v>
      </c>
      <c r="AC30" s="25">
        <v>6720</v>
      </c>
      <c r="AD30" s="25">
        <v>7397</v>
      </c>
      <c r="AE30" s="25">
        <v>7645</v>
      </c>
      <c r="AF30" s="25">
        <v>7755</v>
      </c>
      <c r="AG30" s="25" t="s">
        <v>1</v>
      </c>
    </row>
    <row r="31" spans="1:33" x14ac:dyDescent="0.25">
      <c r="A31" s="9" t="s">
        <v>27</v>
      </c>
      <c r="B31" s="22" t="s">
        <v>1</v>
      </c>
      <c r="C31" s="23" t="s">
        <v>1</v>
      </c>
      <c r="D31" s="23" t="s">
        <v>1</v>
      </c>
      <c r="E31" s="23" t="s">
        <v>1</v>
      </c>
      <c r="F31" s="23" t="s">
        <v>1</v>
      </c>
      <c r="G31" s="23" t="s">
        <v>1</v>
      </c>
      <c r="H31" s="23" t="s">
        <v>1</v>
      </c>
      <c r="I31" s="23" t="s">
        <v>1</v>
      </c>
      <c r="J31" s="23" t="s">
        <v>1</v>
      </c>
      <c r="K31" s="23" t="s">
        <v>1</v>
      </c>
      <c r="L31" s="23" t="s">
        <v>1</v>
      </c>
      <c r="M31" s="23" t="s">
        <v>1</v>
      </c>
      <c r="N31" s="23" t="s">
        <v>1</v>
      </c>
      <c r="O31" s="23">
        <v>6907.5644988053746</v>
      </c>
      <c r="P31" s="23" t="s">
        <v>1</v>
      </c>
      <c r="Q31" s="23">
        <v>6779.7504901855164</v>
      </c>
      <c r="R31" s="23" t="s">
        <v>1</v>
      </c>
      <c r="S31" s="23">
        <v>7285.0023242991965</v>
      </c>
      <c r="T31" s="23" t="s">
        <v>1</v>
      </c>
      <c r="U31" s="23">
        <v>6360.9910444387942</v>
      </c>
      <c r="V31" s="23" t="s">
        <v>1</v>
      </c>
      <c r="W31" s="23">
        <v>7583.9996456178433</v>
      </c>
      <c r="X31" s="23" t="s">
        <v>1</v>
      </c>
      <c r="Y31" s="23" t="s">
        <v>1</v>
      </c>
      <c r="Z31" s="23" t="s">
        <v>1</v>
      </c>
      <c r="AA31" s="23">
        <v>8395.6807612123794</v>
      </c>
      <c r="AB31" s="23" t="s">
        <v>1</v>
      </c>
      <c r="AC31" s="23">
        <v>9807.4747537648818</v>
      </c>
      <c r="AD31" s="23" t="s">
        <v>1</v>
      </c>
      <c r="AE31" s="23">
        <v>10083.57650791852</v>
      </c>
      <c r="AF31" s="23" t="s">
        <v>1</v>
      </c>
      <c r="AG31" s="23" t="s">
        <v>1</v>
      </c>
    </row>
    <row r="32" spans="1:33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>
        <v>166132.47307273376</v>
      </c>
      <c r="AD32" s="29" t="s">
        <v>1</v>
      </c>
      <c r="AE32" s="29">
        <v>183913.77711011868</v>
      </c>
      <c r="AF32" s="29" t="s">
        <v>1</v>
      </c>
      <c r="AG32" s="29" t="s">
        <v>1</v>
      </c>
    </row>
    <row r="33" spans="1:33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</row>
    <row r="34" spans="1:33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</row>
    <row r="35" spans="1:33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 t="s">
        <v>1</v>
      </c>
      <c r="Y35" s="23" t="s">
        <v>1</v>
      </c>
      <c r="Z35" s="23" t="s">
        <v>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12.555794726535536</v>
      </c>
      <c r="AF35" s="23">
        <v>10.592945194623255</v>
      </c>
      <c r="AG35" s="23" t="s">
        <v>1</v>
      </c>
    </row>
    <row r="36" spans="1:33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>
        <v>2.8079999999999998</v>
      </c>
      <c r="AD36" s="25">
        <v>8.8710000000000004</v>
      </c>
      <c r="AE36" s="25">
        <v>2.12</v>
      </c>
      <c r="AF36" s="25" t="s">
        <v>1</v>
      </c>
      <c r="AG36" s="25" t="s">
        <v>1</v>
      </c>
    </row>
    <row r="37" spans="1:33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</row>
    <row r="38" spans="1:33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</row>
    <row r="39" spans="1:33" s="5" customFormat="1" x14ac:dyDescent="0.25">
      <c r="A39" s="9" t="s">
        <v>35</v>
      </c>
      <c r="B39" s="22" t="s">
        <v>1</v>
      </c>
      <c r="C39" s="23" t="s">
        <v>1</v>
      </c>
      <c r="D39" s="23" t="s">
        <v>1</v>
      </c>
      <c r="E39" s="23" t="s">
        <v>1</v>
      </c>
      <c r="F39" s="23" t="s">
        <v>1</v>
      </c>
      <c r="G39" s="23" t="s">
        <v>1</v>
      </c>
      <c r="H39" s="23" t="s">
        <v>1</v>
      </c>
      <c r="I39" s="23" t="s">
        <v>1</v>
      </c>
      <c r="J39" s="23" t="s">
        <v>1</v>
      </c>
      <c r="K39" s="23" t="s">
        <v>1</v>
      </c>
      <c r="L39" s="23" t="s">
        <v>1</v>
      </c>
      <c r="M39" s="23" t="s">
        <v>1</v>
      </c>
      <c r="N39" s="23" t="s">
        <v>1</v>
      </c>
      <c r="O39" s="23" t="s">
        <v>1</v>
      </c>
      <c r="P39" s="23" t="s">
        <v>1</v>
      </c>
      <c r="Q39" s="23" t="s">
        <v>1</v>
      </c>
      <c r="R39" s="23" t="s">
        <v>1</v>
      </c>
      <c r="S39" s="23" t="s">
        <v>1</v>
      </c>
      <c r="T39" s="23" t="s">
        <v>1</v>
      </c>
      <c r="U39" s="23" t="s">
        <v>1</v>
      </c>
      <c r="V39" s="23" t="s">
        <v>1</v>
      </c>
      <c r="W39" s="23" t="s">
        <v>1</v>
      </c>
      <c r="X39" s="23" t="s">
        <v>1</v>
      </c>
      <c r="Y39" s="23">
        <v>75.807365439093488</v>
      </c>
      <c r="Z39" s="23">
        <v>93.20418442464161</v>
      </c>
      <c r="AA39" s="23">
        <v>123.24880382775117</v>
      </c>
      <c r="AB39" s="23">
        <v>149.42585522868478</v>
      </c>
      <c r="AC39" s="23">
        <v>166.34561141529781</v>
      </c>
      <c r="AD39" s="23">
        <v>178.77081867229651</v>
      </c>
      <c r="AE39" s="23">
        <v>200.60460372960372</v>
      </c>
      <c r="AF39" s="23">
        <v>181.57707484313346</v>
      </c>
      <c r="AG39" s="23" t="s">
        <v>1</v>
      </c>
    </row>
    <row r="40" spans="1:33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</row>
    <row r="41" spans="1:33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</row>
    <row r="42" spans="1:33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</row>
    <row r="43" spans="1:33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</row>
    <row r="44" spans="1:33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</row>
    <row r="45" spans="1:33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</row>
    <row r="46" spans="1:33" x14ac:dyDescent="0.25">
      <c r="A46" s="12" t="s">
        <v>42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</row>
    <row r="47" spans="1:33" s="5" customFormat="1" x14ac:dyDescent="0.25">
      <c r="A47" s="9" t="s">
        <v>43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 t="s">
        <v>1</v>
      </c>
      <c r="L47" s="23" t="s">
        <v>1</v>
      </c>
      <c r="M47" s="23" t="s">
        <v>1</v>
      </c>
      <c r="N47" s="23" t="s">
        <v>1</v>
      </c>
      <c r="O47" s="23">
        <v>1718.1662564192272</v>
      </c>
      <c r="P47" s="23" t="s">
        <v>1</v>
      </c>
      <c r="Q47" s="23">
        <v>1723.2682415222494</v>
      </c>
      <c r="R47" s="23" t="s">
        <v>1</v>
      </c>
      <c r="S47" s="23">
        <v>2064.6790993575746</v>
      </c>
      <c r="T47" s="23" t="s">
        <v>1</v>
      </c>
      <c r="U47" s="23">
        <v>2093.0245880978023</v>
      </c>
      <c r="V47" s="23" t="s">
        <v>1</v>
      </c>
      <c r="W47" s="23">
        <v>2576.9625580619499</v>
      </c>
      <c r="X47" s="23" t="s">
        <v>1</v>
      </c>
      <c r="Y47" s="23">
        <v>2804.5396902660536</v>
      </c>
      <c r="Z47" s="23" t="s">
        <v>1</v>
      </c>
      <c r="AA47" s="23">
        <v>2975.9430589076605</v>
      </c>
      <c r="AB47" s="23" t="s">
        <v>1</v>
      </c>
      <c r="AC47" s="23">
        <v>3176.2946284979093</v>
      </c>
      <c r="AD47" s="23">
        <v>3187.4238082834072</v>
      </c>
      <c r="AE47" s="23">
        <v>3371.3696947549001</v>
      </c>
      <c r="AF47" s="23">
        <v>3223.0294326108856</v>
      </c>
      <c r="AG47" s="23" t="s">
        <v>1</v>
      </c>
    </row>
    <row r="48" spans="1:33" x14ac:dyDescent="0.25">
      <c r="A48" s="12" t="s">
        <v>44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 t="s">
        <v>1</v>
      </c>
      <c r="L48" s="25" t="s">
        <v>1</v>
      </c>
      <c r="M48" s="25" t="s">
        <v>1</v>
      </c>
      <c r="N48" s="25" t="s">
        <v>1</v>
      </c>
      <c r="O48" s="25" t="s">
        <v>1</v>
      </c>
      <c r="P48" s="25" t="s">
        <v>1</v>
      </c>
      <c r="Q48" s="25" t="s">
        <v>1</v>
      </c>
      <c r="R48" s="25" t="s">
        <v>1</v>
      </c>
      <c r="S48" s="25" t="s">
        <v>1</v>
      </c>
      <c r="T48" s="25" t="s">
        <v>1</v>
      </c>
      <c r="U48" s="25" t="s">
        <v>1</v>
      </c>
      <c r="V48" s="25" t="s">
        <v>1</v>
      </c>
      <c r="W48" s="25" t="s">
        <v>1</v>
      </c>
      <c r="X48" s="25" t="s">
        <v>1</v>
      </c>
      <c r="Y48" s="25" t="s">
        <v>1</v>
      </c>
      <c r="Z48" s="25" t="s">
        <v>1</v>
      </c>
      <c r="AA48" s="25" t="s">
        <v>1</v>
      </c>
      <c r="AB48" s="25" t="s">
        <v>1</v>
      </c>
      <c r="AC48" s="25" t="s">
        <v>1</v>
      </c>
      <c r="AD48" s="25" t="s">
        <v>1</v>
      </c>
      <c r="AE48" s="25" t="s">
        <v>1</v>
      </c>
      <c r="AF48" s="25" t="s">
        <v>1</v>
      </c>
      <c r="AG48" s="25" t="s">
        <v>1</v>
      </c>
    </row>
    <row r="49" spans="1:33" s="5" customFormat="1" x14ac:dyDescent="0.25">
      <c r="A49" s="9" t="s">
        <v>45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</row>
    <row r="50" spans="1:33" x14ac:dyDescent="0.25">
      <c r="A50" s="12" t="s">
        <v>46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>
        <v>6.7601564655662143</v>
      </c>
      <c r="AB50" s="25">
        <v>10.127363200233782</v>
      </c>
      <c r="AC50" s="25">
        <v>9.7491339787282758</v>
      </c>
      <c r="AD50" s="25">
        <v>11.742519691439812</v>
      </c>
      <c r="AE50" s="25">
        <v>9.7811595616687814</v>
      </c>
      <c r="AF50" s="25">
        <v>9.0263331555198132</v>
      </c>
      <c r="AG50" s="25" t="s">
        <v>1</v>
      </c>
    </row>
    <row r="51" spans="1:33" s="5" customFormat="1" x14ac:dyDescent="0.25">
      <c r="A51" s="9" t="s">
        <v>47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 t="s">
        <v>1</v>
      </c>
      <c r="AB51" s="23" t="s">
        <v>1</v>
      </c>
      <c r="AC51" s="23" t="s">
        <v>1</v>
      </c>
      <c r="AD51" s="23" t="s">
        <v>1</v>
      </c>
      <c r="AE51" s="23" t="s">
        <v>1</v>
      </c>
      <c r="AF51" s="23" t="s">
        <v>1</v>
      </c>
      <c r="AG51" s="23" t="s">
        <v>1</v>
      </c>
    </row>
    <row r="52" spans="1:33" x14ac:dyDescent="0.25">
      <c r="A52" s="12" t="s">
        <v>48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</row>
    <row r="53" spans="1:33" s="5" customFormat="1" x14ac:dyDescent="0.25">
      <c r="A53" s="9" t="s">
        <v>49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>
        <v>22.117981899209912</v>
      </c>
      <c r="V53" s="23">
        <v>19.097921161145191</v>
      </c>
      <c r="W53" s="23">
        <v>22.148921728451736</v>
      </c>
      <c r="X53" s="23" t="s">
        <v>1</v>
      </c>
      <c r="Y53" s="23" t="s">
        <v>1</v>
      </c>
      <c r="Z53" s="23" t="s">
        <v>1</v>
      </c>
      <c r="AA53" s="23">
        <v>37.040472845821519</v>
      </c>
      <c r="AB53" s="23">
        <v>28.411790649450648</v>
      </c>
      <c r="AC53" s="23">
        <v>34.398842229927133</v>
      </c>
      <c r="AD53" s="23">
        <v>39.509214384518344</v>
      </c>
      <c r="AE53" s="23">
        <v>37.085371193119528</v>
      </c>
      <c r="AF53" s="23">
        <v>8.8985581449543574</v>
      </c>
      <c r="AG53" s="23" t="s">
        <v>1</v>
      </c>
    </row>
    <row r="54" spans="1:33" x14ac:dyDescent="0.25">
      <c r="A54" s="12" t="s">
        <v>50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 t="s">
        <v>1</v>
      </c>
      <c r="V54" s="25" t="s">
        <v>1</v>
      </c>
      <c r="W54" s="25" t="s">
        <v>1</v>
      </c>
      <c r="X54" s="25" t="s">
        <v>1</v>
      </c>
      <c r="Y54" s="25" t="s">
        <v>1</v>
      </c>
      <c r="Z54" s="25" t="s">
        <v>1</v>
      </c>
      <c r="AA54" s="25" t="s">
        <v>1</v>
      </c>
      <c r="AB54" s="25" t="s">
        <v>1</v>
      </c>
      <c r="AC54" s="25" t="s">
        <v>1</v>
      </c>
      <c r="AD54" s="25" t="s">
        <v>1</v>
      </c>
      <c r="AE54" s="25" t="s">
        <v>1</v>
      </c>
      <c r="AF54" s="25" t="s">
        <v>1</v>
      </c>
      <c r="AG54" s="25" t="s">
        <v>1</v>
      </c>
    </row>
    <row r="55" spans="1:33" s="5" customFormat="1" x14ac:dyDescent="0.25">
      <c r="A55" s="9" t="s">
        <v>51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</row>
    <row r="56" spans="1:33" x14ac:dyDescent="0.25">
      <c r="A56" s="12" t="s">
        <v>52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>
        <v>469.42415481739329</v>
      </c>
      <c r="P56" s="25">
        <v>618.20944234989588</v>
      </c>
      <c r="Q56" s="25">
        <v>990.3792260449585</v>
      </c>
      <c r="R56" s="25">
        <v>1119.929795467109</v>
      </c>
      <c r="S56" s="25" t="s">
        <v>1</v>
      </c>
      <c r="T56" s="25">
        <v>1708.5648342425513</v>
      </c>
      <c r="U56" s="25">
        <v>1531.6980259812306</v>
      </c>
      <c r="V56" s="25">
        <v>2094.6326070623595</v>
      </c>
      <c r="W56" s="25">
        <v>2186.408589271965</v>
      </c>
      <c r="X56" s="25">
        <v>2640.918089474822</v>
      </c>
      <c r="Y56" s="25">
        <v>2856.5443062956383</v>
      </c>
      <c r="Z56" s="25">
        <v>3079.8682263891283</v>
      </c>
      <c r="AA56" s="25">
        <v>3413.6033713435795</v>
      </c>
      <c r="AB56" s="25" t="s">
        <v>1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</row>
    <row r="57" spans="1:33" s="5" customFormat="1" x14ac:dyDescent="0.25">
      <c r="A57" s="9" t="s">
        <v>53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 t="s">
        <v>1</v>
      </c>
      <c r="N57" s="23" t="s">
        <v>1</v>
      </c>
      <c r="O57" s="23" t="s">
        <v>1</v>
      </c>
      <c r="P57" s="23" t="s">
        <v>1</v>
      </c>
      <c r="Q57" s="23" t="s">
        <v>1</v>
      </c>
      <c r="R57" s="23" t="s">
        <v>1</v>
      </c>
      <c r="S57" s="23" t="s">
        <v>1</v>
      </c>
      <c r="T57" s="23" t="s">
        <v>1</v>
      </c>
      <c r="U57" s="23">
        <v>12929.041237344827</v>
      </c>
      <c r="V57" s="23">
        <v>13536.55693369393</v>
      </c>
      <c r="W57" s="23">
        <v>14466.861778126009</v>
      </c>
      <c r="X57" s="23">
        <v>15190.104455708068</v>
      </c>
      <c r="Y57" s="23">
        <v>15710.971904952548</v>
      </c>
      <c r="Z57" s="23">
        <v>18237.23515109413</v>
      </c>
      <c r="AA57" s="23">
        <v>21332.249531577207</v>
      </c>
      <c r="AB57" s="23">
        <v>20928.881729877481</v>
      </c>
      <c r="AC57" s="23">
        <v>21330.603305690856</v>
      </c>
      <c r="AD57" s="23">
        <v>22961.987543940952</v>
      </c>
      <c r="AE57" s="23" t="s">
        <v>1</v>
      </c>
      <c r="AF57" s="23" t="s">
        <v>1</v>
      </c>
      <c r="AG57" s="23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264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453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301.31686992251434</v>
      </c>
      <c r="M5" s="11" t="s">
        <v>1</v>
      </c>
      <c r="N5" s="11" t="s">
        <v>1</v>
      </c>
      <c r="O5" s="11" t="s">
        <v>1</v>
      </c>
      <c r="P5" s="11">
        <v>310.1499725623292</v>
      </c>
      <c r="Q5" s="11">
        <v>314.14438347015408</v>
      </c>
      <c r="R5" s="11">
        <v>340.62851506312694</v>
      </c>
      <c r="S5" s="11">
        <v>364.75622692700739</v>
      </c>
      <c r="T5" s="11">
        <v>385.49775400839314</v>
      </c>
      <c r="U5" s="11">
        <v>374.06808877397111</v>
      </c>
      <c r="V5" s="11">
        <v>394.14963644346938</v>
      </c>
      <c r="W5" s="11">
        <v>446.24710353406749</v>
      </c>
      <c r="X5" s="11">
        <v>481.62134231479035</v>
      </c>
      <c r="Y5" s="11">
        <v>497.22059575171579</v>
      </c>
      <c r="Z5" s="11" t="s">
        <v>1</v>
      </c>
      <c r="AA5" s="11">
        <v>525.24455303624927</v>
      </c>
      <c r="AB5" s="11" t="s">
        <v>1</v>
      </c>
      <c r="AC5" s="11">
        <v>659.84450795236455</v>
      </c>
      <c r="AD5" s="11" t="s">
        <v>1</v>
      </c>
      <c r="AE5" s="11">
        <v>841.82501788665684</v>
      </c>
      <c r="AF5" s="11" t="s">
        <v>1</v>
      </c>
      <c r="AG5" s="11" t="s">
        <v>1</v>
      </c>
    </row>
    <row r="6" spans="1:33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7.4668717597691874</v>
      </c>
      <c r="V6" s="14" t="s">
        <v>1</v>
      </c>
      <c r="W6" s="14" t="s">
        <v>1</v>
      </c>
      <c r="X6" s="14" t="s">
        <v>1</v>
      </c>
      <c r="Y6" s="14">
        <v>7.138962519577392</v>
      </c>
      <c r="Z6" s="14">
        <v>10.43946372125334</v>
      </c>
      <c r="AA6" s="14">
        <v>21.490132332450724</v>
      </c>
      <c r="AB6" s="14">
        <v>22.890750246075758</v>
      </c>
      <c r="AC6" s="14">
        <v>23.648329603316007</v>
      </c>
      <c r="AD6" s="14">
        <v>25.922930399547816</v>
      </c>
      <c r="AE6" s="14">
        <v>27.55062509035443</v>
      </c>
      <c r="AF6" s="14">
        <v>26.690814772482824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60.176522695216171</v>
      </c>
      <c r="R7" s="18">
        <v>72.747970477959882</v>
      </c>
      <c r="S7" s="18">
        <v>82.033447887982533</v>
      </c>
      <c r="T7" s="18">
        <v>86.389777935225467</v>
      </c>
      <c r="U7" s="18">
        <v>72.950101592070467</v>
      </c>
      <c r="V7" s="18">
        <v>81.067678790546466</v>
      </c>
      <c r="W7" s="18">
        <v>91.011775262981189</v>
      </c>
      <c r="X7" s="18">
        <v>98.937255666081668</v>
      </c>
      <c r="Y7" s="18">
        <v>106.41809658563393</v>
      </c>
      <c r="Z7" s="18">
        <v>104.83946557401293</v>
      </c>
      <c r="AA7" s="18">
        <v>105.85064453779813</v>
      </c>
      <c r="AB7" s="18">
        <v>110.33964581334477</v>
      </c>
      <c r="AC7" s="18">
        <v>126.87070788606698</v>
      </c>
      <c r="AD7" s="18">
        <v>149.9220534518372</v>
      </c>
      <c r="AE7" s="18">
        <v>155.32268350372362</v>
      </c>
      <c r="AF7" s="18">
        <v>142.42564169583372</v>
      </c>
      <c r="AG7" s="18" t="s">
        <v>1</v>
      </c>
    </row>
    <row r="8" spans="1:33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539.69289013032676</v>
      </c>
      <c r="P8" s="14" t="s">
        <v>1</v>
      </c>
      <c r="Q8" s="14">
        <v>559.26443660477605</v>
      </c>
      <c r="R8" s="14" t="s">
        <v>1</v>
      </c>
      <c r="S8" s="14">
        <v>655.15712055036261</v>
      </c>
      <c r="T8" s="14" t="s">
        <v>1</v>
      </c>
      <c r="U8" s="14">
        <v>794.46976923831812</v>
      </c>
      <c r="V8" s="14">
        <v>780.0628500386772</v>
      </c>
      <c r="W8" s="14">
        <v>799.66457039889167</v>
      </c>
      <c r="X8" s="14">
        <v>810.21161495441561</v>
      </c>
      <c r="Y8" s="14">
        <v>804.7474148089525</v>
      </c>
      <c r="Z8" s="14" t="s">
        <v>1</v>
      </c>
      <c r="AA8" s="14">
        <v>866.64545200915597</v>
      </c>
      <c r="AB8" s="14" t="s">
        <v>1</v>
      </c>
      <c r="AC8" s="14">
        <v>861.11443696608558</v>
      </c>
      <c r="AD8" s="14" t="s">
        <v>1</v>
      </c>
      <c r="AE8" s="14">
        <v>939.88863262112181</v>
      </c>
      <c r="AF8" s="14" t="s">
        <v>1</v>
      </c>
      <c r="AG8" s="14" t="s">
        <v>1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16.046220106358106</v>
      </c>
      <c r="P9" s="11">
        <v>22.128024699959298</v>
      </c>
      <c r="Q9" s="11">
        <v>29.536428335379092</v>
      </c>
      <c r="R9" s="11">
        <v>42.670504526950864</v>
      </c>
      <c r="S9" s="11">
        <v>53.776102882103345</v>
      </c>
      <c r="T9" s="11">
        <v>61.766784346822895</v>
      </c>
      <c r="U9" s="11">
        <v>56.856530215883872</v>
      </c>
      <c r="V9" s="11">
        <v>76.188667375822106</v>
      </c>
      <c r="W9" s="11">
        <v>159.27435906512648</v>
      </c>
      <c r="X9" s="11">
        <v>147.57410107175329</v>
      </c>
      <c r="Y9" s="11">
        <v>103.94431800779645</v>
      </c>
      <c r="Z9" s="11">
        <v>80.736805398863623</v>
      </c>
      <c r="AA9" s="11">
        <v>94.41012677475149</v>
      </c>
      <c r="AB9" s="11">
        <v>99.049760351231669</v>
      </c>
      <c r="AC9" s="11">
        <v>100.50098909344469</v>
      </c>
      <c r="AD9" s="11">
        <v>112.84129047863816</v>
      </c>
      <c r="AE9" s="11">
        <v>167.8047264432187</v>
      </c>
      <c r="AF9" s="11">
        <v>181.73662964037888</v>
      </c>
      <c r="AG9" s="11" t="s">
        <v>1</v>
      </c>
    </row>
    <row r="10" spans="1:33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670.28135906516297</v>
      </c>
      <c r="P10" s="14">
        <v>694.02766411619609</v>
      </c>
      <c r="Q10" s="14">
        <v>695.88149826000631</v>
      </c>
      <c r="R10" s="14">
        <v>726.57613248416715</v>
      </c>
      <c r="S10" s="14">
        <v>803.67454870842073</v>
      </c>
      <c r="T10" s="14">
        <v>907.89985955312295</v>
      </c>
      <c r="U10" s="14">
        <v>865.12791772473906</v>
      </c>
      <c r="V10" s="14">
        <v>858.75590920391471</v>
      </c>
      <c r="W10" s="14">
        <v>890.62581748032198</v>
      </c>
      <c r="X10" s="14">
        <v>795.58762422041934</v>
      </c>
      <c r="Y10" s="14">
        <v>747.65829340858272</v>
      </c>
      <c r="Z10" s="14">
        <v>638.25996615160443</v>
      </c>
      <c r="AA10" s="14">
        <v>606.57288781384534</v>
      </c>
      <c r="AB10" s="14">
        <v>614.29179733463707</v>
      </c>
      <c r="AC10" s="14">
        <v>649.74758549188584</v>
      </c>
      <c r="AD10" s="14">
        <v>650.51164529016899</v>
      </c>
      <c r="AE10" s="14">
        <v>659.48971793275541</v>
      </c>
      <c r="AF10" s="14">
        <v>700.17976003118724</v>
      </c>
      <c r="AG10" s="14" t="s">
        <v>1</v>
      </c>
    </row>
    <row r="11" spans="1:33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300.23323402285308</v>
      </c>
      <c r="N11" s="11">
        <v>300.82675343045895</v>
      </c>
      <c r="O11" s="11">
        <v>291.33545824551544</v>
      </c>
      <c r="P11" s="11">
        <v>298.33092800895633</v>
      </c>
      <c r="Q11" s="11">
        <v>307.830512197725</v>
      </c>
      <c r="R11" s="11">
        <v>322.45786570879159</v>
      </c>
      <c r="S11" s="11">
        <v>332.07903179394822</v>
      </c>
      <c r="T11" s="11">
        <v>335.47418471352637</v>
      </c>
      <c r="U11" s="11">
        <v>357.9587291283263</v>
      </c>
      <c r="V11" s="11">
        <v>369.83445964052208</v>
      </c>
      <c r="W11" s="11">
        <v>392.76349755917335</v>
      </c>
      <c r="X11" s="11">
        <v>404.91511726384567</v>
      </c>
      <c r="Y11" s="11">
        <v>408.23645275479794</v>
      </c>
      <c r="Z11" s="11">
        <v>415.44826544099834</v>
      </c>
      <c r="AA11" s="11" t="s">
        <v>1</v>
      </c>
      <c r="AB11" s="11">
        <v>429.70490197285204</v>
      </c>
      <c r="AC11" s="11">
        <v>437.76669715232634</v>
      </c>
      <c r="AD11" s="11">
        <v>452.36283801492192</v>
      </c>
      <c r="AE11" s="11">
        <v>465.51410440405954</v>
      </c>
      <c r="AF11" s="11">
        <v>462.94024232892883</v>
      </c>
      <c r="AG11" s="11" t="s">
        <v>1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24.452849630269938</v>
      </c>
      <c r="R12" s="14">
        <v>23.532990796105405</v>
      </c>
      <c r="S12" s="14">
        <v>28.322631938572993</v>
      </c>
      <c r="T12" s="14">
        <v>39.91984583408523</v>
      </c>
      <c r="U12" s="14">
        <v>34.888694956663159</v>
      </c>
      <c r="V12" s="14">
        <v>30.057916514378185</v>
      </c>
      <c r="W12" s="14">
        <v>29.780792507954679</v>
      </c>
      <c r="X12" s="14">
        <v>29.360362368932321</v>
      </c>
      <c r="Y12" s="14">
        <v>35.484936764091408</v>
      </c>
      <c r="Z12" s="14">
        <v>34.272635305507151</v>
      </c>
      <c r="AA12" s="14">
        <v>41.300326005230758</v>
      </c>
      <c r="AB12" s="14">
        <v>40.988136781992353</v>
      </c>
      <c r="AC12" s="14">
        <v>43.108189730035605</v>
      </c>
      <c r="AD12" s="14">
        <v>40.067857626678403</v>
      </c>
      <c r="AE12" s="14">
        <v>53.163109998100637</v>
      </c>
      <c r="AF12" s="14">
        <v>57.417284023891462</v>
      </c>
      <c r="AG12" s="14" t="s">
        <v>1</v>
      </c>
    </row>
    <row r="13" spans="1:33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 t="s">
        <v>1</v>
      </c>
      <c r="S13" s="11" t="s">
        <v>1</v>
      </c>
      <c r="T13" s="11" t="s">
        <v>1</v>
      </c>
      <c r="U13" s="11" t="s">
        <v>1</v>
      </c>
      <c r="V13" s="11" t="s">
        <v>1</v>
      </c>
      <c r="W13" s="11" t="s">
        <v>1</v>
      </c>
      <c r="X13" s="11" t="s">
        <v>1</v>
      </c>
      <c r="Y13" s="11" t="s">
        <v>1</v>
      </c>
      <c r="Z13" s="11" t="s">
        <v>1</v>
      </c>
      <c r="AA13" s="11">
        <v>325.35720618817066</v>
      </c>
      <c r="AB13" s="11" t="s">
        <v>1</v>
      </c>
      <c r="AC13" s="11">
        <v>402.62122210793854</v>
      </c>
      <c r="AD13" s="11" t="s">
        <v>1</v>
      </c>
      <c r="AE13" s="11">
        <v>561.98316639341158</v>
      </c>
      <c r="AF13" s="11" t="s">
        <v>1</v>
      </c>
      <c r="AG13" s="11" t="s">
        <v>1</v>
      </c>
    </row>
    <row r="14" spans="1:33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 t="s">
        <v>1</v>
      </c>
      <c r="R14" s="14" t="s">
        <v>1</v>
      </c>
      <c r="S14" s="14">
        <v>130.39964127374782</v>
      </c>
      <c r="T14" s="14">
        <v>148.00217011919923</v>
      </c>
      <c r="U14" s="14">
        <v>143.50918377058022</v>
      </c>
      <c r="V14" s="14">
        <v>147.74152831335888</v>
      </c>
      <c r="W14" s="14">
        <v>149.89828001360516</v>
      </c>
      <c r="X14" s="14">
        <v>151.63961618832604</v>
      </c>
      <c r="Y14" s="14">
        <v>157.61009845458037</v>
      </c>
      <c r="Z14" s="14">
        <v>170.47195463239134</v>
      </c>
      <c r="AA14" s="14">
        <v>182.85367080931394</v>
      </c>
      <c r="AB14" s="14">
        <v>198.9159959949267</v>
      </c>
      <c r="AC14" s="14">
        <v>210.52795180567608</v>
      </c>
      <c r="AD14" s="14">
        <v>226.81716060841313</v>
      </c>
      <c r="AE14" s="14">
        <v>242.60138406104369</v>
      </c>
      <c r="AF14" s="14">
        <v>218.75244058953825</v>
      </c>
      <c r="AG14" s="14" t="s">
        <v>1</v>
      </c>
    </row>
    <row r="15" spans="1:33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5.858256555634302</v>
      </c>
      <c r="N15" s="11">
        <v>8.1056466302367944</v>
      </c>
      <c r="O15" s="11">
        <v>11.257435329921151</v>
      </c>
      <c r="P15" s="11">
        <v>12</v>
      </c>
      <c r="Q15" s="11">
        <v>12.260752688172042</v>
      </c>
      <c r="R15" s="11">
        <v>12.910674231428949</v>
      </c>
      <c r="S15" s="11">
        <v>14.823544564657395</v>
      </c>
      <c r="T15" s="11">
        <v>16.407328397540468</v>
      </c>
      <c r="U15" s="11">
        <v>15.934562324502501</v>
      </c>
      <c r="V15" s="11">
        <v>13.08644915456061</v>
      </c>
      <c r="W15" s="11">
        <v>12.506960556844549</v>
      </c>
      <c r="X15" s="11">
        <v>12.760133964661046</v>
      </c>
      <c r="Y15" s="11">
        <v>16.078088578088579</v>
      </c>
      <c r="Z15" s="11">
        <v>20.029515938606849</v>
      </c>
      <c r="AA15" s="11">
        <v>20.153247671814217</v>
      </c>
      <c r="AB15" s="11">
        <v>40.381375760411792</v>
      </c>
      <c r="AC15" s="11">
        <v>41.781994908585972</v>
      </c>
      <c r="AD15" s="11">
        <v>52.913574608973626</v>
      </c>
      <c r="AE15" s="11">
        <v>67.379504504504496</v>
      </c>
      <c r="AF15" s="11">
        <v>79.051801801801787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8.0774746675003133</v>
      </c>
      <c r="Q16" s="14">
        <v>9.7859980121210377</v>
      </c>
      <c r="R16" s="14">
        <v>15.097772402738443</v>
      </c>
      <c r="S16" s="14">
        <v>23.416835942534163</v>
      </c>
      <c r="T16" s="14">
        <v>23.509546775230209</v>
      </c>
      <c r="U16" s="14">
        <v>21.735787816933538</v>
      </c>
      <c r="V16" s="14">
        <v>22.770547304962903</v>
      </c>
      <c r="W16" s="14">
        <v>25.886658344692535</v>
      </c>
      <c r="X16" s="14">
        <v>25.932496508853376</v>
      </c>
      <c r="Y16" s="14">
        <v>30.348621804266891</v>
      </c>
      <c r="Z16" s="14">
        <v>41.479092861274971</v>
      </c>
      <c r="AA16" s="14">
        <v>37.920037655019989</v>
      </c>
      <c r="AB16" s="14">
        <v>44.181512944717824</v>
      </c>
      <c r="AC16" s="14">
        <v>47.167477210697641</v>
      </c>
      <c r="AD16" s="14">
        <v>57.883155604041598</v>
      </c>
      <c r="AE16" s="14">
        <v>59.884542367501112</v>
      </c>
      <c r="AF16" s="14">
        <v>82.31014414707623</v>
      </c>
      <c r="AG16" s="14" t="s">
        <v>1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16.674593139927385</v>
      </c>
      <c r="Y17" s="11">
        <v>14.865838254789708</v>
      </c>
      <c r="Z17" s="11">
        <v>22.412217577610342</v>
      </c>
      <c r="AA17" s="11">
        <v>15.267756400694008</v>
      </c>
      <c r="AB17" s="11">
        <v>12.055113140782447</v>
      </c>
      <c r="AC17" s="11">
        <v>17.067321614455864</v>
      </c>
      <c r="AD17" s="11">
        <v>21.57162791638298</v>
      </c>
      <c r="AE17" s="11">
        <v>24.859144625153991</v>
      </c>
      <c r="AF17" s="11">
        <v>29.795387334733682</v>
      </c>
      <c r="AG17" s="11" t="s">
        <v>1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 t="s">
        <v>1</v>
      </c>
      <c r="W18" s="14" t="s">
        <v>1</v>
      </c>
      <c r="X18" s="14" t="s">
        <v>1</v>
      </c>
      <c r="Y18" s="14" t="s">
        <v>1</v>
      </c>
      <c r="Z18" s="14">
        <v>10.459571951034777</v>
      </c>
      <c r="AA18" s="14">
        <v>577.51247924536949</v>
      </c>
      <c r="AB18" s="14" t="s">
        <v>1</v>
      </c>
      <c r="AC18" s="14">
        <v>603.6390667500126</v>
      </c>
      <c r="AD18" s="14" t="s">
        <v>1</v>
      </c>
      <c r="AE18" s="14">
        <v>614.39366994245847</v>
      </c>
      <c r="AF18" s="14" t="s">
        <v>1</v>
      </c>
      <c r="AG18" s="14" t="s">
        <v>1</v>
      </c>
    </row>
    <row r="19" spans="1:33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49.747817151290398</v>
      </c>
      <c r="V19" s="11">
        <v>53.736045022777397</v>
      </c>
      <c r="W19" s="11">
        <v>57.776436062205065</v>
      </c>
      <c r="X19" s="11">
        <v>59.757143848866185</v>
      </c>
      <c r="Y19" s="11">
        <v>67.347441539901112</v>
      </c>
      <c r="Z19" s="11">
        <v>70.359736505730865</v>
      </c>
      <c r="AA19" s="11">
        <v>76.825010000392169</v>
      </c>
      <c r="AB19" s="11">
        <v>79.359623324824426</v>
      </c>
      <c r="AC19" s="11">
        <v>90.578335072518172</v>
      </c>
      <c r="AD19" s="11">
        <v>110.62773147008762</v>
      </c>
      <c r="AE19" s="11">
        <v>117.90874971212827</v>
      </c>
      <c r="AF19" s="11">
        <v>114.19488842862278</v>
      </c>
      <c r="AG19" s="11" t="s">
        <v>1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5.2568481984761162</v>
      </c>
      <c r="O20" s="14" t="s">
        <v>1</v>
      </c>
      <c r="P20" s="14" t="s">
        <v>1</v>
      </c>
      <c r="Q20" s="14">
        <v>31.515891393366665</v>
      </c>
      <c r="R20" s="14">
        <v>35.146482644563015</v>
      </c>
      <c r="S20" s="14">
        <v>40.161627256946147</v>
      </c>
      <c r="T20" s="14">
        <v>45.104776417552522</v>
      </c>
      <c r="U20" s="14">
        <v>39.79570017883524</v>
      </c>
      <c r="V20" s="14">
        <v>50.746765865304532</v>
      </c>
      <c r="W20" s="14">
        <v>55.176508328665065</v>
      </c>
      <c r="X20" s="14">
        <v>61.722248695499623</v>
      </c>
      <c r="Y20" s="14">
        <v>55.02509673801071</v>
      </c>
      <c r="Z20" s="14">
        <v>65.379349460828408</v>
      </c>
      <c r="AA20" s="14">
        <v>75.242354558433789</v>
      </c>
      <c r="AB20" s="14">
        <v>73.318550689410841</v>
      </c>
      <c r="AC20" s="14">
        <v>84.84859556142149</v>
      </c>
      <c r="AD20" s="14">
        <v>101.23665901722944</v>
      </c>
      <c r="AE20" s="14">
        <v>106.62803266329377</v>
      </c>
      <c r="AF20" s="14">
        <v>117.62840765225585</v>
      </c>
      <c r="AG20" s="14" t="s">
        <v>1</v>
      </c>
    </row>
    <row r="21" spans="1:33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>
        <v>642.76387889787918</v>
      </c>
      <c r="Z21" s="11" t="s">
        <v>1</v>
      </c>
      <c r="AA21" s="11">
        <v>712.87414881001666</v>
      </c>
      <c r="AB21" s="11" t="s">
        <v>1</v>
      </c>
      <c r="AC21" s="11">
        <v>797.06432530052689</v>
      </c>
      <c r="AD21" s="11" t="s">
        <v>1</v>
      </c>
      <c r="AE21" s="11">
        <v>849.15827661287597</v>
      </c>
      <c r="AF21" s="11" t="s">
        <v>1</v>
      </c>
      <c r="AG21" s="11" t="s">
        <v>1</v>
      </c>
    </row>
    <row r="22" spans="1:33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373.65389441978596</v>
      </c>
      <c r="X22" s="14">
        <v>384.20036160420773</v>
      </c>
      <c r="Y22" s="14">
        <v>468.6673828281078</v>
      </c>
      <c r="Z22" s="14">
        <v>479.02850272869244</v>
      </c>
      <c r="AA22" s="14">
        <v>475.72101872781053</v>
      </c>
      <c r="AB22" s="14">
        <v>500.90408299249265</v>
      </c>
      <c r="AC22" s="14">
        <v>532.97779547059349</v>
      </c>
      <c r="AD22" s="14">
        <v>550.60036718414779</v>
      </c>
      <c r="AE22" s="14">
        <v>598.2875488459174</v>
      </c>
      <c r="AF22" s="14">
        <v>613.95264580908452</v>
      </c>
      <c r="AG22" s="14" t="s">
        <v>1</v>
      </c>
    </row>
    <row r="23" spans="1:33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>
        <v>17.423725238133418</v>
      </c>
      <c r="U23" s="11">
        <v>14.806736538603655</v>
      </c>
      <c r="V23" s="11">
        <v>16.608978786974763</v>
      </c>
      <c r="W23" s="11">
        <v>20.827217181933495</v>
      </c>
      <c r="X23" s="11">
        <v>28.984418079253121</v>
      </c>
      <c r="Y23" s="11">
        <v>33.61649844727085</v>
      </c>
      <c r="Z23" s="11">
        <v>39.558415474468575</v>
      </c>
      <c r="AA23" s="11">
        <v>44.266502900295464</v>
      </c>
      <c r="AB23" s="11">
        <v>57.484993049908205</v>
      </c>
      <c r="AC23" s="11">
        <v>66.920973520986706</v>
      </c>
      <c r="AD23" s="11">
        <v>84.422606359240248</v>
      </c>
      <c r="AE23" s="11">
        <v>94.262473628518052</v>
      </c>
      <c r="AF23" s="11">
        <v>97.573159571927491</v>
      </c>
      <c r="AG23" s="11" t="s">
        <v>1</v>
      </c>
    </row>
    <row r="24" spans="1:33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24.338863168624368</v>
      </c>
      <c r="M24" s="14">
        <v>31.671078360934541</v>
      </c>
      <c r="N24" s="14">
        <v>31.339823552638762</v>
      </c>
      <c r="O24" s="14">
        <v>31.014193049559275</v>
      </c>
      <c r="P24" s="14">
        <v>36.246954780768569</v>
      </c>
      <c r="Q24" s="14">
        <v>41.453319433467875</v>
      </c>
      <c r="R24" s="14">
        <v>64.65806619285334</v>
      </c>
      <c r="S24" s="14">
        <v>87.745621145954416</v>
      </c>
      <c r="T24" s="14">
        <v>117.31110564538248</v>
      </c>
      <c r="U24" s="14">
        <v>114.65254427173903</v>
      </c>
      <c r="V24" s="14">
        <v>114.35913242452997</v>
      </c>
      <c r="W24" s="14">
        <v>108.57808121195377</v>
      </c>
      <c r="X24" s="14">
        <v>101.47527509170358</v>
      </c>
      <c r="Y24" s="14">
        <v>91.15717422890684</v>
      </c>
      <c r="Z24" s="14">
        <v>89.563493488041814</v>
      </c>
      <c r="AA24" s="14">
        <v>91.916351983068466</v>
      </c>
      <c r="AB24" s="14">
        <v>102.69799016767941</v>
      </c>
      <c r="AC24" s="14">
        <v>116.87027695995744</v>
      </c>
      <c r="AD24" s="14">
        <v>127.77684663305379</v>
      </c>
      <c r="AE24" s="14">
        <v>141.18566382562727</v>
      </c>
      <c r="AF24" s="14">
        <v>165.51967894739371</v>
      </c>
      <c r="AG24" s="14" t="s">
        <v>1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 t="s">
        <v>1</v>
      </c>
      <c r="O25" s="11" t="s">
        <v>1</v>
      </c>
      <c r="P25" s="11" t="s">
        <v>1</v>
      </c>
      <c r="Q25" s="11" t="s">
        <v>1</v>
      </c>
      <c r="R25" s="11">
        <v>368.9646886073395</v>
      </c>
      <c r="S25" s="11">
        <v>402.27397138013868</v>
      </c>
      <c r="T25" s="11" t="s">
        <v>1</v>
      </c>
      <c r="U25" s="11">
        <v>420.4177332827083</v>
      </c>
      <c r="V25" s="11" t="s">
        <v>1</v>
      </c>
      <c r="W25" s="11">
        <v>451.99071958470228</v>
      </c>
      <c r="X25" s="11" t="s">
        <v>1</v>
      </c>
      <c r="Y25" s="11">
        <v>545.3067948826282</v>
      </c>
      <c r="Z25" s="11" t="s">
        <v>1</v>
      </c>
      <c r="AA25" s="11">
        <v>601.73148850168104</v>
      </c>
      <c r="AB25" s="11" t="s">
        <v>1</v>
      </c>
      <c r="AC25" s="11">
        <v>699.58869152839702</v>
      </c>
      <c r="AD25" s="11" t="s">
        <v>1</v>
      </c>
      <c r="AE25" s="11">
        <v>761.99969581586004</v>
      </c>
      <c r="AF25" s="11" t="s">
        <v>1</v>
      </c>
      <c r="AG25" s="11" t="s">
        <v>1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3.4941150909237142</v>
      </c>
      <c r="O26" s="14">
        <v>4.2405866266503143</v>
      </c>
      <c r="P26" s="14">
        <v>4.7915954543310892</v>
      </c>
      <c r="Q26" s="14">
        <v>5.68240805284728</v>
      </c>
      <c r="R26" s="14">
        <v>6.3600277296519803</v>
      </c>
      <c r="S26" s="14">
        <v>8.339295036206444</v>
      </c>
      <c r="T26" s="14">
        <v>9.0396182226625381</v>
      </c>
      <c r="U26" s="14">
        <v>9.3606599902319836</v>
      </c>
      <c r="V26" s="14">
        <v>9.0316674002417354</v>
      </c>
      <c r="W26" s="14">
        <v>12.091816280286954</v>
      </c>
      <c r="X26" s="14">
        <v>10.95798378251118</v>
      </c>
      <c r="Y26" s="14">
        <v>8.5933689887104094</v>
      </c>
      <c r="Z26" s="14">
        <v>9.4483028078502418</v>
      </c>
      <c r="AA26" s="14">
        <v>14.638369073592386</v>
      </c>
      <c r="AB26" s="14">
        <v>20.411912508490762</v>
      </c>
      <c r="AC26" s="14">
        <v>26.156073265687311</v>
      </c>
      <c r="AD26" s="14">
        <v>29.985111092495593</v>
      </c>
      <c r="AE26" s="14">
        <v>30.084176480678082</v>
      </c>
      <c r="AF26" s="14">
        <v>29.664735977240003</v>
      </c>
      <c r="AG26" s="14" t="s">
        <v>1</v>
      </c>
    </row>
    <row r="27" spans="1:33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>
        <v>25.272898355079192</v>
      </c>
      <c r="N27" s="11" t="s">
        <v>1</v>
      </c>
      <c r="O27" s="11">
        <v>24.600486108957007</v>
      </c>
      <c r="P27" s="11" t="s">
        <v>1</v>
      </c>
      <c r="Q27" s="11">
        <v>31.922019750746362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42.058239671166866</v>
      </c>
      <c r="X27" s="11" t="s">
        <v>1</v>
      </c>
      <c r="Y27" s="11">
        <v>41.326753875517895</v>
      </c>
      <c r="Z27" s="11" t="s">
        <v>1</v>
      </c>
      <c r="AA27" s="11">
        <v>50.188794296301502</v>
      </c>
      <c r="AB27" s="11" t="s">
        <v>1</v>
      </c>
      <c r="AC27" s="11">
        <v>86.338456589510329</v>
      </c>
      <c r="AD27" s="11" t="s">
        <v>1</v>
      </c>
      <c r="AE27" s="11">
        <v>92.476646913554319</v>
      </c>
      <c r="AF27" s="11">
        <v>95.593863372481806</v>
      </c>
      <c r="AG27" s="11" t="s">
        <v>1</v>
      </c>
    </row>
    <row r="28" spans="1:33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17.330184658341043</v>
      </c>
      <c r="S28" s="14">
        <v>18.635439843576926</v>
      </c>
      <c r="T28" s="14">
        <v>20.328108588944897</v>
      </c>
      <c r="U28" s="14">
        <v>19.69486885485377</v>
      </c>
      <c r="V28" s="14">
        <v>27.011668869236207</v>
      </c>
      <c r="W28" s="14">
        <v>29.318145136465819</v>
      </c>
      <c r="X28" s="14">
        <v>40.751343194661978</v>
      </c>
      <c r="Y28" s="14">
        <v>45.288353798837079</v>
      </c>
      <c r="Z28" s="14">
        <v>39.73546286354469</v>
      </c>
      <c r="AA28" s="14">
        <v>42.745700529342514</v>
      </c>
      <c r="AB28" s="14">
        <v>54.430326480893157</v>
      </c>
      <c r="AC28" s="14">
        <v>67.405972943703077</v>
      </c>
      <c r="AD28" s="14">
        <v>67.268119979152829</v>
      </c>
      <c r="AE28" s="14">
        <v>66.538599046767885</v>
      </c>
      <c r="AF28" s="14">
        <v>67.130958403499719</v>
      </c>
      <c r="AG28" s="14" t="s">
        <v>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83.900693307684335</v>
      </c>
      <c r="P29" s="11">
        <v>111.26999902523437</v>
      </c>
      <c r="Q29" s="11">
        <v>113.37078741799399</v>
      </c>
      <c r="R29" s="11">
        <v>143.31337425028593</v>
      </c>
      <c r="S29" s="11">
        <v>144.94030668181489</v>
      </c>
      <c r="T29" s="11">
        <v>191.53931782277473</v>
      </c>
      <c r="U29" s="11">
        <v>187.27665006067448</v>
      </c>
      <c r="V29" s="11">
        <v>213.10728479932578</v>
      </c>
      <c r="W29" s="11">
        <v>266.90804358434485</v>
      </c>
      <c r="X29" s="11">
        <v>280.68983581192356</v>
      </c>
      <c r="Y29" s="11">
        <v>289.36023769939555</v>
      </c>
      <c r="Z29" s="11">
        <v>294.47716262440218</v>
      </c>
      <c r="AA29" s="11">
        <v>285.05131568719378</v>
      </c>
      <c r="AB29" s="11">
        <v>271.07139585673582</v>
      </c>
      <c r="AC29" s="11">
        <v>243.99222883518254</v>
      </c>
      <c r="AD29" s="11">
        <v>268.86998354538878</v>
      </c>
      <c r="AE29" s="11">
        <v>293.15412762297143</v>
      </c>
      <c r="AF29" s="11">
        <v>239.88642277932291</v>
      </c>
      <c r="AG29" s="11" t="s">
        <v>1</v>
      </c>
    </row>
    <row r="30" spans="1:33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107.22828348942799</v>
      </c>
      <c r="R30" s="14">
        <v>124.34177130431078</v>
      </c>
      <c r="S30" s="14">
        <v>133.50555490056632</v>
      </c>
      <c r="T30" s="14">
        <v>143.449545507046</v>
      </c>
      <c r="U30" s="14">
        <v>135.72550748316493</v>
      </c>
      <c r="V30" s="14">
        <v>133.63508119310865</v>
      </c>
      <c r="W30" s="14">
        <v>133.4910364911911</v>
      </c>
      <c r="X30" s="14">
        <v>129.8750654972286</v>
      </c>
      <c r="Y30" s="14">
        <v>128.38305449402847</v>
      </c>
      <c r="Z30" s="14">
        <v>127.19283721969283</v>
      </c>
      <c r="AA30" s="14">
        <v>129.39256031559529</v>
      </c>
      <c r="AB30" s="14">
        <v>132.79970425100581</v>
      </c>
      <c r="AC30" s="14">
        <v>144.0593895123221</v>
      </c>
      <c r="AD30" s="14">
        <v>158.41823175612853</v>
      </c>
      <c r="AE30" s="14">
        <v>163.57568181425265</v>
      </c>
      <c r="AF30" s="14">
        <v>165.8654009650094</v>
      </c>
      <c r="AG30" s="14" t="s">
        <v>1</v>
      </c>
    </row>
    <row r="31" spans="1:33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 t="s">
        <v>1</v>
      </c>
      <c r="H31" s="11" t="s">
        <v>1</v>
      </c>
      <c r="I31" s="11" t="s">
        <v>1</v>
      </c>
      <c r="J31" s="11" t="s">
        <v>1</v>
      </c>
      <c r="K31" s="11" t="s">
        <v>1</v>
      </c>
      <c r="L31" s="11" t="s">
        <v>1</v>
      </c>
      <c r="M31" s="11" t="s">
        <v>1</v>
      </c>
      <c r="N31" s="11" t="s">
        <v>1</v>
      </c>
      <c r="O31" s="11">
        <v>771.67110381008979</v>
      </c>
      <c r="P31" s="11" t="s">
        <v>1</v>
      </c>
      <c r="Q31" s="11">
        <v>750.08665481296396</v>
      </c>
      <c r="R31" s="11" t="s">
        <v>1</v>
      </c>
      <c r="S31" s="11">
        <v>795.05083732405035</v>
      </c>
      <c r="T31" s="11" t="s">
        <v>1</v>
      </c>
      <c r="U31" s="11">
        <v>683.016388061101</v>
      </c>
      <c r="V31" s="11" t="s">
        <v>1</v>
      </c>
      <c r="W31" s="11">
        <v>801.12305601606499</v>
      </c>
      <c r="X31" s="11" t="s">
        <v>1</v>
      </c>
      <c r="Y31" s="11" t="s">
        <v>1</v>
      </c>
      <c r="Z31" s="11" t="s">
        <v>1</v>
      </c>
      <c r="AA31" s="11">
        <v>859.7771377439085</v>
      </c>
      <c r="AB31" s="11" t="s">
        <v>1</v>
      </c>
      <c r="AC31" s="11">
        <v>990.16433426104436</v>
      </c>
      <c r="AD31" s="11" t="s">
        <v>1</v>
      </c>
      <c r="AE31" s="11">
        <v>1004.7026430467124</v>
      </c>
      <c r="AF31" s="11" t="s">
        <v>1</v>
      </c>
      <c r="AG31" s="11" t="s">
        <v>1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>
        <v>374.4755407529766</v>
      </c>
      <c r="AD32" s="21" t="s">
        <v>1</v>
      </c>
      <c r="AE32" s="21">
        <v>413.59037460353386</v>
      </c>
      <c r="AF32" s="21" t="s">
        <v>1</v>
      </c>
      <c r="AG32" s="21" t="s">
        <v>1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3.8036336645063726</v>
      </c>
      <c r="AF35" s="11">
        <v>3.2287502585858148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>
        <v>4.4744511706394414</v>
      </c>
      <c r="AD36" s="14">
        <v>14.130093706843962</v>
      </c>
      <c r="AE36" s="14">
        <v>3.3758660609216435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</row>
    <row r="39" spans="1:33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231.69430765615226</v>
      </c>
      <c r="Z39" s="11">
        <v>283.64542391109273</v>
      </c>
      <c r="AA39" s="11">
        <v>373.20640809268076</v>
      </c>
      <c r="AB39" s="11">
        <v>449.79878517752473</v>
      </c>
      <c r="AC39" s="11">
        <v>497.45542345473086</v>
      </c>
      <c r="AD39" s="11">
        <v>530.9293632033706</v>
      </c>
      <c r="AE39" s="11">
        <v>591.69988505359015</v>
      </c>
      <c r="AF39" s="11">
        <v>532.10490718676556</v>
      </c>
      <c r="AG39" s="11" t="s">
        <v>1</v>
      </c>
    </row>
    <row r="40" spans="1:33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</row>
    <row r="41" spans="1:33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</row>
    <row r="44" spans="1:33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>
        <v>375.9576378358023</v>
      </c>
      <c r="P47" s="11" t="s">
        <v>1</v>
      </c>
      <c r="Q47" s="11">
        <v>372.00622436454677</v>
      </c>
      <c r="R47" s="11" t="s">
        <v>1</v>
      </c>
      <c r="S47" s="11">
        <v>437.48744000989421</v>
      </c>
      <c r="T47" s="11" t="s">
        <v>1</v>
      </c>
      <c r="U47" s="11">
        <v>433.62140015550568</v>
      </c>
      <c r="V47" s="11" t="s">
        <v>1</v>
      </c>
      <c r="W47" s="11">
        <v>520.77419211369283</v>
      </c>
      <c r="X47" s="11" t="s">
        <v>1</v>
      </c>
      <c r="Y47" s="11">
        <v>552.13397702431723</v>
      </c>
      <c r="Z47" s="11" t="s">
        <v>1</v>
      </c>
      <c r="AA47" s="11">
        <v>572.31479202568323</v>
      </c>
      <c r="AB47" s="11" t="s">
        <v>1</v>
      </c>
      <c r="AC47" s="11">
        <v>599.71660137572906</v>
      </c>
      <c r="AD47" s="11">
        <v>597.12373529137278</v>
      </c>
      <c r="AE47" s="11">
        <v>626.78180415558552</v>
      </c>
      <c r="AF47" s="11">
        <v>594.51875181547643</v>
      </c>
      <c r="AG47" s="11" t="s">
        <v>1</v>
      </c>
    </row>
    <row r="48" spans="1:33" x14ac:dyDescent="0.25">
      <c r="A48" s="12" t="s">
        <v>44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 t="s">
        <v>1</v>
      </c>
      <c r="P48" s="14" t="s">
        <v>1</v>
      </c>
      <c r="Q48" s="14" t="s">
        <v>1</v>
      </c>
      <c r="R48" s="14" t="s">
        <v>1</v>
      </c>
      <c r="S48" s="14" t="s">
        <v>1</v>
      </c>
      <c r="T48" s="14" t="s">
        <v>1</v>
      </c>
      <c r="U48" s="14" t="s">
        <v>1</v>
      </c>
      <c r="V48" s="14" t="s">
        <v>1</v>
      </c>
      <c r="W48" s="14" t="s">
        <v>1</v>
      </c>
      <c r="X48" s="14" t="s">
        <v>1</v>
      </c>
      <c r="Y48" s="14" t="s">
        <v>1</v>
      </c>
      <c r="Z48" s="14" t="s">
        <v>1</v>
      </c>
      <c r="AA48" s="14" t="s">
        <v>1</v>
      </c>
      <c r="AB48" s="14" t="s">
        <v>1</v>
      </c>
      <c r="AC48" s="14" t="s">
        <v>1</v>
      </c>
      <c r="AD48" s="14" t="s">
        <v>1</v>
      </c>
      <c r="AE48" s="14" t="s">
        <v>1</v>
      </c>
      <c r="AF48" s="14" t="s">
        <v>1</v>
      </c>
      <c r="AG48" s="14" t="s">
        <v>1</v>
      </c>
    </row>
    <row r="49" spans="1:33" s="5" customFormat="1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>
        <v>3.2511255874812512</v>
      </c>
      <c r="AB50" s="14">
        <v>4.867186000497794</v>
      </c>
      <c r="AC50" s="14">
        <v>4.682590158063836</v>
      </c>
      <c r="AD50" s="14">
        <v>5.6374277968483328</v>
      </c>
      <c r="AE50" s="14">
        <v>4.6946734069011109</v>
      </c>
      <c r="AF50" s="14">
        <v>4.3325553431692114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 t="s">
        <v>1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3.0195481567280171</v>
      </c>
      <c r="V53" s="11">
        <v>2.6197814427054111</v>
      </c>
      <c r="W53" s="11">
        <v>3.0681133160594163</v>
      </c>
      <c r="X53" s="11" t="s">
        <v>1</v>
      </c>
      <c r="Y53" s="11" t="s">
        <v>1</v>
      </c>
      <c r="Z53" s="11" t="s">
        <v>1</v>
      </c>
      <c r="AA53" s="11">
        <v>5.2343874581242362</v>
      </c>
      <c r="AB53" s="11">
        <v>4.035609795963941</v>
      </c>
      <c r="AC53" s="11">
        <v>4.9131068148123633</v>
      </c>
      <c r="AD53" s="11">
        <v>5.673542984012431</v>
      </c>
      <c r="AE53" s="11">
        <v>5.3539700612512773</v>
      </c>
      <c r="AF53" s="11">
        <v>1.2949861428517273</v>
      </c>
      <c r="AG53" s="11" t="s">
        <v>1</v>
      </c>
    </row>
    <row r="54" spans="1:33" x14ac:dyDescent="0.25">
      <c r="A54" s="12" t="s">
        <v>50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 t="s">
        <v>1</v>
      </c>
      <c r="V54" s="14" t="s">
        <v>1</v>
      </c>
      <c r="W54" s="14" t="s">
        <v>1</v>
      </c>
      <c r="X54" s="14" t="s">
        <v>1</v>
      </c>
      <c r="Y54" s="14" t="s">
        <v>1</v>
      </c>
      <c r="Z54" s="14" t="s">
        <v>1</v>
      </c>
      <c r="AA54" s="14" t="s">
        <v>1</v>
      </c>
      <c r="AB54" s="14" t="s">
        <v>1</v>
      </c>
      <c r="AC54" s="14" t="s">
        <v>1</v>
      </c>
      <c r="AD54" s="14" t="s">
        <v>1</v>
      </c>
      <c r="AE54" s="14" t="s">
        <v>1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</row>
    <row r="56" spans="1:33" x14ac:dyDescent="0.25">
      <c r="A56" s="12" t="s">
        <v>52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>
        <v>7.102865824347953</v>
      </c>
      <c r="P56" s="14">
        <v>9.2255016062289528</v>
      </c>
      <c r="Q56" s="14">
        <v>14.585105012012839</v>
      </c>
      <c r="R56" s="14">
        <v>16.288274506439564</v>
      </c>
      <c r="S56" s="14" t="s">
        <v>1</v>
      </c>
      <c r="T56" s="14">
        <v>24.262975083154892</v>
      </c>
      <c r="U56" s="14">
        <v>21.475995247670767</v>
      </c>
      <c r="V56" s="14">
        <v>28.960595000338731</v>
      </c>
      <c r="W56" s="14">
        <v>29.770041348550954</v>
      </c>
      <c r="X56" s="14">
        <v>35.376837827127979</v>
      </c>
      <c r="Y56" s="14">
        <v>37.623008554042627</v>
      </c>
      <c r="Z56" s="14">
        <v>39.879553240667342</v>
      </c>
      <c r="AA56" s="14">
        <v>43.469108131752009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</row>
    <row r="57" spans="1:33" s="5" customFormat="1" x14ac:dyDescent="0.25">
      <c r="A57" s="9" t="s">
        <v>53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 t="s">
        <v>1</v>
      </c>
      <c r="P57" s="11" t="s">
        <v>1</v>
      </c>
      <c r="Q57" s="11" t="s">
        <v>1</v>
      </c>
      <c r="R57" s="11" t="s">
        <v>1</v>
      </c>
      <c r="S57" s="11" t="s">
        <v>1</v>
      </c>
      <c r="T57" s="11" t="s">
        <v>1</v>
      </c>
      <c r="U57" s="11">
        <v>205.78268407734507</v>
      </c>
      <c r="V57" s="11">
        <v>213.30913786713521</v>
      </c>
      <c r="W57" s="11">
        <v>225.96732500514409</v>
      </c>
      <c r="X57" s="11">
        <v>235.41311130286465</v>
      </c>
      <c r="Y57" s="11">
        <v>241.76670492970359</v>
      </c>
      <c r="Z57" s="11">
        <v>278.75857190042115</v>
      </c>
      <c r="AA57" s="11">
        <v>323.90225086317309</v>
      </c>
      <c r="AB57" s="11">
        <v>315.67919707853201</v>
      </c>
      <c r="AC57" s="11">
        <v>319.66753996065961</v>
      </c>
      <c r="AD57" s="11">
        <v>341.99302394531765</v>
      </c>
      <c r="AE57" s="11" t="s">
        <v>1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2" width="9.140625" customWidth="1"/>
  </cols>
  <sheetData>
    <row r="1" spans="1:33" x14ac:dyDescent="0.25">
      <c r="A1" s="1" t="s">
        <v>265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453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 t="s">
        <v>1</v>
      </c>
      <c r="K5" s="23" t="s">
        <v>1</v>
      </c>
      <c r="L5" s="23">
        <v>3098.15</v>
      </c>
      <c r="M5" s="23" t="s">
        <v>1</v>
      </c>
      <c r="N5" s="23" t="s">
        <v>1</v>
      </c>
      <c r="O5" s="23" t="s">
        <v>1</v>
      </c>
      <c r="P5" s="23">
        <v>3250.4079999999999</v>
      </c>
      <c r="Q5" s="23">
        <v>3313.2449999999999</v>
      </c>
      <c r="R5" s="23">
        <v>3617.2959999999998</v>
      </c>
      <c r="S5" s="23">
        <v>3902.0059999999999</v>
      </c>
      <c r="T5" s="23">
        <v>4155.1869999999999</v>
      </c>
      <c r="U5" s="23">
        <v>4062.357</v>
      </c>
      <c r="V5" s="23">
        <v>4311.5</v>
      </c>
      <c r="W5" s="23">
        <v>4914.8999999999996</v>
      </c>
      <c r="X5" s="23">
        <v>5338.9449999999997</v>
      </c>
      <c r="Y5" s="23">
        <v>5546.0029999999997</v>
      </c>
      <c r="Z5" s="23" t="s">
        <v>1</v>
      </c>
      <c r="AA5" s="23">
        <v>5928.9290000000001</v>
      </c>
      <c r="AB5" s="23" t="s">
        <v>1</v>
      </c>
      <c r="AC5" s="23">
        <v>7535.2579999999998</v>
      </c>
      <c r="AD5" s="23" t="s">
        <v>1</v>
      </c>
      <c r="AE5" s="23">
        <v>9714.0949999999993</v>
      </c>
      <c r="AF5" s="23" t="s">
        <v>1</v>
      </c>
      <c r="AG5" s="23" t="s">
        <v>1</v>
      </c>
    </row>
    <row r="6" spans="1:33" x14ac:dyDescent="0.25">
      <c r="A6" s="12" t="s">
        <v>2</v>
      </c>
      <c r="B6" s="24" t="s">
        <v>1</v>
      </c>
      <c r="C6" s="25" t="s">
        <v>1</v>
      </c>
      <c r="D6" s="25" t="s">
        <v>1</v>
      </c>
      <c r="E6" s="25" t="s">
        <v>1</v>
      </c>
      <c r="F6" s="25" t="s">
        <v>1</v>
      </c>
      <c r="G6" s="25" t="s">
        <v>1</v>
      </c>
      <c r="H6" s="25" t="s">
        <v>1</v>
      </c>
      <c r="I6" s="25" t="s">
        <v>1</v>
      </c>
      <c r="J6" s="25" t="s">
        <v>1</v>
      </c>
      <c r="K6" s="25" t="s">
        <v>1</v>
      </c>
      <c r="L6" s="25" t="s">
        <v>1</v>
      </c>
      <c r="M6" s="25" t="s">
        <v>1</v>
      </c>
      <c r="N6" s="25" t="s">
        <v>1</v>
      </c>
      <c r="O6" s="25" t="s">
        <v>1</v>
      </c>
      <c r="P6" s="25" t="s">
        <v>1</v>
      </c>
      <c r="Q6" s="25" t="s">
        <v>1</v>
      </c>
      <c r="R6" s="25" t="s">
        <v>1</v>
      </c>
      <c r="S6" s="25" t="s">
        <v>1</v>
      </c>
      <c r="T6" s="25" t="s">
        <v>1</v>
      </c>
      <c r="U6" s="25">
        <v>109.14100000000001</v>
      </c>
      <c r="V6" s="25" t="s">
        <v>1</v>
      </c>
      <c r="W6" s="25" t="s">
        <v>1</v>
      </c>
      <c r="X6" s="25" t="s">
        <v>1</v>
      </c>
      <c r="Y6" s="25">
        <v>101.78700000000001</v>
      </c>
      <c r="Z6" s="25">
        <v>147.93799999999999</v>
      </c>
      <c r="AA6" s="25">
        <v>302.608</v>
      </c>
      <c r="AB6" s="25">
        <v>320.19099999999997</v>
      </c>
      <c r="AC6" s="25">
        <v>328.49799999999999</v>
      </c>
      <c r="AD6" s="25">
        <v>357.517</v>
      </c>
      <c r="AE6" s="25">
        <v>377.19099999999997</v>
      </c>
      <c r="AF6" s="25">
        <v>362.72199999999998</v>
      </c>
      <c r="AG6" s="25" t="s">
        <v>1</v>
      </c>
    </row>
    <row r="7" spans="1:33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 t="s">
        <v>1</v>
      </c>
      <c r="H7" s="27" t="s">
        <v>1</v>
      </c>
      <c r="I7" s="27" t="s">
        <v>1</v>
      </c>
      <c r="J7" s="27" t="s">
        <v>1</v>
      </c>
      <c r="K7" s="27" t="s">
        <v>1</v>
      </c>
      <c r="L7" s="27" t="s">
        <v>1</v>
      </c>
      <c r="M7" s="27" t="s">
        <v>1</v>
      </c>
      <c r="N7" s="27" t="s">
        <v>1</v>
      </c>
      <c r="O7" s="27" t="s">
        <v>1</v>
      </c>
      <c r="P7" s="27" t="s">
        <v>1</v>
      </c>
      <c r="Q7" s="27">
        <v>18384.453000000001</v>
      </c>
      <c r="R7" s="27">
        <v>21233.919000000002</v>
      </c>
      <c r="S7" s="27">
        <v>23591.786</v>
      </c>
      <c r="T7" s="27">
        <v>22467.276000000002</v>
      </c>
      <c r="U7" s="27">
        <v>20225.735000000001</v>
      </c>
      <c r="V7" s="27">
        <v>21596.861000000001</v>
      </c>
      <c r="W7" s="27">
        <v>23647.649000000001</v>
      </c>
      <c r="X7" s="27">
        <v>26328.088</v>
      </c>
      <c r="Y7" s="27">
        <v>29269.034</v>
      </c>
      <c r="Z7" s="27">
        <v>30575.041000000001</v>
      </c>
      <c r="AA7" s="27">
        <v>30611.530999999999</v>
      </c>
      <c r="AB7" s="27">
        <v>31675.222000000002</v>
      </c>
      <c r="AC7" s="27">
        <v>35541.035000000003</v>
      </c>
      <c r="AD7" s="27">
        <v>41010.071000000004</v>
      </c>
      <c r="AE7" s="27">
        <v>42619.300999999999</v>
      </c>
      <c r="AF7" s="27">
        <v>40350.052000000003</v>
      </c>
      <c r="AG7" s="27" t="s">
        <v>1</v>
      </c>
    </row>
    <row r="8" spans="1:33" x14ac:dyDescent="0.25">
      <c r="A8" s="12" t="s">
        <v>4</v>
      </c>
      <c r="B8" s="24" t="s">
        <v>1</v>
      </c>
      <c r="C8" s="25" t="s">
        <v>1</v>
      </c>
      <c r="D8" s="25" t="s">
        <v>1</v>
      </c>
      <c r="E8" s="25" t="s">
        <v>1</v>
      </c>
      <c r="F8" s="25" t="s">
        <v>1</v>
      </c>
      <c r="G8" s="25" t="s">
        <v>1</v>
      </c>
      <c r="H8" s="25" t="s">
        <v>1</v>
      </c>
      <c r="I8" s="25" t="s">
        <v>1</v>
      </c>
      <c r="J8" s="25" t="s">
        <v>1</v>
      </c>
      <c r="K8" s="25" t="s">
        <v>1</v>
      </c>
      <c r="L8" s="25" t="s">
        <v>1</v>
      </c>
      <c r="M8" s="25" t="s">
        <v>1</v>
      </c>
      <c r="N8" s="25" t="s">
        <v>1</v>
      </c>
      <c r="O8" s="25">
        <v>21603.335999999999</v>
      </c>
      <c r="P8" s="25" t="s">
        <v>1</v>
      </c>
      <c r="Q8" s="25">
        <v>22595.088</v>
      </c>
      <c r="R8" s="25" t="s">
        <v>1</v>
      </c>
      <c r="S8" s="25">
        <v>26700.400000000001</v>
      </c>
      <c r="T8" s="25" t="s">
        <v>1</v>
      </c>
      <c r="U8" s="25">
        <v>32692.9</v>
      </c>
      <c r="V8" s="25">
        <v>32270.1</v>
      </c>
      <c r="W8" s="25">
        <v>33263.275999999998</v>
      </c>
      <c r="X8" s="25">
        <v>33839.199999999997</v>
      </c>
      <c r="Y8" s="25">
        <v>33838.6</v>
      </c>
      <c r="Z8" s="25" t="s">
        <v>1</v>
      </c>
      <c r="AA8" s="25">
        <v>36772</v>
      </c>
      <c r="AB8" s="25" t="s">
        <v>1</v>
      </c>
      <c r="AC8" s="25">
        <v>36718</v>
      </c>
      <c r="AD8" s="25" t="s">
        <v>1</v>
      </c>
      <c r="AE8" s="25">
        <v>40503</v>
      </c>
      <c r="AF8" s="25" t="s">
        <v>1</v>
      </c>
      <c r="AG8" s="25" t="s">
        <v>1</v>
      </c>
    </row>
    <row r="9" spans="1:33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 t="s">
        <v>1</v>
      </c>
      <c r="K9" s="23" t="s">
        <v>1</v>
      </c>
      <c r="L9" s="23" t="s">
        <v>1</v>
      </c>
      <c r="M9" s="23" t="s">
        <v>1</v>
      </c>
      <c r="N9" s="23" t="s">
        <v>1</v>
      </c>
      <c r="O9" s="23">
        <v>22.03</v>
      </c>
      <c r="P9" s="23">
        <v>30.172999999999998</v>
      </c>
      <c r="Q9" s="23">
        <v>40.040999999999997</v>
      </c>
      <c r="R9" s="23">
        <v>57.578000000000003</v>
      </c>
      <c r="S9" s="23">
        <v>72.290999999999997</v>
      </c>
      <c r="T9" s="23">
        <v>82.772000000000006</v>
      </c>
      <c r="U9" s="23">
        <v>75.968000000000004</v>
      </c>
      <c r="V9" s="23">
        <v>101.491</v>
      </c>
      <c r="W9" s="23">
        <v>211.47</v>
      </c>
      <c r="X9" s="23">
        <v>195.26400000000001</v>
      </c>
      <c r="Y9" s="23">
        <v>137.10900000000001</v>
      </c>
      <c r="Z9" s="23">
        <v>106.27200000000001</v>
      </c>
      <c r="AA9" s="23">
        <v>124.18</v>
      </c>
      <c r="AB9" s="23">
        <v>130.4</v>
      </c>
      <c r="AC9" s="23">
        <v>132.6</v>
      </c>
      <c r="AD9" s="23">
        <v>149.28</v>
      </c>
      <c r="AE9" s="23">
        <v>222.45</v>
      </c>
      <c r="AF9" s="23">
        <v>241.08</v>
      </c>
      <c r="AG9" s="23" t="s">
        <v>1</v>
      </c>
    </row>
    <row r="10" spans="1:33" x14ac:dyDescent="0.25">
      <c r="A10" s="12" t="s">
        <v>6</v>
      </c>
      <c r="B10" s="24" t="s">
        <v>1</v>
      </c>
      <c r="C10" s="25" t="s">
        <v>1</v>
      </c>
      <c r="D10" s="25" t="s">
        <v>1</v>
      </c>
      <c r="E10" s="25" t="s">
        <v>1</v>
      </c>
      <c r="F10" s="25" t="s">
        <v>1</v>
      </c>
      <c r="G10" s="25" t="s">
        <v>1</v>
      </c>
      <c r="H10" s="25" t="s">
        <v>1</v>
      </c>
      <c r="I10" s="25" t="s">
        <v>1</v>
      </c>
      <c r="J10" s="25" t="s">
        <v>1</v>
      </c>
      <c r="K10" s="25" t="s">
        <v>1</v>
      </c>
      <c r="L10" s="25" t="s">
        <v>1</v>
      </c>
      <c r="M10" s="25" t="s">
        <v>1</v>
      </c>
      <c r="N10" s="25" t="s">
        <v>1</v>
      </c>
      <c r="O10" s="25">
        <v>3503.623</v>
      </c>
      <c r="P10" s="25">
        <v>3638.2109999999998</v>
      </c>
      <c r="Q10" s="25">
        <v>3659.59</v>
      </c>
      <c r="R10" s="25">
        <v>3834.4989999999998</v>
      </c>
      <c r="S10" s="25">
        <v>4257.6580000000004</v>
      </c>
      <c r="T10" s="25">
        <v>4829.527</v>
      </c>
      <c r="U10" s="25">
        <v>4621.74</v>
      </c>
      <c r="V10" s="25">
        <v>4607.8969999999999</v>
      </c>
      <c r="W10" s="25">
        <v>4800.5069999999996</v>
      </c>
      <c r="X10" s="25">
        <v>4307.924</v>
      </c>
      <c r="Y10" s="25">
        <v>4066.5</v>
      </c>
      <c r="Z10" s="25">
        <v>3485.8</v>
      </c>
      <c r="AA10" s="25">
        <v>3324.7</v>
      </c>
      <c r="AB10" s="25">
        <v>3377.2</v>
      </c>
      <c r="AC10" s="25">
        <v>3581</v>
      </c>
      <c r="AD10" s="25">
        <v>3592.5</v>
      </c>
      <c r="AE10" s="25">
        <v>3648.4</v>
      </c>
      <c r="AF10" s="25">
        <v>3879.5</v>
      </c>
      <c r="AG10" s="25" t="s">
        <v>1</v>
      </c>
    </row>
    <row r="11" spans="1:33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>
        <v>17829.09</v>
      </c>
      <c r="N11" s="23">
        <v>17990.474999999999</v>
      </c>
      <c r="O11" s="23">
        <v>17553.423999999999</v>
      </c>
      <c r="P11" s="23">
        <v>18108.084999999999</v>
      </c>
      <c r="Q11" s="23">
        <v>18814.64</v>
      </c>
      <c r="R11" s="23">
        <v>19834.037</v>
      </c>
      <c r="S11" s="23">
        <v>20545.473000000002</v>
      </c>
      <c r="T11" s="23">
        <v>20869.582999999999</v>
      </c>
      <c r="U11" s="23">
        <v>22387.776999999998</v>
      </c>
      <c r="V11" s="23">
        <v>23255.017</v>
      </c>
      <c r="W11" s="23">
        <v>24831.383000000002</v>
      </c>
      <c r="X11" s="23">
        <v>25738.114000000001</v>
      </c>
      <c r="Y11" s="23">
        <v>26083.666000000001</v>
      </c>
      <c r="Z11" s="23">
        <v>26669.098999999998</v>
      </c>
      <c r="AA11" s="23" t="s">
        <v>1</v>
      </c>
      <c r="AB11" s="23">
        <v>27787.983</v>
      </c>
      <c r="AC11" s="23">
        <v>28385.891</v>
      </c>
      <c r="AD11" s="23">
        <v>29399.292000000001</v>
      </c>
      <c r="AE11" s="23">
        <v>30318.807000000001</v>
      </c>
      <c r="AF11" s="23">
        <v>30217.735000000001</v>
      </c>
      <c r="AG11" s="23" t="s">
        <v>1</v>
      </c>
    </row>
    <row r="12" spans="1:33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 t="s">
        <v>1</v>
      </c>
      <c r="O12" s="25" t="s">
        <v>1</v>
      </c>
      <c r="P12" s="25" t="s">
        <v>1</v>
      </c>
      <c r="Q12" s="25">
        <v>792.3</v>
      </c>
      <c r="R12" s="25">
        <v>753.4</v>
      </c>
      <c r="S12" s="25">
        <v>906.6</v>
      </c>
      <c r="T12" s="25">
        <v>1255.2</v>
      </c>
      <c r="U12" s="25">
        <v>1111.7239999999999</v>
      </c>
      <c r="V12" s="25">
        <v>948.28</v>
      </c>
      <c r="W12" s="25">
        <v>955.52099999999996</v>
      </c>
      <c r="X12" s="25">
        <v>948.70100000000002</v>
      </c>
      <c r="Y12" s="25">
        <v>1150.0889999999999</v>
      </c>
      <c r="Z12" s="25">
        <v>1113.4590000000001</v>
      </c>
      <c r="AA12" s="25">
        <v>1331.02</v>
      </c>
      <c r="AB12" s="25">
        <v>1299.5150000000001</v>
      </c>
      <c r="AC12" s="25">
        <v>1345.82</v>
      </c>
      <c r="AD12" s="25">
        <v>1235.414</v>
      </c>
      <c r="AE12" s="25">
        <v>1628.8430000000001</v>
      </c>
      <c r="AF12" s="25">
        <v>1776.9010000000001</v>
      </c>
      <c r="AG12" s="25" t="s">
        <v>1</v>
      </c>
    </row>
    <row r="13" spans="1:33" x14ac:dyDescent="0.25">
      <c r="A13" s="9" t="s">
        <v>9</v>
      </c>
      <c r="B13" s="22" t="s">
        <v>1</v>
      </c>
      <c r="C13" s="23" t="s">
        <v>1</v>
      </c>
      <c r="D13" s="23" t="s">
        <v>1</v>
      </c>
      <c r="E13" s="23" t="s">
        <v>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 t="s">
        <v>1</v>
      </c>
      <c r="M13" s="23" t="s">
        <v>1</v>
      </c>
      <c r="N13" s="23" t="s">
        <v>1</v>
      </c>
      <c r="O13" s="23" t="s">
        <v>1</v>
      </c>
      <c r="P13" s="23" t="s">
        <v>1</v>
      </c>
      <c r="Q13" s="23" t="s">
        <v>1</v>
      </c>
      <c r="R13" s="23" t="s">
        <v>1</v>
      </c>
      <c r="S13" s="23" t="s">
        <v>1</v>
      </c>
      <c r="T13" s="23" t="s">
        <v>1</v>
      </c>
      <c r="U13" s="23" t="s">
        <v>1</v>
      </c>
      <c r="V13" s="23" t="s">
        <v>1</v>
      </c>
      <c r="W13" s="23" t="s">
        <v>1</v>
      </c>
      <c r="X13" s="23" t="s">
        <v>1</v>
      </c>
      <c r="Y13" s="23" t="s">
        <v>1</v>
      </c>
      <c r="Z13" s="23" t="s">
        <v>1</v>
      </c>
      <c r="AA13" s="23">
        <v>1513.7</v>
      </c>
      <c r="AB13" s="23" t="s">
        <v>1</v>
      </c>
      <c r="AC13" s="23">
        <v>1913.771</v>
      </c>
      <c r="AD13" s="23" t="s">
        <v>1</v>
      </c>
      <c r="AE13" s="23">
        <v>2743.88</v>
      </c>
      <c r="AF13" s="23" t="s">
        <v>1</v>
      </c>
      <c r="AG13" s="23" t="s">
        <v>1</v>
      </c>
    </row>
    <row r="14" spans="1:33" x14ac:dyDescent="0.25">
      <c r="A14" s="12" t="s">
        <v>10</v>
      </c>
      <c r="B14" s="24" t="s">
        <v>1</v>
      </c>
      <c r="C14" s="25" t="s">
        <v>1</v>
      </c>
      <c r="D14" s="25" t="s">
        <v>1</v>
      </c>
      <c r="E14" s="25" t="s">
        <v>1</v>
      </c>
      <c r="F14" s="25" t="s">
        <v>1</v>
      </c>
      <c r="G14" s="25" t="s">
        <v>1</v>
      </c>
      <c r="H14" s="25" t="s">
        <v>1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 t="s">
        <v>1</v>
      </c>
      <c r="P14" s="25" t="s">
        <v>1</v>
      </c>
      <c r="Q14" s="25" t="s">
        <v>1</v>
      </c>
      <c r="R14" s="25" t="s">
        <v>1</v>
      </c>
      <c r="S14" s="25">
        <v>7660.7</v>
      </c>
      <c r="T14" s="25">
        <v>8720.6</v>
      </c>
      <c r="U14" s="25">
        <v>8482.2000000000007</v>
      </c>
      <c r="V14" s="25">
        <v>8764.7999999999993</v>
      </c>
      <c r="W14" s="25">
        <v>8932.2999999999993</v>
      </c>
      <c r="X14" s="25">
        <v>9080.1</v>
      </c>
      <c r="Y14" s="25">
        <v>9482.9</v>
      </c>
      <c r="Z14" s="25">
        <v>10298.146000000001</v>
      </c>
      <c r="AA14" s="25">
        <v>11077</v>
      </c>
      <c r="AB14" s="25">
        <v>12066.852999999999</v>
      </c>
      <c r="AC14" s="25">
        <v>12773.51</v>
      </c>
      <c r="AD14" s="25">
        <v>13751.31</v>
      </c>
      <c r="AE14" s="25">
        <v>14689.531999999999</v>
      </c>
      <c r="AF14" s="25">
        <v>13226.172</v>
      </c>
      <c r="AG14" s="25" t="s">
        <v>1</v>
      </c>
    </row>
    <row r="15" spans="1:33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 t="s">
        <v>1</v>
      </c>
      <c r="K15" s="23" t="s">
        <v>1</v>
      </c>
      <c r="L15" s="23" t="s">
        <v>1</v>
      </c>
      <c r="M15" s="23">
        <v>4.133</v>
      </c>
      <c r="N15" s="23">
        <v>5.7850000000000001</v>
      </c>
      <c r="O15" s="23">
        <v>8.1379999999999999</v>
      </c>
      <c r="P15" s="23">
        <v>8.7959999999999994</v>
      </c>
      <c r="Q15" s="23">
        <v>9.1219999999999999</v>
      </c>
      <c r="R15" s="23">
        <v>9.7850000000000001</v>
      </c>
      <c r="S15" s="23">
        <v>11.509</v>
      </c>
      <c r="T15" s="23">
        <v>13.074999999999999</v>
      </c>
      <c r="U15" s="23">
        <v>13.052</v>
      </c>
      <c r="V15" s="23">
        <v>10.99</v>
      </c>
      <c r="W15" s="23">
        <v>10.781000000000001</v>
      </c>
      <c r="X15" s="23">
        <v>11.048999999999999</v>
      </c>
      <c r="Y15" s="23">
        <v>13.795</v>
      </c>
      <c r="Z15" s="23">
        <v>16.965</v>
      </c>
      <c r="AA15" s="23">
        <v>17.096</v>
      </c>
      <c r="AB15" s="23">
        <v>34.518000000000001</v>
      </c>
      <c r="AC15" s="23">
        <v>36.107999999999997</v>
      </c>
      <c r="AD15" s="23">
        <v>46.347000000000001</v>
      </c>
      <c r="AE15" s="23">
        <v>59.832999999999998</v>
      </c>
      <c r="AF15" s="23">
        <v>70.197999999999993</v>
      </c>
      <c r="AG15" s="23" t="s">
        <v>1</v>
      </c>
    </row>
    <row r="16" spans="1:33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 t="s">
        <v>1</v>
      </c>
      <c r="M16" s="25" t="s">
        <v>1</v>
      </c>
      <c r="N16" s="25" t="s">
        <v>1</v>
      </c>
      <c r="O16" s="25" t="s">
        <v>1</v>
      </c>
      <c r="P16" s="25">
        <v>27.311</v>
      </c>
      <c r="Q16" s="25">
        <v>32.726999999999997</v>
      </c>
      <c r="R16" s="25">
        <v>49.872999999999998</v>
      </c>
      <c r="S16" s="25">
        <v>76.314999999999998</v>
      </c>
      <c r="T16" s="25">
        <v>75.533000000000001</v>
      </c>
      <c r="U16" s="25">
        <v>68.843000000000004</v>
      </c>
      <c r="V16" s="25">
        <v>71.131</v>
      </c>
      <c r="W16" s="25">
        <v>79.819000000000003</v>
      </c>
      <c r="X16" s="25">
        <v>78.978999999999999</v>
      </c>
      <c r="Y16" s="25">
        <v>91.316999999999993</v>
      </c>
      <c r="Z16" s="25">
        <v>123.255</v>
      </c>
      <c r="AA16" s="25">
        <v>111.17700000000001</v>
      </c>
      <c r="AB16" s="25">
        <v>127.66500000000001</v>
      </c>
      <c r="AC16" s="25">
        <v>134.21100000000001</v>
      </c>
      <c r="AD16" s="25">
        <v>162.14599999999999</v>
      </c>
      <c r="AE16" s="25">
        <v>165.25899999999999</v>
      </c>
      <c r="AF16" s="25">
        <v>224.072</v>
      </c>
      <c r="AG16" s="25" t="s">
        <v>1</v>
      </c>
    </row>
    <row r="17" spans="1:33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 t="s">
        <v>1</v>
      </c>
      <c r="M17" s="23" t="s">
        <v>1</v>
      </c>
      <c r="N17" s="23" t="s">
        <v>1</v>
      </c>
      <c r="O17" s="23" t="s">
        <v>1</v>
      </c>
      <c r="P17" s="23" t="s">
        <v>1</v>
      </c>
      <c r="Q17" s="23" t="s">
        <v>1</v>
      </c>
      <c r="R17" s="23" t="s">
        <v>1</v>
      </c>
      <c r="S17" s="23" t="s">
        <v>1</v>
      </c>
      <c r="T17" s="23" t="s">
        <v>1</v>
      </c>
      <c r="U17" s="23" t="s">
        <v>1</v>
      </c>
      <c r="V17" s="23" t="s">
        <v>1</v>
      </c>
      <c r="W17" s="23" t="s">
        <v>1</v>
      </c>
      <c r="X17" s="23">
        <v>34.5</v>
      </c>
      <c r="Y17" s="23">
        <v>30.4</v>
      </c>
      <c r="Z17" s="23">
        <v>45.3</v>
      </c>
      <c r="AA17" s="23">
        <v>30.5</v>
      </c>
      <c r="AB17" s="23">
        <v>23.8</v>
      </c>
      <c r="AC17" s="23">
        <v>33.299999999999997</v>
      </c>
      <c r="AD17" s="23">
        <v>41.6</v>
      </c>
      <c r="AE17" s="23">
        <v>47.4</v>
      </c>
      <c r="AF17" s="23">
        <v>56.2</v>
      </c>
      <c r="AG17" s="23" t="s">
        <v>1</v>
      </c>
    </row>
    <row r="18" spans="1:33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 t="s">
        <v>1</v>
      </c>
      <c r="V18" s="25" t="s">
        <v>1</v>
      </c>
      <c r="W18" s="25" t="s">
        <v>1</v>
      </c>
      <c r="X18" s="25" t="s">
        <v>1</v>
      </c>
      <c r="Y18" s="25" t="s">
        <v>1</v>
      </c>
      <c r="Z18" s="25">
        <v>5.8</v>
      </c>
      <c r="AA18" s="25">
        <v>327.3</v>
      </c>
      <c r="AB18" s="25" t="s">
        <v>1</v>
      </c>
      <c r="AC18" s="25">
        <v>357.3</v>
      </c>
      <c r="AD18" s="25" t="s">
        <v>1</v>
      </c>
      <c r="AE18" s="25">
        <v>378.3</v>
      </c>
      <c r="AF18" s="25" t="s">
        <v>1</v>
      </c>
      <c r="AG18" s="25" t="s">
        <v>1</v>
      </c>
    </row>
    <row r="19" spans="1:33" x14ac:dyDescent="0.25">
      <c r="A19" s="9" t="s">
        <v>15</v>
      </c>
      <c r="B19" s="22" t="s">
        <v>1</v>
      </c>
      <c r="C19" s="23" t="s">
        <v>1</v>
      </c>
      <c r="D19" s="23" t="s">
        <v>1</v>
      </c>
      <c r="E19" s="23" t="s">
        <v>1</v>
      </c>
      <c r="F19" s="23" t="s">
        <v>1</v>
      </c>
      <c r="G19" s="23" t="s">
        <v>1</v>
      </c>
      <c r="H19" s="23" t="s">
        <v>1</v>
      </c>
      <c r="I19" s="23" t="s">
        <v>1</v>
      </c>
      <c r="J19" s="23" t="s">
        <v>1</v>
      </c>
      <c r="K19" s="23" t="s">
        <v>1</v>
      </c>
      <c r="L19" s="23" t="s">
        <v>1</v>
      </c>
      <c r="M19" s="23" t="s">
        <v>1</v>
      </c>
      <c r="N19" s="23" t="s">
        <v>1</v>
      </c>
      <c r="O19" s="23" t="s">
        <v>1</v>
      </c>
      <c r="P19" s="23" t="s">
        <v>1</v>
      </c>
      <c r="Q19" s="23" t="s">
        <v>1</v>
      </c>
      <c r="R19" s="23" t="s">
        <v>1</v>
      </c>
      <c r="S19" s="23" t="s">
        <v>1</v>
      </c>
      <c r="T19" s="23" t="s">
        <v>1</v>
      </c>
      <c r="U19" s="23">
        <v>138892.4</v>
      </c>
      <c r="V19" s="23">
        <v>146956.9</v>
      </c>
      <c r="W19" s="23">
        <v>159726.20000000001</v>
      </c>
      <c r="X19" s="23">
        <v>170503</v>
      </c>
      <c r="Y19" s="23">
        <v>196613.9</v>
      </c>
      <c r="Z19" s="23">
        <v>212971.8</v>
      </c>
      <c r="AA19" s="23">
        <v>232868.6</v>
      </c>
      <c r="AB19" s="23">
        <v>241052.2</v>
      </c>
      <c r="AC19" s="23">
        <v>272492.59999999998</v>
      </c>
      <c r="AD19" s="23">
        <v>342461.9</v>
      </c>
      <c r="AE19" s="23">
        <v>371462.8</v>
      </c>
      <c r="AF19" s="23">
        <v>387485.9</v>
      </c>
      <c r="AG19" s="23" t="s">
        <v>1</v>
      </c>
    </row>
    <row r="20" spans="1:33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>
        <v>2.0960000000000001</v>
      </c>
      <c r="O20" s="25" t="s">
        <v>1</v>
      </c>
      <c r="P20" s="25" t="s">
        <v>1</v>
      </c>
      <c r="Q20" s="25">
        <v>12.753</v>
      </c>
      <c r="R20" s="25">
        <v>14.281000000000001</v>
      </c>
      <c r="S20" s="25">
        <v>16.38</v>
      </c>
      <c r="T20" s="25">
        <v>18.47</v>
      </c>
      <c r="U20" s="25">
        <v>16.378</v>
      </c>
      <c r="V20" s="25">
        <v>21.021999999999998</v>
      </c>
      <c r="W20" s="25">
        <v>23.047999999999998</v>
      </c>
      <c r="X20" s="25">
        <v>26.035</v>
      </c>
      <c r="Y20" s="25">
        <v>23.449000000000002</v>
      </c>
      <c r="Z20" s="25">
        <v>28.126000000000001</v>
      </c>
      <c r="AA20" s="25">
        <v>32.622</v>
      </c>
      <c r="AB20" s="25">
        <v>31.974</v>
      </c>
      <c r="AC20" s="25">
        <v>37.158000000000001</v>
      </c>
      <c r="AD20" s="25">
        <v>44.468000000000004</v>
      </c>
      <c r="AE20" s="25">
        <v>46.956000000000003</v>
      </c>
      <c r="AF20" s="25">
        <v>51.938000000000002</v>
      </c>
      <c r="AG20" s="25" t="s">
        <v>1</v>
      </c>
    </row>
    <row r="21" spans="1:33" x14ac:dyDescent="0.25">
      <c r="A21" s="9" t="s">
        <v>17</v>
      </c>
      <c r="B21" s="22" t="s">
        <v>1</v>
      </c>
      <c r="C21" s="23" t="s">
        <v>1</v>
      </c>
      <c r="D21" s="23" t="s">
        <v>1</v>
      </c>
      <c r="E21" s="23" t="s">
        <v>1</v>
      </c>
      <c r="F21" s="23" t="s">
        <v>1</v>
      </c>
      <c r="G21" s="23" t="s">
        <v>1</v>
      </c>
      <c r="H21" s="23" t="s">
        <v>1</v>
      </c>
      <c r="I21" s="23" t="s">
        <v>1</v>
      </c>
      <c r="J21" s="23" t="s">
        <v>1</v>
      </c>
      <c r="K21" s="23" t="s">
        <v>1</v>
      </c>
      <c r="L21" s="23" t="s">
        <v>1</v>
      </c>
      <c r="M21" s="23" t="s">
        <v>1</v>
      </c>
      <c r="N21" s="23" t="s">
        <v>1</v>
      </c>
      <c r="O21" s="23" t="s">
        <v>1</v>
      </c>
      <c r="P21" s="23" t="s">
        <v>1</v>
      </c>
      <c r="Q21" s="23" t="s">
        <v>1</v>
      </c>
      <c r="R21" s="23" t="s">
        <v>1</v>
      </c>
      <c r="S21" s="23" t="s">
        <v>1</v>
      </c>
      <c r="T21" s="23" t="s">
        <v>1</v>
      </c>
      <c r="U21" s="23" t="s">
        <v>1</v>
      </c>
      <c r="V21" s="23" t="s">
        <v>1</v>
      </c>
      <c r="W21" s="23" t="s">
        <v>1</v>
      </c>
      <c r="X21" s="23" t="s">
        <v>1</v>
      </c>
      <c r="Y21" s="23">
        <v>52175.951000000001</v>
      </c>
      <c r="Z21" s="23" t="s">
        <v>1</v>
      </c>
      <c r="AA21" s="23">
        <v>58304.131000000001</v>
      </c>
      <c r="AB21" s="23" t="s">
        <v>1</v>
      </c>
      <c r="AC21" s="23">
        <v>65884.069000000003</v>
      </c>
      <c r="AD21" s="23" t="s">
        <v>1</v>
      </c>
      <c r="AE21" s="23">
        <v>70919.19</v>
      </c>
      <c r="AF21" s="23" t="s">
        <v>1</v>
      </c>
      <c r="AG21" s="23" t="s">
        <v>1</v>
      </c>
    </row>
    <row r="22" spans="1:33" x14ac:dyDescent="0.25">
      <c r="A22" s="12" t="s">
        <v>18</v>
      </c>
      <c r="B22" s="24" t="s">
        <v>1</v>
      </c>
      <c r="C22" s="25" t="s">
        <v>1</v>
      </c>
      <c r="D22" s="25" t="s">
        <v>1</v>
      </c>
      <c r="E22" s="25" t="s">
        <v>1</v>
      </c>
      <c r="F22" s="25" t="s">
        <v>1</v>
      </c>
      <c r="G22" s="25" t="s">
        <v>1</v>
      </c>
      <c r="H22" s="25" t="s">
        <v>1</v>
      </c>
      <c r="I22" s="25" t="s">
        <v>1</v>
      </c>
      <c r="J22" s="25" t="s">
        <v>1</v>
      </c>
      <c r="K22" s="25" t="s">
        <v>1</v>
      </c>
      <c r="L22" s="25" t="s">
        <v>1</v>
      </c>
      <c r="M22" s="25" t="s">
        <v>1</v>
      </c>
      <c r="N22" s="25" t="s">
        <v>1</v>
      </c>
      <c r="O22" s="25" t="s">
        <v>1</v>
      </c>
      <c r="P22" s="25" t="s">
        <v>1</v>
      </c>
      <c r="Q22" s="25" t="s">
        <v>1</v>
      </c>
      <c r="R22" s="25" t="s">
        <v>1</v>
      </c>
      <c r="S22" s="25" t="s">
        <v>1</v>
      </c>
      <c r="T22" s="25" t="s">
        <v>1</v>
      </c>
      <c r="U22" s="25" t="s">
        <v>1</v>
      </c>
      <c r="V22" s="25" t="s">
        <v>1</v>
      </c>
      <c r="W22" s="25">
        <v>6254.2910000000002</v>
      </c>
      <c r="X22" s="25">
        <v>6451.4309999999996</v>
      </c>
      <c r="Y22" s="25">
        <v>7894</v>
      </c>
      <c r="Z22" s="25">
        <v>8092</v>
      </c>
      <c r="AA22" s="25">
        <v>8058</v>
      </c>
      <c r="AB22" s="25">
        <v>8506</v>
      </c>
      <c r="AC22" s="25">
        <v>9072</v>
      </c>
      <c r="AD22" s="25">
        <v>9393</v>
      </c>
      <c r="AE22" s="25">
        <v>10229</v>
      </c>
      <c r="AF22" s="25">
        <v>10520</v>
      </c>
      <c r="AG22" s="25" t="s">
        <v>1</v>
      </c>
    </row>
    <row r="23" spans="1:33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 t="s">
        <v>1</v>
      </c>
      <c r="G23" s="23" t="s">
        <v>1</v>
      </c>
      <c r="H23" s="23" t="s">
        <v>1</v>
      </c>
      <c r="I23" s="23" t="s">
        <v>1</v>
      </c>
      <c r="J23" s="23" t="s">
        <v>1</v>
      </c>
      <c r="K23" s="23" t="s">
        <v>1</v>
      </c>
      <c r="L23" s="23" t="s">
        <v>1</v>
      </c>
      <c r="M23" s="23" t="s">
        <v>1</v>
      </c>
      <c r="N23" s="23" t="s">
        <v>1</v>
      </c>
      <c r="O23" s="23" t="s">
        <v>1</v>
      </c>
      <c r="P23" s="23" t="s">
        <v>1</v>
      </c>
      <c r="Q23" s="23" t="s">
        <v>1</v>
      </c>
      <c r="R23" s="23" t="s">
        <v>1</v>
      </c>
      <c r="S23" s="23" t="s">
        <v>1</v>
      </c>
      <c r="T23" s="23">
        <v>2347.1999999999998</v>
      </c>
      <c r="U23" s="23">
        <v>2457.5</v>
      </c>
      <c r="V23" s="23">
        <v>2543.1</v>
      </c>
      <c r="W23" s="23">
        <v>3285.8</v>
      </c>
      <c r="X23" s="23">
        <v>4636.6000000000004</v>
      </c>
      <c r="Y23" s="23">
        <v>5384.3</v>
      </c>
      <c r="Z23" s="23">
        <v>6305</v>
      </c>
      <c r="AA23" s="23">
        <v>7044.5</v>
      </c>
      <c r="AB23" s="23">
        <v>9528.4</v>
      </c>
      <c r="AC23" s="23">
        <v>10812.2</v>
      </c>
      <c r="AD23" s="23">
        <v>13642.934999999999</v>
      </c>
      <c r="AE23" s="23">
        <v>15348.425999999999</v>
      </c>
      <c r="AF23" s="23">
        <v>16407.169999999998</v>
      </c>
      <c r="AG23" s="23" t="s">
        <v>1</v>
      </c>
    </row>
    <row r="24" spans="1:33" x14ac:dyDescent="0.25">
      <c r="A24" s="12" t="s">
        <v>20</v>
      </c>
      <c r="B24" s="24" t="s">
        <v>1</v>
      </c>
      <c r="C24" s="25" t="s">
        <v>1</v>
      </c>
      <c r="D24" s="25" t="s">
        <v>1</v>
      </c>
      <c r="E24" s="25" t="s">
        <v>1</v>
      </c>
      <c r="F24" s="25" t="s">
        <v>1</v>
      </c>
      <c r="G24" s="25" t="s">
        <v>1</v>
      </c>
      <c r="H24" s="25" t="s">
        <v>1</v>
      </c>
      <c r="I24" s="25" t="s">
        <v>1</v>
      </c>
      <c r="J24" s="25" t="s">
        <v>1</v>
      </c>
      <c r="K24" s="25" t="s">
        <v>1</v>
      </c>
      <c r="L24" s="25">
        <v>250.62</v>
      </c>
      <c r="M24" s="25">
        <v>327.52499999999998</v>
      </c>
      <c r="N24" s="25">
        <v>325.495</v>
      </c>
      <c r="O24" s="25">
        <v>323.46600000000001</v>
      </c>
      <c r="P24" s="25">
        <v>379.53899999999999</v>
      </c>
      <c r="Q24" s="25">
        <v>435.61200000000002</v>
      </c>
      <c r="R24" s="25">
        <v>681.67899999999997</v>
      </c>
      <c r="S24" s="25">
        <v>927.74699999999996</v>
      </c>
      <c r="T24" s="25">
        <v>1242.9480000000001</v>
      </c>
      <c r="U24" s="25">
        <v>1215.7819999999999</v>
      </c>
      <c r="V24" s="25">
        <v>1211.7560000000001</v>
      </c>
      <c r="W24" s="25">
        <v>1147.6030000000001</v>
      </c>
      <c r="X24" s="25">
        <v>1068.1600000000001</v>
      </c>
      <c r="Y24" s="25">
        <v>954.69100000000003</v>
      </c>
      <c r="Z24" s="25">
        <v>933.09199999999998</v>
      </c>
      <c r="AA24" s="25">
        <v>953.02099999999996</v>
      </c>
      <c r="AB24" s="25">
        <v>1060.412</v>
      </c>
      <c r="AC24" s="25">
        <v>1202.423</v>
      </c>
      <c r="AD24" s="25">
        <v>1310.5039999999999</v>
      </c>
      <c r="AE24" s="25">
        <v>1443.7909999999999</v>
      </c>
      <c r="AF24" s="25">
        <v>1687.7560000000001</v>
      </c>
      <c r="AG24" s="25" t="s">
        <v>1</v>
      </c>
    </row>
    <row r="25" spans="1:33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 t="s">
        <v>1</v>
      </c>
      <c r="F25" s="23" t="s">
        <v>1</v>
      </c>
      <c r="G25" s="23" t="s">
        <v>1</v>
      </c>
      <c r="H25" s="23" t="s">
        <v>1</v>
      </c>
      <c r="I25" s="23" t="s">
        <v>1</v>
      </c>
      <c r="J25" s="23" t="s">
        <v>1</v>
      </c>
      <c r="K25" s="23" t="s">
        <v>1</v>
      </c>
      <c r="L25" s="23" t="s">
        <v>1</v>
      </c>
      <c r="M25" s="23" t="s">
        <v>1</v>
      </c>
      <c r="N25" s="23" t="s">
        <v>1</v>
      </c>
      <c r="O25" s="23" t="s">
        <v>1</v>
      </c>
      <c r="P25" s="23" t="s">
        <v>1</v>
      </c>
      <c r="Q25" s="23" t="s">
        <v>1</v>
      </c>
      <c r="R25" s="23">
        <v>3056.9989999999998</v>
      </c>
      <c r="S25" s="23">
        <v>3344.4</v>
      </c>
      <c r="T25" s="23" t="s">
        <v>1</v>
      </c>
      <c r="U25" s="23">
        <v>3520.0160000000001</v>
      </c>
      <c r="V25" s="23" t="s">
        <v>1</v>
      </c>
      <c r="W25" s="23">
        <v>3820.904</v>
      </c>
      <c r="X25" s="23" t="s">
        <v>1</v>
      </c>
      <c r="Y25" s="23">
        <v>4665.7479999999996</v>
      </c>
      <c r="Z25" s="23" t="s">
        <v>1</v>
      </c>
      <c r="AA25" s="23">
        <v>5222.223</v>
      </c>
      <c r="AB25" s="23" t="s">
        <v>1</v>
      </c>
      <c r="AC25" s="23">
        <v>6170.3029999999999</v>
      </c>
      <c r="AD25" s="23" t="s">
        <v>1</v>
      </c>
      <c r="AE25" s="23">
        <v>6823.7849999999999</v>
      </c>
      <c r="AF25" s="23" t="s">
        <v>1</v>
      </c>
      <c r="AG25" s="23" t="s">
        <v>1</v>
      </c>
    </row>
    <row r="26" spans="1:33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 t="s">
        <v>1</v>
      </c>
      <c r="H26" s="25" t="s">
        <v>1</v>
      </c>
      <c r="I26" s="25" t="s">
        <v>1</v>
      </c>
      <c r="J26" s="25" t="s">
        <v>1</v>
      </c>
      <c r="K26" s="25" t="s">
        <v>1</v>
      </c>
      <c r="L26" s="25" t="s">
        <v>1</v>
      </c>
      <c r="M26" s="25" t="s">
        <v>1</v>
      </c>
      <c r="N26" s="25">
        <v>238.77099999999999</v>
      </c>
      <c r="O26" s="25">
        <v>345.87200000000001</v>
      </c>
      <c r="P26" s="25">
        <v>418.84300000000002</v>
      </c>
      <c r="Q26" s="25">
        <v>440.67</v>
      </c>
      <c r="R26" s="25">
        <v>476.16199999999998</v>
      </c>
      <c r="S26" s="25">
        <v>585.04600000000005</v>
      </c>
      <c r="T26" s="25">
        <v>693.4</v>
      </c>
      <c r="U26" s="25">
        <v>819.08600000000001</v>
      </c>
      <c r="V26" s="25">
        <v>778.81500000000005</v>
      </c>
      <c r="W26" s="25">
        <v>1042.4280000000001</v>
      </c>
      <c r="X26" s="25">
        <v>988.41399999999999</v>
      </c>
      <c r="Y26" s="25">
        <v>764.524</v>
      </c>
      <c r="Z26" s="25">
        <v>841.21699999999998</v>
      </c>
      <c r="AA26" s="25">
        <v>1296.5989999999999</v>
      </c>
      <c r="AB26" s="25">
        <v>1814.481</v>
      </c>
      <c r="AC26" s="25">
        <v>2348.6860000000001</v>
      </c>
      <c r="AD26" s="25">
        <v>2722.0920000000001</v>
      </c>
      <c r="AE26" s="25">
        <v>2764.4540000000002</v>
      </c>
      <c r="AF26" s="25">
        <v>2761.1260000000002</v>
      </c>
      <c r="AG26" s="25" t="s">
        <v>1</v>
      </c>
    </row>
    <row r="27" spans="1:33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 t="s">
        <v>1</v>
      </c>
      <c r="H27" s="23" t="s">
        <v>1</v>
      </c>
      <c r="I27" s="23" t="s">
        <v>1</v>
      </c>
      <c r="J27" s="23" t="s">
        <v>1</v>
      </c>
      <c r="K27" s="23" t="s">
        <v>1</v>
      </c>
      <c r="L27" s="23" t="s">
        <v>1</v>
      </c>
      <c r="M27" s="23">
        <v>281.39999999999998</v>
      </c>
      <c r="N27" s="23" t="s">
        <v>1</v>
      </c>
      <c r="O27" s="23">
        <v>275.99</v>
      </c>
      <c r="P27" s="23" t="s">
        <v>1</v>
      </c>
      <c r="Q27" s="23">
        <v>358.31799999999998</v>
      </c>
      <c r="R27" s="23" t="s">
        <v>1</v>
      </c>
      <c r="S27" s="23" t="s">
        <v>1</v>
      </c>
      <c r="T27" s="23" t="s">
        <v>1</v>
      </c>
      <c r="U27" s="23" t="s">
        <v>1</v>
      </c>
      <c r="V27" s="23" t="s">
        <v>1</v>
      </c>
      <c r="W27" s="23">
        <v>455.452</v>
      </c>
      <c r="X27" s="23" t="s">
        <v>1</v>
      </c>
      <c r="Y27" s="23">
        <v>443.87</v>
      </c>
      <c r="Z27" s="23" t="s">
        <v>1</v>
      </c>
      <c r="AA27" s="23">
        <v>535</v>
      </c>
      <c r="AB27" s="23" t="s">
        <v>1</v>
      </c>
      <c r="AC27" s="23">
        <v>912.55</v>
      </c>
      <c r="AD27" s="23" t="s">
        <v>1</v>
      </c>
      <c r="AE27" s="23">
        <v>968.55</v>
      </c>
      <c r="AF27" s="23">
        <v>996.38</v>
      </c>
      <c r="AG27" s="23" t="s">
        <v>1</v>
      </c>
    </row>
    <row r="28" spans="1:33" x14ac:dyDescent="0.25">
      <c r="A28" s="12" t="s">
        <v>24</v>
      </c>
      <c r="B28" s="24" t="s">
        <v>1</v>
      </c>
      <c r="C28" s="25" t="s">
        <v>1</v>
      </c>
      <c r="D28" s="25" t="s">
        <v>1</v>
      </c>
      <c r="E28" s="25" t="s">
        <v>1</v>
      </c>
      <c r="F28" s="25" t="s">
        <v>1</v>
      </c>
      <c r="G28" s="25" t="s">
        <v>1</v>
      </c>
      <c r="H28" s="25" t="s">
        <v>1</v>
      </c>
      <c r="I28" s="25" t="s">
        <v>1</v>
      </c>
      <c r="J28" s="25" t="s">
        <v>1</v>
      </c>
      <c r="K28" s="25" t="s">
        <v>1</v>
      </c>
      <c r="L28" s="25" t="s">
        <v>1</v>
      </c>
      <c r="M28" s="25" t="s">
        <v>1</v>
      </c>
      <c r="N28" s="25" t="s">
        <v>1</v>
      </c>
      <c r="O28" s="25" t="s">
        <v>1</v>
      </c>
      <c r="P28" s="25" t="s">
        <v>1</v>
      </c>
      <c r="Q28" s="25" t="s">
        <v>1</v>
      </c>
      <c r="R28" s="25">
        <v>93.56</v>
      </c>
      <c r="S28" s="25">
        <v>100.607</v>
      </c>
      <c r="T28" s="25">
        <v>109.759</v>
      </c>
      <c r="U28" s="25">
        <v>106.375</v>
      </c>
      <c r="V28" s="25">
        <v>145.97900000000001</v>
      </c>
      <c r="W28" s="25">
        <v>158.58000000000001</v>
      </c>
      <c r="X28" s="25">
        <v>220.66399999999999</v>
      </c>
      <c r="Y28" s="25">
        <v>245.541</v>
      </c>
      <c r="Z28" s="25">
        <v>215.71600000000001</v>
      </c>
      <c r="AA28" s="25">
        <v>232.34899999999999</v>
      </c>
      <c r="AB28" s="25">
        <v>296.20999999999998</v>
      </c>
      <c r="AC28" s="25">
        <v>367.221</v>
      </c>
      <c r="AD28" s="25">
        <v>366.81400000000002</v>
      </c>
      <c r="AE28" s="25">
        <v>363.10199999999998</v>
      </c>
      <c r="AF28" s="25">
        <v>366.51100000000002</v>
      </c>
      <c r="AG28" s="25" t="s">
        <v>1</v>
      </c>
    </row>
    <row r="29" spans="1:33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 t="s">
        <v>1</v>
      </c>
      <c r="F29" s="23" t="s">
        <v>1</v>
      </c>
      <c r="G29" s="23" t="s">
        <v>1</v>
      </c>
      <c r="H29" s="23" t="s">
        <v>1</v>
      </c>
      <c r="I29" s="23" t="s">
        <v>1</v>
      </c>
      <c r="J29" s="23" t="s">
        <v>1</v>
      </c>
      <c r="K29" s="23" t="s">
        <v>1</v>
      </c>
      <c r="L29" s="23" t="s">
        <v>1</v>
      </c>
      <c r="M29" s="23" t="s">
        <v>1</v>
      </c>
      <c r="N29" s="23" t="s">
        <v>1</v>
      </c>
      <c r="O29" s="23">
        <v>166.78299999999999</v>
      </c>
      <c r="P29" s="23">
        <v>221.452</v>
      </c>
      <c r="Q29" s="23">
        <v>226.172</v>
      </c>
      <c r="R29" s="23">
        <v>286.97500000000002</v>
      </c>
      <c r="S29" s="23">
        <v>291.637</v>
      </c>
      <c r="T29" s="23">
        <v>387.49400000000003</v>
      </c>
      <c r="U29" s="23">
        <v>380.88400000000001</v>
      </c>
      <c r="V29" s="23">
        <v>435.45</v>
      </c>
      <c r="W29" s="23">
        <v>547.505</v>
      </c>
      <c r="X29" s="23">
        <v>577.61</v>
      </c>
      <c r="Y29" s="23">
        <v>596.98199999999997</v>
      </c>
      <c r="Z29" s="23">
        <v>608.82799999999997</v>
      </c>
      <c r="AA29" s="23">
        <v>590.39800000000002</v>
      </c>
      <c r="AB29" s="23">
        <v>562.25900000000001</v>
      </c>
      <c r="AC29" s="23">
        <v>506.62400000000002</v>
      </c>
      <c r="AD29" s="23">
        <v>558.66800000000001</v>
      </c>
      <c r="AE29" s="23">
        <v>609.36599999999999</v>
      </c>
      <c r="AF29" s="23">
        <v>498.709</v>
      </c>
      <c r="AG29" s="23" t="s">
        <v>1</v>
      </c>
    </row>
    <row r="30" spans="1:33" x14ac:dyDescent="0.25">
      <c r="A30" s="12" t="s">
        <v>26</v>
      </c>
      <c r="B30" s="24" t="s">
        <v>1</v>
      </c>
      <c r="C30" s="25" t="s">
        <v>1</v>
      </c>
      <c r="D30" s="25" t="s">
        <v>1</v>
      </c>
      <c r="E30" s="25" t="s">
        <v>1</v>
      </c>
      <c r="F30" s="25" t="s">
        <v>1</v>
      </c>
      <c r="G30" s="25" t="s">
        <v>1</v>
      </c>
      <c r="H30" s="25" t="s">
        <v>1</v>
      </c>
      <c r="I30" s="25" t="s">
        <v>1</v>
      </c>
      <c r="J30" s="25" t="s">
        <v>1</v>
      </c>
      <c r="K30" s="25" t="s">
        <v>1</v>
      </c>
      <c r="L30" s="25" t="s">
        <v>1</v>
      </c>
      <c r="M30" s="25" t="s">
        <v>1</v>
      </c>
      <c r="N30" s="25" t="s">
        <v>1</v>
      </c>
      <c r="O30" s="25" t="s">
        <v>1</v>
      </c>
      <c r="P30" s="25" t="s">
        <v>1</v>
      </c>
      <c r="Q30" s="25">
        <v>4720.0950000000003</v>
      </c>
      <c r="R30" s="25">
        <v>5561.6289999999999</v>
      </c>
      <c r="S30" s="25">
        <v>6065.0339999999997</v>
      </c>
      <c r="T30" s="25">
        <v>6608.55</v>
      </c>
      <c r="U30" s="25">
        <v>6322.5780000000004</v>
      </c>
      <c r="V30" s="25">
        <v>6271.63</v>
      </c>
      <c r="W30" s="25">
        <v>6285.3239999999996</v>
      </c>
      <c r="X30" s="25">
        <v>6112.3180000000002</v>
      </c>
      <c r="Y30" s="25">
        <v>6025.0879999999997</v>
      </c>
      <c r="Z30" s="25">
        <v>5949.817</v>
      </c>
      <c r="AA30" s="25">
        <v>6039</v>
      </c>
      <c r="AB30" s="25">
        <v>6193</v>
      </c>
      <c r="AC30" s="25">
        <v>6720</v>
      </c>
      <c r="AD30" s="25">
        <v>7397</v>
      </c>
      <c r="AE30" s="25">
        <v>7645</v>
      </c>
      <c r="AF30" s="25">
        <v>7755</v>
      </c>
      <c r="AG30" s="25" t="s">
        <v>1</v>
      </c>
    </row>
    <row r="31" spans="1:33" x14ac:dyDescent="0.25">
      <c r="A31" s="9" t="s">
        <v>27</v>
      </c>
      <c r="B31" s="22" t="s">
        <v>1</v>
      </c>
      <c r="C31" s="23" t="s">
        <v>1</v>
      </c>
      <c r="D31" s="23" t="s">
        <v>1</v>
      </c>
      <c r="E31" s="23" t="s">
        <v>1</v>
      </c>
      <c r="F31" s="23" t="s">
        <v>1</v>
      </c>
      <c r="G31" s="23" t="s">
        <v>1</v>
      </c>
      <c r="H31" s="23" t="s">
        <v>1</v>
      </c>
      <c r="I31" s="23" t="s">
        <v>1</v>
      </c>
      <c r="J31" s="23" t="s">
        <v>1</v>
      </c>
      <c r="K31" s="23" t="s">
        <v>1</v>
      </c>
      <c r="L31" s="23" t="s">
        <v>1</v>
      </c>
      <c r="M31" s="23" t="s">
        <v>1</v>
      </c>
      <c r="N31" s="23" t="s">
        <v>1</v>
      </c>
      <c r="O31" s="23">
        <v>63026</v>
      </c>
      <c r="P31" s="23" t="s">
        <v>1</v>
      </c>
      <c r="Q31" s="23">
        <v>62931</v>
      </c>
      <c r="R31" s="23" t="s">
        <v>1</v>
      </c>
      <c r="S31" s="23">
        <v>67387</v>
      </c>
      <c r="T31" s="23" t="s">
        <v>1</v>
      </c>
      <c r="U31" s="23">
        <v>67548</v>
      </c>
      <c r="V31" s="23" t="s">
        <v>1</v>
      </c>
      <c r="W31" s="23">
        <v>68482</v>
      </c>
      <c r="X31" s="23" t="s">
        <v>1</v>
      </c>
      <c r="Y31" s="23" t="s">
        <v>1</v>
      </c>
      <c r="Z31" s="23" t="s">
        <v>1</v>
      </c>
      <c r="AA31" s="23">
        <v>78529</v>
      </c>
      <c r="AB31" s="23" t="s">
        <v>1</v>
      </c>
      <c r="AC31" s="23">
        <v>94496</v>
      </c>
      <c r="AD31" s="23" t="s">
        <v>1</v>
      </c>
      <c r="AE31" s="23">
        <v>106776</v>
      </c>
      <c r="AF31" s="23" t="s">
        <v>1</v>
      </c>
      <c r="AG31" s="23" t="s">
        <v>1</v>
      </c>
    </row>
    <row r="32" spans="1:33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 t="s">
        <v>1</v>
      </c>
      <c r="AF32" s="29" t="s">
        <v>1</v>
      </c>
      <c r="AG32" s="29" t="s">
        <v>1</v>
      </c>
    </row>
    <row r="33" spans="1:33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</row>
    <row r="34" spans="1:33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</row>
    <row r="35" spans="1:33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 t="s">
        <v>1</v>
      </c>
      <c r="Y35" s="23" t="s">
        <v>1</v>
      </c>
      <c r="Z35" s="23" t="s">
        <v>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24.556999999999999</v>
      </c>
      <c r="AF35" s="23">
        <v>20.718</v>
      </c>
      <c r="AG35" s="23" t="s">
        <v>1</v>
      </c>
    </row>
    <row r="36" spans="1:33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>
        <v>2.8079999999999998</v>
      </c>
      <c r="AD36" s="25">
        <v>8.8710000000000004</v>
      </c>
      <c r="AE36" s="25">
        <v>2.12</v>
      </c>
      <c r="AF36" s="25" t="s">
        <v>1</v>
      </c>
      <c r="AG36" s="25" t="s">
        <v>1</v>
      </c>
    </row>
    <row r="37" spans="1:33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</row>
    <row r="38" spans="1:33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</row>
    <row r="39" spans="1:33" s="5" customFormat="1" x14ac:dyDescent="0.25">
      <c r="A39" s="9" t="s">
        <v>35</v>
      </c>
      <c r="B39" s="22" t="s">
        <v>1</v>
      </c>
      <c r="C39" s="23" t="s">
        <v>1</v>
      </c>
      <c r="D39" s="23" t="s">
        <v>1</v>
      </c>
      <c r="E39" s="23" t="s">
        <v>1</v>
      </c>
      <c r="F39" s="23" t="s">
        <v>1</v>
      </c>
      <c r="G39" s="23" t="s">
        <v>1</v>
      </c>
      <c r="H39" s="23" t="s">
        <v>1</v>
      </c>
      <c r="I39" s="23" t="s">
        <v>1</v>
      </c>
      <c r="J39" s="23" t="s">
        <v>1</v>
      </c>
      <c r="K39" s="23" t="s">
        <v>1</v>
      </c>
      <c r="L39" s="23" t="s">
        <v>1</v>
      </c>
      <c r="M39" s="23" t="s">
        <v>1</v>
      </c>
      <c r="N39" s="23" t="s">
        <v>1</v>
      </c>
      <c r="O39" s="23" t="s">
        <v>1</v>
      </c>
      <c r="P39" s="23" t="s">
        <v>1</v>
      </c>
      <c r="Q39" s="23" t="s">
        <v>1</v>
      </c>
      <c r="R39" s="23" t="s">
        <v>1</v>
      </c>
      <c r="S39" s="23" t="s">
        <v>1</v>
      </c>
      <c r="T39" s="23" t="s">
        <v>1</v>
      </c>
      <c r="U39" s="23" t="s">
        <v>1</v>
      </c>
      <c r="V39" s="23" t="s">
        <v>1</v>
      </c>
      <c r="W39" s="23" t="s">
        <v>1</v>
      </c>
      <c r="X39" s="23" t="s">
        <v>1</v>
      </c>
      <c r="Y39" s="23">
        <v>12309.6</v>
      </c>
      <c r="Z39" s="23">
        <v>14433.6</v>
      </c>
      <c r="AA39" s="23">
        <v>18031.3</v>
      </c>
      <c r="AB39" s="23">
        <v>19961.8</v>
      </c>
      <c r="AC39" s="23">
        <v>20051.3</v>
      </c>
      <c r="AD39" s="23">
        <v>22863</v>
      </c>
      <c r="AE39" s="23">
        <v>27539</v>
      </c>
      <c r="AF39" s="23">
        <v>28070</v>
      </c>
      <c r="AG39" s="23" t="s">
        <v>1</v>
      </c>
    </row>
    <row r="40" spans="1:33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</row>
    <row r="41" spans="1:33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</row>
    <row r="42" spans="1:33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</row>
    <row r="43" spans="1:33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</row>
    <row r="44" spans="1:33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</row>
    <row r="45" spans="1:33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</row>
    <row r="46" spans="1:33" x14ac:dyDescent="0.25">
      <c r="A46" s="12" t="s">
        <v>42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</row>
    <row r="47" spans="1:33" s="5" customFormat="1" x14ac:dyDescent="0.25">
      <c r="A47" s="9" t="s">
        <v>43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 t="s">
        <v>1</v>
      </c>
      <c r="L47" s="23" t="s">
        <v>1</v>
      </c>
      <c r="M47" s="23" t="s">
        <v>1</v>
      </c>
      <c r="N47" s="23" t="s">
        <v>1</v>
      </c>
      <c r="O47" s="23">
        <v>13751</v>
      </c>
      <c r="P47" s="23" t="s">
        <v>1</v>
      </c>
      <c r="Q47" s="23">
        <v>13802</v>
      </c>
      <c r="R47" s="23" t="s">
        <v>1</v>
      </c>
      <c r="S47" s="23">
        <v>16551.5</v>
      </c>
      <c r="T47" s="23" t="s">
        <v>1</v>
      </c>
      <c r="U47" s="23">
        <v>18267.5</v>
      </c>
      <c r="V47" s="23" t="s">
        <v>1</v>
      </c>
      <c r="W47" s="23">
        <v>20083.3</v>
      </c>
      <c r="X47" s="23" t="s">
        <v>1</v>
      </c>
      <c r="Y47" s="23">
        <v>21894.2</v>
      </c>
      <c r="Z47" s="23" t="s">
        <v>1</v>
      </c>
      <c r="AA47" s="23">
        <v>26633.5</v>
      </c>
      <c r="AB47" s="23" t="s">
        <v>1</v>
      </c>
      <c r="AC47" s="23">
        <v>29625.3</v>
      </c>
      <c r="AD47" s="23">
        <v>30591.3</v>
      </c>
      <c r="AE47" s="23">
        <v>33211.699999999997</v>
      </c>
      <c r="AF47" s="23">
        <v>34559.9</v>
      </c>
      <c r="AG47" s="23" t="s">
        <v>1</v>
      </c>
    </row>
    <row r="48" spans="1:33" x14ac:dyDescent="0.25">
      <c r="A48" s="12" t="s">
        <v>44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 t="s">
        <v>1</v>
      </c>
      <c r="L48" s="25" t="s">
        <v>1</v>
      </c>
      <c r="M48" s="25" t="s">
        <v>1</v>
      </c>
      <c r="N48" s="25" t="s">
        <v>1</v>
      </c>
      <c r="O48" s="25" t="s">
        <v>1</v>
      </c>
      <c r="P48" s="25" t="s">
        <v>1</v>
      </c>
      <c r="Q48" s="25" t="s">
        <v>1</v>
      </c>
      <c r="R48" s="25" t="s">
        <v>1</v>
      </c>
      <c r="S48" s="25" t="s">
        <v>1</v>
      </c>
      <c r="T48" s="25" t="s">
        <v>1</v>
      </c>
      <c r="U48" s="25" t="s">
        <v>1</v>
      </c>
      <c r="V48" s="25" t="s">
        <v>1</v>
      </c>
      <c r="W48" s="25" t="s">
        <v>1</v>
      </c>
      <c r="X48" s="25" t="s">
        <v>1</v>
      </c>
      <c r="Y48" s="25" t="s">
        <v>1</v>
      </c>
      <c r="Z48" s="25" t="s">
        <v>1</v>
      </c>
      <c r="AA48" s="25" t="s">
        <v>1</v>
      </c>
      <c r="AB48" s="25" t="s">
        <v>1</v>
      </c>
      <c r="AC48" s="25" t="s">
        <v>1</v>
      </c>
      <c r="AD48" s="25" t="s">
        <v>1</v>
      </c>
      <c r="AE48" s="25" t="s">
        <v>1</v>
      </c>
      <c r="AF48" s="25" t="s">
        <v>1</v>
      </c>
      <c r="AG48" s="25" t="s">
        <v>1</v>
      </c>
    </row>
    <row r="49" spans="1:33" s="5" customFormat="1" x14ac:dyDescent="0.25">
      <c r="A49" s="9" t="s">
        <v>45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</row>
    <row r="50" spans="1:33" x14ac:dyDescent="0.25">
      <c r="A50" s="12" t="s">
        <v>46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>
        <v>416.5</v>
      </c>
      <c r="AB50" s="25">
        <v>623.79999999999995</v>
      </c>
      <c r="AC50" s="25">
        <v>600.29999999999995</v>
      </c>
      <c r="AD50" s="25">
        <v>722.3</v>
      </c>
      <c r="AE50" s="25">
        <v>601.6</v>
      </c>
      <c r="AF50" s="25">
        <v>556.70000000000005</v>
      </c>
      <c r="AG50" s="25" t="s">
        <v>1</v>
      </c>
    </row>
    <row r="51" spans="1:33" s="5" customFormat="1" x14ac:dyDescent="0.25">
      <c r="A51" s="9" t="s">
        <v>47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 t="s">
        <v>1</v>
      </c>
      <c r="AB51" s="23" t="s">
        <v>1</v>
      </c>
      <c r="AC51" s="23" t="s">
        <v>1</v>
      </c>
      <c r="AD51" s="23" t="s">
        <v>1</v>
      </c>
      <c r="AE51" s="23" t="s">
        <v>1</v>
      </c>
      <c r="AF51" s="23" t="s">
        <v>1</v>
      </c>
      <c r="AG51" s="23" t="s">
        <v>1</v>
      </c>
    </row>
    <row r="52" spans="1:33" x14ac:dyDescent="0.25">
      <c r="A52" s="12" t="s">
        <v>48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</row>
    <row r="53" spans="1:33" s="5" customFormat="1" x14ac:dyDescent="0.25">
      <c r="A53" s="9" t="s">
        <v>49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>
        <v>2078.0219999999999</v>
      </c>
      <c r="V53" s="23">
        <v>1967.9090000000001</v>
      </c>
      <c r="W53" s="23">
        <v>2258.087</v>
      </c>
      <c r="X53" s="23" t="s">
        <v>1</v>
      </c>
      <c r="Y53" s="23" t="s">
        <v>1</v>
      </c>
      <c r="Z53" s="23" t="s">
        <v>1</v>
      </c>
      <c r="AA53" s="23">
        <v>4472</v>
      </c>
      <c r="AB53" s="23">
        <v>3498</v>
      </c>
      <c r="AC53" s="23">
        <v>4173.8419999999996</v>
      </c>
      <c r="AD53" s="23">
        <v>4672.8180000000002</v>
      </c>
      <c r="AE53" s="23">
        <v>4370.6000000000004</v>
      </c>
      <c r="AF53" s="23">
        <v>1046.2719999999999</v>
      </c>
      <c r="AG53" s="23" t="s">
        <v>1</v>
      </c>
    </row>
    <row r="54" spans="1:33" x14ac:dyDescent="0.25">
      <c r="A54" s="12" t="s">
        <v>50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 t="s">
        <v>1</v>
      </c>
      <c r="V54" s="25" t="s">
        <v>1</v>
      </c>
      <c r="W54" s="25" t="s">
        <v>1</v>
      </c>
      <c r="X54" s="25" t="s">
        <v>1</v>
      </c>
      <c r="Y54" s="25" t="s">
        <v>1</v>
      </c>
      <c r="Z54" s="25" t="s">
        <v>1</v>
      </c>
      <c r="AA54" s="25" t="s">
        <v>1</v>
      </c>
      <c r="AB54" s="25" t="s">
        <v>1</v>
      </c>
      <c r="AC54" s="25" t="s">
        <v>1</v>
      </c>
      <c r="AD54" s="25" t="s">
        <v>1</v>
      </c>
      <c r="AE54" s="25" t="s">
        <v>1</v>
      </c>
      <c r="AF54" s="25" t="s">
        <v>1</v>
      </c>
      <c r="AG54" s="25" t="s">
        <v>1</v>
      </c>
    </row>
    <row r="55" spans="1:33" s="5" customFormat="1" x14ac:dyDescent="0.25">
      <c r="A55" s="9" t="s">
        <v>51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</row>
    <row r="56" spans="1:33" x14ac:dyDescent="0.25">
      <c r="A56" s="12" t="s">
        <v>52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>
        <v>795.62699999999995</v>
      </c>
      <c r="P56" s="25">
        <v>1098.6199999999999</v>
      </c>
      <c r="Q56" s="25">
        <v>1660.9649999999999</v>
      </c>
      <c r="R56" s="25">
        <v>2025.953</v>
      </c>
      <c r="S56" s="25" t="s">
        <v>1</v>
      </c>
      <c r="T56" s="25">
        <v>3257.2080000000001</v>
      </c>
      <c r="U56" s="25">
        <v>3313.2159999999999</v>
      </c>
      <c r="V56" s="25">
        <v>4181.9340000000002</v>
      </c>
      <c r="W56" s="25">
        <v>5111.3860000000004</v>
      </c>
      <c r="X56" s="25">
        <v>6109.7640000000001</v>
      </c>
      <c r="Y56" s="25">
        <v>7237.0550000000003</v>
      </c>
      <c r="Z56" s="25">
        <v>8951.6370000000006</v>
      </c>
      <c r="AA56" s="25">
        <v>10327.857</v>
      </c>
      <c r="AB56" s="25" t="s">
        <v>1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</row>
    <row r="57" spans="1:33" s="5" customFormat="1" x14ac:dyDescent="0.25">
      <c r="A57" s="9" t="s">
        <v>53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 t="s">
        <v>1</v>
      </c>
      <c r="N57" s="23" t="s">
        <v>1</v>
      </c>
      <c r="O57" s="23" t="s">
        <v>1</v>
      </c>
      <c r="P57" s="23" t="s">
        <v>1</v>
      </c>
      <c r="Q57" s="23" t="s">
        <v>1</v>
      </c>
      <c r="R57" s="23" t="s">
        <v>1</v>
      </c>
      <c r="S57" s="23" t="s">
        <v>1</v>
      </c>
      <c r="T57" s="23" t="s">
        <v>1</v>
      </c>
      <c r="U57" s="23">
        <v>11519</v>
      </c>
      <c r="V57" s="23">
        <v>11612.2</v>
      </c>
      <c r="W57" s="23">
        <v>12555.5</v>
      </c>
      <c r="X57" s="23">
        <v>12317.2</v>
      </c>
      <c r="Y57" s="23">
        <v>13342.7</v>
      </c>
      <c r="Z57" s="23">
        <v>14701.4</v>
      </c>
      <c r="AA57" s="23">
        <v>15483.8</v>
      </c>
      <c r="AB57" s="23">
        <v>17150.8</v>
      </c>
      <c r="AC57" s="23">
        <v>18699.900000000001</v>
      </c>
      <c r="AD57" s="23">
        <v>20314.7</v>
      </c>
      <c r="AE57" s="23" t="s">
        <v>1</v>
      </c>
      <c r="AF57" s="23" t="s">
        <v>1</v>
      </c>
      <c r="AG57" s="23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200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453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 t="s">
        <v>1</v>
      </c>
      <c r="K5" s="23" t="s">
        <v>1</v>
      </c>
      <c r="L5" s="23">
        <v>3441.9529081871856</v>
      </c>
      <c r="M5" s="23" t="s">
        <v>1</v>
      </c>
      <c r="N5" s="23" t="s">
        <v>1</v>
      </c>
      <c r="O5" s="23" t="s">
        <v>1</v>
      </c>
      <c r="P5" s="23">
        <v>3659.0260782640607</v>
      </c>
      <c r="Q5" s="23">
        <v>3715.2832287494334</v>
      </c>
      <c r="R5" s="23">
        <v>4137.5091647993922</v>
      </c>
      <c r="S5" s="23">
        <v>4439.278567145976</v>
      </c>
      <c r="T5" s="23">
        <v>4792.9349205250646</v>
      </c>
      <c r="U5" s="23">
        <v>4778.6251191022338</v>
      </c>
      <c r="V5" s="23">
        <v>5153.7703867688615</v>
      </c>
      <c r="W5" s="23">
        <v>5907.9637124644341</v>
      </c>
      <c r="X5" s="23">
        <v>6493.984579212467</v>
      </c>
      <c r="Y5" s="23">
        <v>6879.4801566922933</v>
      </c>
      <c r="Z5" s="23" t="s">
        <v>1</v>
      </c>
      <c r="AA5" s="23">
        <v>7411.1797779494455</v>
      </c>
      <c r="AB5" s="23" t="s">
        <v>1</v>
      </c>
      <c r="AC5" s="23">
        <v>9714.9660793621733</v>
      </c>
      <c r="AD5" s="23" t="s">
        <v>1</v>
      </c>
      <c r="AE5" s="23">
        <v>12666.769679330704</v>
      </c>
      <c r="AF5" s="23" t="s">
        <v>1</v>
      </c>
      <c r="AG5" s="23" t="s">
        <v>1</v>
      </c>
    </row>
    <row r="6" spans="1:33" x14ac:dyDescent="0.25">
      <c r="A6" s="12" t="s">
        <v>2</v>
      </c>
      <c r="B6" s="24" t="s">
        <v>1</v>
      </c>
      <c r="C6" s="25" t="s">
        <v>1</v>
      </c>
      <c r="D6" s="25" t="s">
        <v>1</v>
      </c>
      <c r="E6" s="25" t="s">
        <v>1</v>
      </c>
      <c r="F6" s="25" t="s">
        <v>1</v>
      </c>
      <c r="G6" s="25" t="s">
        <v>1</v>
      </c>
      <c r="H6" s="25" t="s">
        <v>1</v>
      </c>
      <c r="I6" s="25" t="s">
        <v>1</v>
      </c>
      <c r="J6" s="25" t="s">
        <v>1</v>
      </c>
      <c r="K6" s="25" t="s">
        <v>1</v>
      </c>
      <c r="L6" s="25" t="s">
        <v>1</v>
      </c>
      <c r="M6" s="25" t="s">
        <v>1</v>
      </c>
      <c r="N6" s="25" t="s">
        <v>1</v>
      </c>
      <c r="O6" s="25" t="s">
        <v>1</v>
      </c>
      <c r="P6" s="25" t="s">
        <v>1</v>
      </c>
      <c r="Q6" s="25" t="s">
        <v>1</v>
      </c>
      <c r="R6" s="25" t="s">
        <v>1</v>
      </c>
      <c r="S6" s="25" t="s">
        <v>1</v>
      </c>
      <c r="T6" s="25" t="s">
        <v>1</v>
      </c>
      <c r="U6" s="25">
        <v>157.44563998205061</v>
      </c>
      <c r="V6" s="25" t="s">
        <v>1</v>
      </c>
      <c r="W6" s="25" t="s">
        <v>1</v>
      </c>
      <c r="X6" s="25" t="s">
        <v>1</v>
      </c>
      <c r="Y6" s="25">
        <v>149.68498612246225</v>
      </c>
      <c r="Z6" s="25">
        <v>223.73189098265942</v>
      </c>
      <c r="AA6" s="25">
        <v>445.86536572628347</v>
      </c>
      <c r="AB6" s="25">
        <v>480.28933466765312</v>
      </c>
      <c r="AC6" s="25">
        <v>485.74235152605257</v>
      </c>
      <c r="AD6" s="25">
        <v>525.6797628228378</v>
      </c>
      <c r="AE6" s="25">
        <v>535.3867869690805</v>
      </c>
      <c r="AF6" s="25">
        <v>515.06049038926017</v>
      </c>
      <c r="AG6" s="25" t="s">
        <v>1</v>
      </c>
    </row>
    <row r="7" spans="1:33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 t="s">
        <v>1</v>
      </c>
      <c r="H7" s="27" t="s">
        <v>1</v>
      </c>
      <c r="I7" s="27" t="s">
        <v>1</v>
      </c>
      <c r="J7" s="27" t="s">
        <v>1</v>
      </c>
      <c r="K7" s="27" t="s">
        <v>1</v>
      </c>
      <c r="L7" s="27" t="s">
        <v>1</v>
      </c>
      <c r="M7" s="27" t="s">
        <v>1</v>
      </c>
      <c r="N7" s="27" t="s">
        <v>1</v>
      </c>
      <c r="O7" s="27" t="s">
        <v>1</v>
      </c>
      <c r="P7" s="27" t="s">
        <v>1</v>
      </c>
      <c r="Q7" s="27">
        <v>1262.4523149985378</v>
      </c>
      <c r="R7" s="27">
        <v>1473.0890699898271</v>
      </c>
      <c r="S7" s="27">
        <v>1654.5446142337994</v>
      </c>
      <c r="T7" s="27">
        <v>1614.4096669953603</v>
      </c>
      <c r="U7" s="27">
        <v>1482.9952996806453</v>
      </c>
      <c r="V7" s="27">
        <v>1579.6412142652973</v>
      </c>
      <c r="W7" s="27">
        <v>1771.9826560726788</v>
      </c>
      <c r="X7" s="27">
        <v>1979.898025966748</v>
      </c>
      <c r="Y7" s="27">
        <v>2289.2775600923906</v>
      </c>
      <c r="Z7" s="27">
        <v>2406.8751913886331</v>
      </c>
      <c r="AA7" s="27">
        <v>2366.0208935243368</v>
      </c>
      <c r="AB7" s="27">
        <v>2518.6353457439895</v>
      </c>
      <c r="AC7" s="27">
        <v>2860.4486958778066</v>
      </c>
      <c r="AD7" s="27">
        <v>3314.8751714420405</v>
      </c>
      <c r="AE7" s="27">
        <v>3365.6011755632812</v>
      </c>
      <c r="AF7" s="27">
        <v>3154.0680116241529</v>
      </c>
      <c r="AG7" s="27" t="s">
        <v>1</v>
      </c>
    </row>
    <row r="8" spans="1:33" x14ac:dyDescent="0.25">
      <c r="A8" s="12" t="s">
        <v>4</v>
      </c>
      <c r="B8" s="24" t="s">
        <v>1</v>
      </c>
      <c r="C8" s="25" t="s">
        <v>1</v>
      </c>
      <c r="D8" s="25" t="s">
        <v>1</v>
      </c>
      <c r="E8" s="25" t="s">
        <v>1</v>
      </c>
      <c r="F8" s="25" t="s">
        <v>1</v>
      </c>
      <c r="G8" s="25" t="s">
        <v>1</v>
      </c>
      <c r="H8" s="25" t="s">
        <v>1</v>
      </c>
      <c r="I8" s="25" t="s">
        <v>1</v>
      </c>
      <c r="J8" s="25" t="s">
        <v>1</v>
      </c>
      <c r="K8" s="25" t="s">
        <v>1</v>
      </c>
      <c r="L8" s="25" t="s">
        <v>1</v>
      </c>
      <c r="M8" s="25" t="s">
        <v>1</v>
      </c>
      <c r="N8" s="25" t="s">
        <v>1</v>
      </c>
      <c r="O8" s="25">
        <v>2498.1146772101661</v>
      </c>
      <c r="P8" s="25" t="s">
        <v>1</v>
      </c>
      <c r="Q8" s="25">
        <v>2636.7059310073778</v>
      </c>
      <c r="R8" s="25" t="s">
        <v>1</v>
      </c>
      <c r="S8" s="25">
        <v>3271.127707445502</v>
      </c>
      <c r="T8" s="25" t="s">
        <v>1</v>
      </c>
      <c r="U8" s="25">
        <v>4228.7328094429613</v>
      </c>
      <c r="V8" s="25">
        <v>4251.191271792557</v>
      </c>
      <c r="W8" s="25">
        <v>4455.0072510624805</v>
      </c>
      <c r="X8" s="25">
        <v>4473.637174159745</v>
      </c>
      <c r="Y8" s="25">
        <v>4600.8577202024353</v>
      </c>
      <c r="Z8" s="25" t="s">
        <v>1</v>
      </c>
      <c r="AA8" s="25">
        <v>5033.5664636238862</v>
      </c>
      <c r="AB8" s="25" t="s">
        <v>1</v>
      </c>
      <c r="AC8" s="25">
        <v>5343.3811445499705</v>
      </c>
      <c r="AD8" s="25" t="s">
        <v>1</v>
      </c>
      <c r="AE8" s="25">
        <v>5963.7273214776342</v>
      </c>
      <c r="AF8" s="25" t="s">
        <v>1</v>
      </c>
      <c r="AG8" s="25" t="s">
        <v>1</v>
      </c>
    </row>
    <row r="9" spans="1:33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 t="s">
        <v>1</v>
      </c>
      <c r="K9" s="23" t="s">
        <v>1</v>
      </c>
      <c r="L9" s="23" t="s">
        <v>1</v>
      </c>
      <c r="M9" s="23" t="s">
        <v>1</v>
      </c>
      <c r="N9" s="23" t="s">
        <v>1</v>
      </c>
      <c r="O9" s="23">
        <v>45.350493647225449</v>
      </c>
      <c r="P9" s="23">
        <v>61.122376425354851</v>
      </c>
      <c r="Q9" s="23">
        <v>79.552498569521262</v>
      </c>
      <c r="R9" s="23">
        <v>110.55874621489235</v>
      </c>
      <c r="S9" s="23">
        <v>131.15631497400133</v>
      </c>
      <c r="T9" s="23">
        <v>151.85990404638065</v>
      </c>
      <c r="U9" s="23">
        <v>146.90594059405942</v>
      </c>
      <c r="V9" s="23">
        <v>198.18706221672846</v>
      </c>
      <c r="W9" s="23">
        <v>413.35027365129002</v>
      </c>
      <c r="X9" s="23">
        <v>374.74163392910259</v>
      </c>
      <c r="Y9" s="23">
        <v>262.44774359524064</v>
      </c>
      <c r="Z9" s="23">
        <v>201.69674884700794</v>
      </c>
      <c r="AA9" s="23">
        <v>230.99817701551402</v>
      </c>
      <c r="AB9" s="23">
        <v>247.04034676583646</v>
      </c>
      <c r="AC9" s="23">
        <v>247.89309563513723</v>
      </c>
      <c r="AD9" s="23">
        <v>277.0822467271887</v>
      </c>
      <c r="AE9" s="23">
        <v>402.85703419712013</v>
      </c>
      <c r="AF9" s="23">
        <v>449.63351175933008</v>
      </c>
      <c r="AG9" s="23" t="s">
        <v>1</v>
      </c>
    </row>
    <row r="10" spans="1:33" x14ac:dyDescent="0.25">
      <c r="A10" s="12" t="s">
        <v>6</v>
      </c>
      <c r="B10" s="24" t="s">
        <v>1</v>
      </c>
      <c r="C10" s="25" t="s">
        <v>1</v>
      </c>
      <c r="D10" s="25" t="s">
        <v>1</v>
      </c>
      <c r="E10" s="25" t="s">
        <v>1</v>
      </c>
      <c r="F10" s="25" t="s">
        <v>1</v>
      </c>
      <c r="G10" s="25" t="s">
        <v>1</v>
      </c>
      <c r="H10" s="25" t="s">
        <v>1</v>
      </c>
      <c r="I10" s="25" t="s">
        <v>1</v>
      </c>
      <c r="J10" s="25" t="s">
        <v>1</v>
      </c>
      <c r="K10" s="25" t="s">
        <v>1</v>
      </c>
      <c r="L10" s="25" t="s">
        <v>1</v>
      </c>
      <c r="M10" s="25" t="s">
        <v>1</v>
      </c>
      <c r="N10" s="25" t="s">
        <v>1</v>
      </c>
      <c r="O10" s="25">
        <v>3496.6227612320135</v>
      </c>
      <c r="P10" s="25">
        <v>3738.357868951337</v>
      </c>
      <c r="Q10" s="25">
        <v>3736.4716404744017</v>
      </c>
      <c r="R10" s="25">
        <v>4024.1828844410111</v>
      </c>
      <c r="S10" s="25">
        <v>4554.5412145277796</v>
      </c>
      <c r="T10" s="25">
        <v>5294.8082773742635</v>
      </c>
      <c r="U10" s="25">
        <v>5155.3036133773257</v>
      </c>
      <c r="V10" s="25">
        <v>5117.1791363678758</v>
      </c>
      <c r="W10" s="25">
        <v>5345.3713972661308</v>
      </c>
      <c r="X10" s="25">
        <v>4741.8246660686073</v>
      </c>
      <c r="Y10" s="25">
        <v>4491.5983418695614</v>
      </c>
      <c r="Z10" s="25">
        <v>3842.3297803154733</v>
      </c>
      <c r="AA10" s="25">
        <v>3662.5803637132772</v>
      </c>
      <c r="AB10" s="25">
        <v>3833.8280952894497</v>
      </c>
      <c r="AC10" s="25">
        <v>4146.3219773590672</v>
      </c>
      <c r="AD10" s="25">
        <v>4207.926010780724</v>
      </c>
      <c r="AE10" s="25">
        <v>4226.4762952880192</v>
      </c>
      <c r="AF10" s="25">
        <v>4591.2600964525573</v>
      </c>
      <c r="AG10" s="25" t="s">
        <v>1</v>
      </c>
    </row>
    <row r="11" spans="1:33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>
        <v>19550.555514130192</v>
      </c>
      <c r="N11" s="23">
        <v>19974.369308454297</v>
      </c>
      <c r="O11" s="23">
        <v>18876.821311699303</v>
      </c>
      <c r="P11" s="23">
        <v>19364.305596993774</v>
      </c>
      <c r="Q11" s="23">
        <v>20529.735132433783</v>
      </c>
      <c r="R11" s="23">
        <v>22168.663265853571</v>
      </c>
      <c r="S11" s="23">
        <v>23116.722980385275</v>
      </c>
      <c r="T11" s="23">
        <v>23665.039450080167</v>
      </c>
      <c r="U11" s="23">
        <v>25942.826252714473</v>
      </c>
      <c r="V11" s="23">
        <v>27210.561972872536</v>
      </c>
      <c r="W11" s="23">
        <v>29513.351581544666</v>
      </c>
      <c r="X11" s="23">
        <v>30484.523884254551</v>
      </c>
      <c r="Y11" s="23">
        <v>32136.870520659948</v>
      </c>
      <c r="Z11" s="23">
        <v>33024.089701757752</v>
      </c>
      <c r="AA11" s="23" t="s">
        <v>1</v>
      </c>
      <c r="AB11" s="23">
        <v>35623.609693812148</v>
      </c>
      <c r="AC11" s="23">
        <v>36859.575722397734</v>
      </c>
      <c r="AD11" s="23">
        <v>38879.415366467154</v>
      </c>
      <c r="AE11" s="23">
        <v>41045.520081552757</v>
      </c>
      <c r="AF11" s="23">
        <v>41547.142079327721</v>
      </c>
      <c r="AG11" s="23" t="s">
        <v>1</v>
      </c>
    </row>
    <row r="12" spans="1:33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 t="s">
        <v>1</v>
      </c>
      <c r="O12" s="25" t="s">
        <v>1</v>
      </c>
      <c r="P12" s="25" t="s">
        <v>1</v>
      </c>
      <c r="Q12" s="25">
        <v>193.55087256979235</v>
      </c>
      <c r="R12" s="25">
        <v>192.48452525590119</v>
      </c>
      <c r="S12" s="25">
        <v>234.53358292071619</v>
      </c>
      <c r="T12" s="25">
        <v>324.14032900043003</v>
      </c>
      <c r="U12" s="25">
        <v>289.31784125856717</v>
      </c>
      <c r="V12" s="25">
        <v>244.8109553537189</v>
      </c>
      <c r="W12" s="25">
        <v>254.62731109071456</v>
      </c>
      <c r="X12" s="25">
        <v>258.91434213056078</v>
      </c>
      <c r="Y12" s="25">
        <v>321.69231090996726</v>
      </c>
      <c r="Z12" s="25">
        <v>314.2278037502229</v>
      </c>
      <c r="AA12" s="25">
        <v>378.95194123310165</v>
      </c>
      <c r="AB12" s="25">
        <v>384.24394451116899</v>
      </c>
      <c r="AC12" s="25">
        <v>404.79923520875218</v>
      </c>
      <c r="AD12" s="25">
        <v>373.11750391637713</v>
      </c>
      <c r="AE12" s="25">
        <v>490.63084373062014</v>
      </c>
      <c r="AF12" s="25">
        <v>547.10520029512759</v>
      </c>
      <c r="AG12" s="25" t="s">
        <v>1</v>
      </c>
    </row>
    <row r="13" spans="1:33" x14ac:dyDescent="0.25">
      <c r="A13" s="9" t="s">
        <v>9</v>
      </c>
      <c r="B13" s="22" t="s">
        <v>1</v>
      </c>
      <c r="C13" s="23" t="s">
        <v>1</v>
      </c>
      <c r="D13" s="23" t="s">
        <v>1</v>
      </c>
      <c r="E13" s="23" t="s">
        <v>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 t="s">
        <v>1</v>
      </c>
      <c r="M13" s="23" t="s">
        <v>1</v>
      </c>
      <c r="N13" s="23" t="s">
        <v>1</v>
      </c>
      <c r="O13" s="23" t="s">
        <v>1</v>
      </c>
      <c r="P13" s="23" t="s">
        <v>1</v>
      </c>
      <c r="Q13" s="23" t="s">
        <v>1</v>
      </c>
      <c r="R13" s="23" t="s">
        <v>1</v>
      </c>
      <c r="S13" s="23" t="s">
        <v>1</v>
      </c>
      <c r="T13" s="23" t="s">
        <v>1</v>
      </c>
      <c r="U13" s="23" t="s">
        <v>1</v>
      </c>
      <c r="V13" s="23" t="s">
        <v>1</v>
      </c>
      <c r="W13" s="23" t="s">
        <v>1</v>
      </c>
      <c r="X13" s="23" t="s">
        <v>1</v>
      </c>
      <c r="Y13" s="23" t="s">
        <v>1</v>
      </c>
      <c r="Z13" s="23" t="s">
        <v>1</v>
      </c>
      <c r="AA13" s="23">
        <v>1869.4901480326942</v>
      </c>
      <c r="AB13" s="23" t="s">
        <v>1</v>
      </c>
      <c r="AC13" s="23">
        <v>2409.0621282595148</v>
      </c>
      <c r="AD13" s="23" t="s">
        <v>1</v>
      </c>
      <c r="AE13" s="23">
        <v>3318.2810939196856</v>
      </c>
      <c r="AF13" s="23" t="s">
        <v>1</v>
      </c>
      <c r="AG13" s="23" t="s">
        <v>1</v>
      </c>
    </row>
    <row r="14" spans="1:33" x14ac:dyDescent="0.25">
      <c r="A14" s="12" t="s">
        <v>10</v>
      </c>
      <c r="B14" s="24" t="s">
        <v>1</v>
      </c>
      <c r="C14" s="25" t="s">
        <v>1</v>
      </c>
      <c r="D14" s="25" t="s">
        <v>1</v>
      </c>
      <c r="E14" s="25" t="s">
        <v>1</v>
      </c>
      <c r="F14" s="25" t="s">
        <v>1</v>
      </c>
      <c r="G14" s="25" t="s">
        <v>1</v>
      </c>
      <c r="H14" s="25" t="s">
        <v>1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 t="s">
        <v>1</v>
      </c>
      <c r="P14" s="25" t="s">
        <v>1</v>
      </c>
      <c r="Q14" s="25" t="s">
        <v>1</v>
      </c>
      <c r="R14" s="25" t="s">
        <v>1</v>
      </c>
      <c r="S14" s="25">
        <v>9464.8873645415442</v>
      </c>
      <c r="T14" s="25">
        <v>11127.557439510831</v>
      </c>
      <c r="U14" s="25">
        <v>10996.949397334192</v>
      </c>
      <c r="V14" s="25">
        <v>11336.788556631558</v>
      </c>
      <c r="W14" s="25">
        <v>11773.366355295397</v>
      </c>
      <c r="X14" s="25">
        <v>12143.538251055526</v>
      </c>
      <c r="Y14" s="25">
        <v>12861.674842906337</v>
      </c>
      <c r="Z14" s="25">
        <v>13923.111659122498</v>
      </c>
      <c r="AA14" s="25">
        <v>14995.383744825327</v>
      </c>
      <c r="AB14" s="25">
        <v>17224.975162159692</v>
      </c>
      <c r="AC14" s="25">
        <v>18515.150856289725</v>
      </c>
      <c r="AD14" s="25">
        <v>20186.327744822149</v>
      </c>
      <c r="AE14" s="25">
        <v>21671.250378041856</v>
      </c>
      <c r="AF14" s="25">
        <v>19924.785140214371</v>
      </c>
      <c r="AG14" s="25" t="s">
        <v>1</v>
      </c>
    </row>
    <row r="15" spans="1:33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 t="s">
        <v>1</v>
      </c>
      <c r="K15" s="23" t="s">
        <v>1</v>
      </c>
      <c r="L15" s="23" t="s">
        <v>1</v>
      </c>
      <c r="M15" s="23">
        <v>5.8060999820782202</v>
      </c>
      <c r="N15" s="23">
        <v>8.142097528275988</v>
      </c>
      <c r="O15" s="23">
        <v>11.049098719484077</v>
      </c>
      <c r="P15" s="23">
        <v>11.989585616119816</v>
      </c>
      <c r="Q15" s="23">
        <v>12.618772522010564</v>
      </c>
      <c r="R15" s="23">
        <v>13.784924598275268</v>
      </c>
      <c r="S15" s="23">
        <v>16.577943107792489</v>
      </c>
      <c r="T15" s="23">
        <v>18.845050088465818</v>
      </c>
      <c r="U15" s="23">
        <v>19.135557240531227</v>
      </c>
      <c r="V15" s="23">
        <v>15.69686034628422</v>
      </c>
      <c r="W15" s="23">
        <v>15.431829771219157</v>
      </c>
      <c r="X15" s="23">
        <v>15.631250828308101</v>
      </c>
      <c r="Y15" s="23">
        <v>20.070804035976259</v>
      </c>
      <c r="Z15" s="23">
        <v>24.959164630369738</v>
      </c>
      <c r="AA15" s="23">
        <v>25.780435602718249</v>
      </c>
      <c r="AB15" s="23">
        <v>55.466086505006693</v>
      </c>
      <c r="AC15" s="23">
        <v>58.694559226912055</v>
      </c>
      <c r="AD15" s="23">
        <v>75.675610093050679</v>
      </c>
      <c r="AE15" s="23">
        <v>97.098165544762068</v>
      </c>
      <c r="AF15" s="23">
        <v>114.68309532563008</v>
      </c>
      <c r="AG15" s="23" t="s">
        <v>1</v>
      </c>
    </row>
    <row r="16" spans="1:33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 t="s">
        <v>1</v>
      </c>
      <c r="M16" s="25" t="s">
        <v>1</v>
      </c>
      <c r="N16" s="25" t="s">
        <v>1</v>
      </c>
      <c r="O16" s="25" t="s">
        <v>1</v>
      </c>
      <c r="P16" s="25">
        <v>65.962066558625835</v>
      </c>
      <c r="Q16" s="25">
        <v>75.206302006374614</v>
      </c>
      <c r="R16" s="25">
        <v>111.75972320572232</v>
      </c>
      <c r="S16" s="25">
        <v>162.30500111655803</v>
      </c>
      <c r="T16" s="25">
        <v>153.26411392186742</v>
      </c>
      <c r="U16" s="25">
        <v>146.66388292965595</v>
      </c>
      <c r="V16" s="25">
        <v>157.93657313761582</v>
      </c>
      <c r="W16" s="25">
        <v>176.62157766512289</v>
      </c>
      <c r="X16" s="25">
        <v>174.47868916199243</v>
      </c>
      <c r="Y16" s="25">
        <v>205.97184598068779</v>
      </c>
      <c r="Z16" s="25">
        <v>278.4668564457096</v>
      </c>
      <c r="AA16" s="25">
        <v>249.35517586316723</v>
      </c>
      <c r="AB16" s="25">
        <v>291.18009305720284</v>
      </c>
      <c r="AC16" s="25">
        <v>303.15097578604991</v>
      </c>
      <c r="AD16" s="25">
        <v>363.05136357529886</v>
      </c>
      <c r="AE16" s="25">
        <v>364.2344550335452</v>
      </c>
      <c r="AF16" s="25">
        <v>491.83033793690794</v>
      </c>
      <c r="AG16" s="25" t="s">
        <v>1</v>
      </c>
    </row>
    <row r="17" spans="1:33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 t="s">
        <v>1</v>
      </c>
      <c r="M17" s="23" t="s">
        <v>1</v>
      </c>
      <c r="N17" s="23" t="s">
        <v>1</v>
      </c>
      <c r="O17" s="23" t="s">
        <v>1</v>
      </c>
      <c r="P17" s="23" t="s">
        <v>1</v>
      </c>
      <c r="Q17" s="23" t="s">
        <v>1</v>
      </c>
      <c r="R17" s="23" t="s">
        <v>1</v>
      </c>
      <c r="S17" s="23" t="s">
        <v>1</v>
      </c>
      <c r="T17" s="23" t="s">
        <v>1</v>
      </c>
      <c r="U17" s="23" t="s">
        <v>1</v>
      </c>
      <c r="V17" s="23" t="s">
        <v>1</v>
      </c>
      <c r="W17" s="23" t="s">
        <v>1</v>
      </c>
      <c r="X17" s="23">
        <v>68.154475576004103</v>
      </c>
      <c r="Y17" s="23">
        <v>60.888775835167671</v>
      </c>
      <c r="Z17" s="23">
        <v>91.044662129842138</v>
      </c>
      <c r="AA17" s="23">
        <v>61.298031026852556</v>
      </c>
      <c r="AB17" s="23">
        <v>49.119258670684268</v>
      </c>
      <c r="AC17" s="23">
        <v>68.725401775303013</v>
      </c>
      <c r="AD17" s="23">
        <v>84.909915886114575</v>
      </c>
      <c r="AE17" s="23">
        <v>94.373807883597678</v>
      </c>
      <c r="AF17" s="23">
        <v>113.94116824163639</v>
      </c>
      <c r="AG17" s="23" t="s">
        <v>1</v>
      </c>
    </row>
    <row r="18" spans="1:33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 t="s">
        <v>1</v>
      </c>
      <c r="V18" s="25" t="s">
        <v>1</v>
      </c>
      <c r="W18" s="25" t="s">
        <v>1</v>
      </c>
      <c r="X18" s="25" t="s">
        <v>1</v>
      </c>
      <c r="Y18" s="25" t="s">
        <v>1</v>
      </c>
      <c r="Z18" s="25">
        <v>6.5600618907908039</v>
      </c>
      <c r="AA18" s="25">
        <v>371.39961940900599</v>
      </c>
      <c r="AB18" s="25" t="s">
        <v>1</v>
      </c>
      <c r="AC18" s="25">
        <v>421.19036672914382</v>
      </c>
      <c r="AD18" s="25" t="s">
        <v>1</v>
      </c>
      <c r="AE18" s="25">
        <v>438.92013811539323</v>
      </c>
      <c r="AF18" s="25" t="s">
        <v>1</v>
      </c>
      <c r="AG18" s="25" t="s">
        <v>1</v>
      </c>
    </row>
    <row r="19" spans="1:33" x14ac:dyDescent="0.25">
      <c r="A19" s="9" t="s">
        <v>15</v>
      </c>
      <c r="B19" s="22" t="s">
        <v>1</v>
      </c>
      <c r="C19" s="23" t="s">
        <v>1</v>
      </c>
      <c r="D19" s="23" t="s">
        <v>1</v>
      </c>
      <c r="E19" s="23" t="s">
        <v>1</v>
      </c>
      <c r="F19" s="23" t="s">
        <v>1</v>
      </c>
      <c r="G19" s="23" t="s">
        <v>1</v>
      </c>
      <c r="H19" s="23" t="s">
        <v>1</v>
      </c>
      <c r="I19" s="23" t="s">
        <v>1</v>
      </c>
      <c r="J19" s="23" t="s">
        <v>1</v>
      </c>
      <c r="K19" s="23" t="s">
        <v>1</v>
      </c>
      <c r="L19" s="23" t="s">
        <v>1</v>
      </c>
      <c r="M19" s="23" t="s">
        <v>1</v>
      </c>
      <c r="N19" s="23" t="s">
        <v>1</v>
      </c>
      <c r="O19" s="23" t="s">
        <v>1</v>
      </c>
      <c r="P19" s="23" t="s">
        <v>1</v>
      </c>
      <c r="Q19" s="23" t="s">
        <v>1</v>
      </c>
      <c r="R19" s="23" t="s">
        <v>1</v>
      </c>
      <c r="S19" s="23" t="s">
        <v>1</v>
      </c>
      <c r="T19" s="23" t="s">
        <v>1</v>
      </c>
      <c r="U19" s="23">
        <v>1087.7287366529008</v>
      </c>
      <c r="V19" s="23">
        <v>1162.5359538598289</v>
      </c>
      <c r="W19" s="23">
        <v>1285.2968551941246</v>
      </c>
      <c r="X19" s="23">
        <v>1357.252850117153</v>
      </c>
      <c r="Y19" s="23">
        <v>1573.1700556936439</v>
      </c>
      <c r="Z19" s="23">
        <v>1645.6503711850221</v>
      </c>
      <c r="AA19" s="23">
        <v>1756.7893901866501</v>
      </c>
      <c r="AB19" s="23">
        <v>1825.6855856383499</v>
      </c>
      <c r="AC19" s="23">
        <v>2003.0841423599466</v>
      </c>
      <c r="AD19" s="23">
        <v>2462.1170849883147</v>
      </c>
      <c r="AE19" s="23">
        <v>2559.3264782079741</v>
      </c>
      <c r="AF19" s="23">
        <v>2604.007088425702</v>
      </c>
      <c r="AG19" s="23" t="s">
        <v>1</v>
      </c>
    </row>
    <row r="20" spans="1:33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>
        <v>3.6024003515947691</v>
      </c>
      <c r="O20" s="25" t="s">
        <v>1</v>
      </c>
      <c r="P20" s="25" t="s">
        <v>1</v>
      </c>
      <c r="Q20" s="25">
        <v>22.267024194262326</v>
      </c>
      <c r="R20" s="25">
        <v>24.983603561097496</v>
      </c>
      <c r="S20" s="25">
        <v>28.832382109411721</v>
      </c>
      <c r="T20" s="25">
        <v>32.315479474283308</v>
      </c>
      <c r="U20" s="25">
        <v>28.76084680859228</v>
      </c>
      <c r="V20" s="25">
        <v>36.721057215190321</v>
      </c>
      <c r="W20" s="25">
        <v>40.142947482378837</v>
      </c>
      <c r="X20" s="25">
        <v>44.908843116024279</v>
      </c>
      <c r="Y20" s="25">
        <v>40.605871049372318</v>
      </c>
      <c r="Z20" s="25">
        <v>47.967173381554723</v>
      </c>
      <c r="AA20" s="25">
        <v>54.397307492785842</v>
      </c>
      <c r="AB20" s="25">
        <v>54.84239348553124</v>
      </c>
      <c r="AC20" s="25">
        <v>63.363695751413609</v>
      </c>
      <c r="AD20" s="25">
        <v>75.79065370991573</v>
      </c>
      <c r="AE20" s="25">
        <v>79.908138771760392</v>
      </c>
      <c r="AF20" s="25">
        <v>88.623502627581118</v>
      </c>
      <c r="AG20" s="25" t="s">
        <v>1</v>
      </c>
    </row>
    <row r="21" spans="1:33" x14ac:dyDescent="0.25">
      <c r="A21" s="9" t="s">
        <v>17</v>
      </c>
      <c r="B21" s="22" t="s">
        <v>1</v>
      </c>
      <c r="C21" s="23" t="s">
        <v>1</v>
      </c>
      <c r="D21" s="23" t="s">
        <v>1</v>
      </c>
      <c r="E21" s="23" t="s">
        <v>1</v>
      </c>
      <c r="F21" s="23" t="s">
        <v>1</v>
      </c>
      <c r="G21" s="23" t="s">
        <v>1</v>
      </c>
      <c r="H21" s="23" t="s">
        <v>1</v>
      </c>
      <c r="I21" s="23" t="s">
        <v>1</v>
      </c>
      <c r="J21" s="23" t="s">
        <v>1</v>
      </c>
      <c r="K21" s="23" t="s">
        <v>1</v>
      </c>
      <c r="L21" s="23" t="s">
        <v>1</v>
      </c>
      <c r="M21" s="23" t="s">
        <v>1</v>
      </c>
      <c r="N21" s="23" t="s">
        <v>1</v>
      </c>
      <c r="O21" s="23" t="s">
        <v>1</v>
      </c>
      <c r="P21" s="23" t="s">
        <v>1</v>
      </c>
      <c r="Q21" s="23" t="s">
        <v>1</v>
      </c>
      <c r="R21" s="23" t="s">
        <v>1</v>
      </c>
      <c r="S21" s="23" t="s">
        <v>1</v>
      </c>
      <c r="T21" s="23" t="s">
        <v>1</v>
      </c>
      <c r="U21" s="23" t="s">
        <v>1</v>
      </c>
      <c r="V21" s="23" t="s">
        <v>1</v>
      </c>
      <c r="W21" s="23" t="s">
        <v>1</v>
      </c>
      <c r="X21" s="23" t="s">
        <v>1</v>
      </c>
      <c r="Y21" s="23">
        <v>67342.576769783584</v>
      </c>
      <c r="Z21" s="23" t="s">
        <v>1</v>
      </c>
      <c r="AA21" s="23">
        <v>74929.292578798704</v>
      </c>
      <c r="AB21" s="23" t="s">
        <v>1</v>
      </c>
      <c r="AC21" s="23">
        <v>88460.758368544935</v>
      </c>
      <c r="AD21" s="23" t="s">
        <v>1</v>
      </c>
      <c r="AE21" s="23">
        <v>94420.688112603151</v>
      </c>
      <c r="AF21" s="23" t="s">
        <v>1</v>
      </c>
      <c r="AG21" s="23" t="s">
        <v>1</v>
      </c>
    </row>
    <row r="22" spans="1:33" x14ac:dyDescent="0.25">
      <c r="A22" s="12" t="s">
        <v>18</v>
      </c>
      <c r="B22" s="24" t="s">
        <v>1</v>
      </c>
      <c r="C22" s="25" t="s">
        <v>1</v>
      </c>
      <c r="D22" s="25" t="s">
        <v>1</v>
      </c>
      <c r="E22" s="25" t="s">
        <v>1</v>
      </c>
      <c r="F22" s="25" t="s">
        <v>1</v>
      </c>
      <c r="G22" s="25" t="s">
        <v>1</v>
      </c>
      <c r="H22" s="25" t="s">
        <v>1</v>
      </c>
      <c r="I22" s="25" t="s">
        <v>1</v>
      </c>
      <c r="J22" s="25" t="s">
        <v>1</v>
      </c>
      <c r="K22" s="25" t="s">
        <v>1</v>
      </c>
      <c r="L22" s="25" t="s">
        <v>1</v>
      </c>
      <c r="M22" s="25" t="s">
        <v>1</v>
      </c>
      <c r="N22" s="25" t="s">
        <v>1</v>
      </c>
      <c r="O22" s="25" t="s">
        <v>1</v>
      </c>
      <c r="P22" s="25" t="s">
        <v>1</v>
      </c>
      <c r="Q22" s="25" t="s">
        <v>1</v>
      </c>
      <c r="R22" s="25" t="s">
        <v>1</v>
      </c>
      <c r="S22" s="25" t="s">
        <v>1</v>
      </c>
      <c r="T22" s="25" t="s">
        <v>1</v>
      </c>
      <c r="U22" s="25" t="s">
        <v>1</v>
      </c>
      <c r="V22" s="25" t="s">
        <v>1</v>
      </c>
      <c r="W22" s="25">
        <v>7480.6277023915609</v>
      </c>
      <c r="X22" s="25">
        <v>7825.5317755286205</v>
      </c>
      <c r="Y22" s="25">
        <v>9890.1732221116908</v>
      </c>
      <c r="Z22" s="25">
        <v>10004.970338700145</v>
      </c>
      <c r="AA22" s="25">
        <v>9948.4183521033901</v>
      </c>
      <c r="AB22" s="25">
        <v>10693.345133811386</v>
      </c>
      <c r="AC22" s="25">
        <v>11598.798184491465</v>
      </c>
      <c r="AD22" s="25">
        <v>12092.740622107327</v>
      </c>
      <c r="AE22" s="25">
        <v>12875.622917576629</v>
      </c>
      <c r="AF22" s="25">
        <v>13591.590784591373</v>
      </c>
      <c r="AG22" s="25" t="s">
        <v>1</v>
      </c>
    </row>
    <row r="23" spans="1:33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 t="s">
        <v>1</v>
      </c>
      <c r="G23" s="23" t="s">
        <v>1</v>
      </c>
      <c r="H23" s="23" t="s">
        <v>1</v>
      </c>
      <c r="I23" s="23" t="s">
        <v>1</v>
      </c>
      <c r="J23" s="23" t="s">
        <v>1</v>
      </c>
      <c r="K23" s="23" t="s">
        <v>1</v>
      </c>
      <c r="L23" s="23" t="s">
        <v>1</v>
      </c>
      <c r="M23" s="23" t="s">
        <v>1</v>
      </c>
      <c r="N23" s="23" t="s">
        <v>1</v>
      </c>
      <c r="O23" s="23" t="s">
        <v>1</v>
      </c>
      <c r="P23" s="23" t="s">
        <v>1</v>
      </c>
      <c r="Q23" s="23" t="s">
        <v>1</v>
      </c>
      <c r="R23" s="23" t="s">
        <v>1</v>
      </c>
      <c r="S23" s="23" t="s">
        <v>1</v>
      </c>
      <c r="T23" s="23">
        <v>1274.0990195104553</v>
      </c>
      <c r="U23" s="23">
        <v>1314.7638213376404</v>
      </c>
      <c r="V23" s="23">
        <v>1409.0640869008735</v>
      </c>
      <c r="W23" s="23">
        <v>1824.0014566254254</v>
      </c>
      <c r="X23" s="23">
        <v>2581.3843693908366</v>
      </c>
      <c r="Y23" s="23">
        <v>3055.7108359888653</v>
      </c>
      <c r="Z23" s="23">
        <v>3567.9079553312636</v>
      </c>
      <c r="AA23" s="23">
        <v>3990.9558351972337</v>
      </c>
      <c r="AB23" s="23">
        <v>5498.7093464324234</v>
      </c>
      <c r="AC23" s="23">
        <v>6203.6435116838293</v>
      </c>
      <c r="AD23" s="23">
        <v>7802.9810812696669</v>
      </c>
      <c r="AE23" s="23">
        <v>8588.1367483490612</v>
      </c>
      <c r="AF23" s="23">
        <v>9163.4571348785248</v>
      </c>
      <c r="AG23" s="23" t="s">
        <v>1</v>
      </c>
    </row>
    <row r="24" spans="1:33" x14ac:dyDescent="0.25">
      <c r="A24" s="12" t="s">
        <v>20</v>
      </c>
      <c r="B24" s="24" t="s">
        <v>1</v>
      </c>
      <c r="C24" s="25" t="s">
        <v>1</v>
      </c>
      <c r="D24" s="25" t="s">
        <v>1</v>
      </c>
      <c r="E24" s="25" t="s">
        <v>1</v>
      </c>
      <c r="F24" s="25" t="s">
        <v>1</v>
      </c>
      <c r="G24" s="25" t="s">
        <v>1</v>
      </c>
      <c r="H24" s="25" t="s">
        <v>1</v>
      </c>
      <c r="I24" s="25" t="s">
        <v>1</v>
      </c>
      <c r="J24" s="25" t="s">
        <v>1</v>
      </c>
      <c r="K24" s="25" t="s">
        <v>1</v>
      </c>
      <c r="L24" s="25">
        <v>379.08627230319638</v>
      </c>
      <c r="M24" s="25">
        <v>488.07547529706994</v>
      </c>
      <c r="N24" s="25">
        <v>484.30918297050505</v>
      </c>
      <c r="O24" s="25">
        <v>482.93139563181086</v>
      </c>
      <c r="P24" s="25">
        <v>561.32616132290752</v>
      </c>
      <c r="Q24" s="25">
        <v>655.78637248422683</v>
      </c>
      <c r="R24" s="25">
        <v>1064.8638769299985</v>
      </c>
      <c r="S24" s="25">
        <v>1434.3290827685153</v>
      </c>
      <c r="T24" s="25">
        <v>1953.866081477895</v>
      </c>
      <c r="U24" s="25">
        <v>1938.0293275139518</v>
      </c>
      <c r="V24" s="25">
        <v>1944.6528930129255</v>
      </c>
      <c r="W24" s="25">
        <v>1841.8140119374143</v>
      </c>
      <c r="X24" s="25">
        <v>1764.393010878794</v>
      </c>
      <c r="Y24" s="25">
        <v>1635.8456975327576</v>
      </c>
      <c r="Z24" s="25">
        <v>1611.9253439471518</v>
      </c>
      <c r="AA24" s="25">
        <v>1629.243333156679</v>
      </c>
      <c r="AB24" s="25">
        <v>1855.7618267601886</v>
      </c>
      <c r="AC24" s="25">
        <v>2088.6712941732326</v>
      </c>
      <c r="AD24" s="25">
        <v>2294.1912759725992</v>
      </c>
      <c r="AE24" s="25">
        <v>2505.8898672067953</v>
      </c>
      <c r="AF24" s="25">
        <v>2968.5112909438526</v>
      </c>
      <c r="AG24" s="25" t="s">
        <v>1</v>
      </c>
    </row>
    <row r="25" spans="1:33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 t="s">
        <v>1</v>
      </c>
      <c r="F25" s="23" t="s">
        <v>1</v>
      </c>
      <c r="G25" s="23" t="s">
        <v>1</v>
      </c>
      <c r="H25" s="23" t="s">
        <v>1</v>
      </c>
      <c r="I25" s="23" t="s">
        <v>1</v>
      </c>
      <c r="J25" s="23" t="s">
        <v>1</v>
      </c>
      <c r="K25" s="23" t="s">
        <v>1</v>
      </c>
      <c r="L25" s="23" t="s">
        <v>1</v>
      </c>
      <c r="M25" s="23" t="s">
        <v>1</v>
      </c>
      <c r="N25" s="23" t="s">
        <v>1</v>
      </c>
      <c r="O25" s="23" t="s">
        <v>1</v>
      </c>
      <c r="P25" s="23" t="s">
        <v>1</v>
      </c>
      <c r="Q25" s="23" t="s">
        <v>1</v>
      </c>
      <c r="R25" s="23">
        <v>3554.5508032333978</v>
      </c>
      <c r="S25" s="23">
        <v>3852.2009862021541</v>
      </c>
      <c r="T25" s="23" t="s">
        <v>1</v>
      </c>
      <c r="U25" s="23">
        <v>4171.9647612805502</v>
      </c>
      <c r="V25" s="23" t="s">
        <v>1</v>
      </c>
      <c r="W25" s="23">
        <v>4595.8906581153615</v>
      </c>
      <c r="X25" s="23" t="s">
        <v>1</v>
      </c>
      <c r="Y25" s="23">
        <v>5853.5431154424696</v>
      </c>
      <c r="Z25" s="23" t="s">
        <v>1</v>
      </c>
      <c r="AA25" s="23">
        <v>6537.4787340716784</v>
      </c>
      <c r="AB25" s="23" t="s">
        <v>1</v>
      </c>
      <c r="AC25" s="23">
        <v>7961.5888331619381</v>
      </c>
      <c r="AD25" s="23" t="s">
        <v>1</v>
      </c>
      <c r="AE25" s="23">
        <v>8852.7113580077148</v>
      </c>
      <c r="AF25" s="23" t="s">
        <v>1</v>
      </c>
      <c r="AG25" s="23" t="s">
        <v>1</v>
      </c>
    </row>
    <row r="26" spans="1:33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 t="s">
        <v>1</v>
      </c>
      <c r="H26" s="25" t="s">
        <v>1</v>
      </c>
      <c r="I26" s="25" t="s">
        <v>1</v>
      </c>
      <c r="J26" s="25" t="s">
        <v>1</v>
      </c>
      <c r="K26" s="25" t="s">
        <v>1</v>
      </c>
      <c r="L26" s="25" t="s">
        <v>1</v>
      </c>
      <c r="M26" s="25" t="s">
        <v>1</v>
      </c>
      <c r="N26" s="25">
        <v>244.05577466324246</v>
      </c>
      <c r="O26" s="25">
        <v>293.93968032657682</v>
      </c>
      <c r="P26" s="25">
        <v>330.1232922839344</v>
      </c>
      <c r="Q26" s="25">
        <v>314.47624014638194</v>
      </c>
      <c r="R26" s="25">
        <v>340.25170494487304</v>
      </c>
      <c r="S26" s="25">
        <v>393.19817313827065</v>
      </c>
      <c r="T26" s="25">
        <v>442.71911305264189</v>
      </c>
      <c r="U26" s="25">
        <v>522.63631104022136</v>
      </c>
      <c r="V26" s="25">
        <v>506.49750587982822</v>
      </c>
      <c r="W26" s="25">
        <v>672.51850746638934</v>
      </c>
      <c r="X26" s="25">
        <v>632.14244580428931</v>
      </c>
      <c r="Y26" s="25">
        <v>475.97455539006563</v>
      </c>
      <c r="Z26" s="25">
        <v>516.60143203784844</v>
      </c>
      <c r="AA26" s="25">
        <v>779.73511766873389</v>
      </c>
      <c r="AB26" s="25">
        <v>1136.2370009271683</v>
      </c>
      <c r="AC26" s="25">
        <v>1455.582001018648</v>
      </c>
      <c r="AD26" s="25">
        <v>1634.3103946963117</v>
      </c>
      <c r="AE26" s="25">
        <v>1611.5265198486522</v>
      </c>
      <c r="AF26" s="25">
        <v>1616.9822729906859</v>
      </c>
      <c r="AG26" s="25" t="s">
        <v>1</v>
      </c>
    </row>
    <row r="27" spans="1:33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 t="s">
        <v>1</v>
      </c>
      <c r="H27" s="23" t="s">
        <v>1</v>
      </c>
      <c r="I27" s="23" t="s">
        <v>1</v>
      </c>
      <c r="J27" s="23" t="s">
        <v>1</v>
      </c>
      <c r="K27" s="23" t="s">
        <v>1</v>
      </c>
      <c r="L27" s="23" t="s">
        <v>1</v>
      </c>
      <c r="M27" s="23">
        <v>420.84797726762878</v>
      </c>
      <c r="N27" s="23" t="s">
        <v>1</v>
      </c>
      <c r="O27" s="23">
        <v>402.85688428538487</v>
      </c>
      <c r="P27" s="23" t="s">
        <v>1</v>
      </c>
      <c r="Q27" s="23">
        <v>505.40215747782713</v>
      </c>
      <c r="R27" s="23" t="s">
        <v>1</v>
      </c>
      <c r="S27" s="23" t="s">
        <v>1</v>
      </c>
      <c r="T27" s="23" t="s">
        <v>1</v>
      </c>
      <c r="U27" s="23" t="s">
        <v>1</v>
      </c>
      <c r="V27" s="23" t="s">
        <v>1</v>
      </c>
      <c r="W27" s="23">
        <v>638.63660902206084</v>
      </c>
      <c r="X27" s="23" t="s">
        <v>1</v>
      </c>
      <c r="Y27" s="23">
        <v>703.12029729789663</v>
      </c>
      <c r="Z27" s="23" t="s">
        <v>1</v>
      </c>
      <c r="AA27" s="23">
        <v>878.38836258558126</v>
      </c>
      <c r="AB27" s="23" t="s">
        <v>1</v>
      </c>
      <c r="AC27" s="23">
        <v>1586.9303232291261</v>
      </c>
      <c r="AD27" s="23" t="s">
        <v>1</v>
      </c>
      <c r="AE27" s="23">
        <v>1720.2213704936432</v>
      </c>
      <c r="AF27" s="23">
        <v>1802.3946788131163</v>
      </c>
      <c r="AG27" s="23" t="s">
        <v>1</v>
      </c>
    </row>
    <row r="28" spans="1:33" x14ac:dyDescent="0.25">
      <c r="A28" s="12" t="s">
        <v>24</v>
      </c>
      <c r="B28" s="24" t="s">
        <v>1</v>
      </c>
      <c r="C28" s="25" t="s">
        <v>1</v>
      </c>
      <c r="D28" s="25" t="s">
        <v>1</v>
      </c>
      <c r="E28" s="25" t="s">
        <v>1</v>
      </c>
      <c r="F28" s="25" t="s">
        <v>1</v>
      </c>
      <c r="G28" s="25" t="s">
        <v>1</v>
      </c>
      <c r="H28" s="25" t="s">
        <v>1</v>
      </c>
      <c r="I28" s="25" t="s">
        <v>1</v>
      </c>
      <c r="J28" s="25" t="s">
        <v>1</v>
      </c>
      <c r="K28" s="25" t="s">
        <v>1</v>
      </c>
      <c r="L28" s="25" t="s">
        <v>1</v>
      </c>
      <c r="M28" s="25" t="s">
        <v>1</v>
      </c>
      <c r="N28" s="25" t="s">
        <v>1</v>
      </c>
      <c r="O28" s="25" t="s">
        <v>1</v>
      </c>
      <c r="P28" s="25" t="s">
        <v>1</v>
      </c>
      <c r="Q28" s="25" t="s">
        <v>1</v>
      </c>
      <c r="R28" s="25">
        <v>168.69937756493016</v>
      </c>
      <c r="S28" s="25">
        <v>181.67913291269537</v>
      </c>
      <c r="T28" s="25">
        <v>204.22938801332268</v>
      </c>
      <c r="U28" s="25">
        <v>206.32783966266004</v>
      </c>
      <c r="V28" s="25">
        <v>290.74501181072566</v>
      </c>
      <c r="W28" s="25">
        <v>313.14733011194551</v>
      </c>
      <c r="X28" s="25">
        <v>437.35506657523052</v>
      </c>
      <c r="Y28" s="25">
        <v>499.95724094118793</v>
      </c>
      <c r="Z28" s="25">
        <v>444.39774871655419</v>
      </c>
      <c r="AA28" s="25">
        <v>472.68832341907603</v>
      </c>
      <c r="AB28" s="25">
        <v>588.65964220559056</v>
      </c>
      <c r="AC28" s="25">
        <v>711.07191058665887</v>
      </c>
      <c r="AD28" s="25">
        <v>697.36369322491782</v>
      </c>
      <c r="AE28" s="25">
        <v>673.13410700381883</v>
      </c>
      <c r="AF28" s="25">
        <v>681.32066282238611</v>
      </c>
      <c r="AG28" s="25" t="s">
        <v>1</v>
      </c>
    </row>
    <row r="29" spans="1:33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 t="s">
        <v>1</v>
      </c>
      <c r="F29" s="23" t="s">
        <v>1</v>
      </c>
      <c r="G29" s="23" t="s">
        <v>1</v>
      </c>
      <c r="H29" s="23" t="s">
        <v>1</v>
      </c>
      <c r="I29" s="23" t="s">
        <v>1</v>
      </c>
      <c r="J29" s="23" t="s">
        <v>1</v>
      </c>
      <c r="K29" s="23" t="s">
        <v>1</v>
      </c>
      <c r="L29" s="23" t="s">
        <v>1</v>
      </c>
      <c r="M29" s="23" t="s">
        <v>1</v>
      </c>
      <c r="N29" s="23" t="s">
        <v>1</v>
      </c>
      <c r="O29" s="23">
        <v>274.36333158411622</v>
      </c>
      <c r="P29" s="23">
        <v>364.33273173869628</v>
      </c>
      <c r="Q29" s="23">
        <v>370.69173215763726</v>
      </c>
      <c r="R29" s="23">
        <v>470.69542696778495</v>
      </c>
      <c r="S29" s="23">
        <v>462.64783101853692</v>
      </c>
      <c r="T29" s="23">
        <v>611.39275058418491</v>
      </c>
      <c r="U29" s="23">
        <v>590.08418619495137</v>
      </c>
      <c r="V29" s="23">
        <v>682.63050634895751</v>
      </c>
      <c r="W29" s="23">
        <v>877.45404426494861</v>
      </c>
      <c r="X29" s="23">
        <v>951.90616899008387</v>
      </c>
      <c r="Y29" s="23">
        <v>1011.1363855780842</v>
      </c>
      <c r="Z29" s="23">
        <v>1029.7511323697054</v>
      </c>
      <c r="AA29" s="23">
        <v>991.76882838511142</v>
      </c>
      <c r="AB29" s="23">
        <v>974.27335706092128</v>
      </c>
      <c r="AC29" s="23">
        <v>888.58175669868751</v>
      </c>
      <c r="AD29" s="23">
        <v>984.24275737651772</v>
      </c>
      <c r="AE29" s="23">
        <v>1069.4402763079611</v>
      </c>
      <c r="AF29" s="23">
        <v>887.75535634180892</v>
      </c>
      <c r="AG29" s="23" t="s">
        <v>1</v>
      </c>
    </row>
    <row r="30" spans="1:33" x14ac:dyDescent="0.25">
      <c r="A30" s="12" t="s">
        <v>26</v>
      </c>
      <c r="B30" s="24" t="s">
        <v>1</v>
      </c>
      <c r="C30" s="25" t="s">
        <v>1</v>
      </c>
      <c r="D30" s="25" t="s">
        <v>1</v>
      </c>
      <c r="E30" s="25" t="s">
        <v>1</v>
      </c>
      <c r="F30" s="25" t="s">
        <v>1</v>
      </c>
      <c r="G30" s="25" t="s">
        <v>1</v>
      </c>
      <c r="H30" s="25" t="s">
        <v>1</v>
      </c>
      <c r="I30" s="25" t="s">
        <v>1</v>
      </c>
      <c r="J30" s="25" t="s">
        <v>1</v>
      </c>
      <c r="K30" s="25" t="s">
        <v>1</v>
      </c>
      <c r="L30" s="25" t="s">
        <v>1</v>
      </c>
      <c r="M30" s="25" t="s">
        <v>1</v>
      </c>
      <c r="N30" s="25" t="s">
        <v>1</v>
      </c>
      <c r="O30" s="25" t="s">
        <v>1</v>
      </c>
      <c r="P30" s="25" t="s">
        <v>1</v>
      </c>
      <c r="Q30" s="25">
        <v>6133.9128378132527</v>
      </c>
      <c r="R30" s="25">
        <v>7556.5919426302007</v>
      </c>
      <c r="S30" s="25">
        <v>8280.9273494354256</v>
      </c>
      <c r="T30" s="25">
        <v>9104.4165419873207</v>
      </c>
      <c r="U30" s="25">
        <v>8797.4748184521377</v>
      </c>
      <c r="V30" s="25">
        <v>8627.6281977208073</v>
      </c>
      <c r="W30" s="25">
        <v>8801.3846237864582</v>
      </c>
      <c r="X30" s="25">
        <v>8795.0058707063272</v>
      </c>
      <c r="Y30" s="25">
        <v>8928.701837581506</v>
      </c>
      <c r="Z30" s="25">
        <v>8982.7676531910947</v>
      </c>
      <c r="AA30" s="25">
        <v>9084.7549417817499</v>
      </c>
      <c r="AB30" s="25">
        <v>9636.7506737789499</v>
      </c>
      <c r="AC30" s="25">
        <v>10652.480268341051</v>
      </c>
      <c r="AD30" s="25">
        <v>11707.855991946793</v>
      </c>
      <c r="AE30" s="25">
        <v>12074.071149366288</v>
      </c>
      <c r="AF30" s="25">
        <v>12360.673453481311</v>
      </c>
      <c r="AG30" s="25" t="s">
        <v>1</v>
      </c>
    </row>
    <row r="31" spans="1:33" x14ac:dyDescent="0.25">
      <c r="A31" s="9" t="s">
        <v>27</v>
      </c>
      <c r="B31" s="22" t="s">
        <v>1</v>
      </c>
      <c r="C31" s="23" t="s">
        <v>1</v>
      </c>
      <c r="D31" s="23" t="s">
        <v>1</v>
      </c>
      <c r="E31" s="23" t="s">
        <v>1</v>
      </c>
      <c r="F31" s="23" t="s">
        <v>1</v>
      </c>
      <c r="G31" s="23" t="s">
        <v>1</v>
      </c>
      <c r="H31" s="23" t="s">
        <v>1</v>
      </c>
      <c r="I31" s="23" t="s">
        <v>1</v>
      </c>
      <c r="J31" s="23" t="s">
        <v>1</v>
      </c>
      <c r="K31" s="23" t="s">
        <v>1</v>
      </c>
      <c r="L31" s="23" t="s">
        <v>1</v>
      </c>
      <c r="M31" s="23" t="s">
        <v>1</v>
      </c>
      <c r="N31" s="23" t="s">
        <v>1</v>
      </c>
      <c r="O31" s="23">
        <v>6644.1190122309945</v>
      </c>
      <c r="P31" s="23" t="s">
        <v>1</v>
      </c>
      <c r="Q31" s="23">
        <v>6638.8639863650687</v>
      </c>
      <c r="R31" s="23" t="s">
        <v>1</v>
      </c>
      <c r="S31" s="23">
        <v>7594.691616322405</v>
      </c>
      <c r="T31" s="23" t="s">
        <v>1</v>
      </c>
      <c r="U31" s="23">
        <v>7572.0167192389063</v>
      </c>
      <c r="V31" s="23" t="s">
        <v>1</v>
      </c>
      <c r="W31" s="23">
        <v>7743.2920377356868</v>
      </c>
      <c r="X31" s="23" t="s">
        <v>1</v>
      </c>
      <c r="Y31" s="23" t="s">
        <v>1</v>
      </c>
      <c r="Z31" s="23" t="s">
        <v>1</v>
      </c>
      <c r="AA31" s="23">
        <v>8868.9409527462267</v>
      </c>
      <c r="AB31" s="23" t="s">
        <v>1</v>
      </c>
      <c r="AC31" s="23">
        <v>10674.80380969939</v>
      </c>
      <c r="AD31" s="23" t="s">
        <v>1</v>
      </c>
      <c r="AE31" s="23">
        <v>11867.085442214977</v>
      </c>
      <c r="AF31" s="23" t="s">
        <v>1</v>
      </c>
      <c r="AG31" s="23" t="s">
        <v>1</v>
      </c>
    </row>
    <row r="32" spans="1:33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>
        <v>226188.46068972367</v>
      </c>
      <c r="AD32" s="29" t="s">
        <v>1</v>
      </c>
      <c r="AE32" s="29">
        <v>253578.88974260649</v>
      </c>
      <c r="AF32" s="29" t="s">
        <v>1</v>
      </c>
      <c r="AG32" s="29" t="s">
        <v>1</v>
      </c>
    </row>
    <row r="33" spans="1:33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</row>
    <row r="34" spans="1:33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</row>
    <row r="35" spans="1:33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 t="s">
        <v>1</v>
      </c>
      <c r="Y35" s="23" t="s">
        <v>1</v>
      </c>
      <c r="Z35" s="23" t="s">
        <v>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36.083850286996174</v>
      </c>
      <c r="AF35" s="23">
        <v>30.951766658933153</v>
      </c>
      <c r="AG35" s="23" t="s">
        <v>1</v>
      </c>
    </row>
    <row r="36" spans="1:33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>
        <v>8.0010371742209436</v>
      </c>
      <c r="AD36" s="25">
        <v>25.465425490922421</v>
      </c>
      <c r="AE36" s="25">
        <v>6.1457606929604003</v>
      </c>
      <c r="AF36" s="25" t="s">
        <v>1</v>
      </c>
      <c r="AG36" s="25" t="s">
        <v>1</v>
      </c>
    </row>
    <row r="37" spans="1:33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</row>
    <row r="38" spans="1:33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</row>
    <row r="39" spans="1:33" s="5" customFormat="1" x14ac:dyDescent="0.25">
      <c r="A39" s="9" t="s">
        <v>35</v>
      </c>
      <c r="B39" s="22" t="s">
        <v>1</v>
      </c>
      <c r="C39" s="23" t="s">
        <v>1</v>
      </c>
      <c r="D39" s="23" t="s">
        <v>1</v>
      </c>
      <c r="E39" s="23" t="s">
        <v>1</v>
      </c>
      <c r="F39" s="23" t="s">
        <v>1</v>
      </c>
      <c r="G39" s="23" t="s">
        <v>1</v>
      </c>
      <c r="H39" s="23" t="s">
        <v>1</v>
      </c>
      <c r="I39" s="23" t="s">
        <v>1</v>
      </c>
      <c r="J39" s="23" t="s">
        <v>1</v>
      </c>
      <c r="K39" s="23" t="s">
        <v>1</v>
      </c>
      <c r="L39" s="23" t="s">
        <v>1</v>
      </c>
      <c r="M39" s="23" t="s">
        <v>1</v>
      </c>
      <c r="N39" s="23" t="s">
        <v>1</v>
      </c>
      <c r="O39" s="23" t="s">
        <v>1</v>
      </c>
      <c r="P39" s="23" t="s">
        <v>1</v>
      </c>
      <c r="Q39" s="23" t="s">
        <v>1</v>
      </c>
      <c r="R39" s="23" t="s">
        <v>1</v>
      </c>
      <c r="S39" s="23" t="s">
        <v>1</v>
      </c>
      <c r="T39" s="23" t="s">
        <v>1</v>
      </c>
      <c r="U39" s="23" t="s">
        <v>1</v>
      </c>
      <c r="V39" s="23" t="s">
        <v>1</v>
      </c>
      <c r="W39" s="23" t="s">
        <v>1</v>
      </c>
      <c r="X39" s="23" t="s">
        <v>1</v>
      </c>
      <c r="Y39" s="23">
        <v>89.83626403807483</v>
      </c>
      <c r="Z39" s="23">
        <v>104.17771203684123</v>
      </c>
      <c r="AA39" s="23">
        <v>127.00341185597799</v>
      </c>
      <c r="AB39" s="23">
        <v>142.55378938577067</v>
      </c>
      <c r="AC39" s="23">
        <v>145.00802464325727</v>
      </c>
      <c r="AD39" s="23">
        <v>162.1831234524486</v>
      </c>
      <c r="AE39" s="23">
        <v>189.91006755961524</v>
      </c>
      <c r="AF39" s="23">
        <v>187.52659159804176</v>
      </c>
      <c r="AG39" s="23" t="s">
        <v>1</v>
      </c>
    </row>
    <row r="40" spans="1:33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</row>
    <row r="41" spans="1:33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</row>
    <row r="42" spans="1:33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</row>
    <row r="43" spans="1:33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</row>
    <row r="44" spans="1:33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</row>
    <row r="45" spans="1:33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</row>
    <row r="46" spans="1:33" x14ac:dyDescent="0.25">
      <c r="A46" s="12" t="s">
        <v>42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</row>
    <row r="47" spans="1:33" s="5" customFormat="1" x14ac:dyDescent="0.25">
      <c r="A47" s="9" t="s">
        <v>43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 t="s">
        <v>1</v>
      </c>
      <c r="L47" s="23" t="s">
        <v>1</v>
      </c>
      <c r="M47" s="23" t="s">
        <v>1</v>
      </c>
      <c r="N47" s="23" t="s">
        <v>1</v>
      </c>
      <c r="O47" s="23">
        <v>1495.0826231301273</v>
      </c>
      <c r="P47" s="23" t="s">
        <v>1</v>
      </c>
      <c r="Q47" s="23">
        <v>1532.6693320884233</v>
      </c>
      <c r="R47" s="23" t="s">
        <v>1</v>
      </c>
      <c r="S47" s="23">
        <v>1854.9375306933518</v>
      </c>
      <c r="T47" s="23" t="s">
        <v>1</v>
      </c>
      <c r="U47" s="23">
        <v>2010.9725841716008</v>
      </c>
      <c r="V47" s="23" t="s">
        <v>1</v>
      </c>
      <c r="W47" s="23">
        <v>2211.1509131169282</v>
      </c>
      <c r="X47" s="23" t="s">
        <v>1</v>
      </c>
      <c r="Y47" s="23">
        <v>2424.7816758439617</v>
      </c>
      <c r="Z47" s="23" t="s">
        <v>1</v>
      </c>
      <c r="AA47" s="23">
        <v>2681.4454665867138</v>
      </c>
      <c r="AB47" s="23" t="s">
        <v>1</v>
      </c>
      <c r="AC47" s="23">
        <v>3038.5452874562943</v>
      </c>
      <c r="AD47" s="23">
        <v>3191.9139390561286</v>
      </c>
      <c r="AE47" s="23">
        <v>3329.4329867866068</v>
      </c>
      <c r="AF47" s="23">
        <v>3415.0142682989613</v>
      </c>
      <c r="AG47" s="23" t="s">
        <v>1</v>
      </c>
    </row>
    <row r="48" spans="1:33" x14ac:dyDescent="0.25">
      <c r="A48" s="12" t="s">
        <v>44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 t="s">
        <v>1</v>
      </c>
      <c r="L48" s="25" t="s">
        <v>1</v>
      </c>
      <c r="M48" s="25" t="s">
        <v>1</v>
      </c>
      <c r="N48" s="25" t="s">
        <v>1</v>
      </c>
      <c r="O48" s="25" t="s">
        <v>1</v>
      </c>
      <c r="P48" s="25" t="s">
        <v>1</v>
      </c>
      <c r="Q48" s="25" t="s">
        <v>1</v>
      </c>
      <c r="R48" s="25" t="s">
        <v>1</v>
      </c>
      <c r="S48" s="25" t="s">
        <v>1</v>
      </c>
      <c r="T48" s="25" t="s">
        <v>1</v>
      </c>
      <c r="U48" s="25" t="s">
        <v>1</v>
      </c>
      <c r="V48" s="25" t="s">
        <v>1</v>
      </c>
      <c r="W48" s="25" t="s">
        <v>1</v>
      </c>
      <c r="X48" s="25" t="s">
        <v>1</v>
      </c>
      <c r="Y48" s="25" t="s">
        <v>1</v>
      </c>
      <c r="Z48" s="25" t="s">
        <v>1</v>
      </c>
      <c r="AA48" s="25" t="s">
        <v>1</v>
      </c>
      <c r="AB48" s="25" t="s">
        <v>1</v>
      </c>
      <c r="AC48" s="25" t="s">
        <v>1</v>
      </c>
      <c r="AD48" s="25" t="s">
        <v>1</v>
      </c>
      <c r="AE48" s="25" t="s">
        <v>1</v>
      </c>
      <c r="AF48" s="25" t="s">
        <v>1</v>
      </c>
      <c r="AG48" s="25" t="s">
        <v>1</v>
      </c>
    </row>
    <row r="49" spans="1:33" s="5" customFormat="1" x14ac:dyDescent="0.25">
      <c r="A49" s="9" t="s">
        <v>45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</row>
    <row r="50" spans="1:33" x14ac:dyDescent="0.25">
      <c r="A50" s="12" t="s">
        <v>46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>
        <v>21.424250660211023</v>
      </c>
      <c r="AB50" s="25">
        <v>32.903256738759403</v>
      </c>
      <c r="AC50" s="25">
        <v>31.644418309040152</v>
      </c>
      <c r="AD50" s="25">
        <v>38.113770626048058</v>
      </c>
      <c r="AE50" s="25">
        <v>31.647237422154102</v>
      </c>
      <c r="AF50" s="25">
        <v>29.409627926538775</v>
      </c>
      <c r="AG50" s="25" t="s">
        <v>1</v>
      </c>
    </row>
    <row r="51" spans="1:33" s="5" customFormat="1" x14ac:dyDescent="0.25">
      <c r="A51" s="9" t="s">
        <v>47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 t="s">
        <v>1</v>
      </c>
      <c r="AB51" s="23" t="s">
        <v>1</v>
      </c>
      <c r="AC51" s="23" t="s">
        <v>1</v>
      </c>
      <c r="AD51" s="23" t="s">
        <v>1</v>
      </c>
      <c r="AE51" s="23" t="s">
        <v>1</v>
      </c>
      <c r="AF51" s="23" t="s">
        <v>1</v>
      </c>
      <c r="AG51" s="23" t="s">
        <v>1</v>
      </c>
    </row>
    <row r="52" spans="1:33" x14ac:dyDescent="0.25">
      <c r="A52" s="12" t="s">
        <v>48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</row>
    <row r="53" spans="1:33" s="5" customFormat="1" x14ac:dyDescent="0.25">
      <c r="A53" s="9" t="s">
        <v>49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>
        <v>62.473204361729273</v>
      </c>
      <c r="V53" s="23">
        <v>56.494788592514638</v>
      </c>
      <c r="W53" s="23">
        <v>62.165708374268249</v>
      </c>
      <c r="X53" s="23" t="s">
        <v>1</v>
      </c>
      <c r="Y53" s="23" t="s">
        <v>1</v>
      </c>
      <c r="Z53" s="23" t="s">
        <v>1</v>
      </c>
      <c r="AA53" s="23">
        <v>109.77665626669454</v>
      </c>
      <c r="AB53" s="23">
        <v>86.466424089083716</v>
      </c>
      <c r="AC53" s="23">
        <v>102.24757554128544</v>
      </c>
      <c r="AD53" s="23">
        <v>113.95906862049702</v>
      </c>
      <c r="AE53" s="23">
        <v>105.37944870902133</v>
      </c>
      <c r="AF53" s="23">
        <v>25.049258576012424</v>
      </c>
      <c r="AG53" s="23" t="s">
        <v>1</v>
      </c>
    </row>
    <row r="54" spans="1:33" x14ac:dyDescent="0.25">
      <c r="A54" s="12" t="s">
        <v>50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 t="s">
        <v>1</v>
      </c>
      <c r="V54" s="25" t="s">
        <v>1</v>
      </c>
      <c r="W54" s="25" t="s">
        <v>1</v>
      </c>
      <c r="X54" s="25" t="s">
        <v>1</v>
      </c>
      <c r="Y54" s="25" t="s">
        <v>1</v>
      </c>
      <c r="Z54" s="25" t="s">
        <v>1</v>
      </c>
      <c r="AA54" s="25" t="s">
        <v>1</v>
      </c>
      <c r="AB54" s="25" t="s">
        <v>1</v>
      </c>
      <c r="AC54" s="25" t="s">
        <v>1</v>
      </c>
      <c r="AD54" s="25" t="s">
        <v>1</v>
      </c>
      <c r="AE54" s="25" t="s">
        <v>1</v>
      </c>
      <c r="AF54" s="25" t="s">
        <v>1</v>
      </c>
      <c r="AG54" s="25" t="s">
        <v>1</v>
      </c>
    </row>
    <row r="55" spans="1:33" s="5" customFormat="1" x14ac:dyDescent="0.25">
      <c r="A55" s="9" t="s">
        <v>51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</row>
    <row r="56" spans="1:33" x14ac:dyDescent="0.25">
      <c r="A56" s="12" t="s">
        <v>52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>
        <v>1080.2135915475747</v>
      </c>
      <c r="P56" s="25">
        <v>1386.8435303904575</v>
      </c>
      <c r="Q56" s="25">
        <v>1990.1592280751363</v>
      </c>
      <c r="R56" s="25">
        <v>2406.6773183813352</v>
      </c>
      <c r="S56" s="25" t="s">
        <v>1</v>
      </c>
      <c r="T56" s="25">
        <v>3701.5409791354155</v>
      </c>
      <c r="U56" s="25">
        <v>3662.5176315568388</v>
      </c>
      <c r="V56" s="25">
        <v>4544.0542252656442</v>
      </c>
      <c r="W56" s="25">
        <v>5290.3259861557317</v>
      </c>
      <c r="X56" s="25">
        <v>5990.8104673600974</v>
      </c>
      <c r="Y56" s="25">
        <v>6761.7449037367296</v>
      </c>
      <c r="Z56" s="25">
        <v>8104.666891201844</v>
      </c>
      <c r="AA56" s="25">
        <v>8884.544910241455</v>
      </c>
      <c r="AB56" s="25" t="s">
        <v>1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</row>
    <row r="57" spans="1:33" s="5" customFormat="1" x14ac:dyDescent="0.25">
      <c r="A57" s="9" t="s">
        <v>53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 t="s">
        <v>1</v>
      </c>
      <c r="N57" s="23" t="s">
        <v>1</v>
      </c>
      <c r="O57" s="23" t="s">
        <v>1</v>
      </c>
      <c r="P57" s="23" t="s">
        <v>1</v>
      </c>
      <c r="Q57" s="23" t="s">
        <v>1</v>
      </c>
      <c r="R57" s="23" t="s">
        <v>1</v>
      </c>
      <c r="S57" s="23" t="s">
        <v>1</v>
      </c>
      <c r="T57" s="23" t="s">
        <v>1</v>
      </c>
      <c r="U57" s="23">
        <v>16222.252891952106</v>
      </c>
      <c r="V57" s="23">
        <v>16535.871486081032</v>
      </c>
      <c r="W57" s="23">
        <v>17782.684561477057</v>
      </c>
      <c r="X57" s="23">
        <v>17555.021563949296</v>
      </c>
      <c r="Y57" s="23">
        <v>19191.281384484388</v>
      </c>
      <c r="Z57" s="23">
        <v>21048.788449754025</v>
      </c>
      <c r="AA57" s="23">
        <v>22357.631423534149</v>
      </c>
      <c r="AB57" s="23">
        <v>24906.658844065449</v>
      </c>
      <c r="AC57" s="23">
        <v>27315.034596794339</v>
      </c>
      <c r="AD57" s="23">
        <v>29539.459717266189</v>
      </c>
      <c r="AE57" s="23" t="s">
        <v>1</v>
      </c>
      <c r="AF57" s="23" t="s">
        <v>1</v>
      </c>
      <c r="AG57" s="23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224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453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334.75411994760037</v>
      </c>
      <c r="M5" s="11" t="s">
        <v>1</v>
      </c>
      <c r="N5" s="11" t="s">
        <v>1</v>
      </c>
      <c r="O5" s="11" t="s">
        <v>1</v>
      </c>
      <c r="P5" s="11">
        <v>349.13981191851775</v>
      </c>
      <c r="Q5" s="11">
        <v>352.2635239206561</v>
      </c>
      <c r="R5" s="11">
        <v>389.61522719337751</v>
      </c>
      <c r="S5" s="11">
        <v>414.98001295490008</v>
      </c>
      <c r="T5" s="11">
        <v>444.66486032296717</v>
      </c>
      <c r="U5" s="11">
        <v>440.02316026628449</v>
      </c>
      <c r="V5" s="11">
        <v>471.14849223195301</v>
      </c>
      <c r="W5" s="11">
        <v>536.4120723659953</v>
      </c>
      <c r="X5" s="11">
        <v>585.81640567787417</v>
      </c>
      <c r="Y5" s="11">
        <v>616.77197469468535</v>
      </c>
      <c r="Z5" s="11" t="s">
        <v>1</v>
      </c>
      <c r="AA5" s="11">
        <v>656.55733268864333</v>
      </c>
      <c r="AB5" s="11" t="s">
        <v>1</v>
      </c>
      <c r="AC5" s="11">
        <v>850.71632748482477</v>
      </c>
      <c r="AD5" s="11" t="s">
        <v>1</v>
      </c>
      <c r="AE5" s="11">
        <v>1097.7042752689501</v>
      </c>
      <c r="AF5" s="11" t="s">
        <v>1</v>
      </c>
      <c r="AG5" s="11" t="s">
        <v>1</v>
      </c>
    </row>
    <row r="6" spans="1:33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21.067152754273742</v>
      </c>
      <c r="V6" s="14" t="s">
        <v>1</v>
      </c>
      <c r="W6" s="14" t="s">
        <v>1</v>
      </c>
      <c r="X6" s="14" t="s">
        <v>1</v>
      </c>
      <c r="Y6" s="14">
        <v>20.532672050387081</v>
      </c>
      <c r="Z6" s="14">
        <v>30.878115075268571</v>
      </c>
      <c r="AA6" s="14">
        <v>61.927972926565474</v>
      </c>
      <c r="AB6" s="14">
        <v>67.154990345665468</v>
      </c>
      <c r="AC6" s="14">
        <v>68.390873835267485</v>
      </c>
      <c r="AD6" s="14">
        <v>74.547502189973955</v>
      </c>
      <c r="AE6" s="14">
        <v>76.482526506918035</v>
      </c>
      <c r="AF6" s="14">
        <v>74.126008105304152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123.06802131399671</v>
      </c>
      <c r="R7" s="18">
        <v>143.0376038940606</v>
      </c>
      <c r="S7" s="18">
        <v>159.74304069497978</v>
      </c>
      <c r="T7" s="18">
        <v>154.85548925038077</v>
      </c>
      <c r="U7" s="18">
        <v>141.39715704817914</v>
      </c>
      <c r="V7" s="18">
        <v>149.92061080000977</v>
      </c>
      <c r="W7" s="18">
        <v>167.69789478147615</v>
      </c>
      <c r="X7" s="18">
        <v>187.11305187057459</v>
      </c>
      <c r="Y7" s="18">
        <v>216.24431342087072</v>
      </c>
      <c r="Z7" s="18">
        <v>227.25433367204195</v>
      </c>
      <c r="AA7" s="18">
        <v>223.18010480357793</v>
      </c>
      <c r="AB7" s="18">
        <v>237.18516463155964</v>
      </c>
      <c r="AC7" s="18">
        <v>268.81303977393611</v>
      </c>
      <c r="AD7" s="18">
        <v>310.79838358521829</v>
      </c>
      <c r="AE7" s="18">
        <v>314.85970342270241</v>
      </c>
      <c r="AF7" s="18">
        <v>294.52550262477382</v>
      </c>
      <c r="AG7" s="18" t="s">
        <v>1</v>
      </c>
    </row>
    <row r="8" spans="1:33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463.73297135051962</v>
      </c>
      <c r="P8" s="14" t="s">
        <v>1</v>
      </c>
      <c r="Q8" s="14">
        <v>486.32439241540351</v>
      </c>
      <c r="R8" s="14" t="s">
        <v>1</v>
      </c>
      <c r="S8" s="14">
        <v>598.02101482736259</v>
      </c>
      <c r="T8" s="14" t="s">
        <v>1</v>
      </c>
      <c r="U8" s="14">
        <v>765.18927180700337</v>
      </c>
      <c r="V8" s="14">
        <v>765.31245014127433</v>
      </c>
      <c r="W8" s="14">
        <v>797.96253022356177</v>
      </c>
      <c r="X8" s="14">
        <v>797.31144419351835</v>
      </c>
      <c r="Y8" s="14">
        <v>816.02330557345283</v>
      </c>
      <c r="Z8" s="14" t="s">
        <v>1</v>
      </c>
      <c r="AA8" s="14">
        <v>884.83676196805879</v>
      </c>
      <c r="AB8" s="14" t="s">
        <v>1</v>
      </c>
      <c r="AC8" s="14">
        <v>932.15731567436762</v>
      </c>
      <c r="AD8" s="14" t="s">
        <v>1</v>
      </c>
      <c r="AE8" s="14">
        <v>1033.2389887581844</v>
      </c>
      <c r="AF8" s="14" t="s">
        <v>1</v>
      </c>
      <c r="AG8" s="14" t="s">
        <v>1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33.032410485491354</v>
      </c>
      <c r="P9" s="11">
        <v>44.825421909006799</v>
      </c>
      <c r="Q9" s="11">
        <v>58.682267498289576</v>
      </c>
      <c r="R9" s="11">
        <v>81.934028289565035</v>
      </c>
      <c r="S9" s="11">
        <v>97.565056337295758</v>
      </c>
      <c r="T9" s="11">
        <v>113.32211308367577</v>
      </c>
      <c r="U9" s="11">
        <v>109.94842631475069</v>
      </c>
      <c r="V9" s="11">
        <v>148.77780454840021</v>
      </c>
      <c r="W9" s="11">
        <v>311.3259559521627</v>
      </c>
      <c r="X9" s="11">
        <v>283.21738651900688</v>
      </c>
      <c r="Y9" s="11">
        <v>198.96543422162162</v>
      </c>
      <c r="Z9" s="11">
        <v>153.23275332396446</v>
      </c>
      <c r="AA9" s="11">
        <v>175.62060860662879</v>
      </c>
      <c r="AB9" s="11">
        <v>187.6479075478625</v>
      </c>
      <c r="AC9" s="11">
        <v>187.88462519432255</v>
      </c>
      <c r="AD9" s="11">
        <v>209.44746978440773</v>
      </c>
      <c r="AE9" s="11">
        <v>303.89442310260353</v>
      </c>
      <c r="AF9" s="11">
        <v>338.95337232664804</v>
      </c>
      <c r="AG9" s="11" t="s">
        <v>1</v>
      </c>
    </row>
    <row r="10" spans="1:33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668.942136907075</v>
      </c>
      <c r="P10" s="14">
        <v>713.13175058255206</v>
      </c>
      <c r="Q10" s="14">
        <v>710.50076193763516</v>
      </c>
      <c r="R10" s="14">
        <v>762.51818988246703</v>
      </c>
      <c r="S10" s="14">
        <v>859.71415627077511</v>
      </c>
      <c r="T10" s="14">
        <v>995.36780545772012</v>
      </c>
      <c r="U10" s="14">
        <v>965.00389037028242</v>
      </c>
      <c r="V10" s="14">
        <v>953.66884759162326</v>
      </c>
      <c r="W10" s="14">
        <v>991.7131191405573</v>
      </c>
      <c r="X10" s="14">
        <v>875.72042137867493</v>
      </c>
      <c r="Y10" s="14">
        <v>825.81599679306919</v>
      </c>
      <c r="Z10" s="14">
        <v>703.54159031713107</v>
      </c>
      <c r="AA10" s="14">
        <v>668.21726714225247</v>
      </c>
      <c r="AB10" s="14">
        <v>697.34962434187628</v>
      </c>
      <c r="AC10" s="14">
        <v>752.3213329966477</v>
      </c>
      <c r="AD10" s="14">
        <v>761.94986013424239</v>
      </c>
      <c r="AE10" s="14">
        <v>763.98357083350857</v>
      </c>
      <c r="AF10" s="14">
        <v>828.63961659361189</v>
      </c>
      <c r="AG10" s="14" t="s">
        <v>1</v>
      </c>
    </row>
    <row r="11" spans="1:33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329.22187890411857</v>
      </c>
      <c r="N11" s="11">
        <v>334.00033467061365</v>
      </c>
      <c r="O11" s="11">
        <v>313.29997993910638</v>
      </c>
      <c r="P11" s="11">
        <v>319.02717813618506</v>
      </c>
      <c r="Q11" s="11">
        <v>335.89156535021243</v>
      </c>
      <c r="R11" s="11">
        <v>360.41375955505333</v>
      </c>
      <c r="S11" s="11">
        <v>373.63846456955531</v>
      </c>
      <c r="T11" s="11">
        <v>380.4105628621848</v>
      </c>
      <c r="U11" s="11">
        <v>414.80050097955916</v>
      </c>
      <c r="V11" s="11">
        <v>432.74117940882405</v>
      </c>
      <c r="W11" s="11">
        <v>466.81923402579076</v>
      </c>
      <c r="X11" s="11">
        <v>479.58621068060523</v>
      </c>
      <c r="Y11" s="11">
        <v>502.97538789196477</v>
      </c>
      <c r="Z11" s="11">
        <v>514.44560554382417</v>
      </c>
      <c r="AA11" s="11" t="s">
        <v>1</v>
      </c>
      <c r="AB11" s="11">
        <v>550.87264561082725</v>
      </c>
      <c r="AC11" s="11">
        <v>568.44770954803323</v>
      </c>
      <c r="AD11" s="11">
        <v>598.23218448716545</v>
      </c>
      <c r="AE11" s="11">
        <v>630.21175340318871</v>
      </c>
      <c r="AF11" s="11">
        <v>636.50846174534297</v>
      </c>
      <c r="AG11" s="11" t="s">
        <v>1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44.209298408059539</v>
      </c>
      <c r="R12" s="14">
        <v>44.038971847774704</v>
      </c>
      <c r="S12" s="14">
        <v>53.762191707255589</v>
      </c>
      <c r="T12" s="14">
        <v>74.469891118951821</v>
      </c>
      <c r="U12" s="14">
        <v>66.64368747410137</v>
      </c>
      <c r="V12" s="14">
        <v>56.562297267714811</v>
      </c>
      <c r="W12" s="14">
        <v>59.035814176932767</v>
      </c>
      <c r="X12" s="14">
        <v>60.270413203205671</v>
      </c>
      <c r="Y12" s="14">
        <v>75.221545469077824</v>
      </c>
      <c r="Z12" s="14">
        <v>73.840187444007412</v>
      </c>
      <c r="AA12" s="14">
        <v>89.525920505335534</v>
      </c>
      <c r="AB12" s="14">
        <v>91.29966304990802</v>
      </c>
      <c r="AC12" s="14">
        <v>96.775776749898967</v>
      </c>
      <c r="AD12" s="14">
        <v>89.769284734374324</v>
      </c>
      <c r="AE12" s="14">
        <v>118.78807074022158</v>
      </c>
      <c r="AF12" s="14">
        <v>133.26909073030512</v>
      </c>
      <c r="AG12" s="14" t="s">
        <v>1</v>
      </c>
    </row>
    <row r="13" spans="1:33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 t="s">
        <v>1</v>
      </c>
      <c r="S13" s="11" t="s">
        <v>1</v>
      </c>
      <c r="T13" s="11" t="s">
        <v>1</v>
      </c>
      <c r="U13" s="11" t="s">
        <v>1</v>
      </c>
      <c r="V13" s="11" t="s">
        <v>1</v>
      </c>
      <c r="W13" s="11" t="s">
        <v>1</v>
      </c>
      <c r="X13" s="11" t="s">
        <v>1</v>
      </c>
      <c r="Y13" s="11" t="s">
        <v>1</v>
      </c>
      <c r="Z13" s="11" t="s">
        <v>1</v>
      </c>
      <c r="AA13" s="11">
        <v>401.83133484853471</v>
      </c>
      <c r="AB13" s="11" t="s">
        <v>1</v>
      </c>
      <c r="AC13" s="11">
        <v>506.82110775730075</v>
      </c>
      <c r="AD13" s="11" t="s">
        <v>1</v>
      </c>
      <c r="AE13" s="11">
        <v>679.62816017623902</v>
      </c>
      <c r="AF13" s="11" t="s">
        <v>1</v>
      </c>
      <c r="AG13" s="11" t="s">
        <v>1</v>
      </c>
    </row>
    <row r="14" spans="1:33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 t="s">
        <v>1</v>
      </c>
      <c r="R14" s="14" t="s">
        <v>1</v>
      </c>
      <c r="S14" s="14">
        <v>161.11033156665133</v>
      </c>
      <c r="T14" s="14">
        <v>188.85198830053471</v>
      </c>
      <c r="U14" s="14">
        <v>186.05588549878615</v>
      </c>
      <c r="V14" s="14">
        <v>191.09557177826585</v>
      </c>
      <c r="W14" s="14">
        <v>197.57591735933943</v>
      </c>
      <c r="X14" s="14">
        <v>202.799691584709</v>
      </c>
      <c r="Y14" s="14">
        <v>213.76686860361994</v>
      </c>
      <c r="Z14" s="14">
        <v>230.4783850506343</v>
      </c>
      <c r="AA14" s="14">
        <v>247.5364234843033</v>
      </c>
      <c r="AB14" s="14">
        <v>283.94504270242368</v>
      </c>
      <c r="AC14" s="14">
        <v>305.15941093307833</v>
      </c>
      <c r="AD14" s="14">
        <v>332.95777218253323</v>
      </c>
      <c r="AE14" s="14">
        <v>357.90625161144482</v>
      </c>
      <c r="AF14" s="14">
        <v>329.54322517838563</v>
      </c>
      <c r="AG14" s="14" t="s">
        <v>1</v>
      </c>
    </row>
    <row r="15" spans="1:33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8.2297660979138492</v>
      </c>
      <c r="N15" s="11">
        <v>11.40829133848394</v>
      </c>
      <c r="O15" s="11">
        <v>15.284408243856795</v>
      </c>
      <c r="P15" s="11">
        <v>16.356869871923351</v>
      </c>
      <c r="Q15" s="11">
        <v>16.960715755390545</v>
      </c>
      <c r="R15" s="11">
        <v>18.188315870530765</v>
      </c>
      <c r="S15" s="11">
        <v>21.352322395405061</v>
      </c>
      <c r="T15" s="11">
        <v>23.647948410673632</v>
      </c>
      <c r="U15" s="11">
        <v>23.36168629047885</v>
      </c>
      <c r="V15" s="11">
        <v>18.691188790526578</v>
      </c>
      <c r="W15" s="11">
        <v>17.902354722992062</v>
      </c>
      <c r="X15" s="11">
        <v>18.052027749518537</v>
      </c>
      <c r="Y15" s="11">
        <v>23.392545496475826</v>
      </c>
      <c r="Z15" s="11">
        <v>29.467726836327909</v>
      </c>
      <c r="AA15" s="11">
        <v>30.390705649791638</v>
      </c>
      <c r="AB15" s="11">
        <v>64.887794226727536</v>
      </c>
      <c r="AC15" s="11">
        <v>67.917795911724198</v>
      </c>
      <c r="AD15" s="11">
        <v>86.397545488127278</v>
      </c>
      <c r="AE15" s="11">
        <v>109.3447810188762</v>
      </c>
      <c r="AF15" s="11">
        <v>129.14762987120503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19.508876337126789</v>
      </c>
      <c r="Q16" s="14">
        <v>22.488120571190649</v>
      </c>
      <c r="R16" s="14">
        <v>33.83239156964774</v>
      </c>
      <c r="S16" s="14">
        <v>49.802392502119687</v>
      </c>
      <c r="T16" s="14">
        <v>47.703253613789386</v>
      </c>
      <c r="U16" s="14">
        <v>46.306160971581463</v>
      </c>
      <c r="V16" s="14">
        <v>50.558859144589761</v>
      </c>
      <c r="W16" s="14">
        <v>57.281379587787548</v>
      </c>
      <c r="X16" s="14">
        <v>57.289507306533153</v>
      </c>
      <c r="Y16" s="14">
        <v>68.453427685913951</v>
      </c>
      <c r="Z16" s="14">
        <v>93.712649363505875</v>
      </c>
      <c r="AA16" s="14">
        <v>85.049584520228393</v>
      </c>
      <c r="AB16" s="14">
        <v>100.7698041800881</v>
      </c>
      <c r="AC16" s="14">
        <v>106.54019969890143</v>
      </c>
      <c r="AD16" s="14">
        <v>129.60269491747255</v>
      </c>
      <c r="AE16" s="14">
        <v>131.98684279924251</v>
      </c>
      <c r="AF16" s="14">
        <v>180.66793714293667</v>
      </c>
      <c r="AG16" s="14" t="s">
        <v>1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32.940526112898162</v>
      </c>
      <c r="Y17" s="11">
        <v>29.775088588741802</v>
      </c>
      <c r="Z17" s="11">
        <v>45.044432161899401</v>
      </c>
      <c r="AA17" s="11">
        <v>30.68470182164485</v>
      </c>
      <c r="AB17" s="11">
        <v>24.879757170859584</v>
      </c>
      <c r="AC17" s="11">
        <v>35.223980035489269</v>
      </c>
      <c r="AD17" s="11">
        <v>44.029930574678836</v>
      </c>
      <c r="AE17" s="11">
        <v>49.494770865081279</v>
      </c>
      <c r="AF17" s="11">
        <v>60.40785126568705</v>
      </c>
      <c r="AG17" s="11" t="s">
        <v>1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 t="s">
        <v>1</v>
      </c>
      <c r="W18" s="14" t="s">
        <v>1</v>
      </c>
      <c r="X18" s="14" t="s">
        <v>1</v>
      </c>
      <c r="Y18" s="14" t="s">
        <v>1</v>
      </c>
      <c r="Z18" s="14">
        <v>11.830248163787527</v>
      </c>
      <c r="AA18" s="14">
        <v>655.3251298370966</v>
      </c>
      <c r="AB18" s="14" t="s">
        <v>1</v>
      </c>
      <c r="AC18" s="14">
        <v>711.57839321711708</v>
      </c>
      <c r="AD18" s="14" t="s">
        <v>1</v>
      </c>
      <c r="AE18" s="14">
        <v>712.84629782809202</v>
      </c>
      <c r="AF18" s="14" t="s">
        <v>1</v>
      </c>
      <c r="AG18" s="14" t="s">
        <v>1</v>
      </c>
    </row>
    <row r="19" spans="1:33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109.21586413179506</v>
      </c>
      <c r="V19" s="11">
        <v>117.10412262863466</v>
      </c>
      <c r="W19" s="11">
        <v>129.88464210586079</v>
      </c>
      <c r="X19" s="11">
        <v>137.59160506108489</v>
      </c>
      <c r="Y19" s="11">
        <v>159.9738024889603</v>
      </c>
      <c r="Z19" s="11">
        <v>167.83802975291076</v>
      </c>
      <c r="AA19" s="11">
        <v>179.66897368558233</v>
      </c>
      <c r="AB19" s="11">
        <v>187.19268588695758</v>
      </c>
      <c r="AC19" s="11">
        <v>205.87056335556636</v>
      </c>
      <c r="AD19" s="11">
        <v>253.63042375675903</v>
      </c>
      <c r="AE19" s="11">
        <v>264.26549379777833</v>
      </c>
      <c r="AF19" s="11">
        <v>269.55615675100233</v>
      </c>
      <c r="AG19" s="11" t="s">
        <v>1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9.0349579191176943</v>
      </c>
      <c r="O20" s="14" t="s">
        <v>1</v>
      </c>
      <c r="P20" s="14" t="s">
        <v>1</v>
      </c>
      <c r="Q20" s="14">
        <v>55.027453631289838</v>
      </c>
      <c r="R20" s="14">
        <v>61.486295704695458</v>
      </c>
      <c r="S20" s="14">
        <v>70.693246838097451</v>
      </c>
      <c r="T20" s="14">
        <v>78.916214212970019</v>
      </c>
      <c r="U20" s="14">
        <v>69.883870831856683</v>
      </c>
      <c r="V20" s="14">
        <v>88.644034479388978</v>
      </c>
      <c r="W20" s="14">
        <v>96.101513194144417</v>
      </c>
      <c r="X20" s="14">
        <v>106.46724729919059</v>
      </c>
      <c r="Y20" s="14">
        <v>95.285171334508931</v>
      </c>
      <c r="Z20" s="14">
        <v>111.50048322409204</v>
      </c>
      <c r="AA20" s="14">
        <v>125.46690875471583</v>
      </c>
      <c r="AB20" s="14">
        <v>125.75732803832918</v>
      </c>
      <c r="AC20" s="14">
        <v>144.68810469047457</v>
      </c>
      <c r="AD20" s="14">
        <v>172.54638315920783</v>
      </c>
      <c r="AE20" s="14">
        <v>181.45599350494672</v>
      </c>
      <c r="AF20" s="14">
        <v>200.71318677361234</v>
      </c>
      <c r="AG20" s="14" t="s">
        <v>1</v>
      </c>
    </row>
    <row r="21" spans="1:33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>
        <v>829.60396561864877</v>
      </c>
      <c r="Z21" s="11" t="s">
        <v>1</v>
      </c>
      <c r="AA21" s="11">
        <v>916.14701654755515</v>
      </c>
      <c r="AB21" s="11" t="s">
        <v>1</v>
      </c>
      <c r="AC21" s="11">
        <v>1070.1967221331943</v>
      </c>
      <c r="AD21" s="11" t="s">
        <v>1</v>
      </c>
      <c r="AE21" s="11">
        <v>1130.5559016438281</v>
      </c>
      <c r="AF21" s="11" t="s">
        <v>1</v>
      </c>
      <c r="AG21" s="11" t="s">
        <v>1</v>
      </c>
    </row>
    <row r="22" spans="1:33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446.91967062343952</v>
      </c>
      <c r="X22" s="14">
        <v>466.03182114221073</v>
      </c>
      <c r="Y22" s="14">
        <v>587.18033946335447</v>
      </c>
      <c r="Z22" s="14">
        <v>592.2721158171662</v>
      </c>
      <c r="AA22" s="14">
        <v>587.32585172413383</v>
      </c>
      <c r="AB22" s="14">
        <v>629.71317168751773</v>
      </c>
      <c r="AC22" s="14">
        <v>681.42657478820365</v>
      </c>
      <c r="AD22" s="14">
        <v>708.85419214254796</v>
      </c>
      <c r="AE22" s="14">
        <v>753.08679980655404</v>
      </c>
      <c r="AF22" s="14">
        <v>793.21227404508022</v>
      </c>
      <c r="AG22" s="14" t="s">
        <v>1</v>
      </c>
    </row>
    <row r="23" spans="1:33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>
        <v>33.21704325045522</v>
      </c>
      <c r="U23" s="11">
        <v>34.281568131762704</v>
      </c>
      <c r="V23" s="11">
        <v>36.761600252839266</v>
      </c>
      <c r="W23" s="11">
        <v>47.640439518889025</v>
      </c>
      <c r="X23" s="11">
        <v>67.527700268711243</v>
      </c>
      <c r="Y23" s="11">
        <v>80.080390814320509</v>
      </c>
      <c r="Z23" s="11">
        <v>93.667785537222727</v>
      </c>
      <c r="AA23" s="11">
        <v>104.931049735613</v>
      </c>
      <c r="AB23" s="11">
        <v>144.7439391077896</v>
      </c>
      <c r="AC23" s="11">
        <v>163.45517059924435</v>
      </c>
      <c r="AD23" s="11">
        <v>205.76617883736705</v>
      </c>
      <c r="AE23" s="11">
        <v>226.67307159263277</v>
      </c>
      <c r="AF23" s="11">
        <v>242.12094274117501</v>
      </c>
      <c r="AG23" s="11" t="s">
        <v>1</v>
      </c>
    </row>
    <row r="24" spans="1:33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36.814814901809008</v>
      </c>
      <c r="M24" s="14">
        <v>47.19602053029196</v>
      </c>
      <c r="N24" s="14">
        <v>46.631021487943805</v>
      </c>
      <c r="O24" s="14">
        <v>46.303869753909431</v>
      </c>
      <c r="P24" s="14">
        <v>53.60809821054972</v>
      </c>
      <c r="Q24" s="14">
        <v>62.405356093734341</v>
      </c>
      <c r="R24" s="14">
        <v>101.00360879668916</v>
      </c>
      <c r="S24" s="14">
        <v>135.65777770796396</v>
      </c>
      <c r="T24" s="14">
        <v>184.40851129828667</v>
      </c>
      <c r="U24" s="14">
        <v>182.76302270696721</v>
      </c>
      <c r="V24" s="14">
        <v>183.52607101744115</v>
      </c>
      <c r="W24" s="14">
        <v>174.25941842732632</v>
      </c>
      <c r="X24" s="14">
        <v>167.61746007040588</v>
      </c>
      <c r="Y24" s="14">
        <v>156.19616322098062</v>
      </c>
      <c r="Z24" s="14">
        <v>154.72179061209431</v>
      </c>
      <c r="AA24" s="14">
        <v>157.13620547343342</v>
      </c>
      <c r="AB24" s="14">
        <v>179.72543675304749</v>
      </c>
      <c r="AC24" s="14">
        <v>203.00975000340014</v>
      </c>
      <c r="AD24" s="14">
        <v>223.68838768660061</v>
      </c>
      <c r="AE24" s="14">
        <v>245.04635669255759</v>
      </c>
      <c r="AF24" s="14">
        <v>291.12444916726099</v>
      </c>
      <c r="AG24" s="14" t="s">
        <v>1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 t="s">
        <v>1</v>
      </c>
      <c r="O25" s="11" t="s">
        <v>1</v>
      </c>
      <c r="P25" s="11" t="s">
        <v>1</v>
      </c>
      <c r="Q25" s="11" t="s">
        <v>1</v>
      </c>
      <c r="R25" s="11">
        <v>429.01673512290296</v>
      </c>
      <c r="S25" s="11">
        <v>463.35372242376133</v>
      </c>
      <c r="T25" s="11" t="s">
        <v>1</v>
      </c>
      <c r="U25" s="11">
        <v>498.28408969530369</v>
      </c>
      <c r="V25" s="11" t="s">
        <v>1</v>
      </c>
      <c r="W25" s="11">
        <v>543.66713366631905</v>
      </c>
      <c r="X25" s="11" t="s">
        <v>1</v>
      </c>
      <c r="Y25" s="11">
        <v>684.12971188954214</v>
      </c>
      <c r="Z25" s="11" t="s">
        <v>1</v>
      </c>
      <c r="AA25" s="11">
        <v>753.2820428581922</v>
      </c>
      <c r="AB25" s="11" t="s">
        <v>1</v>
      </c>
      <c r="AC25" s="11">
        <v>902.68460305415431</v>
      </c>
      <c r="AD25" s="11" t="s">
        <v>1</v>
      </c>
      <c r="AE25" s="11">
        <v>988.5662226971524</v>
      </c>
      <c r="AF25" s="11" t="s">
        <v>1</v>
      </c>
      <c r="AG25" s="11" t="s">
        <v>1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11.167927781950212</v>
      </c>
      <c r="O26" s="14">
        <v>13.532880867590409</v>
      </c>
      <c r="P26" s="14">
        <v>15.299149674953521</v>
      </c>
      <c r="Q26" s="14">
        <v>14.683287449677083</v>
      </c>
      <c r="R26" s="14">
        <v>16.023679839998202</v>
      </c>
      <c r="S26" s="14">
        <v>18.6932889658009</v>
      </c>
      <c r="T26" s="14">
        <v>21.254410894532114</v>
      </c>
      <c r="U26" s="14">
        <v>25.323991615279869</v>
      </c>
      <c r="V26" s="14">
        <v>24.741152338635516</v>
      </c>
      <c r="W26" s="14">
        <v>33.069176032553003</v>
      </c>
      <c r="X26" s="14">
        <v>31.251682838040161</v>
      </c>
      <c r="Y26" s="14">
        <v>23.641774755258073</v>
      </c>
      <c r="Z26" s="14">
        <v>25.783751093053752</v>
      </c>
      <c r="AA26" s="14">
        <v>39.133162828870205</v>
      </c>
      <c r="AB26" s="14">
        <v>57.396476203851797</v>
      </c>
      <c r="AC26" s="14">
        <v>74.06046081677691</v>
      </c>
      <c r="AD26" s="14">
        <v>83.784519802166216</v>
      </c>
      <c r="AE26" s="14">
        <v>83.220417582940428</v>
      </c>
      <c r="AF26" s="14">
        <v>84.052824894145857</v>
      </c>
      <c r="AG26" s="14" t="s">
        <v>1</v>
      </c>
    </row>
    <row r="27" spans="1:33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>
        <v>37.796901749912799</v>
      </c>
      <c r="N27" s="11" t="s">
        <v>1</v>
      </c>
      <c r="O27" s="11">
        <v>35.908819833183486</v>
      </c>
      <c r="P27" s="11" t="s">
        <v>1</v>
      </c>
      <c r="Q27" s="11">
        <v>45.025529426590403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58.974231236290805</v>
      </c>
      <c r="X27" s="11" t="s">
        <v>1</v>
      </c>
      <c r="Y27" s="11">
        <v>65.464391536511016</v>
      </c>
      <c r="Z27" s="11" t="s">
        <v>1</v>
      </c>
      <c r="AA27" s="11">
        <v>82.402341760883814</v>
      </c>
      <c r="AB27" s="11" t="s">
        <v>1</v>
      </c>
      <c r="AC27" s="11">
        <v>150.14313168888884</v>
      </c>
      <c r="AD27" s="11" t="s">
        <v>1</v>
      </c>
      <c r="AE27" s="11">
        <v>164.24583582911688</v>
      </c>
      <c r="AF27" s="11">
        <v>172.92385502493954</v>
      </c>
      <c r="AG27" s="11" t="s">
        <v>1</v>
      </c>
    </row>
    <row r="28" spans="1:33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31.248304456471093</v>
      </c>
      <c r="S28" s="14">
        <v>33.652435240368476</v>
      </c>
      <c r="T28" s="14">
        <v>37.824662912276757</v>
      </c>
      <c r="U28" s="14">
        <v>38.200702639354972</v>
      </c>
      <c r="V28" s="14">
        <v>53.798888774505173</v>
      </c>
      <c r="W28" s="14">
        <v>57.89443103366623</v>
      </c>
      <c r="X28" s="14">
        <v>80.768980966226735</v>
      </c>
      <c r="Y28" s="14">
        <v>92.21368493259763</v>
      </c>
      <c r="Z28" s="14">
        <v>81.859251241305714</v>
      </c>
      <c r="AA28" s="14">
        <v>86.96139650520908</v>
      </c>
      <c r="AB28" s="14">
        <v>108.16966514086644</v>
      </c>
      <c r="AC28" s="14">
        <v>130.52220315840211</v>
      </c>
      <c r="AD28" s="14">
        <v>127.88591652706519</v>
      </c>
      <c r="AE28" s="14">
        <v>123.35211717542525</v>
      </c>
      <c r="AF28" s="14">
        <v>124.79218652475495</v>
      </c>
      <c r="AG28" s="14" t="s">
        <v>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138.01930495382285</v>
      </c>
      <c r="P29" s="11">
        <v>183.06135282330126</v>
      </c>
      <c r="Q29" s="11">
        <v>185.81262739884451</v>
      </c>
      <c r="R29" s="11">
        <v>235.06211301657734</v>
      </c>
      <c r="S29" s="11">
        <v>229.93076500410857</v>
      </c>
      <c r="T29" s="11">
        <v>302.21306747635992</v>
      </c>
      <c r="U29" s="11">
        <v>290.13817761935337</v>
      </c>
      <c r="V29" s="11">
        <v>334.0763204253422</v>
      </c>
      <c r="W29" s="11">
        <v>427.75781461343473</v>
      </c>
      <c r="X29" s="11">
        <v>462.57922522495079</v>
      </c>
      <c r="Y29" s="11">
        <v>490.10299284967073</v>
      </c>
      <c r="Z29" s="11">
        <v>498.06873479783457</v>
      </c>
      <c r="AA29" s="11">
        <v>478.83802009614305</v>
      </c>
      <c r="AB29" s="11">
        <v>469.70815735191775</v>
      </c>
      <c r="AC29" s="11">
        <v>427.94467557635375</v>
      </c>
      <c r="AD29" s="11">
        <v>473.68622147767974</v>
      </c>
      <c r="AE29" s="11">
        <v>514.48691138975573</v>
      </c>
      <c r="AF29" s="11">
        <v>427.02348811836089</v>
      </c>
      <c r="AG29" s="11" t="s">
        <v>1</v>
      </c>
    </row>
    <row r="30" spans="1:33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139.34654804034267</v>
      </c>
      <c r="R30" s="14">
        <v>168.9433126824033</v>
      </c>
      <c r="S30" s="14">
        <v>182.28253969848353</v>
      </c>
      <c r="T30" s="14">
        <v>197.62647101934803</v>
      </c>
      <c r="U30" s="14">
        <v>188.85361861961698</v>
      </c>
      <c r="V30" s="14">
        <v>183.83638618770141</v>
      </c>
      <c r="W30" s="14">
        <v>186.92846319249196</v>
      </c>
      <c r="X30" s="14">
        <v>186.87705114598003</v>
      </c>
      <c r="Y30" s="14">
        <v>190.25348917313053</v>
      </c>
      <c r="Z30" s="14">
        <v>192.03005804962692</v>
      </c>
      <c r="AA30" s="14">
        <v>194.65138297017677</v>
      </c>
      <c r="AB30" s="14">
        <v>206.64583229751744</v>
      </c>
      <c r="AC30" s="14">
        <v>228.36157801328406</v>
      </c>
      <c r="AD30" s="14">
        <v>250.74190129777006</v>
      </c>
      <c r="AE30" s="14">
        <v>258.34197783275181</v>
      </c>
      <c r="AF30" s="14">
        <v>264.37241245122181</v>
      </c>
      <c r="AG30" s="14" t="s">
        <v>1</v>
      </c>
    </row>
    <row r="31" spans="1:33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 t="s">
        <v>1</v>
      </c>
      <c r="H31" s="11" t="s">
        <v>1</v>
      </c>
      <c r="I31" s="11" t="s">
        <v>1</v>
      </c>
      <c r="J31" s="11" t="s">
        <v>1</v>
      </c>
      <c r="K31" s="11" t="s">
        <v>1</v>
      </c>
      <c r="L31" s="11" t="s">
        <v>1</v>
      </c>
      <c r="M31" s="11" t="s">
        <v>1</v>
      </c>
      <c r="N31" s="11" t="s">
        <v>1</v>
      </c>
      <c r="O31" s="11">
        <v>742.24057595127704</v>
      </c>
      <c r="P31" s="11" t="s">
        <v>1</v>
      </c>
      <c r="Q31" s="11">
        <v>734.49949028353865</v>
      </c>
      <c r="R31" s="11" t="s">
        <v>1</v>
      </c>
      <c r="S31" s="11">
        <v>828.84886784932269</v>
      </c>
      <c r="T31" s="11" t="s">
        <v>1</v>
      </c>
      <c r="U31" s="11">
        <v>813.05121698518508</v>
      </c>
      <c r="V31" s="11" t="s">
        <v>1</v>
      </c>
      <c r="W31" s="11">
        <v>817.94964013217748</v>
      </c>
      <c r="X31" s="11" t="s">
        <v>1</v>
      </c>
      <c r="Y31" s="11" t="s">
        <v>1</v>
      </c>
      <c r="Z31" s="11" t="s">
        <v>1</v>
      </c>
      <c r="AA31" s="11">
        <v>908.24233127115099</v>
      </c>
      <c r="AB31" s="11" t="s">
        <v>1</v>
      </c>
      <c r="AC31" s="11">
        <v>1077.7300245958552</v>
      </c>
      <c r="AD31" s="11" t="s">
        <v>1</v>
      </c>
      <c r="AE31" s="11">
        <v>1182.4070655577052</v>
      </c>
      <c r="AF31" s="11" t="s">
        <v>1</v>
      </c>
      <c r="AG31" s="11" t="s">
        <v>1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>
        <v>509.84641691203029</v>
      </c>
      <c r="AD32" s="21" t="s">
        <v>1</v>
      </c>
      <c r="AE32" s="21">
        <v>570.25520136752493</v>
      </c>
      <c r="AF32" s="21" t="s">
        <v>1</v>
      </c>
      <c r="AG32" s="21" t="s">
        <v>1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10.931187605875847</v>
      </c>
      <c r="AF35" s="11">
        <v>9.4341585619118735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>
        <v>12.749376834231693</v>
      </c>
      <c r="AD36" s="14">
        <v>40.562377237220907</v>
      </c>
      <c r="AE36" s="14">
        <v>9.7864457273166501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</row>
    <row r="39" spans="1:33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274.57161818188018</v>
      </c>
      <c r="Z39" s="11">
        <v>317.0408225251868</v>
      </c>
      <c r="AA39" s="11">
        <v>384.57563629199706</v>
      </c>
      <c r="AB39" s="11">
        <v>429.11262706203581</v>
      </c>
      <c r="AC39" s="11">
        <v>433.64551483810152</v>
      </c>
      <c r="AD39" s="11">
        <v>481.66576120449344</v>
      </c>
      <c r="AE39" s="11">
        <v>560.15546531029679</v>
      </c>
      <c r="AF39" s="11">
        <v>549.53974615755271</v>
      </c>
      <c r="AG39" s="11" t="s">
        <v>1</v>
      </c>
    </row>
    <row r="40" spans="1:33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</row>
    <row r="41" spans="1:33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</row>
    <row r="44" spans="1:33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>
        <v>327.14397064972394</v>
      </c>
      <c r="P47" s="11" t="s">
        <v>1</v>
      </c>
      <c r="Q47" s="11">
        <v>330.86116118863356</v>
      </c>
      <c r="R47" s="11" t="s">
        <v>1</v>
      </c>
      <c r="S47" s="11">
        <v>393.04503636124917</v>
      </c>
      <c r="T47" s="11" t="s">
        <v>1</v>
      </c>
      <c r="U47" s="11">
        <v>416.62231422485252</v>
      </c>
      <c r="V47" s="11" t="s">
        <v>1</v>
      </c>
      <c r="W47" s="11">
        <v>446.84790891410398</v>
      </c>
      <c r="X47" s="11" t="s">
        <v>1</v>
      </c>
      <c r="Y47" s="11">
        <v>477.37044148318307</v>
      </c>
      <c r="Z47" s="11" t="s">
        <v>1</v>
      </c>
      <c r="AA47" s="11">
        <v>515.67885344589979</v>
      </c>
      <c r="AB47" s="11" t="s">
        <v>1</v>
      </c>
      <c r="AC47" s="11">
        <v>573.70813040139421</v>
      </c>
      <c r="AD47" s="11">
        <v>597.96490478128703</v>
      </c>
      <c r="AE47" s="11">
        <v>618.98522061222423</v>
      </c>
      <c r="AF47" s="11">
        <v>629.93219971201449</v>
      </c>
      <c r="AG47" s="11" t="s">
        <v>1</v>
      </c>
    </row>
    <row r="48" spans="1:33" x14ac:dyDescent="0.25">
      <c r="A48" s="12" t="s">
        <v>44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 t="s">
        <v>1</v>
      </c>
      <c r="P48" s="14" t="s">
        <v>1</v>
      </c>
      <c r="Q48" s="14" t="s">
        <v>1</v>
      </c>
      <c r="R48" s="14" t="s">
        <v>1</v>
      </c>
      <c r="S48" s="14" t="s">
        <v>1</v>
      </c>
      <c r="T48" s="14" t="s">
        <v>1</v>
      </c>
      <c r="U48" s="14" t="s">
        <v>1</v>
      </c>
      <c r="V48" s="14" t="s">
        <v>1</v>
      </c>
      <c r="W48" s="14" t="s">
        <v>1</v>
      </c>
      <c r="X48" s="14" t="s">
        <v>1</v>
      </c>
      <c r="Y48" s="14" t="s">
        <v>1</v>
      </c>
      <c r="Z48" s="14" t="s">
        <v>1</v>
      </c>
      <c r="AA48" s="14" t="s">
        <v>1</v>
      </c>
      <c r="AB48" s="14" t="s">
        <v>1</v>
      </c>
      <c r="AC48" s="14" t="s">
        <v>1</v>
      </c>
      <c r="AD48" s="14" t="s">
        <v>1</v>
      </c>
      <c r="AE48" s="14" t="s">
        <v>1</v>
      </c>
      <c r="AF48" s="14" t="s">
        <v>1</v>
      </c>
      <c r="AG48" s="14" t="s">
        <v>1</v>
      </c>
    </row>
    <row r="49" spans="1:33" s="5" customFormat="1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>
        <v>10.303449316419066</v>
      </c>
      <c r="AB50" s="14">
        <v>15.813224765749256</v>
      </c>
      <c r="AC50" s="14">
        <v>15.199077380091099</v>
      </c>
      <c r="AD50" s="14">
        <v>18.297915235911283</v>
      </c>
      <c r="AE50" s="14">
        <v>15.189757716448513</v>
      </c>
      <c r="AF50" s="14">
        <v>14.116345853667548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 t="s">
        <v>1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8.5288454405549032</v>
      </c>
      <c r="V53" s="11">
        <v>7.7497439389031522</v>
      </c>
      <c r="W53" s="11">
        <v>8.6113193230689777</v>
      </c>
      <c r="X53" s="11" t="s">
        <v>1</v>
      </c>
      <c r="Y53" s="11" t="s">
        <v>1</v>
      </c>
      <c r="Z53" s="11" t="s">
        <v>1</v>
      </c>
      <c r="AA53" s="11">
        <v>15.513126820734486</v>
      </c>
      <c r="AB53" s="11">
        <v>12.281687992890575</v>
      </c>
      <c r="AC53" s="11">
        <v>14.603783953893716</v>
      </c>
      <c r="AD53" s="11">
        <v>16.364579359739505</v>
      </c>
      <c r="AE53" s="11">
        <v>15.21350320376302</v>
      </c>
      <c r="AF53" s="11">
        <v>3.6453594184850115</v>
      </c>
      <c r="AG53" s="11" t="s">
        <v>1</v>
      </c>
    </row>
    <row r="54" spans="1:33" x14ac:dyDescent="0.25">
      <c r="A54" s="12" t="s">
        <v>50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 t="s">
        <v>1</v>
      </c>
      <c r="V54" s="14" t="s">
        <v>1</v>
      </c>
      <c r="W54" s="14" t="s">
        <v>1</v>
      </c>
      <c r="X54" s="14" t="s">
        <v>1</v>
      </c>
      <c r="Y54" s="14" t="s">
        <v>1</v>
      </c>
      <c r="Z54" s="14" t="s">
        <v>1</v>
      </c>
      <c r="AA54" s="14" t="s">
        <v>1</v>
      </c>
      <c r="AB54" s="14" t="s">
        <v>1</v>
      </c>
      <c r="AC54" s="14" t="s">
        <v>1</v>
      </c>
      <c r="AD54" s="14" t="s">
        <v>1</v>
      </c>
      <c r="AE54" s="14" t="s">
        <v>1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</row>
    <row r="56" spans="1:33" x14ac:dyDescent="0.25">
      <c r="A56" s="12" t="s">
        <v>52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>
        <v>16.344732420904254</v>
      </c>
      <c r="P56" s="14">
        <v>20.695780977677188</v>
      </c>
      <c r="Q56" s="14">
        <v>29.308653260043847</v>
      </c>
      <c r="R56" s="14">
        <v>35.00274835876381</v>
      </c>
      <c r="S56" s="14" t="s">
        <v>1</v>
      </c>
      <c r="T56" s="14">
        <v>52.564816239972828</v>
      </c>
      <c r="U56" s="14">
        <v>51.352296546466214</v>
      </c>
      <c r="V56" s="14">
        <v>62.826537519655098</v>
      </c>
      <c r="W56" s="14">
        <v>72.032841495382229</v>
      </c>
      <c r="X56" s="14">
        <v>80.250853368574155</v>
      </c>
      <c r="Y56" s="14">
        <v>89.057672164533287</v>
      </c>
      <c r="Z56" s="14">
        <v>104.94296217487636</v>
      </c>
      <c r="AA56" s="14">
        <v>113.13653092997879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</row>
    <row r="57" spans="1:33" s="5" customFormat="1" x14ac:dyDescent="0.25">
      <c r="A57" s="9" t="s">
        <v>53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 t="s">
        <v>1</v>
      </c>
      <c r="P57" s="11" t="s">
        <v>1</v>
      </c>
      <c r="Q57" s="11" t="s">
        <v>1</v>
      </c>
      <c r="R57" s="11" t="s">
        <v>1</v>
      </c>
      <c r="S57" s="11" t="s">
        <v>1</v>
      </c>
      <c r="T57" s="11" t="s">
        <v>1</v>
      </c>
      <c r="U57" s="11">
        <v>258.19847586571234</v>
      </c>
      <c r="V57" s="11">
        <v>260.57235291479344</v>
      </c>
      <c r="W57" s="11">
        <v>277.75931804663742</v>
      </c>
      <c r="X57" s="11">
        <v>272.06410972409242</v>
      </c>
      <c r="Y57" s="11">
        <v>295.32309597237258</v>
      </c>
      <c r="Z57" s="11">
        <v>321.73353909600121</v>
      </c>
      <c r="AA57" s="11">
        <v>339.47133101609199</v>
      </c>
      <c r="AB57" s="11">
        <v>375.67769588850973</v>
      </c>
      <c r="AC57" s="11">
        <v>409.35222451809364</v>
      </c>
      <c r="AD57" s="11">
        <v>439.95708712438892</v>
      </c>
      <c r="AE57" s="11" t="s">
        <v>1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B4"/>
  <sheetViews>
    <sheetView showGridLines="0" workbookViewId="0"/>
  </sheetViews>
  <sheetFormatPr defaultRowHeight="15" x14ac:dyDescent="0.25"/>
  <sheetData>
    <row r="2" spans="1:2" x14ac:dyDescent="0.25">
      <c r="B2" s="93" t="s">
        <v>403</v>
      </c>
    </row>
    <row r="4" spans="1:2" x14ac:dyDescent="0.25">
      <c r="A4" s="94"/>
    </row>
  </sheetData>
  <pageMargins left="0.7" right="0.7" top="0.78740157499999996" bottom="0.78740157499999996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266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453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31" t="s">
        <v>1</v>
      </c>
      <c r="C5" s="32" t="s">
        <v>1</v>
      </c>
      <c r="D5" s="32" t="s">
        <v>1</v>
      </c>
      <c r="E5" s="32" t="s">
        <v>1</v>
      </c>
      <c r="F5" s="32" t="s">
        <v>1</v>
      </c>
      <c r="G5" s="32" t="s">
        <v>1</v>
      </c>
      <c r="H5" s="32" t="s">
        <v>1</v>
      </c>
      <c r="I5" s="32" t="s">
        <v>1</v>
      </c>
      <c r="J5" s="32" t="s">
        <v>1</v>
      </c>
      <c r="K5" s="32" t="s">
        <v>1</v>
      </c>
      <c r="L5" s="32">
        <v>1.2084380621617279</v>
      </c>
      <c r="M5" s="32" t="s">
        <v>1</v>
      </c>
      <c r="N5" s="32" t="s">
        <v>1</v>
      </c>
      <c r="O5" s="32" t="s">
        <v>1</v>
      </c>
      <c r="P5" s="32">
        <v>1.0950782579458167</v>
      </c>
      <c r="Q5" s="32">
        <v>1.0686590916714618</v>
      </c>
      <c r="R5" s="32">
        <v>1.1124955597621415</v>
      </c>
      <c r="S5" s="32">
        <v>1.1355621009205255</v>
      </c>
      <c r="T5" s="32">
        <v>1.1813130094094242</v>
      </c>
      <c r="U5" s="32">
        <v>1.1724894421726613</v>
      </c>
      <c r="V5" s="32">
        <v>1.1872828145390719</v>
      </c>
      <c r="W5" s="32">
        <v>1.3072662073720143</v>
      </c>
      <c r="X5" s="32">
        <v>1.3825206571015656</v>
      </c>
      <c r="Y5" s="32">
        <v>1.4116277234779067</v>
      </c>
      <c r="Z5" s="32" t="s">
        <v>1</v>
      </c>
      <c r="AA5" s="32">
        <v>1.4228243533619038</v>
      </c>
      <c r="AB5" s="32" t="s">
        <v>1</v>
      </c>
      <c r="AC5" s="32">
        <v>1.6931257851644117</v>
      </c>
      <c r="AD5" s="32" t="s">
        <v>1</v>
      </c>
      <c r="AE5" s="32">
        <v>2.0294988979306163</v>
      </c>
      <c r="AF5" s="32" t="s">
        <v>1</v>
      </c>
      <c r="AG5" s="32" t="s">
        <v>1</v>
      </c>
    </row>
    <row r="6" spans="1:33" x14ac:dyDescent="0.25">
      <c r="A6" s="12" t="s">
        <v>2</v>
      </c>
      <c r="B6" s="33" t="s">
        <v>1</v>
      </c>
      <c r="C6" s="34" t="s">
        <v>1</v>
      </c>
      <c r="D6" s="34" t="s">
        <v>1</v>
      </c>
      <c r="E6" s="34" t="s">
        <v>1</v>
      </c>
      <c r="F6" s="34" t="s">
        <v>1</v>
      </c>
      <c r="G6" s="34" t="s">
        <v>1</v>
      </c>
      <c r="H6" s="34" t="s">
        <v>1</v>
      </c>
      <c r="I6" s="34" t="s">
        <v>1</v>
      </c>
      <c r="J6" s="34" t="s">
        <v>1</v>
      </c>
      <c r="K6" s="34" t="s">
        <v>1</v>
      </c>
      <c r="L6" s="34" t="s">
        <v>1</v>
      </c>
      <c r="M6" s="34" t="s">
        <v>1</v>
      </c>
      <c r="N6" s="34" t="s">
        <v>1</v>
      </c>
      <c r="O6" s="34" t="s">
        <v>1</v>
      </c>
      <c r="P6" s="34" t="s">
        <v>1</v>
      </c>
      <c r="Q6" s="34" t="s">
        <v>1</v>
      </c>
      <c r="R6" s="34" t="s">
        <v>1</v>
      </c>
      <c r="S6" s="34" t="s">
        <v>1</v>
      </c>
      <c r="T6" s="34" t="s">
        <v>1</v>
      </c>
      <c r="U6" s="34">
        <v>0.1491374186098946</v>
      </c>
      <c r="V6" s="34" t="s">
        <v>1</v>
      </c>
      <c r="W6" s="34" t="s">
        <v>1</v>
      </c>
      <c r="X6" s="34" t="s">
        <v>1</v>
      </c>
      <c r="Y6" s="34">
        <v>0.12376553042370182</v>
      </c>
      <c r="Z6" s="34">
        <v>0.17580210646902031</v>
      </c>
      <c r="AA6" s="34">
        <v>0.33773289672521589</v>
      </c>
      <c r="AB6" s="34">
        <v>0.33566340463673006</v>
      </c>
      <c r="AC6" s="34">
        <v>0.31973533345143007</v>
      </c>
      <c r="AD6" s="34">
        <v>0.32512067541859008</v>
      </c>
      <c r="AE6" s="34">
        <v>0.31329196983288482</v>
      </c>
      <c r="AF6" s="34">
        <v>0.30088077150872561</v>
      </c>
      <c r="AG6" s="34" t="s">
        <v>1</v>
      </c>
    </row>
    <row r="7" spans="1:33" s="15" customFormat="1" x14ac:dyDescent="0.25">
      <c r="A7" s="16" t="s">
        <v>3</v>
      </c>
      <c r="B7" s="35" t="s">
        <v>1</v>
      </c>
      <c r="C7" s="36" t="s">
        <v>1</v>
      </c>
      <c r="D7" s="36" t="s">
        <v>1</v>
      </c>
      <c r="E7" s="36" t="s">
        <v>1</v>
      </c>
      <c r="F7" s="36" t="s">
        <v>1</v>
      </c>
      <c r="G7" s="36" t="s">
        <v>1</v>
      </c>
      <c r="H7" s="36" t="s">
        <v>1</v>
      </c>
      <c r="I7" s="36" t="s">
        <v>1</v>
      </c>
      <c r="J7" s="36" t="s">
        <v>1</v>
      </c>
      <c r="K7" s="36" t="s">
        <v>1</v>
      </c>
      <c r="L7" s="36" t="s">
        <v>1</v>
      </c>
      <c r="M7" s="36" t="s">
        <v>1</v>
      </c>
      <c r="N7" s="36" t="s">
        <v>1</v>
      </c>
      <c r="O7" s="36" t="s">
        <v>1</v>
      </c>
      <c r="P7" s="36" t="s">
        <v>1</v>
      </c>
      <c r="Q7" s="36">
        <v>0.55954612261196657</v>
      </c>
      <c r="R7" s="36">
        <v>0.60137736162731059</v>
      </c>
      <c r="S7" s="36">
        <v>0.61126011877602804</v>
      </c>
      <c r="T7" s="36">
        <v>0.55572728217153211</v>
      </c>
      <c r="U7" s="36">
        <v>0.51148452831333824</v>
      </c>
      <c r="V7" s="36">
        <v>0.54088565367768049</v>
      </c>
      <c r="W7" s="36">
        <v>0.58212133796352494</v>
      </c>
      <c r="X7" s="36">
        <v>0.64388981714451177</v>
      </c>
      <c r="Y7" s="36">
        <v>0.70650179310617844</v>
      </c>
      <c r="Z7" s="36">
        <v>0.70355930346916973</v>
      </c>
      <c r="AA7" s="36">
        <v>0.66181685042822436</v>
      </c>
      <c r="AB7" s="36">
        <v>0.66033063622906008</v>
      </c>
      <c r="AC7" s="36">
        <v>0.69541816131235712</v>
      </c>
      <c r="AD7" s="36">
        <v>0.75793536251185367</v>
      </c>
      <c r="AE7" s="36">
        <v>0.73589425395640296</v>
      </c>
      <c r="AF7" s="36">
        <v>0.70676346365147347</v>
      </c>
      <c r="AG7" s="36" t="s">
        <v>1</v>
      </c>
    </row>
    <row r="8" spans="1:33" x14ac:dyDescent="0.25">
      <c r="A8" s="12" t="s">
        <v>4</v>
      </c>
      <c r="B8" s="33" t="s">
        <v>1</v>
      </c>
      <c r="C8" s="34" t="s">
        <v>1</v>
      </c>
      <c r="D8" s="34" t="s">
        <v>1</v>
      </c>
      <c r="E8" s="34" t="s">
        <v>1</v>
      </c>
      <c r="F8" s="34" t="s">
        <v>1</v>
      </c>
      <c r="G8" s="34" t="s">
        <v>1</v>
      </c>
      <c r="H8" s="34" t="s">
        <v>1</v>
      </c>
      <c r="I8" s="34" t="s">
        <v>1</v>
      </c>
      <c r="J8" s="34" t="s">
        <v>1</v>
      </c>
      <c r="K8" s="34" t="s">
        <v>1</v>
      </c>
      <c r="L8" s="34" t="s">
        <v>1</v>
      </c>
      <c r="M8" s="34" t="s">
        <v>1</v>
      </c>
      <c r="N8" s="34" t="s">
        <v>1</v>
      </c>
      <c r="O8" s="34">
        <v>1.5036240095014364</v>
      </c>
      <c r="P8" s="34" t="s">
        <v>1</v>
      </c>
      <c r="Q8" s="34">
        <v>1.4246729570193701</v>
      </c>
      <c r="R8" s="34" t="s">
        <v>1</v>
      </c>
      <c r="S8" s="34">
        <v>1.5355247531220864</v>
      </c>
      <c r="T8" s="34" t="s">
        <v>1</v>
      </c>
      <c r="U8" s="34">
        <v>1.8983852962225833</v>
      </c>
      <c r="V8" s="34">
        <v>1.7819671884918959</v>
      </c>
      <c r="W8" s="34">
        <v>1.8010781146919279</v>
      </c>
      <c r="X8" s="34">
        <v>1.7857075951833934</v>
      </c>
      <c r="Y8" s="34">
        <v>1.7535888130500596</v>
      </c>
      <c r="Z8" s="34" t="s">
        <v>1</v>
      </c>
      <c r="AA8" s="34">
        <v>1.805774451444202</v>
      </c>
      <c r="AB8" s="34" t="s">
        <v>1</v>
      </c>
      <c r="AC8" s="34">
        <v>1.6743579454253616</v>
      </c>
      <c r="AD8" s="34" t="s">
        <v>1</v>
      </c>
      <c r="AE8" s="34">
        <v>1.7526521938031847</v>
      </c>
      <c r="AF8" s="34" t="s">
        <v>1</v>
      </c>
      <c r="AG8" s="34" t="s">
        <v>1</v>
      </c>
    </row>
    <row r="9" spans="1:33" x14ac:dyDescent="0.25">
      <c r="A9" s="9" t="s">
        <v>5</v>
      </c>
      <c r="B9" s="31" t="s">
        <v>1</v>
      </c>
      <c r="C9" s="32" t="s">
        <v>1</v>
      </c>
      <c r="D9" s="32" t="s">
        <v>1</v>
      </c>
      <c r="E9" s="32" t="s">
        <v>1</v>
      </c>
      <c r="F9" s="32" t="s">
        <v>1</v>
      </c>
      <c r="G9" s="32" t="s">
        <v>1</v>
      </c>
      <c r="H9" s="32" t="s">
        <v>1</v>
      </c>
      <c r="I9" s="32" t="s">
        <v>1</v>
      </c>
      <c r="J9" s="32" t="s">
        <v>1</v>
      </c>
      <c r="K9" s="32" t="s">
        <v>1</v>
      </c>
      <c r="L9" s="32" t="s">
        <v>1</v>
      </c>
      <c r="M9" s="32" t="s">
        <v>1</v>
      </c>
      <c r="N9" s="32" t="s">
        <v>1</v>
      </c>
      <c r="O9" s="32">
        <v>0.25193266547733406</v>
      </c>
      <c r="P9" s="32">
        <v>0.30859626693940168</v>
      </c>
      <c r="Q9" s="32">
        <v>0.35299251540556981</v>
      </c>
      <c r="R9" s="32">
        <v>0.42433800823942996</v>
      </c>
      <c r="S9" s="32">
        <v>0.44076384189058182</v>
      </c>
      <c r="T9" s="32">
        <v>0.49808341507151849</v>
      </c>
      <c r="U9" s="32">
        <v>0.53756395106107457</v>
      </c>
      <c r="V9" s="32">
        <v>0.68849000413809003</v>
      </c>
      <c r="W9" s="32">
        <v>1.2680110089762731</v>
      </c>
      <c r="X9" s="32">
        <v>1.0898435537794349</v>
      </c>
      <c r="Y9" s="32">
        <v>0.72503014150644085</v>
      </c>
      <c r="Z9" s="32">
        <v>0.53008250117217504</v>
      </c>
      <c r="AA9" s="32">
        <v>0.60189807768740855</v>
      </c>
      <c r="AB9" s="32">
        <v>0.59959812211753771</v>
      </c>
      <c r="AC9" s="32">
        <v>0.5563574113856069</v>
      </c>
      <c r="AD9" s="32">
        <v>0.57565497720980097</v>
      </c>
      <c r="AE9" s="32">
        <v>0.80119720364347535</v>
      </c>
      <c r="AF9" s="32">
        <v>0.87777170944838889</v>
      </c>
      <c r="AG9" s="32" t="s">
        <v>1</v>
      </c>
    </row>
    <row r="10" spans="1:33" x14ac:dyDescent="0.25">
      <c r="A10" s="12" t="s">
        <v>6</v>
      </c>
      <c r="B10" s="33" t="s">
        <v>1</v>
      </c>
      <c r="C10" s="34" t="s">
        <v>1</v>
      </c>
      <c r="D10" s="34" t="s">
        <v>1</v>
      </c>
      <c r="E10" s="34" t="s">
        <v>1</v>
      </c>
      <c r="F10" s="34" t="s">
        <v>1</v>
      </c>
      <c r="G10" s="34" t="s">
        <v>1</v>
      </c>
      <c r="H10" s="34" t="s">
        <v>1</v>
      </c>
      <c r="I10" s="34" t="s">
        <v>1</v>
      </c>
      <c r="J10" s="34" t="s">
        <v>1</v>
      </c>
      <c r="K10" s="34" t="s">
        <v>1</v>
      </c>
      <c r="L10" s="34" t="s">
        <v>1</v>
      </c>
      <c r="M10" s="34" t="s">
        <v>1</v>
      </c>
      <c r="N10" s="34" t="s">
        <v>1</v>
      </c>
      <c r="O10" s="34">
        <v>2.308827735273379</v>
      </c>
      <c r="P10" s="34">
        <v>2.291670970911702</v>
      </c>
      <c r="Q10" s="34">
        <v>2.2221486820453347</v>
      </c>
      <c r="R10" s="34">
        <v>2.2177938310092133</v>
      </c>
      <c r="S10" s="34">
        <v>2.2759461597673623</v>
      </c>
      <c r="T10" s="34">
        <v>2.4860510127918052</v>
      </c>
      <c r="U10" s="34">
        <v>2.5429525659295611</v>
      </c>
      <c r="V10" s="34">
        <v>2.4491461282109883</v>
      </c>
      <c r="W10" s="34">
        <v>2.4245229749795452</v>
      </c>
      <c r="X10" s="34">
        <v>2.1428513159269187</v>
      </c>
      <c r="Y10" s="34">
        <v>1.9902506350301732</v>
      </c>
      <c r="Z10" s="34">
        <v>1.6847996829340204</v>
      </c>
      <c r="AA10" s="34">
        <v>1.5728173711474323</v>
      </c>
      <c r="AB10" s="34">
        <v>1.5526071405584825</v>
      </c>
      <c r="AC10" s="34">
        <v>1.5824057339561028</v>
      </c>
      <c r="AD10" s="34">
        <v>1.5387943219881608</v>
      </c>
      <c r="AE10" s="34">
        <v>1.5210666310900618</v>
      </c>
      <c r="AF10" s="34">
        <v>1.6297475666161156</v>
      </c>
      <c r="AG10" s="34" t="s">
        <v>1</v>
      </c>
    </row>
    <row r="11" spans="1:33" x14ac:dyDescent="0.25">
      <c r="A11" s="9" t="s">
        <v>7</v>
      </c>
      <c r="B11" s="31" t="s">
        <v>1</v>
      </c>
      <c r="C11" s="32" t="s">
        <v>1</v>
      </c>
      <c r="D11" s="32" t="s">
        <v>1</v>
      </c>
      <c r="E11" s="32" t="s">
        <v>1</v>
      </c>
      <c r="F11" s="32" t="s">
        <v>1</v>
      </c>
      <c r="G11" s="32" t="s">
        <v>1</v>
      </c>
      <c r="H11" s="32" t="s">
        <v>1</v>
      </c>
      <c r="I11" s="32" t="s">
        <v>1</v>
      </c>
      <c r="J11" s="32" t="s">
        <v>1</v>
      </c>
      <c r="K11" s="32" t="s">
        <v>1</v>
      </c>
      <c r="L11" s="32" t="s">
        <v>1</v>
      </c>
      <c r="M11" s="32">
        <v>1.1590878949421402</v>
      </c>
      <c r="N11" s="32">
        <v>1.1330234552965086</v>
      </c>
      <c r="O11" s="32">
        <v>1.0764573493284337</v>
      </c>
      <c r="P11" s="32">
        <v>1.0626691955899552</v>
      </c>
      <c r="Q11" s="32">
        <v>1.0654389675548797</v>
      </c>
      <c r="R11" s="32">
        <v>1.0731827107200655</v>
      </c>
      <c r="S11" s="32">
        <v>1.0583030967981208</v>
      </c>
      <c r="T11" s="32">
        <v>1.0474700107409229</v>
      </c>
      <c r="U11" s="32">
        <v>1.1561414299155863</v>
      </c>
      <c r="V11" s="32">
        <v>1.1654961762431406</v>
      </c>
      <c r="W11" s="32">
        <v>1.2063620759931772</v>
      </c>
      <c r="X11" s="32">
        <v>1.2321938295790318</v>
      </c>
      <c r="Y11" s="32">
        <v>1.2319951596196654</v>
      </c>
      <c r="Z11" s="32">
        <v>1.2405588052647614</v>
      </c>
      <c r="AA11" s="32" t="s">
        <v>1</v>
      </c>
      <c r="AB11" s="32">
        <v>1.2437949196308717</v>
      </c>
      <c r="AC11" s="32">
        <v>1.2356508804906057</v>
      </c>
      <c r="AD11" s="32">
        <v>1.2439900715353831</v>
      </c>
      <c r="AE11" s="32">
        <v>1.2437796060525879</v>
      </c>
      <c r="AF11" s="32">
        <v>1.3078615207561755</v>
      </c>
      <c r="AG11" s="32" t="s">
        <v>1</v>
      </c>
    </row>
    <row r="12" spans="1:33" x14ac:dyDescent="0.25">
      <c r="A12" s="12" t="s">
        <v>8</v>
      </c>
      <c r="B12" s="33" t="s">
        <v>1</v>
      </c>
      <c r="C12" s="34" t="s">
        <v>1</v>
      </c>
      <c r="D12" s="34" t="s">
        <v>1</v>
      </c>
      <c r="E12" s="34" t="s">
        <v>1</v>
      </c>
      <c r="F12" s="34" t="s">
        <v>1</v>
      </c>
      <c r="G12" s="34" t="s">
        <v>1</v>
      </c>
      <c r="H12" s="34" t="s">
        <v>1</v>
      </c>
      <c r="I12" s="34" t="s">
        <v>1</v>
      </c>
      <c r="J12" s="34" t="s">
        <v>1</v>
      </c>
      <c r="K12" s="34" t="s">
        <v>1</v>
      </c>
      <c r="L12" s="34" t="s">
        <v>1</v>
      </c>
      <c r="M12" s="34" t="s">
        <v>1</v>
      </c>
      <c r="N12" s="34" t="s">
        <v>1</v>
      </c>
      <c r="O12" s="34" t="s">
        <v>1</v>
      </c>
      <c r="P12" s="34" t="s">
        <v>1</v>
      </c>
      <c r="Q12" s="34">
        <v>0.29055620812229832</v>
      </c>
      <c r="R12" s="34">
        <v>0.25347263225642791</v>
      </c>
      <c r="S12" s="34">
        <v>0.27868296631059225</v>
      </c>
      <c r="T12" s="34">
        <v>0.35851794303472073</v>
      </c>
      <c r="U12" s="34">
        <v>0.33225195134408658</v>
      </c>
      <c r="V12" s="34">
        <v>0.2842772167525342</v>
      </c>
      <c r="W12" s="34">
        <v>0.28199295431519417</v>
      </c>
      <c r="X12" s="34">
        <v>0.28266485910719474</v>
      </c>
      <c r="Y12" s="34">
        <v>0.34150486280138803</v>
      </c>
      <c r="Z12" s="34">
        <v>0.33155366677316872</v>
      </c>
      <c r="AA12" s="34">
        <v>0.38627280781867102</v>
      </c>
      <c r="AB12" s="34">
        <v>0.36440094802039619</v>
      </c>
      <c r="AC12" s="34">
        <v>0.36073266938208359</v>
      </c>
      <c r="AD12" s="34">
        <v>0.31572929471567052</v>
      </c>
      <c r="AE12" s="34">
        <v>0.39461283392999347</v>
      </c>
      <c r="AF12" s="34">
        <v>0.46745409579160024</v>
      </c>
      <c r="AG12" s="34" t="s">
        <v>1</v>
      </c>
    </row>
    <row r="13" spans="1:33" x14ac:dyDescent="0.25">
      <c r="A13" s="9" t="s">
        <v>9</v>
      </c>
      <c r="B13" s="31" t="s">
        <v>1</v>
      </c>
      <c r="C13" s="32" t="s">
        <v>1</v>
      </c>
      <c r="D13" s="32" t="s">
        <v>1</v>
      </c>
      <c r="E13" s="32" t="s">
        <v>1</v>
      </c>
      <c r="F13" s="32" t="s">
        <v>1</v>
      </c>
      <c r="G13" s="32" t="s">
        <v>1</v>
      </c>
      <c r="H13" s="32" t="s">
        <v>1</v>
      </c>
      <c r="I13" s="32" t="s">
        <v>1</v>
      </c>
      <c r="J13" s="32" t="s">
        <v>1</v>
      </c>
      <c r="K13" s="32" t="s">
        <v>1</v>
      </c>
      <c r="L13" s="32" t="s">
        <v>1</v>
      </c>
      <c r="M13" s="32" t="s">
        <v>1</v>
      </c>
      <c r="N13" s="32" t="s">
        <v>1</v>
      </c>
      <c r="O13" s="32" t="s">
        <v>1</v>
      </c>
      <c r="P13" s="32" t="s">
        <v>1</v>
      </c>
      <c r="Q13" s="32" t="s">
        <v>1</v>
      </c>
      <c r="R13" s="32" t="s">
        <v>1</v>
      </c>
      <c r="S13" s="32" t="s">
        <v>1</v>
      </c>
      <c r="T13" s="32" t="s">
        <v>1</v>
      </c>
      <c r="U13" s="32" t="s">
        <v>1</v>
      </c>
      <c r="V13" s="32" t="s">
        <v>1</v>
      </c>
      <c r="W13" s="32" t="s">
        <v>1</v>
      </c>
      <c r="X13" s="32" t="s">
        <v>1</v>
      </c>
      <c r="Y13" s="32" t="s">
        <v>1</v>
      </c>
      <c r="Z13" s="32" t="s">
        <v>1</v>
      </c>
      <c r="AA13" s="32">
        <v>0.57560407626706478</v>
      </c>
      <c r="AB13" s="32" t="s">
        <v>1</v>
      </c>
      <c r="AC13" s="32">
        <v>0.64271575533847025</v>
      </c>
      <c r="AD13" s="32" t="s">
        <v>1</v>
      </c>
      <c r="AE13" s="32">
        <v>0.76923033793228357</v>
      </c>
      <c r="AF13" s="32" t="s">
        <v>1</v>
      </c>
      <c r="AG13" s="32" t="s">
        <v>1</v>
      </c>
    </row>
    <row r="14" spans="1:33" x14ac:dyDescent="0.25">
      <c r="A14" s="12" t="s">
        <v>10</v>
      </c>
      <c r="B14" s="33" t="s">
        <v>1</v>
      </c>
      <c r="C14" s="34" t="s">
        <v>1</v>
      </c>
      <c r="D14" s="34" t="s">
        <v>1</v>
      </c>
      <c r="E14" s="34" t="s">
        <v>1</v>
      </c>
      <c r="F14" s="34" t="s">
        <v>1</v>
      </c>
      <c r="G14" s="34" t="s">
        <v>1</v>
      </c>
      <c r="H14" s="34" t="s">
        <v>1</v>
      </c>
      <c r="I14" s="34" t="s">
        <v>1</v>
      </c>
      <c r="J14" s="34" t="s">
        <v>1</v>
      </c>
      <c r="K14" s="34" t="s">
        <v>1</v>
      </c>
      <c r="L14" s="34" t="s">
        <v>1</v>
      </c>
      <c r="M14" s="34" t="s">
        <v>1</v>
      </c>
      <c r="N14" s="34" t="s">
        <v>1</v>
      </c>
      <c r="O14" s="34" t="s">
        <v>1</v>
      </c>
      <c r="P14" s="34" t="s">
        <v>1</v>
      </c>
      <c r="Q14" s="34" t="s">
        <v>1</v>
      </c>
      <c r="R14" s="34" t="s">
        <v>1</v>
      </c>
      <c r="S14" s="34">
        <v>0.47439380674169657</v>
      </c>
      <c r="T14" s="34">
        <v>0.53249088324756066</v>
      </c>
      <c r="U14" s="34">
        <v>0.53778210625175038</v>
      </c>
      <c r="V14" s="34">
        <v>0.54396524898164766</v>
      </c>
      <c r="W14" s="34">
        <v>0.54176003505188575</v>
      </c>
      <c r="X14" s="34">
        <v>0.55899599023294555</v>
      </c>
      <c r="Y14" s="34">
        <v>0.58799518561851416</v>
      </c>
      <c r="Z14" s="34">
        <v>0.63279529086049602</v>
      </c>
      <c r="AA14" s="34">
        <v>0.66916159977769119</v>
      </c>
      <c r="AB14" s="34">
        <v>0.71157842483500866</v>
      </c>
      <c r="AC14" s="34">
        <v>0.73555009556644479</v>
      </c>
      <c r="AD14" s="34">
        <v>0.77630000645820074</v>
      </c>
      <c r="AE14" s="34">
        <v>0.81760745076179342</v>
      </c>
      <c r="AF14" s="34">
        <v>0.79645920496989875</v>
      </c>
      <c r="AG14" s="34" t="s">
        <v>1</v>
      </c>
    </row>
    <row r="15" spans="1:33" x14ac:dyDescent="0.25">
      <c r="A15" s="9" t="s">
        <v>11</v>
      </c>
      <c r="B15" s="31" t="s">
        <v>1</v>
      </c>
      <c r="C15" s="32" t="s">
        <v>1</v>
      </c>
      <c r="D15" s="32" t="s">
        <v>1</v>
      </c>
      <c r="E15" s="32" t="s">
        <v>1</v>
      </c>
      <c r="F15" s="32" t="s">
        <v>1</v>
      </c>
      <c r="G15" s="32" t="s">
        <v>1</v>
      </c>
      <c r="H15" s="32" t="s">
        <v>1</v>
      </c>
      <c r="I15" s="32" t="s">
        <v>1</v>
      </c>
      <c r="J15" s="32" t="s">
        <v>1</v>
      </c>
      <c r="K15" s="32" t="s">
        <v>1</v>
      </c>
      <c r="L15" s="32" t="s">
        <v>1</v>
      </c>
      <c r="M15" s="32">
        <v>3.6200719985284971E-2</v>
      </c>
      <c r="N15" s="32">
        <v>4.8707586090763665E-2</v>
      </c>
      <c r="O15" s="32">
        <v>6.3353911547414238E-2</v>
      </c>
      <c r="P15" s="32">
        <v>6.3479691694812504E-2</v>
      </c>
      <c r="Q15" s="32">
        <v>6.1542405699520318E-2</v>
      </c>
      <c r="R15" s="32">
        <v>6.1156250000000002E-2</v>
      </c>
      <c r="S15" s="32">
        <v>6.5722149889216291E-2</v>
      </c>
      <c r="T15" s="32">
        <v>6.8781036949751712E-2</v>
      </c>
      <c r="U15" s="32">
        <v>6.9888356402773688E-2</v>
      </c>
      <c r="V15" s="32">
        <v>5.6471628016915798E-2</v>
      </c>
      <c r="W15" s="32">
        <v>5.4290188890175804E-2</v>
      </c>
      <c r="X15" s="32">
        <v>5.6674907926998162E-2</v>
      </c>
      <c r="Y15" s="32">
        <v>7.6467686235816484E-2</v>
      </c>
      <c r="Z15" s="32">
        <v>9.7038231862173113E-2</v>
      </c>
      <c r="AA15" s="32">
        <v>9.527312446361498E-2</v>
      </c>
      <c r="AB15" s="32">
        <v>0.18154182751475245</v>
      </c>
      <c r="AC15" s="32">
        <v>0.17776333668104211</v>
      </c>
      <c r="AD15" s="32">
        <v>0.2138260031095589</v>
      </c>
      <c r="AE15" s="32">
        <v>0.25816570447269183</v>
      </c>
      <c r="AF15" s="32">
        <v>0.32061347619765329</v>
      </c>
      <c r="AG15" s="32" t="s">
        <v>1</v>
      </c>
    </row>
    <row r="16" spans="1:33" x14ac:dyDescent="0.25">
      <c r="A16" s="12" t="s">
        <v>12</v>
      </c>
      <c r="B16" s="33" t="s">
        <v>1</v>
      </c>
      <c r="C16" s="34" t="s">
        <v>1</v>
      </c>
      <c r="D16" s="34" t="s">
        <v>1</v>
      </c>
      <c r="E16" s="34" t="s">
        <v>1</v>
      </c>
      <c r="F16" s="34" t="s">
        <v>1</v>
      </c>
      <c r="G16" s="34" t="s">
        <v>1</v>
      </c>
      <c r="H16" s="34" t="s">
        <v>1</v>
      </c>
      <c r="I16" s="34" t="s">
        <v>1</v>
      </c>
      <c r="J16" s="34" t="s">
        <v>1</v>
      </c>
      <c r="K16" s="34" t="s">
        <v>1</v>
      </c>
      <c r="L16" s="34" t="s">
        <v>1</v>
      </c>
      <c r="M16" s="34" t="s">
        <v>1</v>
      </c>
      <c r="N16" s="34" t="s">
        <v>1</v>
      </c>
      <c r="O16" s="34" t="s">
        <v>1</v>
      </c>
      <c r="P16" s="34">
        <v>0.14989818712712064</v>
      </c>
      <c r="Q16" s="34">
        <v>0.15599216392833137</v>
      </c>
      <c r="R16" s="34">
        <v>0.20734369088648957</v>
      </c>
      <c r="S16" s="34">
        <v>0.263053579307302</v>
      </c>
      <c r="T16" s="34">
        <v>0.23126995936938347</v>
      </c>
      <c r="U16" s="34">
        <v>0.25595047774844781</v>
      </c>
      <c r="V16" s="34">
        <v>0.25373299374326708</v>
      </c>
      <c r="W16" s="34">
        <v>0.2548727216992579</v>
      </c>
      <c r="X16" s="34">
        <v>0.23639188032397296</v>
      </c>
      <c r="Y16" s="34">
        <v>0.26061159548509538</v>
      </c>
      <c r="Z16" s="34">
        <v>0.33693444464794853</v>
      </c>
      <c r="AA16" s="34">
        <v>0.29769692360834049</v>
      </c>
      <c r="AB16" s="34">
        <v>0.32827289347619815</v>
      </c>
      <c r="AC16" s="34">
        <v>0.31746155647490437</v>
      </c>
      <c r="AD16" s="34">
        <v>0.35624582557035889</v>
      </c>
      <c r="AE16" s="34">
        <v>0.33789630368731621</v>
      </c>
      <c r="AF16" s="34">
        <v>0.45021860734263486</v>
      </c>
      <c r="AG16" s="34" t="s">
        <v>1</v>
      </c>
    </row>
    <row r="17" spans="1:33" x14ac:dyDescent="0.25">
      <c r="A17" s="9" t="s">
        <v>13</v>
      </c>
      <c r="B17" s="31" t="s">
        <v>1</v>
      </c>
      <c r="C17" s="32" t="s">
        <v>1</v>
      </c>
      <c r="D17" s="32" t="s">
        <v>1</v>
      </c>
      <c r="E17" s="32" t="s">
        <v>1</v>
      </c>
      <c r="F17" s="32" t="s">
        <v>1</v>
      </c>
      <c r="G17" s="32" t="s">
        <v>1</v>
      </c>
      <c r="H17" s="32" t="s">
        <v>1</v>
      </c>
      <c r="I17" s="32" t="s">
        <v>1</v>
      </c>
      <c r="J17" s="32" t="s">
        <v>1</v>
      </c>
      <c r="K17" s="32" t="s">
        <v>1</v>
      </c>
      <c r="L17" s="32" t="s">
        <v>1</v>
      </c>
      <c r="M17" s="32" t="s">
        <v>1</v>
      </c>
      <c r="N17" s="32" t="s">
        <v>1</v>
      </c>
      <c r="O17" s="32" t="s">
        <v>1</v>
      </c>
      <c r="P17" s="32" t="s">
        <v>1</v>
      </c>
      <c r="Q17" s="32" t="s">
        <v>1</v>
      </c>
      <c r="R17" s="32" t="s">
        <v>1</v>
      </c>
      <c r="S17" s="32" t="s">
        <v>1</v>
      </c>
      <c r="T17" s="32" t="s">
        <v>1</v>
      </c>
      <c r="U17" s="32" t="s">
        <v>1</v>
      </c>
      <c r="V17" s="32" t="s">
        <v>1</v>
      </c>
      <c r="W17" s="32" t="s">
        <v>1</v>
      </c>
      <c r="X17" s="32">
        <v>0.15735820657255584</v>
      </c>
      <c r="Y17" s="32">
        <v>0.13363224757132183</v>
      </c>
      <c r="Z17" s="32">
        <v>0.19173953897857426</v>
      </c>
      <c r="AA17" s="32">
        <v>0.12412451520220087</v>
      </c>
      <c r="AB17" s="32">
        <v>9.3806781678510767E-2</v>
      </c>
      <c r="AC17" s="32">
        <v>0.12340463378841106</v>
      </c>
      <c r="AD17" s="32">
        <v>0.14269249766752651</v>
      </c>
      <c r="AE17" s="32">
        <v>0.15450509475660559</v>
      </c>
      <c r="AF17" s="32">
        <v>0.18551528355449926</v>
      </c>
      <c r="AG17" s="32" t="s">
        <v>1</v>
      </c>
    </row>
    <row r="18" spans="1:33" x14ac:dyDescent="0.25">
      <c r="A18" s="12" t="s">
        <v>14</v>
      </c>
      <c r="B18" s="33" t="s">
        <v>1</v>
      </c>
      <c r="C18" s="34" t="s">
        <v>1</v>
      </c>
      <c r="D18" s="34" t="s">
        <v>1</v>
      </c>
      <c r="E18" s="34" t="s">
        <v>1</v>
      </c>
      <c r="F18" s="34" t="s">
        <v>1</v>
      </c>
      <c r="G18" s="34" t="s">
        <v>1</v>
      </c>
      <c r="H18" s="34" t="s">
        <v>1</v>
      </c>
      <c r="I18" s="34" t="s">
        <v>1</v>
      </c>
      <c r="J18" s="34" t="s">
        <v>1</v>
      </c>
      <c r="K18" s="34" t="s">
        <v>1</v>
      </c>
      <c r="L18" s="34" t="s">
        <v>1</v>
      </c>
      <c r="M18" s="34" t="s">
        <v>1</v>
      </c>
      <c r="N18" s="34" t="s">
        <v>1</v>
      </c>
      <c r="O18" s="34" t="s">
        <v>1</v>
      </c>
      <c r="P18" s="34" t="s">
        <v>1</v>
      </c>
      <c r="Q18" s="34" t="s">
        <v>1</v>
      </c>
      <c r="R18" s="34" t="s">
        <v>1</v>
      </c>
      <c r="S18" s="34" t="s">
        <v>1</v>
      </c>
      <c r="T18" s="34" t="s">
        <v>1</v>
      </c>
      <c r="U18" s="34" t="s">
        <v>1</v>
      </c>
      <c r="V18" s="34" t="s">
        <v>1</v>
      </c>
      <c r="W18" s="34" t="s">
        <v>1</v>
      </c>
      <c r="X18" s="34" t="s">
        <v>1</v>
      </c>
      <c r="Y18" s="34" t="s">
        <v>1</v>
      </c>
      <c r="Z18" s="34">
        <v>1.1198792075116863E-2</v>
      </c>
      <c r="AA18" s="34">
        <v>0.6045180939856637</v>
      </c>
      <c r="AB18" s="34" t="s">
        <v>1</v>
      </c>
      <c r="AC18" s="34">
        <v>0.61424681272434711</v>
      </c>
      <c r="AD18" s="34" t="s">
        <v>1</v>
      </c>
      <c r="AE18" s="34">
        <v>0.6065065989457078</v>
      </c>
      <c r="AF18" s="34" t="s">
        <v>1</v>
      </c>
      <c r="AG18" s="34" t="s">
        <v>1</v>
      </c>
    </row>
    <row r="19" spans="1:33" x14ac:dyDescent="0.25">
      <c r="A19" s="9" t="s">
        <v>15</v>
      </c>
      <c r="B19" s="31" t="s">
        <v>1</v>
      </c>
      <c r="C19" s="32" t="s">
        <v>1</v>
      </c>
      <c r="D19" s="32" t="s">
        <v>1</v>
      </c>
      <c r="E19" s="32" t="s">
        <v>1</v>
      </c>
      <c r="F19" s="32" t="s">
        <v>1</v>
      </c>
      <c r="G19" s="32" t="s">
        <v>1</v>
      </c>
      <c r="H19" s="32" t="s">
        <v>1</v>
      </c>
      <c r="I19" s="32" t="s">
        <v>1</v>
      </c>
      <c r="J19" s="32" t="s">
        <v>1</v>
      </c>
      <c r="K19" s="32" t="s">
        <v>1</v>
      </c>
      <c r="L19" s="32" t="s">
        <v>1</v>
      </c>
      <c r="M19" s="32" t="s">
        <v>1</v>
      </c>
      <c r="N19" s="32" t="s">
        <v>1</v>
      </c>
      <c r="O19" s="32" t="s">
        <v>1</v>
      </c>
      <c r="P19" s="32" t="s">
        <v>1</v>
      </c>
      <c r="Q19" s="32" t="s">
        <v>1</v>
      </c>
      <c r="R19" s="32" t="s">
        <v>1</v>
      </c>
      <c r="S19" s="32" t="s">
        <v>1</v>
      </c>
      <c r="T19" s="32" t="s">
        <v>1</v>
      </c>
      <c r="U19" s="32">
        <v>0.52371167419837195</v>
      </c>
      <c r="V19" s="32">
        <v>0.53467856193901175</v>
      </c>
      <c r="W19" s="32">
        <v>0.55969258329589233</v>
      </c>
      <c r="X19" s="32">
        <v>0.58800968981534441</v>
      </c>
      <c r="Y19" s="32">
        <v>0.64778112924253872</v>
      </c>
      <c r="Z19" s="32">
        <v>0.649211102540864</v>
      </c>
      <c r="AA19" s="32">
        <v>0.66600080485710189</v>
      </c>
      <c r="AB19" s="32">
        <v>0.66576745840116847</v>
      </c>
      <c r="AC19" s="32">
        <v>0.69381104000210614</v>
      </c>
      <c r="AD19" s="32">
        <v>0.7893294116161097</v>
      </c>
      <c r="AE19" s="32">
        <v>0.77932106260525957</v>
      </c>
      <c r="AF19" s="32">
        <v>0.80039976413891001</v>
      </c>
      <c r="AG19" s="32" t="s">
        <v>1</v>
      </c>
    </row>
    <row r="20" spans="1:33" x14ac:dyDescent="0.25">
      <c r="A20" s="12" t="s">
        <v>16</v>
      </c>
      <c r="B20" s="33" t="s">
        <v>1</v>
      </c>
      <c r="C20" s="34" t="s">
        <v>1</v>
      </c>
      <c r="D20" s="34" t="s">
        <v>1</v>
      </c>
      <c r="E20" s="34" t="s">
        <v>1</v>
      </c>
      <c r="F20" s="34" t="s">
        <v>1</v>
      </c>
      <c r="G20" s="34" t="s">
        <v>1</v>
      </c>
      <c r="H20" s="34" t="s">
        <v>1</v>
      </c>
      <c r="I20" s="34" t="s">
        <v>1</v>
      </c>
      <c r="J20" s="34" t="s">
        <v>1</v>
      </c>
      <c r="K20" s="34" t="s">
        <v>1</v>
      </c>
      <c r="L20" s="34" t="s">
        <v>1</v>
      </c>
      <c r="M20" s="34" t="s">
        <v>1</v>
      </c>
      <c r="N20" s="34">
        <v>4.6416865975728583E-2</v>
      </c>
      <c r="O20" s="34" t="s">
        <v>1</v>
      </c>
      <c r="P20" s="34" t="s">
        <v>1</v>
      </c>
      <c r="Q20" s="34">
        <v>0.24718469559824008</v>
      </c>
      <c r="R20" s="34">
        <v>0.26431612067369981</v>
      </c>
      <c r="S20" s="34">
        <v>0.28288689705196618</v>
      </c>
      <c r="T20" s="34">
        <v>0.29761521108604572</v>
      </c>
      <c r="U20" s="34">
        <v>0.26164611157262441</v>
      </c>
      <c r="V20" s="34">
        <v>0.30843041169048385</v>
      </c>
      <c r="W20" s="34">
        <v>0.33284233024290205</v>
      </c>
      <c r="X20" s="34">
        <v>0.35352026614162535</v>
      </c>
      <c r="Y20" s="34">
        <v>0.29516760444595497</v>
      </c>
      <c r="Z20" s="34">
        <v>0.32139959547942543</v>
      </c>
      <c r="AA20" s="34">
        <v>0.32632768813708518</v>
      </c>
      <c r="AB20" s="34">
        <v>0.30332697726043772</v>
      </c>
      <c r="AC20" s="34">
        <v>0.31118518022243069</v>
      </c>
      <c r="AD20" s="34">
        <v>0.34324971053647246</v>
      </c>
      <c r="AE20" s="34">
        <v>0.33425636572014322</v>
      </c>
      <c r="AF20" s="34">
        <v>0.39726477944607197</v>
      </c>
      <c r="AG20" s="34" t="s">
        <v>1</v>
      </c>
    </row>
    <row r="21" spans="1:33" x14ac:dyDescent="0.25">
      <c r="A21" s="9" t="s">
        <v>17</v>
      </c>
      <c r="B21" s="31" t="s">
        <v>1</v>
      </c>
      <c r="C21" s="32" t="s">
        <v>1</v>
      </c>
      <c r="D21" s="32" t="s">
        <v>1</v>
      </c>
      <c r="E21" s="32" t="s">
        <v>1</v>
      </c>
      <c r="F21" s="32" t="s">
        <v>1</v>
      </c>
      <c r="G21" s="32" t="s">
        <v>1</v>
      </c>
      <c r="H21" s="32" t="s">
        <v>1</v>
      </c>
      <c r="I21" s="32" t="s">
        <v>1</v>
      </c>
      <c r="J21" s="32" t="s">
        <v>1</v>
      </c>
      <c r="K21" s="32" t="s">
        <v>1</v>
      </c>
      <c r="L21" s="32" t="s">
        <v>1</v>
      </c>
      <c r="M21" s="32" t="s">
        <v>1</v>
      </c>
      <c r="N21" s="32" t="s">
        <v>1</v>
      </c>
      <c r="O21" s="32" t="s">
        <v>1</v>
      </c>
      <c r="P21" s="32" t="s">
        <v>1</v>
      </c>
      <c r="Q21" s="32" t="s">
        <v>1</v>
      </c>
      <c r="R21" s="32" t="s">
        <v>1</v>
      </c>
      <c r="S21" s="32" t="s">
        <v>1</v>
      </c>
      <c r="T21" s="32" t="s">
        <v>1</v>
      </c>
      <c r="U21" s="32" t="s">
        <v>1</v>
      </c>
      <c r="V21" s="32" t="s">
        <v>1</v>
      </c>
      <c r="W21" s="32" t="s">
        <v>1</v>
      </c>
      <c r="X21" s="32" t="s">
        <v>1</v>
      </c>
      <c r="Y21" s="32">
        <v>1.855903782880111</v>
      </c>
      <c r="Z21" s="32" t="s">
        <v>1</v>
      </c>
      <c r="AA21" s="32">
        <v>1.9266577335122166</v>
      </c>
      <c r="AB21" s="32" t="s">
        <v>1</v>
      </c>
      <c r="AC21" s="32">
        <v>2.0165547141860212</v>
      </c>
      <c r="AD21" s="32" t="s">
        <v>1</v>
      </c>
      <c r="AE21" s="32">
        <v>2.0418624001658383</v>
      </c>
      <c r="AF21" s="32" t="s">
        <v>1</v>
      </c>
      <c r="AG21" s="32" t="s">
        <v>1</v>
      </c>
    </row>
    <row r="22" spans="1:33" x14ac:dyDescent="0.25">
      <c r="A22" s="12" t="s">
        <v>18</v>
      </c>
      <c r="B22" s="33" t="s">
        <v>1</v>
      </c>
      <c r="C22" s="34" t="s">
        <v>1</v>
      </c>
      <c r="D22" s="34" t="s">
        <v>1</v>
      </c>
      <c r="E22" s="34" t="s">
        <v>1</v>
      </c>
      <c r="F22" s="34" t="s">
        <v>1</v>
      </c>
      <c r="G22" s="34" t="s">
        <v>1</v>
      </c>
      <c r="H22" s="34" t="s">
        <v>1</v>
      </c>
      <c r="I22" s="34" t="s">
        <v>1</v>
      </c>
      <c r="J22" s="34" t="s">
        <v>1</v>
      </c>
      <c r="K22" s="34" t="s">
        <v>1</v>
      </c>
      <c r="L22" s="34" t="s">
        <v>1</v>
      </c>
      <c r="M22" s="34" t="s">
        <v>1</v>
      </c>
      <c r="N22" s="34" t="s">
        <v>1</v>
      </c>
      <c r="O22" s="34" t="s">
        <v>1</v>
      </c>
      <c r="P22" s="34" t="s">
        <v>1</v>
      </c>
      <c r="Q22" s="34" t="s">
        <v>1</v>
      </c>
      <c r="R22" s="34" t="s">
        <v>1</v>
      </c>
      <c r="S22" s="34" t="s">
        <v>1</v>
      </c>
      <c r="T22" s="34" t="s">
        <v>1</v>
      </c>
      <c r="U22" s="34" t="s">
        <v>1</v>
      </c>
      <c r="V22" s="34" t="s">
        <v>1</v>
      </c>
      <c r="W22" s="34">
        <v>0.96166747903850025</v>
      </c>
      <c r="X22" s="34">
        <v>0.98801943745922449</v>
      </c>
      <c r="Y22" s="34">
        <v>1.195222139620236</v>
      </c>
      <c r="Z22" s="34">
        <v>1.2049556257073082</v>
      </c>
      <c r="AA22" s="34">
        <v>1.1678125471009031</v>
      </c>
      <c r="AB22" s="34">
        <v>1.200840842706226</v>
      </c>
      <c r="AC22" s="34">
        <v>1.2290251522056612</v>
      </c>
      <c r="AD22" s="34">
        <v>1.2135862747048722</v>
      </c>
      <c r="AE22" s="34">
        <v>1.2580944708537554</v>
      </c>
      <c r="AF22" s="34">
        <v>1.3207286605652016</v>
      </c>
      <c r="AG22" s="34" t="s">
        <v>1</v>
      </c>
    </row>
    <row r="23" spans="1:33" x14ac:dyDescent="0.25">
      <c r="A23" s="9" t="s">
        <v>19</v>
      </c>
      <c r="B23" s="31" t="s">
        <v>1</v>
      </c>
      <c r="C23" s="32" t="s">
        <v>1</v>
      </c>
      <c r="D23" s="32" t="s">
        <v>1</v>
      </c>
      <c r="E23" s="32" t="s">
        <v>1</v>
      </c>
      <c r="F23" s="32" t="s">
        <v>1</v>
      </c>
      <c r="G23" s="32" t="s">
        <v>1</v>
      </c>
      <c r="H23" s="32" t="s">
        <v>1</v>
      </c>
      <c r="I23" s="32" t="s">
        <v>1</v>
      </c>
      <c r="J23" s="32" t="s">
        <v>1</v>
      </c>
      <c r="K23" s="32" t="s">
        <v>1</v>
      </c>
      <c r="L23" s="32" t="s">
        <v>1</v>
      </c>
      <c r="M23" s="32" t="s">
        <v>1</v>
      </c>
      <c r="N23" s="32" t="s">
        <v>1</v>
      </c>
      <c r="O23" s="32" t="s">
        <v>1</v>
      </c>
      <c r="P23" s="32" t="s">
        <v>1</v>
      </c>
      <c r="Q23" s="32" t="s">
        <v>1</v>
      </c>
      <c r="R23" s="32" t="s">
        <v>1</v>
      </c>
      <c r="S23" s="32" t="s">
        <v>1</v>
      </c>
      <c r="T23" s="32">
        <v>0.18258034756540087</v>
      </c>
      <c r="U23" s="32">
        <v>0.1791148120478854</v>
      </c>
      <c r="V23" s="32">
        <v>0.17729759726932001</v>
      </c>
      <c r="W23" s="32">
        <v>0.21149029923901341</v>
      </c>
      <c r="X23" s="32">
        <v>0.28749847309453047</v>
      </c>
      <c r="Y23" s="32">
        <v>0.33029962101089116</v>
      </c>
      <c r="Z23" s="32">
        <v>0.37076196435039921</v>
      </c>
      <c r="AA23" s="32">
        <v>0.39169383326169843</v>
      </c>
      <c r="AB23" s="32">
        <v>0.51415790481894885</v>
      </c>
      <c r="AC23" s="32">
        <v>0.5453012264511593</v>
      </c>
      <c r="AD23" s="32">
        <v>0.64156578913955564</v>
      </c>
      <c r="AE23" s="32">
        <v>0.67067859533701657</v>
      </c>
      <c r="AF23" s="32">
        <v>0.70185937120348785</v>
      </c>
      <c r="AG23" s="32" t="s">
        <v>1</v>
      </c>
    </row>
    <row r="24" spans="1:33" x14ac:dyDescent="0.25">
      <c r="A24" s="12" t="s">
        <v>20</v>
      </c>
      <c r="B24" s="33" t="s">
        <v>1</v>
      </c>
      <c r="C24" s="34" t="s">
        <v>1</v>
      </c>
      <c r="D24" s="34" t="s">
        <v>1</v>
      </c>
      <c r="E24" s="34" t="s">
        <v>1</v>
      </c>
      <c r="F24" s="34" t="s">
        <v>1</v>
      </c>
      <c r="G24" s="34" t="s">
        <v>1</v>
      </c>
      <c r="H24" s="34" t="s">
        <v>1</v>
      </c>
      <c r="I24" s="34" t="s">
        <v>1</v>
      </c>
      <c r="J24" s="34" t="s">
        <v>1</v>
      </c>
      <c r="K24" s="34" t="s">
        <v>1</v>
      </c>
      <c r="L24" s="34">
        <v>0.1951650282211341</v>
      </c>
      <c r="M24" s="34">
        <v>0.24122629350027619</v>
      </c>
      <c r="N24" s="34">
        <v>0.22833053790730973</v>
      </c>
      <c r="O24" s="34">
        <v>0.22144906581117413</v>
      </c>
      <c r="P24" s="34">
        <v>0.24928931929662315</v>
      </c>
      <c r="Q24" s="34">
        <v>0.27474271961310021</v>
      </c>
      <c r="R24" s="34">
        <v>0.41000658605020435</v>
      </c>
      <c r="S24" s="34">
        <v>0.52868077550355186</v>
      </c>
      <c r="T24" s="34">
        <v>0.69398580033366319</v>
      </c>
      <c r="U24" s="34">
        <v>0.69308342891542629</v>
      </c>
      <c r="V24" s="34">
        <v>0.67465653513040424</v>
      </c>
      <c r="W24" s="34">
        <v>0.65169095074169681</v>
      </c>
      <c r="X24" s="34">
        <v>0.63469276677465136</v>
      </c>
      <c r="Y24" s="34">
        <v>0.55996135895873311</v>
      </c>
      <c r="Z24" s="34">
        <v>0.53919216982936502</v>
      </c>
      <c r="AA24" s="34">
        <v>0.5303010574626682</v>
      </c>
      <c r="AB24" s="34">
        <v>0.56861662139162572</v>
      </c>
      <c r="AC24" s="34">
        <v>0.61364643128352947</v>
      </c>
      <c r="AD24" s="34">
        <v>0.63869666314300177</v>
      </c>
      <c r="AE24" s="34">
        <v>0.67348976977682995</v>
      </c>
      <c r="AF24" s="34">
        <v>0.8416942243349631</v>
      </c>
      <c r="AG24" s="34" t="s">
        <v>1</v>
      </c>
    </row>
    <row r="25" spans="1:33" x14ac:dyDescent="0.25">
      <c r="A25" s="9" t="s">
        <v>21</v>
      </c>
      <c r="B25" s="31" t="s">
        <v>1</v>
      </c>
      <c r="C25" s="32" t="s">
        <v>1</v>
      </c>
      <c r="D25" s="32" t="s">
        <v>1</v>
      </c>
      <c r="E25" s="32" t="s">
        <v>1</v>
      </c>
      <c r="F25" s="32" t="s">
        <v>1</v>
      </c>
      <c r="G25" s="32" t="s">
        <v>1</v>
      </c>
      <c r="H25" s="32" t="s">
        <v>1</v>
      </c>
      <c r="I25" s="32" t="s">
        <v>1</v>
      </c>
      <c r="J25" s="32" t="s">
        <v>1</v>
      </c>
      <c r="K25" s="32" t="s">
        <v>1</v>
      </c>
      <c r="L25" s="32" t="s">
        <v>1</v>
      </c>
      <c r="M25" s="32" t="s">
        <v>1</v>
      </c>
      <c r="N25" s="32" t="s">
        <v>1</v>
      </c>
      <c r="O25" s="32" t="s">
        <v>1</v>
      </c>
      <c r="P25" s="32" t="s">
        <v>1</v>
      </c>
      <c r="Q25" s="32" t="s">
        <v>1</v>
      </c>
      <c r="R25" s="32">
        <v>1.1414187275622656</v>
      </c>
      <c r="S25" s="32">
        <v>1.1776968638415652</v>
      </c>
      <c r="T25" s="32" t="s">
        <v>1</v>
      </c>
      <c r="U25" s="32">
        <v>1.2220410770576717</v>
      </c>
      <c r="V25" s="32" t="s">
        <v>1</v>
      </c>
      <c r="W25" s="32">
        <v>1.232038182857633</v>
      </c>
      <c r="X25" s="32" t="s">
        <v>1</v>
      </c>
      <c r="Y25" s="32">
        <v>1.4404449134358841</v>
      </c>
      <c r="Z25" s="32" t="s">
        <v>1</v>
      </c>
      <c r="AA25" s="32">
        <v>1.5169010181567215</v>
      </c>
      <c r="AB25" s="32" t="s">
        <v>1</v>
      </c>
      <c r="AC25" s="32">
        <v>1.6705304472388733</v>
      </c>
      <c r="AD25" s="32" t="s">
        <v>1</v>
      </c>
      <c r="AE25" s="32">
        <v>1.7181039833119107</v>
      </c>
      <c r="AF25" s="32" t="s">
        <v>1</v>
      </c>
      <c r="AG25" s="32" t="s">
        <v>1</v>
      </c>
    </row>
    <row r="26" spans="1:33" x14ac:dyDescent="0.25">
      <c r="A26" s="12" t="s">
        <v>22</v>
      </c>
      <c r="B26" s="33" t="s">
        <v>1</v>
      </c>
      <c r="C26" s="34" t="s">
        <v>1</v>
      </c>
      <c r="D26" s="34" t="s">
        <v>1</v>
      </c>
      <c r="E26" s="34" t="s">
        <v>1</v>
      </c>
      <c r="F26" s="34" t="s">
        <v>1</v>
      </c>
      <c r="G26" s="34" t="s">
        <v>1</v>
      </c>
      <c r="H26" s="34" t="s">
        <v>1</v>
      </c>
      <c r="I26" s="34" t="s">
        <v>1</v>
      </c>
      <c r="J26" s="34" t="s">
        <v>1</v>
      </c>
      <c r="K26" s="34" t="s">
        <v>1</v>
      </c>
      <c r="L26" s="34" t="s">
        <v>1</v>
      </c>
      <c r="M26" s="34" t="s">
        <v>1</v>
      </c>
      <c r="N26" s="34">
        <v>0.15680609963125072</v>
      </c>
      <c r="O26" s="34">
        <v>0.18021901065874105</v>
      </c>
      <c r="P26" s="34">
        <v>0.17117410190842799</v>
      </c>
      <c r="Q26" s="34">
        <v>0.15361747237956661</v>
      </c>
      <c r="R26" s="34">
        <v>0.13891889021731077</v>
      </c>
      <c r="S26" s="34">
        <v>0.13743439785327907</v>
      </c>
      <c r="T26" s="34">
        <v>0.12844675017125615</v>
      </c>
      <c r="U26" s="34">
        <v>0.15428416649337418</v>
      </c>
      <c r="V26" s="34">
        <v>0.14413523577816259</v>
      </c>
      <c r="W26" s="34">
        <v>0.17752420669298011</v>
      </c>
      <c r="X26" s="34">
        <v>0.15909605618309761</v>
      </c>
      <c r="Y26" s="34">
        <v>0.12104504270008894</v>
      </c>
      <c r="Z26" s="34">
        <v>0.12576568705369184</v>
      </c>
      <c r="AA26" s="34">
        <v>0.18196767187299134</v>
      </c>
      <c r="AB26" s="34">
        <v>0.2412500245972565</v>
      </c>
      <c r="AC26" s="34">
        <v>0.27579047314194355</v>
      </c>
      <c r="AD26" s="34">
        <v>0.28382958038226236</v>
      </c>
      <c r="AE26" s="34">
        <v>0.25986727136986781</v>
      </c>
      <c r="AF26" s="34">
        <v>0.25882794070570281</v>
      </c>
      <c r="AG26" s="34" t="s">
        <v>1</v>
      </c>
    </row>
    <row r="27" spans="1:33" x14ac:dyDescent="0.25">
      <c r="A27" s="9" t="s">
        <v>23</v>
      </c>
      <c r="B27" s="31" t="s">
        <v>1</v>
      </c>
      <c r="C27" s="32" t="s">
        <v>1</v>
      </c>
      <c r="D27" s="32" t="s">
        <v>1</v>
      </c>
      <c r="E27" s="32" t="s">
        <v>1</v>
      </c>
      <c r="F27" s="32" t="s">
        <v>1</v>
      </c>
      <c r="G27" s="32" t="s">
        <v>1</v>
      </c>
      <c r="H27" s="32" t="s">
        <v>1</v>
      </c>
      <c r="I27" s="32" t="s">
        <v>1</v>
      </c>
      <c r="J27" s="32" t="s">
        <v>1</v>
      </c>
      <c r="K27" s="32" t="s">
        <v>1</v>
      </c>
      <c r="L27" s="32" t="s">
        <v>1</v>
      </c>
      <c r="M27" s="32">
        <v>0.18489583675550514</v>
      </c>
      <c r="N27" s="32" t="s">
        <v>1</v>
      </c>
      <c r="O27" s="32">
        <v>0.15426631690915119</v>
      </c>
      <c r="P27" s="32" t="s">
        <v>1</v>
      </c>
      <c r="Q27" s="32">
        <v>0.1798403250715335</v>
      </c>
      <c r="R27" s="32" t="s">
        <v>1</v>
      </c>
      <c r="S27" s="32" t="s">
        <v>1</v>
      </c>
      <c r="T27" s="32" t="s">
        <v>1</v>
      </c>
      <c r="U27" s="32" t="s">
        <v>1</v>
      </c>
      <c r="V27" s="32" t="s">
        <v>1</v>
      </c>
      <c r="W27" s="32">
        <v>0.22402047728522509</v>
      </c>
      <c r="X27" s="32" t="s">
        <v>1</v>
      </c>
      <c r="Y27" s="32">
        <v>0.24675291464963056</v>
      </c>
      <c r="Z27" s="32" t="s">
        <v>1</v>
      </c>
      <c r="AA27" s="32">
        <v>0.30334146212852725</v>
      </c>
      <c r="AB27" s="32" t="s">
        <v>1</v>
      </c>
      <c r="AC27" s="32">
        <v>0.51584650153699707</v>
      </c>
      <c r="AD27" s="32" t="s">
        <v>1</v>
      </c>
      <c r="AE27" s="32">
        <v>0.52824851978061771</v>
      </c>
      <c r="AF27" s="32">
        <v>0.60238480005852268</v>
      </c>
      <c r="AG27" s="32" t="s">
        <v>1</v>
      </c>
    </row>
    <row r="28" spans="1:33" x14ac:dyDescent="0.25">
      <c r="A28" s="12" t="s">
        <v>24</v>
      </c>
      <c r="B28" s="33" t="s">
        <v>1</v>
      </c>
      <c r="C28" s="34" t="s">
        <v>1</v>
      </c>
      <c r="D28" s="34" t="s">
        <v>1</v>
      </c>
      <c r="E28" s="34" t="s">
        <v>1</v>
      </c>
      <c r="F28" s="34" t="s">
        <v>1</v>
      </c>
      <c r="G28" s="34" t="s">
        <v>1</v>
      </c>
      <c r="H28" s="34" t="s">
        <v>1</v>
      </c>
      <c r="I28" s="34" t="s">
        <v>1</v>
      </c>
      <c r="J28" s="34" t="s">
        <v>1</v>
      </c>
      <c r="K28" s="34" t="s">
        <v>1</v>
      </c>
      <c r="L28" s="34" t="s">
        <v>1</v>
      </c>
      <c r="M28" s="34" t="s">
        <v>1</v>
      </c>
      <c r="N28" s="34" t="s">
        <v>1</v>
      </c>
      <c r="O28" s="34" t="s">
        <v>1</v>
      </c>
      <c r="P28" s="34" t="s">
        <v>1</v>
      </c>
      <c r="Q28" s="34" t="s">
        <v>1</v>
      </c>
      <c r="R28" s="34">
        <v>0.16600013484405995</v>
      </c>
      <c r="S28" s="34">
        <v>0.15928053271356513</v>
      </c>
      <c r="T28" s="34">
        <v>0.16002070257542952</v>
      </c>
      <c r="U28" s="34">
        <v>0.16596328915446484</v>
      </c>
      <c r="V28" s="34">
        <v>0.2122870825086636</v>
      </c>
      <c r="W28" s="34">
        <v>0.2209071989167774</v>
      </c>
      <c r="X28" s="34">
        <v>0.29961452451007675</v>
      </c>
      <c r="Y28" s="34">
        <v>0.32961709051076077</v>
      </c>
      <c r="Z28" s="34">
        <v>0.28251903948031881</v>
      </c>
      <c r="AA28" s="34">
        <v>0.28997953223672712</v>
      </c>
      <c r="AB28" s="34">
        <v>0.36449796468845214</v>
      </c>
      <c r="AC28" s="34">
        <v>0.43370902764736941</v>
      </c>
      <c r="AD28" s="34">
        <v>0.40813933175854833</v>
      </c>
      <c r="AE28" s="34">
        <v>0.38448921244209133</v>
      </c>
      <c r="AF28" s="34">
        <v>0.39235209358788536</v>
      </c>
      <c r="AG28" s="34" t="s">
        <v>1</v>
      </c>
    </row>
    <row r="29" spans="1:33" x14ac:dyDescent="0.25">
      <c r="A29" s="9" t="s">
        <v>25</v>
      </c>
      <c r="B29" s="31" t="s">
        <v>1</v>
      </c>
      <c r="C29" s="32" t="s">
        <v>1</v>
      </c>
      <c r="D29" s="32" t="s">
        <v>1</v>
      </c>
      <c r="E29" s="32" t="s">
        <v>1</v>
      </c>
      <c r="F29" s="32" t="s">
        <v>1</v>
      </c>
      <c r="G29" s="32" t="s">
        <v>1</v>
      </c>
      <c r="H29" s="32" t="s">
        <v>1</v>
      </c>
      <c r="I29" s="32" t="s">
        <v>1</v>
      </c>
      <c r="J29" s="32" t="s">
        <v>1</v>
      </c>
      <c r="K29" s="32" t="s">
        <v>1</v>
      </c>
      <c r="L29" s="32" t="s">
        <v>1</v>
      </c>
      <c r="M29" s="32" t="s">
        <v>1</v>
      </c>
      <c r="N29" s="32" t="s">
        <v>1</v>
      </c>
      <c r="O29" s="32">
        <v>0.65115779692581588</v>
      </c>
      <c r="P29" s="32">
        <v>0.80154335063449667</v>
      </c>
      <c r="Q29" s="32">
        <v>0.77686029896680597</v>
      </c>
      <c r="R29" s="32">
        <v>0.91189152947382146</v>
      </c>
      <c r="S29" s="32">
        <v>0.83150241635422761</v>
      </c>
      <c r="T29" s="32">
        <v>1.0217187817232116</v>
      </c>
      <c r="U29" s="32">
        <v>1.0505724743413993</v>
      </c>
      <c r="V29" s="32">
        <v>1.1974788182785674</v>
      </c>
      <c r="W29" s="32">
        <v>1.4774033557662729</v>
      </c>
      <c r="X29" s="32">
        <v>1.593261854782875</v>
      </c>
      <c r="Y29" s="32">
        <v>1.6376175101428363</v>
      </c>
      <c r="Z29" s="32">
        <v>1.617747639786046</v>
      </c>
      <c r="AA29" s="32">
        <v>1.51958427492626</v>
      </c>
      <c r="AB29" s="32">
        <v>1.390243600902006</v>
      </c>
      <c r="AC29" s="32">
        <v>1.1778858114030499</v>
      </c>
      <c r="AD29" s="32">
        <v>1.2177703956073178</v>
      </c>
      <c r="AE29" s="32">
        <v>1.2555678495707054</v>
      </c>
      <c r="AF29" s="32">
        <v>1.0606181120615221</v>
      </c>
      <c r="AG29" s="32" t="s">
        <v>1</v>
      </c>
    </row>
    <row r="30" spans="1:33" x14ac:dyDescent="0.25">
      <c r="A30" s="12" t="s">
        <v>26</v>
      </c>
      <c r="B30" s="33" t="s">
        <v>1</v>
      </c>
      <c r="C30" s="34" t="s">
        <v>1</v>
      </c>
      <c r="D30" s="34" t="s">
        <v>1</v>
      </c>
      <c r="E30" s="34" t="s">
        <v>1</v>
      </c>
      <c r="F30" s="34" t="s">
        <v>1</v>
      </c>
      <c r="G30" s="34" t="s">
        <v>1</v>
      </c>
      <c r="H30" s="34" t="s">
        <v>1</v>
      </c>
      <c r="I30" s="34" t="s">
        <v>1</v>
      </c>
      <c r="J30" s="34" t="s">
        <v>1</v>
      </c>
      <c r="K30" s="34" t="s">
        <v>1</v>
      </c>
      <c r="L30" s="34" t="s">
        <v>1</v>
      </c>
      <c r="M30" s="34" t="s">
        <v>1</v>
      </c>
      <c r="N30" s="34" t="s">
        <v>1</v>
      </c>
      <c r="O30" s="34" t="s">
        <v>1</v>
      </c>
      <c r="P30" s="34" t="s">
        <v>1</v>
      </c>
      <c r="Q30" s="34">
        <v>0.50898359531442594</v>
      </c>
      <c r="R30" s="34">
        <v>0.55404478678013958</v>
      </c>
      <c r="S30" s="34">
        <v>0.56390646922147869</v>
      </c>
      <c r="T30" s="34">
        <v>0.59561115812755006</v>
      </c>
      <c r="U30" s="34">
        <v>0.59126924231499745</v>
      </c>
      <c r="V30" s="34">
        <v>0.58465343350340127</v>
      </c>
      <c r="W30" s="34">
        <v>0.59085755003699136</v>
      </c>
      <c r="X30" s="34">
        <v>0.592793549438272</v>
      </c>
      <c r="Y30" s="34">
        <v>0.59030310274455089</v>
      </c>
      <c r="Z30" s="34">
        <v>0.57619319238278222</v>
      </c>
      <c r="AA30" s="34">
        <v>0.56015627608775498</v>
      </c>
      <c r="AB30" s="34">
        <v>0.55571508049029983</v>
      </c>
      <c r="AC30" s="34">
        <v>0.57806849423479911</v>
      </c>
      <c r="AD30" s="34">
        <v>0.61444072769319336</v>
      </c>
      <c r="AE30" s="34">
        <v>0.61380330835567354</v>
      </c>
      <c r="AF30" s="34">
        <v>0.69365619876403084</v>
      </c>
      <c r="AG30" s="34" t="s">
        <v>1</v>
      </c>
    </row>
    <row r="31" spans="1:33" x14ac:dyDescent="0.25">
      <c r="A31" s="9" t="s">
        <v>27</v>
      </c>
      <c r="B31" s="31" t="s">
        <v>1</v>
      </c>
      <c r="C31" s="32" t="s">
        <v>1</v>
      </c>
      <c r="D31" s="32" t="s">
        <v>1</v>
      </c>
      <c r="E31" s="32" t="s">
        <v>1</v>
      </c>
      <c r="F31" s="32" t="s">
        <v>1</v>
      </c>
      <c r="G31" s="32" t="s">
        <v>1</v>
      </c>
      <c r="H31" s="32" t="s">
        <v>1</v>
      </c>
      <c r="I31" s="32" t="s">
        <v>1</v>
      </c>
      <c r="J31" s="32" t="s">
        <v>1</v>
      </c>
      <c r="K31" s="32" t="s">
        <v>1</v>
      </c>
      <c r="L31" s="32" t="s">
        <v>1</v>
      </c>
      <c r="M31" s="32" t="s">
        <v>1</v>
      </c>
      <c r="N31" s="32" t="s">
        <v>1</v>
      </c>
      <c r="O31" s="32">
        <v>2.3312302967467597</v>
      </c>
      <c r="P31" s="32" t="s">
        <v>1</v>
      </c>
      <c r="Q31" s="32">
        <v>2.1470206425265728</v>
      </c>
      <c r="R31" s="32" t="s">
        <v>1</v>
      </c>
      <c r="S31" s="32">
        <v>2.0295589706645045</v>
      </c>
      <c r="T31" s="32" t="s">
        <v>1</v>
      </c>
      <c r="U31" s="32">
        <v>2.0216888290827724</v>
      </c>
      <c r="V31" s="32" t="s">
        <v>1</v>
      </c>
      <c r="W31" s="32">
        <v>1.837010331540101</v>
      </c>
      <c r="X31" s="32" t="s">
        <v>1</v>
      </c>
      <c r="Y31" s="32" t="s">
        <v>1</v>
      </c>
      <c r="Z31" s="32" t="s">
        <v>1</v>
      </c>
      <c r="AA31" s="32">
        <v>1.8432003980781462</v>
      </c>
      <c r="AB31" s="32" t="s">
        <v>1</v>
      </c>
      <c r="AC31" s="32">
        <v>2.0431152318201531</v>
      </c>
      <c r="AD31" s="32" t="s">
        <v>1</v>
      </c>
      <c r="AE31" s="32">
        <v>2.1145357699264045</v>
      </c>
      <c r="AF31" s="32" t="s">
        <v>1</v>
      </c>
      <c r="AG31" s="32" t="s">
        <v>1</v>
      </c>
    </row>
    <row r="32" spans="1:33" s="15" customFormat="1" ht="15.75" thickBot="1" x14ac:dyDescent="0.3">
      <c r="A32" s="19" t="s">
        <v>28</v>
      </c>
      <c r="B32" s="37" t="s">
        <v>1</v>
      </c>
      <c r="C32" s="38" t="s">
        <v>1</v>
      </c>
      <c r="D32" s="38" t="s">
        <v>1</v>
      </c>
      <c r="E32" s="38" t="s">
        <v>1</v>
      </c>
      <c r="F32" s="38" t="s">
        <v>1</v>
      </c>
      <c r="G32" s="38" t="s">
        <v>1</v>
      </c>
      <c r="H32" s="38" t="s">
        <v>1</v>
      </c>
      <c r="I32" s="38" t="s">
        <v>1</v>
      </c>
      <c r="J32" s="38" t="s">
        <v>1</v>
      </c>
      <c r="K32" s="38" t="s">
        <v>1</v>
      </c>
      <c r="L32" s="38" t="s">
        <v>1</v>
      </c>
      <c r="M32" s="38" t="s">
        <v>1</v>
      </c>
      <c r="N32" s="38" t="s">
        <v>1</v>
      </c>
      <c r="O32" s="38" t="s">
        <v>1</v>
      </c>
      <c r="P32" s="38" t="s">
        <v>1</v>
      </c>
      <c r="Q32" s="38" t="s">
        <v>1</v>
      </c>
      <c r="R32" s="38" t="s">
        <v>1</v>
      </c>
      <c r="S32" s="38" t="s">
        <v>1</v>
      </c>
      <c r="T32" s="38" t="s">
        <v>1</v>
      </c>
      <c r="U32" s="38" t="s">
        <v>1</v>
      </c>
      <c r="V32" s="38" t="s">
        <v>1</v>
      </c>
      <c r="W32" s="38" t="s">
        <v>1</v>
      </c>
      <c r="X32" s="38" t="s">
        <v>1</v>
      </c>
      <c r="Y32" s="38" t="s">
        <v>1</v>
      </c>
      <c r="Z32" s="38" t="s">
        <v>1</v>
      </c>
      <c r="AA32" s="38" t="s">
        <v>1</v>
      </c>
      <c r="AB32" s="38" t="s">
        <v>1</v>
      </c>
      <c r="AC32" s="38">
        <v>1.2706274803276776</v>
      </c>
      <c r="AD32" s="38" t="s">
        <v>1</v>
      </c>
      <c r="AE32" s="38">
        <v>1.3119309983460676</v>
      </c>
      <c r="AF32" s="38" t="s">
        <v>1</v>
      </c>
      <c r="AG32" s="38" t="s">
        <v>1</v>
      </c>
    </row>
    <row r="33" spans="1:33" x14ac:dyDescent="0.25">
      <c r="A33" s="9" t="s">
        <v>29</v>
      </c>
      <c r="B33" s="31" t="s">
        <v>1</v>
      </c>
      <c r="C33" s="32" t="s">
        <v>1</v>
      </c>
      <c r="D33" s="32" t="s">
        <v>1</v>
      </c>
      <c r="E33" s="32" t="s">
        <v>1</v>
      </c>
      <c r="F33" s="32" t="s">
        <v>1</v>
      </c>
      <c r="G33" s="32" t="s">
        <v>1</v>
      </c>
      <c r="H33" s="32" t="s">
        <v>1</v>
      </c>
      <c r="I33" s="32" t="s">
        <v>1</v>
      </c>
      <c r="J33" s="32" t="s">
        <v>1</v>
      </c>
      <c r="K33" s="32" t="s">
        <v>1</v>
      </c>
      <c r="L33" s="32" t="s">
        <v>1</v>
      </c>
      <c r="M33" s="32" t="s">
        <v>1</v>
      </c>
      <c r="N33" s="32" t="s">
        <v>1</v>
      </c>
      <c r="O33" s="32" t="s">
        <v>1</v>
      </c>
      <c r="P33" s="32" t="s">
        <v>1</v>
      </c>
      <c r="Q33" s="32" t="s">
        <v>1</v>
      </c>
      <c r="R33" s="32" t="s">
        <v>1</v>
      </c>
      <c r="S33" s="32" t="s">
        <v>1</v>
      </c>
      <c r="T33" s="32" t="s">
        <v>1</v>
      </c>
      <c r="U33" s="32" t="s">
        <v>1</v>
      </c>
      <c r="V33" s="32" t="s">
        <v>1</v>
      </c>
      <c r="W33" s="32" t="s">
        <v>1</v>
      </c>
      <c r="X33" s="32" t="s">
        <v>1</v>
      </c>
      <c r="Y33" s="32" t="s">
        <v>1</v>
      </c>
      <c r="Z33" s="32" t="s">
        <v>1</v>
      </c>
      <c r="AA33" s="32" t="s">
        <v>1</v>
      </c>
      <c r="AB33" s="32" t="s">
        <v>1</v>
      </c>
      <c r="AC33" s="32" t="s">
        <v>1</v>
      </c>
      <c r="AD33" s="32" t="s">
        <v>1</v>
      </c>
      <c r="AE33" s="32" t="s">
        <v>1</v>
      </c>
      <c r="AF33" s="32" t="s">
        <v>1</v>
      </c>
      <c r="AG33" s="32" t="s">
        <v>1</v>
      </c>
    </row>
    <row r="34" spans="1:33" x14ac:dyDescent="0.25">
      <c r="A34" s="12" t="s">
        <v>30</v>
      </c>
      <c r="B34" s="33" t="s">
        <v>1</v>
      </c>
      <c r="C34" s="34" t="s">
        <v>1</v>
      </c>
      <c r="D34" s="34" t="s">
        <v>1</v>
      </c>
      <c r="E34" s="34" t="s">
        <v>1</v>
      </c>
      <c r="F34" s="34" t="s">
        <v>1</v>
      </c>
      <c r="G34" s="34" t="s">
        <v>1</v>
      </c>
      <c r="H34" s="34" t="s">
        <v>1</v>
      </c>
      <c r="I34" s="34" t="s">
        <v>1</v>
      </c>
      <c r="J34" s="34" t="s">
        <v>1</v>
      </c>
      <c r="K34" s="34" t="s">
        <v>1</v>
      </c>
      <c r="L34" s="34" t="s">
        <v>1</v>
      </c>
      <c r="M34" s="34" t="s">
        <v>1</v>
      </c>
      <c r="N34" s="34" t="s">
        <v>1</v>
      </c>
      <c r="O34" s="34" t="s">
        <v>1</v>
      </c>
      <c r="P34" s="34" t="s">
        <v>1</v>
      </c>
      <c r="Q34" s="34" t="s">
        <v>1</v>
      </c>
      <c r="R34" s="34" t="s">
        <v>1</v>
      </c>
      <c r="S34" s="34" t="s">
        <v>1</v>
      </c>
      <c r="T34" s="34" t="s">
        <v>1</v>
      </c>
      <c r="U34" s="34" t="s">
        <v>1</v>
      </c>
      <c r="V34" s="34" t="s">
        <v>1</v>
      </c>
      <c r="W34" s="34" t="s">
        <v>1</v>
      </c>
      <c r="X34" s="34" t="s">
        <v>1</v>
      </c>
      <c r="Y34" s="34" t="s">
        <v>1</v>
      </c>
      <c r="Z34" s="34" t="s">
        <v>1</v>
      </c>
      <c r="AA34" s="34" t="s">
        <v>1</v>
      </c>
      <c r="AB34" s="34" t="s">
        <v>1</v>
      </c>
      <c r="AC34" s="34" t="s">
        <v>1</v>
      </c>
      <c r="AD34" s="34" t="s">
        <v>1</v>
      </c>
      <c r="AE34" s="34" t="s">
        <v>1</v>
      </c>
      <c r="AF34" s="34" t="s">
        <v>1</v>
      </c>
      <c r="AG34" s="34" t="s">
        <v>1</v>
      </c>
    </row>
    <row r="35" spans="1:33" x14ac:dyDescent="0.25">
      <c r="A35" s="9" t="s">
        <v>31</v>
      </c>
      <c r="B35" s="31" t="s">
        <v>1</v>
      </c>
      <c r="C35" s="32" t="s">
        <v>1</v>
      </c>
      <c r="D35" s="32" t="s">
        <v>1</v>
      </c>
      <c r="E35" s="32" t="s">
        <v>1</v>
      </c>
      <c r="F35" s="32" t="s">
        <v>1</v>
      </c>
      <c r="G35" s="32" t="s">
        <v>1</v>
      </c>
      <c r="H35" s="32" t="s">
        <v>1</v>
      </c>
      <c r="I35" s="32" t="s">
        <v>1</v>
      </c>
      <c r="J35" s="32" t="s">
        <v>1</v>
      </c>
      <c r="K35" s="32" t="s">
        <v>1</v>
      </c>
      <c r="L35" s="32" t="s">
        <v>1</v>
      </c>
      <c r="M35" s="32" t="s">
        <v>1</v>
      </c>
      <c r="N35" s="32" t="s">
        <v>1</v>
      </c>
      <c r="O35" s="32" t="s">
        <v>1</v>
      </c>
      <c r="P35" s="32" t="s">
        <v>1</v>
      </c>
      <c r="Q35" s="32" t="s">
        <v>1</v>
      </c>
      <c r="R35" s="32" t="s">
        <v>1</v>
      </c>
      <c r="S35" s="32" t="s">
        <v>1</v>
      </c>
      <c r="T35" s="32" t="s">
        <v>1</v>
      </c>
      <c r="U35" s="32" t="s">
        <v>1</v>
      </c>
      <c r="V35" s="32" t="s">
        <v>1</v>
      </c>
      <c r="W35" s="32" t="s">
        <v>1</v>
      </c>
      <c r="X35" s="32" t="s">
        <v>1</v>
      </c>
      <c r="Y35" s="32" t="s">
        <v>1</v>
      </c>
      <c r="Z35" s="32" t="s">
        <v>1</v>
      </c>
      <c r="AA35" s="32" t="s">
        <v>1</v>
      </c>
      <c r="AB35" s="32" t="s">
        <v>1</v>
      </c>
      <c r="AC35" s="32" t="s">
        <v>1</v>
      </c>
      <c r="AD35" s="32" t="s">
        <v>1</v>
      </c>
      <c r="AE35" s="32">
        <v>6.9574850265470681E-2</v>
      </c>
      <c r="AF35" s="32">
        <v>6.048168150634943E-2</v>
      </c>
      <c r="AG35" s="32" t="s">
        <v>1</v>
      </c>
    </row>
    <row r="36" spans="1:33" x14ac:dyDescent="0.25">
      <c r="A36" s="12" t="s">
        <v>32</v>
      </c>
      <c r="B36" s="33" t="s">
        <v>1</v>
      </c>
      <c r="C36" s="34" t="s">
        <v>1</v>
      </c>
      <c r="D36" s="34" t="s">
        <v>1</v>
      </c>
      <c r="E36" s="34" t="s">
        <v>1</v>
      </c>
      <c r="F36" s="34" t="s">
        <v>1</v>
      </c>
      <c r="G36" s="34" t="s">
        <v>1</v>
      </c>
      <c r="H36" s="34" t="s">
        <v>1</v>
      </c>
      <c r="I36" s="34" t="s">
        <v>1</v>
      </c>
      <c r="J36" s="34" t="s">
        <v>1</v>
      </c>
      <c r="K36" s="34" t="s">
        <v>1</v>
      </c>
      <c r="L36" s="34" t="s">
        <v>1</v>
      </c>
      <c r="M36" s="34" t="s">
        <v>1</v>
      </c>
      <c r="N36" s="34" t="s">
        <v>1</v>
      </c>
      <c r="O36" s="34" t="s">
        <v>1</v>
      </c>
      <c r="P36" s="34" t="s">
        <v>1</v>
      </c>
      <c r="Q36" s="34" t="s">
        <v>1</v>
      </c>
      <c r="R36" s="34" t="s">
        <v>1</v>
      </c>
      <c r="S36" s="34" t="s">
        <v>1</v>
      </c>
      <c r="T36" s="34" t="s">
        <v>1</v>
      </c>
      <c r="U36" s="34" t="s">
        <v>1</v>
      </c>
      <c r="V36" s="34" t="s">
        <v>1</v>
      </c>
      <c r="W36" s="34" t="s">
        <v>1</v>
      </c>
      <c r="X36" s="34" t="s">
        <v>1</v>
      </c>
      <c r="Y36" s="34" t="s">
        <v>1</v>
      </c>
      <c r="Z36" s="34" t="s">
        <v>1</v>
      </c>
      <c r="AA36" s="34" t="s">
        <v>1</v>
      </c>
      <c r="AB36" s="34" t="s">
        <v>1</v>
      </c>
      <c r="AC36" s="34">
        <v>6.5315996371333521E-2</v>
      </c>
      <c r="AD36" s="34">
        <v>0.19023825352233492</v>
      </c>
      <c r="AE36" s="34">
        <v>4.2822227159795591E-2</v>
      </c>
      <c r="AF36" s="34" t="s">
        <v>1</v>
      </c>
      <c r="AG36" s="34" t="s">
        <v>1</v>
      </c>
    </row>
    <row r="37" spans="1:33" s="5" customFormat="1" x14ac:dyDescent="0.25">
      <c r="A37" s="9" t="s">
        <v>33</v>
      </c>
      <c r="B37" s="31" t="s">
        <v>1</v>
      </c>
      <c r="C37" s="32" t="s">
        <v>1</v>
      </c>
      <c r="D37" s="32" t="s">
        <v>1</v>
      </c>
      <c r="E37" s="32" t="s">
        <v>1</v>
      </c>
      <c r="F37" s="32" t="s">
        <v>1</v>
      </c>
      <c r="G37" s="32" t="s">
        <v>1</v>
      </c>
      <c r="H37" s="32" t="s">
        <v>1</v>
      </c>
      <c r="I37" s="32" t="s">
        <v>1</v>
      </c>
      <c r="J37" s="32" t="s">
        <v>1</v>
      </c>
      <c r="K37" s="32" t="s">
        <v>1</v>
      </c>
      <c r="L37" s="32" t="s">
        <v>1</v>
      </c>
      <c r="M37" s="32" t="s">
        <v>1</v>
      </c>
      <c r="N37" s="32" t="s">
        <v>1</v>
      </c>
      <c r="O37" s="32" t="s">
        <v>1</v>
      </c>
      <c r="P37" s="32" t="s">
        <v>1</v>
      </c>
      <c r="Q37" s="32" t="s">
        <v>1</v>
      </c>
      <c r="R37" s="32" t="s">
        <v>1</v>
      </c>
      <c r="S37" s="32" t="s">
        <v>1</v>
      </c>
      <c r="T37" s="32" t="s">
        <v>1</v>
      </c>
      <c r="U37" s="32" t="s">
        <v>1</v>
      </c>
      <c r="V37" s="32" t="s">
        <v>1</v>
      </c>
      <c r="W37" s="32" t="s">
        <v>1</v>
      </c>
      <c r="X37" s="32" t="s">
        <v>1</v>
      </c>
      <c r="Y37" s="32" t="s">
        <v>1</v>
      </c>
      <c r="Z37" s="32" t="s">
        <v>1</v>
      </c>
      <c r="AA37" s="32" t="s">
        <v>1</v>
      </c>
      <c r="AB37" s="32" t="s">
        <v>1</v>
      </c>
      <c r="AC37" s="32" t="s">
        <v>1</v>
      </c>
      <c r="AD37" s="32" t="s">
        <v>1</v>
      </c>
      <c r="AE37" s="32" t="s">
        <v>1</v>
      </c>
      <c r="AF37" s="32" t="s">
        <v>1</v>
      </c>
      <c r="AG37" s="32" t="s">
        <v>1</v>
      </c>
    </row>
    <row r="38" spans="1:33" x14ac:dyDescent="0.25">
      <c r="A38" s="12" t="s">
        <v>34</v>
      </c>
      <c r="B38" s="33" t="s">
        <v>1</v>
      </c>
      <c r="C38" s="34" t="s">
        <v>1</v>
      </c>
      <c r="D38" s="34" t="s">
        <v>1</v>
      </c>
      <c r="E38" s="34" t="s">
        <v>1</v>
      </c>
      <c r="F38" s="34" t="s">
        <v>1</v>
      </c>
      <c r="G38" s="34" t="s">
        <v>1</v>
      </c>
      <c r="H38" s="34" t="s">
        <v>1</v>
      </c>
      <c r="I38" s="34" t="s">
        <v>1</v>
      </c>
      <c r="J38" s="34" t="s">
        <v>1</v>
      </c>
      <c r="K38" s="34" t="s">
        <v>1</v>
      </c>
      <c r="L38" s="34" t="s">
        <v>1</v>
      </c>
      <c r="M38" s="34" t="s">
        <v>1</v>
      </c>
      <c r="N38" s="34" t="s">
        <v>1</v>
      </c>
      <c r="O38" s="34" t="s">
        <v>1</v>
      </c>
      <c r="P38" s="34" t="s">
        <v>1</v>
      </c>
      <c r="Q38" s="34" t="s">
        <v>1</v>
      </c>
      <c r="R38" s="34" t="s">
        <v>1</v>
      </c>
      <c r="S38" s="34" t="s">
        <v>1</v>
      </c>
      <c r="T38" s="34" t="s">
        <v>1</v>
      </c>
      <c r="U38" s="34" t="s">
        <v>1</v>
      </c>
      <c r="V38" s="34" t="s">
        <v>1</v>
      </c>
      <c r="W38" s="34" t="s">
        <v>1</v>
      </c>
      <c r="X38" s="34" t="s">
        <v>1</v>
      </c>
      <c r="Y38" s="34" t="s">
        <v>1</v>
      </c>
      <c r="Z38" s="34" t="s">
        <v>1</v>
      </c>
      <c r="AA38" s="34" t="s">
        <v>1</v>
      </c>
      <c r="AB38" s="34" t="s">
        <v>1</v>
      </c>
      <c r="AC38" s="34" t="s">
        <v>1</v>
      </c>
      <c r="AD38" s="34" t="s">
        <v>1</v>
      </c>
      <c r="AE38" s="34" t="s">
        <v>1</v>
      </c>
      <c r="AF38" s="34" t="s">
        <v>1</v>
      </c>
      <c r="AG38" s="34" t="s">
        <v>1</v>
      </c>
    </row>
    <row r="39" spans="1:33" s="5" customFormat="1" x14ac:dyDescent="0.25">
      <c r="A39" s="9" t="s">
        <v>35</v>
      </c>
      <c r="B39" s="31" t="s">
        <v>1</v>
      </c>
      <c r="C39" s="32" t="s">
        <v>1</v>
      </c>
      <c r="D39" s="32" t="s">
        <v>1</v>
      </c>
      <c r="E39" s="32" t="s">
        <v>1</v>
      </c>
      <c r="F39" s="32" t="s">
        <v>1</v>
      </c>
      <c r="G39" s="32" t="s">
        <v>1</v>
      </c>
      <c r="H39" s="32" t="s">
        <v>1</v>
      </c>
      <c r="I39" s="32" t="s">
        <v>1</v>
      </c>
      <c r="J39" s="32" t="s">
        <v>1</v>
      </c>
      <c r="K39" s="32" t="s">
        <v>1</v>
      </c>
      <c r="L39" s="32" t="s">
        <v>1</v>
      </c>
      <c r="M39" s="32" t="s">
        <v>1</v>
      </c>
      <c r="N39" s="32" t="s">
        <v>1</v>
      </c>
      <c r="O39" s="32" t="s">
        <v>1</v>
      </c>
      <c r="P39" s="32" t="s">
        <v>1</v>
      </c>
      <c r="Q39" s="32" t="s">
        <v>1</v>
      </c>
      <c r="R39" s="32" t="s">
        <v>1</v>
      </c>
      <c r="S39" s="32" t="s">
        <v>1</v>
      </c>
      <c r="T39" s="32" t="s">
        <v>1</v>
      </c>
      <c r="U39" s="32" t="s">
        <v>1</v>
      </c>
      <c r="V39" s="32" t="s">
        <v>1</v>
      </c>
      <c r="W39" s="32" t="s">
        <v>1</v>
      </c>
      <c r="X39" s="32" t="s">
        <v>1</v>
      </c>
      <c r="Y39" s="32">
        <v>0.62480658156399305</v>
      </c>
      <c r="Z39" s="32">
        <v>0.6918078743472601</v>
      </c>
      <c r="AA39" s="32">
        <v>0.78028938123921443</v>
      </c>
      <c r="AB39" s="32">
        <v>0.79464030800601959</v>
      </c>
      <c r="AC39" s="32">
        <v>0.75895564481422395</v>
      </c>
      <c r="AD39" s="32">
        <v>0.80378716188459065</v>
      </c>
      <c r="AE39" s="32">
        <v>0.90474285462912207</v>
      </c>
      <c r="AF39" s="32">
        <v>0.95543460872110653</v>
      </c>
      <c r="AG39" s="32" t="s">
        <v>1</v>
      </c>
    </row>
    <row r="40" spans="1:33" x14ac:dyDescent="0.25">
      <c r="A40" s="12" t="s">
        <v>36</v>
      </c>
      <c r="B40" s="33" t="s">
        <v>1</v>
      </c>
      <c r="C40" s="34" t="s">
        <v>1</v>
      </c>
      <c r="D40" s="34" t="s">
        <v>1</v>
      </c>
      <c r="E40" s="34" t="s">
        <v>1</v>
      </c>
      <c r="F40" s="34" t="s">
        <v>1</v>
      </c>
      <c r="G40" s="34" t="s">
        <v>1</v>
      </c>
      <c r="H40" s="34" t="s">
        <v>1</v>
      </c>
      <c r="I40" s="34" t="s">
        <v>1</v>
      </c>
      <c r="J40" s="34" t="s">
        <v>1</v>
      </c>
      <c r="K40" s="34" t="s">
        <v>1</v>
      </c>
      <c r="L40" s="34" t="s">
        <v>1</v>
      </c>
      <c r="M40" s="34" t="s">
        <v>1</v>
      </c>
      <c r="N40" s="34" t="s">
        <v>1</v>
      </c>
      <c r="O40" s="34" t="s">
        <v>1</v>
      </c>
      <c r="P40" s="34" t="s">
        <v>1</v>
      </c>
      <c r="Q40" s="34" t="s">
        <v>1</v>
      </c>
      <c r="R40" s="34" t="s">
        <v>1</v>
      </c>
      <c r="S40" s="34" t="s">
        <v>1</v>
      </c>
      <c r="T40" s="34" t="s">
        <v>1</v>
      </c>
      <c r="U40" s="34" t="s">
        <v>1</v>
      </c>
      <c r="V40" s="34" t="s">
        <v>1</v>
      </c>
      <c r="W40" s="34" t="s">
        <v>1</v>
      </c>
      <c r="X40" s="34" t="s">
        <v>1</v>
      </c>
      <c r="Y40" s="34" t="s">
        <v>1</v>
      </c>
      <c r="Z40" s="34" t="s">
        <v>1</v>
      </c>
      <c r="AA40" s="34" t="s">
        <v>1</v>
      </c>
      <c r="AB40" s="34" t="s">
        <v>1</v>
      </c>
      <c r="AC40" s="34" t="s">
        <v>1</v>
      </c>
      <c r="AD40" s="34" t="s">
        <v>1</v>
      </c>
      <c r="AE40" s="34" t="s">
        <v>1</v>
      </c>
      <c r="AF40" s="34" t="s">
        <v>1</v>
      </c>
      <c r="AG40" s="34" t="s">
        <v>1</v>
      </c>
    </row>
    <row r="41" spans="1:33" s="5" customFormat="1" x14ac:dyDescent="0.25">
      <c r="A41" s="9" t="s">
        <v>37</v>
      </c>
      <c r="B41" s="31" t="s">
        <v>1</v>
      </c>
      <c r="C41" s="32" t="s">
        <v>1</v>
      </c>
      <c r="D41" s="32" t="s">
        <v>1</v>
      </c>
      <c r="E41" s="32" t="s">
        <v>1</v>
      </c>
      <c r="F41" s="32" t="s">
        <v>1</v>
      </c>
      <c r="G41" s="32" t="s">
        <v>1</v>
      </c>
      <c r="H41" s="32" t="s">
        <v>1</v>
      </c>
      <c r="I41" s="32" t="s">
        <v>1</v>
      </c>
      <c r="J41" s="32" t="s">
        <v>1</v>
      </c>
      <c r="K41" s="32" t="s">
        <v>1</v>
      </c>
      <c r="L41" s="32" t="s">
        <v>1</v>
      </c>
      <c r="M41" s="32" t="s">
        <v>1</v>
      </c>
      <c r="N41" s="32" t="s">
        <v>1</v>
      </c>
      <c r="O41" s="32" t="s">
        <v>1</v>
      </c>
      <c r="P41" s="32" t="s">
        <v>1</v>
      </c>
      <c r="Q41" s="32" t="s">
        <v>1</v>
      </c>
      <c r="R41" s="32" t="s">
        <v>1</v>
      </c>
      <c r="S41" s="32" t="s">
        <v>1</v>
      </c>
      <c r="T41" s="32" t="s">
        <v>1</v>
      </c>
      <c r="U41" s="32" t="s">
        <v>1</v>
      </c>
      <c r="V41" s="32" t="s">
        <v>1</v>
      </c>
      <c r="W41" s="32" t="s">
        <v>1</v>
      </c>
      <c r="X41" s="32" t="s">
        <v>1</v>
      </c>
      <c r="Y41" s="32" t="s">
        <v>1</v>
      </c>
      <c r="Z41" s="32" t="s">
        <v>1</v>
      </c>
      <c r="AA41" s="32" t="s">
        <v>1</v>
      </c>
      <c r="AB41" s="32" t="s">
        <v>1</v>
      </c>
      <c r="AC41" s="32" t="s">
        <v>1</v>
      </c>
      <c r="AD41" s="32" t="s">
        <v>1</v>
      </c>
      <c r="AE41" s="32" t="s">
        <v>1</v>
      </c>
      <c r="AF41" s="32" t="s">
        <v>1</v>
      </c>
      <c r="AG41" s="32" t="s">
        <v>1</v>
      </c>
    </row>
    <row r="42" spans="1:33" x14ac:dyDescent="0.25">
      <c r="A42" s="12" t="s">
        <v>38</v>
      </c>
      <c r="B42" s="33" t="s">
        <v>1</v>
      </c>
      <c r="C42" s="34" t="s">
        <v>1</v>
      </c>
      <c r="D42" s="34" t="s">
        <v>1</v>
      </c>
      <c r="E42" s="34" t="s">
        <v>1</v>
      </c>
      <c r="F42" s="34" t="s">
        <v>1</v>
      </c>
      <c r="G42" s="34" t="s">
        <v>1</v>
      </c>
      <c r="H42" s="34" t="s">
        <v>1</v>
      </c>
      <c r="I42" s="34" t="s">
        <v>1</v>
      </c>
      <c r="J42" s="34" t="s">
        <v>1</v>
      </c>
      <c r="K42" s="34" t="s">
        <v>1</v>
      </c>
      <c r="L42" s="34" t="s">
        <v>1</v>
      </c>
      <c r="M42" s="34" t="s">
        <v>1</v>
      </c>
      <c r="N42" s="34" t="s">
        <v>1</v>
      </c>
      <c r="O42" s="34" t="s">
        <v>1</v>
      </c>
      <c r="P42" s="34" t="s">
        <v>1</v>
      </c>
      <c r="Q42" s="34" t="s">
        <v>1</v>
      </c>
      <c r="R42" s="34" t="s">
        <v>1</v>
      </c>
      <c r="S42" s="34" t="s">
        <v>1</v>
      </c>
      <c r="T42" s="34" t="s">
        <v>1</v>
      </c>
      <c r="U42" s="34" t="s">
        <v>1</v>
      </c>
      <c r="V42" s="34" t="s">
        <v>1</v>
      </c>
      <c r="W42" s="34" t="s">
        <v>1</v>
      </c>
      <c r="X42" s="34" t="s">
        <v>1</v>
      </c>
      <c r="Y42" s="34" t="s">
        <v>1</v>
      </c>
      <c r="Z42" s="34" t="s">
        <v>1</v>
      </c>
      <c r="AA42" s="34" t="s">
        <v>1</v>
      </c>
      <c r="AB42" s="34" t="s">
        <v>1</v>
      </c>
      <c r="AC42" s="34" t="s">
        <v>1</v>
      </c>
      <c r="AD42" s="34" t="s">
        <v>1</v>
      </c>
      <c r="AE42" s="34" t="s">
        <v>1</v>
      </c>
      <c r="AF42" s="34" t="s">
        <v>1</v>
      </c>
      <c r="AG42" s="34" t="s">
        <v>1</v>
      </c>
    </row>
    <row r="43" spans="1:33" s="5" customFormat="1" x14ac:dyDescent="0.25">
      <c r="A43" s="9" t="s">
        <v>39</v>
      </c>
      <c r="B43" s="31" t="s">
        <v>1</v>
      </c>
      <c r="C43" s="32" t="s">
        <v>1</v>
      </c>
      <c r="D43" s="32" t="s">
        <v>1</v>
      </c>
      <c r="E43" s="32" t="s">
        <v>1</v>
      </c>
      <c r="F43" s="32" t="s">
        <v>1</v>
      </c>
      <c r="G43" s="32" t="s">
        <v>1</v>
      </c>
      <c r="H43" s="32" t="s">
        <v>1</v>
      </c>
      <c r="I43" s="32" t="s">
        <v>1</v>
      </c>
      <c r="J43" s="32" t="s">
        <v>1</v>
      </c>
      <c r="K43" s="32" t="s">
        <v>1</v>
      </c>
      <c r="L43" s="32" t="s">
        <v>1</v>
      </c>
      <c r="M43" s="32" t="s">
        <v>1</v>
      </c>
      <c r="N43" s="32" t="s">
        <v>1</v>
      </c>
      <c r="O43" s="32" t="s">
        <v>1</v>
      </c>
      <c r="P43" s="32" t="s">
        <v>1</v>
      </c>
      <c r="Q43" s="32" t="s">
        <v>1</v>
      </c>
      <c r="R43" s="32" t="s">
        <v>1</v>
      </c>
      <c r="S43" s="32" t="s">
        <v>1</v>
      </c>
      <c r="T43" s="32" t="s">
        <v>1</v>
      </c>
      <c r="U43" s="32" t="s">
        <v>1</v>
      </c>
      <c r="V43" s="32" t="s">
        <v>1</v>
      </c>
      <c r="W43" s="32" t="s">
        <v>1</v>
      </c>
      <c r="X43" s="32" t="s">
        <v>1</v>
      </c>
      <c r="Y43" s="32" t="s">
        <v>1</v>
      </c>
      <c r="Z43" s="32" t="s">
        <v>1</v>
      </c>
      <c r="AA43" s="32" t="s">
        <v>1</v>
      </c>
      <c r="AB43" s="32" t="s">
        <v>1</v>
      </c>
      <c r="AC43" s="32" t="s">
        <v>1</v>
      </c>
      <c r="AD43" s="32" t="s">
        <v>1</v>
      </c>
      <c r="AE43" s="32" t="s">
        <v>1</v>
      </c>
      <c r="AF43" s="32" t="s">
        <v>1</v>
      </c>
      <c r="AG43" s="32" t="s">
        <v>1</v>
      </c>
    </row>
    <row r="44" spans="1:33" x14ac:dyDescent="0.25">
      <c r="A44" s="12" t="s">
        <v>40</v>
      </c>
      <c r="B44" s="33" t="s">
        <v>1</v>
      </c>
      <c r="C44" s="34" t="s">
        <v>1</v>
      </c>
      <c r="D44" s="34" t="s">
        <v>1</v>
      </c>
      <c r="E44" s="34" t="s">
        <v>1</v>
      </c>
      <c r="F44" s="34" t="s">
        <v>1</v>
      </c>
      <c r="G44" s="34" t="s">
        <v>1</v>
      </c>
      <c r="H44" s="34" t="s">
        <v>1</v>
      </c>
      <c r="I44" s="34" t="s">
        <v>1</v>
      </c>
      <c r="J44" s="34" t="s">
        <v>1</v>
      </c>
      <c r="K44" s="34" t="s">
        <v>1</v>
      </c>
      <c r="L44" s="34" t="s">
        <v>1</v>
      </c>
      <c r="M44" s="34" t="s">
        <v>1</v>
      </c>
      <c r="N44" s="34" t="s">
        <v>1</v>
      </c>
      <c r="O44" s="34" t="s">
        <v>1</v>
      </c>
      <c r="P44" s="34" t="s">
        <v>1</v>
      </c>
      <c r="Q44" s="34" t="s">
        <v>1</v>
      </c>
      <c r="R44" s="34" t="s">
        <v>1</v>
      </c>
      <c r="S44" s="34" t="s">
        <v>1</v>
      </c>
      <c r="T44" s="34" t="s">
        <v>1</v>
      </c>
      <c r="U44" s="34" t="s">
        <v>1</v>
      </c>
      <c r="V44" s="34" t="s">
        <v>1</v>
      </c>
      <c r="W44" s="34" t="s">
        <v>1</v>
      </c>
      <c r="X44" s="34" t="s">
        <v>1</v>
      </c>
      <c r="Y44" s="34" t="s">
        <v>1</v>
      </c>
      <c r="Z44" s="34" t="s">
        <v>1</v>
      </c>
      <c r="AA44" s="34" t="s">
        <v>1</v>
      </c>
      <c r="AB44" s="34" t="s">
        <v>1</v>
      </c>
      <c r="AC44" s="34" t="s">
        <v>1</v>
      </c>
      <c r="AD44" s="34" t="s">
        <v>1</v>
      </c>
      <c r="AE44" s="34" t="s">
        <v>1</v>
      </c>
      <c r="AF44" s="34" t="s">
        <v>1</v>
      </c>
      <c r="AG44" s="34" t="s">
        <v>1</v>
      </c>
    </row>
    <row r="45" spans="1:33" s="5" customFormat="1" x14ac:dyDescent="0.25">
      <c r="A45" s="9" t="s">
        <v>41</v>
      </c>
      <c r="B45" s="31" t="s">
        <v>1</v>
      </c>
      <c r="C45" s="32" t="s">
        <v>1</v>
      </c>
      <c r="D45" s="32" t="s">
        <v>1</v>
      </c>
      <c r="E45" s="32" t="s">
        <v>1</v>
      </c>
      <c r="F45" s="32" t="s">
        <v>1</v>
      </c>
      <c r="G45" s="32" t="s">
        <v>1</v>
      </c>
      <c r="H45" s="32" t="s">
        <v>1</v>
      </c>
      <c r="I45" s="32" t="s">
        <v>1</v>
      </c>
      <c r="J45" s="32" t="s">
        <v>1</v>
      </c>
      <c r="K45" s="32" t="s">
        <v>1</v>
      </c>
      <c r="L45" s="32" t="s">
        <v>1</v>
      </c>
      <c r="M45" s="32" t="s">
        <v>1</v>
      </c>
      <c r="N45" s="32" t="s">
        <v>1</v>
      </c>
      <c r="O45" s="32" t="s">
        <v>1</v>
      </c>
      <c r="P45" s="32" t="s">
        <v>1</v>
      </c>
      <c r="Q45" s="32" t="s">
        <v>1</v>
      </c>
      <c r="R45" s="32" t="s">
        <v>1</v>
      </c>
      <c r="S45" s="32" t="s">
        <v>1</v>
      </c>
      <c r="T45" s="32" t="s">
        <v>1</v>
      </c>
      <c r="U45" s="32" t="s">
        <v>1</v>
      </c>
      <c r="V45" s="32" t="s">
        <v>1</v>
      </c>
      <c r="W45" s="32" t="s">
        <v>1</v>
      </c>
      <c r="X45" s="32" t="s">
        <v>1</v>
      </c>
      <c r="Y45" s="32" t="s">
        <v>1</v>
      </c>
      <c r="Z45" s="32" t="s">
        <v>1</v>
      </c>
      <c r="AA45" s="32" t="s">
        <v>1</v>
      </c>
      <c r="AB45" s="32" t="s">
        <v>1</v>
      </c>
      <c r="AC45" s="32" t="s">
        <v>1</v>
      </c>
      <c r="AD45" s="32" t="s">
        <v>1</v>
      </c>
      <c r="AE45" s="32" t="s">
        <v>1</v>
      </c>
      <c r="AF45" s="32" t="s">
        <v>1</v>
      </c>
      <c r="AG45" s="32" t="s">
        <v>1</v>
      </c>
    </row>
    <row r="46" spans="1:33" x14ac:dyDescent="0.25">
      <c r="A46" s="12" t="s">
        <v>42</v>
      </c>
      <c r="B46" s="33" t="s">
        <v>1</v>
      </c>
      <c r="C46" s="34" t="s">
        <v>1</v>
      </c>
      <c r="D46" s="34" t="s">
        <v>1</v>
      </c>
      <c r="E46" s="34" t="s">
        <v>1</v>
      </c>
      <c r="F46" s="34" t="s">
        <v>1</v>
      </c>
      <c r="G46" s="34" t="s">
        <v>1</v>
      </c>
      <c r="H46" s="34" t="s">
        <v>1</v>
      </c>
      <c r="I46" s="34" t="s">
        <v>1</v>
      </c>
      <c r="J46" s="34" t="s">
        <v>1</v>
      </c>
      <c r="K46" s="34" t="s">
        <v>1</v>
      </c>
      <c r="L46" s="34" t="s">
        <v>1</v>
      </c>
      <c r="M46" s="34" t="s">
        <v>1</v>
      </c>
      <c r="N46" s="34" t="s">
        <v>1</v>
      </c>
      <c r="O46" s="34" t="s">
        <v>1</v>
      </c>
      <c r="P46" s="34" t="s">
        <v>1</v>
      </c>
      <c r="Q46" s="34" t="s">
        <v>1</v>
      </c>
      <c r="R46" s="34" t="s">
        <v>1</v>
      </c>
      <c r="S46" s="34" t="s">
        <v>1</v>
      </c>
      <c r="T46" s="34" t="s">
        <v>1</v>
      </c>
      <c r="U46" s="34" t="s">
        <v>1</v>
      </c>
      <c r="V46" s="34" t="s">
        <v>1</v>
      </c>
      <c r="W46" s="34" t="s">
        <v>1</v>
      </c>
      <c r="X46" s="34" t="s">
        <v>1</v>
      </c>
      <c r="Y46" s="34" t="s">
        <v>1</v>
      </c>
      <c r="Z46" s="34" t="s">
        <v>1</v>
      </c>
      <c r="AA46" s="34" t="s">
        <v>1</v>
      </c>
      <c r="AB46" s="34" t="s">
        <v>1</v>
      </c>
      <c r="AC46" s="34" t="s">
        <v>1</v>
      </c>
      <c r="AD46" s="34" t="s">
        <v>1</v>
      </c>
      <c r="AE46" s="34" t="s">
        <v>1</v>
      </c>
      <c r="AF46" s="34" t="s">
        <v>1</v>
      </c>
      <c r="AG46" s="34" t="s">
        <v>1</v>
      </c>
    </row>
    <row r="47" spans="1:33" s="5" customFormat="1" x14ac:dyDescent="0.25">
      <c r="A47" s="9" t="s">
        <v>43</v>
      </c>
      <c r="B47" s="31" t="s">
        <v>1</v>
      </c>
      <c r="C47" s="32" t="s">
        <v>1</v>
      </c>
      <c r="D47" s="32" t="s">
        <v>1</v>
      </c>
      <c r="E47" s="32" t="s">
        <v>1</v>
      </c>
      <c r="F47" s="32" t="s">
        <v>1</v>
      </c>
      <c r="G47" s="32" t="s">
        <v>1</v>
      </c>
      <c r="H47" s="32" t="s">
        <v>1</v>
      </c>
      <c r="I47" s="32" t="s">
        <v>1</v>
      </c>
      <c r="J47" s="32" t="s">
        <v>1</v>
      </c>
      <c r="K47" s="32" t="s">
        <v>1</v>
      </c>
      <c r="L47" s="32" t="s">
        <v>1</v>
      </c>
      <c r="M47" s="32" t="s">
        <v>1</v>
      </c>
      <c r="N47" s="32" t="s">
        <v>1</v>
      </c>
      <c r="O47" s="32">
        <v>0.84863647921084395</v>
      </c>
      <c r="P47" s="32" t="s">
        <v>1</v>
      </c>
      <c r="Q47" s="32">
        <v>0.69357237007075923</v>
      </c>
      <c r="R47" s="32" t="s">
        <v>1</v>
      </c>
      <c r="S47" s="32">
        <v>0.70426730287514994</v>
      </c>
      <c r="T47" s="32" t="s">
        <v>1</v>
      </c>
      <c r="U47" s="32">
        <v>0.752219185573204</v>
      </c>
      <c r="V47" s="32" t="s">
        <v>1</v>
      </c>
      <c r="W47" s="32">
        <v>0.71913998115790434</v>
      </c>
      <c r="X47" s="32" t="s">
        <v>1</v>
      </c>
      <c r="Y47" s="32">
        <v>0.71288189985491135</v>
      </c>
      <c r="Z47" s="32" t="s">
        <v>1</v>
      </c>
      <c r="AA47" s="32">
        <v>0.85606113202501433</v>
      </c>
      <c r="AB47" s="32" t="s">
        <v>1</v>
      </c>
      <c r="AC47" s="32">
        <v>0.89899441096661947</v>
      </c>
      <c r="AD47" s="32">
        <v>0.86078111370606947</v>
      </c>
      <c r="AE47" s="32">
        <v>0.93200081717779582</v>
      </c>
      <c r="AF47" s="32">
        <v>1.0133682305208276</v>
      </c>
      <c r="AG47" s="32" t="s">
        <v>1</v>
      </c>
    </row>
    <row r="48" spans="1:33" x14ac:dyDescent="0.25">
      <c r="A48" s="12" t="s">
        <v>44</v>
      </c>
      <c r="B48" s="33" t="s">
        <v>1</v>
      </c>
      <c r="C48" s="34" t="s">
        <v>1</v>
      </c>
      <c r="D48" s="34" t="s">
        <v>1</v>
      </c>
      <c r="E48" s="34" t="s">
        <v>1</v>
      </c>
      <c r="F48" s="34" t="s">
        <v>1</v>
      </c>
      <c r="G48" s="34" t="s">
        <v>1</v>
      </c>
      <c r="H48" s="34" t="s">
        <v>1</v>
      </c>
      <c r="I48" s="34" t="s">
        <v>1</v>
      </c>
      <c r="J48" s="34" t="s">
        <v>1</v>
      </c>
      <c r="K48" s="34" t="s">
        <v>1</v>
      </c>
      <c r="L48" s="34" t="s">
        <v>1</v>
      </c>
      <c r="M48" s="34" t="s">
        <v>1</v>
      </c>
      <c r="N48" s="34" t="s">
        <v>1</v>
      </c>
      <c r="O48" s="34" t="s">
        <v>1</v>
      </c>
      <c r="P48" s="34" t="s">
        <v>1</v>
      </c>
      <c r="Q48" s="34" t="s">
        <v>1</v>
      </c>
      <c r="R48" s="34" t="s">
        <v>1</v>
      </c>
      <c r="S48" s="34" t="s">
        <v>1</v>
      </c>
      <c r="T48" s="34" t="s">
        <v>1</v>
      </c>
      <c r="U48" s="34" t="s">
        <v>1</v>
      </c>
      <c r="V48" s="34" t="s">
        <v>1</v>
      </c>
      <c r="W48" s="34" t="s">
        <v>1</v>
      </c>
      <c r="X48" s="34" t="s">
        <v>1</v>
      </c>
      <c r="Y48" s="34" t="s">
        <v>1</v>
      </c>
      <c r="Z48" s="34" t="s">
        <v>1</v>
      </c>
      <c r="AA48" s="34" t="s">
        <v>1</v>
      </c>
      <c r="AB48" s="34" t="s">
        <v>1</v>
      </c>
      <c r="AC48" s="34" t="s">
        <v>1</v>
      </c>
      <c r="AD48" s="34" t="s">
        <v>1</v>
      </c>
      <c r="AE48" s="34" t="s">
        <v>1</v>
      </c>
      <c r="AF48" s="34" t="s">
        <v>1</v>
      </c>
      <c r="AG48" s="34" t="s">
        <v>1</v>
      </c>
    </row>
    <row r="49" spans="1:33" s="5" customFormat="1" x14ac:dyDescent="0.25">
      <c r="A49" s="9" t="s">
        <v>45</v>
      </c>
      <c r="B49" s="31" t="s">
        <v>1</v>
      </c>
      <c r="C49" s="32" t="s">
        <v>1</v>
      </c>
      <c r="D49" s="32" t="s">
        <v>1</v>
      </c>
      <c r="E49" s="32" t="s">
        <v>1</v>
      </c>
      <c r="F49" s="32" t="s">
        <v>1</v>
      </c>
      <c r="G49" s="32" t="s">
        <v>1</v>
      </c>
      <c r="H49" s="32" t="s">
        <v>1</v>
      </c>
      <c r="I49" s="32" t="s">
        <v>1</v>
      </c>
      <c r="J49" s="32" t="s">
        <v>1</v>
      </c>
      <c r="K49" s="32" t="s">
        <v>1</v>
      </c>
      <c r="L49" s="32" t="s">
        <v>1</v>
      </c>
      <c r="M49" s="32" t="s">
        <v>1</v>
      </c>
      <c r="N49" s="32" t="s">
        <v>1</v>
      </c>
      <c r="O49" s="32" t="s">
        <v>1</v>
      </c>
      <c r="P49" s="32" t="s">
        <v>1</v>
      </c>
      <c r="Q49" s="32" t="s">
        <v>1</v>
      </c>
      <c r="R49" s="32" t="s">
        <v>1</v>
      </c>
      <c r="S49" s="32" t="s">
        <v>1</v>
      </c>
      <c r="T49" s="32" t="s">
        <v>1</v>
      </c>
      <c r="U49" s="32" t="s">
        <v>1</v>
      </c>
      <c r="V49" s="32" t="s">
        <v>1</v>
      </c>
      <c r="W49" s="32" t="s">
        <v>1</v>
      </c>
      <c r="X49" s="32" t="s">
        <v>1</v>
      </c>
      <c r="Y49" s="32" t="s">
        <v>1</v>
      </c>
      <c r="Z49" s="32" t="s">
        <v>1</v>
      </c>
      <c r="AA49" s="32" t="s">
        <v>1</v>
      </c>
      <c r="AB49" s="32" t="s">
        <v>1</v>
      </c>
      <c r="AC49" s="32" t="s">
        <v>1</v>
      </c>
      <c r="AD49" s="32" t="s">
        <v>1</v>
      </c>
      <c r="AE49" s="32" t="s">
        <v>1</v>
      </c>
      <c r="AF49" s="32" t="s">
        <v>1</v>
      </c>
      <c r="AG49" s="32" t="s">
        <v>1</v>
      </c>
    </row>
    <row r="50" spans="1:33" x14ac:dyDescent="0.25">
      <c r="A50" s="12" t="s">
        <v>46</v>
      </c>
      <c r="B50" s="33" t="s">
        <v>1</v>
      </c>
      <c r="C50" s="34" t="s">
        <v>1</v>
      </c>
      <c r="D50" s="34" t="s">
        <v>1</v>
      </c>
      <c r="E50" s="34" t="s">
        <v>1</v>
      </c>
      <c r="F50" s="34" t="s">
        <v>1</v>
      </c>
      <c r="G50" s="34" t="s">
        <v>1</v>
      </c>
      <c r="H50" s="34" t="s">
        <v>1</v>
      </c>
      <c r="I50" s="34" t="s">
        <v>1</v>
      </c>
      <c r="J50" s="34" t="s">
        <v>1</v>
      </c>
      <c r="K50" s="34" t="s">
        <v>1</v>
      </c>
      <c r="L50" s="34" t="s">
        <v>1</v>
      </c>
      <c r="M50" s="34" t="s">
        <v>1</v>
      </c>
      <c r="N50" s="34" t="s">
        <v>1</v>
      </c>
      <c r="O50" s="34" t="s">
        <v>1</v>
      </c>
      <c r="P50" s="34" t="s">
        <v>1</v>
      </c>
      <c r="Q50" s="34" t="s">
        <v>1</v>
      </c>
      <c r="R50" s="34" t="s">
        <v>1</v>
      </c>
      <c r="S50" s="34" t="s">
        <v>1</v>
      </c>
      <c r="T50" s="34" t="s">
        <v>1</v>
      </c>
      <c r="U50" s="34" t="s">
        <v>1</v>
      </c>
      <c r="V50" s="34" t="s">
        <v>1</v>
      </c>
      <c r="W50" s="34" t="s">
        <v>1</v>
      </c>
      <c r="X50" s="34" t="s">
        <v>1</v>
      </c>
      <c r="Y50" s="34" t="s">
        <v>1</v>
      </c>
      <c r="Z50" s="34" t="s">
        <v>1</v>
      </c>
      <c r="AA50" s="34">
        <v>7.4514235170862128E-2</v>
      </c>
      <c r="AB50" s="34">
        <v>0.10487648767667644</v>
      </c>
      <c r="AC50" s="34">
        <v>9.7119342895347141E-2</v>
      </c>
      <c r="AD50" s="34">
        <v>0.10929396672488215</v>
      </c>
      <c r="AE50" s="34">
        <v>8.6850707589287965E-2</v>
      </c>
      <c r="AF50" s="34">
        <v>8.4871757813476667E-2</v>
      </c>
      <c r="AG50" s="34" t="s">
        <v>1</v>
      </c>
    </row>
    <row r="51" spans="1:33" s="5" customFormat="1" x14ac:dyDescent="0.25">
      <c r="A51" s="9" t="s">
        <v>47</v>
      </c>
      <c r="B51" s="31" t="s">
        <v>1</v>
      </c>
      <c r="C51" s="32" t="s">
        <v>1</v>
      </c>
      <c r="D51" s="32" t="s">
        <v>1</v>
      </c>
      <c r="E51" s="32" t="s">
        <v>1</v>
      </c>
      <c r="F51" s="32" t="s">
        <v>1</v>
      </c>
      <c r="G51" s="32" t="s">
        <v>1</v>
      </c>
      <c r="H51" s="32" t="s">
        <v>1</v>
      </c>
      <c r="I51" s="32" t="s">
        <v>1</v>
      </c>
      <c r="J51" s="32" t="s">
        <v>1</v>
      </c>
      <c r="K51" s="32" t="s">
        <v>1</v>
      </c>
      <c r="L51" s="32" t="s">
        <v>1</v>
      </c>
      <c r="M51" s="32" t="s">
        <v>1</v>
      </c>
      <c r="N51" s="32" t="s">
        <v>1</v>
      </c>
      <c r="O51" s="32" t="s">
        <v>1</v>
      </c>
      <c r="P51" s="32" t="s">
        <v>1</v>
      </c>
      <c r="Q51" s="32" t="s">
        <v>1</v>
      </c>
      <c r="R51" s="32" t="s">
        <v>1</v>
      </c>
      <c r="S51" s="32" t="s">
        <v>1</v>
      </c>
      <c r="T51" s="32" t="s">
        <v>1</v>
      </c>
      <c r="U51" s="32" t="s">
        <v>1</v>
      </c>
      <c r="V51" s="32" t="s">
        <v>1</v>
      </c>
      <c r="W51" s="32" t="s">
        <v>1</v>
      </c>
      <c r="X51" s="32" t="s">
        <v>1</v>
      </c>
      <c r="Y51" s="32" t="s">
        <v>1</v>
      </c>
      <c r="Z51" s="32" t="s">
        <v>1</v>
      </c>
      <c r="AA51" s="32" t="s">
        <v>1</v>
      </c>
      <c r="AB51" s="32" t="s">
        <v>1</v>
      </c>
      <c r="AC51" s="32" t="s">
        <v>1</v>
      </c>
      <c r="AD51" s="32" t="s">
        <v>1</v>
      </c>
      <c r="AE51" s="32" t="s">
        <v>1</v>
      </c>
      <c r="AF51" s="32" t="s">
        <v>1</v>
      </c>
      <c r="AG51" s="32" t="s">
        <v>1</v>
      </c>
    </row>
    <row r="52" spans="1:33" x14ac:dyDescent="0.25">
      <c r="A52" s="12" t="s">
        <v>48</v>
      </c>
      <c r="B52" s="33" t="s">
        <v>1</v>
      </c>
      <c r="C52" s="34" t="s">
        <v>1</v>
      </c>
      <c r="D52" s="34" t="s">
        <v>1</v>
      </c>
      <c r="E52" s="34" t="s">
        <v>1</v>
      </c>
      <c r="F52" s="34" t="s">
        <v>1</v>
      </c>
      <c r="G52" s="34" t="s">
        <v>1</v>
      </c>
      <c r="H52" s="34" t="s">
        <v>1</v>
      </c>
      <c r="I52" s="34" t="s">
        <v>1</v>
      </c>
      <c r="J52" s="34" t="s">
        <v>1</v>
      </c>
      <c r="K52" s="34" t="s">
        <v>1</v>
      </c>
      <c r="L52" s="34" t="s">
        <v>1</v>
      </c>
      <c r="M52" s="34" t="s">
        <v>1</v>
      </c>
      <c r="N52" s="34" t="s">
        <v>1</v>
      </c>
      <c r="O52" s="34" t="s">
        <v>1</v>
      </c>
      <c r="P52" s="34" t="s">
        <v>1</v>
      </c>
      <c r="Q52" s="34" t="s">
        <v>1</v>
      </c>
      <c r="R52" s="34" t="s">
        <v>1</v>
      </c>
      <c r="S52" s="34" t="s">
        <v>1</v>
      </c>
      <c r="T52" s="34" t="s">
        <v>1</v>
      </c>
      <c r="U52" s="34" t="s">
        <v>1</v>
      </c>
      <c r="V52" s="34" t="s">
        <v>1</v>
      </c>
      <c r="W52" s="34" t="s">
        <v>1</v>
      </c>
      <c r="X52" s="34" t="s">
        <v>1</v>
      </c>
      <c r="Y52" s="34" t="s">
        <v>1</v>
      </c>
      <c r="Z52" s="34" t="s">
        <v>1</v>
      </c>
      <c r="AA52" s="34" t="s">
        <v>1</v>
      </c>
      <c r="AB52" s="34" t="s">
        <v>1</v>
      </c>
      <c r="AC52" s="34" t="s">
        <v>1</v>
      </c>
      <c r="AD52" s="34" t="s">
        <v>1</v>
      </c>
      <c r="AE52" s="34" t="s">
        <v>1</v>
      </c>
      <c r="AF52" s="34" t="s">
        <v>1</v>
      </c>
      <c r="AG52" s="34" t="s">
        <v>1</v>
      </c>
    </row>
    <row r="53" spans="1:33" s="5" customFormat="1" x14ac:dyDescent="0.25">
      <c r="A53" s="9" t="s">
        <v>49</v>
      </c>
      <c r="B53" s="31" t="s">
        <v>1</v>
      </c>
      <c r="C53" s="32" t="s">
        <v>1</v>
      </c>
      <c r="D53" s="32" t="s">
        <v>1</v>
      </c>
      <c r="E53" s="32" t="s">
        <v>1</v>
      </c>
      <c r="F53" s="32" t="s">
        <v>1</v>
      </c>
      <c r="G53" s="32" t="s">
        <v>1</v>
      </c>
      <c r="H53" s="32" t="s">
        <v>1</v>
      </c>
      <c r="I53" s="32" t="s">
        <v>1</v>
      </c>
      <c r="J53" s="32" t="s">
        <v>1</v>
      </c>
      <c r="K53" s="32" t="s">
        <v>1</v>
      </c>
      <c r="L53" s="32" t="s">
        <v>1</v>
      </c>
      <c r="M53" s="32" t="s">
        <v>1</v>
      </c>
      <c r="N53" s="32" t="s">
        <v>1</v>
      </c>
      <c r="O53" s="32" t="s">
        <v>1</v>
      </c>
      <c r="P53" s="32" t="s">
        <v>1</v>
      </c>
      <c r="Q53" s="32" t="s">
        <v>1</v>
      </c>
      <c r="R53" s="32" t="s">
        <v>1</v>
      </c>
      <c r="S53" s="32" t="s">
        <v>1</v>
      </c>
      <c r="T53" s="32" t="s">
        <v>1</v>
      </c>
      <c r="U53" s="32">
        <v>6.8084198751988567E-2</v>
      </c>
      <c r="V53" s="32">
        <v>6.0540217837344971E-2</v>
      </c>
      <c r="W53" s="32">
        <v>6.2511637430083367E-2</v>
      </c>
      <c r="X53" s="32" t="s">
        <v>1</v>
      </c>
      <c r="Y53" s="32" t="s">
        <v>1</v>
      </c>
      <c r="Z53" s="32" t="s">
        <v>1</v>
      </c>
      <c r="AA53" s="32">
        <v>0.10363798048324405</v>
      </c>
      <c r="AB53" s="32">
        <v>7.7249376290788374E-2</v>
      </c>
      <c r="AC53" s="32">
        <v>8.7673113692176799E-2</v>
      </c>
      <c r="AD53" s="32">
        <v>9.2112762713446081E-2</v>
      </c>
      <c r="AE53" s="32">
        <v>8.0610842278171668E-2</v>
      </c>
      <c r="AF53" s="32">
        <v>1.9007815267940702E-2</v>
      </c>
      <c r="AG53" s="32" t="s">
        <v>1</v>
      </c>
    </row>
    <row r="54" spans="1:33" x14ac:dyDescent="0.25">
      <c r="A54" s="12" t="s">
        <v>50</v>
      </c>
      <c r="B54" s="33" t="s">
        <v>1</v>
      </c>
      <c r="C54" s="34" t="s">
        <v>1</v>
      </c>
      <c r="D54" s="34" t="s">
        <v>1</v>
      </c>
      <c r="E54" s="34" t="s">
        <v>1</v>
      </c>
      <c r="F54" s="34" t="s">
        <v>1</v>
      </c>
      <c r="G54" s="34" t="s">
        <v>1</v>
      </c>
      <c r="H54" s="34" t="s">
        <v>1</v>
      </c>
      <c r="I54" s="34" t="s">
        <v>1</v>
      </c>
      <c r="J54" s="34" t="s">
        <v>1</v>
      </c>
      <c r="K54" s="34" t="s">
        <v>1</v>
      </c>
      <c r="L54" s="34" t="s">
        <v>1</v>
      </c>
      <c r="M54" s="34" t="s">
        <v>1</v>
      </c>
      <c r="N54" s="34" t="s">
        <v>1</v>
      </c>
      <c r="O54" s="34" t="s">
        <v>1</v>
      </c>
      <c r="P54" s="34" t="s">
        <v>1</v>
      </c>
      <c r="Q54" s="34" t="s">
        <v>1</v>
      </c>
      <c r="R54" s="34" t="s">
        <v>1</v>
      </c>
      <c r="S54" s="34" t="s">
        <v>1</v>
      </c>
      <c r="T54" s="34" t="s">
        <v>1</v>
      </c>
      <c r="U54" s="34" t="s">
        <v>1</v>
      </c>
      <c r="V54" s="34" t="s">
        <v>1</v>
      </c>
      <c r="W54" s="34" t="s">
        <v>1</v>
      </c>
      <c r="X54" s="34" t="s">
        <v>1</v>
      </c>
      <c r="Y54" s="34" t="s">
        <v>1</v>
      </c>
      <c r="Z54" s="34" t="s">
        <v>1</v>
      </c>
      <c r="AA54" s="34" t="s">
        <v>1</v>
      </c>
      <c r="AB54" s="34" t="s">
        <v>1</v>
      </c>
      <c r="AC54" s="34" t="s">
        <v>1</v>
      </c>
      <c r="AD54" s="34" t="s">
        <v>1</v>
      </c>
      <c r="AE54" s="34" t="s">
        <v>1</v>
      </c>
      <c r="AF54" s="34" t="s">
        <v>1</v>
      </c>
      <c r="AG54" s="34" t="s">
        <v>1</v>
      </c>
    </row>
    <row r="55" spans="1:33" s="5" customFormat="1" x14ac:dyDescent="0.25">
      <c r="A55" s="9" t="s">
        <v>51</v>
      </c>
      <c r="B55" s="31" t="s">
        <v>1</v>
      </c>
      <c r="C55" s="32" t="s">
        <v>1</v>
      </c>
      <c r="D55" s="32" t="s">
        <v>1</v>
      </c>
      <c r="E55" s="32" t="s">
        <v>1</v>
      </c>
      <c r="F55" s="32" t="s">
        <v>1</v>
      </c>
      <c r="G55" s="32" t="s">
        <v>1</v>
      </c>
      <c r="H55" s="32" t="s">
        <v>1</v>
      </c>
      <c r="I55" s="32" t="s">
        <v>1</v>
      </c>
      <c r="J55" s="32" t="s">
        <v>1</v>
      </c>
      <c r="K55" s="32" t="s">
        <v>1</v>
      </c>
      <c r="L55" s="32" t="s">
        <v>1</v>
      </c>
      <c r="M55" s="32" t="s">
        <v>1</v>
      </c>
      <c r="N55" s="32" t="s">
        <v>1</v>
      </c>
      <c r="O55" s="32" t="s">
        <v>1</v>
      </c>
      <c r="P55" s="32" t="s">
        <v>1</v>
      </c>
      <c r="Q55" s="32" t="s">
        <v>1</v>
      </c>
      <c r="R55" s="32" t="s">
        <v>1</v>
      </c>
      <c r="S55" s="32" t="s">
        <v>1</v>
      </c>
      <c r="T55" s="32" t="s">
        <v>1</v>
      </c>
      <c r="U55" s="32" t="s">
        <v>1</v>
      </c>
      <c r="V55" s="32" t="s">
        <v>1</v>
      </c>
      <c r="W55" s="32" t="s">
        <v>1</v>
      </c>
      <c r="X55" s="32" t="s">
        <v>1</v>
      </c>
      <c r="Y55" s="32" t="s">
        <v>1</v>
      </c>
      <c r="Z55" s="32" t="s">
        <v>1</v>
      </c>
      <c r="AA55" s="32" t="s">
        <v>1</v>
      </c>
      <c r="AB55" s="32" t="s">
        <v>1</v>
      </c>
      <c r="AC55" s="32" t="s">
        <v>1</v>
      </c>
      <c r="AD55" s="32" t="s">
        <v>1</v>
      </c>
      <c r="AE55" s="32" t="s">
        <v>1</v>
      </c>
      <c r="AF55" s="32" t="s">
        <v>1</v>
      </c>
      <c r="AG55" s="32" t="s">
        <v>1</v>
      </c>
    </row>
    <row r="56" spans="1:33" x14ac:dyDescent="0.25">
      <c r="A56" s="12" t="s">
        <v>52</v>
      </c>
      <c r="B56" s="33" t="s">
        <v>1</v>
      </c>
      <c r="C56" s="34" t="s">
        <v>1</v>
      </c>
      <c r="D56" s="34" t="s">
        <v>1</v>
      </c>
      <c r="E56" s="34" t="s">
        <v>1</v>
      </c>
      <c r="F56" s="34" t="s">
        <v>1</v>
      </c>
      <c r="G56" s="34" t="s">
        <v>1</v>
      </c>
      <c r="H56" s="34" t="s">
        <v>1</v>
      </c>
      <c r="I56" s="34" t="s">
        <v>1</v>
      </c>
      <c r="J56" s="34" t="s">
        <v>1</v>
      </c>
      <c r="K56" s="34" t="s">
        <v>1</v>
      </c>
      <c r="L56" s="34" t="s">
        <v>1</v>
      </c>
      <c r="M56" s="34" t="s">
        <v>1</v>
      </c>
      <c r="N56" s="34" t="s">
        <v>1</v>
      </c>
      <c r="O56" s="34">
        <v>0.16850370987848065</v>
      </c>
      <c r="P56" s="34">
        <v>0.18849012992645825</v>
      </c>
      <c r="Q56" s="34">
        <v>0.2441605301849632</v>
      </c>
      <c r="R56" s="34">
        <v>0.25459439821523433</v>
      </c>
      <c r="S56" s="34" t="s">
        <v>1</v>
      </c>
      <c r="T56" s="34">
        <v>0.32482541873326176</v>
      </c>
      <c r="U56" s="34">
        <v>0.32922362246583642</v>
      </c>
      <c r="V56" s="34">
        <v>0.35814516926737094</v>
      </c>
      <c r="W56" s="34">
        <v>0.36381846295851822</v>
      </c>
      <c r="X56" s="34">
        <v>0.38633221440204746</v>
      </c>
      <c r="Y56" s="34">
        <v>0.39689298279125246</v>
      </c>
      <c r="Z56" s="34">
        <v>0.43562443835406317</v>
      </c>
      <c r="AA56" s="34">
        <v>0.43930731065041906</v>
      </c>
      <c r="AB56" s="34" t="s">
        <v>1</v>
      </c>
      <c r="AC56" s="34" t="s">
        <v>1</v>
      </c>
      <c r="AD56" s="34" t="s">
        <v>1</v>
      </c>
      <c r="AE56" s="34" t="s">
        <v>1</v>
      </c>
      <c r="AF56" s="34" t="s">
        <v>1</v>
      </c>
      <c r="AG56" s="34" t="s">
        <v>1</v>
      </c>
    </row>
    <row r="57" spans="1:33" s="5" customFormat="1" x14ac:dyDescent="0.25">
      <c r="A57" s="9" t="s">
        <v>53</v>
      </c>
      <c r="B57" s="31" t="s">
        <v>1</v>
      </c>
      <c r="C57" s="32" t="s">
        <v>1</v>
      </c>
      <c r="D57" s="32" t="s">
        <v>1</v>
      </c>
      <c r="E57" s="32" t="s">
        <v>1</v>
      </c>
      <c r="F57" s="32" t="s">
        <v>1</v>
      </c>
      <c r="G57" s="32" t="s">
        <v>1</v>
      </c>
      <c r="H57" s="32" t="s">
        <v>1</v>
      </c>
      <c r="I57" s="32" t="s">
        <v>1</v>
      </c>
      <c r="J57" s="32" t="s">
        <v>1</v>
      </c>
      <c r="K57" s="32" t="s">
        <v>1</v>
      </c>
      <c r="L57" s="32" t="s">
        <v>1</v>
      </c>
      <c r="M57" s="32" t="s">
        <v>1</v>
      </c>
      <c r="N57" s="32" t="s">
        <v>1</v>
      </c>
      <c r="O57" s="32" t="s">
        <v>1</v>
      </c>
      <c r="P57" s="32" t="s">
        <v>1</v>
      </c>
      <c r="Q57" s="32" t="s">
        <v>1</v>
      </c>
      <c r="R57" s="32" t="s">
        <v>1</v>
      </c>
      <c r="S57" s="32" t="s">
        <v>1</v>
      </c>
      <c r="T57" s="32" t="s">
        <v>1</v>
      </c>
      <c r="U57" s="32">
        <v>0.74387493033639362</v>
      </c>
      <c r="V57" s="32">
        <v>0.72303890283289141</v>
      </c>
      <c r="W57" s="32">
        <v>0.75629118249594462</v>
      </c>
      <c r="X57" s="32">
        <v>0.71955928658639889</v>
      </c>
      <c r="Y57" s="32">
        <v>0.7494484187254542</v>
      </c>
      <c r="Z57" s="32">
        <v>0.78912167848984005</v>
      </c>
      <c r="AA57" s="32">
        <v>0.80659873382575176</v>
      </c>
      <c r="AB57" s="32">
        <v>0.85981334648811447</v>
      </c>
      <c r="AC57" s="32">
        <v>0.90391960003035654</v>
      </c>
      <c r="AD57" s="32">
        <v>0.94849079649190948</v>
      </c>
      <c r="AE57" s="32" t="s">
        <v>1</v>
      </c>
      <c r="AF57" s="32" t="s">
        <v>1</v>
      </c>
      <c r="AG57" s="32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296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62.412997713514443</v>
      </c>
      <c r="M5" s="11" t="s">
        <v>1</v>
      </c>
      <c r="N5" s="11" t="s">
        <v>1</v>
      </c>
      <c r="O5" s="11" t="s">
        <v>1</v>
      </c>
      <c r="P5" s="11">
        <v>60.152449738758321</v>
      </c>
      <c r="Q5" s="11">
        <v>59.681408067256136</v>
      </c>
      <c r="R5" s="11">
        <v>61.035823257284683</v>
      </c>
      <c r="S5" s="11">
        <v>61.381915266973955</v>
      </c>
      <c r="T5" s="11">
        <v>60.991789010493491</v>
      </c>
      <c r="U5" s="11">
        <v>58.665659820197327</v>
      </c>
      <c r="V5" s="11">
        <v>57.582637729549248</v>
      </c>
      <c r="W5" s="11">
        <v>60.150532370578865</v>
      </c>
      <c r="X5" s="11">
        <v>60.606550796736315</v>
      </c>
      <c r="Y5" s="11">
        <v>60.566031080425986</v>
      </c>
      <c r="Z5" s="11" t="s">
        <v>1</v>
      </c>
      <c r="AA5" s="11">
        <v>58.596677274614059</v>
      </c>
      <c r="AB5" s="11" t="s">
        <v>1</v>
      </c>
      <c r="AC5" s="11">
        <v>63.492332857627595</v>
      </c>
      <c r="AD5" s="11" t="s">
        <v>1</v>
      </c>
      <c r="AE5" s="11">
        <v>64.289613338223731</v>
      </c>
      <c r="AF5" s="11" t="s">
        <v>1</v>
      </c>
      <c r="AG5" s="11" t="s">
        <v>1</v>
      </c>
    </row>
    <row r="6" spans="1:33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30.227939954578186</v>
      </c>
      <c r="V6" s="14" t="s">
        <v>1</v>
      </c>
      <c r="W6" s="14" t="s">
        <v>1</v>
      </c>
      <c r="X6" s="14" t="s">
        <v>1</v>
      </c>
      <c r="Y6" s="14">
        <v>19.511311488608005</v>
      </c>
      <c r="Z6" s="14">
        <v>22.252037742035924</v>
      </c>
      <c r="AA6" s="14">
        <v>35.581810720589054</v>
      </c>
      <c r="AB6" s="14">
        <v>43.606473877598823</v>
      </c>
      <c r="AC6" s="14">
        <v>43.210116885064323</v>
      </c>
      <c r="AD6" s="14">
        <v>43.13129144026329</v>
      </c>
      <c r="AE6" s="14">
        <v>37.638853963350137</v>
      </c>
      <c r="AF6" s="14">
        <v>35.429336094316213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48.195291506300379</v>
      </c>
      <c r="R7" s="18">
        <v>49.075053964507099</v>
      </c>
      <c r="S7" s="18">
        <v>47.175186138911954</v>
      </c>
      <c r="T7" s="18">
        <v>45.049900468152693</v>
      </c>
      <c r="U7" s="18">
        <v>39.756042202497873</v>
      </c>
      <c r="V7" s="18">
        <v>40.769126595361669</v>
      </c>
      <c r="W7" s="18">
        <v>37.683452800161291</v>
      </c>
      <c r="X7" s="18">
        <v>36.384710197539647</v>
      </c>
      <c r="Y7" s="18">
        <v>37.595068761684949</v>
      </c>
      <c r="Z7" s="18">
        <v>35.926481978907162</v>
      </c>
      <c r="AA7" s="18">
        <v>34.525558970844671</v>
      </c>
      <c r="AB7" s="18">
        <v>39.540076548302707</v>
      </c>
      <c r="AC7" s="18">
        <v>39.321382923964194</v>
      </c>
      <c r="AD7" s="18">
        <v>39.911029020552355</v>
      </c>
      <c r="AE7" s="18">
        <v>38.181794856351274</v>
      </c>
      <c r="AF7" s="18">
        <v>35.587546459768674</v>
      </c>
      <c r="AG7" s="18" t="s">
        <v>1</v>
      </c>
    </row>
    <row r="8" spans="1:33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59.885176264061933</v>
      </c>
      <c r="P8" s="14" t="s">
        <v>1</v>
      </c>
      <c r="Q8" s="14">
        <v>59.525742774710757</v>
      </c>
      <c r="R8" s="14" t="s">
        <v>1</v>
      </c>
      <c r="S8" s="14">
        <v>61.044652694280856</v>
      </c>
      <c r="T8" s="14" t="s">
        <v>1</v>
      </c>
      <c r="U8" s="14">
        <v>62.137381946595859</v>
      </c>
      <c r="V8" s="14">
        <v>61.087648293734695</v>
      </c>
      <c r="W8" s="14">
        <v>61.164392075523047</v>
      </c>
      <c r="X8" s="14">
        <v>59.898008131736248</v>
      </c>
      <c r="Y8" s="14">
        <v>59.033821987519339</v>
      </c>
      <c r="Z8" s="14" t="s">
        <v>1</v>
      </c>
      <c r="AA8" s="14">
        <v>59.109467931200776</v>
      </c>
      <c r="AB8" s="14" t="s">
        <v>1</v>
      </c>
      <c r="AC8" s="14">
        <v>57.121077767925208</v>
      </c>
      <c r="AD8" s="14" t="s">
        <v>1</v>
      </c>
      <c r="AE8" s="14">
        <v>59.564111236929953</v>
      </c>
      <c r="AF8" s="14" t="s">
        <v>1</v>
      </c>
      <c r="AG8" s="14" t="s">
        <v>1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32.947475472601099</v>
      </c>
      <c r="P9" s="11">
        <v>36.484002805252594</v>
      </c>
      <c r="Q9" s="11">
        <v>38.492448785364772</v>
      </c>
      <c r="R9" s="11">
        <v>38.133398679391483</v>
      </c>
      <c r="S9" s="11">
        <v>41.630770293927945</v>
      </c>
      <c r="T9" s="11">
        <v>39.786770749715203</v>
      </c>
      <c r="U9" s="11">
        <v>38.485660585735062</v>
      </c>
      <c r="V9" s="11">
        <v>43.6032823509194</v>
      </c>
      <c r="W9" s="11">
        <v>55.006281750150208</v>
      </c>
      <c r="X9" s="11">
        <v>51.291453788465837</v>
      </c>
      <c r="Y9" s="11">
        <v>42.052170712631693</v>
      </c>
      <c r="Z9" s="11">
        <v>37.062663913844098</v>
      </c>
      <c r="AA9" s="11">
        <v>41.007859454461396</v>
      </c>
      <c r="AB9" s="11">
        <v>48.235555226751501</v>
      </c>
      <c r="AC9" s="11">
        <v>43.572555205047323</v>
      </c>
      <c r="AD9" s="11">
        <v>40.827042993107973</v>
      </c>
      <c r="AE9" s="11">
        <v>49.109212530631162</v>
      </c>
      <c r="AF9" s="11">
        <v>50.132046829836355</v>
      </c>
      <c r="AG9" s="11" t="s">
        <v>1</v>
      </c>
    </row>
    <row r="10" spans="1:33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70.002205786272896</v>
      </c>
      <c r="P10" s="14">
        <v>69.254182563462976</v>
      </c>
      <c r="Q10" s="14">
        <v>66.857701372015271</v>
      </c>
      <c r="R10" s="14">
        <v>66.557343301633892</v>
      </c>
      <c r="S10" s="14">
        <v>68.202515910660026</v>
      </c>
      <c r="T10" s="14">
        <v>70.287619493378926</v>
      </c>
      <c r="U10" s="14">
        <v>68.102248119494192</v>
      </c>
      <c r="V10" s="14">
        <v>66.098092737639647</v>
      </c>
      <c r="W10" s="14">
        <v>67.011633107621037</v>
      </c>
      <c r="X10" s="14">
        <v>63.056127383821284</v>
      </c>
      <c r="Y10" s="14">
        <v>60.838407564219565</v>
      </c>
      <c r="Z10" s="14">
        <v>53.528047787963942</v>
      </c>
      <c r="AA10" s="14">
        <v>54.764532441647859</v>
      </c>
      <c r="AB10" s="14">
        <v>56.988575960581159</v>
      </c>
      <c r="AC10" s="14">
        <v>58.008812285362531</v>
      </c>
      <c r="AD10" s="14">
        <v>55.804091523370147</v>
      </c>
      <c r="AE10" s="14">
        <v>54.331283227353275</v>
      </c>
      <c r="AF10" s="14">
        <v>55.95943860256466</v>
      </c>
      <c r="AG10" s="14" t="s">
        <v>1</v>
      </c>
    </row>
    <row r="11" spans="1:33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54.212574614510068</v>
      </c>
      <c r="N11" s="11">
        <v>52.105141286209978</v>
      </c>
      <c r="O11" s="11">
        <v>50.77779444327367</v>
      </c>
      <c r="P11" s="11">
        <v>50.733441925400726</v>
      </c>
      <c r="Q11" s="11">
        <v>51.934484064158291</v>
      </c>
      <c r="R11" s="11">
        <v>52.326433814558513</v>
      </c>
      <c r="S11" s="11">
        <v>52.274452443759756</v>
      </c>
      <c r="T11" s="11">
        <v>50.819215053658439</v>
      </c>
      <c r="U11" s="11">
        <v>52.265251266857824</v>
      </c>
      <c r="V11" s="11">
        <v>53.498140920832647</v>
      </c>
      <c r="W11" s="11">
        <v>55.044446080883034</v>
      </c>
      <c r="X11" s="11">
        <v>55.328131577616283</v>
      </c>
      <c r="Y11" s="11">
        <v>55.072930233481266</v>
      </c>
      <c r="Z11" s="11">
        <v>55.654845410470642</v>
      </c>
      <c r="AA11" s="11" t="s">
        <v>1</v>
      </c>
      <c r="AB11" s="11">
        <v>55.966703134604558</v>
      </c>
      <c r="AC11" s="11">
        <v>56.194553791238555</v>
      </c>
      <c r="AD11" s="11">
        <v>56.6309767345099</v>
      </c>
      <c r="AE11" s="11">
        <v>56.747238937923903</v>
      </c>
      <c r="AF11" s="11">
        <v>56.768495414275947</v>
      </c>
      <c r="AG11" s="11" t="s">
        <v>1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34.273478392524979</v>
      </c>
      <c r="R12" s="14">
        <v>34.573906658712318</v>
      </c>
      <c r="S12" s="14">
        <v>35.504209907969461</v>
      </c>
      <c r="T12" s="14">
        <v>40.832791151594016</v>
      </c>
      <c r="U12" s="14">
        <v>39.787271354284101</v>
      </c>
      <c r="V12" s="14">
        <v>38.817782628113044</v>
      </c>
      <c r="W12" s="14">
        <v>38.1860753969586</v>
      </c>
      <c r="X12" s="14">
        <v>38.220829705776062</v>
      </c>
      <c r="Y12" s="14">
        <v>42.785985437521667</v>
      </c>
      <c r="Z12" s="14">
        <v>42.914410060263535</v>
      </c>
      <c r="AA12" s="14">
        <v>46.642230383224472</v>
      </c>
      <c r="AB12" s="14">
        <v>42.873087229147167</v>
      </c>
      <c r="AC12" s="14">
        <v>42.575767162290404</v>
      </c>
      <c r="AD12" s="14">
        <v>33.19105812829163</v>
      </c>
      <c r="AE12" s="14">
        <v>36.550703674473958</v>
      </c>
      <c r="AF12" s="14">
        <v>37.61862329338593</v>
      </c>
      <c r="AG12" s="14" t="s">
        <v>1</v>
      </c>
    </row>
    <row r="13" spans="1:33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 t="s">
        <v>1</v>
      </c>
      <c r="S13" s="11" t="s">
        <v>1</v>
      </c>
      <c r="T13" s="11" t="s">
        <v>1</v>
      </c>
      <c r="U13" s="11" t="s">
        <v>1</v>
      </c>
      <c r="V13" s="11" t="s">
        <v>1</v>
      </c>
      <c r="W13" s="11" t="s">
        <v>1</v>
      </c>
      <c r="X13" s="11" t="s">
        <v>1</v>
      </c>
      <c r="Y13" s="11" t="s">
        <v>1</v>
      </c>
      <c r="Z13" s="11" t="s">
        <v>1</v>
      </c>
      <c r="AA13" s="11">
        <v>48.692379451217555</v>
      </c>
      <c r="AB13" s="11" t="s">
        <v>1</v>
      </c>
      <c r="AC13" s="11">
        <v>51.340526338239343</v>
      </c>
      <c r="AD13" s="11" t="s">
        <v>1</v>
      </c>
      <c r="AE13" s="11">
        <v>62.780252642079716</v>
      </c>
      <c r="AF13" s="11" t="s">
        <v>1</v>
      </c>
      <c r="AG13" s="11" t="s">
        <v>1</v>
      </c>
    </row>
    <row r="14" spans="1:33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 t="s">
        <v>1</v>
      </c>
      <c r="R14" s="14" t="s">
        <v>1</v>
      </c>
      <c r="S14" s="14">
        <v>42.019263468521338</v>
      </c>
      <c r="T14" s="14">
        <v>45.915294216755825</v>
      </c>
      <c r="U14" s="14">
        <v>44.157426206465722</v>
      </c>
      <c r="V14" s="14">
        <v>44.661628849064194</v>
      </c>
      <c r="W14" s="14">
        <v>45.088487981181792</v>
      </c>
      <c r="X14" s="14">
        <v>44.287769784172667</v>
      </c>
      <c r="Y14" s="14">
        <v>45.19303630064195</v>
      </c>
      <c r="Z14" s="14">
        <v>47.279812591319839</v>
      </c>
      <c r="AA14" s="14">
        <v>49.993230130432821</v>
      </c>
      <c r="AB14" s="14">
        <v>52.076018707718731</v>
      </c>
      <c r="AC14" s="14">
        <v>53.684533478470101</v>
      </c>
      <c r="AD14" s="14">
        <v>54.498959922033094</v>
      </c>
      <c r="AE14" s="14">
        <v>55.939534025210754</v>
      </c>
      <c r="AF14" s="14">
        <v>52.844958400419173</v>
      </c>
      <c r="AG14" s="14" t="s">
        <v>1</v>
      </c>
    </row>
    <row r="15" spans="1:33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15.278547927987876</v>
      </c>
      <c r="N15" s="11">
        <v>17.415781075955085</v>
      </c>
      <c r="O15" s="11">
        <v>19.901203169324074</v>
      </c>
      <c r="P15" s="11">
        <v>18.91287520426593</v>
      </c>
      <c r="Q15" s="11">
        <v>16.756677320989013</v>
      </c>
      <c r="R15" s="11">
        <v>15.948690365589293</v>
      </c>
      <c r="S15" s="11">
        <v>16.427816951668618</v>
      </c>
      <c r="T15" s="11">
        <v>17.821849655830437</v>
      </c>
      <c r="U15" s="11">
        <v>15.727575071094616</v>
      </c>
      <c r="V15" s="11">
        <v>12.749715770667533</v>
      </c>
      <c r="W15" s="11">
        <v>11.994481715118544</v>
      </c>
      <c r="X15" s="11">
        <v>12.949766765898596</v>
      </c>
      <c r="Y15" s="11">
        <v>15.771301832649282</v>
      </c>
      <c r="Z15" s="11">
        <v>18.95086069190469</v>
      </c>
      <c r="AA15" s="11">
        <v>20.045493984944773</v>
      </c>
      <c r="AB15" s="11">
        <v>34.931943530840456</v>
      </c>
      <c r="AC15" s="11">
        <v>32.761718112036583</v>
      </c>
      <c r="AD15" s="11">
        <v>34.821971945272992</v>
      </c>
      <c r="AE15" s="11">
        <v>36.387022227627938</v>
      </c>
      <c r="AF15" s="11">
        <v>37.993332034378987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19.949161084855703</v>
      </c>
      <c r="Q16" s="14">
        <v>20.848675576847121</v>
      </c>
      <c r="R16" s="14">
        <v>26.178403460149489</v>
      </c>
      <c r="S16" s="14">
        <v>32.81039063776366</v>
      </c>
      <c r="T16" s="14">
        <v>29.300091934939545</v>
      </c>
      <c r="U16" s="14">
        <v>30.806234365980373</v>
      </c>
      <c r="V16" s="14">
        <v>32.392640830638918</v>
      </c>
      <c r="W16" s="14">
        <v>28.234723981068139</v>
      </c>
      <c r="X16" s="14">
        <v>26.470420656439885</v>
      </c>
      <c r="Y16" s="14">
        <v>27.469872994290455</v>
      </c>
      <c r="Z16" s="14">
        <v>32.708643488921972</v>
      </c>
      <c r="AA16" s="14">
        <v>28.531064747093694</v>
      </c>
      <c r="AB16" s="14">
        <v>38.968352807589461</v>
      </c>
      <c r="AC16" s="14">
        <v>35.420658421877725</v>
      </c>
      <c r="AD16" s="14">
        <v>38.035120312639279</v>
      </c>
      <c r="AE16" s="14">
        <v>34.004049399380243</v>
      </c>
      <c r="AF16" s="14">
        <v>38.749217482732746</v>
      </c>
      <c r="AG16" s="14" t="s">
        <v>1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23.731891534937471</v>
      </c>
      <c r="Y17" s="11">
        <v>21.792114695340501</v>
      </c>
      <c r="Z17" s="11">
        <v>27.825552825552823</v>
      </c>
      <c r="AA17" s="11">
        <v>20.039421813403418</v>
      </c>
      <c r="AB17" s="11">
        <v>21.557971014492754</v>
      </c>
      <c r="AC17" s="11">
        <v>24.147933284989122</v>
      </c>
      <c r="AD17" s="11">
        <v>22.341568206229862</v>
      </c>
      <c r="AE17" s="11">
        <v>24.282786885245901</v>
      </c>
      <c r="AF17" s="11">
        <v>26.989386735820968</v>
      </c>
      <c r="AG17" s="11" t="s">
        <v>1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 t="s">
        <v>1</v>
      </c>
      <c r="W18" s="14" t="s">
        <v>1</v>
      </c>
      <c r="X18" s="14" t="s">
        <v>1</v>
      </c>
      <c r="Y18" s="14" t="s">
        <v>1</v>
      </c>
      <c r="Z18" s="14">
        <v>0.92019673171505634</v>
      </c>
      <c r="AA18" s="14">
        <v>48.274336283185839</v>
      </c>
      <c r="AB18" s="14" t="s">
        <v>1</v>
      </c>
      <c r="AC18" s="14">
        <v>49.576800333009572</v>
      </c>
      <c r="AD18" s="14" t="s">
        <v>1</v>
      </c>
      <c r="AE18" s="14">
        <v>51.274058010300905</v>
      </c>
      <c r="AF18" s="14" t="s">
        <v>1</v>
      </c>
      <c r="AG18" s="14" t="s">
        <v>1</v>
      </c>
    </row>
    <row r="19" spans="1:33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46.427665316101461</v>
      </c>
      <c r="V19" s="11">
        <v>47.373283625151302</v>
      </c>
      <c r="W19" s="11">
        <v>47.461663239111985</v>
      </c>
      <c r="X19" s="11">
        <v>46.882260779568163</v>
      </c>
      <c r="Y19" s="11">
        <v>46.801656651994776</v>
      </c>
      <c r="Z19" s="11">
        <v>48.282841610629625</v>
      </c>
      <c r="AA19" s="11">
        <v>49.716849025501631</v>
      </c>
      <c r="AB19" s="11">
        <v>56.427159884623244</v>
      </c>
      <c r="AC19" s="11">
        <v>52.680209875922657</v>
      </c>
      <c r="AD19" s="11">
        <v>52.351149124736629</v>
      </c>
      <c r="AE19" s="11">
        <v>52.899910324604427</v>
      </c>
      <c r="AF19" s="11">
        <v>50.225680294329308</v>
      </c>
      <c r="AG19" s="11" t="s">
        <v>1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18.551956098424501</v>
      </c>
      <c r="O20" s="14" t="s">
        <v>1</v>
      </c>
      <c r="P20" s="14" t="s">
        <v>1</v>
      </c>
      <c r="Q20" s="14">
        <v>46.798282631830027</v>
      </c>
      <c r="R20" s="14">
        <v>45.694813297923403</v>
      </c>
      <c r="S20" s="14">
        <v>51.868271057631411</v>
      </c>
      <c r="T20" s="14">
        <v>56.509102034572422</v>
      </c>
      <c r="U20" s="14">
        <v>51.566386448789395</v>
      </c>
      <c r="V20" s="14">
        <v>52.506431550815492</v>
      </c>
      <c r="W20" s="14">
        <v>50.046685340802988</v>
      </c>
      <c r="X20" s="14">
        <v>43.952797379883172</v>
      </c>
      <c r="Y20" s="14">
        <v>39.70705274743883</v>
      </c>
      <c r="Z20" s="14">
        <v>46.459307223442742</v>
      </c>
      <c r="AA20" s="14">
        <v>45.630918577163563</v>
      </c>
      <c r="AB20" s="14">
        <v>54.468331573029886</v>
      </c>
      <c r="AC20" s="14">
        <v>56.361485256643618</v>
      </c>
      <c r="AD20" s="14">
        <v>59.587811218610135</v>
      </c>
      <c r="AE20" s="14">
        <v>58.658338538413503</v>
      </c>
      <c r="AF20" s="14">
        <v>60.249405486920715</v>
      </c>
      <c r="AG20" s="14" t="s">
        <v>1</v>
      </c>
    </row>
    <row r="21" spans="1:33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>
        <v>65.441205281236662</v>
      </c>
      <c r="Z21" s="11" t="s">
        <v>1</v>
      </c>
      <c r="AA21" s="11">
        <v>65.671250777143911</v>
      </c>
      <c r="AB21" s="11" t="s">
        <v>1</v>
      </c>
      <c r="AC21" s="11">
        <v>66.179483626189935</v>
      </c>
      <c r="AD21" s="11" t="s">
        <v>1</v>
      </c>
      <c r="AE21" s="11">
        <v>64.457101318686298</v>
      </c>
      <c r="AF21" s="11" t="s">
        <v>1</v>
      </c>
      <c r="AG21" s="11" t="s">
        <v>1</v>
      </c>
    </row>
    <row r="22" spans="1:33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51.116776866934202</v>
      </c>
      <c r="X22" s="14">
        <v>51.55941011855554</v>
      </c>
      <c r="Y22" s="14">
        <v>55.43539325842697</v>
      </c>
      <c r="Z22" s="14">
        <v>55.443645083932857</v>
      </c>
      <c r="AA22" s="14">
        <v>54.416531604538086</v>
      </c>
      <c r="AB22" s="14">
        <v>55.831965868066945</v>
      </c>
      <c r="AC22" s="14">
        <v>56.414402089422296</v>
      </c>
      <c r="AD22" s="14">
        <v>56.741573033707873</v>
      </c>
      <c r="AE22" s="14">
        <v>57.59572072072072</v>
      </c>
      <c r="AF22" s="14">
        <v>56.883313507083379</v>
      </c>
      <c r="AG22" s="14" t="s">
        <v>1</v>
      </c>
    </row>
    <row r="23" spans="1:33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>
        <v>30.458591783239463</v>
      </c>
      <c r="U23" s="11">
        <v>27.095116814959368</v>
      </c>
      <c r="V23" s="11">
        <v>24.414853785449584</v>
      </c>
      <c r="W23" s="11">
        <v>28.11572129001344</v>
      </c>
      <c r="X23" s="11">
        <v>32.304273004061898</v>
      </c>
      <c r="Y23" s="11">
        <v>37.329275225668688</v>
      </c>
      <c r="Z23" s="11">
        <v>38.996301381724621</v>
      </c>
      <c r="AA23" s="11">
        <v>39.004579003028674</v>
      </c>
      <c r="AB23" s="11">
        <v>53.103717327091346</v>
      </c>
      <c r="AC23" s="11">
        <v>52.541244502757735</v>
      </c>
      <c r="AD23" s="11">
        <v>53.193409397580879</v>
      </c>
      <c r="AE23" s="11">
        <v>50.680258249495402</v>
      </c>
      <c r="AF23" s="11">
        <v>50.636148798924665</v>
      </c>
      <c r="AG23" s="11" t="s">
        <v>1</v>
      </c>
    </row>
    <row r="24" spans="1:33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27.047561488900161</v>
      </c>
      <c r="M24" s="14">
        <v>31.540341591938613</v>
      </c>
      <c r="N24" s="14">
        <v>31.631982709527446</v>
      </c>
      <c r="O24" s="14">
        <v>31.725385231776581</v>
      </c>
      <c r="P24" s="14">
        <v>34.182047758086213</v>
      </c>
      <c r="Q24" s="14">
        <v>36.267392216546</v>
      </c>
      <c r="R24" s="14">
        <v>42.956049509679744</v>
      </c>
      <c r="S24" s="14">
        <v>47.028513235191987</v>
      </c>
      <c r="T24" s="14">
        <v>48.081699757260431</v>
      </c>
      <c r="U24" s="14">
        <v>43.865709337566749</v>
      </c>
      <c r="V24" s="14">
        <v>43.94313078070973</v>
      </c>
      <c r="W24" s="14">
        <v>44.71557988661381</v>
      </c>
      <c r="X24" s="14">
        <v>46.038740020507454</v>
      </c>
      <c r="Y24" s="14">
        <v>42.271563371856445</v>
      </c>
      <c r="Z24" s="14">
        <v>41.800533901011946</v>
      </c>
      <c r="AA24" s="14">
        <v>42.652783558676497</v>
      </c>
      <c r="AB24" s="14">
        <v>44.397180283420283</v>
      </c>
      <c r="AC24" s="14">
        <v>46.513597152914784</v>
      </c>
      <c r="AD24" s="14">
        <v>47.326468939774763</v>
      </c>
      <c r="AE24" s="14">
        <v>48.257240302366682</v>
      </c>
      <c r="AF24" s="14">
        <v>52.152207580961942</v>
      </c>
      <c r="AG24" s="14" t="s">
        <v>1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 t="s">
        <v>1</v>
      </c>
      <c r="O25" s="11" t="s">
        <v>1</v>
      </c>
      <c r="P25" s="11" t="s">
        <v>1</v>
      </c>
      <c r="Q25" s="11" t="s">
        <v>1</v>
      </c>
      <c r="R25" s="11">
        <v>48.381054181892239</v>
      </c>
      <c r="S25" s="11">
        <v>48.69671067144354</v>
      </c>
      <c r="T25" s="11" t="s">
        <v>1</v>
      </c>
      <c r="U25" s="11">
        <v>47.060641773215536</v>
      </c>
      <c r="V25" s="11" t="s">
        <v>1</v>
      </c>
      <c r="W25" s="11">
        <v>46.166618436783921</v>
      </c>
      <c r="X25" s="11" t="s">
        <v>1</v>
      </c>
      <c r="Y25" s="11">
        <v>48.747367385058759</v>
      </c>
      <c r="Z25" s="11" t="s">
        <v>1</v>
      </c>
      <c r="AA25" s="11">
        <v>49.739502622403762</v>
      </c>
      <c r="AB25" s="11" t="s">
        <v>1</v>
      </c>
      <c r="AC25" s="11">
        <v>54.653876811250804</v>
      </c>
      <c r="AD25" s="11" t="s">
        <v>1</v>
      </c>
      <c r="AE25" s="11">
        <v>54.848145264070311</v>
      </c>
      <c r="AF25" s="11" t="s">
        <v>1</v>
      </c>
      <c r="AG25" s="11" t="s">
        <v>1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41.569780600502099</v>
      </c>
      <c r="O26" s="14">
        <v>45.386154724334538</v>
      </c>
      <c r="P26" s="14">
        <v>43.955851363037226</v>
      </c>
      <c r="Q26" s="14">
        <v>37.229440886741131</v>
      </c>
      <c r="R26" s="14">
        <v>30.410102937663897</v>
      </c>
      <c r="S26" s="14">
        <v>26.869820215997997</v>
      </c>
      <c r="T26" s="14">
        <v>23.262991914650918</v>
      </c>
      <c r="U26" s="14">
        <v>34.752580394559473</v>
      </c>
      <c r="V26" s="14">
        <v>32.269552473682047</v>
      </c>
      <c r="W26" s="14">
        <v>37.405510921010617</v>
      </c>
      <c r="X26" s="14">
        <v>34.406807745111969</v>
      </c>
      <c r="Y26" s="14">
        <v>31.017953333747165</v>
      </c>
      <c r="Z26" s="14">
        <v>32.915815941231671</v>
      </c>
      <c r="AA26" s="14">
        <v>37.291457730131697</v>
      </c>
      <c r="AB26" s="14">
        <v>49.371724956477877</v>
      </c>
      <c r="AC26" s="14">
        <v>54.404416681896848</v>
      </c>
      <c r="AD26" s="14">
        <v>57.075533413848632</v>
      </c>
      <c r="AE26" s="14">
        <v>54.575968564350759</v>
      </c>
      <c r="AF26" s="14">
        <v>55.617033868039542</v>
      </c>
      <c r="AG26" s="14" t="s">
        <v>1</v>
      </c>
    </row>
    <row r="27" spans="1:33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>
        <v>33.047563123898996</v>
      </c>
      <c r="N27" s="11" t="s">
        <v>1</v>
      </c>
      <c r="O27" s="11">
        <v>28.226185849577618</v>
      </c>
      <c r="P27" s="11" t="s">
        <v>1</v>
      </c>
      <c r="Q27" s="11">
        <v>31.062845570884402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32.739103306890101</v>
      </c>
      <c r="X27" s="11" t="s">
        <v>1</v>
      </c>
      <c r="Y27" s="11">
        <v>30.28444329214625</v>
      </c>
      <c r="Z27" s="11" t="s">
        <v>1</v>
      </c>
      <c r="AA27" s="11">
        <v>31.400030519655836</v>
      </c>
      <c r="AB27" s="11" t="s">
        <v>1</v>
      </c>
      <c r="AC27" s="11">
        <v>44.767296399680141</v>
      </c>
      <c r="AD27" s="11" t="s">
        <v>1</v>
      </c>
      <c r="AE27" s="11">
        <v>41.432458099124766</v>
      </c>
      <c r="AF27" s="11">
        <v>39.947879079464357</v>
      </c>
      <c r="AG27" s="11" t="s">
        <v>1</v>
      </c>
    </row>
    <row r="28" spans="1:33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34.956229987782507</v>
      </c>
      <c r="S28" s="14">
        <v>35.596716555213533</v>
      </c>
      <c r="T28" s="14">
        <v>34.683481904448918</v>
      </c>
      <c r="U28" s="14">
        <v>35.107955933120785</v>
      </c>
      <c r="V28" s="14">
        <v>35.060006868907145</v>
      </c>
      <c r="W28" s="14">
        <v>33.852860244343447</v>
      </c>
      <c r="X28" s="14">
        <v>37.705839634328676</v>
      </c>
      <c r="Y28" s="14">
        <v>40.194900438059442</v>
      </c>
      <c r="Z28" s="14">
        <v>32.214111631463254</v>
      </c>
      <c r="AA28" s="14">
        <v>25.057264750795881</v>
      </c>
      <c r="AB28" s="14">
        <v>46.222506573454943</v>
      </c>
      <c r="AC28" s="14">
        <v>49.031116689253693</v>
      </c>
      <c r="AD28" s="14">
        <v>48.846856036444649</v>
      </c>
      <c r="AE28" s="14">
        <v>46.75594586590092</v>
      </c>
      <c r="AF28" s="14">
        <v>43.688068210940884</v>
      </c>
      <c r="AG28" s="14" t="s">
        <v>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52.179694148270507</v>
      </c>
      <c r="P29" s="11">
        <v>58.495584805285027</v>
      </c>
      <c r="Q29" s="11">
        <v>54.794374523033682</v>
      </c>
      <c r="R29" s="11">
        <v>59.327167180742421</v>
      </c>
      <c r="S29" s="11">
        <v>58.267966673992532</v>
      </c>
      <c r="T29" s="11">
        <v>62.808108936070894</v>
      </c>
      <c r="U29" s="11">
        <v>57.98362567401756</v>
      </c>
      <c r="V29" s="11">
        <v>58.375852278059149</v>
      </c>
      <c r="W29" s="11">
        <v>61.227582242709509</v>
      </c>
      <c r="X29" s="11">
        <v>62.221939748315748</v>
      </c>
      <c r="Y29" s="11">
        <v>63.847932526636185</v>
      </c>
      <c r="Z29" s="11">
        <v>68.389812992568238</v>
      </c>
      <c r="AA29" s="11">
        <v>69.208866361024405</v>
      </c>
      <c r="AB29" s="11">
        <v>69.247727393088027</v>
      </c>
      <c r="AC29" s="11">
        <v>63.147162313923502</v>
      </c>
      <c r="AD29" s="11">
        <v>62.580147951662546</v>
      </c>
      <c r="AE29" s="11">
        <v>61.508754433742673</v>
      </c>
      <c r="AF29" s="11">
        <v>49.499996526030458</v>
      </c>
      <c r="AG29" s="11" t="s">
        <v>1</v>
      </c>
    </row>
    <row r="30" spans="1:33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46.289641204640134</v>
      </c>
      <c r="R30" s="14">
        <v>47.071742561161372</v>
      </c>
      <c r="S30" s="14">
        <v>45.456943147511033</v>
      </c>
      <c r="T30" s="14">
        <v>44.951862724845192</v>
      </c>
      <c r="U30" s="14">
        <v>43.359748220986397</v>
      </c>
      <c r="V30" s="14">
        <v>42.990364641080909</v>
      </c>
      <c r="W30" s="14">
        <v>44.311853356123791</v>
      </c>
      <c r="X30" s="14">
        <v>45.642901557669667</v>
      </c>
      <c r="Y30" s="14">
        <v>46.304807375583295</v>
      </c>
      <c r="Z30" s="14">
        <v>46.407692338891721</v>
      </c>
      <c r="AA30" s="14">
        <v>45.847251746128151</v>
      </c>
      <c r="AB30" s="14">
        <v>46.704374057315235</v>
      </c>
      <c r="AC30" s="14">
        <v>47.784967645594826</v>
      </c>
      <c r="AD30" s="14">
        <v>49.491502743208891</v>
      </c>
      <c r="AE30" s="14">
        <v>49.094528641150781</v>
      </c>
      <c r="AF30" s="14">
        <v>49.18188736681887</v>
      </c>
      <c r="AG30" s="14" t="s">
        <v>1</v>
      </c>
    </row>
    <row r="31" spans="1:33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 t="s">
        <v>1</v>
      </c>
      <c r="H31" s="11" t="s">
        <v>1</v>
      </c>
      <c r="I31" s="11" t="s">
        <v>1</v>
      </c>
      <c r="J31" s="11" t="s">
        <v>1</v>
      </c>
      <c r="K31" s="11" t="s">
        <v>1</v>
      </c>
      <c r="L31" s="11" t="s">
        <v>1</v>
      </c>
      <c r="M31" s="11" t="s">
        <v>1</v>
      </c>
      <c r="N31" s="11" t="s">
        <v>1</v>
      </c>
      <c r="O31" s="11">
        <v>65.127669907928848</v>
      </c>
      <c r="P31" s="11" t="s">
        <v>1</v>
      </c>
      <c r="Q31" s="11">
        <v>63.907506702412867</v>
      </c>
      <c r="R31" s="11" t="s">
        <v>1</v>
      </c>
      <c r="S31" s="11">
        <v>62.76030995045263</v>
      </c>
      <c r="T31" s="11" t="s">
        <v>1</v>
      </c>
      <c r="U31" s="11">
        <v>59.544084201618453</v>
      </c>
      <c r="V31" s="11" t="s">
        <v>1</v>
      </c>
      <c r="W31" s="11">
        <v>57.640414446716989</v>
      </c>
      <c r="X31" s="11" t="s">
        <v>1</v>
      </c>
      <c r="Y31" s="11" t="s">
        <v>1</v>
      </c>
      <c r="Z31" s="11" t="s">
        <v>1</v>
      </c>
      <c r="AA31" s="11">
        <v>57.259416971694385</v>
      </c>
      <c r="AB31" s="11" t="s">
        <v>1</v>
      </c>
      <c r="AC31" s="11">
        <v>60.756628860941809</v>
      </c>
      <c r="AD31" s="11" t="s">
        <v>1</v>
      </c>
      <c r="AE31" s="11">
        <v>62.420203437390398</v>
      </c>
      <c r="AF31" s="11" t="s">
        <v>1</v>
      </c>
      <c r="AG31" s="11" t="s">
        <v>1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>
        <v>59.02999168112305</v>
      </c>
      <c r="AD32" s="21" t="s">
        <v>1</v>
      </c>
      <c r="AE32" s="21">
        <v>58.967229457534117</v>
      </c>
      <c r="AF32" s="21" t="s">
        <v>1</v>
      </c>
      <c r="AG32" s="21" t="s">
        <v>1</v>
      </c>
    </row>
    <row r="33" spans="1:33" x14ac:dyDescent="0.25">
      <c r="A33" s="9" t="s">
        <v>29</v>
      </c>
      <c r="B33" s="11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4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1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36.116422037238578</v>
      </c>
      <c r="AF35" s="11">
        <v>29.35226113566814</v>
      </c>
      <c r="AG35" s="11" t="s">
        <v>1</v>
      </c>
    </row>
    <row r="36" spans="1:33" x14ac:dyDescent="0.25">
      <c r="A36" s="12" t="s">
        <v>32</v>
      </c>
      <c r="B36" s="14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>
        <v>18.716256748650267</v>
      </c>
      <c r="AD36" s="14">
        <v>37.76500638569604</v>
      </c>
      <c r="AE36" s="14">
        <v>11.787600778426468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1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</row>
    <row r="38" spans="1:33" x14ac:dyDescent="0.25">
      <c r="A38" s="12" t="s">
        <v>34</v>
      </c>
      <c r="B38" s="14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</row>
    <row r="39" spans="1:33" s="5" customFormat="1" x14ac:dyDescent="0.25">
      <c r="A39" s="9" t="s">
        <v>35</v>
      </c>
      <c r="B39" s="11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36.918868824286264</v>
      </c>
      <c r="Z39" s="11">
        <v>35.73091955874235</v>
      </c>
      <c r="AA39" s="11">
        <v>35.770285229107728</v>
      </c>
      <c r="AB39" s="11">
        <v>37.66419997207516</v>
      </c>
      <c r="AC39" s="11">
        <v>36.416189170291403</v>
      </c>
      <c r="AD39" s="11">
        <v>40.180878098846755</v>
      </c>
      <c r="AE39" s="11">
        <v>38.892498022822281</v>
      </c>
      <c r="AF39" s="11">
        <v>38.612322379190346</v>
      </c>
      <c r="AG39" s="11" t="s">
        <v>1</v>
      </c>
    </row>
    <row r="40" spans="1:33" x14ac:dyDescent="0.25">
      <c r="A40" s="12" t="s">
        <v>36</v>
      </c>
      <c r="B40" s="14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</row>
    <row r="41" spans="1:33" s="5" customFormat="1" x14ac:dyDescent="0.25">
      <c r="A41" s="9" t="s">
        <v>37</v>
      </c>
      <c r="B41" s="11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</row>
    <row r="42" spans="1:33" x14ac:dyDescent="0.25">
      <c r="A42" s="12" t="s">
        <v>38</v>
      </c>
      <c r="B42" s="14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1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</row>
    <row r="44" spans="1:33" x14ac:dyDescent="0.25">
      <c r="A44" s="12" t="s">
        <v>40</v>
      </c>
      <c r="B44" s="14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</row>
    <row r="45" spans="1:33" s="5" customFormat="1" x14ac:dyDescent="0.25">
      <c r="A45" s="9" t="s">
        <v>41</v>
      </c>
      <c r="B45" s="11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</row>
    <row r="46" spans="1:33" x14ac:dyDescent="0.25">
      <c r="A46" s="12" t="s">
        <v>42</v>
      </c>
      <c r="B46" s="14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</row>
    <row r="47" spans="1:33" s="5" customFormat="1" x14ac:dyDescent="0.25">
      <c r="A47" s="9" t="s">
        <v>43</v>
      </c>
      <c r="B47" s="11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>
        <v>50.526725775574775</v>
      </c>
      <c r="P47" s="11" t="s">
        <v>1</v>
      </c>
      <c r="Q47" s="11">
        <v>46.787550891038087</v>
      </c>
      <c r="R47" s="11" t="s">
        <v>1</v>
      </c>
      <c r="S47" s="11">
        <v>45.013353204497115</v>
      </c>
      <c r="T47" s="11" t="s">
        <v>1</v>
      </c>
      <c r="U47" s="11">
        <v>43.613986080769735</v>
      </c>
      <c r="V47" s="11" t="s">
        <v>1</v>
      </c>
      <c r="W47" s="11">
        <v>44.19701411079128</v>
      </c>
      <c r="X47" s="11" t="s">
        <v>1</v>
      </c>
      <c r="Y47" s="11">
        <v>43.142810976546961</v>
      </c>
      <c r="Z47" s="11" t="s">
        <v>1</v>
      </c>
      <c r="AA47" s="11">
        <v>44.23493419610292</v>
      </c>
      <c r="AB47" s="11" t="s">
        <v>1</v>
      </c>
      <c r="AC47" s="11">
        <v>42.825856291614748</v>
      </c>
      <c r="AD47" s="11">
        <v>42.034238792147526</v>
      </c>
      <c r="AE47" s="11">
        <v>43.227290239280286</v>
      </c>
      <c r="AF47" s="11">
        <v>44.484189145877927</v>
      </c>
      <c r="AG47" s="11" t="s">
        <v>1</v>
      </c>
    </row>
    <row r="48" spans="1:33" x14ac:dyDescent="0.25">
      <c r="A48" s="12" t="s">
        <v>44</v>
      </c>
      <c r="B48" s="14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 t="s">
        <v>1</v>
      </c>
      <c r="P48" s="14" t="s">
        <v>1</v>
      </c>
      <c r="Q48" s="14" t="s">
        <v>1</v>
      </c>
      <c r="R48" s="14" t="s">
        <v>1</v>
      </c>
      <c r="S48" s="14" t="s">
        <v>1</v>
      </c>
      <c r="T48" s="14" t="s">
        <v>1</v>
      </c>
      <c r="U48" s="14" t="s">
        <v>1</v>
      </c>
      <c r="V48" s="14" t="s">
        <v>1</v>
      </c>
      <c r="W48" s="14" t="s">
        <v>1</v>
      </c>
      <c r="X48" s="14" t="s">
        <v>1</v>
      </c>
      <c r="Y48" s="14" t="s">
        <v>1</v>
      </c>
      <c r="Z48" s="14" t="s">
        <v>1</v>
      </c>
      <c r="AA48" s="14" t="s">
        <v>1</v>
      </c>
      <c r="AB48" s="14" t="s">
        <v>1</v>
      </c>
      <c r="AC48" s="14" t="s">
        <v>1</v>
      </c>
      <c r="AD48" s="14" t="s">
        <v>1</v>
      </c>
      <c r="AE48" s="14" t="s">
        <v>1</v>
      </c>
      <c r="AF48" s="14" t="s">
        <v>1</v>
      </c>
      <c r="AG48" s="14" t="s">
        <v>1</v>
      </c>
    </row>
    <row r="49" spans="1:33" s="5" customFormat="1" x14ac:dyDescent="0.25">
      <c r="A49" s="9" t="s">
        <v>45</v>
      </c>
      <c r="B49" s="11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</row>
    <row r="50" spans="1:33" x14ac:dyDescent="0.25">
      <c r="A50" s="12" t="s">
        <v>46</v>
      </c>
      <c r="B50" s="14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>
        <v>16.778117950370611</v>
      </c>
      <c r="AB50" s="14">
        <v>24.062644653602838</v>
      </c>
      <c r="AC50" s="14">
        <v>27.404702122803016</v>
      </c>
      <c r="AD50" s="14">
        <v>30.054508384304913</v>
      </c>
      <c r="AE50" s="14">
        <v>23.611601711213158</v>
      </c>
      <c r="AF50" s="14">
        <v>22.32157177225341</v>
      </c>
      <c r="AG50" s="14" t="s">
        <v>1</v>
      </c>
    </row>
    <row r="51" spans="1:33" s="5" customFormat="1" x14ac:dyDescent="0.25">
      <c r="A51" s="9" t="s">
        <v>47</v>
      </c>
      <c r="B51" s="11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 t="s">
        <v>1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4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</row>
    <row r="53" spans="1:33" s="5" customFormat="1" x14ac:dyDescent="0.25">
      <c r="A53" s="9" t="s">
        <v>49</v>
      </c>
      <c r="B53" s="11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8.3304262671674927</v>
      </c>
      <c r="V53" s="11">
        <v>8.6205040109099969</v>
      </c>
      <c r="W53" s="11">
        <v>9.1479814124068763</v>
      </c>
      <c r="X53" s="11" t="s">
        <v>1</v>
      </c>
      <c r="Y53" s="11" t="s">
        <v>1</v>
      </c>
      <c r="Z53" s="11" t="s">
        <v>1</v>
      </c>
      <c r="AA53" s="11">
        <v>12.780575354523787</v>
      </c>
      <c r="AB53" s="11">
        <v>9.2158613985030158</v>
      </c>
      <c r="AC53" s="11">
        <v>10.04993155843475</v>
      </c>
      <c r="AD53" s="11">
        <v>10.024136305933368</v>
      </c>
      <c r="AE53" s="11">
        <v>9.0913818459419922</v>
      </c>
      <c r="AF53" s="11">
        <v>2.0989612802598154</v>
      </c>
      <c r="AG53" s="11" t="s">
        <v>1</v>
      </c>
    </row>
    <row r="54" spans="1:33" x14ac:dyDescent="0.25">
      <c r="A54" s="12" t="s">
        <v>50</v>
      </c>
      <c r="B54" s="14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 t="s">
        <v>1</v>
      </c>
      <c r="V54" s="14" t="s">
        <v>1</v>
      </c>
      <c r="W54" s="14" t="s">
        <v>1</v>
      </c>
      <c r="X54" s="14" t="s">
        <v>1</v>
      </c>
      <c r="Y54" s="14" t="s">
        <v>1</v>
      </c>
      <c r="Z54" s="14" t="s">
        <v>1</v>
      </c>
      <c r="AA54" s="14" t="s">
        <v>1</v>
      </c>
      <c r="AB54" s="14" t="s">
        <v>1</v>
      </c>
      <c r="AC54" s="14" t="s">
        <v>1</v>
      </c>
      <c r="AD54" s="14" t="s">
        <v>1</v>
      </c>
      <c r="AE54" s="14" t="s">
        <v>1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1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</row>
    <row r="56" spans="1:33" x14ac:dyDescent="0.25">
      <c r="A56" s="12" t="s">
        <v>52</v>
      </c>
      <c r="B56" s="14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>
        <v>36.212763245929843</v>
      </c>
      <c r="P56" s="14">
        <v>37.915925226987525</v>
      </c>
      <c r="Q56" s="14">
        <v>43.305711129437263</v>
      </c>
      <c r="R56" s="14">
        <v>46.045631688675215</v>
      </c>
      <c r="S56" s="14" t="s">
        <v>1</v>
      </c>
      <c r="T56" s="14">
        <v>47.253522679662176</v>
      </c>
      <c r="U56" s="14">
        <v>40.967360181258549</v>
      </c>
      <c r="V56" s="14">
        <v>45.124287975622579</v>
      </c>
      <c r="W56" s="14">
        <v>45.824970974928611</v>
      </c>
      <c r="X56" s="14">
        <v>46.774161567562984</v>
      </c>
      <c r="Y56" s="14">
        <v>48.874840433671935</v>
      </c>
      <c r="Z56" s="14">
        <v>50.867016056320125</v>
      </c>
      <c r="AA56" s="14">
        <v>50.098145799652762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</row>
    <row r="57" spans="1:33" s="5" customFormat="1" x14ac:dyDescent="0.25">
      <c r="A57" s="9" t="s">
        <v>53</v>
      </c>
      <c r="B57" s="11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 t="s">
        <v>1</v>
      </c>
      <c r="P57" s="11" t="s">
        <v>1</v>
      </c>
      <c r="Q57" s="11" t="s">
        <v>1</v>
      </c>
      <c r="R57" s="11" t="s">
        <v>1</v>
      </c>
      <c r="S57" s="11" t="s">
        <v>1</v>
      </c>
      <c r="T57" s="11" t="s">
        <v>1</v>
      </c>
      <c r="U57" s="11">
        <v>44.537496713527894</v>
      </c>
      <c r="V57" s="11">
        <v>44.049009938547911</v>
      </c>
      <c r="W57" s="11">
        <v>45.856967023013404</v>
      </c>
      <c r="X57" s="11">
        <v>45.609123898392951</v>
      </c>
      <c r="Y57" s="11">
        <v>46.208324819654308</v>
      </c>
      <c r="Z57" s="11">
        <v>48.044418881292557</v>
      </c>
      <c r="AA57" s="11">
        <v>48.959084297729724</v>
      </c>
      <c r="AB57" s="11">
        <v>51.768810972664923</v>
      </c>
      <c r="AC57" s="11">
        <v>53.72206868417576</v>
      </c>
      <c r="AD57" s="11">
        <v>54.798108540430889</v>
      </c>
      <c r="AE57" s="11" t="s">
        <v>1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B57"/>
  <sheetViews>
    <sheetView showGridLines="0" workbookViewId="0"/>
  </sheetViews>
  <sheetFormatPr defaultRowHeight="15" x14ac:dyDescent="0.25"/>
  <sheetData>
    <row r="2" spans="1:2" s="60" customFormat="1" x14ac:dyDescent="0.25">
      <c r="B2" s="93" t="s">
        <v>430</v>
      </c>
    </row>
    <row r="3" spans="1:2" s="60" customFormat="1" ht="15" customHeight="1" x14ac:dyDescent="0.25">
      <c r="A3" s="94"/>
    </row>
    <row r="5" spans="1:2" x14ac:dyDescent="0.25">
      <c r="A5" s="41"/>
    </row>
    <row r="6" spans="1:2" x14ac:dyDescent="0.25">
      <c r="A6" s="41"/>
    </row>
    <row r="7" spans="1:2" x14ac:dyDescent="0.25">
      <c r="A7" s="41"/>
    </row>
    <row r="8" spans="1:2" x14ac:dyDescent="0.25">
      <c r="A8" s="41"/>
    </row>
    <row r="9" spans="1:2" x14ac:dyDescent="0.25">
      <c r="A9" s="41"/>
    </row>
    <row r="10" spans="1:2" x14ac:dyDescent="0.25">
      <c r="A10" s="41"/>
    </row>
    <row r="11" spans="1:2" x14ac:dyDescent="0.25">
      <c r="A11" s="41"/>
    </row>
    <row r="12" spans="1:2" x14ac:dyDescent="0.25">
      <c r="A12" s="41"/>
    </row>
    <row r="13" spans="1:2" x14ac:dyDescent="0.25">
      <c r="A13" s="41"/>
    </row>
    <row r="14" spans="1:2" x14ac:dyDescent="0.25">
      <c r="A14" s="41"/>
    </row>
    <row r="15" spans="1:2" x14ac:dyDescent="0.25">
      <c r="A15" s="41"/>
    </row>
    <row r="16" spans="1:2" x14ac:dyDescent="0.25">
      <c r="A16" s="41"/>
    </row>
    <row r="17" spans="1:1" x14ac:dyDescent="0.25">
      <c r="A17" s="41"/>
    </row>
    <row r="18" spans="1:1" x14ac:dyDescent="0.25">
      <c r="A18" s="41"/>
    </row>
    <row r="19" spans="1:1" x14ac:dyDescent="0.25">
      <c r="A19" s="41"/>
    </row>
    <row r="20" spans="1:1" x14ac:dyDescent="0.25">
      <c r="A20" s="41"/>
    </row>
    <row r="21" spans="1:1" x14ac:dyDescent="0.25">
      <c r="A21" s="41"/>
    </row>
    <row r="22" spans="1:1" x14ac:dyDescent="0.25">
      <c r="A22" s="41"/>
    </row>
    <row r="23" spans="1:1" x14ac:dyDescent="0.25">
      <c r="A23" s="41"/>
    </row>
    <row r="24" spans="1:1" x14ac:dyDescent="0.25">
      <c r="A24" s="41"/>
    </row>
    <row r="25" spans="1:1" x14ac:dyDescent="0.25">
      <c r="A25" s="41"/>
    </row>
    <row r="26" spans="1:1" x14ac:dyDescent="0.25">
      <c r="A26" s="41"/>
    </row>
    <row r="27" spans="1:1" x14ac:dyDescent="0.25">
      <c r="A27" s="41"/>
    </row>
    <row r="28" spans="1:1" x14ac:dyDescent="0.25">
      <c r="A28" s="41"/>
    </row>
    <row r="29" spans="1:1" x14ac:dyDescent="0.25">
      <c r="A29" s="41"/>
    </row>
    <row r="30" spans="1:1" x14ac:dyDescent="0.25">
      <c r="A30" s="41"/>
    </row>
    <row r="31" spans="1:1" x14ac:dyDescent="0.25">
      <c r="A31" s="41"/>
    </row>
    <row r="32" spans="1:1" x14ac:dyDescent="0.25">
      <c r="A32" s="41"/>
    </row>
    <row r="33" spans="1:1" x14ac:dyDescent="0.25">
      <c r="A33" s="41"/>
    </row>
    <row r="34" spans="1:1" x14ac:dyDescent="0.25">
      <c r="A34" s="41"/>
    </row>
    <row r="35" spans="1:1" x14ac:dyDescent="0.25">
      <c r="A35" s="41"/>
    </row>
    <row r="36" spans="1:1" x14ac:dyDescent="0.25">
      <c r="A36" s="41"/>
    </row>
    <row r="37" spans="1:1" x14ac:dyDescent="0.25">
      <c r="A37" s="41"/>
    </row>
    <row r="38" spans="1:1" x14ac:dyDescent="0.25">
      <c r="A38" s="41"/>
    </row>
    <row r="39" spans="1:1" x14ac:dyDescent="0.25">
      <c r="A39" s="41"/>
    </row>
    <row r="40" spans="1:1" x14ac:dyDescent="0.25">
      <c r="A40" s="41"/>
    </row>
    <row r="41" spans="1:1" x14ac:dyDescent="0.25">
      <c r="A41" s="41"/>
    </row>
    <row r="42" spans="1:1" x14ac:dyDescent="0.25">
      <c r="A42" s="41"/>
    </row>
    <row r="43" spans="1:1" x14ac:dyDescent="0.25">
      <c r="A43" s="41"/>
    </row>
    <row r="44" spans="1:1" x14ac:dyDescent="0.25">
      <c r="A44" s="41"/>
    </row>
    <row r="45" spans="1:1" x14ac:dyDescent="0.25">
      <c r="A45" s="41"/>
    </row>
    <row r="46" spans="1:1" x14ac:dyDescent="0.25">
      <c r="A46" s="41"/>
    </row>
    <row r="47" spans="1:1" x14ac:dyDescent="0.25">
      <c r="A47" s="41"/>
    </row>
    <row r="48" spans="1:1" x14ac:dyDescent="0.25">
      <c r="A48" s="41"/>
    </row>
    <row r="49" spans="1:1" x14ac:dyDescent="0.25">
      <c r="A49" s="41"/>
    </row>
    <row r="50" spans="1:1" x14ac:dyDescent="0.25">
      <c r="A50" s="41"/>
    </row>
    <row r="51" spans="1:1" x14ac:dyDescent="0.25">
      <c r="A51" s="41"/>
    </row>
    <row r="52" spans="1:1" x14ac:dyDescent="0.25">
      <c r="A52" s="41"/>
    </row>
    <row r="53" spans="1:1" x14ac:dyDescent="0.25">
      <c r="A53" s="41"/>
    </row>
    <row r="54" spans="1:1" x14ac:dyDescent="0.25">
      <c r="A54" s="41"/>
    </row>
    <row r="55" spans="1:1" x14ac:dyDescent="0.25">
      <c r="A55" s="41"/>
    </row>
    <row r="56" spans="1:1" x14ac:dyDescent="0.25">
      <c r="A56" s="41"/>
    </row>
    <row r="57" spans="1:1" x14ac:dyDescent="0.25">
      <c r="A57" s="41"/>
    </row>
  </sheetData>
  <pageMargins left="0.7" right="0.7" top="0.78740157499999996" bottom="0.78740157499999996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267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 t="s">
        <v>1</v>
      </c>
      <c r="K5" s="23" t="s">
        <v>1</v>
      </c>
      <c r="L5" s="23">
        <v>379.57</v>
      </c>
      <c r="M5" s="23" t="s">
        <v>1</v>
      </c>
      <c r="N5" s="23" t="s">
        <v>1</v>
      </c>
      <c r="O5" s="23" t="s">
        <v>1</v>
      </c>
      <c r="P5" s="23">
        <v>463.43200000000002</v>
      </c>
      <c r="Q5" s="23">
        <v>481.51600000000002</v>
      </c>
      <c r="R5" s="23">
        <v>552.36</v>
      </c>
      <c r="S5" s="23">
        <v>589.12400000000002</v>
      </c>
      <c r="T5" s="23">
        <v>574.18899999999996</v>
      </c>
      <c r="U5" s="23">
        <v>544.18600000000004</v>
      </c>
      <c r="V5" s="23">
        <v>724.69299999999998</v>
      </c>
      <c r="W5" s="23">
        <v>775.19899999999996</v>
      </c>
      <c r="X5" s="23">
        <v>882.73400000000004</v>
      </c>
      <c r="Y5" s="23">
        <v>910.20399999999995</v>
      </c>
      <c r="Z5" s="23" t="s">
        <v>1</v>
      </c>
      <c r="AA5" s="23">
        <v>1276.3209999999999</v>
      </c>
      <c r="AB5" s="23" t="s">
        <v>1</v>
      </c>
      <c r="AC5" s="23">
        <v>1108.3499999999999</v>
      </c>
      <c r="AD5" s="23" t="s">
        <v>1</v>
      </c>
      <c r="AE5" s="23">
        <v>1706.374</v>
      </c>
      <c r="AF5" s="23" t="s">
        <v>1</v>
      </c>
      <c r="AG5" s="23" t="s">
        <v>1</v>
      </c>
    </row>
    <row r="6" spans="1:33" x14ac:dyDescent="0.25">
      <c r="A6" s="12" t="s">
        <v>2</v>
      </c>
      <c r="B6" s="24" t="s">
        <v>1</v>
      </c>
      <c r="C6" s="25" t="s">
        <v>1</v>
      </c>
      <c r="D6" s="25" t="s">
        <v>1</v>
      </c>
      <c r="E6" s="25" t="s">
        <v>1</v>
      </c>
      <c r="F6" s="25" t="s">
        <v>1</v>
      </c>
      <c r="G6" s="25" t="s">
        <v>1</v>
      </c>
      <c r="H6" s="25" t="s">
        <v>1</v>
      </c>
      <c r="I6" s="25" t="s">
        <v>1</v>
      </c>
      <c r="J6" s="25" t="s">
        <v>1</v>
      </c>
      <c r="K6" s="25" t="s">
        <v>1</v>
      </c>
      <c r="L6" s="25" t="s">
        <v>1</v>
      </c>
      <c r="M6" s="25" t="s">
        <v>1</v>
      </c>
      <c r="N6" s="25" t="s">
        <v>1</v>
      </c>
      <c r="O6" s="25" t="s">
        <v>1</v>
      </c>
      <c r="P6" s="25" t="s">
        <v>1</v>
      </c>
      <c r="Q6" s="25" t="s">
        <v>1</v>
      </c>
      <c r="R6" s="25" t="s">
        <v>1</v>
      </c>
      <c r="S6" s="25" t="s">
        <v>1</v>
      </c>
      <c r="T6" s="25" t="s">
        <v>1</v>
      </c>
      <c r="U6" s="25">
        <v>5.6605992432764083</v>
      </c>
      <c r="V6" s="25" t="s">
        <v>1</v>
      </c>
      <c r="W6" s="25" t="s">
        <v>1</v>
      </c>
      <c r="X6" s="25" t="s">
        <v>1</v>
      </c>
      <c r="Y6" s="25">
        <v>110.57163309131813</v>
      </c>
      <c r="Z6" s="25">
        <v>141.40914203906328</v>
      </c>
      <c r="AA6" s="25">
        <v>161.85448409857858</v>
      </c>
      <c r="AB6" s="25">
        <v>106.83505470907046</v>
      </c>
      <c r="AC6" s="25">
        <v>102.90673893036097</v>
      </c>
      <c r="AD6" s="25">
        <v>119.54034154821557</v>
      </c>
      <c r="AE6" s="25">
        <v>158.88741180079762</v>
      </c>
      <c r="AF6" s="25">
        <v>177.02628080580837</v>
      </c>
      <c r="AG6" s="25" t="s">
        <v>1</v>
      </c>
    </row>
    <row r="7" spans="1:33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 t="s">
        <v>1</v>
      </c>
      <c r="H7" s="27" t="s">
        <v>1</v>
      </c>
      <c r="I7" s="27" t="s">
        <v>1</v>
      </c>
      <c r="J7" s="27" t="s">
        <v>1</v>
      </c>
      <c r="K7" s="27" t="s">
        <v>1</v>
      </c>
      <c r="L7" s="27" t="s">
        <v>1</v>
      </c>
      <c r="M7" s="27" t="s">
        <v>1</v>
      </c>
      <c r="N7" s="27" t="s">
        <v>1</v>
      </c>
      <c r="O7" s="27" t="s">
        <v>1</v>
      </c>
      <c r="P7" s="27" t="s">
        <v>1</v>
      </c>
      <c r="Q7" s="27">
        <v>46.72698274125311</v>
      </c>
      <c r="R7" s="27">
        <v>47.304565662268011</v>
      </c>
      <c r="S7" s="27">
        <v>97.502016855146593</v>
      </c>
      <c r="T7" s="27">
        <v>138.98224164194659</v>
      </c>
      <c r="U7" s="27">
        <v>167.62371855494609</v>
      </c>
      <c r="V7" s="27">
        <v>204.09733428255024</v>
      </c>
      <c r="W7" s="27">
        <v>253.86022773485155</v>
      </c>
      <c r="X7" s="27">
        <v>283.75760467613026</v>
      </c>
      <c r="Y7" s="27">
        <v>329.60011547344112</v>
      </c>
      <c r="Z7" s="27">
        <v>460.75828006972688</v>
      </c>
      <c r="AA7" s="27">
        <v>549.7049378642912</v>
      </c>
      <c r="AB7" s="27">
        <v>611.88029888288827</v>
      </c>
      <c r="AC7" s="27">
        <v>695.04360708045283</v>
      </c>
      <c r="AD7" s="27">
        <v>738.35356961827904</v>
      </c>
      <c r="AE7" s="27">
        <v>861.56455005843395</v>
      </c>
      <c r="AF7" s="27">
        <v>972.82649782649787</v>
      </c>
      <c r="AG7" s="27" t="s">
        <v>1</v>
      </c>
    </row>
    <row r="8" spans="1:33" x14ac:dyDescent="0.25">
      <c r="A8" s="12" t="s">
        <v>4</v>
      </c>
      <c r="B8" s="24" t="s">
        <v>1</v>
      </c>
      <c r="C8" s="25" t="s">
        <v>1</v>
      </c>
      <c r="D8" s="25" t="s">
        <v>1</v>
      </c>
      <c r="E8" s="25" t="s">
        <v>1</v>
      </c>
      <c r="F8" s="25" t="s">
        <v>1</v>
      </c>
      <c r="G8" s="25" t="s">
        <v>1</v>
      </c>
      <c r="H8" s="25" t="s">
        <v>1</v>
      </c>
      <c r="I8" s="25" t="s">
        <v>1</v>
      </c>
      <c r="J8" s="25" t="s">
        <v>1</v>
      </c>
      <c r="K8" s="25" t="s">
        <v>1</v>
      </c>
      <c r="L8" s="25" t="s">
        <v>1</v>
      </c>
      <c r="M8" s="25" t="s">
        <v>1</v>
      </c>
      <c r="N8" s="25" t="s">
        <v>1</v>
      </c>
      <c r="O8" s="25">
        <v>389.11246585113116</v>
      </c>
      <c r="P8" s="25" t="s">
        <v>1</v>
      </c>
      <c r="Q8" s="25">
        <v>404.38900668294906</v>
      </c>
      <c r="R8" s="25" t="s">
        <v>1</v>
      </c>
      <c r="S8" s="25">
        <v>401.56497463291549</v>
      </c>
      <c r="T8" s="25" t="s">
        <v>1</v>
      </c>
      <c r="U8" s="25">
        <v>453.21479412317694</v>
      </c>
      <c r="V8" s="25">
        <v>339.53244800128903</v>
      </c>
      <c r="W8" s="25">
        <v>334.16530212331895</v>
      </c>
      <c r="X8" s="25">
        <v>335.54549484799225</v>
      </c>
      <c r="Y8" s="25">
        <v>283.05555183094435</v>
      </c>
      <c r="Z8" s="25" t="s">
        <v>1</v>
      </c>
      <c r="AA8" s="25">
        <v>269.21581508842024</v>
      </c>
      <c r="AB8" s="25" t="s">
        <v>1</v>
      </c>
      <c r="AC8" s="25">
        <v>499.01863253838087</v>
      </c>
      <c r="AD8" s="25" t="s">
        <v>1</v>
      </c>
      <c r="AE8" s="25">
        <v>193.54147412973307</v>
      </c>
      <c r="AF8" s="25" t="s">
        <v>1</v>
      </c>
      <c r="AG8" s="25" t="s">
        <v>1</v>
      </c>
    </row>
    <row r="9" spans="1:33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 t="s">
        <v>1</v>
      </c>
      <c r="K9" s="23" t="s">
        <v>1</v>
      </c>
      <c r="L9" s="23" t="s">
        <v>1</v>
      </c>
      <c r="M9" s="23" t="s">
        <v>1</v>
      </c>
      <c r="N9" s="23" t="s">
        <v>1</v>
      </c>
      <c r="O9" s="23">
        <v>2.5760000000000001</v>
      </c>
      <c r="P9" s="23">
        <v>4.423</v>
      </c>
      <c r="Q9" s="23">
        <v>6.9539999999999997</v>
      </c>
      <c r="R9" s="23">
        <v>7.4649999999999999</v>
      </c>
      <c r="S9" s="23">
        <v>6.1609999999999996</v>
      </c>
      <c r="T9" s="23">
        <v>4.6340000000000003</v>
      </c>
      <c r="U9" s="23">
        <v>5.8109999999999999</v>
      </c>
      <c r="V9" s="23">
        <v>6.3209999999999997</v>
      </c>
      <c r="W9" s="23">
        <v>17.45</v>
      </c>
      <c r="X9" s="23">
        <v>6.2569999999999997</v>
      </c>
      <c r="Y9" s="23">
        <v>8.2509999999999994</v>
      </c>
      <c r="Z9" s="23">
        <v>11.522</v>
      </c>
      <c r="AA9" s="23">
        <v>9.0500000000000007</v>
      </c>
      <c r="AB9" s="23">
        <v>7.46</v>
      </c>
      <c r="AC9" s="23">
        <v>6.6</v>
      </c>
      <c r="AD9" s="23">
        <v>7.34</v>
      </c>
      <c r="AE9" s="23">
        <v>18.07</v>
      </c>
      <c r="AF9" s="23">
        <v>13.35</v>
      </c>
      <c r="AG9" s="23" t="s">
        <v>1</v>
      </c>
    </row>
    <row r="10" spans="1:33" x14ac:dyDescent="0.25">
      <c r="A10" s="12" t="s">
        <v>6</v>
      </c>
      <c r="B10" s="24" t="s">
        <v>1</v>
      </c>
      <c r="C10" s="25" t="s">
        <v>1</v>
      </c>
      <c r="D10" s="25" t="s">
        <v>1</v>
      </c>
      <c r="E10" s="25" t="s">
        <v>1</v>
      </c>
      <c r="F10" s="25" t="s">
        <v>1</v>
      </c>
      <c r="G10" s="25" t="s">
        <v>1</v>
      </c>
      <c r="H10" s="25" t="s">
        <v>1</v>
      </c>
      <c r="I10" s="25" t="s">
        <v>1</v>
      </c>
      <c r="J10" s="25" t="s">
        <v>1</v>
      </c>
      <c r="K10" s="25" t="s">
        <v>1</v>
      </c>
      <c r="L10" s="25" t="s">
        <v>1</v>
      </c>
      <c r="M10" s="25" t="s">
        <v>1</v>
      </c>
      <c r="N10" s="25" t="s">
        <v>1</v>
      </c>
      <c r="O10" s="25">
        <v>35.896000000000001</v>
      </c>
      <c r="P10" s="25">
        <v>43.762999999999998</v>
      </c>
      <c r="Q10" s="25">
        <v>211.62299999999999</v>
      </c>
      <c r="R10" s="25">
        <v>263.90499999999997</v>
      </c>
      <c r="S10" s="25">
        <v>256.02999999999997</v>
      </c>
      <c r="T10" s="25">
        <v>319.80200000000002</v>
      </c>
      <c r="U10" s="25">
        <v>285.18299999999999</v>
      </c>
      <c r="V10" s="25">
        <v>288.80500000000001</v>
      </c>
      <c r="W10" s="25">
        <v>262.17500000000001</v>
      </c>
      <c r="X10" s="25">
        <v>387.69099999999997</v>
      </c>
      <c r="Y10" s="25">
        <v>553.9</v>
      </c>
      <c r="Z10" s="25">
        <v>917</v>
      </c>
      <c r="AA10" s="25">
        <v>691.2</v>
      </c>
      <c r="AB10" s="25">
        <v>491.5</v>
      </c>
      <c r="AC10" s="25">
        <v>406.6</v>
      </c>
      <c r="AD10" s="25">
        <v>598.79999999999995</v>
      </c>
      <c r="AE10" s="25">
        <v>734.6</v>
      </c>
      <c r="AF10" s="25">
        <v>671.4</v>
      </c>
      <c r="AG10" s="25" t="s">
        <v>1</v>
      </c>
    </row>
    <row r="11" spans="1:33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>
        <v>1266.2</v>
      </c>
      <c r="N11" s="23">
        <v>1661.9</v>
      </c>
      <c r="O11" s="23">
        <v>1677.83</v>
      </c>
      <c r="P11" s="23">
        <v>1895.5650000000001</v>
      </c>
      <c r="Q11" s="23">
        <v>1632.904</v>
      </c>
      <c r="R11" s="23">
        <v>1663.221</v>
      </c>
      <c r="S11" s="23">
        <v>1983.6479999999999</v>
      </c>
      <c r="T11" s="23">
        <v>2144.02</v>
      </c>
      <c r="U11" s="23">
        <v>2017.9939999999999</v>
      </c>
      <c r="V11" s="23">
        <v>2075.1979999999999</v>
      </c>
      <c r="W11" s="23">
        <v>2296.5619999999999</v>
      </c>
      <c r="X11" s="23">
        <v>2337.788</v>
      </c>
      <c r="Y11" s="23">
        <v>2412.6480000000001</v>
      </c>
      <c r="Z11" s="23">
        <v>2332.9699999999998</v>
      </c>
      <c r="AA11" s="23" t="s">
        <v>1</v>
      </c>
      <c r="AB11" s="23">
        <v>2140.9319999999998</v>
      </c>
      <c r="AC11" s="23">
        <v>2194.8519999999999</v>
      </c>
      <c r="AD11" s="23">
        <v>2099.6460000000002</v>
      </c>
      <c r="AE11" s="23">
        <v>2133.8130000000001</v>
      </c>
      <c r="AF11" s="23">
        <v>2130.2420000000002</v>
      </c>
      <c r="AG11" s="23" t="s">
        <v>1</v>
      </c>
    </row>
    <row r="12" spans="1:33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 t="s">
        <v>1</v>
      </c>
      <c r="O12" s="25" t="s">
        <v>1</v>
      </c>
      <c r="P12" s="25" t="s">
        <v>1</v>
      </c>
      <c r="Q12" s="25">
        <v>3.7563506647929952</v>
      </c>
      <c r="R12" s="25">
        <v>5.1196636039701282</v>
      </c>
      <c r="S12" s="25">
        <v>31.236371565634538</v>
      </c>
      <c r="T12" s="25">
        <v>28.294965323440245</v>
      </c>
      <c r="U12" s="25">
        <v>18.447820163487741</v>
      </c>
      <c r="V12" s="25">
        <v>27.161515139043228</v>
      </c>
      <c r="W12" s="25">
        <v>29.712326925662051</v>
      </c>
      <c r="X12" s="25">
        <v>35.787787335309837</v>
      </c>
      <c r="Y12" s="25">
        <v>39.956192436597789</v>
      </c>
      <c r="Z12" s="25">
        <v>28.979356596458135</v>
      </c>
      <c r="AA12" s="25">
        <v>29.411455665445185</v>
      </c>
      <c r="AB12" s="25">
        <v>22.700542922756295</v>
      </c>
      <c r="AC12" s="25">
        <v>24.257137880675803</v>
      </c>
      <c r="AD12" s="25">
        <v>65.946051602814705</v>
      </c>
      <c r="AE12" s="25">
        <v>59.846184955513614</v>
      </c>
      <c r="AF12" s="25">
        <v>60.431921893239945</v>
      </c>
      <c r="AG12" s="25" t="s">
        <v>1</v>
      </c>
    </row>
    <row r="13" spans="1:33" x14ac:dyDescent="0.25">
      <c r="A13" s="9" t="s">
        <v>9</v>
      </c>
      <c r="B13" s="22" t="s">
        <v>1</v>
      </c>
      <c r="C13" s="23" t="s">
        <v>1</v>
      </c>
      <c r="D13" s="23" t="s">
        <v>1</v>
      </c>
      <c r="E13" s="23" t="s">
        <v>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 t="s">
        <v>1</v>
      </c>
      <c r="M13" s="23" t="s">
        <v>1</v>
      </c>
      <c r="N13" s="23" t="s">
        <v>1</v>
      </c>
      <c r="O13" s="23" t="s">
        <v>1</v>
      </c>
      <c r="P13" s="23" t="s">
        <v>1</v>
      </c>
      <c r="Q13" s="23" t="s">
        <v>1</v>
      </c>
      <c r="R13" s="23" t="s">
        <v>1</v>
      </c>
      <c r="S13" s="23" t="s">
        <v>1</v>
      </c>
      <c r="T13" s="23" t="s">
        <v>1</v>
      </c>
      <c r="U13" s="23" t="s">
        <v>1</v>
      </c>
      <c r="V13" s="23" t="s">
        <v>1</v>
      </c>
      <c r="W13" s="23" t="s">
        <v>1</v>
      </c>
      <c r="X13" s="23" t="s">
        <v>1</v>
      </c>
      <c r="Y13" s="23" t="s">
        <v>1</v>
      </c>
      <c r="Z13" s="23" t="s">
        <v>1</v>
      </c>
      <c r="AA13" s="23">
        <v>617</v>
      </c>
      <c r="AB13" s="23" t="s">
        <v>1</v>
      </c>
      <c r="AC13" s="23">
        <v>722.68299999999999</v>
      </c>
      <c r="AD13" s="23" t="s">
        <v>1</v>
      </c>
      <c r="AE13" s="23">
        <v>410.13799999999998</v>
      </c>
      <c r="AF13" s="23" t="s">
        <v>1</v>
      </c>
      <c r="AG13" s="23" t="s">
        <v>1</v>
      </c>
    </row>
    <row r="14" spans="1:33" x14ac:dyDescent="0.25">
      <c r="A14" s="12" t="s">
        <v>10</v>
      </c>
      <c r="B14" s="24" t="s">
        <v>1</v>
      </c>
      <c r="C14" s="25" t="s">
        <v>1</v>
      </c>
      <c r="D14" s="25" t="s">
        <v>1</v>
      </c>
      <c r="E14" s="25" t="s">
        <v>1</v>
      </c>
      <c r="F14" s="25" t="s">
        <v>1</v>
      </c>
      <c r="G14" s="25" t="s">
        <v>1</v>
      </c>
      <c r="H14" s="25" t="s">
        <v>1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 t="s">
        <v>1</v>
      </c>
      <c r="P14" s="25" t="s">
        <v>1</v>
      </c>
      <c r="Q14" s="25" t="s">
        <v>1</v>
      </c>
      <c r="R14" s="25" t="s">
        <v>1</v>
      </c>
      <c r="S14" s="25">
        <v>1243.3</v>
      </c>
      <c r="T14" s="25">
        <v>948.2</v>
      </c>
      <c r="U14" s="25">
        <v>1106.2</v>
      </c>
      <c r="V14" s="25">
        <v>1182</v>
      </c>
      <c r="W14" s="25">
        <v>1103.5</v>
      </c>
      <c r="X14" s="25">
        <v>1186</v>
      </c>
      <c r="Y14" s="25">
        <v>1101.4000000000001</v>
      </c>
      <c r="Z14" s="25">
        <v>1259.422</v>
      </c>
      <c r="AA14" s="25">
        <v>1025.7</v>
      </c>
      <c r="AB14" s="25">
        <v>1500.69</v>
      </c>
      <c r="AC14" s="25">
        <v>1384.9259999999999</v>
      </c>
      <c r="AD14" s="25">
        <v>1471.0920000000001</v>
      </c>
      <c r="AE14" s="25">
        <v>1421.905</v>
      </c>
      <c r="AF14" s="25">
        <v>1716.7850000000001</v>
      </c>
      <c r="AG14" s="25" t="s">
        <v>1</v>
      </c>
    </row>
    <row r="15" spans="1:33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 t="s">
        <v>1</v>
      </c>
      <c r="K15" s="23" t="s">
        <v>1</v>
      </c>
      <c r="L15" s="23" t="s">
        <v>1</v>
      </c>
      <c r="M15" s="23">
        <v>0.499</v>
      </c>
      <c r="N15" s="23">
        <v>0.55000000000000004</v>
      </c>
      <c r="O15" s="23">
        <v>0.63900000000000001</v>
      </c>
      <c r="P15" s="23">
        <v>0.67200000000000004</v>
      </c>
      <c r="Q15" s="23">
        <v>0.57799999999999996</v>
      </c>
      <c r="R15" s="23">
        <v>0.67700000000000005</v>
      </c>
      <c r="S15" s="23">
        <v>0.34300000000000003</v>
      </c>
      <c r="T15" s="23">
        <v>0.32100000000000001</v>
      </c>
      <c r="U15" s="23">
        <v>0.30599999999999999</v>
      </c>
      <c r="V15" s="23">
        <v>0.18</v>
      </c>
      <c r="W15" s="23">
        <v>0.22600000000000001</v>
      </c>
      <c r="X15" s="23">
        <v>0.10199999999999999</v>
      </c>
      <c r="Y15" s="23">
        <v>9.8000000000000004E-2</v>
      </c>
      <c r="Z15" s="23">
        <v>6.5000000000000002E-2</v>
      </c>
      <c r="AA15" s="23">
        <v>0.14799999999999999</v>
      </c>
      <c r="AB15" s="23">
        <v>0.251</v>
      </c>
      <c r="AC15" s="23">
        <v>0.86799999999999999</v>
      </c>
      <c r="AD15" s="23">
        <v>0.93100000000000005</v>
      </c>
      <c r="AE15" s="23">
        <v>3.0249999999999999</v>
      </c>
      <c r="AF15" s="23">
        <v>1.573</v>
      </c>
      <c r="AG15" s="23" t="s">
        <v>1</v>
      </c>
    </row>
    <row r="16" spans="1:33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 t="s">
        <v>1</v>
      </c>
      <c r="M16" s="25" t="s">
        <v>1</v>
      </c>
      <c r="N16" s="25" t="s">
        <v>1</v>
      </c>
      <c r="O16" s="25" t="s">
        <v>1</v>
      </c>
      <c r="P16" s="25">
        <v>7.3559999999999999</v>
      </c>
      <c r="Q16" s="25">
        <v>4.3150000000000004</v>
      </c>
      <c r="R16" s="25">
        <v>5.3</v>
      </c>
      <c r="S16" s="25">
        <v>1.7669999999999999</v>
      </c>
      <c r="T16" s="25">
        <v>2.5779999999999998</v>
      </c>
      <c r="U16" s="25">
        <v>2.6070000000000002</v>
      </c>
      <c r="V16" s="25">
        <v>2.6070000000000002</v>
      </c>
      <c r="W16" s="25">
        <v>1.7090000000000001</v>
      </c>
      <c r="X16" s="25">
        <v>8.8330000000000002</v>
      </c>
      <c r="Y16" s="25">
        <v>14.452</v>
      </c>
      <c r="Z16" s="25">
        <v>8.8940000000000001</v>
      </c>
      <c r="AA16" s="25">
        <v>9.4019999999999992</v>
      </c>
      <c r="AB16" s="25">
        <v>10.298</v>
      </c>
      <c r="AC16" s="25">
        <v>14.109</v>
      </c>
      <c r="AD16" s="25">
        <v>10.661</v>
      </c>
      <c r="AE16" s="25">
        <v>18.725000000000001</v>
      </c>
      <c r="AF16" s="25">
        <v>10.987</v>
      </c>
      <c r="AG16" s="25" t="s">
        <v>1</v>
      </c>
    </row>
    <row r="17" spans="1:33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 t="s">
        <v>1</v>
      </c>
      <c r="M17" s="23" t="s">
        <v>1</v>
      </c>
      <c r="N17" s="23" t="s">
        <v>1</v>
      </c>
      <c r="O17" s="23" t="s">
        <v>1</v>
      </c>
      <c r="P17" s="23" t="s">
        <v>1</v>
      </c>
      <c r="Q17" s="23" t="s">
        <v>1</v>
      </c>
      <c r="R17" s="23" t="s">
        <v>1</v>
      </c>
      <c r="S17" s="23" t="s">
        <v>1</v>
      </c>
      <c r="T17" s="23" t="s">
        <v>1</v>
      </c>
      <c r="U17" s="23" t="s">
        <v>1</v>
      </c>
      <c r="V17" s="23" t="s">
        <v>1</v>
      </c>
      <c r="W17" s="23" t="s">
        <v>1</v>
      </c>
      <c r="X17" s="23">
        <v>7.8</v>
      </c>
      <c r="Y17" s="23">
        <v>14.7</v>
      </c>
      <c r="Z17" s="23">
        <v>11.4</v>
      </c>
      <c r="AA17" s="23">
        <v>7.7</v>
      </c>
      <c r="AB17" s="23">
        <v>9.6999999999999993</v>
      </c>
      <c r="AC17" s="23">
        <v>8.1</v>
      </c>
      <c r="AD17" s="23">
        <v>9.8000000000000007</v>
      </c>
      <c r="AE17" s="23">
        <v>9.3000000000000007</v>
      </c>
      <c r="AF17" s="23">
        <v>10.52</v>
      </c>
      <c r="AG17" s="23" t="s">
        <v>1</v>
      </c>
    </row>
    <row r="18" spans="1:33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 t="s">
        <v>1</v>
      </c>
      <c r="V18" s="25" t="s">
        <v>1</v>
      </c>
      <c r="W18" s="25" t="s">
        <v>1</v>
      </c>
      <c r="X18" s="25" t="s">
        <v>1</v>
      </c>
      <c r="Y18" s="25" t="s">
        <v>1</v>
      </c>
      <c r="Z18" s="25">
        <v>2.9</v>
      </c>
      <c r="AA18" s="25">
        <v>4.4000000000000004</v>
      </c>
      <c r="AB18" s="25" t="s">
        <v>1</v>
      </c>
      <c r="AC18" s="25">
        <v>21.9</v>
      </c>
      <c r="AD18" s="25" t="s">
        <v>1</v>
      </c>
      <c r="AE18" s="25">
        <v>8.1</v>
      </c>
      <c r="AF18" s="25" t="s">
        <v>1</v>
      </c>
      <c r="AG18" s="25" t="s">
        <v>1</v>
      </c>
    </row>
    <row r="19" spans="1:33" x14ac:dyDescent="0.25">
      <c r="A19" s="9" t="s">
        <v>15</v>
      </c>
      <c r="B19" s="22" t="s">
        <v>1</v>
      </c>
      <c r="C19" s="23" t="s">
        <v>1</v>
      </c>
      <c r="D19" s="23" t="s">
        <v>1</v>
      </c>
      <c r="E19" s="23" t="s">
        <v>1</v>
      </c>
      <c r="F19" s="23" t="s">
        <v>1</v>
      </c>
      <c r="G19" s="23" t="s">
        <v>1</v>
      </c>
      <c r="H19" s="23" t="s">
        <v>1</v>
      </c>
      <c r="I19" s="23" t="s">
        <v>1</v>
      </c>
      <c r="J19" s="23" t="s">
        <v>1</v>
      </c>
      <c r="K19" s="23" t="s">
        <v>1</v>
      </c>
      <c r="L19" s="23" t="s">
        <v>1</v>
      </c>
      <c r="M19" s="23" t="s">
        <v>1</v>
      </c>
      <c r="N19" s="23" t="s">
        <v>1</v>
      </c>
      <c r="O19" s="23" t="s">
        <v>1</v>
      </c>
      <c r="P19" s="23" t="s">
        <v>1</v>
      </c>
      <c r="Q19" s="23" t="s">
        <v>1</v>
      </c>
      <c r="R19" s="23" t="s">
        <v>1</v>
      </c>
      <c r="S19" s="23" t="s">
        <v>1</v>
      </c>
      <c r="T19" s="23" t="s">
        <v>1</v>
      </c>
      <c r="U19" s="23">
        <v>77.527200085613387</v>
      </c>
      <c r="V19" s="23">
        <v>96.783795556846229</v>
      </c>
      <c r="W19" s="23">
        <v>115.54927157533021</v>
      </c>
      <c r="X19" s="23">
        <v>135.10942091616249</v>
      </c>
      <c r="Y19" s="23">
        <v>159.71536362717686</v>
      </c>
      <c r="Z19" s="23">
        <v>185.30141556800882</v>
      </c>
      <c r="AA19" s="23">
        <v>161.09064516129033</v>
      </c>
      <c r="AB19" s="23">
        <v>176.15431543796558</v>
      </c>
      <c r="AC19" s="23">
        <v>188.47375400239335</v>
      </c>
      <c r="AD19" s="23">
        <v>238.62836714854652</v>
      </c>
      <c r="AE19" s="23">
        <v>216.20411927451582</v>
      </c>
      <c r="AF19" s="23">
        <v>311.1396441281139</v>
      </c>
      <c r="AG19" s="23" t="s">
        <v>1</v>
      </c>
    </row>
    <row r="20" spans="1:33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 t="s">
        <v>54</v>
      </c>
      <c r="O20" s="25" t="s">
        <v>1</v>
      </c>
      <c r="P20" s="25" t="s">
        <v>1</v>
      </c>
      <c r="Q20" s="25">
        <v>5.3659999999999997</v>
      </c>
      <c r="R20" s="25">
        <v>6.2480000000000002</v>
      </c>
      <c r="S20" s="25">
        <v>4.2009999999999996</v>
      </c>
      <c r="T20" s="25">
        <v>3.0230000000000001</v>
      </c>
      <c r="U20" s="25">
        <v>3.7759999999999998</v>
      </c>
      <c r="V20" s="25">
        <v>3.0680000000000001</v>
      </c>
      <c r="W20" s="25">
        <v>5.6109999999999998</v>
      </c>
      <c r="X20" s="25">
        <v>6.1230000000000002</v>
      </c>
      <c r="Y20" s="25">
        <v>5.7569999999999997</v>
      </c>
      <c r="Z20" s="25">
        <v>3.3719999999999999</v>
      </c>
      <c r="AA20" s="25">
        <v>1.536</v>
      </c>
      <c r="AB20" s="25">
        <v>2.9870000000000001</v>
      </c>
      <c r="AC20" s="25">
        <v>4.0049999999999999</v>
      </c>
      <c r="AD20" s="25">
        <v>1.238</v>
      </c>
      <c r="AE20" s="25">
        <v>1.605</v>
      </c>
      <c r="AF20" s="25">
        <v>1.8939999999999999</v>
      </c>
      <c r="AG20" s="25" t="s">
        <v>1</v>
      </c>
    </row>
    <row r="21" spans="1:33" x14ac:dyDescent="0.25">
      <c r="A21" s="9" t="s">
        <v>17</v>
      </c>
      <c r="B21" s="22" t="s">
        <v>1</v>
      </c>
      <c r="C21" s="23" t="s">
        <v>1</v>
      </c>
      <c r="D21" s="23" t="s">
        <v>1</v>
      </c>
      <c r="E21" s="23" t="s">
        <v>1</v>
      </c>
      <c r="F21" s="23" t="s">
        <v>1</v>
      </c>
      <c r="G21" s="23" t="s">
        <v>1</v>
      </c>
      <c r="H21" s="23" t="s">
        <v>1</v>
      </c>
      <c r="I21" s="23" t="s">
        <v>1</v>
      </c>
      <c r="J21" s="23" t="s">
        <v>1</v>
      </c>
      <c r="K21" s="23" t="s">
        <v>1</v>
      </c>
      <c r="L21" s="23" t="s">
        <v>1</v>
      </c>
      <c r="M21" s="23" t="s">
        <v>1</v>
      </c>
      <c r="N21" s="23" t="s">
        <v>1</v>
      </c>
      <c r="O21" s="23" t="s">
        <v>1</v>
      </c>
      <c r="P21" s="23" t="s">
        <v>1</v>
      </c>
      <c r="Q21" s="23" t="s">
        <v>1</v>
      </c>
      <c r="R21" s="23" t="s">
        <v>1</v>
      </c>
      <c r="S21" s="23" t="s">
        <v>1</v>
      </c>
      <c r="T21" s="23" t="s">
        <v>1</v>
      </c>
      <c r="U21" s="23" t="s">
        <v>1</v>
      </c>
      <c r="V21" s="23" t="s">
        <v>1</v>
      </c>
      <c r="W21" s="23" t="s">
        <v>1</v>
      </c>
      <c r="X21" s="23" t="s">
        <v>1</v>
      </c>
      <c r="Y21" s="23">
        <v>2156.9</v>
      </c>
      <c r="Z21" s="23" t="s">
        <v>1</v>
      </c>
      <c r="AA21" s="23">
        <v>3392</v>
      </c>
      <c r="AB21" s="23" t="s">
        <v>1</v>
      </c>
      <c r="AC21" s="23">
        <v>3559.9</v>
      </c>
      <c r="AD21" s="23" t="s">
        <v>1</v>
      </c>
      <c r="AE21" s="23">
        <v>5648.4</v>
      </c>
      <c r="AF21" s="23" t="s">
        <v>1</v>
      </c>
      <c r="AG21" s="23" t="s">
        <v>1</v>
      </c>
    </row>
    <row r="22" spans="1:33" x14ac:dyDescent="0.25">
      <c r="A22" s="12" t="s">
        <v>18</v>
      </c>
      <c r="B22" s="24" t="s">
        <v>1</v>
      </c>
      <c r="C22" s="25" t="s">
        <v>1</v>
      </c>
      <c r="D22" s="25" t="s">
        <v>1</v>
      </c>
      <c r="E22" s="25" t="s">
        <v>1</v>
      </c>
      <c r="F22" s="25" t="s">
        <v>1</v>
      </c>
      <c r="G22" s="25" t="s">
        <v>1</v>
      </c>
      <c r="H22" s="25" t="s">
        <v>1</v>
      </c>
      <c r="I22" s="25" t="s">
        <v>1</v>
      </c>
      <c r="J22" s="25" t="s">
        <v>1</v>
      </c>
      <c r="K22" s="25" t="s">
        <v>1</v>
      </c>
      <c r="L22" s="25" t="s">
        <v>1</v>
      </c>
      <c r="M22" s="25" t="s">
        <v>1</v>
      </c>
      <c r="N22" s="25" t="s">
        <v>1</v>
      </c>
      <c r="O22" s="25" t="s">
        <v>1</v>
      </c>
      <c r="P22" s="25" t="s">
        <v>1</v>
      </c>
      <c r="Q22" s="25" t="s">
        <v>1</v>
      </c>
      <c r="R22" s="25" t="s">
        <v>1</v>
      </c>
      <c r="S22" s="25" t="s">
        <v>1</v>
      </c>
      <c r="T22" s="25" t="s">
        <v>1</v>
      </c>
      <c r="U22" s="25" t="s">
        <v>1</v>
      </c>
      <c r="V22" s="25" t="s">
        <v>1</v>
      </c>
      <c r="W22" s="25">
        <v>943.52599999999995</v>
      </c>
      <c r="X22" s="25">
        <v>1078.7349999999999</v>
      </c>
      <c r="Y22" s="25">
        <v>900</v>
      </c>
      <c r="Z22" s="25">
        <v>891</v>
      </c>
      <c r="AA22" s="25">
        <v>1022</v>
      </c>
      <c r="AB22" s="25">
        <v>1056</v>
      </c>
      <c r="AC22" s="25">
        <v>1180</v>
      </c>
      <c r="AD22" s="25">
        <v>1080</v>
      </c>
      <c r="AE22" s="25">
        <v>1079</v>
      </c>
      <c r="AF22" s="25">
        <v>1115</v>
      </c>
      <c r="AG22" s="25" t="s">
        <v>1</v>
      </c>
    </row>
    <row r="23" spans="1:33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 t="s">
        <v>1</v>
      </c>
      <c r="G23" s="23" t="s">
        <v>1</v>
      </c>
      <c r="H23" s="23" t="s">
        <v>1</v>
      </c>
      <c r="I23" s="23" t="s">
        <v>1</v>
      </c>
      <c r="J23" s="23" t="s">
        <v>1</v>
      </c>
      <c r="K23" s="23" t="s">
        <v>1</v>
      </c>
      <c r="L23" s="23" t="s">
        <v>1</v>
      </c>
      <c r="M23" s="23" t="s">
        <v>1</v>
      </c>
      <c r="N23" s="23" t="s">
        <v>1</v>
      </c>
      <c r="O23" s="23" t="s">
        <v>1</v>
      </c>
      <c r="P23" s="23" t="s">
        <v>1</v>
      </c>
      <c r="Q23" s="23" t="s">
        <v>1</v>
      </c>
      <c r="R23" s="23" t="s">
        <v>1</v>
      </c>
      <c r="S23" s="23" t="s">
        <v>1</v>
      </c>
      <c r="T23" s="23">
        <v>27.334073631160841</v>
      </c>
      <c r="U23" s="23">
        <v>26.273223033552082</v>
      </c>
      <c r="V23" s="23">
        <v>32.868550829849553</v>
      </c>
      <c r="W23" s="23">
        <v>34.024171237198466</v>
      </c>
      <c r="X23" s="23">
        <v>41.269386096972298</v>
      </c>
      <c r="Y23" s="23">
        <v>67.468731387730799</v>
      </c>
      <c r="Z23" s="23">
        <v>64.287933465573687</v>
      </c>
      <c r="AA23" s="23">
        <v>54.539805453980541</v>
      </c>
      <c r="AB23" s="23">
        <v>68.642280894756141</v>
      </c>
      <c r="AC23" s="23">
        <v>116.18510688278131</v>
      </c>
      <c r="AD23" s="23">
        <v>151.68062888654228</v>
      </c>
      <c r="AE23" s="23">
        <v>134.23957557706626</v>
      </c>
      <c r="AF23" s="23">
        <v>104.39432815665093</v>
      </c>
      <c r="AG23" s="23" t="s">
        <v>1</v>
      </c>
    </row>
    <row r="24" spans="1:33" x14ac:dyDescent="0.25">
      <c r="A24" s="12" t="s">
        <v>20</v>
      </c>
      <c r="B24" s="24" t="s">
        <v>1</v>
      </c>
      <c r="C24" s="25" t="s">
        <v>1</v>
      </c>
      <c r="D24" s="25" t="s">
        <v>1</v>
      </c>
      <c r="E24" s="25" t="s">
        <v>1</v>
      </c>
      <c r="F24" s="25" t="s">
        <v>1</v>
      </c>
      <c r="G24" s="25" t="s">
        <v>1</v>
      </c>
      <c r="H24" s="25" t="s">
        <v>1</v>
      </c>
      <c r="I24" s="25" t="s">
        <v>1</v>
      </c>
      <c r="J24" s="25" t="s">
        <v>1</v>
      </c>
      <c r="K24" s="25" t="s">
        <v>1</v>
      </c>
      <c r="L24" s="25">
        <v>4.41</v>
      </c>
      <c r="M24" s="25">
        <v>3.1</v>
      </c>
      <c r="N24" s="25">
        <v>7.03</v>
      </c>
      <c r="O24" s="25">
        <v>11.01</v>
      </c>
      <c r="P24" s="25">
        <v>11.199</v>
      </c>
      <c r="Q24" s="25">
        <v>11.433999999999999</v>
      </c>
      <c r="R24" s="25">
        <v>38.648000000000003</v>
      </c>
      <c r="S24" s="25">
        <v>65.861000000000004</v>
      </c>
      <c r="T24" s="25">
        <v>25.669</v>
      </c>
      <c r="U24" s="25">
        <v>33.768999999999998</v>
      </c>
      <c r="V24" s="25">
        <v>12.311999999999999</v>
      </c>
      <c r="W24" s="25">
        <v>15.521000000000001</v>
      </c>
      <c r="X24" s="25">
        <v>14.952999999999999</v>
      </c>
      <c r="Y24" s="25">
        <v>25.416</v>
      </c>
      <c r="Z24" s="25">
        <v>9.5519999999999996</v>
      </c>
      <c r="AA24" s="25">
        <v>29.068000000000001</v>
      </c>
      <c r="AB24" s="25">
        <v>56.753</v>
      </c>
      <c r="AC24" s="25">
        <v>40.063000000000002</v>
      </c>
      <c r="AD24" s="25">
        <v>40.027999999999999</v>
      </c>
      <c r="AE24" s="25">
        <v>36.511000000000003</v>
      </c>
      <c r="AF24" s="25">
        <v>42.756</v>
      </c>
      <c r="AG24" s="25" t="s">
        <v>1</v>
      </c>
    </row>
    <row r="25" spans="1:33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 t="s">
        <v>1</v>
      </c>
      <c r="F25" s="23" t="s">
        <v>1</v>
      </c>
      <c r="G25" s="23" t="s">
        <v>1</v>
      </c>
      <c r="H25" s="23" t="s">
        <v>1</v>
      </c>
      <c r="I25" s="23" t="s">
        <v>1</v>
      </c>
      <c r="J25" s="23" t="s">
        <v>1</v>
      </c>
      <c r="K25" s="23" t="s">
        <v>1</v>
      </c>
      <c r="L25" s="23" t="s">
        <v>1</v>
      </c>
      <c r="M25" s="23" t="s">
        <v>1</v>
      </c>
      <c r="N25" s="23" t="s">
        <v>1</v>
      </c>
      <c r="O25" s="23" t="s">
        <v>1</v>
      </c>
      <c r="P25" s="23" t="s">
        <v>1</v>
      </c>
      <c r="Q25" s="23" t="s">
        <v>1</v>
      </c>
      <c r="R25" s="23">
        <v>1035.9010000000001</v>
      </c>
      <c r="S25" s="23">
        <v>1103.645</v>
      </c>
      <c r="T25" s="23" t="s">
        <v>1</v>
      </c>
      <c r="U25" s="23">
        <v>1114.4580000000001</v>
      </c>
      <c r="V25" s="23" t="s">
        <v>1</v>
      </c>
      <c r="W25" s="23">
        <v>1211.818</v>
      </c>
      <c r="X25" s="23" t="s">
        <v>1</v>
      </c>
      <c r="Y25" s="23">
        <v>1362.627</v>
      </c>
      <c r="Z25" s="23" t="s">
        <v>1</v>
      </c>
      <c r="AA25" s="23">
        <v>1475.5219999999999</v>
      </c>
      <c r="AB25" s="23" t="s">
        <v>1</v>
      </c>
      <c r="AC25" s="23">
        <v>1591.405</v>
      </c>
      <c r="AD25" s="23" t="s">
        <v>1</v>
      </c>
      <c r="AE25" s="23">
        <v>1798.546</v>
      </c>
      <c r="AF25" s="23" t="s">
        <v>1</v>
      </c>
      <c r="AG25" s="23" t="s">
        <v>1</v>
      </c>
    </row>
    <row r="26" spans="1:33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 t="s">
        <v>1</v>
      </c>
      <c r="H26" s="25" t="s">
        <v>1</v>
      </c>
      <c r="I26" s="25" t="s">
        <v>1</v>
      </c>
      <c r="J26" s="25" t="s">
        <v>1</v>
      </c>
      <c r="K26" s="25" t="s">
        <v>1</v>
      </c>
      <c r="L26" s="25" t="s">
        <v>1</v>
      </c>
      <c r="M26" s="25" t="s">
        <v>1</v>
      </c>
      <c r="N26" s="25">
        <v>4.6904381196034537</v>
      </c>
      <c r="O26" s="25">
        <v>4.9002689675374818</v>
      </c>
      <c r="P26" s="25">
        <v>5.8489261910639341</v>
      </c>
      <c r="Q26" s="25">
        <v>5.6010936507498137</v>
      </c>
      <c r="R26" s="25">
        <v>6.3693346190935394</v>
      </c>
      <c r="S26" s="25">
        <v>13.863220699787124</v>
      </c>
      <c r="T26" s="25">
        <v>3.0087438222994622</v>
      </c>
      <c r="U26" s="25">
        <v>10.891766315243284</v>
      </c>
      <c r="V26" s="25">
        <v>9.3941408290204649</v>
      </c>
      <c r="W26" s="25">
        <v>12.351206624047558</v>
      </c>
      <c r="X26" s="25">
        <v>17.325140717152916</v>
      </c>
      <c r="Y26" s="25">
        <v>15.051142792486988</v>
      </c>
      <c r="Z26" s="25">
        <v>34.580642257578148</v>
      </c>
      <c r="AA26" s="25">
        <v>43.119179376434062</v>
      </c>
      <c r="AB26" s="25">
        <v>2.827810440049884</v>
      </c>
      <c r="AC26" s="25">
        <v>10.658816319383645</v>
      </c>
      <c r="AD26" s="25">
        <v>23.209497206703912</v>
      </c>
      <c r="AE26" s="25">
        <v>39.114702969253784</v>
      </c>
      <c r="AF26" s="25">
        <v>43.29082528987454</v>
      </c>
      <c r="AG26" s="25" t="s">
        <v>1</v>
      </c>
    </row>
    <row r="27" spans="1:33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 t="s">
        <v>1</v>
      </c>
      <c r="H27" s="23" t="s">
        <v>1</v>
      </c>
      <c r="I27" s="23" t="s">
        <v>1</v>
      </c>
      <c r="J27" s="23" t="s">
        <v>1</v>
      </c>
      <c r="K27" s="23" t="s">
        <v>1</v>
      </c>
      <c r="L27" s="23" t="s">
        <v>1</v>
      </c>
      <c r="M27" s="23">
        <v>0.1</v>
      </c>
      <c r="N27" s="23" t="s">
        <v>1</v>
      </c>
      <c r="O27" s="23">
        <v>5.38</v>
      </c>
      <c r="P27" s="23" t="s">
        <v>1</v>
      </c>
      <c r="Q27" s="23">
        <v>8.1</v>
      </c>
      <c r="R27" s="23" t="s">
        <v>1</v>
      </c>
      <c r="S27" s="23" t="s">
        <v>1</v>
      </c>
      <c r="T27" s="23" t="s">
        <v>1</v>
      </c>
      <c r="U27" s="23" t="s">
        <v>1</v>
      </c>
      <c r="V27" s="23" t="s">
        <v>1</v>
      </c>
      <c r="W27" s="23">
        <v>30.631</v>
      </c>
      <c r="X27" s="23" t="s">
        <v>1</v>
      </c>
      <c r="Y27" s="23">
        <v>28.41</v>
      </c>
      <c r="Z27" s="23" t="s">
        <v>1</v>
      </c>
      <c r="AA27" s="23">
        <v>33.33</v>
      </c>
      <c r="AB27" s="23" t="s">
        <v>1</v>
      </c>
      <c r="AC27" s="23">
        <v>62.84</v>
      </c>
      <c r="AD27" s="23" t="s">
        <v>1</v>
      </c>
      <c r="AE27" s="23">
        <v>59.2</v>
      </c>
      <c r="AF27" s="23">
        <v>64.31</v>
      </c>
      <c r="AG27" s="23" t="s">
        <v>1</v>
      </c>
    </row>
    <row r="28" spans="1:33" x14ac:dyDescent="0.25">
      <c r="A28" s="12" t="s">
        <v>24</v>
      </c>
      <c r="B28" s="24" t="s">
        <v>1</v>
      </c>
      <c r="C28" s="25" t="s">
        <v>1</v>
      </c>
      <c r="D28" s="25" t="s">
        <v>1</v>
      </c>
      <c r="E28" s="25" t="s">
        <v>1</v>
      </c>
      <c r="F28" s="25" t="s">
        <v>1</v>
      </c>
      <c r="G28" s="25" t="s">
        <v>1</v>
      </c>
      <c r="H28" s="25" t="s">
        <v>1</v>
      </c>
      <c r="I28" s="25" t="s">
        <v>1</v>
      </c>
      <c r="J28" s="25" t="s">
        <v>1</v>
      </c>
      <c r="K28" s="25" t="s">
        <v>1</v>
      </c>
      <c r="L28" s="25" t="s">
        <v>1</v>
      </c>
      <c r="M28" s="25" t="s">
        <v>1</v>
      </c>
      <c r="N28" s="25" t="s">
        <v>1</v>
      </c>
      <c r="O28" s="25" t="s">
        <v>1</v>
      </c>
      <c r="P28" s="25" t="s">
        <v>1</v>
      </c>
      <c r="Q28" s="25" t="s">
        <v>1</v>
      </c>
      <c r="R28" s="25">
        <v>11.95</v>
      </c>
      <c r="S28" s="25">
        <v>17.167999999999999</v>
      </c>
      <c r="T28" s="25">
        <v>25.93</v>
      </c>
      <c r="U28" s="25">
        <v>25.187000000000001</v>
      </c>
      <c r="V28" s="25">
        <v>28.532</v>
      </c>
      <c r="W28" s="25">
        <v>14.492000000000001</v>
      </c>
      <c r="X28" s="25">
        <v>24.201000000000001</v>
      </c>
      <c r="Y28" s="25">
        <v>28.385999999999999</v>
      </c>
      <c r="Z28" s="25">
        <v>45.668999999999997</v>
      </c>
      <c r="AA28" s="25">
        <v>32.241999999999997</v>
      </c>
      <c r="AB28" s="25">
        <v>31.445</v>
      </c>
      <c r="AC28" s="25">
        <v>46.048999999999999</v>
      </c>
      <c r="AD28" s="25">
        <v>36.017000000000003</v>
      </c>
      <c r="AE28" s="25">
        <v>54.148000000000003</v>
      </c>
      <c r="AF28" s="25">
        <v>74.082999999999998</v>
      </c>
      <c r="AG28" s="25" t="s">
        <v>1</v>
      </c>
    </row>
    <row r="29" spans="1:33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 t="s">
        <v>1</v>
      </c>
      <c r="F29" s="23" t="s">
        <v>1</v>
      </c>
      <c r="G29" s="23" t="s">
        <v>1</v>
      </c>
      <c r="H29" s="23" t="s">
        <v>1</v>
      </c>
      <c r="I29" s="23" t="s">
        <v>1</v>
      </c>
      <c r="J29" s="23" t="s">
        <v>1</v>
      </c>
      <c r="K29" s="23" t="s">
        <v>1</v>
      </c>
      <c r="L29" s="23" t="s">
        <v>1</v>
      </c>
      <c r="M29" s="23" t="s">
        <v>1</v>
      </c>
      <c r="N29" s="23" t="s">
        <v>1</v>
      </c>
      <c r="O29" s="23">
        <v>21.489000000000001</v>
      </c>
      <c r="P29" s="23">
        <v>32.707999999999998</v>
      </c>
      <c r="Q29" s="23">
        <v>15.616</v>
      </c>
      <c r="R29" s="23">
        <v>10.018000000000001</v>
      </c>
      <c r="S29" s="23">
        <v>5.742</v>
      </c>
      <c r="T29" s="23">
        <v>12.888999999999999</v>
      </c>
      <c r="U29" s="23">
        <v>14.792</v>
      </c>
      <c r="V29" s="23">
        <v>15.002000000000001</v>
      </c>
      <c r="W29" s="23">
        <v>18.632999999999999</v>
      </c>
      <c r="X29" s="23">
        <v>26.449000000000002</v>
      </c>
      <c r="Y29" s="23">
        <v>27.193999999999999</v>
      </c>
      <c r="Z29" s="23">
        <v>32.478999999999999</v>
      </c>
      <c r="AA29" s="23">
        <v>35.917000000000002</v>
      </c>
      <c r="AB29" s="23">
        <v>35.841000000000001</v>
      </c>
      <c r="AC29" s="23">
        <v>53.859000000000002</v>
      </c>
      <c r="AD29" s="23">
        <v>60.91</v>
      </c>
      <c r="AE29" s="23">
        <v>68.554000000000002</v>
      </c>
      <c r="AF29" s="23">
        <v>190.143</v>
      </c>
      <c r="AG29" s="23" t="s">
        <v>1</v>
      </c>
    </row>
    <row r="30" spans="1:33" x14ac:dyDescent="0.25">
      <c r="A30" s="12" t="s">
        <v>26</v>
      </c>
      <c r="B30" s="24" t="s">
        <v>1</v>
      </c>
      <c r="C30" s="25" t="s">
        <v>1</v>
      </c>
      <c r="D30" s="25" t="s">
        <v>1</v>
      </c>
      <c r="E30" s="25" t="s">
        <v>1</v>
      </c>
      <c r="F30" s="25" t="s">
        <v>1</v>
      </c>
      <c r="G30" s="25" t="s">
        <v>1</v>
      </c>
      <c r="H30" s="25" t="s">
        <v>1</v>
      </c>
      <c r="I30" s="25" t="s">
        <v>1</v>
      </c>
      <c r="J30" s="25" t="s">
        <v>1</v>
      </c>
      <c r="K30" s="25" t="s">
        <v>1</v>
      </c>
      <c r="L30" s="25" t="s">
        <v>1</v>
      </c>
      <c r="M30" s="25" t="s">
        <v>1</v>
      </c>
      <c r="N30" s="25" t="s">
        <v>1</v>
      </c>
      <c r="O30" s="25" t="s">
        <v>1</v>
      </c>
      <c r="P30" s="25" t="s">
        <v>1</v>
      </c>
      <c r="Q30" s="25">
        <v>213.358</v>
      </c>
      <c r="R30" s="25">
        <v>273.18299999999999</v>
      </c>
      <c r="S30" s="25">
        <v>486.09199999999998</v>
      </c>
      <c r="T30" s="25">
        <v>379.18099999999998</v>
      </c>
      <c r="U30" s="25">
        <v>340.86700000000002</v>
      </c>
      <c r="V30" s="25">
        <v>321.88099999999997</v>
      </c>
      <c r="W30" s="25">
        <v>276.41199999999998</v>
      </c>
      <c r="X30" s="25">
        <v>222.54400000000001</v>
      </c>
      <c r="Y30" s="25">
        <v>279.988</v>
      </c>
      <c r="Z30" s="25">
        <v>321.37</v>
      </c>
      <c r="AA30" s="25">
        <v>304</v>
      </c>
      <c r="AB30" s="25">
        <v>363</v>
      </c>
      <c r="AC30" s="25">
        <v>420</v>
      </c>
      <c r="AD30" s="25">
        <v>400</v>
      </c>
      <c r="AE30" s="25">
        <v>386</v>
      </c>
      <c r="AF30" s="25">
        <v>334</v>
      </c>
      <c r="AG30" s="25" t="s">
        <v>1</v>
      </c>
    </row>
    <row r="31" spans="1:33" x14ac:dyDescent="0.25">
      <c r="A31" s="9" t="s">
        <v>27</v>
      </c>
      <c r="B31" s="22" t="s">
        <v>1</v>
      </c>
      <c r="C31" s="23" t="s">
        <v>1</v>
      </c>
      <c r="D31" s="23" t="s">
        <v>1</v>
      </c>
      <c r="E31" s="23" t="s">
        <v>1</v>
      </c>
      <c r="F31" s="23" t="s">
        <v>1</v>
      </c>
      <c r="G31" s="23" t="s">
        <v>1</v>
      </c>
      <c r="H31" s="23" t="s">
        <v>1</v>
      </c>
      <c r="I31" s="23" t="s">
        <v>1</v>
      </c>
      <c r="J31" s="23" t="s">
        <v>1</v>
      </c>
      <c r="K31" s="23" t="s">
        <v>1</v>
      </c>
      <c r="L31" s="23" t="s">
        <v>1</v>
      </c>
      <c r="M31" s="23" t="s">
        <v>1</v>
      </c>
      <c r="N31" s="23" t="s">
        <v>1</v>
      </c>
      <c r="O31" s="23">
        <v>579.11926525065212</v>
      </c>
      <c r="P31" s="23" t="s">
        <v>1</v>
      </c>
      <c r="Q31" s="23">
        <v>613.53989355971646</v>
      </c>
      <c r="R31" s="23" t="s">
        <v>1</v>
      </c>
      <c r="S31" s="23">
        <v>853.50428644014664</v>
      </c>
      <c r="T31" s="23" t="s">
        <v>1</v>
      </c>
      <c r="U31" s="23">
        <v>833.02728103134916</v>
      </c>
      <c r="V31" s="23" t="s">
        <v>1</v>
      </c>
      <c r="W31" s="23">
        <v>1101.5747857095396</v>
      </c>
      <c r="X31" s="23" t="s">
        <v>1</v>
      </c>
      <c r="Y31" s="23" t="s">
        <v>1</v>
      </c>
      <c r="Z31" s="23" t="s">
        <v>1</v>
      </c>
      <c r="AA31" s="23">
        <v>1348.7999144705191</v>
      </c>
      <c r="AB31" s="23" t="s">
        <v>1</v>
      </c>
      <c r="AC31" s="23">
        <v>1289.2445330095175</v>
      </c>
      <c r="AD31" s="23" t="s">
        <v>1</v>
      </c>
      <c r="AE31" s="23">
        <v>1068.2683136432747</v>
      </c>
      <c r="AF31" s="23" t="s">
        <v>1</v>
      </c>
      <c r="AG31" s="23" t="s">
        <v>1</v>
      </c>
    </row>
    <row r="32" spans="1:33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>
        <v>15752.897326643948</v>
      </c>
      <c r="AD32" s="29" t="s">
        <v>1</v>
      </c>
      <c r="AE32" s="29">
        <v>18327.680332408592</v>
      </c>
      <c r="AF32" s="29" t="s">
        <v>1</v>
      </c>
      <c r="AG32" s="29" t="s">
        <v>1</v>
      </c>
    </row>
    <row r="33" spans="1:33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</row>
    <row r="34" spans="1:33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</row>
    <row r="35" spans="1:33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 t="s">
        <v>1</v>
      </c>
      <c r="Y35" s="23" t="s">
        <v>1</v>
      </c>
      <c r="Z35" s="23" t="s">
        <v>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2.8274441030150883</v>
      </c>
      <c r="AF35" s="23">
        <v>0.29706058297500293</v>
      </c>
      <c r="AG35" s="23" t="s">
        <v>1</v>
      </c>
    </row>
    <row r="36" spans="1:33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 t="s">
        <v>54</v>
      </c>
      <c r="AD36" s="25">
        <v>0.08</v>
      </c>
      <c r="AE36" s="25">
        <v>1.4999999999999999E-2</v>
      </c>
      <c r="AF36" s="25" t="s">
        <v>1</v>
      </c>
      <c r="AG36" s="25" t="s">
        <v>1</v>
      </c>
    </row>
    <row r="37" spans="1:33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</row>
    <row r="38" spans="1:33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</row>
    <row r="39" spans="1:33" s="5" customFormat="1" x14ac:dyDescent="0.25">
      <c r="A39" s="9" t="s">
        <v>35</v>
      </c>
      <c r="B39" s="22" t="s">
        <v>1</v>
      </c>
      <c r="C39" s="23" t="s">
        <v>1</v>
      </c>
      <c r="D39" s="23" t="s">
        <v>1</v>
      </c>
      <c r="E39" s="23" t="s">
        <v>1</v>
      </c>
      <c r="F39" s="23" t="s">
        <v>1</v>
      </c>
      <c r="G39" s="23" t="s">
        <v>1</v>
      </c>
      <c r="H39" s="23" t="s">
        <v>1</v>
      </c>
      <c r="I39" s="23" t="s">
        <v>1</v>
      </c>
      <c r="J39" s="23" t="s">
        <v>1</v>
      </c>
      <c r="K39" s="23" t="s">
        <v>1</v>
      </c>
      <c r="L39" s="23" t="s">
        <v>1</v>
      </c>
      <c r="M39" s="23" t="s">
        <v>1</v>
      </c>
      <c r="N39" s="23" t="s">
        <v>1</v>
      </c>
      <c r="O39" s="23" t="s">
        <v>1</v>
      </c>
      <c r="P39" s="23" t="s">
        <v>1</v>
      </c>
      <c r="Q39" s="23" t="s">
        <v>1</v>
      </c>
      <c r="R39" s="23" t="s">
        <v>1</v>
      </c>
      <c r="S39" s="23" t="s">
        <v>1</v>
      </c>
      <c r="T39" s="23" t="s">
        <v>1</v>
      </c>
      <c r="U39" s="23" t="s">
        <v>1</v>
      </c>
      <c r="V39" s="23" t="s">
        <v>1</v>
      </c>
      <c r="W39" s="23" t="s">
        <v>1</v>
      </c>
      <c r="X39" s="23" t="s">
        <v>1</v>
      </c>
      <c r="Y39" s="23">
        <v>23.298435767951716</v>
      </c>
      <c r="Z39" s="23">
        <v>41.420637995608928</v>
      </c>
      <c r="AA39" s="23">
        <v>69.56937799043061</v>
      </c>
      <c r="AB39" s="23">
        <v>67.509544127554463</v>
      </c>
      <c r="AC39" s="23">
        <v>91.460925833748135</v>
      </c>
      <c r="AD39" s="23">
        <v>62.861052466963798</v>
      </c>
      <c r="AE39" s="23">
        <v>119.50757575757575</v>
      </c>
      <c r="AF39" s="23">
        <v>104.81919917200337</v>
      </c>
      <c r="AG39" s="23" t="s">
        <v>1</v>
      </c>
    </row>
    <row r="40" spans="1:33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</row>
    <row r="41" spans="1:33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</row>
    <row r="42" spans="1:33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</row>
    <row r="43" spans="1:33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</row>
    <row r="44" spans="1:33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</row>
    <row r="45" spans="1:33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</row>
    <row r="46" spans="1:33" x14ac:dyDescent="0.25">
      <c r="A46" s="12" t="s">
        <v>42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</row>
    <row r="47" spans="1:33" s="5" customFormat="1" x14ac:dyDescent="0.25">
      <c r="A47" s="9" t="s">
        <v>43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 t="s">
        <v>1</v>
      </c>
      <c r="L47" s="23" t="s">
        <v>1</v>
      </c>
      <c r="M47" s="23" t="s">
        <v>1</v>
      </c>
      <c r="N47" s="23" t="s">
        <v>1</v>
      </c>
      <c r="O47" s="23">
        <v>150.53790311496508</v>
      </c>
      <c r="P47" s="23" t="s">
        <v>1</v>
      </c>
      <c r="Q47" s="23">
        <v>187.92139040103879</v>
      </c>
      <c r="R47" s="23" t="s">
        <v>1</v>
      </c>
      <c r="S47" s="23">
        <v>278.76255223601316</v>
      </c>
      <c r="T47" s="23" t="s">
        <v>1</v>
      </c>
      <c r="U47" s="23">
        <v>268.92229427805404</v>
      </c>
      <c r="V47" s="23" t="s">
        <v>1</v>
      </c>
      <c r="W47" s="23">
        <v>308.46613801421717</v>
      </c>
      <c r="X47" s="23" t="s">
        <v>1</v>
      </c>
      <c r="Y47" s="23">
        <v>439.37899496586266</v>
      </c>
      <c r="Z47" s="23" t="s">
        <v>1</v>
      </c>
      <c r="AA47" s="23">
        <v>440.13140252078301</v>
      </c>
      <c r="AB47" s="23" t="s">
        <v>1</v>
      </c>
      <c r="AC47" s="23">
        <v>469.96890747292804</v>
      </c>
      <c r="AD47" s="23">
        <v>426.62151601979684</v>
      </c>
      <c r="AE47" s="23">
        <v>417.80105774989596</v>
      </c>
      <c r="AF47" s="23">
        <v>368.75629499757525</v>
      </c>
      <c r="AG47" s="23" t="s">
        <v>1</v>
      </c>
    </row>
    <row r="48" spans="1:33" x14ac:dyDescent="0.25">
      <c r="A48" s="12" t="s">
        <v>44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 t="s">
        <v>1</v>
      </c>
      <c r="L48" s="25" t="s">
        <v>1</v>
      </c>
      <c r="M48" s="25" t="s">
        <v>1</v>
      </c>
      <c r="N48" s="25" t="s">
        <v>1</v>
      </c>
      <c r="O48" s="25" t="s">
        <v>1</v>
      </c>
      <c r="P48" s="25" t="s">
        <v>1</v>
      </c>
      <c r="Q48" s="25" t="s">
        <v>1</v>
      </c>
      <c r="R48" s="25" t="s">
        <v>1</v>
      </c>
      <c r="S48" s="25" t="s">
        <v>1</v>
      </c>
      <c r="T48" s="25" t="s">
        <v>1</v>
      </c>
      <c r="U48" s="25" t="s">
        <v>1</v>
      </c>
      <c r="V48" s="25" t="s">
        <v>1</v>
      </c>
      <c r="W48" s="25" t="s">
        <v>1</v>
      </c>
      <c r="X48" s="25" t="s">
        <v>1</v>
      </c>
      <c r="Y48" s="25" t="s">
        <v>1</v>
      </c>
      <c r="Z48" s="25" t="s">
        <v>1</v>
      </c>
      <c r="AA48" s="25" t="s">
        <v>1</v>
      </c>
      <c r="AB48" s="25" t="s">
        <v>1</v>
      </c>
      <c r="AC48" s="25" t="s">
        <v>1</v>
      </c>
      <c r="AD48" s="25" t="s">
        <v>1</v>
      </c>
      <c r="AE48" s="25" t="s">
        <v>1</v>
      </c>
      <c r="AF48" s="25" t="s">
        <v>1</v>
      </c>
      <c r="AG48" s="25" t="s">
        <v>1</v>
      </c>
    </row>
    <row r="49" spans="1:33" s="5" customFormat="1" x14ac:dyDescent="0.25">
      <c r="A49" s="9" t="s">
        <v>45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</row>
    <row r="50" spans="1:33" x14ac:dyDescent="0.25">
      <c r="A50" s="12" t="s">
        <v>46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>
        <v>3.7330996088360845E-2</v>
      </c>
      <c r="AB50" s="25">
        <v>0.52666185029750545</v>
      </c>
      <c r="AC50" s="25">
        <v>0.36378577565136327</v>
      </c>
      <c r="AD50" s="25">
        <v>0.19589832795493528</v>
      </c>
      <c r="AE50" s="25">
        <v>0.40971612525607254</v>
      </c>
      <c r="AF50" s="25">
        <v>0.36643637383644295</v>
      </c>
      <c r="AG50" s="25" t="s">
        <v>1</v>
      </c>
    </row>
    <row r="51" spans="1:33" s="5" customFormat="1" x14ac:dyDescent="0.25">
      <c r="A51" s="9" t="s">
        <v>47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 t="s">
        <v>1</v>
      </c>
      <c r="AB51" s="23" t="s">
        <v>1</v>
      </c>
      <c r="AC51" s="23" t="s">
        <v>1</v>
      </c>
      <c r="AD51" s="23" t="s">
        <v>1</v>
      </c>
      <c r="AE51" s="23" t="s">
        <v>1</v>
      </c>
      <c r="AF51" s="23" t="s">
        <v>1</v>
      </c>
      <c r="AG51" s="23" t="s">
        <v>1</v>
      </c>
    </row>
    <row r="52" spans="1:33" x14ac:dyDescent="0.25">
      <c r="A52" s="12" t="s">
        <v>48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</row>
    <row r="53" spans="1:33" s="5" customFormat="1" x14ac:dyDescent="0.25">
      <c r="A53" s="9" t="s">
        <v>49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>
        <v>2.5898413759410417</v>
      </c>
      <c r="V53" s="23">
        <v>2.5519612666932576</v>
      </c>
      <c r="W53" s="23">
        <v>3.5855054722796034</v>
      </c>
      <c r="X53" s="23" t="s">
        <v>1</v>
      </c>
      <c r="Y53" s="23" t="s">
        <v>1</v>
      </c>
      <c r="Z53" s="23" t="s">
        <v>1</v>
      </c>
      <c r="AA53" s="23">
        <v>27.029108908266853</v>
      </c>
      <c r="AB53" s="23">
        <v>28.467834490354367</v>
      </c>
      <c r="AC53" s="23">
        <v>31.806098237384074</v>
      </c>
      <c r="AD53" s="23">
        <v>44.337025963967676</v>
      </c>
      <c r="AE53" s="23">
        <v>39.064966008329058</v>
      </c>
      <c r="AF53" s="23">
        <v>28.948218922465742</v>
      </c>
      <c r="AG53" s="23" t="s">
        <v>1</v>
      </c>
    </row>
    <row r="54" spans="1:33" x14ac:dyDescent="0.25">
      <c r="A54" s="12" t="s">
        <v>50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 t="s">
        <v>1</v>
      </c>
      <c r="V54" s="25" t="s">
        <v>1</v>
      </c>
      <c r="W54" s="25" t="s">
        <v>1</v>
      </c>
      <c r="X54" s="25" t="s">
        <v>1</v>
      </c>
      <c r="Y54" s="25" t="s">
        <v>1</v>
      </c>
      <c r="Z54" s="25" t="s">
        <v>1</v>
      </c>
      <c r="AA54" s="25" t="s">
        <v>1</v>
      </c>
      <c r="AB54" s="25" t="s">
        <v>1</v>
      </c>
      <c r="AC54" s="25" t="s">
        <v>1</v>
      </c>
      <c r="AD54" s="25" t="s">
        <v>1</v>
      </c>
      <c r="AE54" s="25" t="s">
        <v>1</v>
      </c>
      <c r="AF54" s="25" t="s">
        <v>1</v>
      </c>
      <c r="AG54" s="25" t="s">
        <v>1</v>
      </c>
    </row>
    <row r="55" spans="1:33" s="5" customFormat="1" x14ac:dyDescent="0.25">
      <c r="A55" s="9" t="s">
        <v>51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</row>
    <row r="56" spans="1:33" x14ac:dyDescent="0.25">
      <c r="A56" s="12" t="s">
        <v>52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>
        <v>2.3010207091863827E-2</v>
      </c>
      <c r="P56" s="25">
        <v>2.7010297675988972E-2</v>
      </c>
      <c r="Q56" s="25">
        <v>1.2795897680519945</v>
      </c>
      <c r="R56" s="25">
        <v>1.3554449972360421</v>
      </c>
      <c r="S56" s="25" t="s">
        <v>1</v>
      </c>
      <c r="T56" s="25">
        <v>39.545216114141837</v>
      </c>
      <c r="U56" s="25">
        <v>30.967130507142528</v>
      </c>
      <c r="V56" s="25">
        <v>25.948409717004758</v>
      </c>
      <c r="W56" s="25">
        <v>1.5411925742150741</v>
      </c>
      <c r="X56" s="25">
        <v>16.842014264102009</v>
      </c>
      <c r="Y56" s="25">
        <v>21.872903098480361</v>
      </c>
      <c r="Z56" s="25">
        <v>33.970067091002925</v>
      </c>
      <c r="AA56" s="25">
        <v>41.54024128243266</v>
      </c>
      <c r="AB56" s="25" t="s">
        <v>1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</row>
    <row r="57" spans="1:33" s="5" customFormat="1" x14ac:dyDescent="0.25">
      <c r="A57" s="9" t="s">
        <v>53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 t="s">
        <v>1</v>
      </c>
      <c r="N57" s="23" t="s">
        <v>1</v>
      </c>
      <c r="O57" s="23" t="s">
        <v>1</v>
      </c>
      <c r="P57" s="23" t="s">
        <v>1</v>
      </c>
      <c r="Q57" s="23" t="s">
        <v>1</v>
      </c>
      <c r="R57" s="23" t="s">
        <v>1</v>
      </c>
      <c r="S57" s="23" t="s">
        <v>1</v>
      </c>
      <c r="T57" s="23" t="s">
        <v>1</v>
      </c>
      <c r="U57" s="23">
        <v>3869.6208498888814</v>
      </c>
      <c r="V57" s="23">
        <v>4254.1802667164038</v>
      </c>
      <c r="W57" s="23">
        <v>3895.4694197354474</v>
      </c>
      <c r="X57" s="23">
        <v>4708.0296471690899</v>
      </c>
      <c r="Y57" s="23">
        <v>4570.9205661399337</v>
      </c>
      <c r="Z57" s="23">
        <v>4519.3023371210247</v>
      </c>
      <c r="AA57" s="23">
        <v>5036.0961093353908</v>
      </c>
      <c r="AB57" s="23">
        <v>4089.6666178552255</v>
      </c>
      <c r="AC57" s="23">
        <v>3676.7540807829632</v>
      </c>
      <c r="AD57" s="23">
        <v>3644.8101637824825</v>
      </c>
      <c r="AE57" s="23" t="s">
        <v>1</v>
      </c>
      <c r="AF57" s="23" t="s">
        <v>1</v>
      </c>
      <c r="AG57" s="23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268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36.915851174568296</v>
      </c>
      <c r="M5" s="11" t="s">
        <v>1</v>
      </c>
      <c r="N5" s="11" t="s">
        <v>1</v>
      </c>
      <c r="O5" s="11" t="s">
        <v>1</v>
      </c>
      <c r="P5" s="11">
        <v>44.22011700823569</v>
      </c>
      <c r="Q5" s="11">
        <v>45.654802754102015</v>
      </c>
      <c r="R5" s="11">
        <v>52.01387074219771</v>
      </c>
      <c r="S5" s="11">
        <v>55.070814199708124</v>
      </c>
      <c r="T5" s="11">
        <v>53.270423178625961</v>
      </c>
      <c r="U5" s="11">
        <v>50.109484951113913</v>
      </c>
      <c r="V5" s="11">
        <v>66.250140898324744</v>
      </c>
      <c r="W5" s="11">
        <v>70.383997316833629</v>
      </c>
      <c r="X5" s="11">
        <v>79.630626272962957</v>
      </c>
      <c r="Y5" s="11">
        <v>81.603305143469044</v>
      </c>
      <c r="Z5" s="11" t="s">
        <v>1</v>
      </c>
      <c r="AA5" s="11">
        <v>113.06943516708982</v>
      </c>
      <c r="AB5" s="11" t="s">
        <v>1</v>
      </c>
      <c r="AC5" s="11">
        <v>97.055556742583107</v>
      </c>
      <c r="AD5" s="11" t="s">
        <v>1</v>
      </c>
      <c r="AE5" s="11">
        <v>147.87464226686339</v>
      </c>
      <c r="AF5" s="11" t="s">
        <v>1</v>
      </c>
      <c r="AG5" s="11" t="s">
        <v>1</v>
      </c>
    </row>
    <row r="6" spans="1:33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0.75742147545289729</v>
      </c>
      <c r="V6" s="14" t="s">
        <v>1</v>
      </c>
      <c r="W6" s="14" t="s">
        <v>1</v>
      </c>
      <c r="X6" s="14" t="s">
        <v>1</v>
      </c>
      <c r="Y6" s="14">
        <v>15.167393465115666</v>
      </c>
      <c r="Z6" s="14">
        <v>19.516429872376222</v>
      </c>
      <c r="AA6" s="14">
        <v>22.480598135207721</v>
      </c>
      <c r="AB6" s="14">
        <v>14.937885457170994</v>
      </c>
      <c r="AC6" s="14">
        <v>14.488919438204789</v>
      </c>
      <c r="AD6" s="14">
        <v>16.952210268667169</v>
      </c>
      <c r="AE6" s="14">
        <v>22.697815822959242</v>
      </c>
      <c r="AF6" s="14">
        <v>25.477107583899471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4.5551006082522454</v>
      </c>
      <c r="R7" s="18">
        <v>4.5932943658503955</v>
      </c>
      <c r="S7" s="18">
        <v>9.4136286881251703</v>
      </c>
      <c r="T7" s="18">
        <v>13.331289738021704</v>
      </c>
      <c r="U7" s="18">
        <v>15.982193107838899</v>
      </c>
      <c r="V7" s="18">
        <v>19.370472700995741</v>
      </c>
      <c r="W7" s="18">
        <v>24.024967520977022</v>
      </c>
      <c r="X7" s="18">
        <v>26.816912136931681</v>
      </c>
      <c r="Y7" s="18">
        <v>31.133905261849289</v>
      </c>
      <c r="Z7" s="18">
        <v>43.504256596167927</v>
      </c>
      <c r="AA7" s="18">
        <v>51.85212268385866</v>
      </c>
      <c r="AB7" s="18">
        <v>57.622049047547044</v>
      </c>
      <c r="AC7" s="18">
        <v>65.317299717344468</v>
      </c>
      <c r="AD7" s="18">
        <v>69.227070125813768</v>
      </c>
      <c r="AE7" s="18">
        <v>80.601338233580606</v>
      </c>
      <c r="AF7" s="18">
        <v>90.84211633455115</v>
      </c>
      <c r="AG7" s="18" t="s">
        <v>1</v>
      </c>
    </row>
    <row r="8" spans="1:33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72.232184384821139</v>
      </c>
      <c r="P8" s="14" t="s">
        <v>1</v>
      </c>
      <c r="Q8" s="14">
        <v>74.587095838714319</v>
      </c>
      <c r="R8" s="14" t="s">
        <v>1</v>
      </c>
      <c r="S8" s="14">
        <v>73.413304256663935</v>
      </c>
      <c r="T8" s="14" t="s">
        <v>1</v>
      </c>
      <c r="U8" s="14">
        <v>82.009224492231994</v>
      </c>
      <c r="V8" s="14">
        <v>61.123669359803628</v>
      </c>
      <c r="W8" s="14">
        <v>59.854311108393937</v>
      </c>
      <c r="X8" s="14">
        <v>59.802405218552558</v>
      </c>
      <c r="Y8" s="14">
        <v>50.203666601505347</v>
      </c>
      <c r="Z8" s="14" t="s">
        <v>1</v>
      </c>
      <c r="AA8" s="14">
        <v>47.324705418100329</v>
      </c>
      <c r="AB8" s="14" t="s">
        <v>1</v>
      </c>
      <c r="AC8" s="14">
        <v>87.05421836750665</v>
      </c>
      <c r="AD8" s="14" t="s">
        <v>1</v>
      </c>
      <c r="AE8" s="14">
        <v>33.531814288756912</v>
      </c>
      <c r="AF8" s="14" t="s">
        <v>1</v>
      </c>
      <c r="AG8" s="14" t="s">
        <v>1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1.8763078980471395</v>
      </c>
      <c r="P9" s="11">
        <v>3.2437030871282264</v>
      </c>
      <c r="Q9" s="11">
        <v>5.1296501746766126</v>
      </c>
      <c r="R9" s="11">
        <v>5.5322400273314143</v>
      </c>
      <c r="S9" s="11">
        <v>4.5830680147824587</v>
      </c>
      <c r="T9" s="11">
        <v>3.4580205705211582</v>
      </c>
      <c r="U9" s="11">
        <v>4.3491114296085351</v>
      </c>
      <c r="V9" s="11">
        <v>4.7451356916630196</v>
      </c>
      <c r="W9" s="11">
        <v>13.142940207530414</v>
      </c>
      <c r="X9" s="11">
        <v>4.7288345542750339</v>
      </c>
      <c r="Y9" s="11">
        <v>6.2552025606074615</v>
      </c>
      <c r="Z9" s="11">
        <v>8.7534766618272606</v>
      </c>
      <c r="AA9" s="11">
        <v>6.8804287913633511</v>
      </c>
      <c r="AB9" s="11">
        <v>5.6664970262284369</v>
      </c>
      <c r="AC9" s="11">
        <v>5.0023116743343508</v>
      </c>
      <c r="AD9" s="11">
        <v>5.5483324766425781</v>
      </c>
      <c r="AE9" s="11">
        <v>13.631069484508709</v>
      </c>
      <c r="AF9" s="11">
        <v>10.063812865849751</v>
      </c>
      <c r="AG9" s="11" t="s">
        <v>1</v>
      </c>
    </row>
    <row r="10" spans="1:33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6.8672969851502552</v>
      </c>
      <c r="P10" s="14">
        <v>8.3482603578289147</v>
      </c>
      <c r="Q10" s="14">
        <v>40.240718306224821</v>
      </c>
      <c r="R10" s="14">
        <v>50.005769787196215</v>
      </c>
      <c r="S10" s="14">
        <v>48.328164147006859</v>
      </c>
      <c r="T10" s="14">
        <v>60.11938454527904</v>
      </c>
      <c r="U10" s="14">
        <v>53.382443616580396</v>
      </c>
      <c r="V10" s="14">
        <v>53.823468787960451</v>
      </c>
      <c r="W10" s="14">
        <v>48.640658934129966</v>
      </c>
      <c r="X10" s="14">
        <v>71.59879366990657</v>
      </c>
      <c r="Y10" s="14">
        <v>101.83891029608114</v>
      </c>
      <c r="Z10" s="14">
        <v>167.90532702995617</v>
      </c>
      <c r="AA10" s="14">
        <v>126.10556743674015</v>
      </c>
      <c r="AB10" s="14">
        <v>89.400810846255524</v>
      </c>
      <c r="AC10" s="14">
        <v>73.774746791678524</v>
      </c>
      <c r="AD10" s="14">
        <v>108.42766129429454</v>
      </c>
      <c r="AE10" s="14">
        <v>132.78728944013872</v>
      </c>
      <c r="AF10" s="14">
        <v>121.17558728829465</v>
      </c>
      <c r="AG10" s="14" t="s">
        <v>1</v>
      </c>
    </row>
    <row r="11" spans="1:33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21.322194285840535</v>
      </c>
      <c r="N11" s="11">
        <v>27.789370849078736</v>
      </c>
      <c r="O11" s="11">
        <v>27.847066869009328</v>
      </c>
      <c r="P11" s="11">
        <v>31.229457203856583</v>
      </c>
      <c r="Q11" s="11">
        <v>26.716305743278316</v>
      </c>
      <c r="R11" s="11">
        <v>27.040319318857883</v>
      </c>
      <c r="S11" s="11">
        <v>32.061948987983961</v>
      </c>
      <c r="T11" s="11">
        <v>34.464673372222862</v>
      </c>
      <c r="U11" s="11">
        <v>32.265756784543086</v>
      </c>
      <c r="V11" s="11">
        <v>33.002759403576967</v>
      </c>
      <c r="W11" s="11">
        <v>36.325230998269014</v>
      </c>
      <c r="X11" s="11">
        <v>36.778363098322245</v>
      </c>
      <c r="Y11" s="11">
        <v>37.760445991984326</v>
      </c>
      <c r="Z11" s="11">
        <v>36.342747830584223</v>
      </c>
      <c r="AA11" s="11" t="s">
        <v>1</v>
      </c>
      <c r="AB11" s="11">
        <v>33.106720095177181</v>
      </c>
      <c r="AC11" s="11">
        <v>33.848967812149276</v>
      </c>
      <c r="AD11" s="11">
        <v>32.306962473337073</v>
      </c>
      <c r="AE11" s="11">
        <v>32.762504397377491</v>
      </c>
      <c r="AF11" s="11">
        <v>32.635627643807915</v>
      </c>
      <c r="AG11" s="11" t="s">
        <v>1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0.85799472386912068</v>
      </c>
      <c r="R12" s="14">
        <v>1.1713394675523661</v>
      </c>
      <c r="S12" s="14">
        <v>7.1603212445631259</v>
      </c>
      <c r="T12" s="14">
        <v>6.5006504847729607</v>
      </c>
      <c r="U12" s="14">
        <v>4.2494121904329569</v>
      </c>
      <c r="V12" s="14">
        <v>6.27552672761857</v>
      </c>
      <c r="W12" s="14">
        <v>6.8888580868795382</v>
      </c>
      <c r="X12" s="14">
        <v>8.3307271145292852</v>
      </c>
      <c r="Y12" s="14">
        <v>9.3429853440977588</v>
      </c>
      <c r="Z12" s="14">
        <v>6.8098401782107842</v>
      </c>
      <c r="AA12" s="14">
        <v>6.9483418749164718</v>
      </c>
      <c r="AB12" s="14">
        <v>5.3938440657387643</v>
      </c>
      <c r="AC12" s="14">
        <v>5.79917933619911</v>
      </c>
      <c r="AD12" s="14">
        <v>15.866127483441748</v>
      </c>
      <c r="AE12" s="14">
        <v>14.489535142089691</v>
      </c>
      <c r="AF12" s="14">
        <v>14.720582581654236</v>
      </c>
      <c r="AG12" s="14" t="s">
        <v>1</v>
      </c>
    </row>
    <row r="13" spans="1:33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 t="s">
        <v>1</v>
      </c>
      <c r="S13" s="11" t="s">
        <v>1</v>
      </c>
      <c r="T13" s="11" t="s">
        <v>1</v>
      </c>
      <c r="U13" s="11" t="s">
        <v>1</v>
      </c>
      <c r="V13" s="11" t="s">
        <v>1</v>
      </c>
      <c r="W13" s="11" t="s">
        <v>1</v>
      </c>
      <c r="X13" s="11" t="s">
        <v>1</v>
      </c>
      <c r="Y13" s="11" t="s">
        <v>1</v>
      </c>
      <c r="Z13" s="11" t="s">
        <v>1</v>
      </c>
      <c r="AA13" s="11">
        <v>132.61901051602121</v>
      </c>
      <c r="AB13" s="11" t="s">
        <v>1</v>
      </c>
      <c r="AC13" s="11">
        <v>152.03883466550144</v>
      </c>
      <c r="AD13" s="11" t="s">
        <v>1</v>
      </c>
      <c r="AE13" s="11">
        <v>84.001724528135725</v>
      </c>
      <c r="AF13" s="11" t="s">
        <v>1</v>
      </c>
      <c r="AG13" s="11" t="s">
        <v>1</v>
      </c>
    </row>
    <row r="14" spans="1:33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 t="s">
        <v>1</v>
      </c>
      <c r="R14" s="14" t="s">
        <v>1</v>
      </c>
      <c r="S14" s="14">
        <v>21.163323716586039</v>
      </c>
      <c r="T14" s="14">
        <v>16.092431450476425</v>
      </c>
      <c r="U14" s="14">
        <v>18.715646776427793</v>
      </c>
      <c r="V14" s="14">
        <v>19.924069741054012</v>
      </c>
      <c r="W14" s="14">
        <v>18.518494899971262</v>
      </c>
      <c r="X14" s="14">
        <v>19.806454201975164</v>
      </c>
      <c r="Y14" s="14">
        <v>18.305767480188006</v>
      </c>
      <c r="Z14" s="14">
        <v>20.848037117267086</v>
      </c>
      <c r="AA14" s="14">
        <v>16.931751390188076</v>
      </c>
      <c r="AB14" s="14">
        <v>24.738119046418035</v>
      </c>
      <c r="AC14" s="14">
        <v>22.825803884948439</v>
      </c>
      <c r="AD14" s="14">
        <v>24.264518102911776</v>
      </c>
      <c r="AE14" s="14">
        <v>23.483125330563173</v>
      </c>
      <c r="AF14" s="14">
        <v>28.394527813301572</v>
      </c>
      <c r="AG14" s="14" t="s">
        <v>1</v>
      </c>
    </row>
    <row r="15" spans="1:33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0.70729978738483346</v>
      </c>
      <c r="N15" s="11">
        <v>0.77063191817290189</v>
      </c>
      <c r="O15" s="11">
        <v>0.88393968737031403</v>
      </c>
      <c r="P15" s="11">
        <v>0.91678035470668495</v>
      </c>
      <c r="Q15" s="11">
        <v>0.7768817204301075</v>
      </c>
      <c r="R15" s="11">
        <v>0.89325768571051589</v>
      </c>
      <c r="S15" s="11">
        <v>0.44178258629572392</v>
      </c>
      <c r="T15" s="11">
        <v>0.40281089220730326</v>
      </c>
      <c r="U15" s="11">
        <v>0.37358075937004026</v>
      </c>
      <c r="V15" s="11">
        <v>0.21433674684448678</v>
      </c>
      <c r="W15" s="11">
        <v>0.26218097447795824</v>
      </c>
      <c r="X15" s="11">
        <v>0.11779651229934172</v>
      </c>
      <c r="Y15" s="11">
        <v>0.11421911421911422</v>
      </c>
      <c r="Z15" s="11">
        <v>7.6741440377804018E-2</v>
      </c>
      <c r="AA15" s="11">
        <v>0.17446658021926204</v>
      </c>
      <c r="AB15" s="11">
        <v>0.29363593823116518</v>
      </c>
      <c r="AC15" s="11">
        <v>1.0043971302939134</v>
      </c>
      <c r="AD15" s="11">
        <v>1.0629067245119306</v>
      </c>
      <c r="AE15" s="11">
        <v>3.4065315315315314</v>
      </c>
      <c r="AF15" s="11">
        <v>1.7713963963963963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2.1756033705881257</v>
      </c>
      <c r="Q16" s="14">
        <v>1.2902674067987376</v>
      </c>
      <c r="R16" s="14">
        <v>1.6044391501316093</v>
      </c>
      <c r="S16" s="14">
        <v>0.54219418345617332</v>
      </c>
      <c r="T16" s="14">
        <v>0.80239910484878763</v>
      </c>
      <c r="U16" s="14">
        <v>0.82310763387338926</v>
      </c>
      <c r="V16" s="14">
        <v>0.83455619665178749</v>
      </c>
      <c r="W16" s="14">
        <v>0.55425774704117492</v>
      </c>
      <c r="X16" s="14">
        <v>2.9002866795312916</v>
      </c>
      <c r="Y16" s="14">
        <v>4.8030299102605776</v>
      </c>
      <c r="Z16" s="14">
        <v>2.993104149188103</v>
      </c>
      <c r="AA16" s="14">
        <v>3.206816104342606</v>
      </c>
      <c r="AB16" s="14">
        <v>3.5638680946594929</v>
      </c>
      <c r="AC16" s="14">
        <v>4.9585051595303886</v>
      </c>
      <c r="AD16" s="14">
        <v>3.8057819612860477</v>
      </c>
      <c r="AE16" s="14">
        <v>6.7853372937719483</v>
      </c>
      <c r="AF16" s="14">
        <v>4.0359418122028927</v>
      </c>
      <c r="AG16" s="14" t="s">
        <v>1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3.7699080142444523</v>
      </c>
      <c r="Y17" s="11">
        <v>7.1884152087305493</v>
      </c>
      <c r="Z17" s="11">
        <v>5.6401607148953188</v>
      </c>
      <c r="AA17" s="11">
        <v>3.854482763453897</v>
      </c>
      <c r="AB17" s="11">
        <v>4.9132183809071313</v>
      </c>
      <c r="AC17" s="11">
        <v>4.1515106629757517</v>
      </c>
      <c r="AD17" s="11">
        <v>5.0817777303017593</v>
      </c>
      <c r="AE17" s="11">
        <v>4.8774271099985684</v>
      </c>
      <c r="AF17" s="11">
        <v>5.5773572021601119</v>
      </c>
      <c r="AG17" s="11" t="s">
        <v>1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 t="s">
        <v>1</v>
      </c>
      <c r="W18" s="14" t="s">
        <v>1</v>
      </c>
      <c r="X18" s="14" t="s">
        <v>1</v>
      </c>
      <c r="Y18" s="14" t="s">
        <v>1</v>
      </c>
      <c r="Z18" s="14">
        <v>5.2297859755173883</v>
      </c>
      <c r="AA18" s="14">
        <v>7.7636874692319768</v>
      </c>
      <c r="AB18" s="14" t="s">
        <v>1</v>
      </c>
      <c r="AC18" s="14">
        <v>36.998868071159464</v>
      </c>
      <c r="AD18" s="14" t="s">
        <v>1</v>
      </c>
      <c r="AE18" s="14">
        <v>13.155138055865486</v>
      </c>
      <c r="AF18" s="14" t="s">
        <v>1</v>
      </c>
      <c r="AG18" s="14" t="s">
        <v>1</v>
      </c>
    </row>
    <row r="19" spans="1:33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7.7842938829800943</v>
      </c>
      <c r="V19" s="11">
        <v>9.7491879074564789</v>
      </c>
      <c r="W19" s="11">
        <v>11.676738897713973</v>
      </c>
      <c r="X19" s="11">
        <v>13.696727239234677</v>
      </c>
      <c r="Y19" s="11">
        <v>16.241266443430241</v>
      </c>
      <c r="Z19" s="11">
        <v>18.898682881810789</v>
      </c>
      <c r="AA19" s="11">
        <v>16.474934928541607</v>
      </c>
      <c r="AB19" s="11">
        <v>18.061598172656609</v>
      </c>
      <c r="AC19" s="11">
        <v>19.370727915851436</v>
      </c>
      <c r="AD19" s="11">
        <v>24.581858535194957</v>
      </c>
      <c r="AE19" s="11">
        <v>22.324345419658808</v>
      </c>
      <c r="AF19" s="11">
        <v>32.20790260396479</v>
      </c>
      <c r="AG19" s="11" t="s">
        <v>1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 t="s">
        <v>54</v>
      </c>
      <c r="O20" s="14" t="s">
        <v>1</v>
      </c>
      <c r="P20" s="14" t="s">
        <v>1</v>
      </c>
      <c r="Q20" s="14">
        <v>13.260744390873167</v>
      </c>
      <c r="R20" s="14">
        <v>15.376739973617372</v>
      </c>
      <c r="S20" s="14">
        <v>10.30030501260261</v>
      </c>
      <c r="T20" s="14">
        <v>7.3823356313081367</v>
      </c>
      <c r="U20" s="14">
        <v>9.1750252701967181</v>
      </c>
      <c r="V20" s="14">
        <v>7.4061020680598579</v>
      </c>
      <c r="W20" s="14">
        <v>13.432635726837022</v>
      </c>
      <c r="X20" s="14">
        <v>14.516048732957335</v>
      </c>
      <c r="Y20" s="14">
        <v>13.509296000713361</v>
      </c>
      <c r="Z20" s="14">
        <v>7.8382694439989118</v>
      </c>
      <c r="AA20" s="14">
        <v>3.5427704187895994</v>
      </c>
      <c r="AB20" s="14">
        <v>6.8493935982132417</v>
      </c>
      <c r="AC20" s="14">
        <v>9.1452345450103092</v>
      </c>
      <c r="AD20" s="14">
        <v>2.8184533566459038</v>
      </c>
      <c r="AE20" s="14">
        <v>3.6446458902927525</v>
      </c>
      <c r="AF20" s="14">
        <v>4.2895029476177857</v>
      </c>
      <c r="AG20" s="14" t="s">
        <v>1</v>
      </c>
    </row>
    <row r="21" spans="1:33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>
        <v>26.571195806183496</v>
      </c>
      <c r="Z21" s="11" t="s">
        <v>1</v>
      </c>
      <c r="AA21" s="11">
        <v>41.473375407371677</v>
      </c>
      <c r="AB21" s="11" t="s">
        <v>1</v>
      </c>
      <c r="AC21" s="11">
        <v>43.06760852365305</v>
      </c>
      <c r="AD21" s="11" t="s">
        <v>1</v>
      </c>
      <c r="AE21" s="11">
        <v>67.631703205016407</v>
      </c>
      <c r="AF21" s="11" t="s">
        <v>1</v>
      </c>
      <c r="AG21" s="11" t="s">
        <v>1</v>
      </c>
    </row>
    <row r="22" spans="1:33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56.369645158231833</v>
      </c>
      <c r="X22" s="14">
        <v>64.241619739111371</v>
      </c>
      <c r="Y22" s="14">
        <v>53.433068728818981</v>
      </c>
      <c r="Z22" s="14">
        <v>52.745229353838972</v>
      </c>
      <c r="AA22" s="14">
        <v>60.335924688486273</v>
      </c>
      <c r="AB22" s="14">
        <v>62.186070025872588</v>
      </c>
      <c r="AC22" s="14">
        <v>69.3247132556548</v>
      </c>
      <c r="AD22" s="14">
        <v>63.30761168517828</v>
      </c>
      <c r="AE22" s="14">
        <v>63.110007352111147</v>
      </c>
      <c r="AF22" s="14">
        <v>65.071977193643463</v>
      </c>
      <c r="AG22" s="14" t="s">
        <v>1</v>
      </c>
    </row>
    <row r="23" spans="1:33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>
        <v>0.71262679910566129</v>
      </c>
      <c r="U23" s="11">
        <v>0.68505633547883449</v>
      </c>
      <c r="V23" s="11">
        <v>0.8575199224292348</v>
      </c>
      <c r="W23" s="11">
        <v>0.88866511927295488</v>
      </c>
      <c r="X23" s="11">
        <v>1.0795861196322765</v>
      </c>
      <c r="Y23" s="11">
        <v>1.7681392864935284</v>
      </c>
      <c r="Z23" s="11">
        <v>1.6877420717893807</v>
      </c>
      <c r="AA23" s="11">
        <v>1.4339720295049223</v>
      </c>
      <c r="AB23" s="11">
        <v>1.8068883987288009</v>
      </c>
      <c r="AC23" s="11">
        <v>3.0612746252825533</v>
      </c>
      <c r="AD23" s="11">
        <v>3.999848658425055</v>
      </c>
      <c r="AE23" s="11">
        <v>3.5430848176927778</v>
      </c>
      <c r="AF23" s="11">
        <v>2.7583534006955319</v>
      </c>
      <c r="AG23" s="11" t="s">
        <v>1</v>
      </c>
    </row>
    <row r="24" spans="1:33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0.42827542324488654</v>
      </c>
      <c r="M24" s="14">
        <v>0.29976442384214058</v>
      </c>
      <c r="N24" s="14">
        <v>0.67687356050031644</v>
      </c>
      <c r="O24" s="14">
        <v>1.0556480912233359</v>
      </c>
      <c r="P24" s="14">
        <v>1.0695334249967123</v>
      </c>
      <c r="Q24" s="14">
        <v>1.0880720788276532</v>
      </c>
      <c r="R24" s="14">
        <v>3.6658088957139592</v>
      </c>
      <c r="S24" s="14">
        <v>6.2290843886250293</v>
      </c>
      <c r="T24" s="14">
        <v>2.4226747786804621</v>
      </c>
      <c r="U24" s="14">
        <v>3.1845361812498916</v>
      </c>
      <c r="V24" s="14">
        <v>1.1619415446763315</v>
      </c>
      <c r="W24" s="14">
        <v>1.4684872717226554</v>
      </c>
      <c r="X24" s="14">
        <v>1.4205360511966778</v>
      </c>
      <c r="Y24" s="14">
        <v>2.426806935649227</v>
      </c>
      <c r="Z24" s="14">
        <v>0.9168554545508647</v>
      </c>
      <c r="AA24" s="14">
        <v>2.8035316319827519</v>
      </c>
      <c r="AB24" s="14">
        <v>5.4963721987173937</v>
      </c>
      <c r="AC24" s="14">
        <v>3.8939490560699315</v>
      </c>
      <c r="AD24" s="14">
        <v>3.9028126713294102</v>
      </c>
      <c r="AE24" s="14">
        <v>3.5703434721074436</v>
      </c>
      <c r="AF24" s="14">
        <v>4.1931176029442438</v>
      </c>
      <c r="AG24" s="14" t="s">
        <v>1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 t="s">
        <v>1</v>
      </c>
      <c r="O25" s="11" t="s">
        <v>1</v>
      </c>
      <c r="P25" s="11" t="s">
        <v>1</v>
      </c>
      <c r="Q25" s="11" t="s">
        <v>1</v>
      </c>
      <c r="R25" s="11">
        <v>125.0281370366924</v>
      </c>
      <c r="S25" s="11">
        <v>132.74956857547934</v>
      </c>
      <c r="T25" s="11" t="s">
        <v>1</v>
      </c>
      <c r="U25" s="11">
        <v>133.10675468485954</v>
      </c>
      <c r="V25" s="11" t="s">
        <v>1</v>
      </c>
      <c r="W25" s="11">
        <v>143.35102107399055</v>
      </c>
      <c r="X25" s="11" t="s">
        <v>1</v>
      </c>
      <c r="Y25" s="11">
        <v>159.2562997381194</v>
      </c>
      <c r="Z25" s="11" t="s">
        <v>1</v>
      </c>
      <c r="AA25" s="11">
        <v>170.01726072919089</v>
      </c>
      <c r="AB25" s="11" t="s">
        <v>1</v>
      </c>
      <c r="AC25" s="11">
        <v>180.43343116889861</v>
      </c>
      <c r="AD25" s="11" t="s">
        <v>1</v>
      </c>
      <c r="AE25" s="11">
        <v>200.84037010410378</v>
      </c>
      <c r="AF25" s="11" t="s">
        <v>1</v>
      </c>
      <c r="AG25" s="11" t="s">
        <v>1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0.2146332093871455</v>
      </c>
      <c r="O26" s="14">
        <v>0.22560668257908248</v>
      </c>
      <c r="P26" s="14">
        <v>0.27106114390098635</v>
      </c>
      <c r="Q26" s="14">
        <v>0.26152204080104313</v>
      </c>
      <c r="R26" s="14">
        <v>0.29995493702730275</v>
      </c>
      <c r="S26" s="14">
        <v>0.65908035245794949</v>
      </c>
      <c r="T26" s="14">
        <v>0.14444616369642477</v>
      </c>
      <c r="U26" s="14">
        <v>0.5277532253620657</v>
      </c>
      <c r="V26" s="14">
        <v>0.45888058014748756</v>
      </c>
      <c r="W26" s="14">
        <v>0.6073352949107893</v>
      </c>
      <c r="X26" s="14">
        <v>0.85651549964817231</v>
      </c>
      <c r="Y26" s="14">
        <v>0.74759401249420288</v>
      </c>
      <c r="Z26" s="14">
        <v>1.7259314769805119</v>
      </c>
      <c r="AA26" s="14">
        <v>2.1640552404901872</v>
      </c>
      <c r="AB26" s="14">
        <v>0.14284551066272708</v>
      </c>
      <c r="AC26" s="14">
        <v>0.54232385933770655</v>
      </c>
      <c r="AD26" s="14">
        <v>1.1898575598760426</v>
      </c>
      <c r="AE26" s="14">
        <v>2.0199120986477399</v>
      </c>
      <c r="AF26" s="14">
        <v>2.2503129554308017</v>
      </c>
      <c r="AG26" s="14" t="s">
        <v>1</v>
      </c>
    </row>
    <row r="27" spans="1:33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>
        <v>8.9811294794169133E-3</v>
      </c>
      <c r="N27" s="11" t="s">
        <v>1</v>
      </c>
      <c r="O27" s="11">
        <v>0.47954858968146924</v>
      </c>
      <c r="P27" s="11" t="s">
        <v>1</v>
      </c>
      <c r="Q27" s="11">
        <v>0.72161699937219315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2.8285877312373473</v>
      </c>
      <c r="X27" s="11" t="s">
        <v>1</v>
      </c>
      <c r="Y27" s="11">
        <v>2.6451282528746334</v>
      </c>
      <c r="Z27" s="11" t="s">
        <v>1</v>
      </c>
      <c r="AA27" s="11">
        <v>3.1267149792443534</v>
      </c>
      <c r="AB27" s="11" t="s">
        <v>1</v>
      </c>
      <c r="AC27" s="11">
        <v>5.9454370851841869</v>
      </c>
      <c r="AD27" s="11" t="s">
        <v>1</v>
      </c>
      <c r="AE27" s="11">
        <v>5.6523850057120599</v>
      </c>
      <c r="AF27" s="11">
        <v>6.1699766690261795</v>
      </c>
      <c r="AG27" s="11" t="s">
        <v>1</v>
      </c>
    </row>
    <row r="28" spans="1:33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2.2135069117911015</v>
      </c>
      <c r="S28" s="14">
        <v>3.1800295330794941</v>
      </c>
      <c r="T28" s="14">
        <v>4.8024112438282156</v>
      </c>
      <c r="U28" s="14">
        <v>4.6632635661311577</v>
      </c>
      <c r="V28" s="14">
        <v>5.2795055191297884</v>
      </c>
      <c r="W28" s="14">
        <v>2.6792695126602513</v>
      </c>
      <c r="X28" s="14">
        <v>4.4693436929178052</v>
      </c>
      <c r="Y28" s="14">
        <v>5.2356030599117434</v>
      </c>
      <c r="Z28" s="14">
        <v>8.4123516731036272</v>
      </c>
      <c r="AA28" s="14">
        <v>5.9316238781619948</v>
      </c>
      <c r="AB28" s="14">
        <v>5.7782033563744823</v>
      </c>
      <c r="AC28" s="14">
        <v>8.4526147689935573</v>
      </c>
      <c r="AD28" s="14">
        <v>6.604971122392131</v>
      </c>
      <c r="AE28" s="14">
        <v>9.9226444943415029</v>
      </c>
      <c r="AF28" s="14">
        <v>13.56920472074909</v>
      </c>
      <c r="AG28" s="14" t="s">
        <v>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10.810106536570446</v>
      </c>
      <c r="P29" s="11">
        <v>16.434347525049969</v>
      </c>
      <c r="Q29" s="11">
        <v>7.8276630896812787</v>
      </c>
      <c r="R29" s="11">
        <v>5.0029214504377189</v>
      </c>
      <c r="S29" s="11">
        <v>2.853709374897496</v>
      </c>
      <c r="T29" s="11">
        <v>6.3710670808263954</v>
      </c>
      <c r="U29" s="11">
        <v>7.2730705613716955</v>
      </c>
      <c r="V29" s="11">
        <v>7.3419117844976132</v>
      </c>
      <c r="W29" s="11">
        <v>9.0835655858980235</v>
      </c>
      <c r="X29" s="11">
        <v>12.852903286628637</v>
      </c>
      <c r="Y29" s="11">
        <v>13.181071295277517</v>
      </c>
      <c r="Z29" s="11">
        <v>15.709401940906066</v>
      </c>
      <c r="AA29" s="11">
        <v>17.341163258576312</v>
      </c>
      <c r="AB29" s="11">
        <v>17.279349728330306</v>
      </c>
      <c r="AC29" s="11">
        <v>25.938718759541782</v>
      </c>
      <c r="AD29" s="11">
        <v>29.31413773072671</v>
      </c>
      <c r="AE29" s="11">
        <v>32.979995708761543</v>
      </c>
      <c r="AF29" s="11">
        <v>91.461602029497755</v>
      </c>
      <c r="AG29" s="11" t="s">
        <v>1</v>
      </c>
    </row>
    <row r="30" spans="1:33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4.8469389088010679</v>
      </c>
      <c r="R30" s="14">
        <v>6.1075735382970588</v>
      </c>
      <c r="S30" s="14">
        <v>10.700019520537904</v>
      </c>
      <c r="T30" s="14">
        <v>8.2307529056914444</v>
      </c>
      <c r="U30" s="14">
        <v>7.3173231803963485</v>
      </c>
      <c r="V30" s="14">
        <v>6.8585987326291571</v>
      </c>
      <c r="W30" s="14">
        <v>5.8705842974209625</v>
      </c>
      <c r="X30" s="14">
        <v>4.7286343046967199</v>
      </c>
      <c r="Y30" s="14">
        <v>5.9660065814265355</v>
      </c>
      <c r="Z30" s="14">
        <v>6.8701208957002686</v>
      </c>
      <c r="AA30" s="14">
        <v>6.5135516370162225</v>
      </c>
      <c r="AB30" s="14">
        <v>7.78399687439288</v>
      </c>
      <c r="AC30" s="14">
        <v>9.0037118445201312</v>
      </c>
      <c r="AD30" s="14">
        <v>8.5666206167975414</v>
      </c>
      <c r="AE30" s="14">
        <v>8.2590206906869224</v>
      </c>
      <c r="AF30" s="14">
        <v>7.1436549222840924</v>
      </c>
      <c r="AG30" s="14" t="s">
        <v>1</v>
      </c>
    </row>
    <row r="31" spans="1:33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 t="s">
        <v>1</v>
      </c>
      <c r="H31" s="11" t="s">
        <v>1</v>
      </c>
      <c r="I31" s="11" t="s">
        <v>1</v>
      </c>
      <c r="J31" s="11" t="s">
        <v>1</v>
      </c>
      <c r="K31" s="11" t="s">
        <v>1</v>
      </c>
      <c r="L31" s="11" t="s">
        <v>1</v>
      </c>
      <c r="M31" s="11" t="s">
        <v>1</v>
      </c>
      <c r="N31" s="11" t="s">
        <v>1</v>
      </c>
      <c r="O31" s="11">
        <v>64.695682932956473</v>
      </c>
      <c r="P31" s="11" t="s">
        <v>1</v>
      </c>
      <c r="Q31" s="11">
        <v>67.879796907086018</v>
      </c>
      <c r="R31" s="11" t="s">
        <v>1</v>
      </c>
      <c r="S31" s="11">
        <v>93.147437349538905</v>
      </c>
      <c r="T31" s="11" t="s">
        <v>1</v>
      </c>
      <c r="U31" s="11">
        <v>89.446955776462644</v>
      </c>
      <c r="V31" s="11" t="s">
        <v>1</v>
      </c>
      <c r="W31" s="11">
        <v>116.36300105417187</v>
      </c>
      <c r="X31" s="11" t="s">
        <v>1</v>
      </c>
      <c r="Y31" s="11" t="s">
        <v>1</v>
      </c>
      <c r="Z31" s="11" t="s">
        <v>1</v>
      </c>
      <c r="AA31" s="11">
        <v>138.12665855642055</v>
      </c>
      <c r="AB31" s="11" t="s">
        <v>1</v>
      </c>
      <c r="AC31" s="11">
        <v>130.16234930780871</v>
      </c>
      <c r="AD31" s="11" t="s">
        <v>1</v>
      </c>
      <c r="AE31" s="11">
        <v>106.43961469004655</v>
      </c>
      <c r="AF31" s="11" t="s">
        <v>1</v>
      </c>
      <c r="AG31" s="11" t="s">
        <v>1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>
        <v>35.508258173213747</v>
      </c>
      <c r="AD32" s="21" t="s">
        <v>1</v>
      </c>
      <c r="AE32" s="21">
        <v>41.215793038474004</v>
      </c>
      <c r="AF32" s="21" t="s">
        <v>1</v>
      </c>
      <c r="AG32" s="21" t="s">
        <v>1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0.85654168525146568</v>
      </c>
      <c r="AF35" s="11">
        <v>9.0544642351499102E-2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 t="s">
        <v>54</v>
      </c>
      <c r="AD36" s="14">
        <v>0.12742729078429907</v>
      </c>
      <c r="AE36" s="14">
        <v>2.3885844770672005E-2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</row>
    <row r="39" spans="1:33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71.208317469678548</v>
      </c>
      <c r="Z39" s="11">
        <v>126.0541519188084</v>
      </c>
      <c r="AA39" s="11">
        <v>210.66117371278304</v>
      </c>
      <c r="AB39" s="11">
        <v>203.21590858549953</v>
      </c>
      <c r="AC39" s="11">
        <v>273.51327878797741</v>
      </c>
      <c r="AD39" s="11">
        <v>186.69030440453383</v>
      </c>
      <c r="AE39" s="11">
        <v>352.49748771521109</v>
      </c>
      <c r="AF39" s="11">
        <v>307.16878931436941</v>
      </c>
      <c r="AG39" s="11" t="s">
        <v>1</v>
      </c>
    </row>
    <row r="40" spans="1:33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</row>
    <row r="41" spans="1:33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</row>
    <row r="44" spans="1:33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>
        <v>32.939696172247444</v>
      </c>
      <c r="P47" s="11" t="s">
        <v>1</v>
      </c>
      <c r="Q47" s="11">
        <v>40.567060447114862</v>
      </c>
      <c r="R47" s="11" t="s">
        <v>1</v>
      </c>
      <c r="S47" s="11">
        <v>59.067346294300251</v>
      </c>
      <c r="T47" s="11" t="s">
        <v>1</v>
      </c>
      <c r="U47" s="11">
        <v>55.71385183002532</v>
      </c>
      <c r="V47" s="11" t="s">
        <v>1</v>
      </c>
      <c r="W47" s="11">
        <v>62.337422527239923</v>
      </c>
      <c r="X47" s="11" t="s">
        <v>1</v>
      </c>
      <c r="Y47" s="11">
        <v>86.501208292201156</v>
      </c>
      <c r="Z47" s="11" t="s">
        <v>1</v>
      </c>
      <c r="AA47" s="11">
        <v>84.643323851133573</v>
      </c>
      <c r="AB47" s="11" t="s">
        <v>1</v>
      </c>
      <c r="AC47" s="11">
        <v>88.734890464244089</v>
      </c>
      <c r="AD47" s="11">
        <v>79.922171798861967</v>
      </c>
      <c r="AE47" s="11">
        <v>77.674691435354376</v>
      </c>
      <c r="AF47" s="11">
        <v>68.020642321117109</v>
      </c>
      <c r="AG47" s="11" t="s">
        <v>1</v>
      </c>
    </row>
    <row r="48" spans="1:33" x14ac:dyDescent="0.25">
      <c r="A48" s="12" t="s">
        <v>44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 t="s">
        <v>1</v>
      </c>
      <c r="P48" s="14" t="s">
        <v>1</v>
      </c>
      <c r="Q48" s="14" t="s">
        <v>1</v>
      </c>
      <c r="R48" s="14" t="s">
        <v>1</v>
      </c>
      <c r="S48" s="14" t="s">
        <v>1</v>
      </c>
      <c r="T48" s="14" t="s">
        <v>1</v>
      </c>
      <c r="U48" s="14" t="s">
        <v>1</v>
      </c>
      <c r="V48" s="14" t="s">
        <v>1</v>
      </c>
      <c r="W48" s="14" t="s">
        <v>1</v>
      </c>
      <c r="X48" s="14" t="s">
        <v>1</v>
      </c>
      <c r="Y48" s="14" t="s">
        <v>1</v>
      </c>
      <c r="Z48" s="14" t="s">
        <v>1</v>
      </c>
      <c r="AA48" s="14" t="s">
        <v>1</v>
      </c>
      <c r="AB48" s="14" t="s">
        <v>1</v>
      </c>
      <c r="AC48" s="14" t="s">
        <v>1</v>
      </c>
      <c r="AD48" s="14" t="s">
        <v>1</v>
      </c>
      <c r="AE48" s="14" t="s">
        <v>1</v>
      </c>
      <c r="AF48" s="14" t="s">
        <v>1</v>
      </c>
      <c r="AG48" s="14" t="s">
        <v>1</v>
      </c>
    </row>
    <row r="49" spans="1:33" s="5" customFormat="1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>
        <v>1.7953394600736798E-2</v>
      </c>
      <c r="AB50" s="14">
        <v>0.25311239797394752</v>
      </c>
      <c r="AC50" s="14">
        <v>0.17472933456709966</v>
      </c>
      <c r="AD50" s="14">
        <v>9.4048186282739046E-2</v>
      </c>
      <c r="AE50" s="14">
        <v>0.19665187808162893</v>
      </c>
      <c r="AF50" s="14">
        <v>0.17588602614626223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 t="s">
        <v>1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0.35356529309846624</v>
      </c>
      <c r="V53" s="11">
        <v>0.35006850811531443</v>
      </c>
      <c r="W53" s="11">
        <v>0.49667145060943502</v>
      </c>
      <c r="X53" s="11" t="s">
        <v>1</v>
      </c>
      <c r="Y53" s="11" t="s">
        <v>1</v>
      </c>
      <c r="Z53" s="11" t="s">
        <v>1</v>
      </c>
      <c r="AA53" s="11">
        <v>3.8196280393776432</v>
      </c>
      <c r="AB53" s="11">
        <v>4.0435702612561517</v>
      </c>
      <c r="AC53" s="11">
        <v>4.5427912066973715</v>
      </c>
      <c r="AD53" s="11">
        <v>6.3668191460778498</v>
      </c>
      <c r="AE53" s="11">
        <v>5.6397617638298527</v>
      </c>
      <c r="AF53" s="11">
        <v>4.2127659059111062</v>
      </c>
      <c r="AG53" s="11" t="s">
        <v>1</v>
      </c>
    </row>
    <row r="54" spans="1:33" x14ac:dyDescent="0.25">
      <c r="A54" s="12" t="s">
        <v>50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 t="s">
        <v>1</v>
      </c>
      <c r="V54" s="14" t="s">
        <v>1</v>
      </c>
      <c r="W54" s="14" t="s">
        <v>1</v>
      </c>
      <c r="X54" s="14" t="s">
        <v>1</v>
      </c>
      <c r="Y54" s="14" t="s">
        <v>1</v>
      </c>
      <c r="Z54" s="14" t="s">
        <v>1</v>
      </c>
      <c r="AA54" s="14" t="s">
        <v>1</v>
      </c>
      <c r="AB54" s="14" t="s">
        <v>1</v>
      </c>
      <c r="AC54" s="14" t="s">
        <v>1</v>
      </c>
      <c r="AD54" s="14" t="s">
        <v>1</v>
      </c>
      <c r="AE54" s="14" t="s">
        <v>1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</row>
    <row r="56" spans="1:33" x14ac:dyDescent="0.25">
      <c r="A56" s="12" t="s">
        <v>52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>
        <v>3.4816788161986736E-4</v>
      </c>
      <c r="P56" s="14">
        <v>4.0307301623763422E-4</v>
      </c>
      <c r="Q56" s="14">
        <v>1.8844247383767602E-2</v>
      </c>
      <c r="R56" s="14">
        <v>1.9713610873396278E-2</v>
      </c>
      <c r="S56" s="14" t="s">
        <v>1</v>
      </c>
      <c r="T56" s="14">
        <v>0.56157341764602198</v>
      </c>
      <c r="U56" s="14">
        <v>0.43419129379588484</v>
      </c>
      <c r="V56" s="14">
        <v>0.35876524703344148</v>
      </c>
      <c r="W56" s="14">
        <v>2.0984809008521191E-2</v>
      </c>
      <c r="X56" s="14">
        <v>0.22560987774588581</v>
      </c>
      <c r="Y56" s="14">
        <v>0.28808389863311418</v>
      </c>
      <c r="Z56" s="14">
        <v>0.43986008477153943</v>
      </c>
      <c r="AA56" s="14">
        <v>0.52897687390506987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</row>
    <row r="57" spans="1:33" s="5" customFormat="1" x14ac:dyDescent="0.25">
      <c r="A57" s="9" t="s">
        <v>53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 t="s">
        <v>1</v>
      </c>
      <c r="P57" s="11" t="s">
        <v>1</v>
      </c>
      <c r="Q57" s="11" t="s">
        <v>1</v>
      </c>
      <c r="R57" s="11" t="s">
        <v>1</v>
      </c>
      <c r="S57" s="11" t="s">
        <v>1</v>
      </c>
      <c r="T57" s="11" t="s">
        <v>1</v>
      </c>
      <c r="U57" s="11">
        <v>61.590101712392986</v>
      </c>
      <c r="V57" s="11">
        <v>67.037395806750681</v>
      </c>
      <c r="W57" s="11">
        <v>60.845870923291876</v>
      </c>
      <c r="X57" s="11">
        <v>72.964074116667419</v>
      </c>
      <c r="Y57" s="11">
        <v>70.339149637375968</v>
      </c>
      <c r="Z57" s="11">
        <v>69.078139040528413</v>
      </c>
      <c r="AA57" s="11">
        <v>76.466519058967634</v>
      </c>
      <c r="AB57" s="11">
        <v>61.686175635480119</v>
      </c>
      <c r="AC57" s="11">
        <v>55.101063725217465</v>
      </c>
      <c r="AD57" s="11">
        <v>54.285355186838665</v>
      </c>
      <c r="AE57" s="11" t="s">
        <v>1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269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 t="s">
        <v>1</v>
      </c>
      <c r="K5" s="23" t="s">
        <v>1</v>
      </c>
      <c r="L5" s="23">
        <v>379.57</v>
      </c>
      <c r="M5" s="23" t="s">
        <v>1</v>
      </c>
      <c r="N5" s="23" t="s">
        <v>1</v>
      </c>
      <c r="O5" s="23" t="s">
        <v>1</v>
      </c>
      <c r="P5" s="23">
        <v>463.43200000000002</v>
      </c>
      <c r="Q5" s="23">
        <v>481.51600000000002</v>
      </c>
      <c r="R5" s="23">
        <v>552.36</v>
      </c>
      <c r="S5" s="23">
        <v>589.12400000000002</v>
      </c>
      <c r="T5" s="23">
        <v>574.18899999999996</v>
      </c>
      <c r="U5" s="23">
        <v>544.18600000000004</v>
      </c>
      <c r="V5" s="23">
        <v>724.69299999999998</v>
      </c>
      <c r="W5" s="23">
        <v>775.19899999999996</v>
      </c>
      <c r="X5" s="23">
        <v>882.73400000000004</v>
      </c>
      <c r="Y5" s="23">
        <v>910.20399999999995</v>
      </c>
      <c r="Z5" s="23" t="s">
        <v>1</v>
      </c>
      <c r="AA5" s="23">
        <v>1276.3209999999999</v>
      </c>
      <c r="AB5" s="23" t="s">
        <v>1</v>
      </c>
      <c r="AC5" s="23">
        <v>1108.3499999999999</v>
      </c>
      <c r="AD5" s="23" t="s">
        <v>1</v>
      </c>
      <c r="AE5" s="23">
        <v>1706.374</v>
      </c>
      <c r="AF5" s="23" t="s">
        <v>1</v>
      </c>
      <c r="AG5" s="23" t="s">
        <v>1</v>
      </c>
    </row>
    <row r="6" spans="1:33" x14ac:dyDescent="0.25">
      <c r="A6" s="12" t="s">
        <v>2</v>
      </c>
      <c r="B6" s="24" t="s">
        <v>1</v>
      </c>
      <c r="C6" s="25" t="s">
        <v>1</v>
      </c>
      <c r="D6" s="25" t="s">
        <v>1</v>
      </c>
      <c r="E6" s="25" t="s">
        <v>1</v>
      </c>
      <c r="F6" s="25" t="s">
        <v>1</v>
      </c>
      <c r="G6" s="25" t="s">
        <v>1</v>
      </c>
      <c r="H6" s="25" t="s">
        <v>1</v>
      </c>
      <c r="I6" s="25" t="s">
        <v>1</v>
      </c>
      <c r="J6" s="25" t="s">
        <v>1</v>
      </c>
      <c r="K6" s="25" t="s">
        <v>1</v>
      </c>
      <c r="L6" s="25" t="s">
        <v>1</v>
      </c>
      <c r="M6" s="25" t="s">
        <v>1</v>
      </c>
      <c r="N6" s="25" t="s">
        <v>1</v>
      </c>
      <c r="O6" s="25" t="s">
        <v>1</v>
      </c>
      <c r="P6" s="25" t="s">
        <v>1</v>
      </c>
      <c r="Q6" s="25" t="s">
        <v>1</v>
      </c>
      <c r="R6" s="25" t="s">
        <v>1</v>
      </c>
      <c r="S6" s="25" t="s">
        <v>1</v>
      </c>
      <c r="T6" s="25" t="s">
        <v>1</v>
      </c>
      <c r="U6" s="25">
        <v>11.071</v>
      </c>
      <c r="V6" s="25" t="s">
        <v>1</v>
      </c>
      <c r="W6" s="25" t="s">
        <v>1</v>
      </c>
      <c r="X6" s="25" t="s">
        <v>1</v>
      </c>
      <c r="Y6" s="25">
        <v>216.256</v>
      </c>
      <c r="Z6" s="25">
        <v>276.56799999999998</v>
      </c>
      <c r="AA6" s="25">
        <v>316.55500000000001</v>
      </c>
      <c r="AB6" s="25">
        <v>208.94800000000001</v>
      </c>
      <c r="AC6" s="25">
        <v>201.26499999999999</v>
      </c>
      <c r="AD6" s="25">
        <v>233.797</v>
      </c>
      <c r="AE6" s="25">
        <v>310.75200000000001</v>
      </c>
      <c r="AF6" s="25">
        <v>346.22800000000001</v>
      </c>
      <c r="AG6" s="25" t="s">
        <v>1</v>
      </c>
    </row>
    <row r="7" spans="1:33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 t="s">
        <v>1</v>
      </c>
      <c r="H7" s="27" t="s">
        <v>1</v>
      </c>
      <c r="I7" s="27" t="s">
        <v>1</v>
      </c>
      <c r="J7" s="27" t="s">
        <v>1</v>
      </c>
      <c r="K7" s="27" t="s">
        <v>1</v>
      </c>
      <c r="L7" s="27" t="s">
        <v>1</v>
      </c>
      <c r="M7" s="27" t="s">
        <v>1</v>
      </c>
      <c r="N7" s="27" t="s">
        <v>1</v>
      </c>
      <c r="O7" s="27" t="s">
        <v>1</v>
      </c>
      <c r="P7" s="27" t="s">
        <v>1</v>
      </c>
      <c r="Q7" s="27">
        <v>1391.623</v>
      </c>
      <c r="R7" s="27">
        <v>1340.7059999999999</v>
      </c>
      <c r="S7" s="27">
        <v>2707.241</v>
      </c>
      <c r="T7" s="27">
        <v>3467.0509999999999</v>
      </c>
      <c r="U7" s="27">
        <v>4431.1329999999998</v>
      </c>
      <c r="V7" s="27">
        <v>5160.3969999999999</v>
      </c>
      <c r="W7" s="27">
        <v>6242.4229999999998</v>
      </c>
      <c r="X7" s="27">
        <v>7136.22</v>
      </c>
      <c r="Y7" s="27">
        <v>8563.0110000000004</v>
      </c>
      <c r="Z7" s="27">
        <v>12687.44</v>
      </c>
      <c r="AA7" s="27">
        <v>14995.401</v>
      </c>
      <c r="AB7" s="27">
        <v>16541.572</v>
      </c>
      <c r="AC7" s="27">
        <v>18297.718000000001</v>
      </c>
      <c r="AD7" s="27">
        <v>18936.554</v>
      </c>
      <c r="AE7" s="27">
        <v>22116.362000000001</v>
      </c>
      <c r="AF7" s="27">
        <v>25736.125</v>
      </c>
      <c r="AG7" s="27" t="s">
        <v>1</v>
      </c>
    </row>
    <row r="8" spans="1:33" x14ac:dyDescent="0.25">
      <c r="A8" s="12" t="s">
        <v>4</v>
      </c>
      <c r="B8" s="24" t="s">
        <v>1</v>
      </c>
      <c r="C8" s="25" t="s">
        <v>1</v>
      </c>
      <c r="D8" s="25" t="s">
        <v>1</v>
      </c>
      <c r="E8" s="25" t="s">
        <v>1</v>
      </c>
      <c r="F8" s="25" t="s">
        <v>1</v>
      </c>
      <c r="G8" s="25" t="s">
        <v>1</v>
      </c>
      <c r="H8" s="25" t="s">
        <v>1</v>
      </c>
      <c r="I8" s="25" t="s">
        <v>1</v>
      </c>
      <c r="J8" s="25" t="s">
        <v>1</v>
      </c>
      <c r="K8" s="25" t="s">
        <v>1</v>
      </c>
      <c r="L8" s="25" t="s">
        <v>1</v>
      </c>
      <c r="M8" s="25" t="s">
        <v>1</v>
      </c>
      <c r="N8" s="25" t="s">
        <v>1</v>
      </c>
      <c r="O8" s="25">
        <v>2891.3780000000002</v>
      </c>
      <c r="P8" s="25" t="s">
        <v>1</v>
      </c>
      <c r="Q8" s="25">
        <v>3013.4259999999999</v>
      </c>
      <c r="R8" s="25" t="s">
        <v>1</v>
      </c>
      <c r="S8" s="25">
        <v>2991.9</v>
      </c>
      <c r="T8" s="25" t="s">
        <v>1</v>
      </c>
      <c r="U8" s="25">
        <v>3374.7280000000001</v>
      </c>
      <c r="V8" s="25">
        <v>2528.6</v>
      </c>
      <c r="W8" s="25">
        <v>2489.732</v>
      </c>
      <c r="X8" s="25">
        <v>2497.6999999999998</v>
      </c>
      <c r="Y8" s="25">
        <v>2111</v>
      </c>
      <c r="Z8" s="25" t="s">
        <v>1</v>
      </c>
      <c r="AA8" s="25">
        <v>2008</v>
      </c>
      <c r="AB8" s="25" t="s">
        <v>1</v>
      </c>
      <c r="AC8" s="25">
        <v>3712</v>
      </c>
      <c r="AD8" s="25" t="s">
        <v>1</v>
      </c>
      <c r="AE8" s="25">
        <v>1445</v>
      </c>
      <c r="AF8" s="25" t="s">
        <v>1</v>
      </c>
      <c r="AG8" s="25" t="s">
        <v>1</v>
      </c>
    </row>
    <row r="9" spans="1:33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 t="s">
        <v>1</v>
      </c>
      <c r="K9" s="23" t="s">
        <v>1</v>
      </c>
      <c r="L9" s="23" t="s">
        <v>1</v>
      </c>
      <c r="M9" s="23" t="s">
        <v>1</v>
      </c>
      <c r="N9" s="23" t="s">
        <v>1</v>
      </c>
      <c r="O9" s="23">
        <v>2.5760000000000001</v>
      </c>
      <c r="P9" s="23">
        <v>4.423</v>
      </c>
      <c r="Q9" s="23">
        <v>6.9539999999999997</v>
      </c>
      <c r="R9" s="23">
        <v>7.4649999999999999</v>
      </c>
      <c r="S9" s="23">
        <v>6.1609999999999996</v>
      </c>
      <c r="T9" s="23">
        <v>4.6340000000000003</v>
      </c>
      <c r="U9" s="23">
        <v>5.8109999999999999</v>
      </c>
      <c r="V9" s="23">
        <v>6.3209999999999997</v>
      </c>
      <c r="W9" s="23">
        <v>17.45</v>
      </c>
      <c r="X9" s="23">
        <v>6.2569999999999997</v>
      </c>
      <c r="Y9" s="23">
        <v>8.2509999999999994</v>
      </c>
      <c r="Z9" s="23">
        <v>11.522</v>
      </c>
      <c r="AA9" s="23">
        <v>9.0500000000000007</v>
      </c>
      <c r="AB9" s="23">
        <v>7.46</v>
      </c>
      <c r="AC9" s="23">
        <v>6.6</v>
      </c>
      <c r="AD9" s="23">
        <v>7.34</v>
      </c>
      <c r="AE9" s="23">
        <v>18.07</v>
      </c>
      <c r="AF9" s="23">
        <v>13.35</v>
      </c>
      <c r="AG9" s="23" t="s">
        <v>1</v>
      </c>
    </row>
    <row r="10" spans="1:33" x14ac:dyDescent="0.25">
      <c r="A10" s="12" t="s">
        <v>6</v>
      </c>
      <c r="B10" s="24" t="s">
        <v>1</v>
      </c>
      <c r="C10" s="25" t="s">
        <v>1</v>
      </c>
      <c r="D10" s="25" t="s">
        <v>1</v>
      </c>
      <c r="E10" s="25" t="s">
        <v>1</v>
      </c>
      <c r="F10" s="25" t="s">
        <v>1</v>
      </c>
      <c r="G10" s="25" t="s">
        <v>1</v>
      </c>
      <c r="H10" s="25" t="s">
        <v>1</v>
      </c>
      <c r="I10" s="25" t="s">
        <v>1</v>
      </c>
      <c r="J10" s="25" t="s">
        <v>1</v>
      </c>
      <c r="K10" s="25" t="s">
        <v>1</v>
      </c>
      <c r="L10" s="25" t="s">
        <v>1</v>
      </c>
      <c r="M10" s="25" t="s">
        <v>1</v>
      </c>
      <c r="N10" s="25" t="s">
        <v>1</v>
      </c>
      <c r="O10" s="25">
        <v>35.896000000000001</v>
      </c>
      <c r="P10" s="25">
        <v>43.762999999999998</v>
      </c>
      <c r="Q10" s="25">
        <v>211.62299999999999</v>
      </c>
      <c r="R10" s="25">
        <v>263.90499999999997</v>
      </c>
      <c r="S10" s="25">
        <v>256.02999999999997</v>
      </c>
      <c r="T10" s="25">
        <v>319.80200000000002</v>
      </c>
      <c r="U10" s="25">
        <v>285.18299999999999</v>
      </c>
      <c r="V10" s="25">
        <v>288.80500000000001</v>
      </c>
      <c r="W10" s="25">
        <v>262.17500000000001</v>
      </c>
      <c r="X10" s="25">
        <v>387.69099999999997</v>
      </c>
      <c r="Y10" s="25">
        <v>553.9</v>
      </c>
      <c r="Z10" s="25">
        <v>917</v>
      </c>
      <c r="AA10" s="25">
        <v>691.2</v>
      </c>
      <c r="AB10" s="25">
        <v>491.5</v>
      </c>
      <c r="AC10" s="25">
        <v>406.6</v>
      </c>
      <c r="AD10" s="25">
        <v>598.79999999999995</v>
      </c>
      <c r="AE10" s="25">
        <v>734.6</v>
      </c>
      <c r="AF10" s="25">
        <v>671.4</v>
      </c>
      <c r="AG10" s="25" t="s">
        <v>1</v>
      </c>
    </row>
    <row r="11" spans="1:33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>
        <v>1266.2</v>
      </c>
      <c r="N11" s="23">
        <v>1661.9</v>
      </c>
      <c r="O11" s="23">
        <v>1677.83</v>
      </c>
      <c r="P11" s="23">
        <v>1895.5650000000001</v>
      </c>
      <c r="Q11" s="23">
        <v>1632.904</v>
      </c>
      <c r="R11" s="23">
        <v>1663.221</v>
      </c>
      <c r="S11" s="23">
        <v>1983.6479999999999</v>
      </c>
      <c r="T11" s="23">
        <v>2144.02</v>
      </c>
      <c r="U11" s="23">
        <v>2017.9939999999999</v>
      </c>
      <c r="V11" s="23">
        <v>2075.1979999999999</v>
      </c>
      <c r="W11" s="23">
        <v>2296.5619999999999</v>
      </c>
      <c r="X11" s="23">
        <v>2337.788</v>
      </c>
      <c r="Y11" s="23">
        <v>2412.6480000000001</v>
      </c>
      <c r="Z11" s="23">
        <v>2332.9699999999998</v>
      </c>
      <c r="AA11" s="23" t="s">
        <v>1</v>
      </c>
      <c r="AB11" s="23">
        <v>2140.9319999999998</v>
      </c>
      <c r="AC11" s="23">
        <v>2194.8519999999999</v>
      </c>
      <c r="AD11" s="23">
        <v>2099.6460000000002</v>
      </c>
      <c r="AE11" s="23">
        <v>2133.8130000000001</v>
      </c>
      <c r="AF11" s="23">
        <v>2130.2420000000002</v>
      </c>
      <c r="AG11" s="23" t="s">
        <v>1</v>
      </c>
    </row>
    <row r="12" spans="1:33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 t="s">
        <v>1</v>
      </c>
      <c r="O12" s="25" t="s">
        <v>1</v>
      </c>
      <c r="P12" s="25" t="s">
        <v>1</v>
      </c>
      <c r="Q12" s="25">
        <v>27.8</v>
      </c>
      <c r="R12" s="25">
        <v>37.5</v>
      </c>
      <c r="S12" s="25">
        <v>229.2</v>
      </c>
      <c r="T12" s="25">
        <v>204.4</v>
      </c>
      <c r="U12" s="25">
        <v>135.40700000000001</v>
      </c>
      <c r="V12" s="25">
        <v>197.983</v>
      </c>
      <c r="W12" s="25">
        <v>221.03</v>
      </c>
      <c r="X12" s="25">
        <v>269.185</v>
      </c>
      <c r="Y12" s="25">
        <v>302.81200000000001</v>
      </c>
      <c r="Z12" s="25">
        <v>221.24</v>
      </c>
      <c r="AA12" s="25">
        <v>223.93</v>
      </c>
      <c r="AB12" s="25">
        <v>171.01</v>
      </c>
      <c r="AC12" s="25">
        <v>181.048</v>
      </c>
      <c r="AD12" s="25">
        <v>489.20100000000002</v>
      </c>
      <c r="AE12" s="25">
        <v>443.93900000000002</v>
      </c>
      <c r="AF12" s="25">
        <v>455.56</v>
      </c>
      <c r="AG12" s="25" t="s">
        <v>1</v>
      </c>
    </row>
    <row r="13" spans="1:33" x14ac:dyDescent="0.25">
      <c r="A13" s="9" t="s">
        <v>9</v>
      </c>
      <c r="B13" s="22" t="s">
        <v>1</v>
      </c>
      <c r="C13" s="23" t="s">
        <v>1</v>
      </c>
      <c r="D13" s="23" t="s">
        <v>1</v>
      </c>
      <c r="E13" s="23" t="s">
        <v>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 t="s">
        <v>1</v>
      </c>
      <c r="M13" s="23" t="s">
        <v>1</v>
      </c>
      <c r="N13" s="23" t="s">
        <v>1</v>
      </c>
      <c r="O13" s="23" t="s">
        <v>1</v>
      </c>
      <c r="P13" s="23" t="s">
        <v>1</v>
      </c>
      <c r="Q13" s="23" t="s">
        <v>1</v>
      </c>
      <c r="R13" s="23" t="s">
        <v>1</v>
      </c>
      <c r="S13" s="23" t="s">
        <v>1</v>
      </c>
      <c r="T13" s="23" t="s">
        <v>1</v>
      </c>
      <c r="U13" s="23" t="s">
        <v>1</v>
      </c>
      <c r="V13" s="23" t="s">
        <v>1</v>
      </c>
      <c r="W13" s="23" t="s">
        <v>1</v>
      </c>
      <c r="X13" s="23" t="s">
        <v>1</v>
      </c>
      <c r="Y13" s="23" t="s">
        <v>1</v>
      </c>
      <c r="Z13" s="23" t="s">
        <v>1</v>
      </c>
      <c r="AA13" s="23">
        <v>617</v>
      </c>
      <c r="AB13" s="23" t="s">
        <v>1</v>
      </c>
      <c r="AC13" s="23">
        <v>722.68299999999999</v>
      </c>
      <c r="AD13" s="23" t="s">
        <v>1</v>
      </c>
      <c r="AE13" s="23">
        <v>410.13799999999998</v>
      </c>
      <c r="AF13" s="23" t="s">
        <v>1</v>
      </c>
      <c r="AG13" s="23" t="s">
        <v>1</v>
      </c>
    </row>
    <row r="14" spans="1:33" x14ac:dyDescent="0.25">
      <c r="A14" s="12" t="s">
        <v>10</v>
      </c>
      <c r="B14" s="24" t="s">
        <v>1</v>
      </c>
      <c r="C14" s="25" t="s">
        <v>1</v>
      </c>
      <c r="D14" s="25" t="s">
        <v>1</v>
      </c>
      <c r="E14" s="25" t="s">
        <v>1</v>
      </c>
      <c r="F14" s="25" t="s">
        <v>1</v>
      </c>
      <c r="G14" s="25" t="s">
        <v>1</v>
      </c>
      <c r="H14" s="25" t="s">
        <v>1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 t="s">
        <v>1</v>
      </c>
      <c r="P14" s="25" t="s">
        <v>1</v>
      </c>
      <c r="Q14" s="25" t="s">
        <v>1</v>
      </c>
      <c r="R14" s="25" t="s">
        <v>1</v>
      </c>
      <c r="S14" s="25">
        <v>1243.3</v>
      </c>
      <c r="T14" s="25">
        <v>948.2</v>
      </c>
      <c r="U14" s="25">
        <v>1106.2</v>
      </c>
      <c r="V14" s="25">
        <v>1182</v>
      </c>
      <c r="W14" s="25">
        <v>1103.5</v>
      </c>
      <c r="X14" s="25">
        <v>1186</v>
      </c>
      <c r="Y14" s="25">
        <v>1101.4000000000001</v>
      </c>
      <c r="Z14" s="25">
        <v>1259.422</v>
      </c>
      <c r="AA14" s="25">
        <v>1025.7</v>
      </c>
      <c r="AB14" s="25">
        <v>1500.69</v>
      </c>
      <c r="AC14" s="25">
        <v>1384.9259999999999</v>
      </c>
      <c r="AD14" s="25">
        <v>1471.0920000000001</v>
      </c>
      <c r="AE14" s="25">
        <v>1421.905</v>
      </c>
      <c r="AF14" s="25">
        <v>1716.7850000000001</v>
      </c>
      <c r="AG14" s="25" t="s">
        <v>1</v>
      </c>
    </row>
    <row r="15" spans="1:33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 t="s">
        <v>1</v>
      </c>
      <c r="K15" s="23" t="s">
        <v>1</v>
      </c>
      <c r="L15" s="23" t="s">
        <v>1</v>
      </c>
      <c r="M15" s="23">
        <v>0.499</v>
      </c>
      <c r="N15" s="23">
        <v>0.55000000000000004</v>
      </c>
      <c r="O15" s="23">
        <v>0.63900000000000001</v>
      </c>
      <c r="P15" s="23">
        <v>0.67200000000000004</v>
      </c>
      <c r="Q15" s="23">
        <v>0.57799999999999996</v>
      </c>
      <c r="R15" s="23">
        <v>0.67700000000000005</v>
      </c>
      <c r="S15" s="23">
        <v>0.34300000000000003</v>
      </c>
      <c r="T15" s="23">
        <v>0.32100000000000001</v>
      </c>
      <c r="U15" s="23">
        <v>0.30599999999999999</v>
      </c>
      <c r="V15" s="23">
        <v>0.18</v>
      </c>
      <c r="W15" s="23">
        <v>0.22600000000000001</v>
      </c>
      <c r="X15" s="23">
        <v>0.10199999999999999</v>
      </c>
      <c r="Y15" s="23">
        <v>9.8000000000000004E-2</v>
      </c>
      <c r="Z15" s="23">
        <v>6.5000000000000002E-2</v>
      </c>
      <c r="AA15" s="23">
        <v>0.14799999999999999</v>
      </c>
      <c r="AB15" s="23">
        <v>0.251</v>
      </c>
      <c r="AC15" s="23">
        <v>0.86799999999999999</v>
      </c>
      <c r="AD15" s="23">
        <v>0.93100000000000005</v>
      </c>
      <c r="AE15" s="23">
        <v>3.0249999999999999</v>
      </c>
      <c r="AF15" s="23">
        <v>1.573</v>
      </c>
      <c r="AG15" s="23" t="s">
        <v>1</v>
      </c>
    </row>
    <row r="16" spans="1:33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 t="s">
        <v>1</v>
      </c>
      <c r="M16" s="25" t="s">
        <v>1</v>
      </c>
      <c r="N16" s="25" t="s">
        <v>1</v>
      </c>
      <c r="O16" s="25" t="s">
        <v>1</v>
      </c>
      <c r="P16" s="25">
        <v>7.3559999999999999</v>
      </c>
      <c r="Q16" s="25">
        <v>4.3150000000000004</v>
      </c>
      <c r="R16" s="25">
        <v>5.3</v>
      </c>
      <c r="S16" s="25">
        <v>1.7669999999999999</v>
      </c>
      <c r="T16" s="25">
        <v>2.5779999999999998</v>
      </c>
      <c r="U16" s="25">
        <v>2.6070000000000002</v>
      </c>
      <c r="V16" s="25">
        <v>2.6070000000000002</v>
      </c>
      <c r="W16" s="25">
        <v>1.7090000000000001</v>
      </c>
      <c r="X16" s="25">
        <v>8.8330000000000002</v>
      </c>
      <c r="Y16" s="25">
        <v>14.452</v>
      </c>
      <c r="Z16" s="25">
        <v>8.8940000000000001</v>
      </c>
      <c r="AA16" s="25">
        <v>9.4019999999999992</v>
      </c>
      <c r="AB16" s="25">
        <v>10.298</v>
      </c>
      <c r="AC16" s="25">
        <v>14.109</v>
      </c>
      <c r="AD16" s="25">
        <v>10.661</v>
      </c>
      <c r="AE16" s="25">
        <v>18.725000000000001</v>
      </c>
      <c r="AF16" s="25">
        <v>10.987</v>
      </c>
      <c r="AG16" s="25" t="s">
        <v>1</v>
      </c>
    </row>
    <row r="17" spans="1:33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 t="s">
        <v>1</v>
      </c>
      <c r="M17" s="23" t="s">
        <v>1</v>
      </c>
      <c r="N17" s="23" t="s">
        <v>1</v>
      </c>
      <c r="O17" s="23" t="s">
        <v>1</v>
      </c>
      <c r="P17" s="23" t="s">
        <v>1</v>
      </c>
      <c r="Q17" s="23" t="s">
        <v>1</v>
      </c>
      <c r="R17" s="23" t="s">
        <v>1</v>
      </c>
      <c r="S17" s="23" t="s">
        <v>1</v>
      </c>
      <c r="T17" s="23" t="s">
        <v>1</v>
      </c>
      <c r="U17" s="23" t="s">
        <v>1</v>
      </c>
      <c r="V17" s="23" t="s">
        <v>1</v>
      </c>
      <c r="W17" s="23" t="s">
        <v>1</v>
      </c>
      <c r="X17" s="23">
        <v>7.8</v>
      </c>
      <c r="Y17" s="23">
        <v>14.7</v>
      </c>
      <c r="Z17" s="23">
        <v>11.4</v>
      </c>
      <c r="AA17" s="23">
        <v>7.7</v>
      </c>
      <c r="AB17" s="23">
        <v>9.6999999999999993</v>
      </c>
      <c r="AC17" s="23">
        <v>8.1</v>
      </c>
      <c r="AD17" s="23">
        <v>9.8000000000000007</v>
      </c>
      <c r="AE17" s="23">
        <v>9.3000000000000007</v>
      </c>
      <c r="AF17" s="23">
        <v>10.52</v>
      </c>
      <c r="AG17" s="23" t="s">
        <v>1</v>
      </c>
    </row>
    <row r="18" spans="1:33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 t="s">
        <v>1</v>
      </c>
      <c r="V18" s="25" t="s">
        <v>1</v>
      </c>
      <c r="W18" s="25" t="s">
        <v>1</v>
      </c>
      <c r="X18" s="25" t="s">
        <v>1</v>
      </c>
      <c r="Y18" s="25" t="s">
        <v>1</v>
      </c>
      <c r="Z18" s="25">
        <v>2.9</v>
      </c>
      <c r="AA18" s="25">
        <v>4.4000000000000004</v>
      </c>
      <c r="AB18" s="25" t="s">
        <v>1</v>
      </c>
      <c r="AC18" s="25">
        <v>21.9</v>
      </c>
      <c r="AD18" s="25" t="s">
        <v>1</v>
      </c>
      <c r="AE18" s="25">
        <v>8.1</v>
      </c>
      <c r="AF18" s="25" t="s">
        <v>1</v>
      </c>
      <c r="AG18" s="25" t="s">
        <v>1</v>
      </c>
    </row>
    <row r="19" spans="1:33" x14ac:dyDescent="0.25">
      <c r="A19" s="9" t="s">
        <v>15</v>
      </c>
      <c r="B19" s="22" t="s">
        <v>1</v>
      </c>
      <c r="C19" s="23" t="s">
        <v>1</v>
      </c>
      <c r="D19" s="23" t="s">
        <v>1</v>
      </c>
      <c r="E19" s="23" t="s">
        <v>1</v>
      </c>
      <c r="F19" s="23" t="s">
        <v>1</v>
      </c>
      <c r="G19" s="23" t="s">
        <v>1</v>
      </c>
      <c r="H19" s="23" t="s">
        <v>1</v>
      </c>
      <c r="I19" s="23" t="s">
        <v>1</v>
      </c>
      <c r="J19" s="23" t="s">
        <v>1</v>
      </c>
      <c r="K19" s="23" t="s">
        <v>1</v>
      </c>
      <c r="L19" s="23" t="s">
        <v>1</v>
      </c>
      <c r="M19" s="23" t="s">
        <v>1</v>
      </c>
      <c r="N19" s="23" t="s">
        <v>1</v>
      </c>
      <c r="O19" s="23" t="s">
        <v>1</v>
      </c>
      <c r="P19" s="23" t="s">
        <v>1</v>
      </c>
      <c r="Q19" s="23" t="s">
        <v>1</v>
      </c>
      <c r="R19" s="23" t="s">
        <v>1</v>
      </c>
      <c r="S19" s="23" t="s">
        <v>1</v>
      </c>
      <c r="T19" s="23" t="s">
        <v>1</v>
      </c>
      <c r="U19" s="23">
        <v>21733.200000000001</v>
      </c>
      <c r="V19" s="23">
        <v>26662</v>
      </c>
      <c r="W19" s="23">
        <v>32281</v>
      </c>
      <c r="X19" s="23">
        <v>39080.400000000001</v>
      </c>
      <c r="Y19" s="23">
        <v>47414.7</v>
      </c>
      <c r="Z19" s="23">
        <v>57204.4</v>
      </c>
      <c r="AA19" s="23">
        <v>49938.1</v>
      </c>
      <c r="AB19" s="23">
        <v>54861.5</v>
      </c>
      <c r="AC19" s="23">
        <v>58274.2</v>
      </c>
      <c r="AD19" s="23">
        <v>76096.2</v>
      </c>
      <c r="AE19" s="23">
        <v>70331.199999999997</v>
      </c>
      <c r="AF19" s="23">
        <v>109287.8</v>
      </c>
      <c r="AG19" s="23" t="s">
        <v>1</v>
      </c>
    </row>
    <row r="20" spans="1:33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 t="s">
        <v>54</v>
      </c>
      <c r="O20" s="25" t="s">
        <v>1</v>
      </c>
      <c r="P20" s="25" t="s">
        <v>1</v>
      </c>
      <c r="Q20" s="25">
        <v>5.3659999999999997</v>
      </c>
      <c r="R20" s="25">
        <v>6.2480000000000002</v>
      </c>
      <c r="S20" s="25">
        <v>4.2009999999999996</v>
      </c>
      <c r="T20" s="25">
        <v>3.0230000000000001</v>
      </c>
      <c r="U20" s="25">
        <v>3.7759999999999998</v>
      </c>
      <c r="V20" s="25">
        <v>3.0680000000000001</v>
      </c>
      <c r="W20" s="25">
        <v>5.6109999999999998</v>
      </c>
      <c r="X20" s="25">
        <v>6.1230000000000002</v>
      </c>
      <c r="Y20" s="25">
        <v>5.7569999999999997</v>
      </c>
      <c r="Z20" s="25">
        <v>3.3719999999999999</v>
      </c>
      <c r="AA20" s="25">
        <v>1.536</v>
      </c>
      <c r="AB20" s="25">
        <v>2.9870000000000001</v>
      </c>
      <c r="AC20" s="25">
        <v>4.0049999999999999</v>
      </c>
      <c r="AD20" s="25">
        <v>1.238</v>
      </c>
      <c r="AE20" s="25">
        <v>1.605</v>
      </c>
      <c r="AF20" s="25">
        <v>1.8939999999999999</v>
      </c>
      <c r="AG20" s="25" t="s">
        <v>1</v>
      </c>
    </row>
    <row r="21" spans="1:33" x14ac:dyDescent="0.25">
      <c r="A21" s="9" t="s">
        <v>17</v>
      </c>
      <c r="B21" s="22" t="s">
        <v>1</v>
      </c>
      <c r="C21" s="23" t="s">
        <v>1</v>
      </c>
      <c r="D21" s="23" t="s">
        <v>1</v>
      </c>
      <c r="E21" s="23" t="s">
        <v>1</v>
      </c>
      <c r="F21" s="23" t="s">
        <v>1</v>
      </c>
      <c r="G21" s="23" t="s">
        <v>1</v>
      </c>
      <c r="H21" s="23" t="s">
        <v>1</v>
      </c>
      <c r="I21" s="23" t="s">
        <v>1</v>
      </c>
      <c r="J21" s="23" t="s">
        <v>1</v>
      </c>
      <c r="K21" s="23" t="s">
        <v>1</v>
      </c>
      <c r="L21" s="23" t="s">
        <v>1</v>
      </c>
      <c r="M21" s="23" t="s">
        <v>1</v>
      </c>
      <c r="N21" s="23" t="s">
        <v>1</v>
      </c>
      <c r="O21" s="23" t="s">
        <v>1</v>
      </c>
      <c r="P21" s="23" t="s">
        <v>1</v>
      </c>
      <c r="Q21" s="23" t="s">
        <v>1</v>
      </c>
      <c r="R21" s="23" t="s">
        <v>1</v>
      </c>
      <c r="S21" s="23" t="s">
        <v>1</v>
      </c>
      <c r="T21" s="23" t="s">
        <v>1</v>
      </c>
      <c r="U21" s="23" t="s">
        <v>1</v>
      </c>
      <c r="V21" s="23" t="s">
        <v>1</v>
      </c>
      <c r="W21" s="23" t="s">
        <v>1</v>
      </c>
      <c r="X21" s="23" t="s">
        <v>1</v>
      </c>
      <c r="Y21" s="23">
        <v>2156.9</v>
      </c>
      <c r="Z21" s="23" t="s">
        <v>1</v>
      </c>
      <c r="AA21" s="23">
        <v>3392</v>
      </c>
      <c r="AB21" s="23" t="s">
        <v>1</v>
      </c>
      <c r="AC21" s="23">
        <v>3559.9</v>
      </c>
      <c r="AD21" s="23" t="s">
        <v>1</v>
      </c>
      <c r="AE21" s="23">
        <v>5648.4</v>
      </c>
      <c r="AF21" s="23" t="s">
        <v>1</v>
      </c>
      <c r="AG21" s="23" t="s">
        <v>1</v>
      </c>
    </row>
    <row r="22" spans="1:33" x14ac:dyDescent="0.25">
      <c r="A22" s="12" t="s">
        <v>18</v>
      </c>
      <c r="B22" s="24" t="s">
        <v>1</v>
      </c>
      <c r="C22" s="25" t="s">
        <v>1</v>
      </c>
      <c r="D22" s="25" t="s">
        <v>1</v>
      </c>
      <c r="E22" s="25" t="s">
        <v>1</v>
      </c>
      <c r="F22" s="25" t="s">
        <v>1</v>
      </c>
      <c r="G22" s="25" t="s">
        <v>1</v>
      </c>
      <c r="H22" s="25" t="s">
        <v>1</v>
      </c>
      <c r="I22" s="25" t="s">
        <v>1</v>
      </c>
      <c r="J22" s="25" t="s">
        <v>1</v>
      </c>
      <c r="K22" s="25" t="s">
        <v>1</v>
      </c>
      <c r="L22" s="25" t="s">
        <v>1</v>
      </c>
      <c r="M22" s="25" t="s">
        <v>1</v>
      </c>
      <c r="N22" s="25" t="s">
        <v>1</v>
      </c>
      <c r="O22" s="25" t="s">
        <v>1</v>
      </c>
      <c r="P22" s="25" t="s">
        <v>1</v>
      </c>
      <c r="Q22" s="25" t="s">
        <v>1</v>
      </c>
      <c r="R22" s="25" t="s">
        <v>1</v>
      </c>
      <c r="S22" s="25" t="s">
        <v>1</v>
      </c>
      <c r="T22" s="25" t="s">
        <v>1</v>
      </c>
      <c r="U22" s="25" t="s">
        <v>1</v>
      </c>
      <c r="V22" s="25" t="s">
        <v>1</v>
      </c>
      <c r="W22" s="25">
        <v>943.52599999999995</v>
      </c>
      <c r="X22" s="25">
        <v>1078.7349999999999</v>
      </c>
      <c r="Y22" s="25">
        <v>900</v>
      </c>
      <c r="Z22" s="25">
        <v>891</v>
      </c>
      <c r="AA22" s="25">
        <v>1022</v>
      </c>
      <c r="AB22" s="25">
        <v>1056</v>
      </c>
      <c r="AC22" s="25">
        <v>1180</v>
      </c>
      <c r="AD22" s="25">
        <v>1080</v>
      </c>
      <c r="AE22" s="25">
        <v>1079</v>
      </c>
      <c r="AF22" s="25">
        <v>1115</v>
      </c>
      <c r="AG22" s="25" t="s">
        <v>1</v>
      </c>
    </row>
    <row r="23" spans="1:33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 t="s">
        <v>1</v>
      </c>
      <c r="G23" s="23" t="s">
        <v>1</v>
      </c>
      <c r="H23" s="23" t="s">
        <v>1</v>
      </c>
      <c r="I23" s="23" t="s">
        <v>1</v>
      </c>
      <c r="J23" s="23" t="s">
        <v>1</v>
      </c>
      <c r="K23" s="23" t="s">
        <v>1</v>
      </c>
      <c r="L23" s="23" t="s">
        <v>1</v>
      </c>
      <c r="M23" s="23" t="s">
        <v>1</v>
      </c>
      <c r="N23" s="23" t="s">
        <v>1</v>
      </c>
      <c r="O23" s="23" t="s">
        <v>1</v>
      </c>
      <c r="P23" s="23" t="s">
        <v>1</v>
      </c>
      <c r="Q23" s="23" t="s">
        <v>1</v>
      </c>
      <c r="R23" s="23" t="s">
        <v>1</v>
      </c>
      <c r="S23" s="23" t="s">
        <v>1</v>
      </c>
      <c r="T23" s="23">
        <v>96</v>
      </c>
      <c r="U23" s="23">
        <v>113.7</v>
      </c>
      <c r="V23" s="23">
        <v>131.30000000000001</v>
      </c>
      <c r="W23" s="23">
        <v>140.19999999999999</v>
      </c>
      <c r="X23" s="23">
        <v>172.7</v>
      </c>
      <c r="Y23" s="23">
        <v>283.2</v>
      </c>
      <c r="Z23" s="23">
        <v>269</v>
      </c>
      <c r="AA23" s="23">
        <v>228.2</v>
      </c>
      <c r="AB23" s="23">
        <v>299.5</v>
      </c>
      <c r="AC23" s="23">
        <v>494.6</v>
      </c>
      <c r="AD23" s="23">
        <v>646.38699999999994</v>
      </c>
      <c r="AE23" s="23">
        <v>576.90800000000002</v>
      </c>
      <c r="AF23" s="23">
        <v>463.82400000000001</v>
      </c>
      <c r="AG23" s="23" t="s">
        <v>1</v>
      </c>
    </row>
    <row r="24" spans="1:33" x14ac:dyDescent="0.25">
      <c r="A24" s="12" t="s">
        <v>20</v>
      </c>
      <c r="B24" s="24" t="s">
        <v>1</v>
      </c>
      <c r="C24" s="25" t="s">
        <v>1</v>
      </c>
      <c r="D24" s="25" t="s">
        <v>1</v>
      </c>
      <c r="E24" s="25" t="s">
        <v>1</v>
      </c>
      <c r="F24" s="25" t="s">
        <v>1</v>
      </c>
      <c r="G24" s="25" t="s">
        <v>1</v>
      </c>
      <c r="H24" s="25" t="s">
        <v>1</v>
      </c>
      <c r="I24" s="25" t="s">
        <v>1</v>
      </c>
      <c r="J24" s="25" t="s">
        <v>1</v>
      </c>
      <c r="K24" s="25" t="s">
        <v>1</v>
      </c>
      <c r="L24" s="25">
        <v>4.41</v>
      </c>
      <c r="M24" s="25">
        <v>3.1</v>
      </c>
      <c r="N24" s="25">
        <v>7.03</v>
      </c>
      <c r="O24" s="25">
        <v>11.01</v>
      </c>
      <c r="P24" s="25">
        <v>11.199</v>
      </c>
      <c r="Q24" s="25">
        <v>11.433999999999999</v>
      </c>
      <c r="R24" s="25">
        <v>38.648000000000003</v>
      </c>
      <c r="S24" s="25">
        <v>65.861000000000004</v>
      </c>
      <c r="T24" s="25">
        <v>25.669</v>
      </c>
      <c r="U24" s="25">
        <v>33.768999999999998</v>
      </c>
      <c r="V24" s="25">
        <v>12.311999999999999</v>
      </c>
      <c r="W24" s="25">
        <v>15.521000000000001</v>
      </c>
      <c r="X24" s="25">
        <v>14.952999999999999</v>
      </c>
      <c r="Y24" s="25">
        <v>25.416</v>
      </c>
      <c r="Z24" s="25">
        <v>9.5519999999999996</v>
      </c>
      <c r="AA24" s="25">
        <v>29.068000000000001</v>
      </c>
      <c r="AB24" s="25">
        <v>56.753</v>
      </c>
      <c r="AC24" s="25">
        <v>40.063000000000002</v>
      </c>
      <c r="AD24" s="25">
        <v>40.027999999999999</v>
      </c>
      <c r="AE24" s="25">
        <v>36.511000000000003</v>
      </c>
      <c r="AF24" s="25">
        <v>42.756</v>
      </c>
      <c r="AG24" s="25" t="s">
        <v>1</v>
      </c>
    </row>
    <row r="25" spans="1:33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 t="s">
        <v>1</v>
      </c>
      <c r="F25" s="23" t="s">
        <v>1</v>
      </c>
      <c r="G25" s="23" t="s">
        <v>1</v>
      </c>
      <c r="H25" s="23" t="s">
        <v>1</v>
      </c>
      <c r="I25" s="23" t="s">
        <v>1</v>
      </c>
      <c r="J25" s="23" t="s">
        <v>1</v>
      </c>
      <c r="K25" s="23" t="s">
        <v>1</v>
      </c>
      <c r="L25" s="23" t="s">
        <v>1</v>
      </c>
      <c r="M25" s="23" t="s">
        <v>1</v>
      </c>
      <c r="N25" s="23" t="s">
        <v>1</v>
      </c>
      <c r="O25" s="23" t="s">
        <v>1</v>
      </c>
      <c r="P25" s="23" t="s">
        <v>1</v>
      </c>
      <c r="Q25" s="23" t="s">
        <v>1</v>
      </c>
      <c r="R25" s="23">
        <v>1035.9010000000001</v>
      </c>
      <c r="S25" s="23">
        <v>1103.645</v>
      </c>
      <c r="T25" s="23" t="s">
        <v>1</v>
      </c>
      <c r="U25" s="23">
        <v>1114.4580000000001</v>
      </c>
      <c r="V25" s="23" t="s">
        <v>1</v>
      </c>
      <c r="W25" s="23">
        <v>1211.818</v>
      </c>
      <c r="X25" s="23" t="s">
        <v>1</v>
      </c>
      <c r="Y25" s="23">
        <v>1362.627</v>
      </c>
      <c r="Z25" s="23" t="s">
        <v>1</v>
      </c>
      <c r="AA25" s="23">
        <v>1475.5219999999999</v>
      </c>
      <c r="AB25" s="23" t="s">
        <v>1</v>
      </c>
      <c r="AC25" s="23">
        <v>1591.405</v>
      </c>
      <c r="AD25" s="23" t="s">
        <v>1</v>
      </c>
      <c r="AE25" s="23">
        <v>1798.546</v>
      </c>
      <c r="AF25" s="23" t="s">
        <v>1</v>
      </c>
      <c r="AG25" s="23" t="s">
        <v>1</v>
      </c>
    </row>
    <row r="26" spans="1:33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 t="s">
        <v>1</v>
      </c>
      <c r="H26" s="25" t="s">
        <v>1</v>
      </c>
      <c r="I26" s="25" t="s">
        <v>1</v>
      </c>
      <c r="J26" s="25" t="s">
        <v>1</v>
      </c>
      <c r="K26" s="25" t="s">
        <v>1</v>
      </c>
      <c r="L26" s="25" t="s">
        <v>1</v>
      </c>
      <c r="M26" s="25" t="s">
        <v>1</v>
      </c>
      <c r="N26" s="25">
        <v>14.667</v>
      </c>
      <c r="O26" s="25">
        <v>18.401</v>
      </c>
      <c r="P26" s="25">
        <v>23.693999999999999</v>
      </c>
      <c r="Q26" s="25">
        <v>20.280999999999999</v>
      </c>
      <c r="R26" s="25">
        <v>22.457000000000001</v>
      </c>
      <c r="S26" s="25">
        <v>46.238</v>
      </c>
      <c r="T26" s="25">
        <v>11.08</v>
      </c>
      <c r="U26" s="25">
        <v>46.18</v>
      </c>
      <c r="V26" s="25">
        <v>39.57</v>
      </c>
      <c r="W26" s="25">
        <v>52.357999999999997</v>
      </c>
      <c r="X26" s="25">
        <v>77.257999999999996</v>
      </c>
      <c r="Y26" s="25">
        <v>66.510999999999996</v>
      </c>
      <c r="Z26" s="25">
        <v>153.666</v>
      </c>
      <c r="AA26" s="25">
        <v>191.68199999999999</v>
      </c>
      <c r="AB26" s="25">
        <v>12.698</v>
      </c>
      <c r="AC26" s="25">
        <v>48.698</v>
      </c>
      <c r="AD26" s="25">
        <v>108.017</v>
      </c>
      <c r="AE26" s="25">
        <v>185.61099999999999</v>
      </c>
      <c r="AF26" s="25">
        <v>209.45400000000001</v>
      </c>
      <c r="AG26" s="25" t="s">
        <v>1</v>
      </c>
    </row>
    <row r="27" spans="1:33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 t="s">
        <v>1</v>
      </c>
      <c r="H27" s="23" t="s">
        <v>1</v>
      </c>
      <c r="I27" s="23" t="s">
        <v>1</v>
      </c>
      <c r="J27" s="23" t="s">
        <v>1</v>
      </c>
      <c r="K27" s="23" t="s">
        <v>1</v>
      </c>
      <c r="L27" s="23" t="s">
        <v>1</v>
      </c>
      <c r="M27" s="23">
        <v>0.1</v>
      </c>
      <c r="N27" s="23" t="s">
        <v>1</v>
      </c>
      <c r="O27" s="23">
        <v>5.38</v>
      </c>
      <c r="P27" s="23" t="s">
        <v>1</v>
      </c>
      <c r="Q27" s="23">
        <v>8.1</v>
      </c>
      <c r="R27" s="23" t="s">
        <v>1</v>
      </c>
      <c r="S27" s="23" t="s">
        <v>1</v>
      </c>
      <c r="T27" s="23" t="s">
        <v>1</v>
      </c>
      <c r="U27" s="23" t="s">
        <v>1</v>
      </c>
      <c r="V27" s="23" t="s">
        <v>1</v>
      </c>
      <c r="W27" s="23">
        <v>30.631</v>
      </c>
      <c r="X27" s="23" t="s">
        <v>1</v>
      </c>
      <c r="Y27" s="23">
        <v>28.41</v>
      </c>
      <c r="Z27" s="23" t="s">
        <v>1</v>
      </c>
      <c r="AA27" s="23">
        <v>33.33</v>
      </c>
      <c r="AB27" s="23" t="s">
        <v>1</v>
      </c>
      <c r="AC27" s="23">
        <v>62.84</v>
      </c>
      <c r="AD27" s="23" t="s">
        <v>1</v>
      </c>
      <c r="AE27" s="23">
        <v>59.2</v>
      </c>
      <c r="AF27" s="23">
        <v>64.31</v>
      </c>
      <c r="AG27" s="23" t="s">
        <v>1</v>
      </c>
    </row>
    <row r="28" spans="1:33" x14ac:dyDescent="0.25">
      <c r="A28" s="12" t="s">
        <v>24</v>
      </c>
      <c r="B28" s="24" t="s">
        <v>1</v>
      </c>
      <c r="C28" s="25" t="s">
        <v>1</v>
      </c>
      <c r="D28" s="25" t="s">
        <v>1</v>
      </c>
      <c r="E28" s="25" t="s">
        <v>1</v>
      </c>
      <c r="F28" s="25" t="s">
        <v>1</v>
      </c>
      <c r="G28" s="25" t="s">
        <v>1</v>
      </c>
      <c r="H28" s="25" t="s">
        <v>1</v>
      </c>
      <c r="I28" s="25" t="s">
        <v>1</v>
      </c>
      <c r="J28" s="25" t="s">
        <v>1</v>
      </c>
      <c r="K28" s="25" t="s">
        <v>1</v>
      </c>
      <c r="L28" s="25" t="s">
        <v>1</v>
      </c>
      <c r="M28" s="25" t="s">
        <v>1</v>
      </c>
      <c r="N28" s="25" t="s">
        <v>1</v>
      </c>
      <c r="O28" s="25" t="s">
        <v>1</v>
      </c>
      <c r="P28" s="25" t="s">
        <v>1</v>
      </c>
      <c r="Q28" s="25" t="s">
        <v>1</v>
      </c>
      <c r="R28" s="25">
        <v>11.95</v>
      </c>
      <c r="S28" s="25">
        <v>17.167999999999999</v>
      </c>
      <c r="T28" s="25">
        <v>25.93</v>
      </c>
      <c r="U28" s="25">
        <v>25.187000000000001</v>
      </c>
      <c r="V28" s="25">
        <v>28.532</v>
      </c>
      <c r="W28" s="25">
        <v>14.492000000000001</v>
      </c>
      <c r="X28" s="25">
        <v>24.201000000000001</v>
      </c>
      <c r="Y28" s="25">
        <v>28.385999999999999</v>
      </c>
      <c r="Z28" s="25">
        <v>45.668999999999997</v>
      </c>
      <c r="AA28" s="25">
        <v>32.241999999999997</v>
      </c>
      <c r="AB28" s="25">
        <v>31.445</v>
      </c>
      <c r="AC28" s="25">
        <v>46.048999999999999</v>
      </c>
      <c r="AD28" s="25">
        <v>36.017000000000003</v>
      </c>
      <c r="AE28" s="25">
        <v>54.148000000000003</v>
      </c>
      <c r="AF28" s="25">
        <v>74.082999999999998</v>
      </c>
      <c r="AG28" s="25" t="s">
        <v>1</v>
      </c>
    </row>
    <row r="29" spans="1:33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 t="s">
        <v>1</v>
      </c>
      <c r="F29" s="23" t="s">
        <v>1</v>
      </c>
      <c r="G29" s="23" t="s">
        <v>1</v>
      </c>
      <c r="H29" s="23" t="s">
        <v>1</v>
      </c>
      <c r="I29" s="23" t="s">
        <v>1</v>
      </c>
      <c r="J29" s="23" t="s">
        <v>1</v>
      </c>
      <c r="K29" s="23" t="s">
        <v>1</v>
      </c>
      <c r="L29" s="23" t="s">
        <v>1</v>
      </c>
      <c r="M29" s="23" t="s">
        <v>1</v>
      </c>
      <c r="N29" s="23" t="s">
        <v>1</v>
      </c>
      <c r="O29" s="23">
        <v>21.489000000000001</v>
      </c>
      <c r="P29" s="23">
        <v>32.707999999999998</v>
      </c>
      <c r="Q29" s="23">
        <v>15.616</v>
      </c>
      <c r="R29" s="23">
        <v>10.018000000000001</v>
      </c>
      <c r="S29" s="23">
        <v>5.742</v>
      </c>
      <c r="T29" s="23">
        <v>12.888999999999999</v>
      </c>
      <c r="U29" s="23">
        <v>14.792</v>
      </c>
      <c r="V29" s="23">
        <v>15.002000000000001</v>
      </c>
      <c r="W29" s="23">
        <v>18.632999999999999</v>
      </c>
      <c r="X29" s="23">
        <v>26.449000000000002</v>
      </c>
      <c r="Y29" s="23">
        <v>27.193999999999999</v>
      </c>
      <c r="Z29" s="23">
        <v>32.478999999999999</v>
      </c>
      <c r="AA29" s="23">
        <v>35.917000000000002</v>
      </c>
      <c r="AB29" s="23">
        <v>35.841000000000001</v>
      </c>
      <c r="AC29" s="23">
        <v>53.859000000000002</v>
      </c>
      <c r="AD29" s="23">
        <v>60.91</v>
      </c>
      <c r="AE29" s="23">
        <v>68.554000000000002</v>
      </c>
      <c r="AF29" s="23">
        <v>190.143</v>
      </c>
      <c r="AG29" s="23" t="s">
        <v>1</v>
      </c>
    </row>
    <row r="30" spans="1:33" x14ac:dyDescent="0.25">
      <c r="A30" s="12" t="s">
        <v>26</v>
      </c>
      <c r="B30" s="24" t="s">
        <v>1</v>
      </c>
      <c r="C30" s="25" t="s">
        <v>1</v>
      </c>
      <c r="D30" s="25" t="s">
        <v>1</v>
      </c>
      <c r="E30" s="25" t="s">
        <v>1</v>
      </c>
      <c r="F30" s="25" t="s">
        <v>1</v>
      </c>
      <c r="G30" s="25" t="s">
        <v>1</v>
      </c>
      <c r="H30" s="25" t="s">
        <v>1</v>
      </c>
      <c r="I30" s="25" t="s">
        <v>1</v>
      </c>
      <c r="J30" s="25" t="s">
        <v>1</v>
      </c>
      <c r="K30" s="25" t="s">
        <v>1</v>
      </c>
      <c r="L30" s="25" t="s">
        <v>1</v>
      </c>
      <c r="M30" s="25" t="s">
        <v>1</v>
      </c>
      <c r="N30" s="25" t="s">
        <v>1</v>
      </c>
      <c r="O30" s="25" t="s">
        <v>1</v>
      </c>
      <c r="P30" s="25" t="s">
        <v>1</v>
      </c>
      <c r="Q30" s="25">
        <v>213.358</v>
      </c>
      <c r="R30" s="25">
        <v>273.18299999999999</v>
      </c>
      <c r="S30" s="25">
        <v>486.09199999999998</v>
      </c>
      <c r="T30" s="25">
        <v>379.18099999999998</v>
      </c>
      <c r="U30" s="25">
        <v>340.86700000000002</v>
      </c>
      <c r="V30" s="25">
        <v>321.88099999999997</v>
      </c>
      <c r="W30" s="25">
        <v>276.41199999999998</v>
      </c>
      <c r="X30" s="25">
        <v>222.54400000000001</v>
      </c>
      <c r="Y30" s="25">
        <v>279.988</v>
      </c>
      <c r="Z30" s="25">
        <v>321.37</v>
      </c>
      <c r="AA30" s="25">
        <v>304</v>
      </c>
      <c r="AB30" s="25">
        <v>363</v>
      </c>
      <c r="AC30" s="25">
        <v>420</v>
      </c>
      <c r="AD30" s="25">
        <v>400</v>
      </c>
      <c r="AE30" s="25">
        <v>386</v>
      </c>
      <c r="AF30" s="25">
        <v>334</v>
      </c>
      <c r="AG30" s="25" t="s">
        <v>1</v>
      </c>
    </row>
    <row r="31" spans="1:33" x14ac:dyDescent="0.25">
      <c r="A31" s="9" t="s">
        <v>27</v>
      </c>
      <c r="B31" s="22" t="s">
        <v>1</v>
      </c>
      <c r="C31" s="23" t="s">
        <v>1</v>
      </c>
      <c r="D31" s="23" t="s">
        <v>1</v>
      </c>
      <c r="E31" s="23" t="s">
        <v>1</v>
      </c>
      <c r="F31" s="23" t="s">
        <v>1</v>
      </c>
      <c r="G31" s="23" t="s">
        <v>1</v>
      </c>
      <c r="H31" s="23" t="s">
        <v>1</v>
      </c>
      <c r="I31" s="23" t="s">
        <v>1</v>
      </c>
      <c r="J31" s="23" t="s">
        <v>1</v>
      </c>
      <c r="K31" s="23" t="s">
        <v>1</v>
      </c>
      <c r="L31" s="23" t="s">
        <v>1</v>
      </c>
      <c r="M31" s="23" t="s">
        <v>1</v>
      </c>
      <c r="N31" s="23" t="s">
        <v>1</v>
      </c>
      <c r="O31" s="23">
        <v>5284</v>
      </c>
      <c r="P31" s="23" t="s">
        <v>1</v>
      </c>
      <c r="Q31" s="23">
        <v>5695</v>
      </c>
      <c r="R31" s="23" t="s">
        <v>1</v>
      </c>
      <c r="S31" s="23">
        <v>7895</v>
      </c>
      <c r="T31" s="23" t="s">
        <v>1</v>
      </c>
      <c r="U31" s="23">
        <v>8846</v>
      </c>
      <c r="V31" s="23" t="s">
        <v>1</v>
      </c>
      <c r="W31" s="23">
        <v>9947</v>
      </c>
      <c r="X31" s="23" t="s">
        <v>1</v>
      </c>
      <c r="Y31" s="23" t="s">
        <v>1</v>
      </c>
      <c r="Z31" s="23" t="s">
        <v>1</v>
      </c>
      <c r="AA31" s="23">
        <v>12616</v>
      </c>
      <c r="AB31" s="23" t="s">
        <v>1</v>
      </c>
      <c r="AC31" s="23">
        <v>12422</v>
      </c>
      <c r="AD31" s="23" t="s">
        <v>1</v>
      </c>
      <c r="AE31" s="23">
        <v>11312</v>
      </c>
      <c r="AF31" s="23" t="s">
        <v>1</v>
      </c>
      <c r="AG31" s="23" t="s">
        <v>1</v>
      </c>
    </row>
    <row r="32" spans="1:33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 t="s">
        <v>1</v>
      </c>
      <c r="AF32" s="29" t="s">
        <v>1</v>
      </c>
      <c r="AG32" s="29" t="s">
        <v>1</v>
      </c>
    </row>
    <row r="33" spans="1:33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</row>
    <row r="34" spans="1:33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</row>
    <row r="35" spans="1:33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 t="s">
        <v>1</v>
      </c>
      <c r="Y35" s="23" t="s">
        <v>1</v>
      </c>
      <c r="Z35" s="23" t="s">
        <v>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5.53</v>
      </c>
      <c r="AF35" s="23">
        <v>0.58099999999999996</v>
      </c>
      <c r="AG35" s="23" t="s">
        <v>1</v>
      </c>
    </row>
    <row r="36" spans="1:33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 t="s">
        <v>54</v>
      </c>
      <c r="AD36" s="25">
        <v>0.08</v>
      </c>
      <c r="AE36" s="25">
        <v>1.4999999999999999E-2</v>
      </c>
      <c r="AF36" s="25" t="s">
        <v>1</v>
      </c>
      <c r="AG36" s="25" t="s">
        <v>1</v>
      </c>
    </row>
    <row r="37" spans="1:33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</row>
    <row r="38" spans="1:33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</row>
    <row r="39" spans="1:33" s="5" customFormat="1" x14ac:dyDescent="0.25">
      <c r="A39" s="9" t="s">
        <v>35</v>
      </c>
      <c r="B39" s="22" t="s">
        <v>1</v>
      </c>
      <c r="C39" s="23" t="s">
        <v>1</v>
      </c>
      <c r="D39" s="23" t="s">
        <v>1</v>
      </c>
      <c r="E39" s="23" t="s">
        <v>1</v>
      </c>
      <c r="F39" s="23" t="s">
        <v>1</v>
      </c>
      <c r="G39" s="23" t="s">
        <v>1</v>
      </c>
      <c r="H39" s="23" t="s">
        <v>1</v>
      </c>
      <c r="I39" s="23" t="s">
        <v>1</v>
      </c>
      <c r="J39" s="23" t="s">
        <v>1</v>
      </c>
      <c r="K39" s="23" t="s">
        <v>1</v>
      </c>
      <c r="L39" s="23" t="s">
        <v>1</v>
      </c>
      <c r="M39" s="23" t="s">
        <v>1</v>
      </c>
      <c r="N39" s="23" t="s">
        <v>1</v>
      </c>
      <c r="O39" s="23" t="s">
        <v>1</v>
      </c>
      <c r="P39" s="23" t="s">
        <v>1</v>
      </c>
      <c r="Q39" s="23" t="s">
        <v>1</v>
      </c>
      <c r="R39" s="23" t="s">
        <v>1</v>
      </c>
      <c r="S39" s="23" t="s">
        <v>1</v>
      </c>
      <c r="T39" s="23" t="s">
        <v>1</v>
      </c>
      <c r="U39" s="23" t="s">
        <v>1</v>
      </c>
      <c r="V39" s="23" t="s">
        <v>1</v>
      </c>
      <c r="W39" s="23" t="s">
        <v>1</v>
      </c>
      <c r="X39" s="23" t="s">
        <v>1</v>
      </c>
      <c r="Y39" s="23">
        <v>3783.2</v>
      </c>
      <c r="Z39" s="23">
        <v>6414.4</v>
      </c>
      <c r="AA39" s="23">
        <v>10178</v>
      </c>
      <c r="AB39" s="23">
        <v>9018.6</v>
      </c>
      <c r="AC39" s="23">
        <v>11024.7</v>
      </c>
      <c r="AD39" s="23">
        <v>8039.3</v>
      </c>
      <c r="AE39" s="23">
        <v>16406</v>
      </c>
      <c r="AF39" s="23">
        <v>16204</v>
      </c>
      <c r="AG39" s="23" t="s">
        <v>1</v>
      </c>
    </row>
    <row r="40" spans="1:33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</row>
    <row r="41" spans="1:33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</row>
    <row r="42" spans="1:33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</row>
    <row r="43" spans="1:33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</row>
    <row r="44" spans="1:33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</row>
    <row r="45" spans="1:33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</row>
    <row r="46" spans="1:33" x14ac:dyDescent="0.25">
      <c r="A46" s="12" t="s">
        <v>42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</row>
    <row r="47" spans="1:33" s="5" customFormat="1" x14ac:dyDescent="0.25">
      <c r="A47" s="9" t="s">
        <v>43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 t="s">
        <v>1</v>
      </c>
      <c r="L47" s="23" t="s">
        <v>1</v>
      </c>
      <c r="M47" s="23" t="s">
        <v>1</v>
      </c>
      <c r="N47" s="23" t="s">
        <v>1</v>
      </c>
      <c r="O47" s="23">
        <v>1204.8</v>
      </c>
      <c r="P47" s="23" t="s">
        <v>1</v>
      </c>
      <c r="Q47" s="23">
        <v>1505.1</v>
      </c>
      <c r="R47" s="23" t="s">
        <v>1</v>
      </c>
      <c r="S47" s="23">
        <v>2234.6999999999998</v>
      </c>
      <c r="T47" s="23" t="s">
        <v>1</v>
      </c>
      <c r="U47" s="23">
        <v>2347.1</v>
      </c>
      <c r="V47" s="23" t="s">
        <v>1</v>
      </c>
      <c r="W47" s="23">
        <v>2404</v>
      </c>
      <c r="X47" s="23" t="s">
        <v>1</v>
      </c>
      <c r="Y47" s="23">
        <v>3430.1</v>
      </c>
      <c r="Z47" s="23" t="s">
        <v>1</v>
      </c>
      <c r="AA47" s="23">
        <v>3939</v>
      </c>
      <c r="AB47" s="23" t="s">
        <v>1</v>
      </c>
      <c r="AC47" s="23">
        <v>4383.3999999999996</v>
      </c>
      <c r="AD47" s="23">
        <v>4094.5</v>
      </c>
      <c r="AE47" s="23">
        <v>4115.8</v>
      </c>
      <c r="AF47" s="23">
        <v>3954.1</v>
      </c>
      <c r="AG47" s="23" t="s">
        <v>1</v>
      </c>
    </row>
    <row r="48" spans="1:33" x14ac:dyDescent="0.25">
      <c r="A48" s="12" t="s">
        <v>44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 t="s">
        <v>1</v>
      </c>
      <c r="L48" s="25" t="s">
        <v>1</v>
      </c>
      <c r="M48" s="25" t="s">
        <v>1</v>
      </c>
      <c r="N48" s="25" t="s">
        <v>1</v>
      </c>
      <c r="O48" s="25" t="s">
        <v>1</v>
      </c>
      <c r="P48" s="25" t="s">
        <v>1</v>
      </c>
      <c r="Q48" s="25" t="s">
        <v>1</v>
      </c>
      <c r="R48" s="25" t="s">
        <v>1</v>
      </c>
      <c r="S48" s="25" t="s">
        <v>1</v>
      </c>
      <c r="T48" s="25" t="s">
        <v>1</v>
      </c>
      <c r="U48" s="25" t="s">
        <v>1</v>
      </c>
      <c r="V48" s="25" t="s">
        <v>1</v>
      </c>
      <c r="W48" s="25" t="s">
        <v>1</v>
      </c>
      <c r="X48" s="25" t="s">
        <v>1</v>
      </c>
      <c r="Y48" s="25" t="s">
        <v>1</v>
      </c>
      <c r="Z48" s="25" t="s">
        <v>1</v>
      </c>
      <c r="AA48" s="25" t="s">
        <v>1</v>
      </c>
      <c r="AB48" s="25" t="s">
        <v>1</v>
      </c>
      <c r="AC48" s="25" t="s">
        <v>1</v>
      </c>
      <c r="AD48" s="25" t="s">
        <v>1</v>
      </c>
      <c r="AE48" s="25" t="s">
        <v>1</v>
      </c>
      <c r="AF48" s="25" t="s">
        <v>1</v>
      </c>
      <c r="AG48" s="25" t="s">
        <v>1</v>
      </c>
    </row>
    <row r="49" spans="1:33" s="5" customFormat="1" x14ac:dyDescent="0.25">
      <c r="A49" s="9" t="s">
        <v>45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</row>
    <row r="50" spans="1:33" x14ac:dyDescent="0.25">
      <c r="A50" s="12" t="s">
        <v>46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>
        <v>2.2999999999999998</v>
      </c>
      <c r="AB50" s="25">
        <v>32.44</v>
      </c>
      <c r="AC50" s="25">
        <v>22.4</v>
      </c>
      <c r="AD50" s="25">
        <v>12.05</v>
      </c>
      <c r="AE50" s="25">
        <v>25.2</v>
      </c>
      <c r="AF50" s="25">
        <v>22.6</v>
      </c>
      <c r="AG50" s="25" t="s">
        <v>1</v>
      </c>
    </row>
    <row r="51" spans="1:33" s="5" customFormat="1" x14ac:dyDescent="0.25">
      <c r="A51" s="9" t="s">
        <v>47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 t="s">
        <v>1</v>
      </c>
      <c r="AB51" s="23" t="s">
        <v>1</v>
      </c>
      <c r="AC51" s="23" t="s">
        <v>1</v>
      </c>
      <c r="AD51" s="23" t="s">
        <v>1</v>
      </c>
      <c r="AE51" s="23" t="s">
        <v>1</v>
      </c>
      <c r="AF51" s="23" t="s">
        <v>1</v>
      </c>
      <c r="AG51" s="23" t="s">
        <v>1</v>
      </c>
    </row>
    <row r="52" spans="1:33" x14ac:dyDescent="0.25">
      <c r="A52" s="12" t="s">
        <v>48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</row>
    <row r="53" spans="1:33" s="5" customFormat="1" x14ac:dyDescent="0.25">
      <c r="A53" s="9" t="s">
        <v>49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>
        <v>243.32</v>
      </c>
      <c r="V53" s="23">
        <v>262.96199999999999</v>
      </c>
      <c r="W53" s="23">
        <v>365.54300000000001</v>
      </c>
      <c r="X53" s="23" t="s">
        <v>1</v>
      </c>
      <c r="Y53" s="23" t="s">
        <v>1</v>
      </c>
      <c r="Z53" s="23" t="s">
        <v>1</v>
      </c>
      <c r="AA53" s="23">
        <v>3263.3</v>
      </c>
      <c r="AB53" s="23">
        <v>3504.9</v>
      </c>
      <c r="AC53" s="23">
        <v>3859.2469999999998</v>
      </c>
      <c r="AD53" s="23">
        <v>5243.8109999999997</v>
      </c>
      <c r="AE53" s="23">
        <v>4603.8999999999996</v>
      </c>
      <c r="AF53" s="23">
        <v>3403.665</v>
      </c>
      <c r="AG53" s="23" t="s">
        <v>1</v>
      </c>
    </row>
    <row r="54" spans="1:33" x14ac:dyDescent="0.25">
      <c r="A54" s="12" t="s">
        <v>50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 t="s">
        <v>1</v>
      </c>
      <c r="V54" s="25" t="s">
        <v>1</v>
      </c>
      <c r="W54" s="25" t="s">
        <v>1</v>
      </c>
      <c r="X54" s="25" t="s">
        <v>1</v>
      </c>
      <c r="Y54" s="25" t="s">
        <v>1</v>
      </c>
      <c r="Z54" s="25" t="s">
        <v>1</v>
      </c>
      <c r="AA54" s="25" t="s">
        <v>1</v>
      </c>
      <c r="AB54" s="25" t="s">
        <v>1</v>
      </c>
      <c r="AC54" s="25" t="s">
        <v>1</v>
      </c>
      <c r="AD54" s="25" t="s">
        <v>1</v>
      </c>
      <c r="AE54" s="25" t="s">
        <v>1</v>
      </c>
      <c r="AF54" s="25" t="s">
        <v>1</v>
      </c>
      <c r="AG54" s="25" t="s">
        <v>1</v>
      </c>
    </row>
    <row r="55" spans="1:33" s="5" customFormat="1" x14ac:dyDescent="0.25">
      <c r="A55" s="9" t="s">
        <v>51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</row>
    <row r="56" spans="1:33" x14ac:dyDescent="0.25">
      <c r="A56" s="12" t="s">
        <v>52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>
        <v>3.9E-2</v>
      </c>
      <c r="P56" s="25">
        <v>4.8000000000000001E-2</v>
      </c>
      <c r="Q56" s="25">
        <v>2.1459999999999999</v>
      </c>
      <c r="R56" s="25">
        <v>2.452</v>
      </c>
      <c r="S56" s="25" t="s">
        <v>1</v>
      </c>
      <c r="T56" s="25">
        <v>75.388999999999996</v>
      </c>
      <c r="U56" s="25">
        <v>66.984999999999999</v>
      </c>
      <c r="V56" s="25">
        <v>51.805999999999997</v>
      </c>
      <c r="W56" s="25">
        <v>3.6030000000000002</v>
      </c>
      <c r="X56" s="25">
        <v>38.963999999999999</v>
      </c>
      <c r="Y56" s="25">
        <v>55.414999999999999</v>
      </c>
      <c r="Z56" s="25">
        <v>98.733999999999995</v>
      </c>
      <c r="AA56" s="25">
        <v>125.68</v>
      </c>
      <c r="AB56" s="25" t="s">
        <v>1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</row>
    <row r="57" spans="1:33" s="5" customFormat="1" x14ac:dyDescent="0.25">
      <c r="A57" s="9" t="s">
        <v>53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 t="s">
        <v>1</v>
      </c>
      <c r="N57" s="23" t="s">
        <v>1</v>
      </c>
      <c r="O57" s="23" t="s">
        <v>1</v>
      </c>
      <c r="P57" s="23" t="s">
        <v>1</v>
      </c>
      <c r="Q57" s="23" t="s">
        <v>1</v>
      </c>
      <c r="R57" s="23" t="s">
        <v>1</v>
      </c>
      <c r="S57" s="23" t="s">
        <v>1</v>
      </c>
      <c r="T57" s="23" t="s">
        <v>1</v>
      </c>
      <c r="U57" s="23">
        <v>3447.6</v>
      </c>
      <c r="V57" s="23">
        <v>3649.4059999999999</v>
      </c>
      <c r="W57" s="23">
        <v>3380.8</v>
      </c>
      <c r="X57" s="23">
        <v>3817.6</v>
      </c>
      <c r="Y57" s="23">
        <v>3881.9</v>
      </c>
      <c r="Z57" s="23">
        <v>3643.1</v>
      </c>
      <c r="AA57" s="23">
        <v>3655.4</v>
      </c>
      <c r="AB57" s="23">
        <v>3351.4</v>
      </c>
      <c r="AC57" s="23">
        <v>3223.3</v>
      </c>
      <c r="AD57" s="23">
        <v>3224.6</v>
      </c>
      <c r="AE57" s="23" t="s">
        <v>1</v>
      </c>
      <c r="AF57" s="23" t="s">
        <v>1</v>
      </c>
      <c r="AG57" s="23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201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 t="s">
        <v>1</v>
      </c>
      <c r="K5" s="23" t="s">
        <v>1</v>
      </c>
      <c r="L5" s="23">
        <v>421.6910302472798</v>
      </c>
      <c r="M5" s="23" t="s">
        <v>1</v>
      </c>
      <c r="N5" s="23" t="s">
        <v>1</v>
      </c>
      <c r="O5" s="23" t="s">
        <v>1</v>
      </c>
      <c r="P5" s="23">
        <v>521.6913610543877</v>
      </c>
      <c r="Q5" s="23">
        <v>539.94447110748297</v>
      </c>
      <c r="R5" s="23">
        <v>631.79639218592911</v>
      </c>
      <c r="S5" s="23">
        <v>670.2412929634927</v>
      </c>
      <c r="T5" s="23">
        <v>662.3168846748332</v>
      </c>
      <c r="U5" s="23">
        <v>640.13598240227736</v>
      </c>
      <c r="V5" s="23">
        <v>866.26494790645631</v>
      </c>
      <c r="W5" s="23">
        <v>931.82924615734134</v>
      </c>
      <c r="X5" s="23">
        <v>1073.7066936532476</v>
      </c>
      <c r="Y5" s="23">
        <v>1129.0528253486254</v>
      </c>
      <c r="Z5" s="23" t="s">
        <v>1</v>
      </c>
      <c r="AA5" s="23">
        <v>1595.4052385130963</v>
      </c>
      <c r="AB5" s="23" t="s">
        <v>1</v>
      </c>
      <c r="AC5" s="23">
        <v>1428.9600507455834</v>
      </c>
      <c r="AD5" s="23" t="s">
        <v>1</v>
      </c>
      <c r="AE5" s="23">
        <v>2225.0396403162881</v>
      </c>
      <c r="AF5" s="23" t="s">
        <v>1</v>
      </c>
      <c r="AG5" s="23" t="s">
        <v>1</v>
      </c>
    </row>
    <row r="6" spans="1:33" x14ac:dyDescent="0.25">
      <c r="A6" s="12" t="s">
        <v>2</v>
      </c>
      <c r="B6" s="24" t="s">
        <v>1</v>
      </c>
      <c r="C6" s="25" t="s">
        <v>1</v>
      </c>
      <c r="D6" s="25" t="s">
        <v>1</v>
      </c>
      <c r="E6" s="25" t="s">
        <v>1</v>
      </c>
      <c r="F6" s="25" t="s">
        <v>1</v>
      </c>
      <c r="G6" s="25" t="s">
        <v>1</v>
      </c>
      <c r="H6" s="25" t="s">
        <v>1</v>
      </c>
      <c r="I6" s="25" t="s">
        <v>1</v>
      </c>
      <c r="J6" s="25" t="s">
        <v>1</v>
      </c>
      <c r="K6" s="25" t="s">
        <v>1</v>
      </c>
      <c r="L6" s="25" t="s">
        <v>1</v>
      </c>
      <c r="M6" s="25" t="s">
        <v>1</v>
      </c>
      <c r="N6" s="25" t="s">
        <v>1</v>
      </c>
      <c r="O6" s="25" t="s">
        <v>1</v>
      </c>
      <c r="P6" s="25" t="s">
        <v>1</v>
      </c>
      <c r="Q6" s="25" t="s">
        <v>1</v>
      </c>
      <c r="R6" s="25" t="s">
        <v>1</v>
      </c>
      <c r="S6" s="25" t="s">
        <v>1</v>
      </c>
      <c r="T6" s="25" t="s">
        <v>1</v>
      </c>
      <c r="U6" s="25">
        <v>15.970906261086871</v>
      </c>
      <c r="V6" s="25" t="s">
        <v>1</v>
      </c>
      <c r="W6" s="25" t="s">
        <v>1</v>
      </c>
      <c r="X6" s="25" t="s">
        <v>1</v>
      </c>
      <c r="Y6" s="25">
        <v>318.01975064496639</v>
      </c>
      <c r="Z6" s="25">
        <v>418.26360789852606</v>
      </c>
      <c r="AA6" s="25">
        <v>466.41500174312529</v>
      </c>
      <c r="AB6" s="25">
        <v>313.4238498275617</v>
      </c>
      <c r="AC6" s="25">
        <v>297.60587394715026</v>
      </c>
      <c r="AD6" s="25">
        <v>343.76645448661463</v>
      </c>
      <c r="AE6" s="25">
        <v>441.08293894662319</v>
      </c>
      <c r="AF6" s="25">
        <v>491.63922636755638</v>
      </c>
      <c r="AG6" s="25" t="s">
        <v>1</v>
      </c>
    </row>
    <row r="7" spans="1:33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 t="s">
        <v>1</v>
      </c>
      <c r="H7" s="27" t="s">
        <v>1</v>
      </c>
      <c r="I7" s="27" t="s">
        <v>1</v>
      </c>
      <c r="J7" s="27" t="s">
        <v>1</v>
      </c>
      <c r="K7" s="27" t="s">
        <v>1</v>
      </c>
      <c r="L7" s="27" t="s">
        <v>1</v>
      </c>
      <c r="M7" s="27" t="s">
        <v>1</v>
      </c>
      <c r="N7" s="27" t="s">
        <v>1</v>
      </c>
      <c r="O7" s="27" t="s">
        <v>1</v>
      </c>
      <c r="P7" s="27" t="s">
        <v>1</v>
      </c>
      <c r="Q7" s="27">
        <v>95.562140356050307</v>
      </c>
      <c r="R7" s="27">
        <v>93.010590963909237</v>
      </c>
      <c r="S7" s="27">
        <v>189.86485448718994</v>
      </c>
      <c r="T7" s="27">
        <v>249.12858373956553</v>
      </c>
      <c r="U7" s="27">
        <v>324.90040096242711</v>
      </c>
      <c r="V7" s="27">
        <v>377.44261923855493</v>
      </c>
      <c r="W7" s="27">
        <v>467.76173343359329</v>
      </c>
      <c r="X7" s="27">
        <v>536.65073934971758</v>
      </c>
      <c r="Y7" s="27">
        <v>669.75592461043652</v>
      </c>
      <c r="Z7" s="27">
        <v>998.75858149239446</v>
      </c>
      <c r="AA7" s="27">
        <v>1159.0218102053025</v>
      </c>
      <c r="AB7" s="27">
        <v>1315.2926888205895</v>
      </c>
      <c r="AC7" s="27">
        <v>1472.6550194905651</v>
      </c>
      <c r="AD7" s="27">
        <v>1530.6560353741268</v>
      </c>
      <c r="AE7" s="27">
        <v>1746.5057427005452</v>
      </c>
      <c r="AF7" s="27">
        <v>2011.7319453680168</v>
      </c>
      <c r="AG7" s="27" t="s">
        <v>1</v>
      </c>
    </row>
    <row r="8" spans="1:33" x14ac:dyDescent="0.25">
      <c r="A8" s="12" t="s">
        <v>4</v>
      </c>
      <c r="B8" s="24" t="s">
        <v>1</v>
      </c>
      <c r="C8" s="25" t="s">
        <v>1</v>
      </c>
      <c r="D8" s="25" t="s">
        <v>1</v>
      </c>
      <c r="E8" s="25" t="s">
        <v>1</v>
      </c>
      <c r="F8" s="25" t="s">
        <v>1</v>
      </c>
      <c r="G8" s="25" t="s">
        <v>1</v>
      </c>
      <c r="H8" s="25" t="s">
        <v>1</v>
      </c>
      <c r="I8" s="25" t="s">
        <v>1</v>
      </c>
      <c r="J8" s="25" t="s">
        <v>1</v>
      </c>
      <c r="K8" s="25" t="s">
        <v>1</v>
      </c>
      <c r="L8" s="25" t="s">
        <v>1</v>
      </c>
      <c r="M8" s="25" t="s">
        <v>1</v>
      </c>
      <c r="N8" s="25" t="s">
        <v>1</v>
      </c>
      <c r="O8" s="25">
        <v>334.34622408143707</v>
      </c>
      <c r="P8" s="25" t="s">
        <v>1</v>
      </c>
      <c r="Q8" s="25">
        <v>351.64803106108008</v>
      </c>
      <c r="R8" s="25" t="s">
        <v>1</v>
      </c>
      <c r="S8" s="25">
        <v>366.54458314879918</v>
      </c>
      <c r="T8" s="25" t="s">
        <v>1</v>
      </c>
      <c r="U8" s="25">
        <v>436.51138371162625</v>
      </c>
      <c r="V8" s="25">
        <v>333.11214560396962</v>
      </c>
      <c r="W8" s="25">
        <v>333.45405044296575</v>
      </c>
      <c r="X8" s="25">
        <v>330.20294717070129</v>
      </c>
      <c r="Y8" s="25">
        <v>287.02164532064978</v>
      </c>
      <c r="Z8" s="25" t="s">
        <v>1</v>
      </c>
      <c r="AA8" s="25">
        <v>274.86678611325908</v>
      </c>
      <c r="AB8" s="25" t="s">
        <v>1</v>
      </c>
      <c r="AC8" s="25">
        <v>540.18821309901114</v>
      </c>
      <c r="AD8" s="25" t="s">
        <v>1</v>
      </c>
      <c r="AE8" s="25">
        <v>212.76414042256576</v>
      </c>
      <c r="AF8" s="25" t="s">
        <v>1</v>
      </c>
      <c r="AG8" s="25" t="s">
        <v>1</v>
      </c>
    </row>
    <row r="9" spans="1:33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 t="s">
        <v>1</v>
      </c>
      <c r="K9" s="23" t="s">
        <v>1</v>
      </c>
      <c r="L9" s="23" t="s">
        <v>1</v>
      </c>
      <c r="M9" s="23" t="s">
        <v>1</v>
      </c>
      <c r="N9" s="23" t="s">
        <v>1</v>
      </c>
      <c r="O9" s="23">
        <v>5.3028993025534614</v>
      </c>
      <c r="P9" s="23">
        <v>8.959807474541627</v>
      </c>
      <c r="Q9" s="23">
        <v>13.816040434865535</v>
      </c>
      <c r="R9" s="23">
        <v>14.333965064680458</v>
      </c>
      <c r="S9" s="23">
        <v>11.177796081874952</v>
      </c>
      <c r="T9" s="23">
        <v>8.5018943042445265</v>
      </c>
      <c r="U9" s="23">
        <v>11.237237004950494</v>
      </c>
      <c r="V9" s="23">
        <v>12.343364635996695</v>
      </c>
      <c r="W9" s="23">
        <v>34.10867865519937</v>
      </c>
      <c r="X9" s="23">
        <v>12.008144888429996</v>
      </c>
      <c r="Y9" s="23">
        <v>15.793684823055601</v>
      </c>
      <c r="Z9" s="23">
        <v>21.867942075195963</v>
      </c>
      <c r="AA9" s="23">
        <v>16.83470367201161</v>
      </c>
      <c r="AB9" s="23">
        <v>14.13282965393512</v>
      </c>
      <c r="AC9" s="23">
        <v>12.338570370979681</v>
      </c>
      <c r="AD9" s="23">
        <v>13.623952913836849</v>
      </c>
      <c r="AE9" s="23">
        <v>32.724776839478359</v>
      </c>
      <c r="AF9" s="23">
        <v>24.898819404293413</v>
      </c>
      <c r="AG9" s="23" t="s">
        <v>1</v>
      </c>
    </row>
    <row r="10" spans="1:33" x14ac:dyDescent="0.25">
      <c r="A10" s="12" t="s">
        <v>6</v>
      </c>
      <c r="B10" s="24" t="s">
        <v>1</v>
      </c>
      <c r="C10" s="25" t="s">
        <v>1</v>
      </c>
      <c r="D10" s="25" t="s">
        <v>1</v>
      </c>
      <c r="E10" s="25" t="s">
        <v>1</v>
      </c>
      <c r="F10" s="25" t="s">
        <v>1</v>
      </c>
      <c r="G10" s="25" t="s">
        <v>1</v>
      </c>
      <c r="H10" s="25" t="s">
        <v>1</v>
      </c>
      <c r="I10" s="25" t="s">
        <v>1</v>
      </c>
      <c r="J10" s="25" t="s">
        <v>1</v>
      </c>
      <c r="K10" s="25" t="s">
        <v>1</v>
      </c>
      <c r="L10" s="25" t="s">
        <v>1</v>
      </c>
      <c r="M10" s="25" t="s">
        <v>1</v>
      </c>
      <c r="N10" s="25" t="s">
        <v>1</v>
      </c>
      <c r="O10" s="25">
        <v>35.824279791856704</v>
      </c>
      <c r="P10" s="25">
        <v>44.967638055878936</v>
      </c>
      <c r="Q10" s="25">
        <v>216.06883229326624</v>
      </c>
      <c r="R10" s="25">
        <v>276.95977600161194</v>
      </c>
      <c r="S10" s="25">
        <v>273.88277479204459</v>
      </c>
      <c r="T10" s="25">
        <v>350.6120323420584</v>
      </c>
      <c r="U10" s="25">
        <v>318.10637343809606</v>
      </c>
      <c r="V10" s="25">
        <v>320.72481665252599</v>
      </c>
      <c r="W10" s="25">
        <v>291.93223675712755</v>
      </c>
      <c r="X10" s="25">
        <v>426.73982795722588</v>
      </c>
      <c r="Y10" s="25">
        <v>611.80285787816297</v>
      </c>
      <c r="Z10" s="25">
        <v>1010.7913272560929</v>
      </c>
      <c r="AA10" s="25">
        <v>761.44480626781888</v>
      </c>
      <c r="AB10" s="25">
        <v>557.95526141027028</v>
      </c>
      <c r="AC10" s="25">
        <v>470.78875062669556</v>
      </c>
      <c r="AD10" s="25">
        <v>701.37956722491231</v>
      </c>
      <c r="AE10" s="25">
        <v>850.99481595180862</v>
      </c>
      <c r="AF10" s="25">
        <v>794.57972129352936</v>
      </c>
      <c r="AG10" s="25" t="s">
        <v>1</v>
      </c>
    </row>
    <row r="11" spans="1:33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>
        <v>1388.4563593538228</v>
      </c>
      <c r="N11" s="23">
        <v>1845.1655308556444</v>
      </c>
      <c r="O11" s="23">
        <v>1804.3258740521758</v>
      </c>
      <c r="P11" s="23">
        <v>2027.0669117670648</v>
      </c>
      <c r="Q11" s="23">
        <v>1781.7554105043548</v>
      </c>
      <c r="R11" s="23">
        <v>1858.9955381093744</v>
      </c>
      <c r="S11" s="23">
        <v>2231.9000057382609</v>
      </c>
      <c r="T11" s="23">
        <v>2431.2089935750455</v>
      </c>
      <c r="U11" s="23">
        <v>2338.4397531304826</v>
      </c>
      <c r="V11" s="23">
        <v>2428.1772739611902</v>
      </c>
      <c r="W11" s="23">
        <v>2729.5798117573786</v>
      </c>
      <c r="X11" s="23">
        <v>2768.9035071615458</v>
      </c>
      <c r="Y11" s="23">
        <v>2972.5482755349335</v>
      </c>
      <c r="Z11" s="23">
        <v>2888.8943924018499</v>
      </c>
      <c r="AA11" s="23" t="s">
        <v>1</v>
      </c>
      <c r="AB11" s="23">
        <v>2744.6297901144035</v>
      </c>
      <c r="AC11" s="23">
        <v>2850.0536936979047</v>
      </c>
      <c r="AD11" s="23">
        <v>2776.6998251706636</v>
      </c>
      <c r="AE11" s="23">
        <v>2888.7503502950603</v>
      </c>
      <c r="AF11" s="23">
        <v>2928.9245880722447</v>
      </c>
      <c r="AG11" s="23" t="s">
        <v>1</v>
      </c>
    </row>
    <row r="12" spans="1:33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 t="s">
        <v>1</v>
      </c>
      <c r="O12" s="25" t="s">
        <v>1</v>
      </c>
      <c r="P12" s="25" t="s">
        <v>1</v>
      </c>
      <c r="Q12" s="25">
        <v>6.7912586866593818</v>
      </c>
      <c r="R12" s="25">
        <v>9.5807933330187076</v>
      </c>
      <c r="S12" s="25">
        <v>59.293069937599981</v>
      </c>
      <c r="T12" s="25">
        <v>52.783845799623883</v>
      </c>
      <c r="U12" s="25">
        <v>35.238657194860245</v>
      </c>
      <c r="V12" s="25">
        <v>51.11191565127951</v>
      </c>
      <c r="W12" s="25">
        <v>58.900091751390754</v>
      </c>
      <c r="X12" s="25">
        <v>73.46451325171472</v>
      </c>
      <c r="Y12" s="25">
        <v>84.699785887239173</v>
      </c>
      <c r="Z12" s="25">
        <v>62.43585017652137</v>
      </c>
      <c r="AA12" s="25">
        <v>63.754645460119647</v>
      </c>
      <c r="AB12" s="25">
        <v>50.564677553437242</v>
      </c>
      <c r="AC12" s="25">
        <v>54.456087690830991</v>
      </c>
      <c r="AD12" s="25">
        <v>147.74760204546462</v>
      </c>
      <c r="AE12" s="25">
        <v>133.72078594126492</v>
      </c>
      <c r="AF12" s="25">
        <v>140.2662529012299</v>
      </c>
      <c r="AG12" s="25" t="s">
        <v>1</v>
      </c>
    </row>
    <row r="13" spans="1:33" x14ac:dyDescent="0.25">
      <c r="A13" s="9" t="s">
        <v>9</v>
      </c>
      <c r="B13" s="22" t="s">
        <v>1</v>
      </c>
      <c r="C13" s="23" t="s">
        <v>1</v>
      </c>
      <c r="D13" s="23" t="s">
        <v>1</v>
      </c>
      <c r="E13" s="23" t="s">
        <v>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 t="s">
        <v>1</v>
      </c>
      <c r="M13" s="23" t="s">
        <v>1</v>
      </c>
      <c r="N13" s="23" t="s">
        <v>1</v>
      </c>
      <c r="O13" s="23" t="s">
        <v>1</v>
      </c>
      <c r="P13" s="23" t="s">
        <v>1</v>
      </c>
      <c r="Q13" s="23" t="s">
        <v>1</v>
      </c>
      <c r="R13" s="23" t="s">
        <v>1</v>
      </c>
      <c r="S13" s="23" t="s">
        <v>1</v>
      </c>
      <c r="T13" s="23" t="s">
        <v>1</v>
      </c>
      <c r="U13" s="23" t="s">
        <v>1</v>
      </c>
      <c r="V13" s="23" t="s">
        <v>1</v>
      </c>
      <c r="W13" s="23" t="s">
        <v>1</v>
      </c>
      <c r="X13" s="23" t="s">
        <v>1</v>
      </c>
      <c r="Y13" s="23" t="s">
        <v>1</v>
      </c>
      <c r="Z13" s="23" t="s">
        <v>1</v>
      </c>
      <c r="AA13" s="23">
        <v>762.02379687928408</v>
      </c>
      <c r="AB13" s="23" t="s">
        <v>1</v>
      </c>
      <c r="AC13" s="23">
        <v>909.7160768122053</v>
      </c>
      <c r="AD13" s="23" t="s">
        <v>1</v>
      </c>
      <c r="AE13" s="23">
        <v>495.99587857268972</v>
      </c>
      <c r="AF13" s="23" t="s">
        <v>1</v>
      </c>
      <c r="AG13" s="23" t="s">
        <v>1</v>
      </c>
    </row>
    <row r="14" spans="1:33" x14ac:dyDescent="0.25">
      <c r="A14" s="12" t="s">
        <v>10</v>
      </c>
      <c r="B14" s="24" t="s">
        <v>1</v>
      </c>
      <c r="C14" s="25" t="s">
        <v>1</v>
      </c>
      <c r="D14" s="25" t="s">
        <v>1</v>
      </c>
      <c r="E14" s="25" t="s">
        <v>1</v>
      </c>
      <c r="F14" s="25" t="s">
        <v>1</v>
      </c>
      <c r="G14" s="25" t="s">
        <v>1</v>
      </c>
      <c r="H14" s="25" t="s">
        <v>1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 t="s">
        <v>1</v>
      </c>
      <c r="P14" s="25" t="s">
        <v>1</v>
      </c>
      <c r="Q14" s="25" t="s">
        <v>1</v>
      </c>
      <c r="R14" s="25" t="s">
        <v>1</v>
      </c>
      <c r="S14" s="25">
        <v>1536.1121647283539</v>
      </c>
      <c r="T14" s="25">
        <v>1209.9110111854882</v>
      </c>
      <c r="U14" s="25">
        <v>1434.1592303094812</v>
      </c>
      <c r="V14" s="25">
        <v>1528.8522355260247</v>
      </c>
      <c r="W14" s="25">
        <v>1454.4865010208425</v>
      </c>
      <c r="X14" s="25">
        <v>1586.1319110749721</v>
      </c>
      <c r="Y14" s="25">
        <v>1493.8308610211054</v>
      </c>
      <c r="Z14" s="25">
        <v>1702.7407779959008</v>
      </c>
      <c r="AA14" s="25">
        <v>1388.5316518071083</v>
      </c>
      <c r="AB14" s="25">
        <v>2142.1780787502285</v>
      </c>
      <c r="AC14" s="25">
        <v>2007.4446111364771</v>
      </c>
      <c r="AD14" s="25">
        <v>2159.4993680446378</v>
      </c>
      <c r="AE14" s="25">
        <v>2097.7155207388228</v>
      </c>
      <c r="AF14" s="25">
        <v>2586.2791030498415</v>
      </c>
      <c r="AG14" s="25" t="s">
        <v>1</v>
      </c>
    </row>
    <row r="15" spans="1:33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 t="s">
        <v>1</v>
      </c>
      <c r="K15" s="23" t="s">
        <v>1</v>
      </c>
      <c r="L15" s="23" t="s">
        <v>1</v>
      </c>
      <c r="M15" s="23">
        <v>0.70100263514566463</v>
      </c>
      <c r="N15" s="23">
        <v>0.77409743138319675</v>
      </c>
      <c r="O15" s="23">
        <v>0.86758098817280971</v>
      </c>
      <c r="P15" s="23">
        <v>0.91598471282770777</v>
      </c>
      <c r="Q15" s="23">
        <v>0.79956703768056414</v>
      </c>
      <c r="R15" s="23">
        <v>0.95374491088731284</v>
      </c>
      <c r="S15" s="23">
        <v>0.49406851038081706</v>
      </c>
      <c r="T15" s="23">
        <v>0.46265859108202889</v>
      </c>
      <c r="U15" s="23">
        <v>0.44862706984389789</v>
      </c>
      <c r="V15" s="23">
        <v>0.25709143424305364</v>
      </c>
      <c r="W15" s="23">
        <v>0.32349443727813088</v>
      </c>
      <c r="X15" s="23">
        <v>0.14430152814620564</v>
      </c>
      <c r="Y15" s="23">
        <v>0.14258345745021192</v>
      </c>
      <c r="Z15" s="23">
        <v>9.5628983258121608E-2</v>
      </c>
      <c r="AA15" s="23">
        <v>0.22318112243813176</v>
      </c>
      <c r="AB15" s="23">
        <v>0.40332544506508722</v>
      </c>
      <c r="AC15" s="23">
        <v>1.4109581646438369</v>
      </c>
      <c r="AD15" s="23">
        <v>1.5201413898770186</v>
      </c>
      <c r="AE15" s="23">
        <v>4.9090293111310688</v>
      </c>
      <c r="AF15" s="23">
        <v>2.5698240540644477</v>
      </c>
      <c r="AG15" s="23" t="s">
        <v>1</v>
      </c>
    </row>
    <row r="16" spans="1:33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 t="s">
        <v>1</v>
      </c>
      <c r="M16" s="25" t="s">
        <v>1</v>
      </c>
      <c r="N16" s="25" t="s">
        <v>1</v>
      </c>
      <c r="O16" s="25" t="s">
        <v>1</v>
      </c>
      <c r="P16" s="25">
        <v>17.766356471943599</v>
      </c>
      <c r="Q16" s="25">
        <v>9.9158246450180734</v>
      </c>
      <c r="R16" s="25">
        <v>11.876697471383881</v>
      </c>
      <c r="S16" s="25">
        <v>3.758015291527983</v>
      </c>
      <c r="T16" s="25">
        <v>5.2310233366948777</v>
      </c>
      <c r="U16" s="25">
        <v>5.5539814185554537</v>
      </c>
      <c r="V16" s="25">
        <v>5.7884838701798715</v>
      </c>
      <c r="W16" s="25">
        <v>3.7816344007027776</v>
      </c>
      <c r="X16" s="25">
        <v>19.51367149961229</v>
      </c>
      <c r="Y16" s="25">
        <v>32.597491355529641</v>
      </c>
      <c r="Z16" s="25">
        <v>20.093985811757264</v>
      </c>
      <c r="AA16" s="25">
        <v>21.08743142435484</v>
      </c>
      <c r="AB16" s="25">
        <v>23.487820454338109</v>
      </c>
      <c r="AC16" s="25">
        <v>31.868901337188291</v>
      </c>
      <c r="AD16" s="25">
        <v>23.870404370605883</v>
      </c>
      <c r="AE16" s="25">
        <v>41.270310061800778</v>
      </c>
      <c r="AF16" s="25">
        <v>24.116087342072223</v>
      </c>
      <c r="AG16" s="25" t="s">
        <v>1</v>
      </c>
    </row>
    <row r="17" spans="1:33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 t="s">
        <v>1</v>
      </c>
      <c r="M17" s="23" t="s">
        <v>1</v>
      </c>
      <c r="N17" s="23" t="s">
        <v>1</v>
      </c>
      <c r="O17" s="23" t="s">
        <v>1</v>
      </c>
      <c r="P17" s="23" t="s">
        <v>1</v>
      </c>
      <c r="Q17" s="23" t="s">
        <v>1</v>
      </c>
      <c r="R17" s="23" t="s">
        <v>1</v>
      </c>
      <c r="S17" s="23" t="s">
        <v>1</v>
      </c>
      <c r="T17" s="23" t="s">
        <v>1</v>
      </c>
      <c r="U17" s="23" t="s">
        <v>1</v>
      </c>
      <c r="V17" s="23" t="s">
        <v>1</v>
      </c>
      <c r="W17" s="23" t="s">
        <v>1</v>
      </c>
      <c r="X17" s="23">
        <v>15.40883795631397</v>
      </c>
      <c r="Y17" s="23">
        <v>29.442927788715945</v>
      </c>
      <c r="Z17" s="23">
        <v>22.911901728039748</v>
      </c>
      <c r="AA17" s="23">
        <v>15.475240619893926</v>
      </c>
      <c r="AB17" s="23">
        <v>20.019193659900729</v>
      </c>
      <c r="AC17" s="23">
        <v>16.716989621019653</v>
      </c>
      <c r="AD17" s="23">
        <v>20.002816723171222</v>
      </c>
      <c r="AE17" s="23">
        <v>18.516380027794483</v>
      </c>
      <c r="AF17" s="23">
        <v>21.32848914416396</v>
      </c>
      <c r="AG17" s="23" t="s">
        <v>1</v>
      </c>
    </row>
    <row r="18" spans="1:33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 t="s">
        <v>1</v>
      </c>
      <c r="V18" s="25" t="s">
        <v>1</v>
      </c>
      <c r="W18" s="25" t="s">
        <v>1</v>
      </c>
      <c r="X18" s="25" t="s">
        <v>1</v>
      </c>
      <c r="Y18" s="25" t="s">
        <v>1</v>
      </c>
      <c r="Z18" s="25">
        <v>3.280030945395402</v>
      </c>
      <c r="AA18" s="25">
        <v>4.9928454793755774</v>
      </c>
      <c r="AB18" s="25" t="s">
        <v>1</v>
      </c>
      <c r="AC18" s="25">
        <v>25.816034232768679</v>
      </c>
      <c r="AD18" s="25" t="s">
        <v>1</v>
      </c>
      <c r="AE18" s="25">
        <v>9.3979728224548893</v>
      </c>
      <c r="AF18" s="25" t="s">
        <v>1</v>
      </c>
      <c r="AG18" s="25" t="s">
        <v>1</v>
      </c>
    </row>
    <row r="19" spans="1:33" x14ac:dyDescent="0.25">
      <c r="A19" s="9" t="s">
        <v>15</v>
      </c>
      <c r="B19" s="22" t="s">
        <v>1</v>
      </c>
      <c r="C19" s="23" t="s">
        <v>1</v>
      </c>
      <c r="D19" s="23" t="s">
        <v>1</v>
      </c>
      <c r="E19" s="23" t="s">
        <v>1</v>
      </c>
      <c r="F19" s="23" t="s">
        <v>1</v>
      </c>
      <c r="G19" s="23" t="s">
        <v>1</v>
      </c>
      <c r="H19" s="23" t="s">
        <v>1</v>
      </c>
      <c r="I19" s="23" t="s">
        <v>1</v>
      </c>
      <c r="J19" s="23" t="s">
        <v>1</v>
      </c>
      <c r="K19" s="23" t="s">
        <v>1</v>
      </c>
      <c r="L19" s="23" t="s">
        <v>1</v>
      </c>
      <c r="M19" s="23" t="s">
        <v>1</v>
      </c>
      <c r="N19" s="23" t="s">
        <v>1</v>
      </c>
      <c r="O19" s="23" t="s">
        <v>1</v>
      </c>
      <c r="P19" s="23" t="s">
        <v>1</v>
      </c>
      <c r="Q19" s="23" t="s">
        <v>1</v>
      </c>
      <c r="R19" s="23" t="s">
        <v>1</v>
      </c>
      <c r="S19" s="23" t="s">
        <v>1</v>
      </c>
      <c r="T19" s="23" t="s">
        <v>1</v>
      </c>
      <c r="U19" s="23">
        <v>170.20244577402957</v>
      </c>
      <c r="V19" s="23">
        <v>210.91581002192316</v>
      </c>
      <c r="W19" s="23">
        <v>259.76118997710796</v>
      </c>
      <c r="X19" s="23">
        <v>311.0912082703436</v>
      </c>
      <c r="Y19" s="23">
        <v>379.38002470678532</v>
      </c>
      <c r="Z19" s="23">
        <v>442.02303823049101</v>
      </c>
      <c r="AA19" s="23">
        <v>376.73917499430985</v>
      </c>
      <c r="AB19" s="23">
        <v>415.51103767772429</v>
      </c>
      <c r="AC19" s="23">
        <v>428.37172799816216</v>
      </c>
      <c r="AD19" s="23">
        <v>547.09079790390626</v>
      </c>
      <c r="AE19" s="23">
        <v>484.57208206081651</v>
      </c>
      <c r="AF19" s="23">
        <v>734.44273940922869</v>
      </c>
      <c r="AG19" s="23" t="s">
        <v>1</v>
      </c>
    </row>
    <row r="20" spans="1:33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 t="s">
        <v>54</v>
      </c>
      <c r="O20" s="25" t="s">
        <v>1</v>
      </c>
      <c r="P20" s="25" t="s">
        <v>1</v>
      </c>
      <c r="Q20" s="25">
        <v>9.3691564201687161</v>
      </c>
      <c r="R20" s="25">
        <v>10.930435897327719</v>
      </c>
      <c r="S20" s="25">
        <v>7.3946787082807468</v>
      </c>
      <c r="T20" s="25">
        <v>5.2891009448163748</v>
      </c>
      <c r="U20" s="25">
        <v>6.630904722752744</v>
      </c>
      <c r="V20" s="25">
        <v>5.3591572417564413</v>
      </c>
      <c r="W20" s="25">
        <v>9.7727385596853367</v>
      </c>
      <c r="X20" s="25">
        <v>10.561814726307535</v>
      </c>
      <c r="Y20" s="25">
        <v>9.9692097586778292</v>
      </c>
      <c r="Z20" s="25">
        <v>5.75073983654279</v>
      </c>
      <c r="AA20" s="25">
        <v>2.5612857675470253</v>
      </c>
      <c r="AB20" s="25">
        <v>5.1233573947983304</v>
      </c>
      <c r="AC20" s="25">
        <v>6.8295280016258006</v>
      </c>
      <c r="AD20" s="25">
        <v>2.1100303430079084</v>
      </c>
      <c r="AE20" s="25">
        <v>2.7313349247950298</v>
      </c>
      <c r="AF20" s="25">
        <v>3.2317939461788789</v>
      </c>
      <c r="AG20" s="25" t="s">
        <v>1</v>
      </c>
    </row>
    <row r="21" spans="1:33" x14ac:dyDescent="0.25">
      <c r="A21" s="9" t="s">
        <v>17</v>
      </c>
      <c r="B21" s="22" t="s">
        <v>1</v>
      </c>
      <c r="C21" s="23" t="s">
        <v>1</v>
      </c>
      <c r="D21" s="23" t="s">
        <v>1</v>
      </c>
      <c r="E21" s="23" t="s">
        <v>1</v>
      </c>
      <c r="F21" s="23" t="s">
        <v>1</v>
      </c>
      <c r="G21" s="23" t="s">
        <v>1</v>
      </c>
      <c r="H21" s="23" t="s">
        <v>1</v>
      </c>
      <c r="I21" s="23" t="s">
        <v>1</v>
      </c>
      <c r="J21" s="23" t="s">
        <v>1</v>
      </c>
      <c r="K21" s="23" t="s">
        <v>1</v>
      </c>
      <c r="L21" s="23" t="s">
        <v>1</v>
      </c>
      <c r="M21" s="23" t="s">
        <v>1</v>
      </c>
      <c r="N21" s="23" t="s">
        <v>1</v>
      </c>
      <c r="O21" s="23" t="s">
        <v>1</v>
      </c>
      <c r="P21" s="23" t="s">
        <v>1</v>
      </c>
      <c r="Q21" s="23" t="s">
        <v>1</v>
      </c>
      <c r="R21" s="23" t="s">
        <v>1</v>
      </c>
      <c r="S21" s="23" t="s">
        <v>1</v>
      </c>
      <c r="T21" s="23" t="s">
        <v>1</v>
      </c>
      <c r="U21" s="23" t="s">
        <v>1</v>
      </c>
      <c r="V21" s="23" t="s">
        <v>1</v>
      </c>
      <c r="W21" s="23" t="s">
        <v>1</v>
      </c>
      <c r="X21" s="23" t="s">
        <v>1</v>
      </c>
      <c r="Y21" s="23">
        <v>2783.8726664463902</v>
      </c>
      <c r="Z21" s="23" t="s">
        <v>1</v>
      </c>
      <c r="AA21" s="23">
        <v>4359.2135937552212</v>
      </c>
      <c r="AB21" s="23" t="s">
        <v>1</v>
      </c>
      <c r="AC21" s="23">
        <v>4779.7814934014341</v>
      </c>
      <c r="AD21" s="23" t="s">
        <v>1</v>
      </c>
      <c r="AE21" s="23">
        <v>7520.1904411940914</v>
      </c>
      <c r="AF21" s="23" t="s">
        <v>1</v>
      </c>
      <c r="AG21" s="23" t="s">
        <v>1</v>
      </c>
    </row>
    <row r="22" spans="1:33" x14ac:dyDescent="0.25">
      <c r="A22" s="12" t="s">
        <v>18</v>
      </c>
      <c r="B22" s="24" t="s">
        <v>1</v>
      </c>
      <c r="C22" s="25" t="s">
        <v>1</v>
      </c>
      <c r="D22" s="25" t="s">
        <v>1</v>
      </c>
      <c r="E22" s="25" t="s">
        <v>1</v>
      </c>
      <c r="F22" s="25" t="s">
        <v>1</v>
      </c>
      <c r="G22" s="25" t="s">
        <v>1</v>
      </c>
      <c r="H22" s="25" t="s">
        <v>1</v>
      </c>
      <c r="I22" s="25" t="s">
        <v>1</v>
      </c>
      <c r="J22" s="25" t="s">
        <v>1</v>
      </c>
      <c r="K22" s="25" t="s">
        <v>1</v>
      </c>
      <c r="L22" s="25" t="s">
        <v>1</v>
      </c>
      <c r="M22" s="25" t="s">
        <v>1</v>
      </c>
      <c r="N22" s="25" t="s">
        <v>1</v>
      </c>
      <c r="O22" s="25" t="s">
        <v>1</v>
      </c>
      <c r="P22" s="25" t="s">
        <v>1</v>
      </c>
      <c r="Q22" s="25" t="s">
        <v>1</v>
      </c>
      <c r="R22" s="25" t="s">
        <v>1</v>
      </c>
      <c r="S22" s="25" t="s">
        <v>1</v>
      </c>
      <c r="T22" s="25" t="s">
        <v>1</v>
      </c>
      <c r="U22" s="25" t="s">
        <v>1</v>
      </c>
      <c r="V22" s="25" t="s">
        <v>1</v>
      </c>
      <c r="W22" s="25">
        <v>1128.5318725218733</v>
      </c>
      <c r="X22" s="25">
        <v>1308.4965211400179</v>
      </c>
      <c r="Y22" s="25">
        <v>1127.584988586334</v>
      </c>
      <c r="Z22" s="25">
        <v>1101.6347715993363</v>
      </c>
      <c r="AA22" s="25">
        <v>1261.7626651588068</v>
      </c>
      <c r="AB22" s="25">
        <v>1327.5537810139695</v>
      </c>
      <c r="AC22" s="25">
        <v>1508.6620213514032</v>
      </c>
      <c r="AD22" s="25">
        <v>1390.4141245476326</v>
      </c>
      <c r="AE22" s="25">
        <v>1358.177449219394</v>
      </c>
      <c r="AF22" s="25">
        <v>1440.5535860094469</v>
      </c>
      <c r="AG22" s="25" t="s">
        <v>1</v>
      </c>
    </row>
    <row r="23" spans="1:33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 t="s">
        <v>1</v>
      </c>
      <c r="G23" s="23" t="s">
        <v>1</v>
      </c>
      <c r="H23" s="23" t="s">
        <v>1</v>
      </c>
      <c r="I23" s="23" t="s">
        <v>1</v>
      </c>
      <c r="J23" s="23" t="s">
        <v>1</v>
      </c>
      <c r="K23" s="23" t="s">
        <v>1</v>
      </c>
      <c r="L23" s="23" t="s">
        <v>1</v>
      </c>
      <c r="M23" s="23" t="s">
        <v>1</v>
      </c>
      <c r="N23" s="23" t="s">
        <v>1</v>
      </c>
      <c r="O23" s="23" t="s">
        <v>1</v>
      </c>
      <c r="P23" s="23" t="s">
        <v>1</v>
      </c>
      <c r="Q23" s="23" t="s">
        <v>1</v>
      </c>
      <c r="R23" s="23" t="s">
        <v>1</v>
      </c>
      <c r="S23" s="23" t="s">
        <v>1</v>
      </c>
      <c r="T23" s="23">
        <v>52.1103893460309</v>
      </c>
      <c r="U23" s="23">
        <v>60.829561133708943</v>
      </c>
      <c r="V23" s="23">
        <v>72.749838626119583</v>
      </c>
      <c r="W23" s="23">
        <v>77.82731883221274</v>
      </c>
      <c r="X23" s="23">
        <v>96.149135270197434</v>
      </c>
      <c r="Y23" s="23">
        <v>160.72234250544111</v>
      </c>
      <c r="Z23" s="23">
        <v>152.22319428772562</v>
      </c>
      <c r="AA23" s="23">
        <v>129.28328789722602</v>
      </c>
      <c r="AB23" s="23">
        <v>172.83735456703235</v>
      </c>
      <c r="AC23" s="23">
        <v>283.78332632385838</v>
      </c>
      <c r="AD23" s="23">
        <v>369.69651560889616</v>
      </c>
      <c r="AE23" s="23">
        <v>322.80605159229754</v>
      </c>
      <c r="AF23" s="23">
        <v>259.04719352136277</v>
      </c>
      <c r="AG23" s="23" t="s">
        <v>1</v>
      </c>
    </row>
    <row r="24" spans="1:33" x14ac:dyDescent="0.25">
      <c r="A24" s="12" t="s">
        <v>20</v>
      </c>
      <c r="B24" s="24" t="s">
        <v>1</v>
      </c>
      <c r="C24" s="25" t="s">
        <v>1</v>
      </c>
      <c r="D24" s="25" t="s">
        <v>1</v>
      </c>
      <c r="E24" s="25" t="s">
        <v>1</v>
      </c>
      <c r="F24" s="25" t="s">
        <v>1</v>
      </c>
      <c r="G24" s="25" t="s">
        <v>1</v>
      </c>
      <c r="H24" s="25" t="s">
        <v>1</v>
      </c>
      <c r="I24" s="25" t="s">
        <v>1</v>
      </c>
      <c r="J24" s="25" t="s">
        <v>1</v>
      </c>
      <c r="K24" s="25" t="s">
        <v>1</v>
      </c>
      <c r="L24" s="25">
        <v>6.6705389069391758</v>
      </c>
      <c r="M24" s="25">
        <v>4.6195984227796867</v>
      </c>
      <c r="N24" s="25">
        <v>10.460048714366273</v>
      </c>
      <c r="O24" s="25">
        <v>16.437816233873846</v>
      </c>
      <c r="P24" s="25">
        <v>16.562966337201821</v>
      </c>
      <c r="Q24" s="25">
        <v>17.213165346649422</v>
      </c>
      <c r="R24" s="25">
        <v>60.372784133867377</v>
      </c>
      <c r="S24" s="25">
        <v>101.82339336070847</v>
      </c>
      <c r="T24" s="25">
        <v>40.350673113803701</v>
      </c>
      <c r="U24" s="25">
        <v>53.829808601228379</v>
      </c>
      <c r="V24" s="25">
        <v>19.758570552797046</v>
      </c>
      <c r="W24" s="25">
        <v>24.910003964158868</v>
      </c>
      <c r="X24" s="25">
        <v>24.69945391296304</v>
      </c>
      <c r="Y24" s="25">
        <v>43.549854611065328</v>
      </c>
      <c r="Z24" s="25">
        <v>16.501171251477018</v>
      </c>
      <c r="AA24" s="25">
        <v>49.693391025169802</v>
      </c>
      <c r="AB24" s="25">
        <v>99.319935038570847</v>
      </c>
      <c r="AC24" s="25">
        <v>69.591514848320628</v>
      </c>
      <c r="AD24" s="25">
        <v>70.073718504202347</v>
      </c>
      <c r="AE24" s="25">
        <v>63.369660111184594</v>
      </c>
      <c r="AF24" s="25">
        <v>75.201432408236357</v>
      </c>
      <c r="AG24" s="25" t="s">
        <v>1</v>
      </c>
    </row>
    <row r="25" spans="1:33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 t="s">
        <v>1</v>
      </c>
      <c r="F25" s="23" t="s">
        <v>1</v>
      </c>
      <c r="G25" s="23" t="s">
        <v>1</v>
      </c>
      <c r="H25" s="23" t="s">
        <v>1</v>
      </c>
      <c r="I25" s="23" t="s">
        <v>1</v>
      </c>
      <c r="J25" s="23" t="s">
        <v>1</v>
      </c>
      <c r="K25" s="23" t="s">
        <v>1</v>
      </c>
      <c r="L25" s="23" t="s">
        <v>1</v>
      </c>
      <c r="M25" s="23" t="s">
        <v>1</v>
      </c>
      <c r="N25" s="23" t="s">
        <v>1</v>
      </c>
      <c r="O25" s="23" t="s">
        <v>1</v>
      </c>
      <c r="P25" s="23" t="s">
        <v>1</v>
      </c>
      <c r="Q25" s="23" t="s">
        <v>1</v>
      </c>
      <c r="R25" s="23">
        <v>1204.5024324902561</v>
      </c>
      <c r="S25" s="23">
        <v>1271.2182625933131</v>
      </c>
      <c r="T25" s="23" t="s">
        <v>1</v>
      </c>
      <c r="U25" s="23">
        <v>1320.8688551208859</v>
      </c>
      <c r="V25" s="23" t="s">
        <v>1</v>
      </c>
      <c r="W25" s="23">
        <v>1457.6087296451417</v>
      </c>
      <c r="X25" s="23" t="s">
        <v>1</v>
      </c>
      <c r="Y25" s="23">
        <v>1709.5213660845006</v>
      </c>
      <c r="Z25" s="23" t="s">
        <v>1</v>
      </c>
      <c r="AA25" s="23">
        <v>1847.1431987211024</v>
      </c>
      <c r="AB25" s="23" t="s">
        <v>1</v>
      </c>
      <c r="AC25" s="23">
        <v>2053.4019604933619</v>
      </c>
      <c r="AD25" s="23" t="s">
        <v>1</v>
      </c>
      <c r="AE25" s="23">
        <v>2333.3104138098347</v>
      </c>
      <c r="AF25" s="23" t="s">
        <v>1</v>
      </c>
      <c r="AG25" s="23" t="s">
        <v>1</v>
      </c>
    </row>
    <row r="26" spans="1:33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 t="s">
        <v>1</v>
      </c>
      <c r="H26" s="25" t="s">
        <v>1</v>
      </c>
      <c r="I26" s="25" t="s">
        <v>1</v>
      </c>
      <c r="J26" s="25" t="s">
        <v>1</v>
      </c>
      <c r="K26" s="25" t="s">
        <v>1</v>
      </c>
      <c r="L26" s="25" t="s">
        <v>1</v>
      </c>
      <c r="M26" s="25" t="s">
        <v>1</v>
      </c>
      <c r="N26" s="25">
        <v>14.991628158301374</v>
      </c>
      <c r="O26" s="25">
        <v>15.638109062570372</v>
      </c>
      <c r="P26" s="25">
        <v>18.675115227843229</v>
      </c>
      <c r="Q26" s="25">
        <v>14.473171821110519</v>
      </c>
      <c r="R26" s="25">
        <v>16.04712794794002</v>
      </c>
      <c r="S26" s="25">
        <v>31.075671194346011</v>
      </c>
      <c r="T26" s="25">
        <v>7.074311757460733</v>
      </c>
      <c r="U26" s="25">
        <v>29.466191393623408</v>
      </c>
      <c r="V26" s="25">
        <v>25.734104129561963</v>
      </c>
      <c r="W26" s="25">
        <v>33.778566974337991</v>
      </c>
      <c r="X26" s="25">
        <v>49.410531495858798</v>
      </c>
      <c r="Y26" s="25">
        <v>41.408175091362281</v>
      </c>
      <c r="Z26" s="25">
        <v>94.368130524618522</v>
      </c>
      <c r="AA26" s="25">
        <v>115.27171224486386</v>
      </c>
      <c r="AB26" s="25">
        <v>7.9515505743918968</v>
      </c>
      <c r="AC26" s="25">
        <v>30.180250695753333</v>
      </c>
      <c r="AD26" s="25">
        <v>64.852071827076927</v>
      </c>
      <c r="AE26" s="25">
        <v>108.20113081123004</v>
      </c>
      <c r="AF26" s="25">
        <v>122.66133635588926</v>
      </c>
      <c r="AG26" s="25" t="s">
        <v>1</v>
      </c>
    </row>
    <row r="27" spans="1:33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 t="s">
        <v>1</v>
      </c>
      <c r="H27" s="23" t="s">
        <v>1</v>
      </c>
      <c r="I27" s="23" t="s">
        <v>1</v>
      </c>
      <c r="J27" s="23" t="s">
        <v>1</v>
      </c>
      <c r="K27" s="23" t="s">
        <v>1</v>
      </c>
      <c r="L27" s="23" t="s">
        <v>1</v>
      </c>
      <c r="M27" s="23">
        <v>0.14955507365587378</v>
      </c>
      <c r="N27" s="23" t="s">
        <v>1</v>
      </c>
      <c r="O27" s="23">
        <v>7.8530745224659242</v>
      </c>
      <c r="P27" s="23" t="s">
        <v>1</v>
      </c>
      <c r="Q27" s="23">
        <v>11.424928347362956</v>
      </c>
      <c r="R27" s="23" t="s">
        <v>1</v>
      </c>
      <c r="S27" s="23" t="s">
        <v>1</v>
      </c>
      <c r="T27" s="23" t="s">
        <v>1</v>
      </c>
      <c r="U27" s="23" t="s">
        <v>1</v>
      </c>
      <c r="V27" s="23" t="s">
        <v>1</v>
      </c>
      <c r="W27" s="23">
        <v>42.950910240716361</v>
      </c>
      <c r="X27" s="23" t="s">
        <v>1</v>
      </c>
      <c r="Y27" s="23">
        <v>45.003374065003818</v>
      </c>
      <c r="Z27" s="23" t="s">
        <v>1</v>
      </c>
      <c r="AA27" s="23">
        <v>54.72277406537836</v>
      </c>
      <c r="AB27" s="23" t="s">
        <v>1</v>
      </c>
      <c r="AC27" s="23">
        <v>109.27916444218761</v>
      </c>
      <c r="AD27" s="23" t="s">
        <v>1</v>
      </c>
      <c r="AE27" s="23">
        <v>105.14388016439388</v>
      </c>
      <c r="AF27" s="23">
        <v>116.33312771680636</v>
      </c>
      <c r="AG27" s="23" t="s">
        <v>1</v>
      </c>
    </row>
    <row r="28" spans="1:33" x14ac:dyDescent="0.25">
      <c r="A28" s="12" t="s">
        <v>24</v>
      </c>
      <c r="B28" s="24" t="s">
        <v>1</v>
      </c>
      <c r="C28" s="25" t="s">
        <v>1</v>
      </c>
      <c r="D28" s="25" t="s">
        <v>1</v>
      </c>
      <c r="E28" s="25" t="s">
        <v>1</v>
      </c>
      <c r="F28" s="25" t="s">
        <v>1</v>
      </c>
      <c r="G28" s="25" t="s">
        <v>1</v>
      </c>
      <c r="H28" s="25" t="s">
        <v>1</v>
      </c>
      <c r="I28" s="25" t="s">
        <v>1</v>
      </c>
      <c r="J28" s="25" t="s">
        <v>1</v>
      </c>
      <c r="K28" s="25" t="s">
        <v>1</v>
      </c>
      <c r="L28" s="25" t="s">
        <v>1</v>
      </c>
      <c r="M28" s="25" t="s">
        <v>1</v>
      </c>
      <c r="N28" s="25" t="s">
        <v>1</v>
      </c>
      <c r="O28" s="25" t="s">
        <v>1</v>
      </c>
      <c r="P28" s="25" t="s">
        <v>1</v>
      </c>
      <c r="Q28" s="25" t="s">
        <v>1</v>
      </c>
      <c r="R28" s="25">
        <v>21.547216352083318</v>
      </c>
      <c r="S28" s="25">
        <v>31.002488433659224</v>
      </c>
      <c r="T28" s="25">
        <v>48.248143944327637</v>
      </c>
      <c r="U28" s="25">
        <v>48.853389401489245</v>
      </c>
      <c r="V28" s="25">
        <v>56.826918097696407</v>
      </c>
      <c r="W28" s="25">
        <v>28.61729794414374</v>
      </c>
      <c r="X28" s="25">
        <v>47.966274363680327</v>
      </c>
      <c r="Y28" s="25">
        <v>57.798030639919858</v>
      </c>
      <c r="Z28" s="25">
        <v>94.082964574423372</v>
      </c>
      <c r="AA28" s="25">
        <v>65.592780359191778</v>
      </c>
      <c r="AB28" s="25">
        <v>62.49080871393538</v>
      </c>
      <c r="AC28" s="25">
        <v>89.167423460545692</v>
      </c>
      <c r="AD28" s="25">
        <v>68.473253853129549</v>
      </c>
      <c r="AE28" s="25">
        <v>100.38189166141412</v>
      </c>
      <c r="AF28" s="25">
        <v>137.71559015655961</v>
      </c>
      <c r="AG28" s="25" t="s">
        <v>1</v>
      </c>
    </row>
    <row r="29" spans="1:33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 t="s">
        <v>1</v>
      </c>
      <c r="F29" s="23" t="s">
        <v>1</v>
      </c>
      <c r="G29" s="23" t="s">
        <v>1</v>
      </c>
      <c r="H29" s="23" t="s">
        <v>1</v>
      </c>
      <c r="I29" s="23" t="s">
        <v>1</v>
      </c>
      <c r="J29" s="23" t="s">
        <v>1</v>
      </c>
      <c r="K29" s="23" t="s">
        <v>1</v>
      </c>
      <c r="L29" s="23" t="s">
        <v>1</v>
      </c>
      <c r="M29" s="23" t="s">
        <v>1</v>
      </c>
      <c r="N29" s="23" t="s">
        <v>1</v>
      </c>
      <c r="O29" s="23">
        <v>35.350087433437906</v>
      </c>
      <c r="P29" s="23">
        <v>53.811187027930558</v>
      </c>
      <c r="Q29" s="23">
        <v>25.594335679808566</v>
      </c>
      <c r="R29" s="23">
        <v>16.431489806998066</v>
      </c>
      <c r="S29" s="23">
        <v>9.1090082729847008</v>
      </c>
      <c r="T29" s="23">
        <v>20.33642111175801</v>
      </c>
      <c r="U29" s="23">
        <v>22.916492376145282</v>
      </c>
      <c r="V29" s="23">
        <v>23.517792757485498</v>
      </c>
      <c r="W29" s="23">
        <v>29.862012596759456</v>
      </c>
      <c r="X29" s="23">
        <v>43.588175868871261</v>
      </c>
      <c r="Y29" s="23">
        <v>46.059752001585345</v>
      </c>
      <c r="Z29" s="23">
        <v>54.933884493215928</v>
      </c>
      <c r="AA29" s="23">
        <v>60.334487937134007</v>
      </c>
      <c r="AB29" s="23">
        <v>62.104708667038636</v>
      </c>
      <c r="AC29" s="23">
        <v>94.464780259195408</v>
      </c>
      <c r="AD29" s="23">
        <v>107.30921826881742</v>
      </c>
      <c r="AE29" s="23">
        <v>120.31260146121701</v>
      </c>
      <c r="AF29" s="23">
        <v>338.47487557052426</v>
      </c>
      <c r="AG29" s="23" t="s">
        <v>1</v>
      </c>
    </row>
    <row r="30" spans="1:33" x14ac:dyDescent="0.25">
      <c r="A30" s="12" t="s">
        <v>26</v>
      </c>
      <c r="B30" s="24" t="s">
        <v>1</v>
      </c>
      <c r="C30" s="25" t="s">
        <v>1</v>
      </c>
      <c r="D30" s="25" t="s">
        <v>1</v>
      </c>
      <c r="E30" s="25" t="s">
        <v>1</v>
      </c>
      <c r="F30" s="25" t="s">
        <v>1</v>
      </c>
      <c r="G30" s="25" t="s">
        <v>1</v>
      </c>
      <c r="H30" s="25" t="s">
        <v>1</v>
      </c>
      <c r="I30" s="25" t="s">
        <v>1</v>
      </c>
      <c r="J30" s="25" t="s">
        <v>1</v>
      </c>
      <c r="K30" s="25" t="s">
        <v>1</v>
      </c>
      <c r="L30" s="25" t="s">
        <v>1</v>
      </c>
      <c r="M30" s="25" t="s">
        <v>1</v>
      </c>
      <c r="N30" s="25" t="s">
        <v>1</v>
      </c>
      <c r="O30" s="25" t="s">
        <v>1</v>
      </c>
      <c r="P30" s="25" t="s">
        <v>1</v>
      </c>
      <c r="Q30" s="25">
        <v>277.26547352334222</v>
      </c>
      <c r="R30" s="25">
        <v>371.17406728560036</v>
      </c>
      <c r="S30" s="25">
        <v>663.6883712674595</v>
      </c>
      <c r="T30" s="25">
        <v>522.38717552372214</v>
      </c>
      <c r="U30" s="25">
        <v>474.29527147649657</v>
      </c>
      <c r="V30" s="25">
        <v>442.79869697519956</v>
      </c>
      <c r="W30" s="25">
        <v>387.06172134166235</v>
      </c>
      <c r="X30" s="25">
        <v>320.21825214108111</v>
      </c>
      <c r="Y30" s="25">
        <v>414.91997628927095</v>
      </c>
      <c r="Z30" s="25">
        <v>485.19005554389685</v>
      </c>
      <c r="AA30" s="25">
        <v>457.32165959623313</v>
      </c>
      <c r="AB30" s="25">
        <v>564.85394713091546</v>
      </c>
      <c r="AC30" s="25">
        <v>665.78001677131567</v>
      </c>
      <c r="AD30" s="25">
        <v>633.11374838160305</v>
      </c>
      <c r="AE30" s="25">
        <v>609.62609073320959</v>
      </c>
      <c r="AF30" s="25">
        <v>532.36169354774438</v>
      </c>
      <c r="AG30" s="25" t="s">
        <v>1</v>
      </c>
    </row>
    <row r="31" spans="1:33" x14ac:dyDescent="0.25">
      <c r="A31" s="9" t="s">
        <v>27</v>
      </c>
      <c r="B31" s="22" t="s">
        <v>1</v>
      </c>
      <c r="C31" s="23" t="s">
        <v>1</v>
      </c>
      <c r="D31" s="23" t="s">
        <v>1</v>
      </c>
      <c r="E31" s="23" t="s">
        <v>1</v>
      </c>
      <c r="F31" s="23" t="s">
        <v>1</v>
      </c>
      <c r="G31" s="23" t="s">
        <v>1</v>
      </c>
      <c r="H31" s="23" t="s">
        <v>1</v>
      </c>
      <c r="I31" s="23" t="s">
        <v>1</v>
      </c>
      <c r="J31" s="23" t="s">
        <v>1</v>
      </c>
      <c r="K31" s="23" t="s">
        <v>1</v>
      </c>
      <c r="L31" s="23" t="s">
        <v>1</v>
      </c>
      <c r="M31" s="23" t="s">
        <v>1</v>
      </c>
      <c r="N31" s="23" t="s">
        <v>1</v>
      </c>
      <c r="O31" s="23">
        <v>557.03241298239732</v>
      </c>
      <c r="P31" s="23" t="s">
        <v>1</v>
      </c>
      <c r="Q31" s="23">
        <v>600.79023696348486</v>
      </c>
      <c r="R31" s="23" t="s">
        <v>1</v>
      </c>
      <c r="S31" s="23">
        <v>889.78720392457569</v>
      </c>
      <c r="T31" s="23" t="s">
        <v>1</v>
      </c>
      <c r="U31" s="23">
        <v>991.62166012890634</v>
      </c>
      <c r="V31" s="23" t="s">
        <v>1</v>
      </c>
      <c r="W31" s="23">
        <v>1124.7119812411565</v>
      </c>
      <c r="X31" s="23" t="s">
        <v>1</v>
      </c>
      <c r="Y31" s="23" t="s">
        <v>1</v>
      </c>
      <c r="Z31" s="23" t="s">
        <v>1</v>
      </c>
      <c r="AA31" s="23">
        <v>1424.8310695392327</v>
      </c>
      <c r="AB31" s="23" t="s">
        <v>1</v>
      </c>
      <c r="AC31" s="23">
        <v>1403.259533991765</v>
      </c>
      <c r="AD31" s="23" t="s">
        <v>1</v>
      </c>
      <c r="AE31" s="23">
        <v>1257.2157649877856</v>
      </c>
      <c r="AF31" s="23" t="s">
        <v>1</v>
      </c>
      <c r="AG31" s="23" t="s">
        <v>1</v>
      </c>
    </row>
    <row r="32" spans="1:33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>
        <v>21642.572573011952</v>
      </c>
      <c r="AD32" s="29" t="s">
        <v>1</v>
      </c>
      <c r="AE32" s="29">
        <v>25585.427075679992</v>
      </c>
      <c r="AF32" s="29" t="s">
        <v>1</v>
      </c>
      <c r="AG32" s="29" t="s">
        <v>1</v>
      </c>
    </row>
    <row r="33" spans="1:33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</row>
    <row r="34" spans="1:33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</row>
    <row r="35" spans="1:33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 t="s">
        <v>1</v>
      </c>
      <c r="Y35" s="23" t="s">
        <v>1</v>
      </c>
      <c r="Z35" s="23" t="s">
        <v>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8.1257357204499279</v>
      </c>
      <c r="AF35" s="23">
        <v>0.86798805043151661</v>
      </c>
      <c r="AG35" s="23" t="s">
        <v>1</v>
      </c>
    </row>
    <row r="36" spans="1:33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 t="s">
        <v>54</v>
      </c>
      <c r="AD36" s="25">
        <v>0.22965100205994743</v>
      </c>
      <c r="AE36" s="25">
        <v>4.3484155846417925E-2</v>
      </c>
      <c r="AF36" s="25" t="s">
        <v>1</v>
      </c>
      <c r="AG36" s="25" t="s">
        <v>1</v>
      </c>
    </row>
    <row r="37" spans="1:33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</row>
    <row r="38" spans="1:33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</row>
    <row r="39" spans="1:33" s="5" customFormat="1" x14ac:dyDescent="0.25">
      <c r="A39" s="9" t="s">
        <v>35</v>
      </c>
      <c r="B39" s="22" t="s">
        <v>1</v>
      </c>
      <c r="C39" s="23" t="s">
        <v>1</v>
      </c>
      <c r="D39" s="23" t="s">
        <v>1</v>
      </c>
      <c r="E39" s="23" t="s">
        <v>1</v>
      </c>
      <c r="F39" s="23" t="s">
        <v>1</v>
      </c>
      <c r="G39" s="23" t="s">
        <v>1</v>
      </c>
      <c r="H39" s="23" t="s">
        <v>1</v>
      </c>
      <c r="I39" s="23" t="s">
        <v>1</v>
      </c>
      <c r="J39" s="23" t="s">
        <v>1</v>
      </c>
      <c r="K39" s="23" t="s">
        <v>1</v>
      </c>
      <c r="L39" s="23" t="s">
        <v>1</v>
      </c>
      <c r="M39" s="23" t="s">
        <v>1</v>
      </c>
      <c r="N39" s="23" t="s">
        <v>1</v>
      </c>
      <c r="O39" s="23" t="s">
        <v>1</v>
      </c>
      <c r="P39" s="23" t="s">
        <v>1</v>
      </c>
      <c r="Q39" s="23" t="s">
        <v>1</v>
      </c>
      <c r="R39" s="23" t="s">
        <v>1</v>
      </c>
      <c r="S39" s="23" t="s">
        <v>1</v>
      </c>
      <c r="T39" s="23" t="s">
        <v>1</v>
      </c>
      <c r="U39" s="23" t="s">
        <v>1</v>
      </c>
      <c r="V39" s="23" t="s">
        <v>1</v>
      </c>
      <c r="W39" s="23" t="s">
        <v>1</v>
      </c>
      <c r="X39" s="23" t="s">
        <v>1</v>
      </c>
      <c r="Y39" s="23">
        <v>27.610040465071542</v>
      </c>
      <c r="Z39" s="23">
        <v>46.297355897982094</v>
      </c>
      <c r="AA39" s="23">
        <v>71.688714949567924</v>
      </c>
      <c r="AB39" s="23">
        <v>64.404793403125538</v>
      </c>
      <c r="AC39" s="23">
        <v>79.72899359565308</v>
      </c>
      <c r="AD39" s="23">
        <v>57.028333305833442</v>
      </c>
      <c r="AE39" s="23">
        <v>113.13644534598379</v>
      </c>
      <c r="AF39" s="23">
        <v>108.25368330084319</v>
      </c>
      <c r="AG39" s="23" t="s">
        <v>1</v>
      </c>
    </row>
    <row r="40" spans="1:33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</row>
    <row r="41" spans="1:33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</row>
    <row r="42" spans="1:33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</row>
    <row r="43" spans="1:33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</row>
    <row r="44" spans="1:33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</row>
    <row r="45" spans="1:33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</row>
    <row r="46" spans="1:33" x14ac:dyDescent="0.25">
      <c r="A46" s="12" t="s">
        <v>42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</row>
    <row r="47" spans="1:33" s="5" customFormat="1" x14ac:dyDescent="0.25">
      <c r="A47" s="9" t="s">
        <v>43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 t="s">
        <v>1</v>
      </c>
      <c r="L47" s="23" t="s">
        <v>1</v>
      </c>
      <c r="M47" s="23" t="s">
        <v>1</v>
      </c>
      <c r="N47" s="23" t="s">
        <v>1</v>
      </c>
      <c r="O47" s="23">
        <v>130.99233105571793</v>
      </c>
      <c r="P47" s="23" t="s">
        <v>1</v>
      </c>
      <c r="Q47" s="23">
        <v>167.13669118434183</v>
      </c>
      <c r="R47" s="23" t="s">
        <v>1</v>
      </c>
      <c r="S47" s="23">
        <v>250.44430413197796</v>
      </c>
      <c r="T47" s="23" t="s">
        <v>1</v>
      </c>
      <c r="U47" s="23">
        <v>258.37984137452656</v>
      </c>
      <c r="V47" s="23" t="s">
        <v>1</v>
      </c>
      <c r="W47" s="23">
        <v>264.67795606962483</v>
      </c>
      <c r="X47" s="23" t="s">
        <v>1</v>
      </c>
      <c r="Y47" s="23">
        <v>379.88342238183503</v>
      </c>
      <c r="Z47" s="23" t="s">
        <v>1</v>
      </c>
      <c r="AA47" s="23">
        <v>396.57625520059571</v>
      </c>
      <c r="AB47" s="23" t="s">
        <v>1</v>
      </c>
      <c r="AC47" s="23">
        <v>449.58732613799418</v>
      </c>
      <c r="AD47" s="23">
        <v>427.22249866678823</v>
      </c>
      <c r="AE47" s="23">
        <v>412.60400060871069</v>
      </c>
      <c r="AF47" s="23">
        <v>390.72184578893234</v>
      </c>
      <c r="AG47" s="23" t="s">
        <v>1</v>
      </c>
    </row>
    <row r="48" spans="1:33" x14ac:dyDescent="0.25">
      <c r="A48" s="12" t="s">
        <v>44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 t="s">
        <v>1</v>
      </c>
      <c r="L48" s="25" t="s">
        <v>1</v>
      </c>
      <c r="M48" s="25" t="s">
        <v>1</v>
      </c>
      <c r="N48" s="25" t="s">
        <v>1</v>
      </c>
      <c r="O48" s="25" t="s">
        <v>1</v>
      </c>
      <c r="P48" s="25" t="s">
        <v>1</v>
      </c>
      <c r="Q48" s="25" t="s">
        <v>1</v>
      </c>
      <c r="R48" s="25" t="s">
        <v>1</v>
      </c>
      <c r="S48" s="25" t="s">
        <v>1</v>
      </c>
      <c r="T48" s="25" t="s">
        <v>1</v>
      </c>
      <c r="U48" s="25" t="s">
        <v>1</v>
      </c>
      <c r="V48" s="25" t="s">
        <v>1</v>
      </c>
      <c r="W48" s="25" t="s">
        <v>1</v>
      </c>
      <c r="X48" s="25" t="s">
        <v>1</v>
      </c>
      <c r="Y48" s="25" t="s">
        <v>1</v>
      </c>
      <c r="Z48" s="25" t="s">
        <v>1</v>
      </c>
      <c r="AA48" s="25" t="s">
        <v>1</v>
      </c>
      <c r="AB48" s="25" t="s">
        <v>1</v>
      </c>
      <c r="AC48" s="25" t="s">
        <v>1</v>
      </c>
      <c r="AD48" s="25" t="s">
        <v>1</v>
      </c>
      <c r="AE48" s="25" t="s">
        <v>1</v>
      </c>
      <c r="AF48" s="25" t="s">
        <v>1</v>
      </c>
      <c r="AG48" s="25" t="s">
        <v>1</v>
      </c>
    </row>
    <row r="49" spans="1:33" s="5" customFormat="1" x14ac:dyDescent="0.25">
      <c r="A49" s="9" t="s">
        <v>45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</row>
    <row r="50" spans="1:33" x14ac:dyDescent="0.25">
      <c r="A50" s="12" t="s">
        <v>46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>
        <v>0.11830918731929255</v>
      </c>
      <c r="AB50" s="25">
        <v>1.7110959419771643</v>
      </c>
      <c r="AC50" s="25">
        <v>1.1808012162627011</v>
      </c>
      <c r="AD50" s="25">
        <v>0.63584512812388083</v>
      </c>
      <c r="AE50" s="25">
        <v>1.3256489079758698</v>
      </c>
      <c r="AF50" s="25">
        <v>1.1939241802403024</v>
      </c>
      <c r="AG50" s="25" t="s">
        <v>1</v>
      </c>
    </row>
    <row r="51" spans="1:33" s="5" customFormat="1" x14ac:dyDescent="0.25">
      <c r="A51" s="9" t="s">
        <v>47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 t="s">
        <v>1</v>
      </c>
      <c r="AB51" s="23" t="s">
        <v>1</v>
      </c>
      <c r="AC51" s="23" t="s">
        <v>1</v>
      </c>
      <c r="AD51" s="23" t="s">
        <v>1</v>
      </c>
      <c r="AE51" s="23" t="s">
        <v>1</v>
      </c>
      <c r="AF51" s="23" t="s">
        <v>1</v>
      </c>
      <c r="AG51" s="23" t="s">
        <v>1</v>
      </c>
    </row>
    <row r="52" spans="1:33" x14ac:dyDescent="0.25">
      <c r="A52" s="12" t="s">
        <v>48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</row>
    <row r="53" spans="1:33" s="5" customFormat="1" x14ac:dyDescent="0.25">
      <c r="A53" s="9" t="s">
        <v>49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>
        <v>7.3151199002204823</v>
      </c>
      <c r="V53" s="23">
        <v>7.5491207153708997</v>
      </c>
      <c r="W53" s="23">
        <v>10.063491591003864</v>
      </c>
      <c r="X53" s="23" t="s">
        <v>1</v>
      </c>
      <c r="Y53" s="23" t="s">
        <v>1</v>
      </c>
      <c r="Z53" s="23" t="s">
        <v>1</v>
      </c>
      <c r="AA53" s="23">
        <v>80.106029158118147</v>
      </c>
      <c r="AB53" s="23">
        <v>86.636983930768878</v>
      </c>
      <c r="AC53" s="23">
        <v>94.540868860148322</v>
      </c>
      <c r="AD53" s="23">
        <v>127.88424834477119</v>
      </c>
      <c r="AE53" s="23">
        <v>111.00454031745372</v>
      </c>
      <c r="AF53" s="23">
        <v>81.488642237509296</v>
      </c>
      <c r="AG53" s="23" t="s">
        <v>1</v>
      </c>
    </row>
    <row r="54" spans="1:33" x14ac:dyDescent="0.25">
      <c r="A54" s="12" t="s">
        <v>50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 t="s">
        <v>1</v>
      </c>
      <c r="V54" s="25" t="s">
        <v>1</v>
      </c>
      <c r="W54" s="25" t="s">
        <v>1</v>
      </c>
      <c r="X54" s="25" t="s">
        <v>1</v>
      </c>
      <c r="Y54" s="25" t="s">
        <v>1</v>
      </c>
      <c r="Z54" s="25" t="s">
        <v>1</v>
      </c>
      <c r="AA54" s="25" t="s">
        <v>1</v>
      </c>
      <c r="AB54" s="25" t="s">
        <v>1</v>
      </c>
      <c r="AC54" s="25" t="s">
        <v>1</v>
      </c>
      <c r="AD54" s="25" t="s">
        <v>1</v>
      </c>
      <c r="AE54" s="25" t="s">
        <v>1</v>
      </c>
      <c r="AF54" s="25" t="s">
        <v>1</v>
      </c>
      <c r="AG54" s="25" t="s">
        <v>1</v>
      </c>
    </row>
    <row r="55" spans="1:33" s="5" customFormat="1" x14ac:dyDescent="0.25">
      <c r="A55" s="9" t="s">
        <v>51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</row>
    <row r="56" spans="1:33" x14ac:dyDescent="0.25">
      <c r="A56" s="12" t="s">
        <v>52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>
        <v>5.2949849703888142E-2</v>
      </c>
      <c r="P56" s="25">
        <v>6.0592825052103519E-2</v>
      </c>
      <c r="Q56" s="25">
        <v>2.5713255266963739</v>
      </c>
      <c r="R56" s="25">
        <v>2.9127885911820433</v>
      </c>
      <c r="S56" s="25" t="s">
        <v>1</v>
      </c>
      <c r="T56" s="25">
        <v>85.673212418746303</v>
      </c>
      <c r="U56" s="25">
        <v>74.047011589294158</v>
      </c>
      <c r="V56" s="25">
        <v>56.291962808143779</v>
      </c>
      <c r="W56" s="25">
        <v>3.7291342364124134</v>
      </c>
      <c r="X56" s="25">
        <v>38.205393702640364</v>
      </c>
      <c r="Y56" s="25">
        <v>51.775493462543935</v>
      </c>
      <c r="Z56" s="25">
        <v>89.392161549437574</v>
      </c>
      <c r="AA56" s="25">
        <v>108.11629211356684</v>
      </c>
      <c r="AB56" s="25" t="s">
        <v>1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</row>
    <row r="57" spans="1:33" s="5" customFormat="1" x14ac:dyDescent="0.25">
      <c r="A57" s="9" t="s">
        <v>53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 t="s">
        <v>1</v>
      </c>
      <c r="N57" s="23" t="s">
        <v>1</v>
      </c>
      <c r="O57" s="23" t="s">
        <v>1</v>
      </c>
      <c r="P57" s="23" t="s">
        <v>1</v>
      </c>
      <c r="Q57" s="23" t="s">
        <v>1</v>
      </c>
      <c r="R57" s="23" t="s">
        <v>1</v>
      </c>
      <c r="S57" s="23" t="s">
        <v>1</v>
      </c>
      <c r="T57" s="23" t="s">
        <v>1</v>
      </c>
      <c r="U57" s="23">
        <v>4855.2686058072823</v>
      </c>
      <c r="V57" s="23">
        <v>5196.7851584138261</v>
      </c>
      <c r="W57" s="23">
        <v>4788.3158747514353</v>
      </c>
      <c r="X57" s="23">
        <v>5441.0134058497733</v>
      </c>
      <c r="Y57" s="23">
        <v>5583.4752491197387</v>
      </c>
      <c r="Z57" s="23">
        <v>5216.0230455125966</v>
      </c>
      <c r="AA57" s="23">
        <v>5278.1672396689919</v>
      </c>
      <c r="AB57" s="23">
        <v>4866.9552703081463</v>
      </c>
      <c r="AC57" s="23">
        <v>4708.2899382267924</v>
      </c>
      <c r="AD57" s="23">
        <v>4688.8677560730184</v>
      </c>
      <c r="AE57" s="23" t="s">
        <v>1</v>
      </c>
      <c r="AF57" s="23" t="s">
        <v>1</v>
      </c>
      <c r="AG57" s="23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225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41.012417509969069</v>
      </c>
      <c r="M5" s="11" t="s">
        <v>1</v>
      </c>
      <c r="N5" s="11" t="s">
        <v>1</v>
      </c>
      <c r="O5" s="11" t="s">
        <v>1</v>
      </c>
      <c r="P5" s="11">
        <v>49.779154283715314</v>
      </c>
      <c r="Q5" s="11">
        <v>51.194681644182268</v>
      </c>
      <c r="R5" s="11">
        <v>59.494126798728672</v>
      </c>
      <c r="S5" s="11">
        <v>62.653590269221162</v>
      </c>
      <c r="T5" s="11">
        <v>61.446493619657588</v>
      </c>
      <c r="U5" s="11">
        <v>58.944707098038975</v>
      </c>
      <c r="V5" s="11">
        <v>79.192395751142456</v>
      </c>
      <c r="W5" s="11">
        <v>84.605200937159907</v>
      </c>
      <c r="X5" s="11">
        <v>96.858098191618865</v>
      </c>
      <c r="Y5" s="11">
        <v>101.22394785127261</v>
      </c>
      <c r="Z5" s="11" t="s">
        <v>1</v>
      </c>
      <c r="AA5" s="11">
        <v>141.33714730173054</v>
      </c>
      <c r="AB5" s="11" t="s">
        <v>1</v>
      </c>
      <c r="AC5" s="11">
        <v>125.13061152886941</v>
      </c>
      <c r="AD5" s="11" t="s">
        <v>1</v>
      </c>
      <c r="AE5" s="11">
        <v>192.82228915897772</v>
      </c>
      <c r="AF5" s="11" t="s">
        <v>1</v>
      </c>
      <c r="AG5" s="11" t="s">
        <v>1</v>
      </c>
    </row>
    <row r="6" spans="1:33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2.1370012015884461</v>
      </c>
      <c r="V6" s="14" t="s">
        <v>1</v>
      </c>
      <c r="W6" s="14" t="s">
        <v>1</v>
      </c>
      <c r="X6" s="14" t="s">
        <v>1</v>
      </c>
      <c r="Y6" s="14">
        <v>43.623581861421478</v>
      </c>
      <c r="Z6" s="14">
        <v>57.726199692688006</v>
      </c>
      <c r="AA6" s="14">
        <v>64.782191712608167</v>
      </c>
      <c r="AB6" s="14">
        <v>43.823533212195564</v>
      </c>
      <c r="AC6" s="14">
        <v>41.901896579142367</v>
      </c>
      <c r="AD6" s="14">
        <v>48.750080050764964</v>
      </c>
      <c r="AE6" s="14">
        <v>63.01077723773313</v>
      </c>
      <c r="AF6" s="14">
        <v>70.755287890680052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9.3157130660916625</v>
      </c>
      <c r="R7" s="18">
        <v>9.0313697516878708</v>
      </c>
      <c r="S7" s="18">
        <v>18.331079691640035</v>
      </c>
      <c r="T7" s="18">
        <v>23.896616521781365</v>
      </c>
      <c r="U7" s="18">
        <v>30.977841284995034</v>
      </c>
      <c r="V7" s="18">
        <v>35.822329467719314</v>
      </c>
      <c r="W7" s="18">
        <v>44.268298951640674</v>
      </c>
      <c r="X7" s="18">
        <v>50.716934059922316</v>
      </c>
      <c r="Y7" s="18">
        <v>63.264897451359815</v>
      </c>
      <c r="Z7" s="18">
        <v>94.301614287418701</v>
      </c>
      <c r="AA7" s="18">
        <v>109.32727169874899</v>
      </c>
      <c r="AB7" s="18">
        <v>123.86386678157447</v>
      </c>
      <c r="AC7" s="18">
        <v>138.3939774546877</v>
      </c>
      <c r="AD7" s="18">
        <v>143.51231856863157</v>
      </c>
      <c r="AE7" s="18">
        <v>163.38961495659268</v>
      </c>
      <c r="AF7" s="18">
        <v>187.85465632706016</v>
      </c>
      <c r="AG7" s="18" t="s">
        <v>1</v>
      </c>
    </row>
    <row r="8" spans="1:33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62.065752772512674</v>
      </c>
      <c r="P8" s="14" t="s">
        <v>1</v>
      </c>
      <c r="Q8" s="14">
        <v>64.8593432580913</v>
      </c>
      <c r="R8" s="14" t="s">
        <v>1</v>
      </c>
      <c r="S8" s="14">
        <v>67.010946437580941</v>
      </c>
      <c r="T8" s="14" t="s">
        <v>1</v>
      </c>
      <c r="U8" s="14">
        <v>78.986742102007</v>
      </c>
      <c r="V8" s="14">
        <v>59.967866893106198</v>
      </c>
      <c r="W8" s="14">
        <v>59.726914639994241</v>
      </c>
      <c r="X8" s="14">
        <v>58.850232693507849</v>
      </c>
      <c r="Y8" s="14">
        <v>50.907106028782479</v>
      </c>
      <c r="Z8" s="14" t="s">
        <v>1</v>
      </c>
      <c r="AA8" s="14">
        <v>48.31807402458017</v>
      </c>
      <c r="AB8" s="14" t="s">
        <v>1</v>
      </c>
      <c r="AC8" s="14">
        <v>94.236286175261526</v>
      </c>
      <c r="AD8" s="14" t="s">
        <v>1</v>
      </c>
      <c r="AE8" s="14">
        <v>36.862216101414127</v>
      </c>
      <c r="AF8" s="14" t="s">
        <v>1</v>
      </c>
      <c r="AG8" s="14" t="s">
        <v>1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3.862527889724273</v>
      </c>
      <c r="P9" s="11">
        <v>6.5708693568268677</v>
      </c>
      <c r="Q9" s="11">
        <v>10.191465951976866</v>
      </c>
      <c r="R9" s="11">
        <v>10.622764270756242</v>
      </c>
      <c r="S9" s="11">
        <v>8.3149812852786535</v>
      </c>
      <c r="T9" s="11">
        <v>6.3443516168481313</v>
      </c>
      <c r="U9" s="11">
        <v>8.4102557039150181</v>
      </c>
      <c r="V9" s="11">
        <v>9.2660876585159038</v>
      </c>
      <c r="W9" s="11">
        <v>25.689875307917148</v>
      </c>
      <c r="X9" s="11">
        <v>9.0753604732537791</v>
      </c>
      <c r="Y9" s="11">
        <v>11.973421130360515</v>
      </c>
      <c r="Z9" s="11">
        <v>16.6134803504095</v>
      </c>
      <c r="AA9" s="11">
        <v>12.798892799887183</v>
      </c>
      <c r="AB9" s="11">
        <v>10.735072011557163</v>
      </c>
      <c r="AC9" s="11">
        <v>9.3517234259617563</v>
      </c>
      <c r="AD9" s="11">
        <v>10.298395151510936</v>
      </c>
      <c r="AE9" s="11">
        <v>24.685871995792517</v>
      </c>
      <c r="AF9" s="11">
        <v>18.769817158456739</v>
      </c>
      <c r="AG9" s="11" t="s">
        <v>1</v>
      </c>
    </row>
    <row r="10" spans="1:33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6.8535761257465104</v>
      </c>
      <c r="P10" s="14">
        <v>8.5780579523134382</v>
      </c>
      <c r="Q10" s="14">
        <v>41.086106023769915</v>
      </c>
      <c r="R10" s="14">
        <v>52.479440704230839</v>
      </c>
      <c r="S10" s="14">
        <v>51.698049826925143</v>
      </c>
      <c r="T10" s="14">
        <v>65.911343889575491</v>
      </c>
      <c r="U10" s="14">
        <v>59.545258813232309</v>
      </c>
      <c r="V10" s="14">
        <v>59.772241334539117</v>
      </c>
      <c r="W10" s="14">
        <v>54.161443158123852</v>
      </c>
      <c r="X10" s="14">
        <v>78.810333210316571</v>
      </c>
      <c r="Y10" s="14">
        <v>112.48481018656854</v>
      </c>
      <c r="Z10" s="14">
        <v>185.07878774479579</v>
      </c>
      <c r="AA10" s="14">
        <v>138.92133878206303</v>
      </c>
      <c r="AB10" s="14">
        <v>101.48861197561064</v>
      </c>
      <c r="AC10" s="14">
        <v>85.421349901266964</v>
      </c>
      <c r="AD10" s="14">
        <v>127.00224808584116</v>
      </c>
      <c r="AE10" s="14">
        <v>153.82697377872364</v>
      </c>
      <c r="AF10" s="14">
        <v>143.40730469930429</v>
      </c>
      <c r="AG10" s="14" t="s">
        <v>1</v>
      </c>
    </row>
    <row r="11" spans="1:33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23.380932120954849</v>
      </c>
      <c r="N11" s="11">
        <v>30.853835498456426</v>
      </c>
      <c r="O11" s="11">
        <v>29.946528115610427</v>
      </c>
      <c r="P11" s="11">
        <v>33.395952853309318</v>
      </c>
      <c r="Q11" s="11">
        <v>29.151696797101796</v>
      </c>
      <c r="R11" s="11">
        <v>30.223183186605702</v>
      </c>
      <c r="S11" s="11">
        <v>36.074476988992622</v>
      </c>
      <c r="T11" s="11">
        <v>39.081176417745453</v>
      </c>
      <c r="U11" s="11">
        <v>37.389371985157105</v>
      </c>
      <c r="V11" s="11">
        <v>38.616339434489888</v>
      </c>
      <c r="W11" s="11">
        <v>43.174369858204756</v>
      </c>
      <c r="X11" s="11">
        <v>43.560724313156385</v>
      </c>
      <c r="Y11" s="11">
        <v>46.523466588123505</v>
      </c>
      <c r="Z11" s="11">
        <v>45.002876338851017</v>
      </c>
      <c r="AA11" s="11" t="s">
        <v>1</v>
      </c>
      <c r="AB11" s="11">
        <v>42.442118771732339</v>
      </c>
      <c r="AC11" s="11">
        <v>43.953476471706303</v>
      </c>
      <c r="AD11" s="11">
        <v>42.724695997091999</v>
      </c>
      <c r="AE11" s="11">
        <v>44.353791102813453</v>
      </c>
      <c r="AF11" s="11">
        <v>44.871564945728821</v>
      </c>
      <c r="AG11" s="11" t="s">
        <v>1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1.5512034529143701</v>
      </c>
      <c r="R12" s="14">
        <v>2.1920114737079257</v>
      </c>
      <c r="S12" s="14">
        <v>13.591765209908427</v>
      </c>
      <c r="T12" s="14">
        <v>12.126868821473671</v>
      </c>
      <c r="U12" s="14">
        <v>8.1171421951902136</v>
      </c>
      <c r="V12" s="14">
        <v>11.809142130967629</v>
      </c>
      <c r="W12" s="14">
        <v>13.656095478307071</v>
      </c>
      <c r="X12" s="14">
        <v>17.101163778793232</v>
      </c>
      <c r="Y12" s="14">
        <v>19.805412126002764</v>
      </c>
      <c r="Z12" s="14">
        <v>14.671759867325333</v>
      </c>
      <c r="AA12" s="14">
        <v>15.061786734053424</v>
      </c>
      <c r="AB12" s="14">
        <v>12.014601892371207</v>
      </c>
      <c r="AC12" s="14">
        <v>13.018873867988074</v>
      </c>
      <c r="AD12" s="14">
        <v>35.546969567562499</v>
      </c>
      <c r="AE12" s="14">
        <v>32.375531181546187</v>
      </c>
      <c r="AF12" s="14">
        <v>34.167388601333336</v>
      </c>
      <c r="AG12" s="14" t="s">
        <v>1</v>
      </c>
    </row>
    <row r="13" spans="1:33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 t="s">
        <v>1</v>
      </c>
      <c r="S13" s="11" t="s">
        <v>1</v>
      </c>
      <c r="T13" s="11" t="s">
        <v>1</v>
      </c>
      <c r="U13" s="11" t="s">
        <v>1</v>
      </c>
      <c r="V13" s="11" t="s">
        <v>1</v>
      </c>
      <c r="W13" s="11" t="s">
        <v>1</v>
      </c>
      <c r="X13" s="11" t="s">
        <v>1</v>
      </c>
      <c r="Y13" s="11" t="s">
        <v>1</v>
      </c>
      <c r="Z13" s="11" t="s">
        <v>1</v>
      </c>
      <c r="AA13" s="11">
        <v>163.79066763661618</v>
      </c>
      <c r="AB13" s="11" t="s">
        <v>1</v>
      </c>
      <c r="AC13" s="11">
        <v>191.38705655868407</v>
      </c>
      <c r="AD13" s="11" t="s">
        <v>1</v>
      </c>
      <c r="AE13" s="11">
        <v>101.5865614962616</v>
      </c>
      <c r="AF13" s="11" t="s">
        <v>1</v>
      </c>
      <c r="AG13" s="11" t="s">
        <v>1</v>
      </c>
    </row>
    <row r="14" spans="1:33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 t="s">
        <v>1</v>
      </c>
      <c r="R14" s="14" t="s">
        <v>1</v>
      </c>
      <c r="S14" s="14">
        <v>26.14754203099163</v>
      </c>
      <c r="T14" s="14">
        <v>20.534075098796755</v>
      </c>
      <c r="U14" s="14">
        <v>24.264344219513475</v>
      </c>
      <c r="V14" s="14">
        <v>25.770692524861971</v>
      </c>
      <c r="W14" s="14">
        <v>24.40860974284687</v>
      </c>
      <c r="X14" s="14">
        <v>26.48874287942477</v>
      </c>
      <c r="Y14" s="14">
        <v>24.828146356075358</v>
      </c>
      <c r="Z14" s="14">
        <v>28.18658316334221</v>
      </c>
      <c r="AA14" s="14">
        <v>22.921197938778544</v>
      </c>
      <c r="AB14" s="14">
        <v>35.312727032731758</v>
      </c>
      <c r="AC14" s="14">
        <v>33.085910007969964</v>
      </c>
      <c r="AD14" s="14">
        <v>35.619262091796877</v>
      </c>
      <c r="AE14" s="14">
        <v>34.64430920587337</v>
      </c>
      <c r="AF14" s="14">
        <v>42.775405146543896</v>
      </c>
      <c r="AG14" s="14" t="s">
        <v>1</v>
      </c>
    </row>
    <row r="15" spans="1:33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0.99362528014977269</v>
      </c>
      <c r="N15" s="11">
        <v>1.0846257970900894</v>
      </c>
      <c r="O15" s="11">
        <v>1.2001396986759023</v>
      </c>
      <c r="P15" s="11">
        <v>1.2496380802560816</v>
      </c>
      <c r="Q15" s="11">
        <v>1.0746868786029089</v>
      </c>
      <c r="R15" s="11">
        <v>1.2584046851660018</v>
      </c>
      <c r="S15" s="11">
        <v>0.63635820502423635</v>
      </c>
      <c r="T15" s="11">
        <v>0.58057295906892814</v>
      </c>
      <c r="U15" s="11">
        <v>0.54770732492235119</v>
      </c>
      <c r="V15" s="11">
        <v>0.30613412031799669</v>
      </c>
      <c r="W15" s="11">
        <v>0.37528356992822609</v>
      </c>
      <c r="X15" s="11">
        <v>0.16664918367733647</v>
      </c>
      <c r="Y15" s="11">
        <v>0.16618118583940783</v>
      </c>
      <c r="Z15" s="11">
        <v>0.11290316795527935</v>
      </c>
      <c r="AA15" s="11">
        <v>0.26309221081944095</v>
      </c>
      <c r="AB15" s="11">
        <v>0.47183603774577354</v>
      </c>
      <c r="AC15" s="11">
        <v>1.6326754971578767</v>
      </c>
      <c r="AD15" s="11">
        <v>1.7355193399669124</v>
      </c>
      <c r="AE15" s="11">
        <v>5.528186161183636</v>
      </c>
      <c r="AF15" s="11">
        <v>2.8939460068293328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5.2545602261324982</v>
      </c>
      <c r="Q16" s="14">
        <v>2.9650209388177244</v>
      </c>
      <c r="R16" s="14">
        <v>3.5953657353504505</v>
      </c>
      <c r="S16" s="14">
        <v>1.1531262209427438</v>
      </c>
      <c r="T16" s="14">
        <v>1.6281491244402979</v>
      </c>
      <c r="U16" s="14">
        <v>1.753557538935155</v>
      </c>
      <c r="V16" s="14">
        <v>1.8530169095042317</v>
      </c>
      <c r="W16" s="14">
        <v>1.2264483107471769</v>
      </c>
      <c r="X16" s="14">
        <v>6.4072502568861003</v>
      </c>
      <c r="Y16" s="14">
        <v>10.83356808608286</v>
      </c>
      <c r="Z16" s="14">
        <v>6.7622433446028269</v>
      </c>
      <c r="AA16" s="14">
        <v>7.1924606137887084</v>
      </c>
      <c r="AB16" s="14">
        <v>8.1285195115853774</v>
      </c>
      <c r="AC16" s="14">
        <v>11.200092969665677</v>
      </c>
      <c r="AD16" s="14">
        <v>8.5212976608437767</v>
      </c>
      <c r="AE16" s="14">
        <v>14.955031988671214</v>
      </c>
      <c r="AF16" s="14">
        <v>8.85875354970476</v>
      </c>
      <c r="AG16" s="14" t="s">
        <v>1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7.4474232950900188</v>
      </c>
      <c r="Y17" s="11">
        <v>14.397822442582383</v>
      </c>
      <c r="Z17" s="11">
        <v>11.335684914915083</v>
      </c>
      <c r="AA17" s="11">
        <v>7.7466296402185373</v>
      </c>
      <c r="AB17" s="11">
        <v>10.140069099047812</v>
      </c>
      <c r="AC17" s="11">
        <v>8.5679951437676607</v>
      </c>
      <c r="AD17" s="11">
        <v>10.37243556807338</v>
      </c>
      <c r="AE17" s="11">
        <v>9.7109993469463287</v>
      </c>
      <c r="AF17" s="11">
        <v>11.307661838345687</v>
      </c>
      <c r="AG17" s="11" t="s">
        <v>1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 t="s">
        <v>1</v>
      </c>
      <c r="W18" s="14" t="s">
        <v>1</v>
      </c>
      <c r="X18" s="14" t="s">
        <v>1</v>
      </c>
      <c r="Y18" s="14" t="s">
        <v>1</v>
      </c>
      <c r="Z18" s="14">
        <v>5.9151240818937634</v>
      </c>
      <c r="AA18" s="14">
        <v>8.8097481554635664</v>
      </c>
      <c r="AB18" s="14" t="s">
        <v>1</v>
      </c>
      <c r="AC18" s="14">
        <v>43.614796561586523</v>
      </c>
      <c r="AD18" s="14" t="s">
        <v>1</v>
      </c>
      <c r="AE18" s="14">
        <v>15.263164188230357</v>
      </c>
      <c r="AF18" s="14" t="s">
        <v>1</v>
      </c>
      <c r="AG18" s="14" t="s">
        <v>1</v>
      </c>
    </row>
    <row r="19" spans="1:33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17.089561547997793</v>
      </c>
      <c r="V19" s="11">
        <v>21.24588990053994</v>
      </c>
      <c r="W19" s="11">
        <v>26.249958565465732</v>
      </c>
      <c r="X19" s="11">
        <v>31.5368935586425</v>
      </c>
      <c r="Y19" s="11">
        <v>38.578706047096901</v>
      </c>
      <c r="Z19" s="11">
        <v>45.081432326709027</v>
      </c>
      <c r="AA19" s="11">
        <v>38.529570645454037</v>
      </c>
      <c r="AB19" s="11">
        <v>42.603517150174618</v>
      </c>
      <c r="AC19" s="11">
        <v>44.026672221906004</v>
      </c>
      <c r="AD19" s="11">
        <v>56.357543575735235</v>
      </c>
      <c r="AE19" s="11">
        <v>50.03491412165716</v>
      </c>
      <c r="AF19" s="11">
        <v>76.026506636169714</v>
      </c>
      <c r="AG19" s="11" t="s">
        <v>1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 t="s">
        <v>54</v>
      </c>
      <c r="O20" s="14" t="s">
        <v>1</v>
      </c>
      <c r="P20" s="14" t="s">
        <v>1</v>
      </c>
      <c r="Q20" s="14">
        <v>23.153557295185546</v>
      </c>
      <c r="R20" s="14">
        <v>26.900523462148112</v>
      </c>
      <c r="S20" s="14">
        <v>18.130789375265408</v>
      </c>
      <c r="T20" s="14">
        <v>12.916281297553242</v>
      </c>
      <c r="U20" s="14">
        <v>16.111948727627965</v>
      </c>
      <c r="V20" s="14">
        <v>12.93691836089646</v>
      </c>
      <c r="W20" s="14">
        <v>23.395764948470333</v>
      </c>
      <c r="X20" s="14">
        <v>25.0393299486439</v>
      </c>
      <c r="Y20" s="14">
        <v>23.39360874121574</v>
      </c>
      <c r="Z20" s="14">
        <v>13.367689306394023</v>
      </c>
      <c r="AA20" s="14">
        <v>5.9075829761278742</v>
      </c>
      <c r="AB20" s="14">
        <v>11.748206006458036</v>
      </c>
      <c r="AC20" s="14">
        <v>15.594915207636328</v>
      </c>
      <c r="AD20" s="14">
        <v>4.8037335241319443</v>
      </c>
      <c r="AE20" s="14">
        <v>6.2023355817241557</v>
      </c>
      <c r="AF20" s="14">
        <v>7.3193187213450983</v>
      </c>
      <c r="AG20" s="14" t="s">
        <v>1</v>
      </c>
    </row>
    <row r="21" spans="1:33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>
        <v>34.294972284124988</v>
      </c>
      <c r="Z21" s="11" t="s">
        <v>1</v>
      </c>
      <c r="AA21" s="11">
        <v>53.299322480757105</v>
      </c>
      <c r="AB21" s="11" t="s">
        <v>1</v>
      </c>
      <c r="AC21" s="11">
        <v>57.825713696006822</v>
      </c>
      <c r="AD21" s="11" t="s">
        <v>1</v>
      </c>
      <c r="AE21" s="11">
        <v>90.043780179172913</v>
      </c>
      <c r="AF21" s="11" t="s">
        <v>1</v>
      </c>
      <c r="AG21" s="11" t="s">
        <v>1</v>
      </c>
    </row>
    <row r="22" spans="1:33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67.42256302827154</v>
      </c>
      <c r="X22" s="14">
        <v>77.924546752471315</v>
      </c>
      <c r="Y22" s="14">
        <v>66.944806880797941</v>
      </c>
      <c r="Z22" s="14">
        <v>65.214341966521886</v>
      </c>
      <c r="AA22" s="14">
        <v>74.490819119144319</v>
      </c>
      <c r="AB22" s="14">
        <v>78.177417035271432</v>
      </c>
      <c r="AC22" s="14">
        <v>88.633527143968294</v>
      </c>
      <c r="AD22" s="14">
        <v>81.503516183748729</v>
      </c>
      <c r="AE22" s="14">
        <v>79.438914555799371</v>
      </c>
      <c r="AF22" s="14">
        <v>84.071453000025144</v>
      </c>
      <c r="AG22" s="14" t="s">
        <v>1</v>
      </c>
    </row>
    <row r="23" spans="1:33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>
        <v>1.3585702760922382</v>
      </c>
      <c r="U23" s="11">
        <v>1.5860892356384213</v>
      </c>
      <c r="V23" s="11">
        <v>1.8979977638306775</v>
      </c>
      <c r="W23" s="11">
        <v>2.0327438129369533</v>
      </c>
      <c r="X23" s="11">
        <v>2.5152124048670212</v>
      </c>
      <c r="Y23" s="11">
        <v>4.2120176584914599</v>
      </c>
      <c r="Z23" s="11">
        <v>3.9962941014294873</v>
      </c>
      <c r="AA23" s="11">
        <v>3.3991433813140586</v>
      </c>
      <c r="AB23" s="11">
        <v>4.5496420976011702</v>
      </c>
      <c r="AC23" s="11">
        <v>7.4771949629479888</v>
      </c>
      <c r="AD23" s="11">
        <v>9.7489713936296827</v>
      </c>
      <c r="AE23" s="11">
        <v>8.5200598671396399</v>
      </c>
      <c r="AF23" s="11">
        <v>6.8446602397599818</v>
      </c>
      <c r="AG23" s="11" t="s">
        <v>1</v>
      </c>
    </row>
    <row r="24" spans="1:33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0.64780677406822185</v>
      </c>
      <c r="M24" s="14">
        <v>0.44670685793116582</v>
      </c>
      <c r="N24" s="14">
        <v>1.0071309269274333</v>
      </c>
      <c r="O24" s="14">
        <v>1.576071692204259</v>
      </c>
      <c r="P24" s="14">
        <v>1.5818060643568814</v>
      </c>
      <c r="Q24" s="14">
        <v>1.6380238413444954</v>
      </c>
      <c r="R24" s="14">
        <v>5.7264305820986747</v>
      </c>
      <c r="S24" s="14">
        <v>9.6303808016886236</v>
      </c>
      <c r="T24" s="14">
        <v>3.8083508533870445</v>
      </c>
      <c r="U24" s="14">
        <v>5.0763414113645178</v>
      </c>
      <c r="V24" s="14">
        <v>1.8647095507401947</v>
      </c>
      <c r="W24" s="14">
        <v>2.356808437596043</v>
      </c>
      <c r="X24" s="14">
        <v>2.3464498581043838</v>
      </c>
      <c r="Y24" s="14">
        <v>4.1582896292354734</v>
      </c>
      <c r="Z24" s="14">
        <v>1.5838765565739763</v>
      </c>
      <c r="AA24" s="14">
        <v>4.7927959831963447</v>
      </c>
      <c r="AB24" s="14">
        <v>9.6188629627406197</v>
      </c>
      <c r="AC24" s="14">
        <v>6.7639920513714573</v>
      </c>
      <c r="AD24" s="14">
        <v>6.8323322800382513</v>
      </c>
      <c r="AE24" s="14">
        <v>6.1968023967471551</v>
      </c>
      <c r="AF24" s="14">
        <v>7.3750689961080926</v>
      </c>
      <c r="AG24" s="14" t="s">
        <v>1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 t="s">
        <v>1</v>
      </c>
      <c r="O25" s="11" t="s">
        <v>1</v>
      </c>
      <c r="P25" s="11" t="s">
        <v>1</v>
      </c>
      <c r="Q25" s="11" t="s">
        <v>1</v>
      </c>
      <c r="R25" s="11">
        <v>145.3774976473824</v>
      </c>
      <c r="S25" s="11">
        <v>152.90575857683652</v>
      </c>
      <c r="T25" s="11" t="s">
        <v>1</v>
      </c>
      <c r="U25" s="11">
        <v>157.75970621544019</v>
      </c>
      <c r="V25" s="11" t="s">
        <v>1</v>
      </c>
      <c r="W25" s="11">
        <v>172.4266347925128</v>
      </c>
      <c r="X25" s="11" t="s">
        <v>1</v>
      </c>
      <c r="Y25" s="11">
        <v>199.79939270678813</v>
      </c>
      <c r="Z25" s="11" t="s">
        <v>1</v>
      </c>
      <c r="AA25" s="11">
        <v>212.83737336421777</v>
      </c>
      <c r="AB25" s="11" t="s">
        <v>1</v>
      </c>
      <c r="AC25" s="11">
        <v>232.81462688678275</v>
      </c>
      <c r="AD25" s="11" t="s">
        <v>1</v>
      </c>
      <c r="AE25" s="11">
        <v>260.55654238330669</v>
      </c>
      <c r="AF25" s="11" t="s">
        <v>1</v>
      </c>
      <c r="AG25" s="11" t="s">
        <v>1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0.68601294452786876</v>
      </c>
      <c r="O26" s="14">
        <v>0.71997311388181495</v>
      </c>
      <c r="P26" s="14">
        <v>0.86547477789612981</v>
      </c>
      <c r="Q26" s="14">
        <v>0.67577042405178689</v>
      </c>
      <c r="R26" s="14">
        <v>0.75571712603450036</v>
      </c>
      <c r="S26" s="14">
        <v>1.4773886073927551</v>
      </c>
      <c r="T26" s="14">
        <v>0.33962917898963924</v>
      </c>
      <c r="U26" s="14">
        <v>1.4277645238639463</v>
      </c>
      <c r="V26" s="14">
        <v>1.2570474349361622</v>
      </c>
      <c r="W26" s="14">
        <v>1.6609645162182998</v>
      </c>
      <c r="X26" s="14">
        <v>2.4427441463812798</v>
      </c>
      <c r="Y26" s="14">
        <v>2.056754373632443</v>
      </c>
      <c r="Z26" s="14">
        <v>4.7099451098410965</v>
      </c>
      <c r="AA26" s="14">
        <v>5.7852296024935219</v>
      </c>
      <c r="AB26" s="14">
        <v>0.40166882697394468</v>
      </c>
      <c r="AC26" s="14">
        <v>1.5355804568407192</v>
      </c>
      <c r="AD26" s="14">
        <v>3.3247048503395873</v>
      </c>
      <c r="AE26" s="14">
        <v>5.5875861663775748</v>
      </c>
      <c r="AF26" s="14">
        <v>6.3760945300498513</v>
      </c>
      <c r="AG26" s="14" t="s">
        <v>1</v>
      </c>
    </row>
    <row r="27" spans="1:33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>
        <v>1.3431734808071359E-2</v>
      </c>
      <c r="N27" s="11" t="s">
        <v>1</v>
      </c>
      <c r="O27" s="11">
        <v>0.6999871397605969</v>
      </c>
      <c r="P27" s="11" t="s">
        <v>1</v>
      </c>
      <c r="Q27" s="11">
        <v>1.0178299397612798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3.9662569864636099</v>
      </c>
      <c r="X27" s="11" t="s">
        <v>1</v>
      </c>
      <c r="Y27" s="11">
        <v>4.1900632247105642</v>
      </c>
      <c r="Z27" s="11" t="s">
        <v>1</v>
      </c>
      <c r="AA27" s="11">
        <v>5.1335888801687055</v>
      </c>
      <c r="AB27" s="11" t="s">
        <v>1</v>
      </c>
      <c r="AC27" s="11">
        <v>10.339153356341873</v>
      </c>
      <c r="AD27" s="11" t="s">
        <v>1</v>
      </c>
      <c r="AE27" s="11">
        <v>10.039082629790636</v>
      </c>
      <c r="AF27" s="11">
        <v>11.161136430532391</v>
      </c>
      <c r="AG27" s="11" t="s">
        <v>1</v>
      </c>
    </row>
    <row r="28" spans="1:33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3.9912060523175454</v>
      </c>
      <c r="S28" s="14">
        <v>5.7425925453163886</v>
      </c>
      <c r="T28" s="14">
        <v>8.9358823359846244</v>
      </c>
      <c r="U28" s="14">
        <v>9.0449926897996118</v>
      </c>
      <c r="V28" s="14">
        <v>10.515141866392984</v>
      </c>
      <c r="W28" s="14">
        <v>5.2907434388945074</v>
      </c>
      <c r="X28" s="14">
        <v>8.8582193215189324</v>
      </c>
      <c r="Y28" s="14">
        <v>10.660450435962698</v>
      </c>
      <c r="Z28" s="14">
        <v>17.330333146077205</v>
      </c>
      <c r="AA28" s="14">
        <v>12.067232250282771</v>
      </c>
      <c r="AB28" s="14">
        <v>11.483052970374214</v>
      </c>
      <c r="AC28" s="14">
        <v>16.367301797122874</v>
      </c>
      <c r="AD28" s="14">
        <v>12.556955447598256</v>
      </c>
      <c r="AE28" s="14">
        <v>18.395025201775059</v>
      </c>
      <c r="AF28" s="14">
        <v>25.224289460107389</v>
      </c>
      <c r="AG28" s="14" t="s">
        <v>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17.782968552866297</v>
      </c>
      <c r="P29" s="11">
        <v>27.037781226381057</v>
      </c>
      <c r="Q29" s="11">
        <v>12.829395280849777</v>
      </c>
      <c r="R29" s="11">
        <v>8.2057748870113141</v>
      </c>
      <c r="S29" s="11">
        <v>4.5270745915421964</v>
      </c>
      <c r="T29" s="11">
        <v>10.052347202028427</v>
      </c>
      <c r="U29" s="11">
        <v>11.267797868499267</v>
      </c>
      <c r="V29" s="11">
        <v>11.509502719074483</v>
      </c>
      <c r="W29" s="11">
        <v>14.557696020478586</v>
      </c>
      <c r="X29" s="11">
        <v>21.181693405541324</v>
      </c>
      <c r="Y29" s="11">
        <v>22.325398064856138</v>
      </c>
      <c r="Z29" s="11">
        <v>26.57035227929542</v>
      </c>
      <c r="AA29" s="11">
        <v>29.130222608804853</v>
      </c>
      <c r="AB29" s="11">
        <v>29.941379449061881</v>
      </c>
      <c r="AC29" s="11">
        <v>45.494631683194712</v>
      </c>
      <c r="AD29" s="11">
        <v>51.644675818563925</v>
      </c>
      <c r="AE29" s="11">
        <v>57.880051928419554</v>
      </c>
      <c r="AF29" s="11">
        <v>162.81143332342006</v>
      </c>
      <c r="AG29" s="11" t="s">
        <v>1</v>
      </c>
    </row>
    <row r="30" spans="1:33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6.2987505117569524</v>
      </c>
      <c r="R30" s="14">
        <v>8.2983674366839253</v>
      </c>
      <c r="S30" s="14">
        <v>14.609330184647812</v>
      </c>
      <c r="T30" s="14">
        <v>11.339280614898486</v>
      </c>
      <c r="U30" s="14">
        <v>10.181600989028997</v>
      </c>
      <c r="V30" s="14">
        <v>9.4350973865619476</v>
      </c>
      <c r="W30" s="14">
        <v>8.2206216207729454</v>
      </c>
      <c r="X30" s="14">
        <v>6.804025325618035</v>
      </c>
      <c r="Y30" s="14">
        <v>8.8411478681483935</v>
      </c>
      <c r="Z30" s="14">
        <v>10.372201322395057</v>
      </c>
      <c r="AA30" s="14">
        <v>9.7986455411382245</v>
      </c>
      <c r="AB30" s="14">
        <v>12.112455534312746</v>
      </c>
      <c r="AC30" s="14">
        <v>14.272598625830254</v>
      </c>
      <c r="AD30" s="14">
        <v>13.559113224159528</v>
      </c>
      <c r="AE30" s="14">
        <v>13.043819940280212</v>
      </c>
      <c r="AF30" s="14">
        <v>11.386252193257006</v>
      </c>
      <c r="AG30" s="14" t="s">
        <v>1</v>
      </c>
    </row>
    <row r="31" spans="1:33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 t="s">
        <v>1</v>
      </c>
      <c r="H31" s="11" t="s">
        <v>1</v>
      </c>
      <c r="I31" s="11" t="s">
        <v>1</v>
      </c>
      <c r="J31" s="11" t="s">
        <v>1</v>
      </c>
      <c r="K31" s="11" t="s">
        <v>1</v>
      </c>
      <c r="L31" s="11" t="s">
        <v>1</v>
      </c>
      <c r="M31" s="11" t="s">
        <v>1</v>
      </c>
      <c r="N31" s="11" t="s">
        <v>1</v>
      </c>
      <c r="O31" s="11">
        <v>62.22827409841252</v>
      </c>
      <c r="P31" s="11" t="s">
        <v>1</v>
      </c>
      <c r="Q31" s="11">
        <v>66.469221801095685</v>
      </c>
      <c r="R31" s="11" t="s">
        <v>1</v>
      </c>
      <c r="S31" s="11">
        <v>97.10718405138087</v>
      </c>
      <c r="T31" s="11" t="s">
        <v>1</v>
      </c>
      <c r="U31" s="11">
        <v>106.47615126207953</v>
      </c>
      <c r="V31" s="11" t="s">
        <v>1</v>
      </c>
      <c r="W31" s="11">
        <v>118.80705981710187</v>
      </c>
      <c r="X31" s="11" t="s">
        <v>1</v>
      </c>
      <c r="Y31" s="11" t="s">
        <v>1</v>
      </c>
      <c r="Z31" s="11" t="s">
        <v>1</v>
      </c>
      <c r="AA31" s="11">
        <v>145.91278701265574</v>
      </c>
      <c r="AB31" s="11" t="s">
        <v>1</v>
      </c>
      <c r="AC31" s="11">
        <v>141.67332337379059</v>
      </c>
      <c r="AD31" s="11" t="s">
        <v>1</v>
      </c>
      <c r="AE31" s="11">
        <v>125.26587178381622</v>
      </c>
      <c r="AF31" s="11" t="s">
        <v>1</v>
      </c>
      <c r="AG31" s="11" t="s">
        <v>1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>
        <v>48.784045151822568</v>
      </c>
      <c r="AD32" s="21" t="s">
        <v>1</v>
      </c>
      <c r="AE32" s="21">
        <v>57.537214095091763</v>
      </c>
      <c r="AF32" s="21" t="s">
        <v>1</v>
      </c>
      <c r="AG32" s="21" t="s">
        <v>1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2.4615982188578998</v>
      </c>
      <c r="AF35" s="11">
        <v>0.2645644427295491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 t="s">
        <v>54</v>
      </c>
      <c r="AD36" s="14">
        <v>0.36579756272998226</v>
      </c>
      <c r="AE36" s="14">
        <v>6.9243719768749878E-2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</row>
    <row r="39" spans="1:33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84.386117006701184</v>
      </c>
      <c r="Z39" s="11">
        <v>140.89531731553862</v>
      </c>
      <c r="AA39" s="11">
        <v>217.07868130306449</v>
      </c>
      <c r="AB39" s="11">
        <v>193.87004871412779</v>
      </c>
      <c r="AC39" s="11">
        <v>238.42901494843815</v>
      </c>
      <c r="AD39" s="11">
        <v>169.36777999611968</v>
      </c>
      <c r="AE39" s="11">
        <v>333.70531115438934</v>
      </c>
      <c r="AF39" s="11">
        <v>317.23341812386826</v>
      </c>
      <c r="AG39" s="11" t="s">
        <v>1</v>
      </c>
    </row>
    <row r="40" spans="1:33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</row>
    <row r="41" spans="1:33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</row>
    <row r="44" spans="1:33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>
        <v>28.662864943552279</v>
      </c>
      <c r="P47" s="11" t="s">
        <v>1</v>
      </c>
      <c r="Q47" s="11">
        <v>36.080215454645149</v>
      </c>
      <c r="R47" s="11" t="s">
        <v>1</v>
      </c>
      <c r="S47" s="11">
        <v>53.066957239916832</v>
      </c>
      <c r="T47" s="11" t="s">
        <v>1</v>
      </c>
      <c r="U47" s="11">
        <v>53.52972402995217</v>
      </c>
      <c r="V47" s="11" t="s">
        <v>1</v>
      </c>
      <c r="W47" s="11">
        <v>53.488339716555849</v>
      </c>
      <c r="X47" s="11" t="s">
        <v>1</v>
      </c>
      <c r="Y47" s="11">
        <v>74.788224796131672</v>
      </c>
      <c r="Z47" s="11" t="s">
        <v>1</v>
      </c>
      <c r="AA47" s="11">
        <v>76.267069807700793</v>
      </c>
      <c r="AB47" s="11" t="s">
        <v>1</v>
      </c>
      <c r="AC47" s="11">
        <v>84.886641445030804</v>
      </c>
      <c r="AD47" s="11">
        <v>80.034758334133556</v>
      </c>
      <c r="AE47" s="11">
        <v>76.708490411384929</v>
      </c>
      <c r="AF47" s="11">
        <v>72.072399251192181</v>
      </c>
      <c r="AG47" s="11" t="s">
        <v>1</v>
      </c>
    </row>
    <row r="48" spans="1:33" x14ac:dyDescent="0.25">
      <c r="A48" s="12" t="s">
        <v>44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 t="s">
        <v>1</v>
      </c>
      <c r="P48" s="14" t="s">
        <v>1</v>
      </c>
      <c r="Q48" s="14" t="s">
        <v>1</v>
      </c>
      <c r="R48" s="14" t="s">
        <v>1</v>
      </c>
      <c r="S48" s="14" t="s">
        <v>1</v>
      </c>
      <c r="T48" s="14" t="s">
        <v>1</v>
      </c>
      <c r="U48" s="14" t="s">
        <v>1</v>
      </c>
      <c r="V48" s="14" t="s">
        <v>1</v>
      </c>
      <c r="W48" s="14" t="s">
        <v>1</v>
      </c>
      <c r="X48" s="14" t="s">
        <v>1</v>
      </c>
      <c r="Y48" s="14" t="s">
        <v>1</v>
      </c>
      <c r="Z48" s="14" t="s">
        <v>1</v>
      </c>
      <c r="AA48" s="14" t="s">
        <v>1</v>
      </c>
      <c r="AB48" s="14" t="s">
        <v>1</v>
      </c>
      <c r="AC48" s="14" t="s">
        <v>1</v>
      </c>
      <c r="AD48" s="14" t="s">
        <v>1</v>
      </c>
      <c r="AE48" s="14" t="s">
        <v>1</v>
      </c>
      <c r="AF48" s="14" t="s">
        <v>1</v>
      </c>
      <c r="AG48" s="14" t="s">
        <v>1</v>
      </c>
    </row>
    <row r="49" spans="1:33" s="5" customFormat="1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>
        <v>5.6897799346371784E-2</v>
      </c>
      <c r="AB50" s="14">
        <v>0.82234852741408448</v>
      </c>
      <c r="AC50" s="14">
        <v>0.56714864786613473</v>
      </c>
      <c r="AD50" s="14">
        <v>0.30526080381106324</v>
      </c>
      <c r="AE50" s="14">
        <v>0.63627309583527669</v>
      </c>
      <c r="AF50" s="14">
        <v>0.57307242014170401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 t="s">
        <v>1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0.9986605880957079</v>
      </c>
      <c r="V53" s="11">
        <v>1.035560163433294</v>
      </c>
      <c r="W53" s="11">
        <v>1.394015155001824</v>
      </c>
      <c r="X53" s="11" t="s">
        <v>1</v>
      </c>
      <c r="Y53" s="11" t="s">
        <v>1</v>
      </c>
      <c r="Z53" s="11" t="s">
        <v>1</v>
      </c>
      <c r="AA53" s="11">
        <v>11.320211707089189</v>
      </c>
      <c r="AB53" s="11">
        <v>12.305914307113259</v>
      </c>
      <c r="AC53" s="11">
        <v>13.503052921675632</v>
      </c>
      <c r="AD53" s="11">
        <v>18.364242146168536</v>
      </c>
      <c r="AE53" s="11">
        <v>16.025590857045842</v>
      </c>
      <c r="AF53" s="11">
        <v>11.858849577469135</v>
      </c>
      <c r="AG53" s="11" t="s">
        <v>1</v>
      </c>
    </row>
    <row r="54" spans="1:33" x14ac:dyDescent="0.25">
      <c r="A54" s="12" t="s">
        <v>50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 t="s">
        <v>1</v>
      </c>
      <c r="V54" s="14" t="s">
        <v>1</v>
      </c>
      <c r="W54" s="14" t="s">
        <v>1</v>
      </c>
      <c r="X54" s="14" t="s">
        <v>1</v>
      </c>
      <c r="Y54" s="14" t="s">
        <v>1</v>
      </c>
      <c r="Z54" s="14" t="s">
        <v>1</v>
      </c>
      <c r="AA54" s="14" t="s">
        <v>1</v>
      </c>
      <c r="AB54" s="14" t="s">
        <v>1</v>
      </c>
      <c r="AC54" s="14" t="s">
        <v>1</v>
      </c>
      <c r="AD54" s="14" t="s">
        <v>1</v>
      </c>
      <c r="AE54" s="14" t="s">
        <v>1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</row>
    <row r="56" spans="1:33" x14ac:dyDescent="0.25">
      <c r="A56" s="12" t="s">
        <v>52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>
        <v>8.0118518403129351E-4</v>
      </c>
      <c r="P56" s="14">
        <v>9.0422301335175493E-4</v>
      </c>
      <c r="Q56" s="14">
        <v>3.786736619739374E-2</v>
      </c>
      <c r="R56" s="14">
        <v>4.2363637742676589E-2</v>
      </c>
      <c r="S56" s="14" t="s">
        <v>1</v>
      </c>
      <c r="T56" s="14">
        <v>1.2166275323882634</v>
      </c>
      <c r="U56" s="14">
        <v>1.0382159159454256</v>
      </c>
      <c r="V56" s="14">
        <v>0.77829817561521819</v>
      </c>
      <c r="W56" s="14">
        <v>5.0775724609306003E-2</v>
      </c>
      <c r="X56" s="14">
        <v>0.51178642098993066</v>
      </c>
      <c r="Y56" s="14">
        <v>0.68192530013902242</v>
      </c>
      <c r="Z56" s="14">
        <v>1.1574909066770962</v>
      </c>
      <c r="AA56" s="14">
        <v>1.3767618207029526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</row>
    <row r="57" spans="1:33" s="5" customFormat="1" x14ac:dyDescent="0.25">
      <c r="A57" s="9" t="s">
        <v>53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 t="s">
        <v>1</v>
      </c>
      <c r="P57" s="11" t="s">
        <v>1</v>
      </c>
      <c r="Q57" s="11" t="s">
        <v>1</v>
      </c>
      <c r="R57" s="11" t="s">
        <v>1</v>
      </c>
      <c r="S57" s="11" t="s">
        <v>1</v>
      </c>
      <c r="T57" s="11" t="s">
        <v>1</v>
      </c>
      <c r="U57" s="11">
        <v>77.277981195818199</v>
      </c>
      <c r="V57" s="11">
        <v>81.890968822562868</v>
      </c>
      <c r="W57" s="11">
        <v>74.791820513087643</v>
      </c>
      <c r="X57" s="11">
        <v>84.323705491726614</v>
      </c>
      <c r="Y57" s="11">
        <v>85.920745145671631</v>
      </c>
      <c r="Z57" s="11">
        <v>79.727608002002668</v>
      </c>
      <c r="AA57" s="11">
        <v>80.142051912077321</v>
      </c>
      <c r="AB57" s="11">
        <v>73.410349954564893</v>
      </c>
      <c r="AC57" s="11">
        <v>70.560004347037747</v>
      </c>
      <c r="AD57" s="11">
        <v>69.835420810610273</v>
      </c>
      <c r="AE57" s="11" t="s">
        <v>1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270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31" t="s">
        <v>1</v>
      </c>
      <c r="C5" s="32" t="s">
        <v>1</v>
      </c>
      <c r="D5" s="32" t="s">
        <v>1</v>
      </c>
      <c r="E5" s="32" t="s">
        <v>1</v>
      </c>
      <c r="F5" s="32" t="s">
        <v>1</v>
      </c>
      <c r="G5" s="32" t="s">
        <v>1</v>
      </c>
      <c r="H5" s="32" t="s">
        <v>1</v>
      </c>
      <c r="I5" s="32" t="s">
        <v>1</v>
      </c>
      <c r="J5" s="32" t="s">
        <v>1</v>
      </c>
      <c r="K5" s="32" t="s">
        <v>1</v>
      </c>
      <c r="L5" s="32">
        <v>0.14805184876611108</v>
      </c>
      <c r="M5" s="32" t="s">
        <v>1</v>
      </c>
      <c r="N5" s="32" t="s">
        <v>1</v>
      </c>
      <c r="O5" s="32" t="s">
        <v>1</v>
      </c>
      <c r="P5" s="32">
        <v>0.15613249390117973</v>
      </c>
      <c r="Q5" s="32">
        <v>0.15530890446836129</v>
      </c>
      <c r="R5" s="32">
        <v>0.16987773391788136</v>
      </c>
      <c r="S5" s="32">
        <v>0.1714469140085135</v>
      </c>
      <c r="T5" s="32">
        <v>0.16324101311440081</v>
      </c>
      <c r="U5" s="32">
        <v>0.15706456610735392</v>
      </c>
      <c r="V5" s="32">
        <v>0.19956292351078828</v>
      </c>
      <c r="W5" s="32">
        <v>0.20618760436399075</v>
      </c>
      <c r="X5" s="32">
        <v>0.22858410973064783</v>
      </c>
      <c r="Y5" s="32">
        <v>0.23167481164732234</v>
      </c>
      <c r="Z5" s="32" t="s">
        <v>1</v>
      </c>
      <c r="AA5" s="32">
        <v>0.3062915075399314</v>
      </c>
      <c r="AB5" s="32" t="s">
        <v>1</v>
      </c>
      <c r="AC5" s="32">
        <v>0.24903937781386859</v>
      </c>
      <c r="AD5" s="32" t="s">
        <v>1</v>
      </c>
      <c r="AE5" s="32">
        <v>0.35650095582320923</v>
      </c>
      <c r="AF5" s="32" t="s">
        <v>1</v>
      </c>
      <c r="AG5" s="32" t="s">
        <v>1</v>
      </c>
    </row>
    <row r="6" spans="1:33" x14ac:dyDescent="0.25">
      <c r="A6" s="12" t="s">
        <v>2</v>
      </c>
      <c r="B6" s="33" t="s">
        <v>1</v>
      </c>
      <c r="C6" s="34" t="s">
        <v>1</v>
      </c>
      <c r="D6" s="34" t="s">
        <v>1</v>
      </c>
      <c r="E6" s="34" t="s">
        <v>1</v>
      </c>
      <c r="F6" s="34" t="s">
        <v>1</v>
      </c>
      <c r="G6" s="34" t="s">
        <v>1</v>
      </c>
      <c r="H6" s="34" t="s">
        <v>1</v>
      </c>
      <c r="I6" s="34" t="s">
        <v>1</v>
      </c>
      <c r="J6" s="34" t="s">
        <v>1</v>
      </c>
      <c r="K6" s="34" t="s">
        <v>1</v>
      </c>
      <c r="L6" s="34" t="s">
        <v>1</v>
      </c>
      <c r="M6" s="34" t="s">
        <v>1</v>
      </c>
      <c r="N6" s="34" t="s">
        <v>1</v>
      </c>
      <c r="O6" s="34" t="s">
        <v>1</v>
      </c>
      <c r="P6" s="34" t="s">
        <v>1</v>
      </c>
      <c r="Q6" s="34" t="s">
        <v>1</v>
      </c>
      <c r="R6" s="34" t="s">
        <v>1</v>
      </c>
      <c r="S6" s="34" t="s">
        <v>1</v>
      </c>
      <c r="T6" s="34" t="s">
        <v>1</v>
      </c>
      <c r="U6" s="34">
        <v>1.5128140308684571E-2</v>
      </c>
      <c r="V6" s="34" t="s">
        <v>1</v>
      </c>
      <c r="W6" s="34" t="s">
        <v>1</v>
      </c>
      <c r="X6" s="34" t="s">
        <v>1</v>
      </c>
      <c r="Y6" s="34">
        <v>0.26295144318339336</v>
      </c>
      <c r="Z6" s="34">
        <v>0.3286595532042072</v>
      </c>
      <c r="AA6" s="34">
        <v>0.35329877968477608</v>
      </c>
      <c r="AB6" s="34">
        <v>0.2190448734412756</v>
      </c>
      <c r="AC6" s="34">
        <v>0.19589626690908946</v>
      </c>
      <c r="AD6" s="34">
        <v>0.21261153609713693</v>
      </c>
      <c r="AE6" s="34">
        <v>0.2581082427987641</v>
      </c>
      <c r="AF6" s="34">
        <v>0.28719886788759169</v>
      </c>
      <c r="AG6" s="34" t="s">
        <v>1</v>
      </c>
    </row>
    <row r="7" spans="1:33" s="15" customFormat="1" x14ac:dyDescent="0.25">
      <c r="A7" s="16" t="s">
        <v>3</v>
      </c>
      <c r="B7" s="35" t="s">
        <v>1</v>
      </c>
      <c r="C7" s="36" t="s">
        <v>1</v>
      </c>
      <c r="D7" s="36" t="s">
        <v>1</v>
      </c>
      <c r="E7" s="36" t="s">
        <v>1</v>
      </c>
      <c r="F7" s="36" t="s">
        <v>1</v>
      </c>
      <c r="G7" s="36" t="s">
        <v>1</v>
      </c>
      <c r="H7" s="36" t="s">
        <v>1</v>
      </c>
      <c r="I7" s="36" t="s">
        <v>1</v>
      </c>
      <c r="J7" s="36" t="s">
        <v>1</v>
      </c>
      <c r="K7" s="36" t="s">
        <v>1</v>
      </c>
      <c r="L7" s="36" t="s">
        <v>1</v>
      </c>
      <c r="M7" s="36" t="s">
        <v>1</v>
      </c>
      <c r="N7" s="36" t="s">
        <v>1</v>
      </c>
      <c r="O7" s="36" t="s">
        <v>1</v>
      </c>
      <c r="P7" s="36" t="s">
        <v>1</v>
      </c>
      <c r="Q7" s="36">
        <v>4.2355203812027085E-2</v>
      </c>
      <c r="R7" s="36">
        <v>3.7970863362429941E-2</v>
      </c>
      <c r="S7" s="36">
        <v>7.0144263567638893E-2</v>
      </c>
      <c r="T7" s="36">
        <v>8.5757384623756455E-2</v>
      </c>
      <c r="U7" s="36">
        <v>0.11205802767606061</v>
      </c>
      <c r="V7" s="36">
        <v>0.1292402958273122</v>
      </c>
      <c r="W7" s="36">
        <v>0.15366633820107362</v>
      </c>
      <c r="X7" s="36">
        <v>0.17452613311316068</v>
      </c>
      <c r="Y7" s="36">
        <v>0.20669567112764739</v>
      </c>
      <c r="Z7" s="36">
        <v>0.29194945148910456</v>
      </c>
      <c r="AA7" s="36">
        <v>0.324198389839706</v>
      </c>
      <c r="AB7" s="36">
        <v>0.34484073270232507</v>
      </c>
      <c r="AC7" s="36">
        <v>0.35802461599027774</v>
      </c>
      <c r="AD7" s="36">
        <v>0.34997949456647598</v>
      </c>
      <c r="AE7" s="36">
        <v>0.38187636428433547</v>
      </c>
      <c r="AF7" s="36">
        <v>0.45078883283638088</v>
      </c>
      <c r="AG7" s="36" t="s">
        <v>1</v>
      </c>
    </row>
    <row r="8" spans="1:33" x14ac:dyDescent="0.25">
      <c r="A8" s="12" t="s">
        <v>4</v>
      </c>
      <c r="B8" s="33" t="s">
        <v>1</v>
      </c>
      <c r="C8" s="34" t="s">
        <v>1</v>
      </c>
      <c r="D8" s="34" t="s">
        <v>1</v>
      </c>
      <c r="E8" s="34" t="s">
        <v>1</v>
      </c>
      <c r="F8" s="34" t="s">
        <v>1</v>
      </c>
      <c r="G8" s="34" t="s">
        <v>1</v>
      </c>
      <c r="H8" s="34" t="s">
        <v>1</v>
      </c>
      <c r="I8" s="34" t="s">
        <v>1</v>
      </c>
      <c r="J8" s="34" t="s">
        <v>1</v>
      </c>
      <c r="K8" s="34" t="s">
        <v>1</v>
      </c>
      <c r="L8" s="34" t="s">
        <v>1</v>
      </c>
      <c r="M8" s="34" t="s">
        <v>1</v>
      </c>
      <c r="N8" s="34" t="s">
        <v>1</v>
      </c>
      <c r="O8" s="34">
        <v>0.2012441680925689</v>
      </c>
      <c r="P8" s="34" t="s">
        <v>1</v>
      </c>
      <c r="Q8" s="34">
        <v>0.19000353219155652</v>
      </c>
      <c r="R8" s="34" t="s">
        <v>1</v>
      </c>
      <c r="S8" s="34">
        <v>0.1720624600704847</v>
      </c>
      <c r="T8" s="34" t="s">
        <v>1</v>
      </c>
      <c r="U8" s="34">
        <v>0.195961019485902</v>
      </c>
      <c r="V8" s="34">
        <v>0.13963025316998112</v>
      </c>
      <c r="W8" s="34">
        <v>0.1348093860823619</v>
      </c>
      <c r="X8" s="34">
        <v>0.13180458936646144</v>
      </c>
      <c r="Y8" s="34">
        <v>0.10939654667594628</v>
      </c>
      <c r="Z8" s="34" t="s">
        <v>1</v>
      </c>
      <c r="AA8" s="34">
        <v>9.8607502950613463E-2</v>
      </c>
      <c r="AB8" s="34" t="s">
        <v>1</v>
      </c>
      <c r="AC8" s="34">
        <v>0.16926893331387713</v>
      </c>
      <c r="AD8" s="34" t="s">
        <v>1</v>
      </c>
      <c r="AE8" s="34">
        <v>6.2528267536863996E-2</v>
      </c>
      <c r="AF8" s="34" t="s">
        <v>1</v>
      </c>
      <c r="AG8" s="34" t="s">
        <v>1</v>
      </c>
    </row>
    <row r="9" spans="1:33" x14ac:dyDescent="0.25">
      <c r="A9" s="9" t="s">
        <v>5</v>
      </c>
      <c r="B9" s="31" t="s">
        <v>1</v>
      </c>
      <c r="C9" s="32" t="s">
        <v>1</v>
      </c>
      <c r="D9" s="32" t="s">
        <v>1</v>
      </c>
      <c r="E9" s="32" t="s">
        <v>1</v>
      </c>
      <c r="F9" s="32" t="s">
        <v>1</v>
      </c>
      <c r="G9" s="32" t="s">
        <v>1</v>
      </c>
      <c r="H9" s="32" t="s">
        <v>1</v>
      </c>
      <c r="I9" s="32" t="s">
        <v>1</v>
      </c>
      <c r="J9" s="32" t="s">
        <v>1</v>
      </c>
      <c r="K9" s="32" t="s">
        <v>1</v>
      </c>
      <c r="L9" s="32" t="s">
        <v>1</v>
      </c>
      <c r="M9" s="32" t="s">
        <v>1</v>
      </c>
      <c r="N9" s="32" t="s">
        <v>1</v>
      </c>
      <c r="O9" s="32">
        <v>2.9458853666346461E-2</v>
      </c>
      <c r="P9" s="32">
        <v>4.5236512400920477E-2</v>
      </c>
      <c r="Q9" s="32">
        <v>6.1304911269207375E-2</v>
      </c>
      <c r="R9" s="32">
        <v>5.5015513416710272E-2</v>
      </c>
      <c r="S9" s="32">
        <v>3.7564095529012943E-2</v>
      </c>
      <c r="T9" s="32">
        <v>2.7885257640765191E-2</v>
      </c>
      <c r="U9" s="32">
        <v>4.1119736199661763E-2</v>
      </c>
      <c r="V9" s="32">
        <v>4.2880110710869605E-2</v>
      </c>
      <c r="W9" s="32">
        <v>0.10463324399033416</v>
      </c>
      <c r="X9" s="32">
        <v>3.492272572516144E-2</v>
      </c>
      <c r="Y9" s="32">
        <v>4.3631152568902425E-2</v>
      </c>
      <c r="Z9" s="32">
        <v>5.7471493700182556E-2</v>
      </c>
      <c r="AA9" s="32">
        <v>4.3865176381631885E-2</v>
      </c>
      <c r="AB9" s="32">
        <v>3.4302162507644417E-2</v>
      </c>
      <c r="AC9" s="32">
        <v>2.7691997851772288E-2</v>
      </c>
      <c r="AD9" s="32">
        <v>2.830457886334364E-2</v>
      </c>
      <c r="AE9" s="32">
        <v>6.5082640907339173E-2</v>
      </c>
      <c r="AF9" s="32">
        <v>4.8607318405243037E-2</v>
      </c>
      <c r="AG9" s="32" t="s">
        <v>1</v>
      </c>
    </row>
    <row r="10" spans="1:33" x14ac:dyDescent="0.25">
      <c r="A10" s="12" t="s">
        <v>6</v>
      </c>
      <c r="B10" s="33" t="s">
        <v>1</v>
      </c>
      <c r="C10" s="34" t="s">
        <v>1</v>
      </c>
      <c r="D10" s="34" t="s">
        <v>1</v>
      </c>
      <c r="E10" s="34" t="s">
        <v>1</v>
      </c>
      <c r="F10" s="34" t="s">
        <v>1</v>
      </c>
      <c r="G10" s="34" t="s">
        <v>1</v>
      </c>
      <c r="H10" s="34" t="s">
        <v>1</v>
      </c>
      <c r="I10" s="34" t="s">
        <v>1</v>
      </c>
      <c r="J10" s="34" t="s">
        <v>1</v>
      </c>
      <c r="K10" s="34" t="s">
        <v>1</v>
      </c>
      <c r="L10" s="34" t="s">
        <v>1</v>
      </c>
      <c r="M10" s="34" t="s">
        <v>1</v>
      </c>
      <c r="N10" s="34" t="s">
        <v>1</v>
      </c>
      <c r="O10" s="34">
        <v>2.3654851102807926E-2</v>
      </c>
      <c r="P10" s="34">
        <v>2.756585494904194E-2</v>
      </c>
      <c r="Q10" s="34">
        <v>0.1285001244785563</v>
      </c>
      <c r="R10" s="34">
        <v>0.15263711920970288</v>
      </c>
      <c r="S10" s="34">
        <v>0.1368617430721861</v>
      </c>
      <c r="T10" s="34">
        <v>0.16462152214758191</v>
      </c>
      <c r="U10" s="34">
        <v>0.15691208107974269</v>
      </c>
      <c r="V10" s="34">
        <v>0.15350292065078158</v>
      </c>
      <c r="W10" s="34">
        <v>0.13241295366619865</v>
      </c>
      <c r="X10" s="34">
        <v>0.192845595586882</v>
      </c>
      <c r="Y10" s="34">
        <v>0.27109303497927278</v>
      </c>
      <c r="Z10" s="34">
        <v>0.44321570636596958</v>
      </c>
      <c r="AA10" s="34">
        <v>0.32698630461007172</v>
      </c>
      <c r="AB10" s="34">
        <v>0.22595831149606008</v>
      </c>
      <c r="AC10" s="34">
        <v>0.17967220648605178</v>
      </c>
      <c r="AD10" s="34">
        <v>0.25648713709297444</v>
      </c>
      <c r="AE10" s="34">
        <v>0.30626453985274621</v>
      </c>
      <c r="AF10" s="34">
        <v>0.28204988174405465</v>
      </c>
      <c r="AG10" s="34" t="s">
        <v>1</v>
      </c>
    </row>
    <row r="11" spans="1:33" x14ac:dyDescent="0.25">
      <c r="A11" s="9" t="s">
        <v>7</v>
      </c>
      <c r="B11" s="31" t="s">
        <v>1</v>
      </c>
      <c r="C11" s="32" t="s">
        <v>1</v>
      </c>
      <c r="D11" s="32" t="s">
        <v>1</v>
      </c>
      <c r="E11" s="32" t="s">
        <v>1</v>
      </c>
      <c r="F11" s="32" t="s">
        <v>1</v>
      </c>
      <c r="G11" s="32" t="s">
        <v>1</v>
      </c>
      <c r="H11" s="32" t="s">
        <v>1</v>
      </c>
      <c r="I11" s="32" t="s">
        <v>1</v>
      </c>
      <c r="J11" s="32" t="s">
        <v>1</v>
      </c>
      <c r="K11" s="32" t="s">
        <v>1</v>
      </c>
      <c r="L11" s="32" t="s">
        <v>1</v>
      </c>
      <c r="M11" s="32">
        <v>8.2316993888961118E-2</v>
      </c>
      <c r="N11" s="32">
        <v>0.10466492298603944</v>
      </c>
      <c r="O11" s="32">
        <v>0.1028923151644788</v>
      </c>
      <c r="P11" s="32">
        <v>0.11124083710334218</v>
      </c>
      <c r="Q11" s="32">
        <v>9.2468394392676845E-2</v>
      </c>
      <c r="R11" s="32">
        <v>8.9993782975525266E-2</v>
      </c>
      <c r="S11" s="32">
        <v>0.10217826678204969</v>
      </c>
      <c r="T11" s="32">
        <v>0.10761099790200664</v>
      </c>
      <c r="U11" s="32">
        <v>0.10421251152899522</v>
      </c>
      <c r="V11" s="32">
        <v>0.10400488350309153</v>
      </c>
      <c r="W11" s="32">
        <v>0.11157192903701911</v>
      </c>
      <c r="X11" s="32">
        <v>0.11191993121422594</v>
      </c>
      <c r="Y11" s="32">
        <v>0.11395524915347663</v>
      </c>
      <c r="Z11" s="32">
        <v>0.10852209427542078</v>
      </c>
      <c r="AA11" s="32" t="s">
        <v>1</v>
      </c>
      <c r="AB11" s="32">
        <v>9.582848617962525E-2</v>
      </c>
      <c r="AC11" s="32">
        <v>9.5542916244783962E-2</v>
      </c>
      <c r="AD11" s="32">
        <v>8.8843594523942304E-2</v>
      </c>
      <c r="AE11" s="32">
        <v>8.7536197995187956E-2</v>
      </c>
      <c r="AF11" s="32">
        <v>9.2199549095876215E-2</v>
      </c>
      <c r="AG11" s="32" t="s">
        <v>1</v>
      </c>
    </row>
    <row r="12" spans="1:33" x14ac:dyDescent="0.25">
      <c r="A12" s="12" t="s">
        <v>8</v>
      </c>
      <c r="B12" s="33" t="s">
        <v>1</v>
      </c>
      <c r="C12" s="34" t="s">
        <v>1</v>
      </c>
      <c r="D12" s="34" t="s">
        <v>1</v>
      </c>
      <c r="E12" s="34" t="s">
        <v>1</v>
      </c>
      <c r="F12" s="34" t="s">
        <v>1</v>
      </c>
      <c r="G12" s="34" t="s">
        <v>1</v>
      </c>
      <c r="H12" s="34" t="s">
        <v>1</v>
      </c>
      <c r="I12" s="34" t="s">
        <v>1</v>
      </c>
      <c r="J12" s="34" t="s">
        <v>1</v>
      </c>
      <c r="K12" s="34" t="s">
        <v>1</v>
      </c>
      <c r="L12" s="34" t="s">
        <v>1</v>
      </c>
      <c r="M12" s="34" t="s">
        <v>1</v>
      </c>
      <c r="N12" s="34" t="s">
        <v>1</v>
      </c>
      <c r="O12" s="34" t="s">
        <v>1</v>
      </c>
      <c r="P12" s="34" t="s">
        <v>1</v>
      </c>
      <c r="Q12" s="34">
        <v>1.0194954670957835E-2</v>
      </c>
      <c r="R12" s="34">
        <v>1.2616437097977233E-2</v>
      </c>
      <c r="S12" s="34">
        <v>7.0454595056681821E-2</v>
      </c>
      <c r="T12" s="34">
        <v>5.8381984987489567E-2</v>
      </c>
      <c r="U12" s="34">
        <v>4.0467993832685754E-2</v>
      </c>
      <c r="V12" s="34">
        <v>5.9351727553377677E-2</v>
      </c>
      <c r="W12" s="34">
        <v>6.5230280331135954E-2</v>
      </c>
      <c r="X12" s="34">
        <v>8.0203499415274368E-2</v>
      </c>
      <c r="Y12" s="34">
        <v>8.9916319967075525E-2</v>
      </c>
      <c r="Z12" s="34">
        <v>6.5878432198128403E-2</v>
      </c>
      <c r="AA12" s="34">
        <v>6.4986303627920697E-2</v>
      </c>
      <c r="AB12" s="34">
        <v>4.7953433489392537E-2</v>
      </c>
      <c r="AC12" s="34">
        <v>4.8527981696131338E-2</v>
      </c>
      <c r="AD12" s="34">
        <v>0.12502293701075165</v>
      </c>
      <c r="AE12" s="34">
        <v>0.1075512046784419</v>
      </c>
      <c r="AF12" s="34">
        <v>0.11984538692860287</v>
      </c>
      <c r="AG12" s="34" t="s">
        <v>1</v>
      </c>
    </row>
    <row r="13" spans="1:33" x14ac:dyDescent="0.25">
      <c r="A13" s="9" t="s">
        <v>9</v>
      </c>
      <c r="B13" s="31" t="s">
        <v>1</v>
      </c>
      <c r="C13" s="32" t="s">
        <v>1</v>
      </c>
      <c r="D13" s="32" t="s">
        <v>1</v>
      </c>
      <c r="E13" s="32" t="s">
        <v>1</v>
      </c>
      <c r="F13" s="32" t="s">
        <v>1</v>
      </c>
      <c r="G13" s="32" t="s">
        <v>1</v>
      </c>
      <c r="H13" s="32" t="s">
        <v>1</v>
      </c>
      <c r="I13" s="32" t="s">
        <v>1</v>
      </c>
      <c r="J13" s="32" t="s">
        <v>1</v>
      </c>
      <c r="K13" s="32" t="s">
        <v>1</v>
      </c>
      <c r="L13" s="32" t="s">
        <v>1</v>
      </c>
      <c r="M13" s="32" t="s">
        <v>1</v>
      </c>
      <c r="N13" s="32" t="s">
        <v>1</v>
      </c>
      <c r="O13" s="32" t="s">
        <v>1</v>
      </c>
      <c r="P13" s="32" t="s">
        <v>1</v>
      </c>
      <c r="Q13" s="32" t="s">
        <v>1</v>
      </c>
      <c r="R13" s="32" t="s">
        <v>1</v>
      </c>
      <c r="S13" s="32" t="s">
        <v>1</v>
      </c>
      <c r="T13" s="32" t="s">
        <v>1</v>
      </c>
      <c r="U13" s="32" t="s">
        <v>1</v>
      </c>
      <c r="V13" s="32" t="s">
        <v>1</v>
      </c>
      <c r="W13" s="32" t="s">
        <v>1</v>
      </c>
      <c r="X13" s="32" t="s">
        <v>1</v>
      </c>
      <c r="Y13" s="32" t="s">
        <v>1</v>
      </c>
      <c r="Z13" s="32" t="s">
        <v>1</v>
      </c>
      <c r="AA13" s="32">
        <v>0.23462226006261405</v>
      </c>
      <c r="AB13" s="32" t="s">
        <v>1</v>
      </c>
      <c r="AC13" s="32">
        <v>0.24270393386422498</v>
      </c>
      <c r="AD13" s="32" t="s">
        <v>1</v>
      </c>
      <c r="AE13" s="32">
        <v>0.11497973393110154</v>
      </c>
      <c r="AF13" s="32" t="s">
        <v>1</v>
      </c>
      <c r="AG13" s="32" t="s">
        <v>1</v>
      </c>
    </row>
    <row r="14" spans="1:33" x14ac:dyDescent="0.25">
      <c r="A14" s="12" t="s">
        <v>10</v>
      </c>
      <c r="B14" s="33" t="s">
        <v>1</v>
      </c>
      <c r="C14" s="34" t="s">
        <v>1</v>
      </c>
      <c r="D14" s="34" t="s">
        <v>1</v>
      </c>
      <c r="E14" s="34" t="s">
        <v>1</v>
      </c>
      <c r="F14" s="34" t="s">
        <v>1</v>
      </c>
      <c r="G14" s="34" t="s">
        <v>1</v>
      </c>
      <c r="H14" s="34" t="s">
        <v>1</v>
      </c>
      <c r="I14" s="34" t="s">
        <v>1</v>
      </c>
      <c r="J14" s="34" t="s">
        <v>1</v>
      </c>
      <c r="K14" s="34" t="s">
        <v>1</v>
      </c>
      <c r="L14" s="34" t="s">
        <v>1</v>
      </c>
      <c r="M14" s="34" t="s">
        <v>1</v>
      </c>
      <c r="N14" s="34" t="s">
        <v>1</v>
      </c>
      <c r="O14" s="34" t="s">
        <v>1</v>
      </c>
      <c r="P14" s="34" t="s">
        <v>1</v>
      </c>
      <c r="Q14" s="34" t="s">
        <v>1</v>
      </c>
      <c r="R14" s="34" t="s">
        <v>1</v>
      </c>
      <c r="S14" s="34">
        <v>7.6992157364464256E-2</v>
      </c>
      <c r="T14" s="34">
        <v>5.789829317883368E-2</v>
      </c>
      <c r="U14" s="34">
        <v>7.0134465814963826E-2</v>
      </c>
      <c r="V14" s="34">
        <v>7.335785463402561E-2</v>
      </c>
      <c r="W14" s="34">
        <v>6.6929256594578768E-2</v>
      </c>
      <c r="X14" s="34">
        <v>7.3013429853886341E-2</v>
      </c>
      <c r="Y14" s="34">
        <v>6.8293232812771568E-2</v>
      </c>
      <c r="Z14" s="34">
        <v>7.7388329006610274E-2</v>
      </c>
      <c r="AA14" s="34">
        <v>6.196253975733302E-2</v>
      </c>
      <c r="AB14" s="34">
        <v>8.8495204703798847E-2</v>
      </c>
      <c r="AC14" s="34">
        <v>7.974961084717154E-2</v>
      </c>
      <c r="AD14" s="34">
        <v>8.3047268158496002E-2</v>
      </c>
      <c r="AE14" s="34">
        <v>7.9142080379105875E-2</v>
      </c>
      <c r="AF14" s="34">
        <v>0.1033820833574709</v>
      </c>
      <c r="AG14" s="34" t="s">
        <v>1</v>
      </c>
    </row>
    <row r="15" spans="1:33" x14ac:dyDescent="0.25">
      <c r="A15" s="9" t="s">
        <v>11</v>
      </c>
      <c r="B15" s="31" t="s">
        <v>1</v>
      </c>
      <c r="C15" s="32" t="s">
        <v>1</v>
      </c>
      <c r="D15" s="32" t="s">
        <v>1</v>
      </c>
      <c r="E15" s="32" t="s">
        <v>1</v>
      </c>
      <c r="F15" s="32" t="s">
        <v>1</v>
      </c>
      <c r="G15" s="32" t="s">
        <v>1</v>
      </c>
      <c r="H15" s="32" t="s">
        <v>1</v>
      </c>
      <c r="I15" s="32" t="s">
        <v>1</v>
      </c>
      <c r="J15" s="32" t="s">
        <v>1</v>
      </c>
      <c r="K15" s="32" t="s">
        <v>1</v>
      </c>
      <c r="L15" s="32" t="s">
        <v>1</v>
      </c>
      <c r="M15" s="32">
        <v>4.3707135912550692E-3</v>
      </c>
      <c r="N15" s="32">
        <v>4.6307990233223888E-3</v>
      </c>
      <c r="O15" s="32">
        <v>4.9745821428849469E-3</v>
      </c>
      <c r="P15" s="32">
        <v>4.8497445223867671E-3</v>
      </c>
      <c r="Q15" s="32">
        <v>3.8995297625874521E-3</v>
      </c>
      <c r="R15" s="32">
        <v>4.2312500000000006E-3</v>
      </c>
      <c r="S15" s="32">
        <v>1.9587016606135367E-3</v>
      </c>
      <c r="T15" s="32">
        <v>1.6886204864910363E-3</v>
      </c>
      <c r="U15" s="32">
        <v>1.6385103477818532E-3</v>
      </c>
      <c r="V15" s="32">
        <v>9.2492202393492675E-4</v>
      </c>
      <c r="W15" s="32">
        <v>1.1380746395677332E-3</v>
      </c>
      <c r="X15" s="32">
        <v>5.2320034469669765E-4</v>
      </c>
      <c r="Y15" s="32">
        <v>5.4322821682566255E-4</v>
      </c>
      <c r="Z15" s="32">
        <v>3.7179399180909241E-4</v>
      </c>
      <c r="AA15" s="32">
        <v>8.2477903723765891E-4</v>
      </c>
      <c r="AB15" s="32">
        <v>1.3200938265891091E-3</v>
      </c>
      <c r="AC15" s="32">
        <v>4.2732518067781248E-3</v>
      </c>
      <c r="AD15" s="32">
        <v>4.2952512329816244E-3</v>
      </c>
      <c r="AE15" s="32">
        <v>1.3052182842743849E-2</v>
      </c>
      <c r="AF15" s="32">
        <v>7.184321462989098E-3</v>
      </c>
      <c r="AG15" s="32" t="s">
        <v>1</v>
      </c>
    </row>
    <row r="16" spans="1:33" x14ac:dyDescent="0.25">
      <c r="A16" s="12" t="s">
        <v>12</v>
      </c>
      <c r="B16" s="33" t="s">
        <v>1</v>
      </c>
      <c r="C16" s="34" t="s">
        <v>1</v>
      </c>
      <c r="D16" s="34" t="s">
        <v>1</v>
      </c>
      <c r="E16" s="34" t="s">
        <v>1</v>
      </c>
      <c r="F16" s="34" t="s">
        <v>1</v>
      </c>
      <c r="G16" s="34" t="s">
        <v>1</v>
      </c>
      <c r="H16" s="34" t="s">
        <v>1</v>
      </c>
      <c r="I16" s="34" t="s">
        <v>1</v>
      </c>
      <c r="J16" s="34" t="s">
        <v>1</v>
      </c>
      <c r="K16" s="34" t="s">
        <v>1</v>
      </c>
      <c r="L16" s="34" t="s">
        <v>1</v>
      </c>
      <c r="M16" s="34" t="s">
        <v>1</v>
      </c>
      <c r="N16" s="34" t="s">
        <v>1</v>
      </c>
      <c r="O16" s="34" t="s">
        <v>1</v>
      </c>
      <c r="P16" s="34">
        <v>4.0373881018897127E-2</v>
      </c>
      <c r="Q16" s="34">
        <v>2.05673048965915E-2</v>
      </c>
      <c r="R16" s="34">
        <v>2.2034398606428224E-2</v>
      </c>
      <c r="S16" s="34">
        <v>6.0907511581733947E-3</v>
      </c>
      <c r="T16" s="34">
        <v>7.893423473902407E-3</v>
      </c>
      <c r="U16" s="34">
        <v>9.6925307655128835E-3</v>
      </c>
      <c r="V16" s="34">
        <v>9.299488474627058E-3</v>
      </c>
      <c r="W16" s="34">
        <v>5.4570651271505753E-3</v>
      </c>
      <c r="X16" s="34">
        <v>2.6438033893840803E-2</v>
      </c>
      <c r="Y16" s="34">
        <v>4.1244880777408351E-2</v>
      </c>
      <c r="Z16" s="34">
        <v>2.4312968647915736E-2</v>
      </c>
      <c r="AA16" s="34">
        <v>2.5175589157520141E-2</v>
      </c>
      <c r="AB16" s="34">
        <v>2.6479882951614686E-2</v>
      </c>
      <c r="AC16" s="34">
        <v>3.3373308449414912E-2</v>
      </c>
      <c r="AD16" s="34">
        <v>2.3422944422962E-2</v>
      </c>
      <c r="AE16" s="34">
        <v>3.8286013388347973E-2</v>
      </c>
      <c r="AF16" s="34">
        <v>2.2075724940525943E-2</v>
      </c>
      <c r="AG16" s="34" t="s">
        <v>1</v>
      </c>
    </row>
    <row r="17" spans="1:33" x14ac:dyDescent="0.25">
      <c r="A17" s="9" t="s">
        <v>13</v>
      </c>
      <c r="B17" s="31" t="s">
        <v>1</v>
      </c>
      <c r="C17" s="32" t="s">
        <v>1</v>
      </c>
      <c r="D17" s="32" t="s">
        <v>1</v>
      </c>
      <c r="E17" s="32" t="s">
        <v>1</v>
      </c>
      <c r="F17" s="32" t="s">
        <v>1</v>
      </c>
      <c r="G17" s="32" t="s">
        <v>1</v>
      </c>
      <c r="H17" s="32" t="s">
        <v>1</v>
      </c>
      <c r="I17" s="32" t="s">
        <v>1</v>
      </c>
      <c r="J17" s="32" t="s">
        <v>1</v>
      </c>
      <c r="K17" s="32" t="s">
        <v>1</v>
      </c>
      <c r="L17" s="32" t="s">
        <v>1</v>
      </c>
      <c r="M17" s="32" t="s">
        <v>1</v>
      </c>
      <c r="N17" s="32" t="s">
        <v>1</v>
      </c>
      <c r="O17" s="32" t="s">
        <v>1</v>
      </c>
      <c r="P17" s="32" t="s">
        <v>1</v>
      </c>
      <c r="Q17" s="32" t="s">
        <v>1</v>
      </c>
      <c r="R17" s="32" t="s">
        <v>1</v>
      </c>
      <c r="S17" s="32" t="s">
        <v>1</v>
      </c>
      <c r="T17" s="32" t="s">
        <v>1</v>
      </c>
      <c r="U17" s="32" t="s">
        <v>1</v>
      </c>
      <c r="V17" s="32" t="s">
        <v>1</v>
      </c>
      <c r="W17" s="32" t="s">
        <v>1</v>
      </c>
      <c r="X17" s="32">
        <v>3.5576638007708272E-2</v>
      </c>
      <c r="Y17" s="32">
        <v>6.4618224976922059E-2</v>
      </c>
      <c r="Z17" s="32">
        <v>4.825233431248889E-2</v>
      </c>
      <c r="AA17" s="32">
        <v>3.133635301826055E-2</v>
      </c>
      <c r="AB17" s="32">
        <v>3.823217572611573E-2</v>
      </c>
      <c r="AC17" s="32">
        <v>3.0017343353937825E-2</v>
      </c>
      <c r="AD17" s="32">
        <v>3.3615059546676915E-2</v>
      </c>
      <c r="AE17" s="32">
        <v>3.0314290743384643E-2</v>
      </c>
      <c r="AF17" s="32">
        <v>3.4726348451838647E-2</v>
      </c>
      <c r="AG17" s="32" t="s">
        <v>1</v>
      </c>
    </row>
    <row r="18" spans="1:33" x14ac:dyDescent="0.25">
      <c r="A18" s="12" t="s">
        <v>14</v>
      </c>
      <c r="B18" s="33" t="s">
        <v>1</v>
      </c>
      <c r="C18" s="34" t="s">
        <v>1</v>
      </c>
      <c r="D18" s="34" t="s">
        <v>1</v>
      </c>
      <c r="E18" s="34" t="s">
        <v>1</v>
      </c>
      <c r="F18" s="34" t="s">
        <v>1</v>
      </c>
      <c r="G18" s="34" t="s">
        <v>1</v>
      </c>
      <c r="H18" s="34" t="s">
        <v>1</v>
      </c>
      <c r="I18" s="34" t="s">
        <v>1</v>
      </c>
      <c r="J18" s="34" t="s">
        <v>1</v>
      </c>
      <c r="K18" s="34" t="s">
        <v>1</v>
      </c>
      <c r="L18" s="34" t="s">
        <v>1</v>
      </c>
      <c r="M18" s="34" t="s">
        <v>1</v>
      </c>
      <c r="N18" s="34" t="s">
        <v>1</v>
      </c>
      <c r="O18" s="34" t="s">
        <v>1</v>
      </c>
      <c r="P18" s="34" t="s">
        <v>1</v>
      </c>
      <c r="Q18" s="34" t="s">
        <v>1</v>
      </c>
      <c r="R18" s="34" t="s">
        <v>1</v>
      </c>
      <c r="S18" s="34" t="s">
        <v>1</v>
      </c>
      <c r="T18" s="34" t="s">
        <v>1</v>
      </c>
      <c r="U18" s="34" t="s">
        <v>1</v>
      </c>
      <c r="V18" s="34" t="s">
        <v>1</v>
      </c>
      <c r="W18" s="34" t="s">
        <v>1</v>
      </c>
      <c r="X18" s="34" t="s">
        <v>1</v>
      </c>
      <c r="Y18" s="34" t="s">
        <v>1</v>
      </c>
      <c r="Z18" s="34">
        <v>5.5993960375584316E-3</v>
      </c>
      <c r="AA18" s="34">
        <v>8.1267327025264912E-3</v>
      </c>
      <c r="AB18" s="34" t="s">
        <v>1</v>
      </c>
      <c r="AC18" s="34">
        <v>3.7649048974708089E-2</v>
      </c>
      <c r="AD18" s="34" t="s">
        <v>1</v>
      </c>
      <c r="AE18" s="34">
        <v>1.2986263419138866E-2</v>
      </c>
      <c r="AF18" s="34" t="s">
        <v>1</v>
      </c>
      <c r="AG18" s="34" t="s">
        <v>1</v>
      </c>
    </row>
    <row r="19" spans="1:33" x14ac:dyDescent="0.25">
      <c r="A19" s="9" t="s">
        <v>15</v>
      </c>
      <c r="B19" s="31" t="s">
        <v>1</v>
      </c>
      <c r="C19" s="32" t="s">
        <v>1</v>
      </c>
      <c r="D19" s="32" t="s">
        <v>1</v>
      </c>
      <c r="E19" s="32" t="s">
        <v>1</v>
      </c>
      <c r="F19" s="32" t="s">
        <v>1</v>
      </c>
      <c r="G19" s="32" t="s">
        <v>1</v>
      </c>
      <c r="H19" s="32" t="s">
        <v>1</v>
      </c>
      <c r="I19" s="32" t="s">
        <v>1</v>
      </c>
      <c r="J19" s="32" t="s">
        <v>1</v>
      </c>
      <c r="K19" s="32" t="s">
        <v>1</v>
      </c>
      <c r="L19" s="32" t="s">
        <v>1</v>
      </c>
      <c r="M19" s="32" t="s">
        <v>1</v>
      </c>
      <c r="N19" s="32" t="s">
        <v>1</v>
      </c>
      <c r="O19" s="32" t="s">
        <v>1</v>
      </c>
      <c r="P19" s="32" t="s">
        <v>1</v>
      </c>
      <c r="Q19" s="32" t="s">
        <v>1</v>
      </c>
      <c r="R19" s="32" t="s">
        <v>1</v>
      </c>
      <c r="S19" s="32" t="s">
        <v>1</v>
      </c>
      <c r="T19" s="32" t="s">
        <v>1</v>
      </c>
      <c r="U19" s="32">
        <v>8.1947828374252699E-2</v>
      </c>
      <c r="V19" s="32">
        <v>9.7005311206332837E-2</v>
      </c>
      <c r="W19" s="32">
        <v>0.11311504487914131</v>
      </c>
      <c r="X19" s="32">
        <v>0.13477565721341903</v>
      </c>
      <c r="Y19" s="32">
        <v>0.15621656408166565</v>
      </c>
      <c r="Z19" s="32">
        <v>0.17437863413930202</v>
      </c>
      <c r="AA19" s="32">
        <v>0.1428222387777246</v>
      </c>
      <c r="AB19" s="32">
        <v>0.15152320293727126</v>
      </c>
      <c r="AC19" s="32">
        <v>0.14837571114698431</v>
      </c>
      <c r="AD19" s="32">
        <v>0.17539168232209715</v>
      </c>
      <c r="AE19" s="32">
        <v>0.14755336340086553</v>
      </c>
      <c r="AF19" s="32">
        <v>0.22574738679074616</v>
      </c>
      <c r="AG19" s="32" t="s">
        <v>1</v>
      </c>
    </row>
    <row r="20" spans="1:33" x14ac:dyDescent="0.25">
      <c r="A20" s="12" t="s">
        <v>16</v>
      </c>
      <c r="B20" s="33" t="s">
        <v>1</v>
      </c>
      <c r="C20" s="34" t="s">
        <v>1</v>
      </c>
      <c r="D20" s="34" t="s">
        <v>1</v>
      </c>
      <c r="E20" s="34" t="s">
        <v>1</v>
      </c>
      <c r="F20" s="34" t="s">
        <v>1</v>
      </c>
      <c r="G20" s="34" t="s">
        <v>1</v>
      </c>
      <c r="H20" s="34" t="s">
        <v>1</v>
      </c>
      <c r="I20" s="34" t="s">
        <v>1</v>
      </c>
      <c r="J20" s="34" t="s">
        <v>1</v>
      </c>
      <c r="K20" s="34" t="s">
        <v>1</v>
      </c>
      <c r="L20" s="34" t="s">
        <v>1</v>
      </c>
      <c r="M20" s="34" t="s">
        <v>1</v>
      </c>
      <c r="N20" s="34" t="s">
        <v>54</v>
      </c>
      <c r="O20" s="34" t="s">
        <v>1</v>
      </c>
      <c r="P20" s="34" t="s">
        <v>1</v>
      </c>
      <c r="Q20" s="34">
        <v>0.10400635745159226</v>
      </c>
      <c r="R20" s="34">
        <v>0.11563945955950398</v>
      </c>
      <c r="S20" s="34">
        <v>7.2552372070531737E-2</v>
      </c>
      <c r="T20" s="34">
        <v>4.8710924911376088E-2</v>
      </c>
      <c r="U20" s="34">
        <v>6.0323343344622651E-2</v>
      </c>
      <c r="V20" s="34">
        <v>4.5013057894891281E-2</v>
      </c>
      <c r="W20" s="34">
        <v>8.1029951188516289E-2</v>
      </c>
      <c r="X20" s="34">
        <v>8.3142100617828771E-2</v>
      </c>
      <c r="Y20" s="34">
        <v>7.246705184849514E-2</v>
      </c>
      <c r="Z20" s="34">
        <v>3.8532298796722694E-2</v>
      </c>
      <c r="AA20" s="34">
        <v>1.5365070473256174E-2</v>
      </c>
      <c r="AB20" s="34">
        <v>2.8336701103300412E-2</v>
      </c>
      <c r="AC20" s="34">
        <v>3.3540466300415385E-2</v>
      </c>
      <c r="AD20" s="34">
        <v>9.5561559243535314E-3</v>
      </c>
      <c r="AE20" s="34">
        <v>1.1425195224909061E-2</v>
      </c>
      <c r="AF20" s="34">
        <v>1.4486878437191658E-2</v>
      </c>
      <c r="AG20" s="34" t="s">
        <v>1</v>
      </c>
    </row>
    <row r="21" spans="1:33" x14ac:dyDescent="0.25">
      <c r="A21" s="9" t="s">
        <v>17</v>
      </c>
      <c r="B21" s="31" t="s">
        <v>1</v>
      </c>
      <c r="C21" s="32" t="s">
        <v>1</v>
      </c>
      <c r="D21" s="32" t="s">
        <v>1</v>
      </c>
      <c r="E21" s="32" t="s">
        <v>1</v>
      </c>
      <c r="F21" s="32" t="s">
        <v>1</v>
      </c>
      <c r="G21" s="32" t="s">
        <v>1</v>
      </c>
      <c r="H21" s="32" t="s">
        <v>1</v>
      </c>
      <c r="I21" s="32" t="s">
        <v>1</v>
      </c>
      <c r="J21" s="32" t="s">
        <v>1</v>
      </c>
      <c r="K21" s="32" t="s">
        <v>1</v>
      </c>
      <c r="L21" s="32" t="s">
        <v>1</v>
      </c>
      <c r="M21" s="32" t="s">
        <v>1</v>
      </c>
      <c r="N21" s="32" t="s">
        <v>1</v>
      </c>
      <c r="O21" s="32" t="s">
        <v>1</v>
      </c>
      <c r="P21" s="32" t="s">
        <v>1</v>
      </c>
      <c r="Q21" s="32" t="s">
        <v>1</v>
      </c>
      <c r="R21" s="32" t="s">
        <v>1</v>
      </c>
      <c r="S21" s="32" t="s">
        <v>1</v>
      </c>
      <c r="T21" s="32" t="s">
        <v>1</v>
      </c>
      <c r="U21" s="32" t="s">
        <v>1</v>
      </c>
      <c r="V21" s="32" t="s">
        <v>1</v>
      </c>
      <c r="W21" s="32" t="s">
        <v>1</v>
      </c>
      <c r="X21" s="32" t="s">
        <v>1</v>
      </c>
      <c r="Y21" s="32">
        <v>7.6721148202820708E-2</v>
      </c>
      <c r="Z21" s="32" t="s">
        <v>1</v>
      </c>
      <c r="AA21" s="32">
        <v>0.1120885076234725</v>
      </c>
      <c r="AB21" s="32" t="s">
        <v>1</v>
      </c>
      <c r="AC21" s="32">
        <v>0.1089600754171819</v>
      </c>
      <c r="AD21" s="32" t="s">
        <v>1</v>
      </c>
      <c r="AE21" s="32">
        <v>0.1626253145459885</v>
      </c>
      <c r="AF21" s="32" t="s">
        <v>1</v>
      </c>
      <c r="AG21" s="32" t="s">
        <v>1</v>
      </c>
    </row>
    <row r="22" spans="1:33" x14ac:dyDescent="0.25">
      <c r="A22" s="12" t="s">
        <v>18</v>
      </c>
      <c r="B22" s="33" t="s">
        <v>1</v>
      </c>
      <c r="C22" s="34" t="s">
        <v>1</v>
      </c>
      <c r="D22" s="34" t="s">
        <v>1</v>
      </c>
      <c r="E22" s="34" t="s">
        <v>1</v>
      </c>
      <c r="F22" s="34" t="s">
        <v>1</v>
      </c>
      <c r="G22" s="34" t="s">
        <v>1</v>
      </c>
      <c r="H22" s="34" t="s">
        <v>1</v>
      </c>
      <c r="I22" s="34" t="s">
        <v>1</v>
      </c>
      <c r="J22" s="34" t="s">
        <v>1</v>
      </c>
      <c r="K22" s="34" t="s">
        <v>1</v>
      </c>
      <c r="L22" s="34" t="s">
        <v>1</v>
      </c>
      <c r="M22" s="34" t="s">
        <v>1</v>
      </c>
      <c r="N22" s="34" t="s">
        <v>1</v>
      </c>
      <c r="O22" s="34" t="s">
        <v>1</v>
      </c>
      <c r="P22" s="34" t="s">
        <v>1</v>
      </c>
      <c r="Q22" s="34" t="s">
        <v>1</v>
      </c>
      <c r="R22" s="34" t="s">
        <v>1</v>
      </c>
      <c r="S22" s="34" t="s">
        <v>1</v>
      </c>
      <c r="T22" s="34" t="s">
        <v>1</v>
      </c>
      <c r="U22" s="34" t="s">
        <v>1</v>
      </c>
      <c r="V22" s="34" t="s">
        <v>1</v>
      </c>
      <c r="W22" s="34">
        <v>0.14507771861387325</v>
      </c>
      <c r="X22" s="34">
        <v>0.1652053858853294</v>
      </c>
      <c r="Y22" s="34">
        <v>0.13626804226731853</v>
      </c>
      <c r="Z22" s="34">
        <v>0.13267615700756447</v>
      </c>
      <c r="AA22" s="34">
        <v>0.14811422476261143</v>
      </c>
      <c r="AB22" s="34">
        <v>0.14908158122475601</v>
      </c>
      <c r="AC22" s="34">
        <v>0.15985997350117728</v>
      </c>
      <c r="AD22" s="34">
        <v>0.13953722736945195</v>
      </c>
      <c r="AE22" s="34">
        <v>0.13270934930601253</v>
      </c>
      <c r="AF22" s="34">
        <v>0.13998217267397337</v>
      </c>
      <c r="AG22" s="34" t="s">
        <v>1</v>
      </c>
    </row>
    <row r="23" spans="1:33" x14ac:dyDescent="0.25">
      <c r="A23" s="9" t="s">
        <v>19</v>
      </c>
      <c r="B23" s="31" t="s">
        <v>1</v>
      </c>
      <c r="C23" s="32" t="s">
        <v>1</v>
      </c>
      <c r="D23" s="32" t="s">
        <v>1</v>
      </c>
      <c r="E23" s="32" t="s">
        <v>1</v>
      </c>
      <c r="F23" s="32" t="s">
        <v>1</v>
      </c>
      <c r="G23" s="32" t="s">
        <v>1</v>
      </c>
      <c r="H23" s="32" t="s">
        <v>1</v>
      </c>
      <c r="I23" s="32" t="s">
        <v>1</v>
      </c>
      <c r="J23" s="32" t="s">
        <v>1</v>
      </c>
      <c r="K23" s="32" t="s">
        <v>1</v>
      </c>
      <c r="L23" s="32" t="s">
        <v>1</v>
      </c>
      <c r="M23" s="32" t="s">
        <v>1</v>
      </c>
      <c r="N23" s="32" t="s">
        <v>1</v>
      </c>
      <c r="O23" s="32" t="s">
        <v>1</v>
      </c>
      <c r="P23" s="32" t="s">
        <v>1</v>
      </c>
      <c r="Q23" s="32" t="s">
        <v>1</v>
      </c>
      <c r="R23" s="32" t="s">
        <v>1</v>
      </c>
      <c r="S23" s="32" t="s">
        <v>1</v>
      </c>
      <c r="T23" s="32">
        <v>7.4674988779305064E-3</v>
      </c>
      <c r="U23" s="32">
        <v>8.287021009092399E-3</v>
      </c>
      <c r="V23" s="32">
        <v>9.1538573085846869E-3</v>
      </c>
      <c r="W23" s="32">
        <v>9.0239637084757671E-3</v>
      </c>
      <c r="X23" s="32">
        <v>1.0708490338486264E-2</v>
      </c>
      <c r="Y23" s="32">
        <v>1.7372890193764163E-2</v>
      </c>
      <c r="Z23" s="32">
        <v>1.5818393086480156E-2</v>
      </c>
      <c r="AA23" s="32">
        <v>1.2688556001181003E-2</v>
      </c>
      <c r="AB23" s="32">
        <v>1.6161191017723349E-2</v>
      </c>
      <c r="AC23" s="32">
        <v>2.4944598379861956E-2</v>
      </c>
      <c r="AD23" s="32">
        <v>3.0396669466251212E-2</v>
      </c>
      <c r="AE23" s="32">
        <v>2.5209089653798221E-2</v>
      </c>
      <c r="AF23" s="32">
        <v>1.9841277989384312E-2</v>
      </c>
      <c r="AG23" s="32" t="s">
        <v>1</v>
      </c>
    </row>
    <row r="24" spans="1:33" x14ac:dyDescent="0.25">
      <c r="A24" s="12" t="s">
        <v>20</v>
      </c>
      <c r="B24" s="33" t="s">
        <v>1</v>
      </c>
      <c r="C24" s="34" t="s">
        <v>1</v>
      </c>
      <c r="D24" s="34" t="s">
        <v>1</v>
      </c>
      <c r="E24" s="34" t="s">
        <v>1</v>
      </c>
      <c r="F24" s="34" t="s">
        <v>1</v>
      </c>
      <c r="G24" s="34" t="s">
        <v>1</v>
      </c>
      <c r="H24" s="34" t="s">
        <v>1</v>
      </c>
      <c r="I24" s="34" t="s">
        <v>1</v>
      </c>
      <c r="J24" s="34" t="s">
        <v>1</v>
      </c>
      <c r="K24" s="34" t="s">
        <v>1</v>
      </c>
      <c r="L24" s="34">
        <v>3.4341942959668081E-3</v>
      </c>
      <c r="M24" s="34">
        <v>2.2831890996133312E-3</v>
      </c>
      <c r="N24" s="34">
        <v>4.9314541897368235E-3</v>
      </c>
      <c r="O24" s="34">
        <v>7.5375903946041534E-3</v>
      </c>
      <c r="P24" s="34">
        <v>7.3557423263561393E-3</v>
      </c>
      <c r="Q24" s="34">
        <v>7.2114823651694346E-3</v>
      </c>
      <c r="R24" s="34">
        <v>2.3245449159601951E-2</v>
      </c>
      <c r="S24" s="34">
        <v>3.7531185285901686E-2</v>
      </c>
      <c r="T24" s="34">
        <v>1.4331992576330466E-2</v>
      </c>
      <c r="U24" s="34">
        <v>1.9250765606864579E-2</v>
      </c>
      <c r="V24" s="34">
        <v>6.8548216476960189E-3</v>
      </c>
      <c r="W24" s="34">
        <v>8.8139323846851882E-3</v>
      </c>
      <c r="X24" s="34">
        <v>8.8849619360220934E-3</v>
      </c>
      <c r="Y24" s="34">
        <v>1.490741810627225E-2</v>
      </c>
      <c r="Z24" s="34">
        <v>5.5196739509181247E-3</v>
      </c>
      <c r="AA24" s="34">
        <v>1.6174660514642218E-2</v>
      </c>
      <c r="AB24" s="34">
        <v>3.0432227392597346E-2</v>
      </c>
      <c r="AC24" s="34">
        <v>2.044581397437677E-2</v>
      </c>
      <c r="AD24" s="34">
        <v>1.9508334222778468E-2</v>
      </c>
      <c r="AE24" s="34">
        <v>1.703140204110002E-2</v>
      </c>
      <c r="AF24" s="34">
        <v>2.1322678311121793E-2</v>
      </c>
      <c r="AG24" s="34" t="s">
        <v>1</v>
      </c>
    </row>
    <row r="25" spans="1:33" x14ac:dyDescent="0.25">
      <c r="A25" s="9" t="s">
        <v>21</v>
      </c>
      <c r="B25" s="31" t="s">
        <v>1</v>
      </c>
      <c r="C25" s="32" t="s">
        <v>1</v>
      </c>
      <c r="D25" s="32" t="s">
        <v>1</v>
      </c>
      <c r="E25" s="32" t="s">
        <v>1</v>
      </c>
      <c r="F25" s="32" t="s">
        <v>1</v>
      </c>
      <c r="G25" s="32" t="s">
        <v>1</v>
      </c>
      <c r="H25" s="32" t="s">
        <v>1</v>
      </c>
      <c r="I25" s="32" t="s">
        <v>1</v>
      </c>
      <c r="J25" s="32" t="s">
        <v>1</v>
      </c>
      <c r="K25" s="32" t="s">
        <v>1</v>
      </c>
      <c r="L25" s="32" t="s">
        <v>1</v>
      </c>
      <c r="M25" s="32" t="s">
        <v>1</v>
      </c>
      <c r="N25" s="32" t="s">
        <v>1</v>
      </c>
      <c r="O25" s="32" t="s">
        <v>1</v>
      </c>
      <c r="P25" s="32" t="s">
        <v>1</v>
      </c>
      <c r="Q25" s="32" t="s">
        <v>1</v>
      </c>
      <c r="R25" s="32">
        <v>0.3867835093503395</v>
      </c>
      <c r="S25" s="32">
        <v>0.38863750008803499</v>
      </c>
      <c r="T25" s="32" t="s">
        <v>1</v>
      </c>
      <c r="U25" s="32">
        <v>0.38690547277499276</v>
      </c>
      <c r="V25" s="32" t="s">
        <v>1</v>
      </c>
      <c r="W25" s="32">
        <v>0.39074680930852251</v>
      </c>
      <c r="X25" s="32" t="s">
        <v>1</v>
      </c>
      <c r="Y25" s="32">
        <v>0.42068048489982718</v>
      </c>
      <c r="Z25" s="32" t="s">
        <v>1</v>
      </c>
      <c r="AA25" s="32">
        <v>0.42859541312438054</v>
      </c>
      <c r="AB25" s="32" t="s">
        <v>1</v>
      </c>
      <c r="AC25" s="32">
        <v>0.43085250536127301</v>
      </c>
      <c r="AD25" s="32" t="s">
        <v>1</v>
      </c>
      <c r="AE25" s="32">
        <v>0.45284091552850864</v>
      </c>
      <c r="AF25" s="32" t="s">
        <v>1</v>
      </c>
      <c r="AG25" s="32" t="s">
        <v>1</v>
      </c>
    </row>
    <row r="26" spans="1:33" x14ac:dyDescent="0.25">
      <c r="A26" s="12" t="s">
        <v>22</v>
      </c>
      <c r="B26" s="33" t="s">
        <v>1</v>
      </c>
      <c r="C26" s="34" t="s">
        <v>1</v>
      </c>
      <c r="D26" s="34" t="s">
        <v>1</v>
      </c>
      <c r="E26" s="34" t="s">
        <v>1</v>
      </c>
      <c r="F26" s="34" t="s">
        <v>1</v>
      </c>
      <c r="G26" s="34" t="s">
        <v>1</v>
      </c>
      <c r="H26" s="34" t="s">
        <v>1</v>
      </c>
      <c r="I26" s="34" t="s">
        <v>1</v>
      </c>
      <c r="J26" s="34" t="s">
        <v>1</v>
      </c>
      <c r="K26" s="34" t="s">
        <v>1</v>
      </c>
      <c r="L26" s="34" t="s">
        <v>1</v>
      </c>
      <c r="M26" s="34" t="s">
        <v>1</v>
      </c>
      <c r="N26" s="34">
        <v>9.6321373336441807E-3</v>
      </c>
      <c r="O26" s="34">
        <v>9.5879690033639428E-3</v>
      </c>
      <c r="P26" s="34">
        <v>9.6833399880582767E-3</v>
      </c>
      <c r="Q26" s="34">
        <v>7.0699524753897241E-3</v>
      </c>
      <c r="R26" s="34">
        <v>6.551764982527266E-3</v>
      </c>
      <c r="S26" s="34">
        <v>1.0861866738581099E-2</v>
      </c>
      <c r="T26" s="34">
        <v>2.0524805190330515E-3</v>
      </c>
      <c r="U26" s="34">
        <v>8.6985283702370932E-3</v>
      </c>
      <c r="V26" s="34">
        <v>7.3232170409428358E-3</v>
      </c>
      <c r="W26" s="34">
        <v>8.9165030237398184E-3</v>
      </c>
      <c r="X26" s="34">
        <v>1.2435521055543278E-2</v>
      </c>
      <c r="Y26" s="34">
        <v>1.0530508963780882E-2</v>
      </c>
      <c r="Z26" s="34">
        <v>2.2973751204258368E-2</v>
      </c>
      <c r="AA26" s="34">
        <v>2.6901090684134977E-2</v>
      </c>
      <c r="AB26" s="34">
        <v>1.6883025021127047E-3</v>
      </c>
      <c r="AC26" s="34">
        <v>5.7182801196355611E-3</v>
      </c>
      <c r="AD26" s="34">
        <v>1.1262815431716061E-2</v>
      </c>
      <c r="AE26" s="34">
        <v>1.7448011110415489E-2</v>
      </c>
      <c r="AF26" s="34">
        <v>1.9634217160887361E-2</v>
      </c>
      <c r="AG26" s="34" t="s">
        <v>1</v>
      </c>
    </row>
    <row r="27" spans="1:33" x14ac:dyDescent="0.25">
      <c r="A27" s="9" t="s">
        <v>23</v>
      </c>
      <c r="B27" s="31" t="s">
        <v>1</v>
      </c>
      <c r="C27" s="32" t="s">
        <v>1</v>
      </c>
      <c r="D27" s="32" t="s">
        <v>1</v>
      </c>
      <c r="E27" s="32" t="s">
        <v>1</v>
      </c>
      <c r="F27" s="32" t="s">
        <v>1</v>
      </c>
      <c r="G27" s="32" t="s">
        <v>1</v>
      </c>
      <c r="H27" s="32" t="s">
        <v>1</v>
      </c>
      <c r="I27" s="32" t="s">
        <v>1</v>
      </c>
      <c r="J27" s="32" t="s">
        <v>1</v>
      </c>
      <c r="K27" s="32" t="s">
        <v>1</v>
      </c>
      <c r="L27" s="32" t="s">
        <v>1</v>
      </c>
      <c r="M27" s="32">
        <v>6.570569891808997E-5</v>
      </c>
      <c r="N27" s="32" t="s">
        <v>1</v>
      </c>
      <c r="O27" s="32">
        <v>3.0071842638183751E-3</v>
      </c>
      <c r="P27" s="32" t="s">
        <v>1</v>
      </c>
      <c r="Q27" s="32">
        <v>4.0654017746231605E-3</v>
      </c>
      <c r="R27" s="32" t="s">
        <v>1</v>
      </c>
      <c r="S27" s="32" t="s">
        <v>1</v>
      </c>
      <c r="T27" s="32" t="s">
        <v>1</v>
      </c>
      <c r="U27" s="32" t="s">
        <v>1</v>
      </c>
      <c r="V27" s="32" t="s">
        <v>1</v>
      </c>
      <c r="W27" s="32">
        <v>1.5066288521564797E-2</v>
      </c>
      <c r="X27" s="32" t="s">
        <v>1</v>
      </c>
      <c r="Y27" s="32">
        <v>1.5793476254750274E-2</v>
      </c>
      <c r="Z27" s="32" t="s">
        <v>1</v>
      </c>
      <c r="AA27" s="32">
        <v>1.8897889593913666E-2</v>
      </c>
      <c r="AB27" s="32" t="s">
        <v>1</v>
      </c>
      <c r="AC27" s="32">
        <v>3.552221155726798E-2</v>
      </c>
      <c r="AD27" s="32" t="s">
        <v>1</v>
      </c>
      <c r="AE27" s="32">
        <v>3.2287762501690742E-2</v>
      </c>
      <c r="AF27" s="32">
        <v>3.8880112499010008E-2</v>
      </c>
      <c r="AG27" s="32" t="s">
        <v>1</v>
      </c>
    </row>
    <row r="28" spans="1:33" x14ac:dyDescent="0.25">
      <c r="A28" s="12" t="s">
        <v>24</v>
      </c>
      <c r="B28" s="33" t="s">
        <v>1</v>
      </c>
      <c r="C28" s="34" t="s">
        <v>1</v>
      </c>
      <c r="D28" s="34" t="s">
        <v>1</v>
      </c>
      <c r="E28" s="34" t="s">
        <v>1</v>
      </c>
      <c r="F28" s="34" t="s">
        <v>1</v>
      </c>
      <c r="G28" s="34" t="s">
        <v>1</v>
      </c>
      <c r="H28" s="34" t="s">
        <v>1</v>
      </c>
      <c r="I28" s="34" t="s">
        <v>1</v>
      </c>
      <c r="J28" s="34" t="s">
        <v>1</v>
      </c>
      <c r="K28" s="34" t="s">
        <v>1</v>
      </c>
      <c r="L28" s="34" t="s">
        <v>1</v>
      </c>
      <c r="M28" s="34" t="s">
        <v>1</v>
      </c>
      <c r="N28" s="34" t="s">
        <v>1</v>
      </c>
      <c r="O28" s="34" t="s">
        <v>1</v>
      </c>
      <c r="P28" s="34" t="s">
        <v>1</v>
      </c>
      <c r="Q28" s="34" t="s">
        <v>1</v>
      </c>
      <c r="R28" s="34">
        <v>2.1202454161890937E-2</v>
      </c>
      <c r="S28" s="34">
        <v>2.7180297450738876E-2</v>
      </c>
      <c r="T28" s="34">
        <v>3.7804069076621399E-2</v>
      </c>
      <c r="U28" s="34">
        <v>3.9296050424756812E-2</v>
      </c>
      <c r="V28" s="34">
        <v>4.1492098439756334E-2</v>
      </c>
      <c r="W28" s="34">
        <v>2.0187836591637903E-2</v>
      </c>
      <c r="X28" s="34">
        <v>3.2859782781370625E-2</v>
      </c>
      <c r="Y28" s="34">
        <v>3.810569612096739E-2</v>
      </c>
      <c r="Z28" s="34">
        <v>5.9811798911655494E-2</v>
      </c>
      <c r="AA28" s="34">
        <v>4.023912338067543E-2</v>
      </c>
      <c r="AB28" s="34">
        <v>3.8694299651019136E-2</v>
      </c>
      <c r="AC28" s="34">
        <v>5.4386505712183432E-2</v>
      </c>
      <c r="AD28" s="34">
        <v>4.0074681751371639E-2</v>
      </c>
      <c r="AE28" s="34">
        <v>5.7337392455327603E-2</v>
      </c>
      <c r="AF28" s="34">
        <v>7.9306269523346656E-2</v>
      </c>
      <c r="AG28" s="34" t="s">
        <v>1</v>
      </c>
    </row>
    <row r="29" spans="1:33" x14ac:dyDescent="0.25">
      <c r="A29" s="9" t="s">
        <v>25</v>
      </c>
      <c r="B29" s="31" t="s">
        <v>1</v>
      </c>
      <c r="C29" s="32" t="s">
        <v>1</v>
      </c>
      <c r="D29" s="32" t="s">
        <v>1</v>
      </c>
      <c r="E29" s="32" t="s">
        <v>1</v>
      </c>
      <c r="F29" s="32" t="s">
        <v>1</v>
      </c>
      <c r="G29" s="32" t="s">
        <v>1</v>
      </c>
      <c r="H29" s="32" t="s">
        <v>1</v>
      </c>
      <c r="I29" s="32" t="s">
        <v>1</v>
      </c>
      <c r="J29" s="32" t="s">
        <v>1</v>
      </c>
      <c r="K29" s="32" t="s">
        <v>1</v>
      </c>
      <c r="L29" s="32" t="s">
        <v>1</v>
      </c>
      <c r="M29" s="32" t="s">
        <v>1</v>
      </c>
      <c r="N29" s="32" t="s">
        <v>1</v>
      </c>
      <c r="O29" s="32">
        <v>8.3897818711372613E-2</v>
      </c>
      <c r="P29" s="32">
        <v>0.11838628647541279</v>
      </c>
      <c r="Q29" s="32">
        <v>5.3638162233457902E-2</v>
      </c>
      <c r="R29" s="32">
        <v>3.1833188752569887E-2</v>
      </c>
      <c r="S29" s="32">
        <v>1.6371334483299357E-2</v>
      </c>
      <c r="T29" s="32">
        <v>3.3984870417685109E-2</v>
      </c>
      <c r="U29" s="32">
        <v>4.0800002206598275E-2</v>
      </c>
      <c r="V29" s="32">
        <v>4.1255200899793475E-2</v>
      </c>
      <c r="W29" s="32">
        <v>5.0279827084671304E-2</v>
      </c>
      <c r="X29" s="32">
        <v>7.2956117098305531E-2</v>
      </c>
      <c r="Y29" s="32">
        <v>7.4597509758793881E-2</v>
      </c>
      <c r="Z29" s="32">
        <v>8.6301591898879482E-2</v>
      </c>
      <c r="AA29" s="32">
        <v>9.2444263704359569E-2</v>
      </c>
      <c r="AB29" s="32">
        <v>8.8620583930054994E-2</v>
      </c>
      <c r="AC29" s="32">
        <v>0.12522058156809954</v>
      </c>
      <c r="AD29" s="32">
        <v>0.13277007953998032</v>
      </c>
      <c r="AE29" s="32">
        <v>0.14125205272278096</v>
      </c>
      <c r="AF29" s="32">
        <v>0.40438233455123923</v>
      </c>
      <c r="AG29" s="32" t="s">
        <v>1</v>
      </c>
    </row>
    <row r="30" spans="1:33" x14ac:dyDescent="0.25">
      <c r="A30" s="12" t="s">
        <v>26</v>
      </c>
      <c r="B30" s="33" t="s">
        <v>1</v>
      </c>
      <c r="C30" s="34" t="s">
        <v>1</v>
      </c>
      <c r="D30" s="34" t="s">
        <v>1</v>
      </c>
      <c r="E30" s="34" t="s">
        <v>1</v>
      </c>
      <c r="F30" s="34" t="s">
        <v>1</v>
      </c>
      <c r="G30" s="34" t="s">
        <v>1</v>
      </c>
      <c r="H30" s="34" t="s">
        <v>1</v>
      </c>
      <c r="I30" s="34" t="s">
        <v>1</v>
      </c>
      <c r="J30" s="34" t="s">
        <v>1</v>
      </c>
      <c r="K30" s="34" t="s">
        <v>1</v>
      </c>
      <c r="L30" s="34" t="s">
        <v>1</v>
      </c>
      <c r="M30" s="34" t="s">
        <v>1</v>
      </c>
      <c r="N30" s="34" t="s">
        <v>1</v>
      </c>
      <c r="O30" s="34" t="s">
        <v>1</v>
      </c>
      <c r="P30" s="34" t="s">
        <v>1</v>
      </c>
      <c r="Q30" s="34">
        <v>2.3007105138582014E-2</v>
      </c>
      <c r="R30" s="34">
        <v>2.7214259884461703E-2</v>
      </c>
      <c r="S30" s="34">
        <v>4.5195199802145709E-2</v>
      </c>
      <c r="T30" s="34">
        <v>3.417458210196829E-2</v>
      </c>
      <c r="U30" s="34">
        <v>3.1876897812915271E-2</v>
      </c>
      <c r="V30" s="34">
        <v>3.0006367057608355E-2</v>
      </c>
      <c r="W30" s="34">
        <v>2.5984359298076729E-2</v>
      </c>
      <c r="X30" s="34">
        <v>2.1583079883309542E-2</v>
      </c>
      <c r="Y30" s="34">
        <v>2.7431596871488235E-2</v>
      </c>
      <c r="Z30" s="34">
        <v>3.1122168334934461E-2</v>
      </c>
      <c r="AA30" s="34">
        <v>2.8197964552190351E-2</v>
      </c>
      <c r="AB30" s="34">
        <v>3.2572997613108168E-2</v>
      </c>
      <c r="AC30" s="34">
        <v>3.6129280889674945E-2</v>
      </c>
      <c r="AD30" s="34">
        <v>3.3226482503349648E-2</v>
      </c>
      <c r="AE30" s="34">
        <v>3.0991246177277953E-2</v>
      </c>
      <c r="AF30" s="34">
        <v>2.98750703271678E-2</v>
      </c>
      <c r="AG30" s="34" t="s">
        <v>1</v>
      </c>
    </row>
    <row r="31" spans="1:33" x14ac:dyDescent="0.25">
      <c r="A31" s="9" t="s">
        <v>27</v>
      </c>
      <c r="B31" s="31" t="s">
        <v>1</v>
      </c>
      <c r="C31" s="32" t="s">
        <v>1</v>
      </c>
      <c r="D31" s="32" t="s">
        <v>1</v>
      </c>
      <c r="E31" s="32" t="s">
        <v>1</v>
      </c>
      <c r="F31" s="32" t="s">
        <v>1</v>
      </c>
      <c r="G31" s="32" t="s">
        <v>1</v>
      </c>
      <c r="H31" s="32" t="s">
        <v>1</v>
      </c>
      <c r="I31" s="32" t="s">
        <v>1</v>
      </c>
      <c r="J31" s="32" t="s">
        <v>1</v>
      </c>
      <c r="K31" s="32" t="s">
        <v>1</v>
      </c>
      <c r="L31" s="32" t="s">
        <v>1</v>
      </c>
      <c r="M31" s="32" t="s">
        <v>1</v>
      </c>
      <c r="N31" s="32" t="s">
        <v>1</v>
      </c>
      <c r="O31" s="32">
        <v>0.19544665515834544</v>
      </c>
      <c r="P31" s="32" t="s">
        <v>1</v>
      </c>
      <c r="Q31" s="32">
        <v>0.19429665124006981</v>
      </c>
      <c r="R31" s="32" t="s">
        <v>1</v>
      </c>
      <c r="S31" s="32">
        <v>0.23778129421693003</v>
      </c>
      <c r="T31" s="32" t="s">
        <v>1</v>
      </c>
      <c r="U31" s="32">
        <v>0.26475779271134903</v>
      </c>
      <c r="V31" s="32" t="s">
        <v>1</v>
      </c>
      <c r="W31" s="32">
        <v>0.26682546899666165</v>
      </c>
      <c r="X31" s="32" t="s">
        <v>1</v>
      </c>
      <c r="Y31" s="32" t="s">
        <v>1</v>
      </c>
      <c r="Z31" s="32" t="s">
        <v>1</v>
      </c>
      <c r="AA31" s="32">
        <v>0.29611756449405818</v>
      </c>
      <c r="AB31" s="32" t="s">
        <v>1</v>
      </c>
      <c r="AC31" s="32">
        <v>0.26857832511079777</v>
      </c>
      <c r="AD31" s="32" t="s">
        <v>1</v>
      </c>
      <c r="AE31" s="32">
        <v>0.22401690107709116</v>
      </c>
      <c r="AF31" s="32" t="s">
        <v>1</v>
      </c>
      <c r="AG31" s="32" t="s">
        <v>1</v>
      </c>
    </row>
    <row r="32" spans="1:33" s="15" customFormat="1" ht="15.75" thickBot="1" x14ac:dyDescent="0.3">
      <c r="A32" s="19" t="s">
        <v>28</v>
      </c>
      <c r="B32" s="37" t="s">
        <v>1</v>
      </c>
      <c r="C32" s="38" t="s">
        <v>1</v>
      </c>
      <c r="D32" s="38" t="s">
        <v>1</v>
      </c>
      <c r="E32" s="38" t="s">
        <v>1</v>
      </c>
      <c r="F32" s="38" t="s">
        <v>1</v>
      </c>
      <c r="G32" s="38" t="s">
        <v>1</v>
      </c>
      <c r="H32" s="38" t="s">
        <v>1</v>
      </c>
      <c r="I32" s="38" t="s">
        <v>1</v>
      </c>
      <c r="J32" s="38" t="s">
        <v>1</v>
      </c>
      <c r="K32" s="38" t="s">
        <v>1</v>
      </c>
      <c r="L32" s="38" t="s">
        <v>1</v>
      </c>
      <c r="M32" s="38" t="s">
        <v>1</v>
      </c>
      <c r="N32" s="38" t="s">
        <v>1</v>
      </c>
      <c r="O32" s="38" t="s">
        <v>1</v>
      </c>
      <c r="P32" s="38" t="s">
        <v>1</v>
      </c>
      <c r="Q32" s="38" t="s">
        <v>1</v>
      </c>
      <c r="R32" s="38" t="s">
        <v>1</v>
      </c>
      <c r="S32" s="38" t="s">
        <v>1</v>
      </c>
      <c r="T32" s="38" t="s">
        <v>1</v>
      </c>
      <c r="U32" s="38" t="s">
        <v>1</v>
      </c>
      <c r="V32" s="38" t="s">
        <v>1</v>
      </c>
      <c r="W32" s="38" t="s">
        <v>1</v>
      </c>
      <c r="X32" s="38" t="s">
        <v>1</v>
      </c>
      <c r="Y32" s="38" t="s">
        <v>1</v>
      </c>
      <c r="Z32" s="38" t="s">
        <v>1</v>
      </c>
      <c r="AA32" s="38" t="s">
        <v>1</v>
      </c>
      <c r="AB32" s="38" t="s">
        <v>1</v>
      </c>
      <c r="AC32" s="38">
        <v>0.1204825514711447</v>
      </c>
      <c r="AD32" s="38" t="s">
        <v>1</v>
      </c>
      <c r="AE32" s="38">
        <v>0.1307387207945146</v>
      </c>
      <c r="AF32" s="38" t="s">
        <v>1</v>
      </c>
      <c r="AG32" s="38" t="s">
        <v>1</v>
      </c>
    </row>
    <row r="33" spans="1:33" x14ac:dyDescent="0.25">
      <c r="A33" s="9" t="s">
        <v>29</v>
      </c>
      <c r="B33" s="31" t="s">
        <v>1</v>
      </c>
      <c r="C33" s="32" t="s">
        <v>1</v>
      </c>
      <c r="D33" s="32" t="s">
        <v>1</v>
      </c>
      <c r="E33" s="32" t="s">
        <v>1</v>
      </c>
      <c r="F33" s="32" t="s">
        <v>1</v>
      </c>
      <c r="G33" s="32" t="s">
        <v>1</v>
      </c>
      <c r="H33" s="32" t="s">
        <v>1</v>
      </c>
      <c r="I33" s="32" t="s">
        <v>1</v>
      </c>
      <c r="J33" s="32" t="s">
        <v>1</v>
      </c>
      <c r="K33" s="32" t="s">
        <v>1</v>
      </c>
      <c r="L33" s="32" t="s">
        <v>1</v>
      </c>
      <c r="M33" s="32" t="s">
        <v>1</v>
      </c>
      <c r="N33" s="32" t="s">
        <v>1</v>
      </c>
      <c r="O33" s="32" t="s">
        <v>1</v>
      </c>
      <c r="P33" s="32" t="s">
        <v>1</v>
      </c>
      <c r="Q33" s="32" t="s">
        <v>1</v>
      </c>
      <c r="R33" s="32" t="s">
        <v>1</v>
      </c>
      <c r="S33" s="32" t="s">
        <v>1</v>
      </c>
      <c r="T33" s="32" t="s">
        <v>1</v>
      </c>
      <c r="U33" s="32" t="s">
        <v>1</v>
      </c>
      <c r="V33" s="32" t="s">
        <v>1</v>
      </c>
      <c r="W33" s="32" t="s">
        <v>1</v>
      </c>
      <c r="X33" s="32" t="s">
        <v>1</v>
      </c>
      <c r="Y33" s="32" t="s">
        <v>1</v>
      </c>
      <c r="Z33" s="32" t="s">
        <v>1</v>
      </c>
      <c r="AA33" s="32" t="s">
        <v>1</v>
      </c>
      <c r="AB33" s="32" t="s">
        <v>1</v>
      </c>
      <c r="AC33" s="32" t="s">
        <v>1</v>
      </c>
      <c r="AD33" s="32" t="s">
        <v>1</v>
      </c>
      <c r="AE33" s="32" t="s">
        <v>1</v>
      </c>
      <c r="AF33" s="32" t="s">
        <v>1</v>
      </c>
      <c r="AG33" s="32" t="s">
        <v>1</v>
      </c>
    </row>
    <row r="34" spans="1:33" x14ac:dyDescent="0.25">
      <c r="A34" s="12" t="s">
        <v>30</v>
      </c>
      <c r="B34" s="33" t="s">
        <v>1</v>
      </c>
      <c r="C34" s="34" t="s">
        <v>1</v>
      </c>
      <c r="D34" s="34" t="s">
        <v>1</v>
      </c>
      <c r="E34" s="34" t="s">
        <v>1</v>
      </c>
      <c r="F34" s="34" t="s">
        <v>1</v>
      </c>
      <c r="G34" s="34" t="s">
        <v>1</v>
      </c>
      <c r="H34" s="34" t="s">
        <v>1</v>
      </c>
      <c r="I34" s="34" t="s">
        <v>1</v>
      </c>
      <c r="J34" s="34" t="s">
        <v>1</v>
      </c>
      <c r="K34" s="34" t="s">
        <v>1</v>
      </c>
      <c r="L34" s="34" t="s">
        <v>1</v>
      </c>
      <c r="M34" s="34" t="s">
        <v>1</v>
      </c>
      <c r="N34" s="34" t="s">
        <v>1</v>
      </c>
      <c r="O34" s="34" t="s">
        <v>1</v>
      </c>
      <c r="P34" s="34" t="s">
        <v>1</v>
      </c>
      <c r="Q34" s="34" t="s">
        <v>1</v>
      </c>
      <c r="R34" s="34" t="s">
        <v>1</v>
      </c>
      <c r="S34" s="34" t="s">
        <v>1</v>
      </c>
      <c r="T34" s="34" t="s">
        <v>1</v>
      </c>
      <c r="U34" s="34" t="s">
        <v>1</v>
      </c>
      <c r="V34" s="34" t="s">
        <v>1</v>
      </c>
      <c r="W34" s="34" t="s">
        <v>1</v>
      </c>
      <c r="X34" s="34" t="s">
        <v>1</v>
      </c>
      <c r="Y34" s="34" t="s">
        <v>1</v>
      </c>
      <c r="Z34" s="34" t="s">
        <v>1</v>
      </c>
      <c r="AA34" s="34" t="s">
        <v>1</v>
      </c>
      <c r="AB34" s="34" t="s">
        <v>1</v>
      </c>
      <c r="AC34" s="34" t="s">
        <v>1</v>
      </c>
      <c r="AD34" s="34" t="s">
        <v>1</v>
      </c>
      <c r="AE34" s="34" t="s">
        <v>1</v>
      </c>
      <c r="AF34" s="34" t="s">
        <v>1</v>
      </c>
      <c r="AG34" s="34" t="s">
        <v>1</v>
      </c>
    </row>
    <row r="35" spans="1:33" x14ac:dyDescent="0.25">
      <c r="A35" s="9" t="s">
        <v>31</v>
      </c>
      <c r="B35" s="31" t="s">
        <v>1</v>
      </c>
      <c r="C35" s="32" t="s">
        <v>1</v>
      </c>
      <c r="D35" s="32" t="s">
        <v>1</v>
      </c>
      <c r="E35" s="32" t="s">
        <v>1</v>
      </c>
      <c r="F35" s="32" t="s">
        <v>1</v>
      </c>
      <c r="G35" s="32" t="s">
        <v>1</v>
      </c>
      <c r="H35" s="32" t="s">
        <v>1</v>
      </c>
      <c r="I35" s="32" t="s">
        <v>1</v>
      </c>
      <c r="J35" s="32" t="s">
        <v>1</v>
      </c>
      <c r="K35" s="32" t="s">
        <v>1</v>
      </c>
      <c r="L35" s="32" t="s">
        <v>1</v>
      </c>
      <c r="M35" s="32" t="s">
        <v>1</v>
      </c>
      <c r="N35" s="32" t="s">
        <v>1</v>
      </c>
      <c r="O35" s="32" t="s">
        <v>1</v>
      </c>
      <c r="P35" s="32" t="s">
        <v>1</v>
      </c>
      <c r="Q35" s="32" t="s">
        <v>1</v>
      </c>
      <c r="R35" s="32" t="s">
        <v>1</v>
      </c>
      <c r="S35" s="32" t="s">
        <v>1</v>
      </c>
      <c r="T35" s="32" t="s">
        <v>1</v>
      </c>
      <c r="U35" s="32" t="s">
        <v>1</v>
      </c>
      <c r="V35" s="32" t="s">
        <v>1</v>
      </c>
      <c r="W35" s="32" t="s">
        <v>1</v>
      </c>
      <c r="X35" s="32" t="s">
        <v>1</v>
      </c>
      <c r="Y35" s="32" t="s">
        <v>1</v>
      </c>
      <c r="Z35" s="32" t="s">
        <v>1</v>
      </c>
      <c r="AA35" s="32" t="s">
        <v>1</v>
      </c>
      <c r="AB35" s="32" t="s">
        <v>1</v>
      </c>
      <c r="AC35" s="32" t="s">
        <v>1</v>
      </c>
      <c r="AD35" s="32" t="s">
        <v>1</v>
      </c>
      <c r="AE35" s="32">
        <v>1.5667586511709609E-2</v>
      </c>
      <c r="AF35" s="32">
        <v>1.6961027587213543E-3</v>
      </c>
      <c r="AG35" s="32" t="s">
        <v>1</v>
      </c>
    </row>
    <row r="36" spans="1:33" x14ac:dyDescent="0.25">
      <c r="A36" s="12" t="s">
        <v>32</v>
      </c>
      <c r="B36" s="33" t="s">
        <v>1</v>
      </c>
      <c r="C36" s="34" t="s">
        <v>1</v>
      </c>
      <c r="D36" s="34" t="s">
        <v>1</v>
      </c>
      <c r="E36" s="34" t="s">
        <v>1</v>
      </c>
      <c r="F36" s="34" t="s">
        <v>1</v>
      </c>
      <c r="G36" s="34" t="s">
        <v>1</v>
      </c>
      <c r="H36" s="34" t="s">
        <v>1</v>
      </c>
      <c r="I36" s="34" t="s">
        <v>1</v>
      </c>
      <c r="J36" s="34" t="s">
        <v>1</v>
      </c>
      <c r="K36" s="34" t="s">
        <v>1</v>
      </c>
      <c r="L36" s="34" t="s">
        <v>1</v>
      </c>
      <c r="M36" s="34" t="s">
        <v>1</v>
      </c>
      <c r="N36" s="34" t="s">
        <v>1</v>
      </c>
      <c r="O36" s="34" t="s">
        <v>1</v>
      </c>
      <c r="P36" s="34" t="s">
        <v>1</v>
      </c>
      <c r="Q36" s="34" t="s">
        <v>1</v>
      </c>
      <c r="R36" s="34" t="s">
        <v>1</v>
      </c>
      <c r="S36" s="34" t="s">
        <v>1</v>
      </c>
      <c r="T36" s="34" t="s">
        <v>1</v>
      </c>
      <c r="U36" s="34" t="s">
        <v>1</v>
      </c>
      <c r="V36" s="34" t="s">
        <v>1</v>
      </c>
      <c r="W36" s="34" t="s">
        <v>1</v>
      </c>
      <c r="X36" s="34" t="s">
        <v>1</v>
      </c>
      <c r="Y36" s="34" t="s">
        <v>1</v>
      </c>
      <c r="Z36" s="34" t="s">
        <v>1</v>
      </c>
      <c r="AA36" s="34" t="s">
        <v>1</v>
      </c>
      <c r="AB36" s="34" t="s">
        <v>1</v>
      </c>
      <c r="AC36" s="34" t="s">
        <v>54</v>
      </c>
      <c r="AD36" s="34">
        <v>1.7155969205035278E-3</v>
      </c>
      <c r="AE36" s="34">
        <v>3.0298745631930841E-4</v>
      </c>
      <c r="AF36" s="34" t="s">
        <v>1</v>
      </c>
      <c r="AG36" s="34" t="s">
        <v>1</v>
      </c>
    </row>
    <row r="37" spans="1:33" s="5" customFormat="1" x14ac:dyDescent="0.25">
      <c r="A37" s="9" t="s">
        <v>33</v>
      </c>
      <c r="B37" s="31" t="s">
        <v>1</v>
      </c>
      <c r="C37" s="32" t="s">
        <v>1</v>
      </c>
      <c r="D37" s="32" t="s">
        <v>1</v>
      </c>
      <c r="E37" s="32" t="s">
        <v>1</v>
      </c>
      <c r="F37" s="32" t="s">
        <v>1</v>
      </c>
      <c r="G37" s="32" t="s">
        <v>1</v>
      </c>
      <c r="H37" s="32" t="s">
        <v>1</v>
      </c>
      <c r="I37" s="32" t="s">
        <v>1</v>
      </c>
      <c r="J37" s="32" t="s">
        <v>1</v>
      </c>
      <c r="K37" s="32" t="s">
        <v>1</v>
      </c>
      <c r="L37" s="32" t="s">
        <v>1</v>
      </c>
      <c r="M37" s="32" t="s">
        <v>1</v>
      </c>
      <c r="N37" s="32" t="s">
        <v>1</v>
      </c>
      <c r="O37" s="32" t="s">
        <v>1</v>
      </c>
      <c r="P37" s="32" t="s">
        <v>1</v>
      </c>
      <c r="Q37" s="32" t="s">
        <v>1</v>
      </c>
      <c r="R37" s="32" t="s">
        <v>1</v>
      </c>
      <c r="S37" s="32" t="s">
        <v>1</v>
      </c>
      <c r="T37" s="32" t="s">
        <v>1</v>
      </c>
      <c r="U37" s="32" t="s">
        <v>1</v>
      </c>
      <c r="V37" s="32" t="s">
        <v>1</v>
      </c>
      <c r="W37" s="32" t="s">
        <v>1</v>
      </c>
      <c r="X37" s="32" t="s">
        <v>1</v>
      </c>
      <c r="Y37" s="32" t="s">
        <v>1</v>
      </c>
      <c r="Z37" s="32" t="s">
        <v>1</v>
      </c>
      <c r="AA37" s="32" t="s">
        <v>1</v>
      </c>
      <c r="AB37" s="32" t="s">
        <v>1</v>
      </c>
      <c r="AC37" s="32" t="s">
        <v>1</v>
      </c>
      <c r="AD37" s="32" t="s">
        <v>1</v>
      </c>
      <c r="AE37" s="32" t="s">
        <v>1</v>
      </c>
      <c r="AF37" s="32" t="s">
        <v>1</v>
      </c>
      <c r="AG37" s="32" t="s">
        <v>1</v>
      </c>
    </row>
    <row r="38" spans="1:33" x14ac:dyDescent="0.25">
      <c r="A38" s="12" t="s">
        <v>34</v>
      </c>
      <c r="B38" s="33" t="s">
        <v>1</v>
      </c>
      <c r="C38" s="34" t="s">
        <v>1</v>
      </c>
      <c r="D38" s="34" t="s">
        <v>1</v>
      </c>
      <c r="E38" s="34" t="s">
        <v>1</v>
      </c>
      <c r="F38" s="34" t="s">
        <v>1</v>
      </c>
      <c r="G38" s="34" t="s">
        <v>1</v>
      </c>
      <c r="H38" s="34" t="s">
        <v>1</v>
      </c>
      <c r="I38" s="34" t="s">
        <v>1</v>
      </c>
      <c r="J38" s="34" t="s">
        <v>1</v>
      </c>
      <c r="K38" s="34" t="s">
        <v>1</v>
      </c>
      <c r="L38" s="34" t="s">
        <v>1</v>
      </c>
      <c r="M38" s="34" t="s">
        <v>1</v>
      </c>
      <c r="N38" s="34" t="s">
        <v>1</v>
      </c>
      <c r="O38" s="34" t="s">
        <v>1</v>
      </c>
      <c r="P38" s="34" t="s">
        <v>1</v>
      </c>
      <c r="Q38" s="34" t="s">
        <v>1</v>
      </c>
      <c r="R38" s="34" t="s">
        <v>1</v>
      </c>
      <c r="S38" s="34" t="s">
        <v>1</v>
      </c>
      <c r="T38" s="34" t="s">
        <v>1</v>
      </c>
      <c r="U38" s="34" t="s">
        <v>1</v>
      </c>
      <c r="V38" s="34" t="s">
        <v>1</v>
      </c>
      <c r="W38" s="34" t="s">
        <v>1</v>
      </c>
      <c r="X38" s="34" t="s">
        <v>1</v>
      </c>
      <c r="Y38" s="34" t="s">
        <v>1</v>
      </c>
      <c r="Z38" s="34" t="s">
        <v>1</v>
      </c>
      <c r="AA38" s="34" t="s">
        <v>1</v>
      </c>
      <c r="AB38" s="34" t="s">
        <v>1</v>
      </c>
      <c r="AC38" s="34" t="s">
        <v>1</v>
      </c>
      <c r="AD38" s="34" t="s">
        <v>1</v>
      </c>
      <c r="AE38" s="34" t="s">
        <v>1</v>
      </c>
      <c r="AF38" s="34" t="s">
        <v>1</v>
      </c>
      <c r="AG38" s="34" t="s">
        <v>1</v>
      </c>
    </row>
    <row r="39" spans="1:33" s="5" customFormat="1" x14ac:dyDescent="0.25">
      <c r="A39" s="9" t="s">
        <v>35</v>
      </c>
      <c r="B39" s="31" t="s">
        <v>1</v>
      </c>
      <c r="C39" s="32" t="s">
        <v>1</v>
      </c>
      <c r="D39" s="32" t="s">
        <v>1</v>
      </c>
      <c r="E39" s="32" t="s">
        <v>1</v>
      </c>
      <c r="F39" s="32" t="s">
        <v>1</v>
      </c>
      <c r="G39" s="32" t="s">
        <v>1</v>
      </c>
      <c r="H39" s="32" t="s">
        <v>1</v>
      </c>
      <c r="I39" s="32" t="s">
        <v>1</v>
      </c>
      <c r="J39" s="32" t="s">
        <v>1</v>
      </c>
      <c r="K39" s="32" t="s">
        <v>1</v>
      </c>
      <c r="L39" s="32" t="s">
        <v>1</v>
      </c>
      <c r="M39" s="32" t="s">
        <v>1</v>
      </c>
      <c r="N39" s="32" t="s">
        <v>1</v>
      </c>
      <c r="O39" s="32" t="s">
        <v>1</v>
      </c>
      <c r="P39" s="32" t="s">
        <v>1</v>
      </c>
      <c r="Q39" s="32" t="s">
        <v>1</v>
      </c>
      <c r="R39" s="32" t="s">
        <v>1</v>
      </c>
      <c r="S39" s="32" t="s">
        <v>1</v>
      </c>
      <c r="T39" s="32" t="s">
        <v>1</v>
      </c>
      <c r="U39" s="32" t="s">
        <v>1</v>
      </c>
      <c r="V39" s="32" t="s">
        <v>1</v>
      </c>
      <c r="W39" s="32" t="s">
        <v>1</v>
      </c>
      <c r="X39" s="32" t="s">
        <v>1</v>
      </c>
      <c r="Y39" s="32">
        <v>0.19202640698096593</v>
      </c>
      <c r="Z39" s="32">
        <v>0.30744460350938541</v>
      </c>
      <c r="AA39" s="32">
        <v>0.44044441178687749</v>
      </c>
      <c r="AB39" s="32">
        <v>0.35901286866831095</v>
      </c>
      <c r="AC39" s="32">
        <v>0.41729255945416888</v>
      </c>
      <c r="AD39" s="32">
        <v>0.28263509296849887</v>
      </c>
      <c r="AE39" s="32">
        <v>0.53898875315172579</v>
      </c>
      <c r="AF39" s="32">
        <v>0.55154479514488097</v>
      </c>
      <c r="AG39" s="32" t="s">
        <v>1</v>
      </c>
    </row>
    <row r="40" spans="1:33" x14ac:dyDescent="0.25">
      <c r="A40" s="12" t="s">
        <v>36</v>
      </c>
      <c r="B40" s="33" t="s">
        <v>1</v>
      </c>
      <c r="C40" s="34" t="s">
        <v>1</v>
      </c>
      <c r="D40" s="34" t="s">
        <v>1</v>
      </c>
      <c r="E40" s="34" t="s">
        <v>1</v>
      </c>
      <c r="F40" s="34" t="s">
        <v>1</v>
      </c>
      <c r="G40" s="34" t="s">
        <v>1</v>
      </c>
      <c r="H40" s="34" t="s">
        <v>1</v>
      </c>
      <c r="I40" s="34" t="s">
        <v>1</v>
      </c>
      <c r="J40" s="34" t="s">
        <v>1</v>
      </c>
      <c r="K40" s="34" t="s">
        <v>1</v>
      </c>
      <c r="L40" s="34" t="s">
        <v>1</v>
      </c>
      <c r="M40" s="34" t="s">
        <v>1</v>
      </c>
      <c r="N40" s="34" t="s">
        <v>1</v>
      </c>
      <c r="O40" s="34" t="s">
        <v>1</v>
      </c>
      <c r="P40" s="34" t="s">
        <v>1</v>
      </c>
      <c r="Q40" s="34" t="s">
        <v>1</v>
      </c>
      <c r="R40" s="34" t="s">
        <v>1</v>
      </c>
      <c r="S40" s="34" t="s">
        <v>1</v>
      </c>
      <c r="T40" s="34" t="s">
        <v>1</v>
      </c>
      <c r="U40" s="34" t="s">
        <v>1</v>
      </c>
      <c r="V40" s="34" t="s">
        <v>1</v>
      </c>
      <c r="W40" s="34" t="s">
        <v>1</v>
      </c>
      <c r="X40" s="34" t="s">
        <v>1</v>
      </c>
      <c r="Y40" s="34" t="s">
        <v>1</v>
      </c>
      <c r="Z40" s="34" t="s">
        <v>1</v>
      </c>
      <c r="AA40" s="34" t="s">
        <v>1</v>
      </c>
      <c r="AB40" s="34" t="s">
        <v>1</v>
      </c>
      <c r="AC40" s="34" t="s">
        <v>1</v>
      </c>
      <c r="AD40" s="34" t="s">
        <v>1</v>
      </c>
      <c r="AE40" s="34" t="s">
        <v>1</v>
      </c>
      <c r="AF40" s="34" t="s">
        <v>1</v>
      </c>
      <c r="AG40" s="34" t="s">
        <v>1</v>
      </c>
    </row>
    <row r="41" spans="1:33" s="5" customFormat="1" x14ac:dyDescent="0.25">
      <c r="A41" s="9" t="s">
        <v>37</v>
      </c>
      <c r="B41" s="31" t="s">
        <v>1</v>
      </c>
      <c r="C41" s="32" t="s">
        <v>1</v>
      </c>
      <c r="D41" s="32" t="s">
        <v>1</v>
      </c>
      <c r="E41" s="32" t="s">
        <v>1</v>
      </c>
      <c r="F41" s="32" t="s">
        <v>1</v>
      </c>
      <c r="G41" s="32" t="s">
        <v>1</v>
      </c>
      <c r="H41" s="32" t="s">
        <v>1</v>
      </c>
      <c r="I41" s="32" t="s">
        <v>1</v>
      </c>
      <c r="J41" s="32" t="s">
        <v>1</v>
      </c>
      <c r="K41" s="32" t="s">
        <v>1</v>
      </c>
      <c r="L41" s="32" t="s">
        <v>1</v>
      </c>
      <c r="M41" s="32" t="s">
        <v>1</v>
      </c>
      <c r="N41" s="32" t="s">
        <v>1</v>
      </c>
      <c r="O41" s="32" t="s">
        <v>1</v>
      </c>
      <c r="P41" s="32" t="s">
        <v>1</v>
      </c>
      <c r="Q41" s="32" t="s">
        <v>1</v>
      </c>
      <c r="R41" s="32" t="s">
        <v>1</v>
      </c>
      <c r="S41" s="32" t="s">
        <v>1</v>
      </c>
      <c r="T41" s="32" t="s">
        <v>1</v>
      </c>
      <c r="U41" s="32" t="s">
        <v>1</v>
      </c>
      <c r="V41" s="32" t="s">
        <v>1</v>
      </c>
      <c r="W41" s="32" t="s">
        <v>1</v>
      </c>
      <c r="X41" s="32" t="s">
        <v>1</v>
      </c>
      <c r="Y41" s="32" t="s">
        <v>1</v>
      </c>
      <c r="Z41" s="32" t="s">
        <v>1</v>
      </c>
      <c r="AA41" s="32" t="s">
        <v>1</v>
      </c>
      <c r="AB41" s="32" t="s">
        <v>1</v>
      </c>
      <c r="AC41" s="32" t="s">
        <v>1</v>
      </c>
      <c r="AD41" s="32" t="s">
        <v>1</v>
      </c>
      <c r="AE41" s="32" t="s">
        <v>1</v>
      </c>
      <c r="AF41" s="32" t="s">
        <v>1</v>
      </c>
      <c r="AG41" s="32" t="s">
        <v>1</v>
      </c>
    </row>
    <row r="42" spans="1:33" x14ac:dyDescent="0.25">
      <c r="A42" s="12" t="s">
        <v>38</v>
      </c>
      <c r="B42" s="33" t="s">
        <v>1</v>
      </c>
      <c r="C42" s="34" t="s">
        <v>1</v>
      </c>
      <c r="D42" s="34" t="s">
        <v>1</v>
      </c>
      <c r="E42" s="34" t="s">
        <v>1</v>
      </c>
      <c r="F42" s="34" t="s">
        <v>1</v>
      </c>
      <c r="G42" s="34" t="s">
        <v>1</v>
      </c>
      <c r="H42" s="34" t="s">
        <v>1</v>
      </c>
      <c r="I42" s="34" t="s">
        <v>1</v>
      </c>
      <c r="J42" s="34" t="s">
        <v>1</v>
      </c>
      <c r="K42" s="34" t="s">
        <v>1</v>
      </c>
      <c r="L42" s="34" t="s">
        <v>1</v>
      </c>
      <c r="M42" s="34" t="s">
        <v>1</v>
      </c>
      <c r="N42" s="34" t="s">
        <v>1</v>
      </c>
      <c r="O42" s="34" t="s">
        <v>1</v>
      </c>
      <c r="P42" s="34" t="s">
        <v>1</v>
      </c>
      <c r="Q42" s="34" t="s">
        <v>1</v>
      </c>
      <c r="R42" s="34" t="s">
        <v>1</v>
      </c>
      <c r="S42" s="34" t="s">
        <v>1</v>
      </c>
      <c r="T42" s="34" t="s">
        <v>1</v>
      </c>
      <c r="U42" s="34" t="s">
        <v>1</v>
      </c>
      <c r="V42" s="34" t="s">
        <v>1</v>
      </c>
      <c r="W42" s="34" t="s">
        <v>1</v>
      </c>
      <c r="X42" s="34" t="s">
        <v>1</v>
      </c>
      <c r="Y42" s="34" t="s">
        <v>1</v>
      </c>
      <c r="Z42" s="34" t="s">
        <v>1</v>
      </c>
      <c r="AA42" s="34" t="s">
        <v>1</v>
      </c>
      <c r="AB42" s="34" t="s">
        <v>1</v>
      </c>
      <c r="AC42" s="34" t="s">
        <v>1</v>
      </c>
      <c r="AD42" s="34" t="s">
        <v>1</v>
      </c>
      <c r="AE42" s="34" t="s">
        <v>1</v>
      </c>
      <c r="AF42" s="34" t="s">
        <v>1</v>
      </c>
      <c r="AG42" s="34" t="s">
        <v>1</v>
      </c>
    </row>
    <row r="43" spans="1:33" s="5" customFormat="1" x14ac:dyDescent="0.25">
      <c r="A43" s="9" t="s">
        <v>39</v>
      </c>
      <c r="B43" s="31" t="s">
        <v>1</v>
      </c>
      <c r="C43" s="32" t="s">
        <v>1</v>
      </c>
      <c r="D43" s="32" t="s">
        <v>1</v>
      </c>
      <c r="E43" s="32" t="s">
        <v>1</v>
      </c>
      <c r="F43" s="32" t="s">
        <v>1</v>
      </c>
      <c r="G43" s="32" t="s">
        <v>1</v>
      </c>
      <c r="H43" s="32" t="s">
        <v>1</v>
      </c>
      <c r="I43" s="32" t="s">
        <v>1</v>
      </c>
      <c r="J43" s="32" t="s">
        <v>1</v>
      </c>
      <c r="K43" s="32" t="s">
        <v>1</v>
      </c>
      <c r="L43" s="32" t="s">
        <v>1</v>
      </c>
      <c r="M43" s="32" t="s">
        <v>1</v>
      </c>
      <c r="N43" s="32" t="s">
        <v>1</v>
      </c>
      <c r="O43" s="32" t="s">
        <v>1</v>
      </c>
      <c r="P43" s="32" t="s">
        <v>1</v>
      </c>
      <c r="Q43" s="32" t="s">
        <v>1</v>
      </c>
      <c r="R43" s="32" t="s">
        <v>1</v>
      </c>
      <c r="S43" s="32" t="s">
        <v>1</v>
      </c>
      <c r="T43" s="32" t="s">
        <v>1</v>
      </c>
      <c r="U43" s="32" t="s">
        <v>1</v>
      </c>
      <c r="V43" s="32" t="s">
        <v>1</v>
      </c>
      <c r="W43" s="32" t="s">
        <v>1</v>
      </c>
      <c r="X43" s="32" t="s">
        <v>1</v>
      </c>
      <c r="Y43" s="32" t="s">
        <v>1</v>
      </c>
      <c r="Z43" s="32" t="s">
        <v>1</v>
      </c>
      <c r="AA43" s="32" t="s">
        <v>1</v>
      </c>
      <c r="AB43" s="32" t="s">
        <v>1</v>
      </c>
      <c r="AC43" s="32" t="s">
        <v>1</v>
      </c>
      <c r="AD43" s="32" t="s">
        <v>1</v>
      </c>
      <c r="AE43" s="32" t="s">
        <v>1</v>
      </c>
      <c r="AF43" s="32" t="s">
        <v>1</v>
      </c>
      <c r="AG43" s="32" t="s">
        <v>1</v>
      </c>
    </row>
    <row r="44" spans="1:33" x14ac:dyDescent="0.25">
      <c r="A44" s="12" t="s">
        <v>40</v>
      </c>
      <c r="B44" s="33" t="s">
        <v>1</v>
      </c>
      <c r="C44" s="34" t="s">
        <v>1</v>
      </c>
      <c r="D44" s="34" t="s">
        <v>1</v>
      </c>
      <c r="E44" s="34" t="s">
        <v>1</v>
      </c>
      <c r="F44" s="34" t="s">
        <v>1</v>
      </c>
      <c r="G44" s="34" t="s">
        <v>1</v>
      </c>
      <c r="H44" s="34" t="s">
        <v>1</v>
      </c>
      <c r="I44" s="34" t="s">
        <v>1</v>
      </c>
      <c r="J44" s="34" t="s">
        <v>1</v>
      </c>
      <c r="K44" s="34" t="s">
        <v>1</v>
      </c>
      <c r="L44" s="34" t="s">
        <v>1</v>
      </c>
      <c r="M44" s="34" t="s">
        <v>1</v>
      </c>
      <c r="N44" s="34" t="s">
        <v>1</v>
      </c>
      <c r="O44" s="34" t="s">
        <v>1</v>
      </c>
      <c r="P44" s="34" t="s">
        <v>1</v>
      </c>
      <c r="Q44" s="34" t="s">
        <v>1</v>
      </c>
      <c r="R44" s="34" t="s">
        <v>1</v>
      </c>
      <c r="S44" s="34" t="s">
        <v>1</v>
      </c>
      <c r="T44" s="34" t="s">
        <v>1</v>
      </c>
      <c r="U44" s="34" t="s">
        <v>1</v>
      </c>
      <c r="V44" s="34" t="s">
        <v>1</v>
      </c>
      <c r="W44" s="34" t="s">
        <v>1</v>
      </c>
      <c r="X44" s="34" t="s">
        <v>1</v>
      </c>
      <c r="Y44" s="34" t="s">
        <v>1</v>
      </c>
      <c r="Z44" s="34" t="s">
        <v>1</v>
      </c>
      <c r="AA44" s="34" t="s">
        <v>1</v>
      </c>
      <c r="AB44" s="34" t="s">
        <v>1</v>
      </c>
      <c r="AC44" s="34" t="s">
        <v>1</v>
      </c>
      <c r="AD44" s="34" t="s">
        <v>1</v>
      </c>
      <c r="AE44" s="34" t="s">
        <v>1</v>
      </c>
      <c r="AF44" s="34" t="s">
        <v>1</v>
      </c>
      <c r="AG44" s="34" t="s">
        <v>1</v>
      </c>
    </row>
    <row r="45" spans="1:33" s="5" customFormat="1" x14ac:dyDescent="0.25">
      <c r="A45" s="9" t="s">
        <v>41</v>
      </c>
      <c r="B45" s="31" t="s">
        <v>1</v>
      </c>
      <c r="C45" s="32" t="s">
        <v>1</v>
      </c>
      <c r="D45" s="32" t="s">
        <v>1</v>
      </c>
      <c r="E45" s="32" t="s">
        <v>1</v>
      </c>
      <c r="F45" s="32" t="s">
        <v>1</v>
      </c>
      <c r="G45" s="32" t="s">
        <v>1</v>
      </c>
      <c r="H45" s="32" t="s">
        <v>1</v>
      </c>
      <c r="I45" s="32" t="s">
        <v>1</v>
      </c>
      <c r="J45" s="32" t="s">
        <v>1</v>
      </c>
      <c r="K45" s="32" t="s">
        <v>1</v>
      </c>
      <c r="L45" s="32" t="s">
        <v>1</v>
      </c>
      <c r="M45" s="32" t="s">
        <v>1</v>
      </c>
      <c r="N45" s="32" t="s">
        <v>1</v>
      </c>
      <c r="O45" s="32" t="s">
        <v>1</v>
      </c>
      <c r="P45" s="32" t="s">
        <v>1</v>
      </c>
      <c r="Q45" s="32" t="s">
        <v>1</v>
      </c>
      <c r="R45" s="32" t="s">
        <v>1</v>
      </c>
      <c r="S45" s="32" t="s">
        <v>1</v>
      </c>
      <c r="T45" s="32" t="s">
        <v>1</v>
      </c>
      <c r="U45" s="32" t="s">
        <v>1</v>
      </c>
      <c r="V45" s="32" t="s">
        <v>1</v>
      </c>
      <c r="W45" s="32" t="s">
        <v>1</v>
      </c>
      <c r="X45" s="32" t="s">
        <v>1</v>
      </c>
      <c r="Y45" s="32" t="s">
        <v>1</v>
      </c>
      <c r="Z45" s="32" t="s">
        <v>1</v>
      </c>
      <c r="AA45" s="32" t="s">
        <v>1</v>
      </c>
      <c r="AB45" s="32" t="s">
        <v>1</v>
      </c>
      <c r="AC45" s="32" t="s">
        <v>1</v>
      </c>
      <c r="AD45" s="32" t="s">
        <v>1</v>
      </c>
      <c r="AE45" s="32" t="s">
        <v>1</v>
      </c>
      <c r="AF45" s="32" t="s">
        <v>1</v>
      </c>
      <c r="AG45" s="32" t="s">
        <v>1</v>
      </c>
    </row>
    <row r="46" spans="1:33" x14ac:dyDescent="0.25">
      <c r="A46" s="12" t="s">
        <v>42</v>
      </c>
      <c r="B46" s="33" t="s">
        <v>1</v>
      </c>
      <c r="C46" s="34" t="s">
        <v>1</v>
      </c>
      <c r="D46" s="34" t="s">
        <v>1</v>
      </c>
      <c r="E46" s="34" t="s">
        <v>1</v>
      </c>
      <c r="F46" s="34" t="s">
        <v>1</v>
      </c>
      <c r="G46" s="34" t="s">
        <v>1</v>
      </c>
      <c r="H46" s="34" t="s">
        <v>1</v>
      </c>
      <c r="I46" s="34" t="s">
        <v>1</v>
      </c>
      <c r="J46" s="34" t="s">
        <v>1</v>
      </c>
      <c r="K46" s="34" t="s">
        <v>1</v>
      </c>
      <c r="L46" s="34" t="s">
        <v>1</v>
      </c>
      <c r="M46" s="34" t="s">
        <v>1</v>
      </c>
      <c r="N46" s="34" t="s">
        <v>1</v>
      </c>
      <c r="O46" s="34" t="s">
        <v>1</v>
      </c>
      <c r="P46" s="34" t="s">
        <v>1</v>
      </c>
      <c r="Q46" s="34" t="s">
        <v>1</v>
      </c>
      <c r="R46" s="34" t="s">
        <v>1</v>
      </c>
      <c r="S46" s="34" t="s">
        <v>1</v>
      </c>
      <c r="T46" s="34" t="s">
        <v>1</v>
      </c>
      <c r="U46" s="34" t="s">
        <v>1</v>
      </c>
      <c r="V46" s="34" t="s">
        <v>1</v>
      </c>
      <c r="W46" s="34" t="s">
        <v>1</v>
      </c>
      <c r="X46" s="34" t="s">
        <v>1</v>
      </c>
      <c r="Y46" s="34" t="s">
        <v>1</v>
      </c>
      <c r="Z46" s="34" t="s">
        <v>1</v>
      </c>
      <c r="AA46" s="34" t="s">
        <v>1</v>
      </c>
      <c r="AB46" s="34" t="s">
        <v>1</v>
      </c>
      <c r="AC46" s="34" t="s">
        <v>1</v>
      </c>
      <c r="AD46" s="34" t="s">
        <v>1</v>
      </c>
      <c r="AE46" s="34" t="s">
        <v>1</v>
      </c>
      <c r="AF46" s="34" t="s">
        <v>1</v>
      </c>
      <c r="AG46" s="34" t="s">
        <v>1</v>
      </c>
    </row>
    <row r="47" spans="1:33" s="5" customFormat="1" x14ac:dyDescent="0.25">
      <c r="A47" s="9" t="s">
        <v>43</v>
      </c>
      <c r="B47" s="31" t="s">
        <v>1</v>
      </c>
      <c r="C47" s="32" t="s">
        <v>1</v>
      </c>
      <c r="D47" s="32" t="s">
        <v>1</v>
      </c>
      <c r="E47" s="32" t="s">
        <v>1</v>
      </c>
      <c r="F47" s="32" t="s">
        <v>1</v>
      </c>
      <c r="G47" s="32" t="s">
        <v>1</v>
      </c>
      <c r="H47" s="32" t="s">
        <v>1</v>
      </c>
      <c r="I47" s="32" t="s">
        <v>1</v>
      </c>
      <c r="J47" s="32" t="s">
        <v>1</v>
      </c>
      <c r="K47" s="32" t="s">
        <v>1</v>
      </c>
      <c r="L47" s="32" t="s">
        <v>1</v>
      </c>
      <c r="M47" s="32" t="s">
        <v>1</v>
      </c>
      <c r="N47" s="32" t="s">
        <v>1</v>
      </c>
      <c r="O47" s="32">
        <v>7.4353663744689463E-2</v>
      </c>
      <c r="P47" s="32" t="s">
        <v>1</v>
      </c>
      <c r="Q47" s="32">
        <v>7.5633659918381377E-2</v>
      </c>
      <c r="R47" s="32" t="s">
        <v>1</v>
      </c>
      <c r="S47" s="32">
        <v>9.5086617027767731E-2</v>
      </c>
      <c r="T47" s="32" t="s">
        <v>1</v>
      </c>
      <c r="U47" s="32">
        <v>9.6648892867599145E-2</v>
      </c>
      <c r="V47" s="32" t="s">
        <v>1</v>
      </c>
      <c r="W47" s="32">
        <v>8.6082093814442956E-2</v>
      </c>
      <c r="X47" s="32" t="s">
        <v>1</v>
      </c>
      <c r="Y47" s="32">
        <v>0.1116851131666072</v>
      </c>
      <c r="Z47" s="32" t="s">
        <v>1</v>
      </c>
      <c r="AA47" s="32">
        <v>0.12660839916070105</v>
      </c>
      <c r="AB47" s="32" t="s">
        <v>1</v>
      </c>
      <c r="AC47" s="32">
        <v>0.13301644543788854</v>
      </c>
      <c r="AD47" s="32">
        <v>0.11521145783505446</v>
      </c>
      <c r="AE47" s="32">
        <v>0.11549932594056829</v>
      </c>
      <c r="AF47" s="32">
        <v>0.1159424454440668</v>
      </c>
      <c r="AG47" s="32" t="s">
        <v>1</v>
      </c>
    </row>
    <row r="48" spans="1:33" x14ac:dyDescent="0.25">
      <c r="A48" s="12" t="s">
        <v>44</v>
      </c>
      <c r="B48" s="33" t="s">
        <v>1</v>
      </c>
      <c r="C48" s="34" t="s">
        <v>1</v>
      </c>
      <c r="D48" s="34" t="s">
        <v>1</v>
      </c>
      <c r="E48" s="34" t="s">
        <v>1</v>
      </c>
      <c r="F48" s="34" t="s">
        <v>1</v>
      </c>
      <c r="G48" s="34" t="s">
        <v>1</v>
      </c>
      <c r="H48" s="34" t="s">
        <v>1</v>
      </c>
      <c r="I48" s="34" t="s">
        <v>1</v>
      </c>
      <c r="J48" s="34" t="s">
        <v>1</v>
      </c>
      <c r="K48" s="34" t="s">
        <v>1</v>
      </c>
      <c r="L48" s="34" t="s">
        <v>1</v>
      </c>
      <c r="M48" s="34" t="s">
        <v>1</v>
      </c>
      <c r="N48" s="34" t="s">
        <v>1</v>
      </c>
      <c r="O48" s="34" t="s">
        <v>1</v>
      </c>
      <c r="P48" s="34" t="s">
        <v>1</v>
      </c>
      <c r="Q48" s="34" t="s">
        <v>1</v>
      </c>
      <c r="R48" s="34" t="s">
        <v>1</v>
      </c>
      <c r="S48" s="34" t="s">
        <v>1</v>
      </c>
      <c r="T48" s="34" t="s">
        <v>1</v>
      </c>
      <c r="U48" s="34" t="s">
        <v>1</v>
      </c>
      <c r="V48" s="34" t="s">
        <v>1</v>
      </c>
      <c r="W48" s="34" t="s">
        <v>1</v>
      </c>
      <c r="X48" s="34" t="s">
        <v>1</v>
      </c>
      <c r="Y48" s="34" t="s">
        <v>1</v>
      </c>
      <c r="Z48" s="34" t="s">
        <v>1</v>
      </c>
      <c r="AA48" s="34" t="s">
        <v>1</v>
      </c>
      <c r="AB48" s="34" t="s">
        <v>1</v>
      </c>
      <c r="AC48" s="34" t="s">
        <v>1</v>
      </c>
      <c r="AD48" s="34" t="s">
        <v>1</v>
      </c>
      <c r="AE48" s="34" t="s">
        <v>1</v>
      </c>
      <c r="AF48" s="34" t="s">
        <v>1</v>
      </c>
      <c r="AG48" s="34" t="s">
        <v>1</v>
      </c>
    </row>
    <row r="49" spans="1:33" s="5" customFormat="1" x14ac:dyDescent="0.25">
      <c r="A49" s="9" t="s">
        <v>45</v>
      </c>
      <c r="B49" s="31" t="s">
        <v>1</v>
      </c>
      <c r="C49" s="32" t="s">
        <v>1</v>
      </c>
      <c r="D49" s="32" t="s">
        <v>1</v>
      </c>
      <c r="E49" s="32" t="s">
        <v>1</v>
      </c>
      <c r="F49" s="32" t="s">
        <v>1</v>
      </c>
      <c r="G49" s="32" t="s">
        <v>1</v>
      </c>
      <c r="H49" s="32" t="s">
        <v>1</v>
      </c>
      <c r="I49" s="32" t="s">
        <v>1</v>
      </c>
      <c r="J49" s="32" t="s">
        <v>1</v>
      </c>
      <c r="K49" s="32" t="s">
        <v>1</v>
      </c>
      <c r="L49" s="32" t="s">
        <v>1</v>
      </c>
      <c r="M49" s="32" t="s">
        <v>1</v>
      </c>
      <c r="N49" s="32" t="s">
        <v>1</v>
      </c>
      <c r="O49" s="32" t="s">
        <v>1</v>
      </c>
      <c r="P49" s="32" t="s">
        <v>1</v>
      </c>
      <c r="Q49" s="32" t="s">
        <v>1</v>
      </c>
      <c r="R49" s="32" t="s">
        <v>1</v>
      </c>
      <c r="S49" s="32" t="s">
        <v>1</v>
      </c>
      <c r="T49" s="32" t="s">
        <v>1</v>
      </c>
      <c r="U49" s="32" t="s">
        <v>1</v>
      </c>
      <c r="V49" s="32" t="s">
        <v>1</v>
      </c>
      <c r="W49" s="32" t="s">
        <v>1</v>
      </c>
      <c r="X49" s="32" t="s">
        <v>1</v>
      </c>
      <c r="Y49" s="32" t="s">
        <v>1</v>
      </c>
      <c r="Z49" s="32" t="s">
        <v>1</v>
      </c>
      <c r="AA49" s="32" t="s">
        <v>1</v>
      </c>
      <c r="AB49" s="32" t="s">
        <v>1</v>
      </c>
      <c r="AC49" s="32" t="s">
        <v>1</v>
      </c>
      <c r="AD49" s="32" t="s">
        <v>1</v>
      </c>
      <c r="AE49" s="32" t="s">
        <v>1</v>
      </c>
      <c r="AF49" s="32" t="s">
        <v>1</v>
      </c>
      <c r="AG49" s="32" t="s">
        <v>1</v>
      </c>
    </row>
    <row r="50" spans="1:33" x14ac:dyDescent="0.25">
      <c r="A50" s="12" t="s">
        <v>46</v>
      </c>
      <c r="B50" s="33" t="s">
        <v>1</v>
      </c>
      <c r="C50" s="34" t="s">
        <v>1</v>
      </c>
      <c r="D50" s="34" t="s">
        <v>1</v>
      </c>
      <c r="E50" s="34" t="s">
        <v>1</v>
      </c>
      <c r="F50" s="34" t="s">
        <v>1</v>
      </c>
      <c r="G50" s="34" t="s">
        <v>1</v>
      </c>
      <c r="H50" s="34" t="s">
        <v>1</v>
      </c>
      <c r="I50" s="34" t="s">
        <v>1</v>
      </c>
      <c r="J50" s="34" t="s">
        <v>1</v>
      </c>
      <c r="K50" s="34" t="s">
        <v>1</v>
      </c>
      <c r="L50" s="34" t="s">
        <v>1</v>
      </c>
      <c r="M50" s="34" t="s">
        <v>1</v>
      </c>
      <c r="N50" s="34" t="s">
        <v>1</v>
      </c>
      <c r="O50" s="34" t="s">
        <v>1</v>
      </c>
      <c r="P50" s="34" t="s">
        <v>1</v>
      </c>
      <c r="Q50" s="34" t="s">
        <v>1</v>
      </c>
      <c r="R50" s="34" t="s">
        <v>1</v>
      </c>
      <c r="S50" s="34" t="s">
        <v>1</v>
      </c>
      <c r="T50" s="34" t="s">
        <v>1</v>
      </c>
      <c r="U50" s="34" t="s">
        <v>1</v>
      </c>
      <c r="V50" s="34" t="s">
        <v>1</v>
      </c>
      <c r="W50" s="34" t="s">
        <v>1</v>
      </c>
      <c r="X50" s="34" t="s">
        <v>1</v>
      </c>
      <c r="Y50" s="34" t="s">
        <v>1</v>
      </c>
      <c r="Z50" s="34" t="s">
        <v>1</v>
      </c>
      <c r="AA50" s="34">
        <v>4.1148317141172355E-4</v>
      </c>
      <c r="AB50" s="34">
        <v>5.4539808596206852E-3</v>
      </c>
      <c r="AC50" s="34">
        <v>3.6239768130197831E-3</v>
      </c>
      <c r="AD50" s="34">
        <v>1.8233314398931608E-3</v>
      </c>
      <c r="AE50" s="34">
        <v>3.6380283099236308E-3</v>
      </c>
      <c r="AF50" s="34">
        <v>3.4454854079119324E-3</v>
      </c>
      <c r="AG50" s="34" t="s">
        <v>1</v>
      </c>
    </row>
    <row r="51" spans="1:33" s="5" customFormat="1" x14ac:dyDescent="0.25">
      <c r="A51" s="9" t="s">
        <v>47</v>
      </c>
      <c r="B51" s="31" t="s">
        <v>1</v>
      </c>
      <c r="C51" s="32" t="s">
        <v>1</v>
      </c>
      <c r="D51" s="32" t="s">
        <v>1</v>
      </c>
      <c r="E51" s="32" t="s">
        <v>1</v>
      </c>
      <c r="F51" s="32" t="s">
        <v>1</v>
      </c>
      <c r="G51" s="32" t="s">
        <v>1</v>
      </c>
      <c r="H51" s="32" t="s">
        <v>1</v>
      </c>
      <c r="I51" s="32" t="s">
        <v>1</v>
      </c>
      <c r="J51" s="32" t="s">
        <v>1</v>
      </c>
      <c r="K51" s="32" t="s">
        <v>1</v>
      </c>
      <c r="L51" s="32" t="s">
        <v>1</v>
      </c>
      <c r="M51" s="32" t="s">
        <v>1</v>
      </c>
      <c r="N51" s="32" t="s">
        <v>1</v>
      </c>
      <c r="O51" s="32" t="s">
        <v>1</v>
      </c>
      <c r="P51" s="32" t="s">
        <v>1</v>
      </c>
      <c r="Q51" s="32" t="s">
        <v>1</v>
      </c>
      <c r="R51" s="32" t="s">
        <v>1</v>
      </c>
      <c r="S51" s="32" t="s">
        <v>1</v>
      </c>
      <c r="T51" s="32" t="s">
        <v>1</v>
      </c>
      <c r="U51" s="32" t="s">
        <v>1</v>
      </c>
      <c r="V51" s="32" t="s">
        <v>1</v>
      </c>
      <c r="W51" s="32" t="s">
        <v>1</v>
      </c>
      <c r="X51" s="32" t="s">
        <v>1</v>
      </c>
      <c r="Y51" s="32" t="s">
        <v>1</v>
      </c>
      <c r="Z51" s="32" t="s">
        <v>1</v>
      </c>
      <c r="AA51" s="32" t="s">
        <v>1</v>
      </c>
      <c r="AB51" s="32" t="s">
        <v>1</v>
      </c>
      <c r="AC51" s="32" t="s">
        <v>1</v>
      </c>
      <c r="AD51" s="32" t="s">
        <v>1</v>
      </c>
      <c r="AE51" s="32" t="s">
        <v>1</v>
      </c>
      <c r="AF51" s="32" t="s">
        <v>1</v>
      </c>
      <c r="AG51" s="32" t="s">
        <v>1</v>
      </c>
    </row>
    <row r="52" spans="1:33" x14ac:dyDescent="0.25">
      <c r="A52" s="12" t="s">
        <v>48</v>
      </c>
      <c r="B52" s="33" t="s">
        <v>1</v>
      </c>
      <c r="C52" s="34" t="s">
        <v>1</v>
      </c>
      <c r="D52" s="34" t="s">
        <v>1</v>
      </c>
      <c r="E52" s="34" t="s">
        <v>1</v>
      </c>
      <c r="F52" s="34" t="s">
        <v>1</v>
      </c>
      <c r="G52" s="34" t="s">
        <v>1</v>
      </c>
      <c r="H52" s="34" t="s">
        <v>1</v>
      </c>
      <c r="I52" s="34" t="s">
        <v>1</v>
      </c>
      <c r="J52" s="34" t="s">
        <v>1</v>
      </c>
      <c r="K52" s="34" t="s">
        <v>1</v>
      </c>
      <c r="L52" s="34" t="s">
        <v>1</v>
      </c>
      <c r="M52" s="34" t="s">
        <v>1</v>
      </c>
      <c r="N52" s="34" t="s">
        <v>1</v>
      </c>
      <c r="O52" s="34" t="s">
        <v>1</v>
      </c>
      <c r="P52" s="34" t="s">
        <v>1</v>
      </c>
      <c r="Q52" s="34" t="s">
        <v>1</v>
      </c>
      <c r="R52" s="34" t="s">
        <v>1</v>
      </c>
      <c r="S52" s="34" t="s">
        <v>1</v>
      </c>
      <c r="T52" s="34" t="s">
        <v>1</v>
      </c>
      <c r="U52" s="34" t="s">
        <v>1</v>
      </c>
      <c r="V52" s="34" t="s">
        <v>1</v>
      </c>
      <c r="W52" s="34" t="s">
        <v>1</v>
      </c>
      <c r="X52" s="34" t="s">
        <v>1</v>
      </c>
      <c r="Y52" s="34" t="s">
        <v>1</v>
      </c>
      <c r="Z52" s="34" t="s">
        <v>1</v>
      </c>
      <c r="AA52" s="34" t="s">
        <v>1</v>
      </c>
      <c r="AB52" s="34" t="s">
        <v>1</v>
      </c>
      <c r="AC52" s="34" t="s">
        <v>1</v>
      </c>
      <c r="AD52" s="34" t="s">
        <v>1</v>
      </c>
      <c r="AE52" s="34" t="s">
        <v>1</v>
      </c>
      <c r="AF52" s="34" t="s">
        <v>1</v>
      </c>
      <c r="AG52" s="34" t="s">
        <v>1</v>
      </c>
    </row>
    <row r="53" spans="1:33" s="5" customFormat="1" x14ac:dyDescent="0.25">
      <c r="A53" s="9" t="s">
        <v>49</v>
      </c>
      <c r="B53" s="31" t="s">
        <v>1</v>
      </c>
      <c r="C53" s="32" t="s">
        <v>1</v>
      </c>
      <c r="D53" s="32" t="s">
        <v>1</v>
      </c>
      <c r="E53" s="32" t="s">
        <v>1</v>
      </c>
      <c r="F53" s="32" t="s">
        <v>1</v>
      </c>
      <c r="G53" s="32" t="s">
        <v>1</v>
      </c>
      <c r="H53" s="32" t="s">
        <v>1</v>
      </c>
      <c r="I53" s="32" t="s">
        <v>1</v>
      </c>
      <c r="J53" s="32" t="s">
        <v>1</v>
      </c>
      <c r="K53" s="32" t="s">
        <v>1</v>
      </c>
      <c r="L53" s="32" t="s">
        <v>1</v>
      </c>
      <c r="M53" s="32" t="s">
        <v>1</v>
      </c>
      <c r="N53" s="32" t="s">
        <v>1</v>
      </c>
      <c r="O53" s="32" t="s">
        <v>1</v>
      </c>
      <c r="P53" s="32" t="s">
        <v>1</v>
      </c>
      <c r="Q53" s="32" t="s">
        <v>1</v>
      </c>
      <c r="R53" s="32" t="s">
        <v>1</v>
      </c>
      <c r="S53" s="32" t="s">
        <v>1</v>
      </c>
      <c r="T53" s="32" t="s">
        <v>1</v>
      </c>
      <c r="U53" s="32">
        <v>7.9721231249398981E-3</v>
      </c>
      <c r="V53" s="32">
        <v>8.089691526866288E-3</v>
      </c>
      <c r="W53" s="32">
        <v>1.0119491180412873E-2</v>
      </c>
      <c r="X53" s="32" t="s">
        <v>1</v>
      </c>
      <c r="Y53" s="32" t="s">
        <v>1</v>
      </c>
      <c r="Z53" s="32" t="s">
        <v>1</v>
      </c>
      <c r="AA53" s="32">
        <v>7.5626525427318958E-2</v>
      </c>
      <c r="AB53" s="32">
        <v>7.7401754991876542E-2</v>
      </c>
      <c r="AC53" s="32">
        <v>8.1064927948205093E-2</v>
      </c>
      <c r="AD53" s="32">
        <v>0.10336844241679397</v>
      </c>
      <c r="AE53" s="32">
        <v>8.4913800568451589E-2</v>
      </c>
      <c r="AF53" s="32">
        <v>6.1835006149409899E-2</v>
      </c>
      <c r="AG53" s="32" t="s">
        <v>1</v>
      </c>
    </row>
    <row r="54" spans="1:33" x14ac:dyDescent="0.25">
      <c r="A54" s="12" t="s">
        <v>50</v>
      </c>
      <c r="B54" s="33" t="s">
        <v>1</v>
      </c>
      <c r="C54" s="34" t="s">
        <v>1</v>
      </c>
      <c r="D54" s="34" t="s">
        <v>1</v>
      </c>
      <c r="E54" s="34" t="s">
        <v>1</v>
      </c>
      <c r="F54" s="34" t="s">
        <v>1</v>
      </c>
      <c r="G54" s="34" t="s">
        <v>1</v>
      </c>
      <c r="H54" s="34" t="s">
        <v>1</v>
      </c>
      <c r="I54" s="34" t="s">
        <v>1</v>
      </c>
      <c r="J54" s="34" t="s">
        <v>1</v>
      </c>
      <c r="K54" s="34" t="s">
        <v>1</v>
      </c>
      <c r="L54" s="34" t="s">
        <v>1</v>
      </c>
      <c r="M54" s="34" t="s">
        <v>1</v>
      </c>
      <c r="N54" s="34" t="s">
        <v>1</v>
      </c>
      <c r="O54" s="34" t="s">
        <v>1</v>
      </c>
      <c r="P54" s="34" t="s">
        <v>1</v>
      </c>
      <c r="Q54" s="34" t="s">
        <v>1</v>
      </c>
      <c r="R54" s="34" t="s">
        <v>1</v>
      </c>
      <c r="S54" s="34" t="s">
        <v>1</v>
      </c>
      <c r="T54" s="34" t="s">
        <v>1</v>
      </c>
      <c r="U54" s="34" t="s">
        <v>1</v>
      </c>
      <c r="V54" s="34" t="s">
        <v>1</v>
      </c>
      <c r="W54" s="34" t="s">
        <v>1</v>
      </c>
      <c r="X54" s="34" t="s">
        <v>1</v>
      </c>
      <c r="Y54" s="34" t="s">
        <v>1</v>
      </c>
      <c r="Z54" s="34" t="s">
        <v>1</v>
      </c>
      <c r="AA54" s="34" t="s">
        <v>1</v>
      </c>
      <c r="AB54" s="34" t="s">
        <v>1</v>
      </c>
      <c r="AC54" s="34" t="s">
        <v>1</v>
      </c>
      <c r="AD54" s="34" t="s">
        <v>1</v>
      </c>
      <c r="AE54" s="34" t="s">
        <v>1</v>
      </c>
      <c r="AF54" s="34" t="s">
        <v>1</v>
      </c>
      <c r="AG54" s="34" t="s">
        <v>1</v>
      </c>
    </row>
    <row r="55" spans="1:33" s="5" customFormat="1" x14ac:dyDescent="0.25">
      <c r="A55" s="9" t="s">
        <v>51</v>
      </c>
      <c r="B55" s="31" t="s">
        <v>1</v>
      </c>
      <c r="C55" s="32" t="s">
        <v>1</v>
      </c>
      <c r="D55" s="32" t="s">
        <v>1</v>
      </c>
      <c r="E55" s="32" t="s">
        <v>1</v>
      </c>
      <c r="F55" s="32" t="s">
        <v>1</v>
      </c>
      <c r="G55" s="32" t="s">
        <v>1</v>
      </c>
      <c r="H55" s="32" t="s">
        <v>1</v>
      </c>
      <c r="I55" s="32" t="s">
        <v>1</v>
      </c>
      <c r="J55" s="32" t="s">
        <v>1</v>
      </c>
      <c r="K55" s="32" t="s">
        <v>1</v>
      </c>
      <c r="L55" s="32" t="s">
        <v>1</v>
      </c>
      <c r="M55" s="32" t="s">
        <v>1</v>
      </c>
      <c r="N55" s="32" t="s">
        <v>1</v>
      </c>
      <c r="O55" s="32" t="s">
        <v>1</v>
      </c>
      <c r="P55" s="32" t="s">
        <v>1</v>
      </c>
      <c r="Q55" s="32" t="s">
        <v>1</v>
      </c>
      <c r="R55" s="32" t="s">
        <v>1</v>
      </c>
      <c r="S55" s="32" t="s">
        <v>1</v>
      </c>
      <c r="T55" s="32" t="s">
        <v>1</v>
      </c>
      <c r="U55" s="32" t="s">
        <v>1</v>
      </c>
      <c r="V55" s="32" t="s">
        <v>1</v>
      </c>
      <c r="W55" s="32" t="s">
        <v>1</v>
      </c>
      <c r="X55" s="32" t="s">
        <v>1</v>
      </c>
      <c r="Y55" s="32" t="s">
        <v>1</v>
      </c>
      <c r="Z55" s="32" t="s">
        <v>1</v>
      </c>
      <c r="AA55" s="32" t="s">
        <v>1</v>
      </c>
      <c r="AB55" s="32" t="s">
        <v>1</v>
      </c>
      <c r="AC55" s="32" t="s">
        <v>1</v>
      </c>
      <c r="AD55" s="32" t="s">
        <v>1</v>
      </c>
      <c r="AE55" s="32" t="s">
        <v>1</v>
      </c>
      <c r="AF55" s="32" t="s">
        <v>1</v>
      </c>
      <c r="AG55" s="32" t="s">
        <v>1</v>
      </c>
    </row>
    <row r="56" spans="1:33" x14ac:dyDescent="0.25">
      <c r="A56" s="12" t="s">
        <v>52</v>
      </c>
      <c r="B56" s="33" t="s">
        <v>1</v>
      </c>
      <c r="C56" s="34" t="s">
        <v>1</v>
      </c>
      <c r="D56" s="34" t="s">
        <v>1</v>
      </c>
      <c r="E56" s="34" t="s">
        <v>1</v>
      </c>
      <c r="F56" s="34" t="s">
        <v>1</v>
      </c>
      <c r="G56" s="34" t="s">
        <v>1</v>
      </c>
      <c r="H56" s="34" t="s">
        <v>1</v>
      </c>
      <c r="I56" s="34" t="s">
        <v>1</v>
      </c>
      <c r="J56" s="34" t="s">
        <v>1</v>
      </c>
      <c r="K56" s="34" t="s">
        <v>1</v>
      </c>
      <c r="L56" s="34" t="s">
        <v>1</v>
      </c>
      <c r="M56" s="34" t="s">
        <v>1</v>
      </c>
      <c r="N56" s="34" t="s">
        <v>1</v>
      </c>
      <c r="O56" s="34">
        <v>8.2597054716101237E-6</v>
      </c>
      <c r="P56" s="34">
        <v>8.2353554791192562E-6</v>
      </c>
      <c r="Q56" s="34">
        <v>3.1546028831247561E-4</v>
      </c>
      <c r="R56" s="34">
        <v>3.081342283970825E-4</v>
      </c>
      <c r="S56" s="34" t="s">
        <v>1</v>
      </c>
      <c r="T56" s="34">
        <v>7.5181761474495557E-3</v>
      </c>
      <c r="U56" s="34">
        <v>6.6560841040469608E-3</v>
      </c>
      <c r="V56" s="34">
        <v>4.4367196228026111E-3</v>
      </c>
      <c r="W56" s="34">
        <v>2.5645449630286993E-4</v>
      </c>
      <c r="X56" s="34">
        <v>2.4637692064638462E-3</v>
      </c>
      <c r="Y56" s="34">
        <v>3.0390572741781363E-3</v>
      </c>
      <c r="Z56" s="34">
        <v>4.8048131639442113E-3</v>
      </c>
      <c r="AA56" s="34">
        <v>5.3459437715437661E-3</v>
      </c>
      <c r="AB56" s="34" t="s">
        <v>1</v>
      </c>
      <c r="AC56" s="34" t="s">
        <v>1</v>
      </c>
      <c r="AD56" s="34" t="s">
        <v>1</v>
      </c>
      <c r="AE56" s="34" t="s">
        <v>1</v>
      </c>
      <c r="AF56" s="34" t="s">
        <v>1</v>
      </c>
      <c r="AG56" s="34" t="s">
        <v>1</v>
      </c>
    </row>
    <row r="57" spans="1:33" s="5" customFormat="1" x14ac:dyDescent="0.25">
      <c r="A57" s="9" t="s">
        <v>53</v>
      </c>
      <c r="B57" s="31" t="s">
        <v>1</v>
      </c>
      <c r="C57" s="32" t="s">
        <v>1</v>
      </c>
      <c r="D57" s="32" t="s">
        <v>1</v>
      </c>
      <c r="E57" s="32" t="s">
        <v>1</v>
      </c>
      <c r="F57" s="32" t="s">
        <v>1</v>
      </c>
      <c r="G57" s="32" t="s">
        <v>1</v>
      </c>
      <c r="H57" s="32" t="s">
        <v>1</v>
      </c>
      <c r="I57" s="32" t="s">
        <v>1</v>
      </c>
      <c r="J57" s="32" t="s">
        <v>1</v>
      </c>
      <c r="K57" s="32" t="s">
        <v>1</v>
      </c>
      <c r="L57" s="32" t="s">
        <v>1</v>
      </c>
      <c r="M57" s="32" t="s">
        <v>1</v>
      </c>
      <c r="N57" s="32" t="s">
        <v>1</v>
      </c>
      <c r="O57" s="32" t="s">
        <v>1</v>
      </c>
      <c r="P57" s="32" t="s">
        <v>1</v>
      </c>
      <c r="Q57" s="32" t="s">
        <v>1</v>
      </c>
      <c r="R57" s="32" t="s">
        <v>1</v>
      </c>
      <c r="S57" s="32" t="s">
        <v>1</v>
      </c>
      <c r="T57" s="32" t="s">
        <v>1</v>
      </c>
      <c r="U57" s="32">
        <v>0.22263939663406118</v>
      </c>
      <c r="V57" s="32">
        <v>0.22723192075849286</v>
      </c>
      <c r="W57" s="32">
        <v>0.20364535301519571</v>
      </c>
      <c r="X57" s="32">
        <v>0.22302061608744164</v>
      </c>
      <c r="Y57" s="32">
        <v>0.21804311096332379</v>
      </c>
      <c r="Z57" s="32">
        <v>0.19554934815094729</v>
      </c>
      <c r="AA57" s="32">
        <v>0.1904210214305696</v>
      </c>
      <c r="AB57" s="32">
        <v>0.16801422962312357</v>
      </c>
      <c r="AC57" s="32">
        <v>0.1558085362369771</v>
      </c>
      <c r="AD57" s="32">
        <v>0.15055616978679537</v>
      </c>
      <c r="AE57" s="32" t="s">
        <v>1</v>
      </c>
      <c r="AF57" s="32" t="s">
        <v>1</v>
      </c>
      <c r="AG57" s="32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297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7.6465314920577372</v>
      </c>
      <c r="M5" s="11" t="s">
        <v>1</v>
      </c>
      <c r="N5" s="11" t="s">
        <v>1</v>
      </c>
      <c r="O5" s="11" t="s">
        <v>1</v>
      </c>
      <c r="P5" s="11">
        <v>8.5763295215038369</v>
      </c>
      <c r="Q5" s="11">
        <v>8.6735369364212147</v>
      </c>
      <c r="R5" s="11">
        <v>9.3201516642248148</v>
      </c>
      <c r="S5" s="11">
        <v>9.2674279459695263</v>
      </c>
      <c r="T5" s="11">
        <v>8.4282161886206914</v>
      </c>
      <c r="U5" s="11">
        <v>7.8587457367518168</v>
      </c>
      <c r="V5" s="11">
        <v>9.6787045075125206</v>
      </c>
      <c r="W5" s="11">
        <v>9.4871986292987387</v>
      </c>
      <c r="X5" s="11">
        <v>10.020605758442208</v>
      </c>
      <c r="Y5" s="11">
        <v>9.9400313619606866</v>
      </c>
      <c r="Z5" s="11" t="s">
        <v>1</v>
      </c>
      <c r="AA5" s="11">
        <v>12.614111205550394</v>
      </c>
      <c r="AB5" s="11" t="s">
        <v>1</v>
      </c>
      <c r="AC5" s="11">
        <v>9.3389937176340272</v>
      </c>
      <c r="AD5" s="11" t="s">
        <v>1</v>
      </c>
      <c r="AE5" s="11">
        <v>11.293087484773228</v>
      </c>
      <c r="AF5" s="11" t="s">
        <v>1</v>
      </c>
      <c r="AG5" s="11" t="s">
        <v>1</v>
      </c>
    </row>
    <row r="6" spans="1:33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3.0662493768348749</v>
      </c>
      <c r="V6" s="14" t="s">
        <v>1</v>
      </c>
      <c r="W6" s="14" t="s">
        <v>1</v>
      </c>
      <c r="X6" s="14" t="s">
        <v>1</v>
      </c>
      <c r="Y6" s="14">
        <v>41.453605836505766</v>
      </c>
      <c r="Z6" s="14">
        <v>41.599870041770139</v>
      </c>
      <c r="AA6" s="14">
        <v>37.221752540104909</v>
      </c>
      <c r="AB6" s="14">
        <v>28.456407281205653</v>
      </c>
      <c r="AC6" s="14">
        <v>26.474085610483083</v>
      </c>
      <c r="AD6" s="14">
        <v>28.205558182853501</v>
      </c>
      <c r="AE6" s="14">
        <v>31.009088623055646</v>
      </c>
      <c r="AF6" s="14">
        <v>33.818263511071606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3.6481736036352159</v>
      </c>
      <c r="R7" s="18">
        <v>3.0985904816034404</v>
      </c>
      <c r="S7" s="18">
        <v>5.4135196927394196</v>
      </c>
      <c r="T7" s="18">
        <v>6.9519020671668974</v>
      </c>
      <c r="U7" s="18">
        <v>8.7099089626597497</v>
      </c>
      <c r="V7" s="18">
        <v>9.7414563429067105</v>
      </c>
      <c r="W7" s="18">
        <v>9.9475449960857087</v>
      </c>
      <c r="X7" s="18">
        <v>9.8620642944480608</v>
      </c>
      <c r="Y7" s="18">
        <v>10.998893484221741</v>
      </c>
      <c r="Z7" s="18">
        <v>14.90807762182448</v>
      </c>
      <c r="AA7" s="18">
        <v>16.912731399058845</v>
      </c>
      <c r="AB7" s="18">
        <v>20.648790499692812</v>
      </c>
      <c r="AC7" s="18">
        <v>20.243968024924211</v>
      </c>
      <c r="AD7" s="18">
        <v>18.429067246512609</v>
      </c>
      <c r="AE7" s="18">
        <v>19.813614419739142</v>
      </c>
      <c r="AF7" s="18">
        <v>22.698497244363256</v>
      </c>
      <c r="AG7" s="18" t="s">
        <v>1</v>
      </c>
    </row>
    <row r="8" spans="1:33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8.0149973678153632</v>
      </c>
      <c r="P8" s="14" t="s">
        <v>1</v>
      </c>
      <c r="Q8" s="14">
        <v>7.9387352218599698</v>
      </c>
      <c r="R8" s="14" t="s">
        <v>1</v>
      </c>
      <c r="S8" s="14">
        <v>6.8403280998044549</v>
      </c>
      <c r="T8" s="14" t="s">
        <v>1</v>
      </c>
      <c r="U8" s="14">
        <v>6.4141377088564058</v>
      </c>
      <c r="V8" s="14">
        <v>4.7866671462294068</v>
      </c>
      <c r="W8" s="14">
        <v>4.5781102321664333</v>
      </c>
      <c r="X8" s="14">
        <v>4.4211226893850215</v>
      </c>
      <c r="Y8" s="14">
        <v>3.6827882422929239</v>
      </c>
      <c r="Z8" s="14" t="s">
        <v>1</v>
      </c>
      <c r="AA8" s="14">
        <v>3.2277768847452175</v>
      </c>
      <c r="AB8" s="14" t="s">
        <v>1</v>
      </c>
      <c r="AC8" s="14">
        <v>5.7746456962399471</v>
      </c>
      <c r="AD8" s="14" t="s">
        <v>1</v>
      </c>
      <c r="AE8" s="14">
        <v>2.1250312504595659</v>
      </c>
      <c r="AF8" s="14" t="s">
        <v>1</v>
      </c>
      <c r="AG8" s="14" t="s">
        <v>1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3.8525963149078724</v>
      </c>
      <c r="P9" s="11">
        <v>5.3481173369446928</v>
      </c>
      <c r="Q9" s="11">
        <v>6.6850600347999958</v>
      </c>
      <c r="R9" s="11">
        <v>4.9440032849640039</v>
      </c>
      <c r="S9" s="11">
        <v>3.5479821247581311</v>
      </c>
      <c r="T9" s="11">
        <v>2.2274669653286163</v>
      </c>
      <c r="U9" s="11">
        <v>2.9438733896338776</v>
      </c>
      <c r="V9" s="11">
        <v>2.7156727960130604</v>
      </c>
      <c r="W9" s="11">
        <v>4.5389871685824046</v>
      </c>
      <c r="X9" s="11">
        <v>1.6435729389668894</v>
      </c>
      <c r="Y9" s="11">
        <v>2.5306322746860093</v>
      </c>
      <c r="Z9" s="11">
        <v>4.0183304503096924</v>
      </c>
      <c r="AA9" s="11">
        <v>2.9885740704048613</v>
      </c>
      <c r="AB9" s="11">
        <v>2.7594880520825629</v>
      </c>
      <c r="AC9" s="11">
        <v>2.1687697160883279</v>
      </c>
      <c r="AD9" s="11">
        <v>2.0074390110491191</v>
      </c>
      <c r="AE9" s="11">
        <v>3.9892266596021813</v>
      </c>
      <c r="AF9" s="11">
        <v>2.7761026430160745</v>
      </c>
      <c r="AG9" s="11" t="s">
        <v>1</v>
      </c>
    </row>
    <row r="10" spans="1:33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0.71720021786135435</v>
      </c>
      <c r="P10" s="14">
        <v>0.83303876315167813</v>
      </c>
      <c r="Q10" s="14">
        <v>3.8661782706396037</v>
      </c>
      <c r="R10" s="14">
        <v>4.5807328894903065</v>
      </c>
      <c r="S10" s="14">
        <v>4.101289992903677</v>
      </c>
      <c r="T10" s="14">
        <v>4.6543111342418353</v>
      </c>
      <c r="U10" s="14">
        <v>4.2022276081003502</v>
      </c>
      <c r="V10" s="14">
        <v>4.1427704814352442</v>
      </c>
      <c r="W10" s="14">
        <v>3.6597748758601014</v>
      </c>
      <c r="X10" s="14">
        <v>5.6747271032546198</v>
      </c>
      <c r="Y10" s="14">
        <v>8.2868299397076637</v>
      </c>
      <c r="Z10" s="14">
        <v>14.081479092765772</v>
      </c>
      <c r="AA10" s="14">
        <v>11.385461793144346</v>
      </c>
      <c r="AB10" s="14">
        <v>8.2938188690707211</v>
      </c>
      <c r="AC10" s="14">
        <v>6.5865353463357739</v>
      </c>
      <c r="AD10" s="14">
        <v>9.3014585954611118</v>
      </c>
      <c r="AE10" s="14">
        <v>10.939524355556879</v>
      </c>
      <c r="AF10" s="14">
        <v>9.68453849149682</v>
      </c>
      <c r="AG10" s="14" t="s">
        <v>1</v>
      </c>
    </row>
    <row r="11" spans="1:33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3.8501102398884433</v>
      </c>
      <c r="N11" s="11">
        <v>4.8132989431103059</v>
      </c>
      <c r="O11" s="11">
        <v>4.8535548876821908</v>
      </c>
      <c r="P11" s="11">
        <v>5.3108065730485707</v>
      </c>
      <c r="Q11" s="11">
        <v>4.5073425144621604</v>
      </c>
      <c r="R11" s="11">
        <v>4.3879329042032049</v>
      </c>
      <c r="S11" s="11">
        <v>5.0470540659326337</v>
      </c>
      <c r="T11" s="11">
        <v>5.220871612975917</v>
      </c>
      <c r="U11" s="11">
        <v>4.7110958566815944</v>
      </c>
      <c r="V11" s="11">
        <v>4.773990706720622</v>
      </c>
      <c r="W11" s="11">
        <v>5.0908555186154905</v>
      </c>
      <c r="X11" s="11">
        <v>5.025443669437955</v>
      </c>
      <c r="Y11" s="11">
        <v>5.094053687926694</v>
      </c>
      <c r="Z11" s="11">
        <v>4.8685965992801519</v>
      </c>
      <c r="AA11" s="11" t="s">
        <v>1</v>
      </c>
      <c r="AB11" s="11">
        <v>4.311968438852694</v>
      </c>
      <c r="AC11" s="11">
        <v>4.3450715983446671</v>
      </c>
      <c r="AD11" s="11">
        <v>4.044485281370271</v>
      </c>
      <c r="AE11" s="11">
        <v>3.9938245643982047</v>
      </c>
      <c r="AF11" s="11">
        <v>4.0019754362230664</v>
      </c>
      <c r="AG11" s="11" t="s">
        <v>1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1.2025781892114029</v>
      </c>
      <c r="R12" s="14">
        <v>1.7208939470423572</v>
      </c>
      <c r="S12" s="14">
        <v>8.9759154102212655</v>
      </c>
      <c r="T12" s="14">
        <v>6.6493168510084573</v>
      </c>
      <c r="U12" s="14">
        <v>4.8460544634005815</v>
      </c>
      <c r="V12" s="14">
        <v>8.1044217510247041</v>
      </c>
      <c r="W12" s="14">
        <v>8.8331582926903351</v>
      </c>
      <c r="X12" s="14">
        <v>10.844801517389914</v>
      </c>
      <c r="Y12" s="14">
        <v>11.265310617097295</v>
      </c>
      <c r="Z12" s="14">
        <v>8.5269274232214247</v>
      </c>
      <c r="AA12" s="14">
        <v>7.8470606374926408</v>
      </c>
      <c r="AB12" s="14">
        <v>5.6418945891786212</v>
      </c>
      <c r="AC12" s="14">
        <v>5.7275545713381835</v>
      </c>
      <c r="AD12" s="14">
        <v>13.143042597395201</v>
      </c>
      <c r="AE12" s="14">
        <v>9.9618458246388961</v>
      </c>
      <c r="AF12" s="14">
        <v>9.6446228729315209</v>
      </c>
      <c r="AG12" s="14" t="s">
        <v>1</v>
      </c>
    </row>
    <row r="13" spans="1:33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 t="s">
        <v>1</v>
      </c>
      <c r="S13" s="11" t="s">
        <v>1</v>
      </c>
      <c r="T13" s="11" t="s">
        <v>1</v>
      </c>
      <c r="U13" s="11" t="s">
        <v>1</v>
      </c>
      <c r="V13" s="11" t="s">
        <v>1</v>
      </c>
      <c r="W13" s="11" t="s">
        <v>1</v>
      </c>
      <c r="X13" s="11" t="s">
        <v>1</v>
      </c>
      <c r="Y13" s="11" t="s">
        <v>1</v>
      </c>
      <c r="Z13" s="11" t="s">
        <v>1</v>
      </c>
      <c r="AA13" s="11">
        <v>19.847524688776659</v>
      </c>
      <c r="AB13" s="11" t="s">
        <v>1</v>
      </c>
      <c r="AC13" s="11">
        <v>19.387338190252557</v>
      </c>
      <c r="AD13" s="11" t="s">
        <v>1</v>
      </c>
      <c r="AE13" s="11">
        <v>9.3839990298837002</v>
      </c>
      <c r="AF13" s="11" t="s">
        <v>1</v>
      </c>
      <c r="AG13" s="11" t="s">
        <v>1</v>
      </c>
    </row>
    <row r="14" spans="1:33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 t="s">
        <v>1</v>
      </c>
      <c r="R14" s="14" t="s">
        <v>1</v>
      </c>
      <c r="S14" s="14">
        <v>6.8195530787542369</v>
      </c>
      <c r="T14" s="14">
        <v>4.9924181795206604</v>
      </c>
      <c r="U14" s="14">
        <v>5.7587589150918843</v>
      </c>
      <c r="V14" s="14">
        <v>6.0229606265509625</v>
      </c>
      <c r="W14" s="14">
        <v>5.5702502700574446</v>
      </c>
      <c r="X14" s="14">
        <v>5.7846604072674062</v>
      </c>
      <c r="Y14" s="14">
        <v>5.2489860888048012</v>
      </c>
      <c r="Z14" s="14">
        <v>5.7821316704371064</v>
      </c>
      <c r="AA14" s="14">
        <v>4.6292368100374608</v>
      </c>
      <c r="AB14" s="14">
        <v>6.4764160559912698</v>
      </c>
      <c r="AC14" s="14">
        <v>5.8205697738682369</v>
      </c>
      <c r="AD14" s="14">
        <v>5.8302070093411835</v>
      </c>
      <c r="AE14" s="14">
        <v>5.4147881040810084</v>
      </c>
      <c r="AF14" s="14">
        <v>6.8593869720931826</v>
      </c>
      <c r="AG14" s="14" t="s">
        <v>1</v>
      </c>
    </row>
    <row r="15" spans="1:33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1.84466378322428</v>
      </c>
      <c r="N15" s="11">
        <v>1.655778667549749</v>
      </c>
      <c r="O15" s="11">
        <v>1.562652841631615</v>
      </c>
      <c r="P15" s="11">
        <v>1.4449127031908489</v>
      </c>
      <c r="Q15" s="11">
        <v>1.061758330577905</v>
      </c>
      <c r="R15" s="11">
        <v>1.1034505240167556</v>
      </c>
      <c r="S15" s="11">
        <v>0.48959433612149933</v>
      </c>
      <c r="T15" s="11">
        <v>0.43753833571866702</v>
      </c>
      <c r="U15" s="11">
        <v>0.36872800886875212</v>
      </c>
      <c r="V15" s="11">
        <v>0.20882155038399963</v>
      </c>
      <c r="W15" s="11">
        <v>0.25143798048574262</v>
      </c>
      <c r="X15" s="11">
        <v>0.11954712735285154</v>
      </c>
      <c r="Y15" s="11">
        <v>0.11203969406303949</v>
      </c>
      <c r="Z15" s="11">
        <v>7.2608661654807255E-2</v>
      </c>
      <c r="AA15" s="11">
        <v>0.17353375700583917</v>
      </c>
      <c r="AB15" s="11">
        <v>0.25401001872185397</v>
      </c>
      <c r="AC15" s="11">
        <v>0.78755874934218884</v>
      </c>
      <c r="AD15" s="11">
        <v>0.69948984575159467</v>
      </c>
      <c r="AE15" s="11">
        <v>1.8396326816067139</v>
      </c>
      <c r="AF15" s="11">
        <v>0.85135632482518231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5.373147410940593</v>
      </c>
      <c r="Q16" s="14">
        <v>2.7488628690101549</v>
      </c>
      <c r="R16" s="14">
        <v>2.7819769883261949</v>
      </c>
      <c r="S16" s="14">
        <v>0.75969285536170317</v>
      </c>
      <c r="T16" s="14">
        <v>1.0000349120023586</v>
      </c>
      <c r="U16" s="14">
        <v>1.1665943232007734</v>
      </c>
      <c r="V16" s="14">
        <v>1.1872125324468328</v>
      </c>
      <c r="W16" s="14">
        <v>0.60453204479692124</v>
      </c>
      <c r="X16" s="14">
        <v>2.9604480388246688</v>
      </c>
      <c r="Y16" s="14">
        <v>4.3474337145710624</v>
      </c>
      <c r="Z16" s="14">
        <v>2.3602342719603429</v>
      </c>
      <c r="AA16" s="14">
        <v>2.4128108399414887</v>
      </c>
      <c r="AB16" s="14">
        <v>3.143352502350341</v>
      </c>
      <c r="AC16" s="14">
        <v>3.7236148279520513</v>
      </c>
      <c r="AD16" s="14">
        <v>2.5007858205139031</v>
      </c>
      <c r="AE16" s="14">
        <v>3.8528965139774241</v>
      </c>
      <c r="AF16" s="14">
        <v>1.900003804503841</v>
      </c>
      <c r="AG16" s="14" t="s">
        <v>1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5.3654711296380375</v>
      </c>
      <c r="Y17" s="11">
        <v>10.53763440860215</v>
      </c>
      <c r="Z17" s="11">
        <v>7.0024570024570023</v>
      </c>
      <c r="AA17" s="11">
        <v>5.0591327201051248</v>
      </c>
      <c r="AB17" s="11">
        <v>8.786231884057969</v>
      </c>
      <c r="AC17" s="11">
        <v>5.873821609862218</v>
      </c>
      <c r="AD17" s="11">
        <v>5.2631578947368425</v>
      </c>
      <c r="AE17" s="11">
        <v>4.764344262295082</v>
      </c>
      <c r="AF17" s="11">
        <v>5.0521058444988709</v>
      </c>
      <c r="AG17" s="11" t="s">
        <v>1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 t="s">
        <v>1</v>
      </c>
      <c r="W18" s="14" t="s">
        <v>1</v>
      </c>
      <c r="X18" s="14" t="s">
        <v>1</v>
      </c>
      <c r="Y18" s="14" t="s">
        <v>1</v>
      </c>
      <c r="Z18" s="14">
        <v>0.46009836585752817</v>
      </c>
      <c r="AA18" s="14">
        <v>0.64896755162241893</v>
      </c>
      <c r="AB18" s="14" t="s">
        <v>1</v>
      </c>
      <c r="AC18" s="14">
        <v>3.0387123629804353</v>
      </c>
      <c r="AD18" s="14" t="s">
        <v>1</v>
      </c>
      <c r="AE18" s="14">
        <v>1.0978584982380049</v>
      </c>
      <c r="AF18" s="14" t="s">
        <v>1</v>
      </c>
      <c r="AG18" s="14" t="s">
        <v>1</v>
      </c>
    </row>
    <row r="19" spans="1:33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7.2647728446473394</v>
      </c>
      <c r="V19" s="11">
        <v>8.5948090087214979</v>
      </c>
      <c r="W19" s="11">
        <v>9.5921016778823631</v>
      </c>
      <c r="X19" s="11">
        <v>10.745720041112682</v>
      </c>
      <c r="Y19" s="11">
        <v>11.286518957496579</v>
      </c>
      <c r="Z19" s="11">
        <v>12.968810822048276</v>
      </c>
      <c r="AA19" s="11">
        <v>10.661656308838559</v>
      </c>
      <c r="AB19" s="11">
        <v>12.842357929155007</v>
      </c>
      <c r="AC19" s="11">
        <v>11.265983319735993</v>
      </c>
      <c r="AD19" s="11">
        <v>11.632603551010444</v>
      </c>
      <c r="AE19" s="11">
        <v>10.015845928641626</v>
      </c>
      <c r="AF19" s="11">
        <v>14.165816363564721</v>
      </c>
      <c r="AG19" s="11" t="s">
        <v>1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 t="s">
        <v>54</v>
      </c>
      <c r="O20" s="14" t="s">
        <v>1</v>
      </c>
      <c r="P20" s="14" t="s">
        <v>1</v>
      </c>
      <c r="Q20" s="14">
        <v>19.691020513008695</v>
      </c>
      <c r="R20" s="14">
        <v>19.99168079864333</v>
      </c>
      <c r="S20" s="14">
        <v>13.302723242558582</v>
      </c>
      <c r="T20" s="14">
        <v>9.2488909285605025</v>
      </c>
      <c r="U20" s="14">
        <v>11.888794433424641</v>
      </c>
      <c r="V20" s="14">
        <v>7.662911806578915</v>
      </c>
      <c r="W20" s="14">
        <v>12.183788243979762</v>
      </c>
      <c r="X20" s="14">
        <v>10.336968632879765</v>
      </c>
      <c r="Y20" s="14">
        <v>9.748539497078994</v>
      </c>
      <c r="Z20" s="14">
        <v>5.5699631642412326</v>
      </c>
      <c r="AA20" s="14">
        <v>2.1485221916045378</v>
      </c>
      <c r="AB20" s="14">
        <v>5.0884126605567106</v>
      </c>
      <c r="AC20" s="14">
        <v>6.0748088824171829</v>
      </c>
      <c r="AD20" s="14">
        <v>1.6589392436952268</v>
      </c>
      <c r="AE20" s="14">
        <v>2.0049968769519051</v>
      </c>
      <c r="AF20" s="14">
        <v>2.1970883359433908</v>
      </c>
      <c r="AG20" s="14" t="s">
        <v>1</v>
      </c>
    </row>
    <row r="21" spans="1:33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>
        <v>2.7052719301867509</v>
      </c>
      <c r="Z21" s="11" t="s">
        <v>1</v>
      </c>
      <c r="AA21" s="11">
        <v>3.8206020536704703</v>
      </c>
      <c r="AB21" s="11" t="s">
        <v>1</v>
      </c>
      <c r="AC21" s="11">
        <v>3.5758620761700914</v>
      </c>
      <c r="AD21" s="11" t="s">
        <v>1</v>
      </c>
      <c r="AE21" s="11">
        <v>5.133723200849694</v>
      </c>
      <c r="AF21" s="11" t="s">
        <v>1</v>
      </c>
      <c r="AG21" s="11" t="s">
        <v>1</v>
      </c>
    </row>
    <row r="22" spans="1:33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7.7115068694678515</v>
      </c>
      <c r="X22" s="14">
        <v>8.6211788166439369</v>
      </c>
      <c r="Y22" s="14">
        <v>6.320224719101124</v>
      </c>
      <c r="Z22" s="14">
        <v>6.1048304213771836</v>
      </c>
      <c r="AA22" s="14">
        <v>6.901674770394381</v>
      </c>
      <c r="AB22" s="14">
        <v>6.9314079422382671</v>
      </c>
      <c r="AC22" s="14">
        <v>7.3378521236241525</v>
      </c>
      <c r="AD22" s="14">
        <v>6.5241029358463205</v>
      </c>
      <c r="AE22" s="14">
        <v>6.0754504504504503</v>
      </c>
      <c r="AF22" s="14">
        <v>6.028982372661404</v>
      </c>
      <c r="AG22" s="14" t="s">
        <v>1</v>
      </c>
    </row>
    <row r="23" spans="1:33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>
        <v>1.2457501751836182</v>
      </c>
      <c r="U23" s="11">
        <v>1.2535970628121589</v>
      </c>
      <c r="V23" s="11">
        <v>1.2605364720339469</v>
      </c>
      <c r="W23" s="11">
        <v>1.1996543078884543</v>
      </c>
      <c r="X23" s="11">
        <v>1.2032411568393844</v>
      </c>
      <c r="Y23" s="11">
        <v>1.9634215671321014</v>
      </c>
      <c r="Z23" s="11">
        <v>1.663759725881669</v>
      </c>
      <c r="AA23" s="11">
        <v>1.2635169179489167</v>
      </c>
      <c r="AB23" s="11">
        <v>1.6691746084824166</v>
      </c>
      <c r="AC23" s="11">
        <v>2.4034793595257185</v>
      </c>
      <c r="AD23" s="11">
        <v>2.5202442377885781</v>
      </c>
      <c r="AE23" s="11">
        <v>1.9049410295361815</v>
      </c>
      <c r="AF23" s="11">
        <v>1.4314632615199596</v>
      </c>
      <c r="AG23" s="11" t="s">
        <v>1</v>
      </c>
    </row>
    <row r="24" spans="1:33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0.47593865679534636</v>
      </c>
      <c r="M24" s="14">
        <v>0.29852700995346831</v>
      </c>
      <c r="N24" s="14">
        <v>0.68318357716087175</v>
      </c>
      <c r="O24" s="14">
        <v>1.0798553523457184</v>
      </c>
      <c r="P24" s="14">
        <v>1.0086045250759674</v>
      </c>
      <c r="Q24" s="14">
        <v>0.95195119189551014</v>
      </c>
      <c r="R24" s="14">
        <v>2.4354064030872347</v>
      </c>
      <c r="S24" s="14">
        <v>3.3385663442543927</v>
      </c>
      <c r="T24" s="14">
        <v>0.99296925621113508</v>
      </c>
      <c r="U24" s="14">
        <v>1.218393707605715</v>
      </c>
      <c r="V24" s="14">
        <v>0.44648248176373634</v>
      </c>
      <c r="W24" s="14">
        <v>0.6047653373336711</v>
      </c>
      <c r="X24" s="14">
        <v>0.64448891507512718</v>
      </c>
      <c r="Y24" s="14">
        <v>1.1253631328451859</v>
      </c>
      <c r="Z24" s="14">
        <v>0.42790925205924607</v>
      </c>
      <c r="AA24" s="14">
        <v>1.300948365758581</v>
      </c>
      <c r="AB24" s="14">
        <v>2.3761266117555735</v>
      </c>
      <c r="AC24" s="14">
        <v>1.5497659665003289</v>
      </c>
      <c r="AD24" s="14">
        <v>1.4455384330923862</v>
      </c>
      <c r="AE24" s="14">
        <v>1.2203429032870479</v>
      </c>
      <c r="AF24" s="14">
        <v>1.3211742617603544</v>
      </c>
      <c r="AG24" s="14" t="s">
        <v>1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 t="s">
        <v>1</v>
      </c>
      <c r="O25" s="11" t="s">
        <v>1</v>
      </c>
      <c r="P25" s="11" t="s">
        <v>1</v>
      </c>
      <c r="Q25" s="11" t="s">
        <v>1</v>
      </c>
      <c r="R25" s="11">
        <v>16.394504024396596</v>
      </c>
      <c r="S25" s="11">
        <v>16.06981259687397</v>
      </c>
      <c r="T25" s="11" t="s">
        <v>1</v>
      </c>
      <c r="U25" s="11">
        <v>14.899679066599198</v>
      </c>
      <c r="V25" s="11" t="s">
        <v>1</v>
      </c>
      <c r="W25" s="11">
        <v>14.641964106092855</v>
      </c>
      <c r="X25" s="11" t="s">
        <v>1</v>
      </c>
      <c r="Y25" s="11">
        <v>14.236619504053898</v>
      </c>
      <c r="Z25" s="11" t="s">
        <v>1</v>
      </c>
      <c r="AA25" s="11">
        <v>14.05373351318288</v>
      </c>
      <c r="AB25" s="11" t="s">
        <v>1</v>
      </c>
      <c r="AC25" s="11">
        <v>14.095977592479429</v>
      </c>
      <c r="AD25" s="11" t="s">
        <v>1</v>
      </c>
      <c r="AE25" s="11">
        <v>14.456333584969721</v>
      </c>
      <c r="AF25" s="11" t="s">
        <v>1</v>
      </c>
      <c r="AG25" s="11" t="s">
        <v>1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2.5535093125528827</v>
      </c>
      <c r="O26" s="14">
        <v>2.4146234245110318</v>
      </c>
      <c r="P26" s="14">
        <v>2.4865879152708863</v>
      </c>
      <c r="Q26" s="14">
        <v>1.7134143250595608</v>
      </c>
      <c r="R26" s="14">
        <v>1.4342170976917901</v>
      </c>
      <c r="S26" s="14">
        <v>2.1236052330027304</v>
      </c>
      <c r="T26" s="14">
        <v>0.37172476263964838</v>
      </c>
      <c r="U26" s="14">
        <v>1.9593475686567181</v>
      </c>
      <c r="V26" s="14">
        <v>1.639550074643656</v>
      </c>
      <c r="W26" s="14">
        <v>1.8787654790568498</v>
      </c>
      <c r="X26" s="14">
        <v>2.6893600786430176</v>
      </c>
      <c r="Y26" s="14">
        <v>2.6984569407642631</v>
      </c>
      <c r="Z26" s="14">
        <v>6.012766946489795</v>
      </c>
      <c r="AA26" s="14">
        <v>5.5129621422098154</v>
      </c>
      <c r="AB26" s="14">
        <v>0.3455104591876994</v>
      </c>
      <c r="AC26" s="14">
        <v>1.1280291548444585</v>
      </c>
      <c r="AD26" s="14">
        <v>2.2648492015566295</v>
      </c>
      <c r="AE26" s="14">
        <v>3.6643402643696401</v>
      </c>
      <c r="AF26" s="14">
        <v>4.2190071049985969</v>
      </c>
      <c r="AG26" s="14" t="s">
        <v>1</v>
      </c>
    </row>
    <row r="27" spans="1:33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>
        <v>1.1743981209630064E-2</v>
      </c>
      <c r="N27" s="11" t="s">
        <v>1</v>
      </c>
      <c r="O27" s="11">
        <v>0.55022602221358585</v>
      </c>
      <c r="P27" s="11" t="s">
        <v>1</v>
      </c>
      <c r="Q27" s="11">
        <v>0.7021948356604012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2.2018378959656575</v>
      </c>
      <c r="X27" s="11" t="s">
        <v>1</v>
      </c>
      <c r="Y27" s="11">
        <v>1.9383626600803727</v>
      </c>
      <c r="Z27" s="11" t="s">
        <v>1</v>
      </c>
      <c r="AA27" s="11">
        <v>1.9561925555516428</v>
      </c>
      <c r="AB27" s="11" t="s">
        <v>1</v>
      </c>
      <c r="AC27" s="11">
        <v>3.0827646767365082</v>
      </c>
      <c r="AD27" s="11" t="s">
        <v>1</v>
      </c>
      <c r="AE27" s="11">
        <v>2.5324469768914217</v>
      </c>
      <c r="AF27" s="11">
        <v>2.5783818458824475</v>
      </c>
      <c r="AG27" s="11" t="s">
        <v>1</v>
      </c>
    </row>
    <row r="28" spans="1:33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4.4648027827490475</v>
      </c>
      <c r="S28" s="14">
        <v>6.0743728549693943</v>
      </c>
      <c r="T28" s="14">
        <v>8.19379445678587</v>
      </c>
      <c r="U28" s="14">
        <v>8.3127058621622876</v>
      </c>
      <c r="V28" s="14">
        <v>6.8525754799228569</v>
      </c>
      <c r="W28" s="14">
        <v>3.0936792197063014</v>
      </c>
      <c r="X28" s="14">
        <v>4.1353325643983085</v>
      </c>
      <c r="Y28" s="14">
        <v>4.6467695571605372</v>
      </c>
      <c r="Z28" s="14">
        <v>6.8200145751696457</v>
      </c>
      <c r="AA28" s="14">
        <v>3.4770811584950261</v>
      </c>
      <c r="AB28" s="14">
        <v>4.9068793059055764</v>
      </c>
      <c r="AC28" s="14">
        <v>6.1484334839876889</v>
      </c>
      <c r="AD28" s="14">
        <v>4.7962106513508944</v>
      </c>
      <c r="AE28" s="14">
        <v>6.9725337694278844</v>
      </c>
      <c r="AF28" s="14">
        <v>8.8306849106060472</v>
      </c>
      <c r="AG28" s="14" t="s">
        <v>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6.7230440006006909</v>
      </c>
      <c r="P29" s="11">
        <v>8.6396762630785116</v>
      </c>
      <c r="Q29" s="11">
        <v>3.7832665075769505</v>
      </c>
      <c r="R29" s="11">
        <v>2.0710499549322332</v>
      </c>
      <c r="S29" s="11">
        <v>1.1472298255779105</v>
      </c>
      <c r="T29" s="11">
        <v>2.0891516154495751</v>
      </c>
      <c r="U29" s="11">
        <v>2.2518504084447435</v>
      </c>
      <c r="V29" s="11">
        <v>2.0111483198425617</v>
      </c>
      <c r="W29" s="11">
        <v>2.0837317283466019</v>
      </c>
      <c r="X29" s="11">
        <v>2.8491682699454706</v>
      </c>
      <c r="Y29" s="11">
        <v>2.9084305341356096</v>
      </c>
      <c r="Z29" s="11">
        <v>3.6483748056686345</v>
      </c>
      <c r="AA29" s="11">
        <v>4.2103375233129405</v>
      </c>
      <c r="AB29" s="11">
        <v>4.4141717562469749</v>
      </c>
      <c r="AC29" s="11">
        <v>6.7131502160687333</v>
      </c>
      <c r="AD29" s="11">
        <v>6.8229374364305189</v>
      </c>
      <c r="AE29" s="11">
        <v>6.9197676789495901</v>
      </c>
      <c r="AF29" s="11">
        <v>18.872885469179437</v>
      </c>
      <c r="AG29" s="11" t="s">
        <v>1</v>
      </c>
    </row>
    <row r="30" spans="1:33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2.0923869685122036</v>
      </c>
      <c r="R30" s="14">
        <v>2.3121283077468395</v>
      </c>
      <c r="S30" s="14">
        <v>3.6432205340415136</v>
      </c>
      <c r="T30" s="14">
        <v>2.5792181734071047</v>
      </c>
      <c r="U30" s="14">
        <v>2.3376393769824539</v>
      </c>
      <c r="V30" s="14">
        <v>2.2064091091208766</v>
      </c>
      <c r="W30" s="14">
        <v>1.9487186356459729</v>
      </c>
      <c r="X30" s="14">
        <v>1.6618169873115305</v>
      </c>
      <c r="Y30" s="14">
        <v>2.1518010039811561</v>
      </c>
      <c r="Z30" s="14">
        <v>2.506638454081803</v>
      </c>
      <c r="AA30" s="14">
        <v>2.3079259034315216</v>
      </c>
      <c r="AB30" s="14">
        <v>2.7375565610859729</v>
      </c>
      <c r="AC30" s="14">
        <v>2.9865604778496766</v>
      </c>
      <c r="AD30" s="14">
        <v>2.6763013515321825</v>
      </c>
      <c r="AE30" s="14">
        <v>2.4788081171333163</v>
      </c>
      <c r="AF30" s="14">
        <v>2.1182141045154741</v>
      </c>
      <c r="AG30" s="14" t="s">
        <v>1</v>
      </c>
    </row>
    <row r="31" spans="1:33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 t="s">
        <v>1</v>
      </c>
      <c r="H31" s="11" t="s">
        <v>1</v>
      </c>
      <c r="I31" s="11" t="s">
        <v>1</v>
      </c>
      <c r="J31" s="11" t="s">
        <v>1</v>
      </c>
      <c r="K31" s="11" t="s">
        <v>1</v>
      </c>
      <c r="L31" s="11" t="s">
        <v>1</v>
      </c>
      <c r="M31" s="11" t="s">
        <v>1</v>
      </c>
      <c r="N31" s="11" t="s">
        <v>1</v>
      </c>
      <c r="O31" s="11">
        <v>5.460200675808335</v>
      </c>
      <c r="P31" s="11" t="s">
        <v>1</v>
      </c>
      <c r="Q31" s="11">
        <v>5.7833698919489809</v>
      </c>
      <c r="R31" s="11" t="s">
        <v>1</v>
      </c>
      <c r="S31" s="11">
        <v>7.3529411764705888</v>
      </c>
      <c r="T31" s="11" t="s">
        <v>1</v>
      </c>
      <c r="U31" s="11">
        <v>7.7978173868584824</v>
      </c>
      <c r="V31" s="11" t="s">
        <v>1</v>
      </c>
      <c r="W31" s="11">
        <v>8.3722613606713292</v>
      </c>
      <c r="X31" s="11" t="s">
        <v>1</v>
      </c>
      <c r="Y31" s="11" t="s">
        <v>1</v>
      </c>
      <c r="Z31" s="11" t="s">
        <v>1</v>
      </c>
      <c r="AA31" s="11">
        <v>9.1989558572616055</v>
      </c>
      <c r="AB31" s="11" t="s">
        <v>1</v>
      </c>
      <c r="AC31" s="11">
        <v>7.9867808553866739</v>
      </c>
      <c r="AD31" s="11" t="s">
        <v>1</v>
      </c>
      <c r="AE31" s="11">
        <v>6.6128843680579923</v>
      </c>
      <c r="AF31" s="11" t="s">
        <v>1</v>
      </c>
      <c r="AG31" s="11" t="s">
        <v>1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>
        <v>5.5973006417491007</v>
      </c>
      <c r="AD32" s="21" t="s">
        <v>1</v>
      </c>
      <c r="AE32" s="21">
        <v>5.8763000171454376</v>
      </c>
      <c r="AF32" s="21" t="s">
        <v>1</v>
      </c>
      <c r="AG32" s="21" t="s">
        <v>1</v>
      </c>
    </row>
    <row r="33" spans="1:33" x14ac:dyDescent="0.25">
      <c r="A33" s="9" t="s">
        <v>29</v>
      </c>
      <c r="B33" s="11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4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1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8.1330705650498576</v>
      </c>
      <c r="AF35" s="11">
        <v>0.82313272129661097</v>
      </c>
      <c r="AG35" s="11" t="s">
        <v>1</v>
      </c>
    </row>
    <row r="36" spans="1:33" x14ac:dyDescent="0.25">
      <c r="A36" s="12" t="s">
        <v>32</v>
      </c>
      <c r="B36" s="14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 t="s">
        <v>54</v>
      </c>
      <c r="AD36" s="14">
        <v>0.34057045551298432</v>
      </c>
      <c r="AE36" s="14">
        <v>8.3402835696413671E-2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1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</row>
    <row r="38" spans="1:33" x14ac:dyDescent="0.25">
      <c r="A38" s="12" t="s">
        <v>34</v>
      </c>
      <c r="B38" s="14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</row>
    <row r="39" spans="1:33" s="5" customFormat="1" x14ac:dyDescent="0.25">
      <c r="A39" s="9" t="s">
        <v>35</v>
      </c>
      <c r="B39" s="11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11.346547778647542</v>
      </c>
      <c r="Z39" s="11">
        <v>15.879088406052327</v>
      </c>
      <c r="AA39" s="11">
        <v>20.190999154906105</v>
      </c>
      <c r="AB39" s="11">
        <v>17.016419053800611</v>
      </c>
      <c r="AC39" s="11">
        <v>20.022520272785886</v>
      </c>
      <c r="AD39" s="11">
        <v>14.128772833838898</v>
      </c>
      <c r="AE39" s="11">
        <v>23.169698339170715</v>
      </c>
      <c r="AF39" s="11">
        <v>22.289778120142511</v>
      </c>
      <c r="AG39" s="11" t="s">
        <v>1</v>
      </c>
    </row>
    <row r="40" spans="1:33" x14ac:dyDescent="0.25">
      <c r="A40" s="12" t="s">
        <v>36</v>
      </c>
      <c r="B40" s="14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</row>
    <row r="41" spans="1:33" s="5" customFormat="1" x14ac:dyDescent="0.25">
      <c r="A41" s="9" t="s">
        <v>37</v>
      </c>
      <c r="B41" s="11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</row>
    <row r="42" spans="1:33" x14ac:dyDescent="0.25">
      <c r="A42" s="12" t="s">
        <v>38</v>
      </c>
      <c r="B42" s="14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1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</row>
    <row r="44" spans="1:33" x14ac:dyDescent="0.25">
      <c r="A44" s="12" t="s">
        <v>40</v>
      </c>
      <c r="B44" s="14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</row>
    <row r="45" spans="1:33" s="5" customFormat="1" x14ac:dyDescent="0.25">
      <c r="A45" s="9" t="s">
        <v>41</v>
      </c>
      <c r="B45" s="11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</row>
    <row r="46" spans="1:33" x14ac:dyDescent="0.25">
      <c r="A46" s="12" t="s">
        <v>42</v>
      </c>
      <c r="B46" s="14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</row>
    <row r="47" spans="1:33" s="5" customFormat="1" x14ac:dyDescent="0.25">
      <c r="A47" s="9" t="s">
        <v>43</v>
      </c>
      <c r="B47" s="11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>
        <v>4.4269216212939044</v>
      </c>
      <c r="P47" s="11" t="s">
        <v>1</v>
      </c>
      <c r="Q47" s="11">
        <v>5.1021549663890324</v>
      </c>
      <c r="R47" s="11" t="s">
        <v>1</v>
      </c>
      <c r="S47" s="11">
        <v>6.0774757820191345</v>
      </c>
      <c r="T47" s="11" t="s">
        <v>1</v>
      </c>
      <c r="U47" s="11">
        <v>5.6037436283111894</v>
      </c>
      <c r="V47" s="11" t="s">
        <v>1</v>
      </c>
      <c r="W47" s="11">
        <v>5.2904463869156082</v>
      </c>
      <c r="X47" s="11" t="s">
        <v>1</v>
      </c>
      <c r="Y47" s="11">
        <v>6.7590574641071015</v>
      </c>
      <c r="Z47" s="11" t="s">
        <v>1</v>
      </c>
      <c r="AA47" s="11">
        <v>6.5421895657142102</v>
      </c>
      <c r="AB47" s="11" t="s">
        <v>1</v>
      </c>
      <c r="AC47" s="11">
        <v>6.336572404960088</v>
      </c>
      <c r="AD47" s="11">
        <v>5.6260829299326298</v>
      </c>
      <c r="AE47" s="11">
        <v>5.3569941064995117</v>
      </c>
      <c r="AF47" s="11">
        <v>5.0895671660426069</v>
      </c>
      <c r="AG47" s="11" t="s">
        <v>1</v>
      </c>
    </row>
    <row r="48" spans="1:33" x14ac:dyDescent="0.25">
      <c r="A48" s="12" t="s">
        <v>44</v>
      </c>
      <c r="B48" s="14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 t="s">
        <v>1</v>
      </c>
      <c r="P48" s="14" t="s">
        <v>1</v>
      </c>
      <c r="Q48" s="14" t="s">
        <v>1</v>
      </c>
      <c r="R48" s="14" t="s">
        <v>1</v>
      </c>
      <c r="S48" s="14" t="s">
        <v>1</v>
      </c>
      <c r="T48" s="14" t="s">
        <v>1</v>
      </c>
      <c r="U48" s="14" t="s">
        <v>1</v>
      </c>
      <c r="V48" s="14" t="s">
        <v>1</v>
      </c>
      <c r="W48" s="14" t="s">
        <v>1</v>
      </c>
      <c r="X48" s="14" t="s">
        <v>1</v>
      </c>
      <c r="Y48" s="14" t="s">
        <v>1</v>
      </c>
      <c r="Z48" s="14" t="s">
        <v>1</v>
      </c>
      <c r="AA48" s="14" t="s">
        <v>1</v>
      </c>
      <c r="AB48" s="14" t="s">
        <v>1</v>
      </c>
      <c r="AC48" s="14" t="s">
        <v>1</v>
      </c>
      <c r="AD48" s="14" t="s">
        <v>1</v>
      </c>
      <c r="AE48" s="14" t="s">
        <v>1</v>
      </c>
      <c r="AF48" s="14" t="s">
        <v>1</v>
      </c>
      <c r="AG48" s="14" t="s">
        <v>1</v>
      </c>
    </row>
    <row r="49" spans="1:33" s="5" customFormat="1" x14ac:dyDescent="0.25">
      <c r="A49" s="9" t="s">
        <v>45</v>
      </c>
      <c r="B49" s="11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</row>
    <row r="50" spans="1:33" x14ac:dyDescent="0.25">
      <c r="A50" s="12" t="s">
        <v>46</v>
      </c>
      <c r="B50" s="14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>
        <v>9.2652271994843702E-2</v>
      </c>
      <c r="AB50" s="14">
        <v>1.2513501002931646</v>
      </c>
      <c r="AC50" s="14">
        <v>1.0225975804610818</v>
      </c>
      <c r="AD50" s="14">
        <v>0.5013939166978737</v>
      </c>
      <c r="AE50" s="14">
        <v>0.98904980572235945</v>
      </c>
      <c r="AF50" s="14">
        <v>0.90617481956696089</v>
      </c>
      <c r="AG50" s="14" t="s">
        <v>1</v>
      </c>
    </row>
    <row r="51" spans="1:33" s="5" customFormat="1" x14ac:dyDescent="0.25">
      <c r="A51" s="9" t="s">
        <v>47</v>
      </c>
      <c r="B51" s="11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 t="s">
        <v>1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4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</row>
    <row r="53" spans="1:33" s="5" customFormat="1" x14ac:dyDescent="0.25">
      <c r="A53" s="9" t="s">
        <v>49</v>
      </c>
      <c r="B53" s="11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0.97542726656753109</v>
      </c>
      <c r="V53" s="11">
        <v>1.1519155487966743</v>
      </c>
      <c r="W53" s="11">
        <v>1.4808909353073847</v>
      </c>
      <c r="X53" s="11" t="s">
        <v>1</v>
      </c>
      <c r="Y53" s="11" t="s">
        <v>1</v>
      </c>
      <c r="Z53" s="11" t="s">
        <v>1</v>
      </c>
      <c r="AA53" s="11">
        <v>9.3262190416854818</v>
      </c>
      <c r="AB53" s="11">
        <v>9.2340401988602689</v>
      </c>
      <c r="AC53" s="11">
        <v>9.2924380503849058</v>
      </c>
      <c r="AD53" s="11">
        <v>11.249031361065796</v>
      </c>
      <c r="AE53" s="11">
        <v>9.5766743423173804</v>
      </c>
      <c r="AF53" s="11">
        <v>6.8282062847667957</v>
      </c>
      <c r="AG53" s="11" t="s">
        <v>1</v>
      </c>
    </row>
    <row r="54" spans="1:33" x14ac:dyDescent="0.25">
      <c r="A54" s="12" t="s">
        <v>50</v>
      </c>
      <c r="B54" s="14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 t="s">
        <v>1</v>
      </c>
      <c r="V54" s="14" t="s">
        <v>1</v>
      </c>
      <c r="W54" s="14" t="s">
        <v>1</v>
      </c>
      <c r="X54" s="14" t="s">
        <v>1</v>
      </c>
      <c r="Y54" s="14" t="s">
        <v>1</v>
      </c>
      <c r="Z54" s="14" t="s">
        <v>1</v>
      </c>
      <c r="AA54" s="14" t="s">
        <v>1</v>
      </c>
      <c r="AB54" s="14" t="s">
        <v>1</v>
      </c>
      <c r="AC54" s="14" t="s">
        <v>1</v>
      </c>
      <c r="AD54" s="14" t="s">
        <v>1</v>
      </c>
      <c r="AE54" s="14" t="s">
        <v>1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1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</row>
    <row r="56" spans="1:33" x14ac:dyDescent="0.25">
      <c r="A56" s="12" t="s">
        <v>52</v>
      </c>
      <c r="B56" s="14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>
        <v>1.7750752131228127E-3</v>
      </c>
      <c r="P56" s="14">
        <v>1.6565913699872579E-3</v>
      </c>
      <c r="Q56" s="14">
        <v>5.5951844911706378E-2</v>
      </c>
      <c r="R56" s="14">
        <v>5.5728779937457396E-2</v>
      </c>
      <c r="S56" s="14" t="s">
        <v>1</v>
      </c>
      <c r="T56" s="14">
        <v>1.0936961413876705</v>
      </c>
      <c r="U56" s="14">
        <v>0.82825829096008352</v>
      </c>
      <c r="V56" s="14">
        <v>0.55900185485115339</v>
      </c>
      <c r="W56" s="14">
        <v>3.2301878672960291E-2</v>
      </c>
      <c r="X56" s="14">
        <v>0.29829440733202195</v>
      </c>
      <c r="Y56" s="14">
        <v>0.37424052776052275</v>
      </c>
      <c r="Z56" s="14">
        <v>0.56104866219493832</v>
      </c>
      <c r="AA56" s="14">
        <v>0.60964583108580606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</row>
    <row r="57" spans="1:33" s="5" customFormat="1" x14ac:dyDescent="0.25">
      <c r="A57" s="9" t="s">
        <v>53</v>
      </c>
      <c r="B57" s="11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 t="s">
        <v>1</v>
      </c>
      <c r="P57" s="11" t="s">
        <v>1</v>
      </c>
      <c r="Q57" s="11" t="s">
        <v>1</v>
      </c>
      <c r="R57" s="11" t="s">
        <v>1</v>
      </c>
      <c r="S57" s="11" t="s">
        <v>1</v>
      </c>
      <c r="T57" s="11" t="s">
        <v>1</v>
      </c>
      <c r="U57" s="11">
        <v>13.32993086809261</v>
      </c>
      <c r="V57" s="11">
        <v>13.843433730369469</v>
      </c>
      <c r="W57" s="11">
        <v>12.34783434442306</v>
      </c>
      <c r="X57" s="11">
        <v>14.136117899725987</v>
      </c>
      <c r="Y57" s="11">
        <v>13.443762965323064</v>
      </c>
      <c r="Z57" s="11">
        <v>11.905711185767135</v>
      </c>
      <c r="AA57" s="11">
        <v>11.558211598052237</v>
      </c>
      <c r="AB57" s="11">
        <v>10.116029170288806</v>
      </c>
      <c r="AC57" s="11">
        <v>9.2600679142510778</v>
      </c>
      <c r="AD57" s="11">
        <v>8.6982323538852864</v>
      </c>
      <c r="AE57" s="11" t="s">
        <v>1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  <colBreaks count="1" manualBreakCount="1">
    <brk id="32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7" max="8" width="10.140625" bestFit="1" customWidth="1"/>
  </cols>
  <sheetData>
    <row r="1" spans="1:33" x14ac:dyDescent="0.25">
      <c r="A1" s="1" t="s">
        <v>88</v>
      </c>
      <c r="B1" s="2"/>
      <c r="C1" s="2"/>
      <c r="D1" s="2"/>
      <c r="E1" s="2"/>
      <c r="F1" s="2"/>
      <c r="G1" s="42"/>
      <c r="H1" s="4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452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40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22" t="s">
        <v>1</v>
      </c>
      <c r="C5" s="23">
        <v>2778.02</v>
      </c>
      <c r="D5" s="23" t="s">
        <v>1</v>
      </c>
      <c r="E5" s="23">
        <v>3154.46</v>
      </c>
      <c r="F5" s="23">
        <v>3305.01</v>
      </c>
      <c r="G5" s="23">
        <v>3467.36</v>
      </c>
      <c r="H5" s="23">
        <v>3734.99</v>
      </c>
      <c r="I5" s="23">
        <v>4055.6</v>
      </c>
      <c r="J5" s="23">
        <v>4276.21</v>
      </c>
      <c r="K5" s="23">
        <v>4617.5249999999996</v>
      </c>
      <c r="L5" s="23">
        <v>4963.95</v>
      </c>
      <c r="M5" s="23">
        <v>5373.3779999999997</v>
      </c>
      <c r="N5" s="23">
        <v>5200.7370000000001</v>
      </c>
      <c r="O5" s="23">
        <v>5177.4440000000004</v>
      </c>
      <c r="P5" s="23">
        <v>5403.6170000000002</v>
      </c>
      <c r="Q5" s="23">
        <v>5551.5529999999999</v>
      </c>
      <c r="R5" s="23">
        <v>5926.5129999999999</v>
      </c>
      <c r="S5" s="23">
        <v>6356.9309999999996</v>
      </c>
      <c r="T5" s="23">
        <v>6812.6989999999996</v>
      </c>
      <c r="U5" s="23">
        <v>6924.5910000000003</v>
      </c>
      <c r="V5" s="23">
        <v>7487.5</v>
      </c>
      <c r="W5" s="23">
        <v>8171</v>
      </c>
      <c r="X5" s="23">
        <v>8809.1880000000001</v>
      </c>
      <c r="Y5" s="23">
        <v>9156.9529999999995</v>
      </c>
      <c r="Z5" s="23">
        <v>9551.2440000000006</v>
      </c>
      <c r="AA5" s="23">
        <v>10118.200000000001</v>
      </c>
      <c r="AB5" s="23">
        <v>10852.674000000001</v>
      </c>
      <c r="AC5" s="23">
        <v>11867.981</v>
      </c>
      <c r="AD5" s="23">
        <v>13158.259</v>
      </c>
      <c r="AE5" s="23">
        <v>15109.897999999999</v>
      </c>
      <c r="AF5" s="23">
        <v>15425.429</v>
      </c>
      <c r="AG5" s="23">
        <v>16151.868</v>
      </c>
    </row>
    <row r="6" spans="1:33" x14ac:dyDescent="0.25">
      <c r="A6" s="12" t="s">
        <v>2</v>
      </c>
      <c r="B6" s="24">
        <v>240.22222222222223</v>
      </c>
      <c r="C6" s="25">
        <v>61.331360946745569</v>
      </c>
      <c r="D6" s="25">
        <v>64.637964774951072</v>
      </c>
      <c r="E6" s="25">
        <v>109.56656346749226</v>
      </c>
      <c r="F6" s="25">
        <v>71.444099378881987</v>
      </c>
      <c r="G6" s="25">
        <v>61.968145620022753</v>
      </c>
      <c r="H6" s="25">
        <v>41.114606741573034</v>
      </c>
      <c r="I6" s="25">
        <v>46.848757271285031</v>
      </c>
      <c r="J6" s="25">
        <v>64.800162510791736</v>
      </c>
      <c r="K6" s="25">
        <v>68.744247878106137</v>
      </c>
      <c r="L6" s="25">
        <v>71.502284746110789</v>
      </c>
      <c r="M6" s="25">
        <v>71.111282209218757</v>
      </c>
      <c r="N6" s="25">
        <v>81.226657090088239</v>
      </c>
      <c r="O6" s="25">
        <v>88.76859928168291</v>
      </c>
      <c r="P6" s="25">
        <v>99.319101008549637</v>
      </c>
      <c r="Q6" s="25">
        <v>106.42294713160855</v>
      </c>
      <c r="R6" s="25">
        <v>121.19644135392167</v>
      </c>
      <c r="S6" s="25">
        <v>139.60885571121793</v>
      </c>
      <c r="T6" s="25">
        <v>166.60957153083137</v>
      </c>
      <c r="U6" s="25">
        <v>184.60987831066572</v>
      </c>
      <c r="V6" s="25">
        <v>215.57009919214644</v>
      </c>
      <c r="W6" s="25">
        <v>219.63697719603229</v>
      </c>
      <c r="X6" s="25">
        <v>253.69465180488803</v>
      </c>
      <c r="Y6" s="25">
        <v>266.73586256263422</v>
      </c>
      <c r="Z6" s="25">
        <v>339.92688413948252</v>
      </c>
      <c r="AA6" s="25">
        <v>434.83842928724818</v>
      </c>
      <c r="AB6" s="25">
        <v>375.43409346558951</v>
      </c>
      <c r="AC6" s="25">
        <v>388.70743429798551</v>
      </c>
      <c r="AD6" s="25">
        <v>423.81838633807138</v>
      </c>
      <c r="AE6" s="25">
        <v>512.38981490949993</v>
      </c>
      <c r="AF6" s="25">
        <v>523.4635443296861</v>
      </c>
      <c r="AG6" s="25">
        <v>549.13590346661215</v>
      </c>
    </row>
    <row r="7" spans="1:33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>
        <v>360.56074219321613</v>
      </c>
      <c r="F7" s="27">
        <v>380.16456326315478</v>
      </c>
      <c r="G7" s="27">
        <v>403.00322803781421</v>
      </c>
      <c r="H7" s="27">
        <v>472.01729692079982</v>
      </c>
      <c r="I7" s="27">
        <v>542.09295853047593</v>
      </c>
      <c r="J7" s="27">
        <v>634.27556936392136</v>
      </c>
      <c r="K7" s="27">
        <v>641.10996638108668</v>
      </c>
      <c r="L7" s="27">
        <v>744.04337200483167</v>
      </c>
      <c r="M7" s="27">
        <v>831.77762122813203</v>
      </c>
      <c r="N7" s="27">
        <v>959.36242046487473</v>
      </c>
      <c r="O7" s="27">
        <v>1012.579162218175</v>
      </c>
      <c r="P7" s="27">
        <v>1100.0921576620362</v>
      </c>
      <c r="Q7" s="27">
        <v>1280.8322140890471</v>
      </c>
      <c r="R7" s="27">
        <v>1526.6478724154965</v>
      </c>
      <c r="S7" s="27">
        <v>1801.0836274580422</v>
      </c>
      <c r="T7" s="27">
        <v>1999.1973462679387</v>
      </c>
      <c r="U7" s="27">
        <v>1924.5174579156421</v>
      </c>
      <c r="V7" s="27">
        <v>2095.1419079259613</v>
      </c>
      <c r="W7" s="27">
        <v>2551.988735258235</v>
      </c>
      <c r="X7" s="27">
        <v>2877.2637878245655</v>
      </c>
      <c r="Y7" s="27">
        <v>2996.6661277906082</v>
      </c>
      <c r="Z7" s="27">
        <v>3090.6619334689135</v>
      </c>
      <c r="AA7" s="27">
        <v>3250.2434106822097</v>
      </c>
      <c r="AB7" s="27">
        <v>2963.2742842346679</v>
      </c>
      <c r="AC7" s="27">
        <v>3433.3368153156571</v>
      </c>
      <c r="AD7" s="27">
        <v>4006.4619643623037</v>
      </c>
      <c r="AE7" s="27">
        <v>4348.3462017919746</v>
      </c>
      <c r="AF7" s="27">
        <v>4285.8630126630123</v>
      </c>
      <c r="AG7" s="27">
        <v>4755.4744929797189</v>
      </c>
    </row>
    <row r="8" spans="1:33" x14ac:dyDescent="0.25">
      <c r="A8" s="12" t="s">
        <v>4</v>
      </c>
      <c r="B8" s="24">
        <v>1654.1717049576785</v>
      </c>
      <c r="C8" s="25">
        <v>1782.869281541613</v>
      </c>
      <c r="D8" s="25">
        <v>1907.5973518753281</v>
      </c>
      <c r="E8" s="25">
        <v>2066.8721028234299</v>
      </c>
      <c r="F8" s="25" t="s">
        <v>1</v>
      </c>
      <c r="G8" s="25">
        <v>2530.4312227074233</v>
      </c>
      <c r="H8" s="25">
        <v>2671.0420828067886</v>
      </c>
      <c r="I8" s="25">
        <v>2893.2599283767172</v>
      </c>
      <c r="J8" s="25">
        <v>3172.7147867134267</v>
      </c>
      <c r="K8" s="25">
        <v>3552.5667406361376</v>
      </c>
      <c r="L8" s="25">
        <v>3891.8404035525505</v>
      </c>
      <c r="M8" s="25">
        <v>4278.4423182727023</v>
      </c>
      <c r="N8" s="25">
        <v>4633.7393176771411</v>
      </c>
      <c r="O8" s="25">
        <v>4854.8046617411555</v>
      </c>
      <c r="P8" s="25">
        <v>4896.9232113334856</v>
      </c>
      <c r="Q8" s="25">
        <v>5093.8719504012452</v>
      </c>
      <c r="R8" s="25">
        <v>5419.5220603021808</v>
      </c>
      <c r="S8" s="25">
        <v>5870.5513649907389</v>
      </c>
      <c r="T8" s="25">
        <v>6701.0461373390553</v>
      </c>
      <c r="U8" s="25">
        <v>7065.8725255835188</v>
      </c>
      <c r="V8" s="25">
        <v>7093.2955567789668</v>
      </c>
      <c r="W8" s="25">
        <v>7299.1973800767728</v>
      </c>
      <c r="X8" s="25">
        <v>7589.5992584333062</v>
      </c>
      <c r="Y8" s="25">
        <v>7685.903538529612</v>
      </c>
      <c r="Z8" s="25">
        <v>7744.2721468047439</v>
      </c>
      <c r="AA8" s="25">
        <v>8340.5955461407484</v>
      </c>
      <c r="AB8" s="25">
        <v>8756.1113200451291</v>
      </c>
      <c r="AC8" s="25">
        <v>8641.5454521012016</v>
      </c>
      <c r="AD8" s="25">
        <v>8967.1550474963769</v>
      </c>
      <c r="AE8" s="25">
        <v>9107.7001379568992</v>
      </c>
      <c r="AF8" s="25">
        <v>9255.3191489361707</v>
      </c>
      <c r="AG8" s="25">
        <v>9470.6198736049482</v>
      </c>
    </row>
    <row r="9" spans="1:33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>
        <v>28.818000000000001</v>
      </c>
      <c r="K9" s="23">
        <v>36.609000000000002</v>
      </c>
      <c r="L9" s="23">
        <v>37.03</v>
      </c>
      <c r="M9" s="23">
        <v>48.796999999999997</v>
      </c>
      <c r="N9" s="23">
        <v>55.698999999999998</v>
      </c>
      <c r="O9" s="23">
        <v>66.864000000000004</v>
      </c>
      <c r="P9" s="23">
        <v>82.701999999999998</v>
      </c>
      <c r="Q9" s="23">
        <v>104.023</v>
      </c>
      <c r="R9" s="23">
        <v>150.99100000000001</v>
      </c>
      <c r="S9" s="23">
        <v>173.648</v>
      </c>
      <c r="T9" s="23">
        <v>208.03899999999999</v>
      </c>
      <c r="U9" s="23">
        <v>197.393</v>
      </c>
      <c r="V9" s="23">
        <v>232.76</v>
      </c>
      <c r="W9" s="23">
        <v>384.447</v>
      </c>
      <c r="X9" s="23">
        <v>380.69499999999999</v>
      </c>
      <c r="Y9" s="23">
        <v>326.04500000000002</v>
      </c>
      <c r="Z9" s="23">
        <v>286.73599999999999</v>
      </c>
      <c r="AA9" s="23">
        <v>302.82</v>
      </c>
      <c r="AB9" s="23">
        <v>270.33999999999997</v>
      </c>
      <c r="AC9" s="23">
        <v>304.32</v>
      </c>
      <c r="AD9" s="23">
        <v>365.64</v>
      </c>
      <c r="AE9" s="23">
        <v>452.97</v>
      </c>
      <c r="AF9" s="23">
        <v>480.89</v>
      </c>
      <c r="AG9" s="23">
        <v>550.96199999999999</v>
      </c>
    </row>
    <row r="10" spans="1:33" x14ac:dyDescent="0.25">
      <c r="A10" s="12" t="s">
        <v>6</v>
      </c>
      <c r="B10" s="24">
        <v>1655.4739999999999</v>
      </c>
      <c r="C10" s="25">
        <v>1710.6389999999999</v>
      </c>
      <c r="D10" s="25">
        <v>1747.136</v>
      </c>
      <c r="E10" s="25">
        <v>1795.759</v>
      </c>
      <c r="F10" s="25">
        <v>2008.3320000000001</v>
      </c>
      <c r="G10" s="25">
        <v>2172.3829999999998</v>
      </c>
      <c r="H10" s="25">
        <v>2503.645</v>
      </c>
      <c r="I10" s="25">
        <v>2904.8910000000001</v>
      </c>
      <c r="J10" s="25">
        <v>3354.5079999999998</v>
      </c>
      <c r="K10" s="25">
        <v>3878.8</v>
      </c>
      <c r="L10" s="25">
        <v>4422.6099999999997</v>
      </c>
      <c r="M10" s="25">
        <v>4619.018</v>
      </c>
      <c r="N10" s="25">
        <v>4830.3649999999998</v>
      </c>
      <c r="O10" s="25">
        <v>5005.018</v>
      </c>
      <c r="P10" s="25">
        <v>5253.4170000000004</v>
      </c>
      <c r="Q10" s="25">
        <v>5473.7</v>
      </c>
      <c r="R10" s="25">
        <v>5761.1959999999999</v>
      </c>
      <c r="S10" s="25">
        <v>6242.67</v>
      </c>
      <c r="T10" s="25">
        <v>6871.0919999999996</v>
      </c>
      <c r="U10" s="25">
        <v>6786.4719999999998</v>
      </c>
      <c r="V10" s="25">
        <v>6971.3010000000004</v>
      </c>
      <c r="W10" s="25">
        <v>7163.692</v>
      </c>
      <c r="X10" s="25">
        <v>6831.8879999999999</v>
      </c>
      <c r="Y10" s="25">
        <v>6684.1</v>
      </c>
      <c r="Z10" s="25">
        <v>6512.1</v>
      </c>
      <c r="AA10" s="25">
        <v>6070.9</v>
      </c>
      <c r="AB10" s="25">
        <v>5926.1</v>
      </c>
      <c r="AC10" s="25">
        <v>6173.2</v>
      </c>
      <c r="AD10" s="25">
        <v>6437.7</v>
      </c>
      <c r="AE10" s="25">
        <v>6715.1</v>
      </c>
      <c r="AF10" s="25">
        <v>6932.7</v>
      </c>
      <c r="AG10" s="25">
        <v>7491.1019999999999</v>
      </c>
    </row>
    <row r="11" spans="1:33" x14ac:dyDescent="0.25">
      <c r="A11" s="9" t="s">
        <v>7</v>
      </c>
      <c r="B11" s="22">
        <v>23959.238000000001</v>
      </c>
      <c r="C11" s="23">
        <v>24863.260999999999</v>
      </c>
      <c r="D11" s="23">
        <v>25821.343000000001</v>
      </c>
      <c r="E11" s="23">
        <v>26483.596000000001</v>
      </c>
      <c r="F11" s="23">
        <v>26764.406999999999</v>
      </c>
      <c r="G11" s="23">
        <v>27302.462</v>
      </c>
      <c r="H11" s="23">
        <v>27835.361000000001</v>
      </c>
      <c r="I11" s="23">
        <v>27755.782999999999</v>
      </c>
      <c r="J11" s="23">
        <v>28318.945</v>
      </c>
      <c r="K11" s="23">
        <v>29528.399000000001</v>
      </c>
      <c r="L11" s="23">
        <v>30953.599999999999</v>
      </c>
      <c r="M11" s="23">
        <v>32887.370000000003</v>
      </c>
      <c r="N11" s="23">
        <v>34527.254999999997</v>
      </c>
      <c r="O11" s="23">
        <v>34569.095000000001</v>
      </c>
      <c r="P11" s="23">
        <v>35692.601000000002</v>
      </c>
      <c r="Q11" s="23">
        <v>36227.644</v>
      </c>
      <c r="R11" s="23">
        <v>37904.430999999997</v>
      </c>
      <c r="S11" s="23">
        <v>39303.086000000003</v>
      </c>
      <c r="T11" s="23">
        <v>41066.322999999997</v>
      </c>
      <c r="U11" s="23">
        <v>42834.917000000001</v>
      </c>
      <c r="V11" s="23">
        <v>43468.832000000002</v>
      </c>
      <c r="W11" s="23">
        <v>45111.514000000003</v>
      </c>
      <c r="X11" s="23">
        <v>46519.036999999997</v>
      </c>
      <c r="Y11" s="23">
        <v>47362.044999999998</v>
      </c>
      <c r="Z11" s="23">
        <v>47918.737000000001</v>
      </c>
      <c r="AA11" s="23">
        <v>48959.451000000001</v>
      </c>
      <c r="AB11" s="23">
        <v>49650.92</v>
      </c>
      <c r="AC11" s="23">
        <v>50513.597999999998</v>
      </c>
      <c r="AD11" s="23">
        <v>51913.8</v>
      </c>
      <c r="AE11" s="23">
        <v>53427.81</v>
      </c>
      <c r="AF11" s="23">
        <v>53229.762000000002</v>
      </c>
      <c r="AG11" s="23">
        <v>55317.06</v>
      </c>
    </row>
    <row r="12" spans="1:33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>
        <v>270.60569270200995</v>
      </c>
      <c r="O12" s="25">
        <v>291.85604058767569</v>
      </c>
      <c r="P12" s="25">
        <v>344.95177878266441</v>
      </c>
      <c r="Q12" s="25">
        <v>312.35812344611389</v>
      </c>
      <c r="R12" s="25">
        <v>297.50023891763482</v>
      </c>
      <c r="S12" s="25">
        <v>348.00207152202353</v>
      </c>
      <c r="T12" s="25">
        <v>425.531914893617</v>
      </c>
      <c r="U12" s="25">
        <v>380.67711171662125</v>
      </c>
      <c r="V12" s="25">
        <v>335.1443936837195</v>
      </c>
      <c r="W12" s="25">
        <v>336.37263072993682</v>
      </c>
      <c r="X12" s="25">
        <v>329.99946820532597</v>
      </c>
      <c r="Y12" s="25">
        <v>354.68345076927136</v>
      </c>
      <c r="Z12" s="25">
        <v>339.85696321911342</v>
      </c>
      <c r="AA12" s="25">
        <v>374.80856876420137</v>
      </c>
      <c r="AB12" s="25">
        <v>402.35673609175262</v>
      </c>
      <c r="AC12" s="25">
        <v>423.51648646113858</v>
      </c>
      <c r="AD12" s="25">
        <v>501.75635598932354</v>
      </c>
      <c r="AE12" s="25">
        <v>600.75397681315712</v>
      </c>
      <c r="AF12" s="25">
        <v>626.5866762177651</v>
      </c>
      <c r="AG12" s="25">
        <v>725.12087561766111</v>
      </c>
    </row>
    <row r="13" spans="1:33" x14ac:dyDescent="0.25">
      <c r="A13" s="9" t="s">
        <v>9</v>
      </c>
      <c r="B13" s="22">
        <v>300.25099999999998</v>
      </c>
      <c r="C13" s="23">
        <v>351.38900000000001</v>
      </c>
      <c r="D13" s="23">
        <v>414.69799999999998</v>
      </c>
      <c r="E13" s="23">
        <v>506.952</v>
      </c>
      <c r="F13" s="23">
        <v>590</v>
      </c>
      <c r="G13" s="23">
        <v>671</v>
      </c>
      <c r="H13" s="23">
        <v>764.81500000000005</v>
      </c>
      <c r="I13" s="23">
        <v>862.44799999999998</v>
      </c>
      <c r="J13" s="23">
        <v>971.61099999999999</v>
      </c>
      <c r="K13" s="23">
        <v>1068.4000000000001</v>
      </c>
      <c r="L13" s="23">
        <v>1175.9000000000001</v>
      </c>
      <c r="M13" s="23">
        <v>1284.3</v>
      </c>
      <c r="N13" s="23">
        <v>1435.8</v>
      </c>
      <c r="O13" s="23">
        <v>1636.8</v>
      </c>
      <c r="P13" s="23">
        <v>1840.4</v>
      </c>
      <c r="Q13" s="23">
        <v>2030</v>
      </c>
      <c r="R13" s="23">
        <v>2216.9</v>
      </c>
      <c r="S13" s="23">
        <v>2432</v>
      </c>
      <c r="T13" s="23">
        <v>2605.6</v>
      </c>
      <c r="U13" s="23">
        <v>2735.556</v>
      </c>
      <c r="V13" s="23">
        <v>2669.5050000000001</v>
      </c>
      <c r="W13" s="23">
        <v>2665.9</v>
      </c>
      <c r="X13" s="23">
        <v>2733.8919999999998</v>
      </c>
      <c r="Y13" s="23">
        <v>2813.14</v>
      </c>
      <c r="Z13" s="23">
        <v>2967.2</v>
      </c>
      <c r="AA13" s="23">
        <v>3108.7</v>
      </c>
      <c r="AB13" s="23">
        <v>3175.1</v>
      </c>
      <c r="AC13" s="23">
        <v>3727.6030000000001</v>
      </c>
      <c r="AD13" s="23">
        <v>3812.4319999999998</v>
      </c>
      <c r="AE13" s="23">
        <v>4370.6099999999997</v>
      </c>
      <c r="AF13" s="23">
        <v>4595.2860000000001</v>
      </c>
      <c r="AG13" s="23">
        <v>4501.5439999999999</v>
      </c>
    </row>
    <row r="14" spans="1:33" x14ac:dyDescent="0.25">
      <c r="A14" s="12" t="s">
        <v>10</v>
      </c>
      <c r="B14" s="24">
        <v>8780.4</v>
      </c>
      <c r="C14" s="25">
        <v>9119.2199999999993</v>
      </c>
      <c r="D14" s="25">
        <v>9274.51</v>
      </c>
      <c r="E14" s="25">
        <v>9096.48</v>
      </c>
      <c r="F14" s="25">
        <v>8980.6</v>
      </c>
      <c r="G14" s="25">
        <v>9225.94</v>
      </c>
      <c r="H14" s="25">
        <v>9892.9500000000007</v>
      </c>
      <c r="I14" s="25">
        <v>10789.1</v>
      </c>
      <c r="J14" s="25">
        <v>11444</v>
      </c>
      <c r="K14" s="25">
        <v>11524.1</v>
      </c>
      <c r="L14" s="25">
        <v>12460.3</v>
      </c>
      <c r="M14" s="25">
        <v>13572.2</v>
      </c>
      <c r="N14" s="25">
        <v>14599.5</v>
      </c>
      <c r="O14" s="25">
        <v>14769</v>
      </c>
      <c r="P14" s="25">
        <v>15253</v>
      </c>
      <c r="Q14" s="25">
        <v>15598.8</v>
      </c>
      <c r="R14" s="25">
        <v>16831.3</v>
      </c>
      <c r="S14" s="25">
        <v>18231.400000000001</v>
      </c>
      <c r="T14" s="25">
        <v>18992.8</v>
      </c>
      <c r="U14" s="25">
        <v>19209</v>
      </c>
      <c r="V14" s="25">
        <v>19624.900000000001</v>
      </c>
      <c r="W14" s="25">
        <v>19810.599999999999</v>
      </c>
      <c r="X14" s="25">
        <v>20502.5</v>
      </c>
      <c r="Y14" s="25">
        <v>20983.1</v>
      </c>
      <c r="Z14" s="25">
        <v>21781.275000000001</v>
      </c>
      <c r="AA14" s="25">
        <v>22157</v>
      </c>
      <c r="AB14" s="25">
        <v>23171.612000000001</v>
      </c>
      <c r="AC14" s="25">
        <v>23793.65</v>
      </c>
      <c r="AD14" s="25">
        <v>25232.242999999999</v>
      </c>
      <c r="AE14" s="25">
        <v>26259.661</v>
      </c>
      <c r="AF14" s="25">
        <v>25028.257000000001</v>
      </c>
      <c r="AG14" s="25">
        <v>26516.918000000001</v>
      </c>
    </row>
    <row r="15" spans="1:33" x14ac:dyDescent="0.25">
      <c r="A15" s="9" t="s">
        <v>11</v>
      </c>
      <c r="B15" s="22" t="s">
        <v>1</v>
      </c>
      <c r="C15" s="23">
        <v>8.27</v>
      </c>
      <c r="D15" s="23">
        <v>9.5340000000000007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>
        <v>18.419</v>
      </c>
      <c r="K15" s="23">
        <v>21.221</v>
      </c>
      <c r="L15" s="23">
        <v>24.04</v>
      </c>
      <c r="M15" s="23">
        <v>27.050999999999998</v>
      </c>
      <c r="N15" s="23">
        <v>33.216999999999999</v>
      </c>
      <c r="O15" s="23">
        <v>40.892000000000003</v>
      </c>
      <c r="P15" s="23">
        <v>46.508000000000003</v>
      </c>
      <c r="Q15" s="23">
        <v>54.438000000000002</v>
      </c>
      <c r="R15" s="23">
        <v>61.353000000000002</v>
      </c>
      <c r="S15" s="23">
        <v>70.058000000000007</v>
      </c>
      <c r="T15" s="23">
        <v>73.364999999999995</v>
      </c>
      <c r="U15" s="23">
        <v>82.988</v>
      </c>
      <c r="V15" s="23">
        <v>86.197999999999993</v>
      </c>
      <c r="W15" s="23">
        <v>89.882999999999996</v>
      </c>
      <c r="X15" s="23">
        <v>85.322000000000003</v>
      </c>
      <c r="Y15" s="23">
        <v>87.468999999999994</v>
      </c>
      <c r="Z15" s="23">
        <v>89.521000000000001</v>
      </c>
      <c r="AA15" s="23">
        <v>85.286000000000001</v>
      </c>
      <c r="AB15" s="23">
        <v>98.814999999999998</v>
      </c>
      <c r="AC15" s="23">
        <v>110.214</v>
      </c>
      <c r="AD15" s="23">
        <v>133.09700000000001</v>
      </c>
      <c r="AE15" s="23">
        <v>164.435</v>
      </c>
      <c r="AF15" s="23">
        <v>184.76400000000001</v>
      </c>
      <c r="AG15" s="23">
        <v>208</v>
      </c>
    </row>
    <row r="16" spans="1:33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>
        <v>25.277999999999999</v>
      </c>
      <c r="G16" s="25">
        <v>33.283000000000001</v>
      </c>
      <c r="H16" s="25">
        <v>47.75</v>
      </c>
      <c r="I16" s="25">
        <v>62.911000000000001</v>
      </c>
      <c r="J16" s="25">
        <v>70.808999999999997</v>
      </c>
      <c r="K16" s="25">
        <v>63.814999999999998</v>
      </c>
      <c r="L16" s="25">
        <v>78.177000000000007</v>
      </c>
      <c r="M16" s="25">
        <v>94.647999999999996</v>
      </c>
      <c r="N16" s="25">
        <v>99.831999999999994</v>
      </c>
      <c r="O16" s="25">
        <v>110.577</v>
      </c>
      <c r="P16" s="25">
        <v>136.90299999999999</v>
      </c>
      <c r="Q16" s="25">
        <v>156.97399999999999</v>
      </c>
      <c r="R16" s="25">
        <v>190.512</v>
      </c>
      <c r="S16" s="25">
        <v>232.59399999999999</v>
      </c>
      <c r="T16" s="25">
        <v>257.791</v>
      </c>
      <c r="U16" s="25">
        <v>223.471</v>
      </c>
      <c r="V16" s="25">
        <v>219.59</v>
      </c>
      <c r="W16" s="25">
        <v>282.69799999999998</v>
      </c>
      <c r="X16" s="25">
        <v>298.36700000000002</v>
      </c>
      <c r="Y16" s="25">
        <v>332.42599999999999</v>
      </c>
      <c r="Z16" s="25">
        <v>376.827</v>
      </c>
      <c r="AA16" s="25">
        <v>389.67</v>
      </c>
      <c r="AB16" s="25">
        <v>327.61200000000002</v>
      </c>
      <c r="AC16" s="25">
        <v>378.90600000000001</v>
      </c>
      <c r="AD16" s="25">
        <v>426.30599999999998</v>
      </c>
      <c r="AE16" s="25">
        <v>485.99799999999999</v>
      </c>
      <c r="AF16" s="25">
        <v>578.26199999999994</v>
      </c>
      <c r="AG16" s="25">
        <v>622.35400000000004</v>
      </c>
    </row>
    <row r="17" spans="1:33" x14ac:dyDescent="0.25">
      <c r="A17" s="9" t="s">
        <v>13</v>
      </c>
      <c r="B17" s="22" t="s">
        <v>1</v>
      </c>
      <c r="C17" s="23" t="s">
        <v>1</v>
      </c>
      <c r="D17" s="23">
        <v>8.3949999999999996</v>
      </c>
      <c r="E17" s="23">
        <v>10.159000000000001</v>
      </c>
      <c r="F17" s="23">
        <v>12.321999999999999</v>
      </c>
      <c r="G17" s="23">
        <v>17.515999999999998</v>
      </c>
      <c r="H17" s="23">
        <v>18.582999999999998</v>
      </c>
      <c r="I17" s="23">
        <v>19.763999999999999</v>
      </c>
      <c r="J17" s="23">
        <v>22.809000000000001</v>
      </c>
      <c r="K17" s="23">
        <v>22.068999999999999</v>
      </c>
      <c r="L17" s="23">
        <v>29.866</v>
      </c>
      <c r="M17" s="23">
        <v>30.08</v>
      </c>
      <c r="N17" s="23">
        <v>34.334000000000003</v>
      </c>
      <c r="O17" s="23">
        <v>34.390999999999998</v>
      </c>
      <c r="P17" s="23">
        <v>44.209000000000003</v>
      </c>
      <c r="Q17" s="23">
        <v>72.010000000000005</v>
      </c>
      <c r="R17" s="23">
        <v>111.26900000000001</v>
      </c>
      <c r="S17" s="23">
        <v>125.113</v>
      </c>
      <c r="T17" s="23">
        <v>141.57599999999999</v>
      </c>
      <c r="U17" s="23">
        <v>85.23</v>
      </c>
      <c r="V17" s="23">
        <v>109.56100000000001</v>
      </c>
      <c r="W17" s="23">
        <v>141.434</v>
      </c>
      <c r="X17" s="23">
        <v>145.374</v>
      </c>
      <c r="Y17" s="23">
        <v>139.5</v>
      </c>
      <c r="Z17" s="23">
        <v>162.80000000000001</v>
      </c>
      <c r="AA17" s="23">
        <v>152.19999999999999</v>
      </c>
      <c r="AB17" s="23">
        <v>110.4</v>
      </c>
      <c r="AC17" s="23">
        <v>137.9</v>
      </c>
      <c r="AD17" s="23">
        <v>186.2</v>
      </c>
      <c r="AE17" s="23">
        <v>195.2</v>
      </c>
      <c r="AF17" s="23">
        <v>208.23</v>
      </c>
      <c r="AG17" s="23">
        <v>232.2</v>
      </c>
    </row>
    <row r="18" spans="1:33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>
        <v>363.9</v>
      </c>
      <c r="M18" s="25" t="s">
        <v>1</v>
      </c>
      <c r="N18" s="25" t="s">
        <v>1</v>
      </c>
      <c r="O18" s="25">
        <v>425.8</v>
      </c>
      <c r="P18" s="25">
        <v>447.7</v>
      </c>
      <c r="Q18" s="25">
        <v>472</v>
      </c>
      <c r="R18" s="25">
        <v>563.5</v>
      </c>
      <c r="S18" s="25">
        <v>591.6</v>
      </c>
      <c r="T18" s="25">
        <v>618.79999999999995</v>
      </c>
      <c r="U18" s="25">
        <v>620.28</v>
      </c>
      <c r="V18" s="25">
        <v>603.70000000000005</v>
      </c>
      <c r="W18" s="25">
        <v>631.4</v>
      </c>
      <c r="X18" s="25">
        <v>561.40300000000002</v>
      </c>
      <c r="Y18" s="25">
        <v>605.73099999999999</v>
      </c>
      <c r="Z18" s="25">
        <v>630.29999999999995</v>
      </c>
      <c r="AA18" s="25">
        <v>678</v>
      </c>
      <c r="AB18" s="25">
        <v>712.1</v>
      </c>
      <c r="AC18" s="25">
        <v>720.7</v>
      </c>
      <c r="AD18" s="25">
        <v>704.5</v>
      </c>
      <c r="AE18" s="25">
        <v>737.8</v>
      </c>
      <c r="AF18" s="25">
        <v>688</v>
      </c>
      <c r="AG18" s="25">
        <v>739.43899999999996</v>
      </c>
    </row>
    <row r="19" spans="1:33" x14ac:dyDescent="0.25">
      <c r="A19" s="9" t="s">
        <v>15</v>
      </c>
      <c r="B19" s="22">
        <v>255.43977934416179</v>
      </c>
      <c r="C19" s="23">
        <v>187.98171589310832</v>
      </c>
      <c r="D19" s="23">
        <v>179.34946174325731</v>
      </c>
      <c r="E19" s="23">
        <v>322.33063841650403</v>
      </c>
      <c r="F19" s="23">
        <v>310.74142205870589</v>
      </c>
      <c r="G19" s="23">
        <v>250.38590094196292</v>
      </c>
      <c r="H19" s="23">
        <v>231.67526837324527</v>
      </c>
      <c r="I19" s="23">
        <v>291.75194897236003</v>
      </c>
      <c r="J19" s="23">
        <v>285.24088622854055</v>
      </c>
      <c r="K19" s="23">
        <v>309.32428690113539</v>
      </c>
      <c r="L19" s="23">
        <v>405.27457314259345</v>
      </c>
      <c r="M19" s="23">
        <v>547.97614871974758</v>
      </c>
      <c r="N19" s="23">
        <v>705.75485676654591</v>
      </c>
      <c r="O19" s="23">
        <v>693.05614699156217</v>
      </c>
      <c r="P19" s="23">
        <v>721.31208773742344</v>
      </c>
      <c r="Q19" s="23">
        <v>837.58919572666798</v>
      </c>
      <c r="R19" s="23">
        <v>900.45107091500802</v>
      </c>
      <c r="S19" s="23">
        <v>977.49273920827534</v>
      </c>
      <c r="T19" s="23">
        <v>1059.1547055783071</v>
      </c>
      <c r="U19" s="23">
        <v>1067.1661969821282</v>
      </c>
      <c r="V19" s="23">
        <v>1126.0726731523159</v>
      </c>
      <c r="W19" s="23">
        <v>1204.6293445967713</v>
      </c>
      <c r="X19" s="23">
        <v>1257.3324114088159</v>
      </c>
      <c r="Y19" s="23">
        <v>1415.0985279752078</v>
      </c>
      <c r="Z19" s="23">
        <v>1428.8234913025169</v>
      </c>
      <c r="AA19" s="23">
        <v>1510.9345161290323</v>
      </c>
      <c r="AB19" s="23">
        <v>1371.6664526072439</v>
      </c>
      <c r="AC19" s="23">
        <v>1672.9454380801449</v>
      </c>
      <c r="AD19" s="23">
        <v>2051.3753959045439</v>
      </c>
      <c r="AE19" s="23">
        <v>2158.6206578542883</v>
      </c>
      <c r="AF19" s="23">
        <v>2196.4116725978647</v>
      </c>
      <c r="AG19" s="23">
        <v>2531.1093383911639</v>
      </c>
    </row>
    <row r="20" spans="1:33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>
        <v>11.298</v>
      </c>
      <c r="O20" s="25">
        <v>11.367000000000001</v>
      </c>
      <c r="P20" s="25">
        <v>23.974</v>
      </c>
      <c r="Q20" s="25">
        <v>27.251000000000001</v>
      </c>
      <c r="R20" s="25">
        <v>31.253</v>
      </c>
      <c r="S20" s="25">
        <v>31.58</v>
      </c>
      <c r="T20" s="25">
        <v>32.685000000000002</v>
      </c>
      <c r="U20" s="25">
        <v>31.760999999999999</v>
      </c>
      <c r="V20" s="25">
        <v>40.036999999999999</v>
      </c>
      <c r="W20" s="25">
        <v>46.052999999999997</v>
      </c>
      <c r="X20" s="25">
        <v>59.234000000000002</v>
      </c>
      <c r="Y20" s="25">
        <v>59.055</v>
      </c>
      <c r="Z20" s="25">
        <v>60.539000000000001</v>
      </c>
      <c r="AA20" s="25">
        <v>71.491</v>
      </c>
      <c r="AB20" s="25">
        <v>58.701999999999998</v>
      </c>
      <c r="AC20" s="25">
        <v>65.927999999999997</v>
      </c>
      <c r="AD20" s="25">
        <v>74.626000000000005</v>
      </c>
      <c r="AE20" s="25">
        <v>80.05</v>
      </c>
      <c r="AF20" s="25">
        <v>86.204999999999998</v>
      </c>
      <c r="AG20" s="25">
        <v>94.99</v>
      </c>
    </row>
    <row r="21" spans="1:33" x14ac:dyDescent="0.25">
      <c r="A21" s="9" t="s">
        <v>17</v>
      </c>
      <c r="B21" s="22">
        <v>34050.51</v>
      </c>
      <c r="C21" s="23">
        <v>37847.599999999999</v>
      </c>
      <c r="D21" s="23">
        <v>38688.49</v>
      </c>
      <c r="E21" s="23">
        <v>38624.080000000002</v>
      </c>
      <c r="F21" s="23">
        <v>38901.72</v>
      </c>
      <c r="G21" s="23">
        <v>40453.677000000003</v>
      </c>
      <c r="H21" s="23">
        <v>41206.135999999999</v>
      </c>
      <c r="I21" s="23">
        <v>42916.262999999999</v>
      </c>
      <c r="J21" s="23">
        <v>44642.152000000002</v>
      </c>
      <c r="K21" s="23">
        <v>48352.313999999998</v>
      </c>
      <c r="L21" s="23">
        <v>50825.216999999997</v>
      </c>
      <c r="M21" s="23">
        <v>52235.953000000001</v>
      </c>
      <c r="N21" s="23">
        <v>53551.061000000002</v>
      </c>
      <c r="O21" s="23">
        <v>54727.817999999999</v>
      </c>
      <c r="P21" s="23">
        <v>55096.623</v>
      </c>
      <c r="Q21" s="23">
        <v>55878.889000000003</v>
      </c>
      <c r="R21" s="23">
        <v>58966.701999999997</v>
      </c>
      <c r="S21" s="23">
        <v>61500.942000000003</v>
      </c>
      <c r="T21" s="23">
        <v>66594.100999999995</v>
      </c>
      <c r="U21" s="23">
        <v>67078.120999999999</v>
      </c>
      <c r="V21" s="23">
        <v>70014.207999999999</v>
      </c>
      <c r="W21" s="23">
        <v>75569.073000000004</v>
      </c>
      <c r="X21" s="23">
        <v>79110.377999999997</v>
      </c>
      <c r="Y21" s="23">
        <v>79729.508000000002</v>
      </c>
      <c r="Z21" s="23">
        <v>84246.766000000003</v>
      </c>
      <c r="AA21" s="23">
        <v>88781.819000000003</v>
      </c>
      <c r="AB21" s="23">
        <v>92173.555999999997</v>
      </c>
      <c r="AC21" s="23">
        <v>99553.615999999995</v>
      </c>
      <c r="AD21" s="23">
        <v>104669.045</v>
      </c>
      <c r="AE21" s="23">
        <v>110025.41</v>
      </c>
      <c r="AF21" s="23">
        <v>106582.97100000001</v>
      </c>
      <c r="AG21" s="23">
        <v>112850</v>
      </c>
    </row>
    <row r="22" spans="1:33" x14ac:dyDescent="0.25">
      <c r="A22" s="12" t="s">
        <v>18</v>
      </c>
      <c r="B22" s="24">
        <v>5040.59</v>
      </c>
      <c r="C22" s="25">
        <v>5043.7700000000004</v>
      </c>
      <c r="D22" s="25">
        <v>5075.99</v>
      </c>
      <c r="E22" s="25">
        <v>5285.1779999999999</v>
      </c>
      <c r="F22" s="25">
        <v>5665.9</v>
      </c>
      <c r="G22" s="25">
        <v>6006.6890000000003</v>
      </c>
      <c r="H22" s="25">
        <v>6344.3010000000004</v>
      </c>
      <c r="I22" s="25">
        <v>6808.0649999999996</v>
      </c>
      <c r="J22" s="25">
        <v>6868.8710000000001</v>
      </c>
      <c r="K22" s="25">
        <v>7646</v>
      </c>
      <c r="L22" s="25">
        <v>8090</v>
      </c>
      <c r="M22" s="25">
        <v>8655</v>
      </c>
      <c r="N22" s="25">
        <v>8747</v>
      </c>
      <c r="O22" s="25">
        <v>9148</v>
      </c>
      <c r="P22" s="25">
        <v>9469</v>
      </c>
      <c r="Q22" s="25">
        <v>9772</v>
      </c>
      <c r="R22" s="25">
        <v>10175</v>
      </c>
      <c r="S22" s="25">
        <v>10342</v>
      </c>
      <c r="T22" s="25">
        <v>10502</v>
      </c>
      <c r="U22" s="25">
        <v>10408</v>
      </c>
      <c r="V22" s="25">
        <v>10892</v>
      </c>
      <c r="W22" s="25">
        <v>12235.3</v>
      </c>
      <c r="X22" s="25">
        <v>12512.616</v>
      </c>
      <c r="Y22" s="25">
        <v>14240</v>
      </c>
      <c r="Z22" s="25">
        <v>14595</v>
      </c>
      <c r="AA22" s="25">
        <v>14808</v>
      </c>
      <c r="AB22" s="25">
        <v>15235</v>
      </c>
      <c r="AC22" s="25">
        <v>16081</v>
      </c>
      <c r="AD22" s="25">
        <v>16554</v>
      </c>
      <c r="AE22" s="25">
        <v>17760</v>
      </c>
      <c r="AF22" s="25">
        <v>18494</v>
      </c>
      <c r="AG22" s="25">
        <v>19316</v>
      </c>
    </row>
    <row r="23" spans="1:33" x14ac:dyDescent="0.25">
      <c r="A23" s="9" t="s">
        <v>19</v>
      </c>
      <c r="B23" s="22">
        <v>274.79865429707411</v>
      </c>
      <c r="C23" s="23">
        <v>324.35916505528286</v>
      </c>
      <c r="D23" s="23">
        <v>321.36614226166466</v>
      </c>
      <c r="E23" s="23">
        <v>610.21581377815482</v>
      </c>
      <c r="F23" s="23">
        <v>637.05348880251722</v>
      </c>
      <c r="G23" s="23">
        <v>672.70146664563947</v>
      </c>
      <c r="H23" s="23">
        <v>806.884259123981</v>
      </c>
      <c r="I23" s="23">
        <v>904.58888440317583</v>
      </c>
      <c r="J23" s="23">
        <v>1022.6222392442231</v>
      </c>
      <c r="K23" s="23">
        <v>1085.8920376590811</v>
      </c>
      <c r="L23" s="23">
        <v>1196.5720273439449</v>
      </c>
      <c r="M23" s="23">
        <v>1322.9487214400478</v>
      </c>
      <c r="N23" s="23">
        <v>1172.2922175558665</v>
      </c>
      <c r="O23" s="23">
        <v>1036.0487317028819</v>
      </c>
      <c r="P23" s="23">
        <v>1138.8397985331803</v>
      </c>
      <c r="Q23" s="23">
        <v>1385.6574695500872</v>
      </c>
      <c r="R23" s="23">
        <v>1512.5644908750226</v>
      </c>
      <c r="S23" s="23">
        <v>1763.6176229616513</v>
      </c>
      <c r="T23" s="23">
        <v>2194.185814754705</v>
      </c>
      <c r="U23" s="23">
        <v>2095.8267862094463</v>
      </c>
      <c r="V23" s="23">
        <v>2607.5049440508678</v>
      </c>
      <c r="W23" s="23">
        <v>2836.1646362180268</v>
      </c>
      <c r="X23" s="23">
        <v>3429.8516022653948</v>
      </c>
      <c r="Y23" s="23">
        <v>3436.2835020845741</v>
      </c>
      <c r="Z23" s="23">
        <v>3864.0154864612955</v>
      </c>
      <c r="AA23" s="23">
        <v>4316.5077316507732</v>
      </c>
      <c r="AB23" s="23">
        <v>4112.348734873487</v>
      </c>
      <c r="AC23" s="23">
        <v>4834.0380549682877</v>
      </c>
      <c r="AD23" s="23">
        <v>6018.4892643435414</v>
      </c>
      <c r="AE23" s="23">
        <v>7046.9150223380493</v>
      </c>
      <c r="AF23" s="23">
        <v>7292.8401980643712</v>
      </c>
      <c r="AG23" s="23">
        <v>8252.8695347410849</v>
      </c>
    </row>
    <row r="24" spans="1:33" x14ac:dyDescent="0.25">
      <c r="A24" s="12" t="s">
        <v>20</v>
      </c>
      <c r="B24" s="24">
        <v>259.54000000000002</v>
      </c>
      <c r="C24" s="25">
        <v>330.28</v>
      </c>
      <c r="D24" s="25">
        <v>401.02</v>
      </c>
      <c r="E24" s="25">
        <v>419.8</v>
      </c>
      <c r="F24" s="25">
        <v>439.46</v>
      </c>
      <c r="G24" s="25">
        <v>460.04</v>
      </c>
      <c r="H24" s="25">
        <v>518.46</v>
      </c>
      <c r="I24" s="25">
        <v>576.88</v>
      </c>
      <c r="J24" s="25">
        <v>695.8</v>
      </c>
      <c r="K24" s="25">
        <v>814.75</v>
      </c>
      <c r="L24" s="25">
        <v>926.59</v>
      </c>
      <c r="M24" s="25">
        <v>1038.432</v>
      </c>
      <c r="N24" s="25">
        <v>1029.0060000000001</v>
      </c>
      <c r="O24" s="25">
        <v>1019.581</v>
      </c>
      <c r="P24" s="25">
        <v>1110.346</v>
      </c>
      <c r="Q24" s="25">
        <v>1201.1120000000001</v>
      </c>
      <c r="R24" s="25">
        <v>1586.922</v>
      </c>
      <c r="S24" s="25">
        <v>1972.7329999999999</v>
      </c>
      <c r="T24" s="25">
        <v>2585.0749999999998</v>
      </c>
      <c r="U24" s="25">
        <v>2771.6</v>
      </c>
      <c r="V24" s="25">
        <v>2757.5549999999998</v>
      </c>
      <c r="W24" s="25">
        <v>2566.4499999999998</v>
      </c>
      <c r="X24" s="25">
        <v>2320.1329999999998</v>
      </c>
      <c r="Y24" s="25">
        <v>2258.471</v>
      </c>
      <c r="Z24" s="25">
        <v>2232.2489999999998</v>
      </c>
      <c r="AA24" s="25">
        <v>2234.37</v>
      </c>
      <c r="AB24" s="25">
        <v>2388.4670000000001</v>
      </c>
      <c r="AC24" s="25">
        <v>2585.1</v>
      </c>
      <c r="AD24" s="25">
        <v>2769.0720000000001</v>
      </c>
      <c r="AE24" s="25">
        <v>2991.864</v>
      </c>
      <c r="AF24" s="25">
        <v>3236.212</v>
      </c>
      <c r="AG24" s="25">
        <v>3564.9180000000001</v>
      </c>
    </row>
    <row r="25" spans="1:33" x14ac:dyDescent="0.25">
      <c r="A25" s="9" t="s">
        <v>21</v>
      </c>
      <c r="B25" s="22">
        <v>1857.585</v>
      </c>
      <c r="C25" s="23">
        <v>2104.7800000000002</v>
      </c>
      <c r="D25" s="23">
        <v>2203.5500000000002</v>
      </c>
      <c r="E25" s="23">
        <v>2303.3069999999998</v>
      </c>
      <c r="F25" s="23">
        <v>2550.73</v>
      </c>
      <c r="G25" s="23">
        <v>2701.68</v>
      </c>
      <c r="H25" s="23">
        <v>2885.55</v>
      </c>
      <c r="I25" s="23">
        <v>3123.21</v>
      </c>
      <c r="J25" s="23">
        <v>3399.835</v>
      </c>
      <c r="K25" s="23">
        <v>3761.8</v>
      </c>
      <c r="L25" s="23">
        <v>4028.67</v>
      </c>
      <c r="M25" s="23">
        <v>4393.09</v>
      </c>
      <c r="N25" s="23">
        <v>4684.3130000000001</v>
      </c>
      <c r="O25" s="23">
        <v>5041.9799999999996</v>
      </c>
      <c r="P25" s="23">
        <v>5249.5460000000003</v>
      </c>
      <c r="Q25" s="23">
        <v>6029.81</v>
      </c>
      <c r="R25" s="23">
        <v>6318.5870000000004</v>
      </c>
      <c r="S25" s="23">
        <v>6867.8149999999996</v>
      </c>
      <c r="T25" s="23">
        <v>7548.06</v>
      </c>
      <c r="U25" s="23">
        <v>7479.7449999999999</v>
      </c>
      <c r="V25" s="23">
        <v>8066.44</v>
      </c>
      <c r="W25" s="23">
        <v>8276.3349999999991</v>
      </c>
      <c r="X25" s="23">
        <v>9287.84</v>
      </c>
      <c r="Y25" s="23">
        <v>9571.2819999999992</v>
      </c>
      <c r="Z25" s="23">
        <v>10275.18</v>
      </c>
      <c r="AA25" s="23">
        <v>10499.146000000001</v>
      </c>
      <c r="AB25" s="23">
        <v>11145.02</v>
      </c>
      <c r="AC25" s="23">
        <v>11289.781000000001</v>
      </c>
      <c r="AD25" s="23">
        <v>11912</v>
      </c>
      <c r="AE25" s="23">
        <v>12441.232</v>
      </c>
      <c r="AF25" s="23">
        <v>12199.02</v>
      </c>
      <c r="AG25" s="23">
        <v>12951.77</v>
      </c>
    </row>
    <row r="26" spans="1:33" x14ac:dyDescent="0.25">
      <c r="A26" s="12" t="s">
        <v>22</v>
      </c>
      <c r="B26" s="24" t="s">
        <v>1</v>
      </c>
      <c r="C26" s="25">
        <v>119.44827586206895</v>
      </c>
      <c r="D26" s="25">
        <v>75.890207715133528</v>
      </c>
      <c r="E26" s="25">
        <v>206.70428893905193</v>
      </c>
      <c r="F26" s="25">
        <v>195.4766734279919</v>
      </c>
      <c r="G26" s="25">
        <v>216.81066867017282</v>
      </c>
      <c r="H26" s="25">
        <v>195.90770015298315</v>
      </c>
      <c r="I26" s="25">
        <v>180.68574247656636</v>
      </c>
      <c r="J26" s="25">
        <v>183.61442163244865</v>
      </c>
      <c r="K26" s="25">
        <v>134.34138880391555</v>
      </c>
      <c r="L26" s="25">
        <v>148.68236120871398</v>
      </c>
      <c r="M26" s="25">
        <v>176.64320873711736</v>
      </c>
      <c r="N26" s="25">
        <v>183.68596098496963</v>
      </c>
      <c r="O26" s="25">
        <v>202.94133312028976</v>
      </c>
      <c r="P26" s="25">
        <v>235.21895828190569</v>
      </c>
      <c r="Q26" s="25">
        <v>326.8966279101881</v>
      </c>
      <c r="R26" s="25">
        <v>444.09836065573768</v>
      </c>
      <c r="S26" s="25">
        <v>652.81533895001951</v>
      </c>
      <c r="T26" s="25">
        <v>809.40096670830394</v>
      </c>
      <c r="U26" s="25">
        <v>555.88740300478798</v>
      </c>
      <c r="V26" s="25">
        <v>572.97065666397611</v>
      </c>
      <c r="W26" s="25">
        <v>657.41077115425446</v>
      </c>
      <c r="X26" s="25">
        <v>644.21052631578948</v>
      </c>
      <c r="Y26" s="25">
        <v>557.7684996605567</v>
      </c>
      <c r="Z26" s="25">
        <v>575.1202826473434</v>
      </c>
      <c r="AA26" s="25">
        <v>782.14176452062804</v>
      </c>
      <c r="AB26" s="25">
        <v>818.44423659362189</v>
      </c>
      <c r="AC26" s="25">
        <v>944.9061022587988</v>
      </c>
      <c r="AD26" s="25">
        <v>1024.7700902449506</v>
      </c>
      <c r="AE26" s="25">
        <v>1067.4418898699766</v>
      </c>
      <c r="AF26" s="25">
        <v>1026.0903623173429</v>
      </c>
      <c r="AG26" s="25">
        <v>1141.2362084730266</v>
      </c>
    </row>
    <row r="27" spans="1:33" x14ac:dyDescent="0.25">
      <c r="A27" s="9" t="s">
        <v>23</v>
      </c>
      <c r="B27" s="22" t="s">
        <v>1</v>
      </c>
      <c r="C27" s="23">
        <v>174.62</v>
      </c>
      <c r="D27" s="23" t="s">
        <v>1</v>
      </c>
      <c r="E27" s="23">
        <v>294.82</v>
      </c>
      <c r="F27" s="23" t="s">
        <v>1</v>
      </c>
      <c r="G27" s="23">
        <v>388.56</v>
      </c>
      <c r="H27" s="23" t="s">
        <v>1</v>
      </c>
      <c r="I27" s="23">
        <v>492.23</v>
      </c>
      <c r="J27" s="23" t="s">
        <v>1</v>
      </c>
      <c r="K27" s="23">
        <v>760.23</v>
      </c>
      <c r="L27" s="23" t="s">
        <v>1</v>
      </c>
      <c r="M27" s="23">
        <v>851.5</v>
      </c>
      <c r="N27" s="23" t="s">
        <v>1</v>
      </c>
      <c r="O27" s="23">
        <v>977.78</v>
      </c>
      <c r="P27" s="23">
        <v>1021.47</v>
      </c>
      <c r="Q27" s="23">
        <v>1153.5260000000001</v>
      </c>
      <c r="R27" s="23">
        <v>1222.5999999999999</v>
      </c>
      <c r="S27" s="23">
        <v>1341.6</v>
      </c>
      <c r="T27" s="23">
        <v>1601.57</v>
      </c>
      <c r="U27" s="23">
        <v>1485.94</v>
      </c>
      <c r="V27" s="23">
        <v>1352.52</v>
      </c>
      <c r="W27" s="23">
        <v>1391.1559999999999</v>
      </c>
      <c r="X27" s="23">
        <v>1337.6</v>
      </c>
      <c r="Y27" s="23">
        <v>1465.67</v>
      </c>
      <c r="Z27" s="23">
        <v>1488.74</v>
      </c>
      <c r="AA27" s="23">
        <v>1703.82</v>
      </c>
      <c r="AB27" s="23">
        <v>1754.18</v>
      </c>
      <c r="AC27" s="23">
        <v>2038.43</v>
      </c>
      <c r="AD27" s="23">
        <v>2179.31</v>
      </c>
      <c r="AE27" s="23">
        <v>2337.66</v>
      </c>
      <c r="AF27" s="23">
        <v>2494.1999999999998</v>
      </c>
      <c r="AG27" s="23">
        <v>2635.232</v>
      </c>
    </row>
    <row r="28" spans="1:33" x14ac:dyDescent="0.25">
      <c r="A28" s="12" t="s">
        <v>24</v>
      </c>
      <c r="B28" s="24">
        <v>161.28899999999999</v>
      </c>
      <c r="C28" s="25">
        <v>238.49799999999999</v>
      </c>
      <c r="D28" s="25">
        <v>207.16300000000001</v>
      </c>
      <c r="E28" s="25">
        <v>187.94399999999999</v>
      </c>
      <c r="F28" s="25">
        <v>148.476</v>
      </c>
      <c r="G28" s="25">
        <v>178.38399999999999</v>
      </c>
      <c r="H28" s="25">
        <v>196.01</v>
      </c>
      <c r="I28" s="25">
        <v>257.05399999999997</v>
      </c>
      <c r="J28" s="25">
        <v>204.27500000000001</v>
      </c>
      <c r="K28" s="25">
        <v>184.29300000000001</v>
      </c>
      <c r="L28" s="25">
        <v>202.018</v>
      </c>
      <c r="M28" s="25">
        <v>214.66499999999999</v>
      </c>
      <c r="N28" s="25">
        <v>210.21700000000001</v>
      </c>
      <c r="O28" s="25">
        <v>232.88900000000001</v>
      </c>
      <c r="P28" s="25">
        <v>231.196</v>
      </c>
      <c r="Q28" s="25">
        <v>249.054</v>
      </c>
      <c r="R28" s="25">
        <v>267.649</v>
      </c>
      <c r="S28" s="25">
        <v>282.63</v>
      </c>
      <c r="T28" s="25">
        <v>316.459</v>
      </c>
      <c r="U28" s="25">
        <v>302.99400000000003</v>
      </c>
      <c r="V28" s="25">
        <v>416.36900000000003</v>
      </c>
      <c r="W28" s="25">
        <v>468.43900000000002</v>
      </c>
      <c r="X28" s="25">
        <v>585.22500000000002</v>
      </c>
      <c r="Y28" s="25">
        <v>610.87599999999998</v>
      </c>
      <c r="Z28" s="25">
        <v>669.63199999999995</v>
      </c>
      <c r="AA28" s="25">
        <v>927.27200000000005</v>
      </c>
      <c r="AB28" s="25">
        <v>640.83500000000004</v>
      </c>
      <c r="AC28" s="25">
        <v>748.95500000000004</v>
      </c>
      <c r="AD28" s="25">
        <v>750.947</v>
      </c>
      <c r="AE28" s="25">
        <v>776.59</v>
      </c>
      <c r="AF28" s="25">
        <v>838.92700000000002</v>
      </c>
      <c r="AG28" s="25">
        <v>918.35</v>
      </c>
    </row>
    <row r="29" spans="1:33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>
        <v>95.936000000000007</v>
      </c>
      <c r="F29" s="23">
        <v>136.125</v>
      </c>
      <c r="G29" s="23">
        <v>157.12299999999999</v>
      </c>
      <c r="H29" s="23">
        <v>153.63</v>
      </c>
      <c r="I29" s="23">
        <v>172.46299999999999</v>
      </c>
      <c r="J29" s="23">
        <v>200.363</v>
      </c>
      <c r="K29" s="23">
        <v>230.298</v>
      </c>
      <c r="L29" s="23">
        <v>256.36799999999999</v>
      </c>
      <c r="M29" s="23">
        <v>310.37900000000002</v>
      </c>
      <c r="N29" s="23">
        <v>339.86500000000001</v>
      </c>
      <c r="O29" s="23">
        <v>319.63200000000001</v>
      </c>
      <c r="P29" s="23">
        <v>378.57900000000001</v>
      </c>
      <c r="Q29" s="23">
        <v>412.76499999999999</v>
      </c>
      <c r="R29" s="23">
        <v>483.71600000000001</v>
      </c>
      <c r="S29" s="23">
        <v>500.51</v>
      </c>
      <c r="T29" s="23">
        <v>616.94899999999996</v>
      </c>
      <c r="U29" s="23">
        <v>656.88199999999995</v>
      </c>
      <c r="V29" s="23">
        <v>745.94200000000001</v>
      </c>
      <c r="W29" s="23">
        <v>894.21299999999997</v>
      </c>
      <c r="X29" s="23">
        <v>928.30600000000004</v>
      </c>
      <c r="Y29" s="23">
        <v>935.00599999999997</v>
      </c>
      <c r="Z29" s="23">
        <v>890.23199999999997</v>
      </c>
      <c r="AA29" s="23">
        <v>853.06700000000001</v>
      </c>
      <c r="AB29" s="23">
        <v>811.95299999999997</v>
      </c>
      <c r="AC29" s="23">
        <v>802.29100000000005</v>
      </c>
      <c r="AD29" s="23">
        <v>892.72400000000005</v>
      </c>
      <c r="AE29" s="23">
        <v>990.69799999999998</v>
      </c>
      <c r="AF29" s="23">
        <v>1007.4930000000001</v>
      </c>
      <c r="AG29" s="23">
        <v>1117</v>
      </c>
    </row>
    <row r="30" spans="1:33" x14ac:dyDescent="0.25">
      <c r="A30" s="12" t="s">
        <v>26</v>
      </c>
      <c r="B30" s="24">
        <v>2559.2849999999999</v>
      </c>
      <c r="C30" s="25">
        <v>2881.0839999999998</v>
      </c>
      <c r="D30" s="25">
        <v>3244.9789999999998</v>
      </c>
      <c r="E30" s="25">
        <v>3350.0529999999999</v>
      </c>
      <c r="F30" s="25">
        <v>3294.4670000000001</v>
      </c>
      <c r="G30" s="25">
        <v>3550.1080000000002</v>
      </c>
      <c r="H30" s="25">
        <v>3852.634</v>
      </c>
      <c r="I30" s="25">
        <v>4038.9009999999998</v>
      </c>
      <c r="J30" s="25">
        <v>4715.0159999999996</v>
      </c>
      <c r="K30" s="25">
        <v>4995.3580000000002</v>
      </c>
      <c r="L30" s="25">
        <v>5718.99</v>
      </c>
      <c r="M30" s="25">
        <v>6227.1570000000002</v>
      </c>
      <c r="N30" s="25">
        <v>7193.5379999999996</v>
      </c>
      <c r="O30" s="25">
        <v>8213.0360000000001</v>
      </c>
      <c r="P30" s="25">
        <v>8945.7610000000004</v>
      </c>
      <c r="Q30" s="25">
        <v>10196.870999999999</v>
      </c>
      <c r="R30" s="25">
        <v>11815.218000000001</v>
      </c>
      <c r="S30" s="25">
        <v>13342.370999999999</v>
      </c>
      <c r="T30" s="25">
        <v>14701.393</v>
      </c>
      <c r="U30" s="25">
        <v>14581.675999999999</v>
      </c>
      <c r="V30" s="25">
        <v>14588.455</v>
      </c>
      <c r="W30" s="25">
        <v>14184.295</v>
      </c>
      <c r="X30" s="25">
        <v>13391.607</v>
      </c>
      <c r="Y30" s="25">
        <v>13011.798000000001</v>
      </c>
      <c r="Z30" s="25">
        <v>12820.755999999999</v>
      </c>
      <c r="AA30" s="25">
        <v>13172</v>
      </c>
      <c r="AB30" s="25">
        <v>13260</v>
      </c>
      <c r="AC30" s="25">
        <v>14063</v>
      </c>
      <c r="AD30" s="25">
        <v>14946</v>
      </c>
      <c r="AE30" s="25">
        <v>15572</v>
      </c>
      <c r="AF30" s="25">
        <v>15768</v>
      </c>
      <c r="AG30" s="25">
        <v>17249.25</v>
      </c>
    </row>
    <row r="31" spans="1:33" x14ac:dyDescent="0.25">
      <c r="A31" s="9" t="s">
        <v>27</v>
      </c>
      <c r="B31" s="22" t="s">
        <v>1</v>
      </c>
      <c r="C31" s="23">
        <v>5583.4102121856322</v>
      </c>
      <c r="D31" s="23" t="s">
        <v>1</v>
      </c>
      <c r="E31" s="23">
        <v>5372.9101573206162</v>
      </c>
      <c r="F31" s="23" t="s">
        <v>1</v>
      </c>
      <c r="G31" s="23">
        <v>6324.86417556982</v>
      </c>
      <c r="H31" s="23" t="s">
        <v>1</v>
      </c>
      <c r="I31" s="23">
        <v>7747.6464536711674</v>
      </c>
      <c r="J31" s="23" t="s">
        <v>1</v>
      </c>
      <c r="K31" s="23">
        <v>8693.6958274198132</v>
      </c>
      <c r="L31" s="23" t="s">
        <v>1</v>
      </c>
      <c r="M31" s="23">
        <v>10479.584337284306</v>
      </c>
      <c r="N31" s="23" t="s">
        <v>1</v>
      </c>
      <c r="O31" s="23">
        <v>10606.190131737578</v>
      </c>
      <c r="P31" s="23">
        <v>10426.114880045592</v>
      </c>
      <c r="Q31" s="23">
        <v>10608.69190493633</v>
      </c>
      <c r="R31" s="23">
        <v>11721.757218188104</v>
      </c>
      <c r="S31" s="23">
        <v>11607.658295585994</v>
      </c>
      <c r="T31" s="23">
        <v>12314.356435643565</v>
      </c>
      <c r="U31" s="23">
        <v>10682.82622821143</v>
      </c>
      <c r="V31" s="23">
        <v>11869.92125654011</v>
      </c>
      <c r="W31" s="23">
        <v>13157.434273184346</v>
      </c>
      <c r="X31" s="23">
        <v>13891.269631552947</v>
      </c>
      <c r="Y31" s="23">
        <v>14406.172340056637</v>
      </c>
      <c r="Z31" s="23">
        <v>13611.914051766775</v>
      </c>
      <c r="AA31" s="23">
        <v>14662.532741754423</v>
      </c>
      <c r="AB31" s="23">
        <v>15141.357496646919</v>
      </c>
      <c r="AC31" s="23">
        <v>16142.229971666096</v>
      </c>
      <c r="AD31" s="23">
        <v>15631.342425158164</v>
      </c>
      <c r="AE31" s="23">
        <v>16154.347394962744</v>
      </c>
      <c r="AF31" s="23">
        <v>16769.513963070349</v>
      </c>
      <c r="AG31" s="23">
        <v>18033.106982703397</v>
      </c>
    </row>
    <row r="32" spans="1:33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>
        <v>160314.20880738102</v>
      </c>
      <c r="P32" s="29">
        <v>164690.32397338483</v>
      </c>
      <c r="Q32" s="29">
        <v>170614.74043319136</v>
      </c>
      <c r="R32" s="29">
        <v>182529.3497536231</v>
      </c>
      <c r="S32" s="29">
        <v>193102.11091638799</v>
      </c>
      <c r="T32" s="29">
        <v>207815.85989271637</v>
      </c>
      <c r="U32" s="29">
        <v>208454.00058793425</v>
      </c>
      <c r="V32" s="29">
        <v>216262.99448798803</v>
      </c>
      <c r="W32" s="29">
        <v>228346.71674841436</v>
      </c>
      <c r="X32" s="29">
        <v>236673.82633781104</v>
      </c>
      <c r="Y32" s="29">
        <v>241491.48684942909</v>
      </c>
      <c r="Z32" s="29">
        <v>248550.4252398102</v>
      </c>
      <c r="AA32" s="29">
        <v>258745.81470892928</v>
      </c>
      <c r="AB32" s="29">
        <v>265704.37935455842</v>
      </c>
      <c r="AC32" s="29">
        <v>281437.39875514933</v>
      </c>
      <c r="AD32" s="29">
        <v>295743.06992983725</v>
      </c>
      <c r="AE32" s="29">
        <v>311891.50109649659</v>
      </c>
      <c r="AF32" s="29">
        <v>310034.6965781966</v>
      </c>
      <c r="AG32" s="29">
        <v>328487.63020997768</v>
      </c>
    </row>
    <row r="33" spans="1:33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>
        <v>1355.6521739130435</v>
      </c>
      <c r="M33" s="23">
        <v>1274.3214564950297</v>
      </c>
      <c r="N33" s="23">
        <v>385.18823678539735</v>
      </c>
      <c r="O33" s="23">
        <v>462.16799568319448</v>
      </c>
      <c r="P33" s="23">
        <v>534.14235069539131</v>
      </c>
      <c r="Q33" s="23">
        <v>673.48116396010221</v>
      </c>
      <c r="R33" s="23">
        <v>837.90639884033965</v>
      </c>
      <c r="S33" s="23">
        <v>966.10090132272035</v>
      </c>
      <c r="T33" s="23">
        <v>1165.9123238070606</v>
      </c>
      <c r="U33" s="23">
        <v>1405.8172505373043</v>
      </c>
      <c r="V33" s="23">
        <v>1807.4936209888924</v>
      </c>
      <c r="W33" s="23">
        <v>2159.8218302576602</v>
      </c>
      <c r="X33" s="23">
        <v>2886.6866782569973</v>
      </c>
      <c r="Y33" s="23">
        <v>2864.5689556383431</v>
      </c>
      <c r="Z33" s="23">
        <v>2519.8054414414414</v>
      </c>
      <c r="AA33" s="23">
        <v>3592.2957628271301</v>
      </c>
      <c r="AB33" s="23">
        <v>2669.8150658555332</v>
      </c>
      <c r="AC33" s="23">
        <v>3164.3047322281327</v>
      </c>
      <c r="AD33" s="23">
        <v>2214.7610150516084</v>
      </c>
      <c r="AE33" s="23">
        <v>1851.8087045150503</v>
      </c>
      <c r="AF33" s="23" t="s">
        <v>1</v>
      </c>
      <c r="AG33" s="23" t="s">
        <v>1</v>
      </c>
    </row>
    <row r="34" spans="1:33" x14ac:dyDescent="0.25">
      <c r="A34" s="12" t="s">
        <v>30</v>
      </c>
      <c r="B34" s="24">
        <v>3203.2879401300452</v>
      </c>
      <c r="C34" s="25" t="s">
        <v>1</v>
      </c>
      <c r="D34" s="25">
        <v>3663.6903079966087</v>
      </c>
      <c r="E34" s="25" t="s">
        <v>1</v>
      </c>
      <c r="F34" s="25">
        <v>4595.701975749369</v>
      </c>
      <c r="G34" s="25" t="s">
        <v>1</v>
      </c>
      <c r="H34" s="25">
        <v>5416.059701860293</v>
      </c>
      <c r="I34" s="25" t="s">
        <v>1</v>
      </c>
      <c r="J34" s="25">
        <v>4991.4367269267368</v>
      </c>
      <c r="K34" s="25" t="s">
        <v>1</v>
      </c>
      <c r="L34" s="25">
        <v>6556.1709358675816</v>
      </c>
      <c r="M34" s="25" t="s">
        <v>1</v>
      </c>
      <c r="N34" s="25">
        <v>7603.3609576427252</v>
      </c>
      <c r="O34" s="25" t="s">
        <v>1</v>
      </c>
      <c r="P34" s="25">
        <v>9446.0218870156768</v>
      </c>
      <c r="Q34" s="25" t="s">
        <v>1</v>
      </c>
      <c r="R34" s="25">
        <v>13065.274778017758</v>
      </c>
      <c r="S34" s="25" t="s">
        <v>1</v>
      </c>
      <c r="T34" s="25">
        <v>16248.909049150205</v>
      </c>
      <c r="U34" s="25" t="s">
        <v>1</v>
      </c>
      <c r="V34" s="25">
        <v>21434.514317409696</v>
      </c>
      <c r="W34" s="25">
        <v>23508.602788490061</v>
      </c>
      <c r="X34" s="25" t="s">
        <v>1</v>
      </c>
      <c r="Y34" s="25">
        <v>24295.202148508386</v>
      </c>
      <c r="Z34" s="25" t="s">
        <v>1</v>
      </c>
      <c r="AA34" s="25">
        <v>21099.681938147121</v>
      </c>
      <c r="AB34" s="25" t="s">
        <v>1</v>
      </c>
      <c r="AC34" s="25">
        <v>22442.302470811836</v>
      </c>
      <c r="AD34" s="25" t="s">
        <v>1</v>
      </c>
      <c r="AE34" s="25">
        <v>22100.689055807314</v>
      </c>
      <c r="AF34" s="25" t="s">
        <v>1</v>
      </c>
      <c r="AG34" s="25" t="s">
        <v>1</v>
      </c>
    </row>
    <row r="35" spans="1:33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>
        <v>35.574155217989293</v>
      </c>
      <c r="Y35" s="23">
        <v>43.994621209409821</v>
      </c>
      <c r="Z35" s="23">
        <v>36.685192475828678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34.76478017005568</v>
      </c>
      <c r="AF35" s="23">
        <v>36.089026142353887</v>
      </c>
      <c r="AG35" s="23" t="s">
        <v>1</v>
      </c>
    </row>
    <row r="36" spans="1:33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>
        <v>10.279</v>
      </c>
      <c r="X36" s="25" t="s">
        <v>1</v>
      </c>
      <c r="Y36" s="25">
        <v>12.586</v>
      </c>
      <c r="Z36" s="25">
        <v>12.558999999999999</v>
      </c>
      <c r="AA36" s="25">
        <v>13.67</v>
      </c>
      <c r="AB36" s="25">
        <v>12.833</v>
      </c>
      <c r="AC36" s="25">
        <v>15.003</v>
      </c>
      <c r="AD36" s="25">
        <v>23.49</v>
      </c>
      <c r="AE36" s="25">
        <v>17.984999999999999</v>
      </c>
      <c r="AF36" s="25" t="s">
        <v>1</v>
      </c>
      <c r="AG36" s="25" t="s">
        <v>1</v>
      </c>
    </row>
    <row r="37" spans="1:33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>
        <v>11759.072051255122</v>
      </c>
      <c r="M37" s="23">
        <v>14062.67283592559</v>
      </c>
      <c r="N37" s="23">
        <v>16451.798377307863</v>
      </c>
      <c r="O37" s="23">
        <v>16444.470553051502</v>
      </c>
      <c r="P37" s="23">
        <v>19096.700884749484</v>
      </c>
      <c r="Q37" s="23">
        <v>24029.94556421951</v>
      </c>
      <c r="R37" s="23">
        <v>30002.163922634267</v>
      </c>
      <c r="S37" s="23">
        <v>35614.448348019738</v>
      </c>
      <c r="T37" s="23">
        <v>45150.649477679101</v>
      </c>
      <c r="U37" s="23">
        <v>60897.244875468379</v>
      </c>
      <c r="V37" s="23">
        <v>78724.997770643837</v>
      </c>
      <c r="W37" s="23">
        <v>96565.243441529572</v>
      </c>
      <c r="X37" s="23">
        <v>127059.28292947737</v>
      </c>
      <c r="Y37" s="23">
        <v>145097.10151140287</v>
      </c>
      <c r="Z37" s="23">
        <v>159004.47951916145</v>
      </c>
      <c r="AA37" s="23">
        <v>203201.99346077177</v>
      </c>
      <c r="AB37" s="23">
        <v>213225.27148336553</v>
      </c>
      <c r="AC37" s="23">
        <v>230778.99449469132</v>
      </c>
      <c r="AD37" s="23">
        <v>252019.43328082375</v>
      </c>
      <c r="AE37" s="23">
        <v>286259.16088164953</v>
      </c>
      <c r="AF37" s="23">
        <v>309765.60795966833</v>
      </c>
      <c r="AG37" s="23" t="s">
        <v>1</v>
      </c>
    </row>
    <row r="38" spans="1:33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>
        <v>392.69885023069509</v>
      </c>
      <c r="T38" s="25">
        <v>462.21212968946185</v>
      </c>
      <c r="U38" s="25">
        <v>437.64951291771035</v>
      </c>
      <c r="V38" s="25">
        <v>543.0082694342791</v>
      </c>
      <c r="W38" s="25">
        <v>637.70687960212911</v>
      </c>
      <c r="X38" s="25">
        <v>752.43292014234146</v>
      </c>
      <c r="Y38" s="25">
        <v>814.97512758593416</v>
      </c>
      <c r="Z38" s="25">
        <v>736.02109939802801</v>
      </c>
      <c r="AA38" s="25">
        <v>836.66229832450722</v>
      </c>
      <c r="AB38" s="25">
        <v>835.79960811113835</v>
      </c>
      <c r="AC38" s="25">
        <v>873.48911920069577</v>
      </c>
      <c r="AD38" s="25">
        <v>925.35440733049995</v>
      </c>
      <c r="AE38" s="25">
        <v>851.48372770183755</v>
      </c>
      <c r="AF38" s="25">
        <v>747.45644239345324</v>
      </c>
      <c r="AG38" s="25" t="s">
        <v>1</v>
      </c>
    </row>
    <row r="39" spans="1:33" s="5" customFormat="1" x14ac:dyDescent="0.25">
      <c r="A39" s="9" t="s">
        <v>35</v>
      </c>
      <c r="B39" s="22">
        <v>48.808739700121571</v>
      </c>
      <c r="C39" s="23">
        <v>63.277027397260277</v>
      </c>
      <c r="D39" s="23">
        <v>71.115590677739078</v>
      </c>
      <c r="E39" s="23">
        <v>69.371129337539429</v>
      </c>
      <c r="F39" s="23">
        <v>72.764143905667183</v>
      </c>
      <c r="G39" s="23">
        <v>82.157621915220219</v>
      </c>
      <c r="H39" s="23" t="s">
        <v>1</v>
      </c>
      <c r="I39" s="23">
        <v>119.97386872202885</v>
      </c>
      <c r="J39" s="23">
        <v>147.70954830614804</v>
      </c>
      <c r="K39" s="23">
        <v>188.15294117647056</v>
      </c>
      <c r="L39" s="23">
        <v>251.44667952604024</v>
      </c>
      <c r="M39" s="23">
        <v>260.6245367192862</v>
      </c>
      <c r="N39" s="23">
        <v>279.61279879322348</v>
      </c>
      <c r="O39" s="23">
        <v>273.74495095210614</v>
      </c>
      <c r="P39" s="23" t="s">
        <v>1</v>
      </c>
      <c r="Q39" s="23">
        <v>363.58188674421575</v>
      </c>
      <c r="R39" s="23">
        <v>398.42152461257973</v>
      </c>
      <c r="S39" s="23">
        <v>400.89666780782835</v>
      </c>
      <c r="T39" s="23">
        <v>272.33950497114648</v>
      </c>
      <c r="U39" s="23">
        <v>244.62582961718888</v>
      </c>
      <c r="V39" s="23" t="s">
        <v>1</v>
      </c>
      <c r="W39" s="23">
        <v>262.82307025151783</v>
      </c>
      <c r="X39" s="23" t="s">
        <v>1</v>
      </c>
      <c r="Y39" s="23">
        <v>205.33501662766352</v>
      </c>
      <c r="Z39" s="23">
        <v>260.85022601059023</v>
      </c>
      <c r="AA39" s="23">
        <v>344.55639097744358</v>
      </c>
      <c r="AB39" s="23">
        <v>396.73179130174412</v>
      </c>
      <c r="AC39" s="23">
        <v>456.79027708644429</v>
      </c>
      <c r="AD39" s="23">
        <v>444.91516146688559</v>
      </c>
      <c r="AE39" s="23">
        <v>515.79254079254076</v>
      </c>
      <c r="AF39" s="23">
        <v>470.25680833171612</v>
      </c>
      <c r="AG39" s="23">
        <v>600.6092640692641</v>
      </c>
    </row>
    <row r="40" spans="1:33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>
        <v>5658.8545832666769</v>
      </c>
      <c r="M40" s="25">
        <v>6109.0995965173079</v>
      </c>
      <c r="N40" s="25">
        <v>5291.1383928571422</v>
      </c>
      <c r="O40" s="25">
        <v>4384.5344760420721</v>
      </c>
      <c r="P40" s="25">
        <v>4222.1484220730263</v>
      </c>
      <c r="Q40" s="25">
        <v>4639.7942910387583</v>
      </c>
      <c r="R40" s="25">
        <v>5082.5107296137348</v>
      </c>
      <c r="S40" s="25">
        <v>5777.090514943673</v>
      </c>
      <c r="T40" s="25">
        <v>6405.7571202983208</v>
      </c>
      <c r="U40" s="25">
        <v>6167.7032267505665</v>
      </c>
      <c r="V40" s="25">
        <v>6961.8254241057875</v>
      </c>
      <c r="W40" s="25">
        <v>7547.1823204419888</v>
      </c>
      <c r="X40" s="25">
        <v>8330.8906653746781</v>
      </c>
      <c r="Y40" s="25">
        <v>9026.653875031283</v>
      </c>
      <c r="Z40" s="25">
        <v>9743.0925836160932</v>
      </c>
      <c r="AA40" s="25">
        <v>11526.367051620982</v>
      </c>
      <c r="AB40" s="25">
        <v>13007.764754064583</v>
      </c>
      <c r="AC40" s="25">
        <v>14660.15776629782</v>
      </c>
      <c r="AD40" s="25">
        <v>15168.769759727978</v>
      </c>
      <c r="AE40" s="25">
        <v>18271.690028535126</v>
      </c>
      <c r="AF40" s="25">
        <v>19403.724472538081</v>
      </c>
      <c r="AG40" s="25" t="s">
        <v>1</v>
      </c>
    </row>
    <row r="41" spans="1:33" s="5" customFormat="1" x14ac:dyDescent="0.25">
      <c r="A41" s="9" t="s">
        <v>37</v>
      </c>
      <c r="B41" s="22">
        <v>66849.273657846017</v>
      </c>
      <c r="C41" s="23">
        <v>77625.635173283677</v>
      </c>
      <c r="D41" s="23">
        <v>79168.871026671535</v>
      </c>
      <c r="E41" s="23">
        <v>97862.707645024973</v>
      </c>
      <c r="F41" s="23">
        <v>104079.24826904056</v>
      </c>
      <c r="G41" s="23">
        <v>108682.65832046175</v>
      </c>
      <c r="H41" s="23">
        <v>102513.45596755503</v>
      </c>
      <c r="I41" s="23">
        <v>107922.59994163991</v>
      </c>
      <c r="J41" s="23">
        <v>103607.69756164197</v>
      </c>
      <c r="K41" s="23">
        <v>123909.16584240027</v>
      </c>
      <c r="L41" s="23">
        <v>153859.68633758923</v>
      </c>
      <c r="M41" s="23">
        <v>143014.55649613542</v>
      </c>
      <c r="N41" s="23">
        <v>131725.50398102659</v>
      </c>
      <c r="O41" s="23">
        <v>119748.05680690234</v>
      </c>
      <c r="P41" s="23">
        <v>117396.18417137756</v>
      </c>
      <c r="Q41" s="23">
        <v>121831.43587869931</v>
      </c>
      <c r="R41" s="23">
        <v>118295.10341049171</v>
      </c>
      <c r="S41" s="23">
        <v>110116.20465116279</v>
      </c>
      <c r="T41" s="23">
        <v>113986.35618235488</v>
      </c>
      <c r="U41" s="23">
        <v>121357.43440233236</v>
      </c>
      <c r="V41" s="23">
        <v>135035.09119064006</v>
      </c>
      <c r="W41" s="23">
        <v>143700.95529920692</v>
      </c>
      <c r="X41" s="23">
        <v>154976.99287735388</v>
      </c>
      <c r="Y41" s="23">
        <v>128644.67838963443</v>
      </c>
      <c r="Z41" s="23">
        <v>124530.73195068064</v>
      </c>
      <c r="AA41" s="23">
        <v>129819.46243764425</v>
      </c>
      <c r="AB41" s="23">
        <v>140694.99168053243</v>
      </c>
      <c r="AC41" s="23">
        <v>138207.41062268172</v>
      </c>
      <c r="AD41" s="23">
        <v>137415.75153374232</v>
      </c>
      <c r="AE41" s="23">
        <v>147159.20006556838</v>
      </c>
      <c r="AF41" s="23">
        <v>144624.11161263849</v>
      </c>
      <c r="AG41" s="23" t="s">
        <v>1</v>
      </c>
    </row>
    <row r="42" spans="1:33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>
        <v>785.00774867507221</v>
      </c>
      <c r="J42" s="25" t="s">
        <v>1</v>
      </c>
      <c r="K42" s="25" t="s">
        <v>1</v>
      </c>
      <c r="L42" s="25" t="s">
        <v>1</v>
      </c>
      <c r="M42" s="25">
        <v>974.08714343137387</v>
      </c>
      <c r="N42" s="25" t="s">
        <v>1</v>
      </c>
      <c r="O42" s="25">
        <v>1181.780841918961</v>
      </c>
      <c r="P42" s="25">
        <v>1499.5231733506469</v>
      </c>
      <c r="Q42" s="25">
        <v>1786.903628304055</v>
      </c>
      <c r="R42" s="25">
        <v>1936.4884189797449</v>
      </c>
      <c r="S42" s="25">
        <v>1928.0362540891965</v>
      </c>
      <c r="T42" s="25">
        <v>1744.8416949995853</v>
      </c>
      <c r="U42" s="25">
        <v>1795.0329372863787</v>
      </c>
      <c r="V42" s="25">
        <v>2088.365606698012</v>
      </c>
      <c r="W42" s="25">
        <v>2199.5832425472913</v>
      </c>
      <c r="X42" s="25">
        <v>2262.4388926273091</v>
      </c>
      <c r="Y42" s="25">
        <v>1999.5771058988546</v>
      </c>
      <c r="Z42" s="25">
        <v>2037.3221463929406</v>
      </c>
      <c r="AA42" s="25">
        <v>2281.6818018246863</v>
      </c>
      <c r="AB42" s="25">
        <v>2194.5324770512461</v>
      </c>
      <c r="AC42" s="25">
        <v>2573.2334347797196</v>
      </c>
      <c r="AD42" s="25">
        <v>2355.1386353450371</v>
      </c>
      <c r="AE42" s="25">
        <v>2131.8930519235641</v>
      </c>
      <c r="AF42" s="25" t="s">
        <v>1</v>
      </c>
      <c r="AG42" s="25" t="s">
        <v>1</v>
      </c>
    </row>
    <row r="43" spans="1:33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>
        <v>7241.0223491163197</v>
      </c>
      <c r="K43" s="23">
        <v>9407.5028013193823</v>
      </c>
      <c r="L43" s="23">
        <v>13271.203641590801</v>
      </c>
      <c r="M43" s="23">
        <v>13950.556358944608</v>
      </c>
      <c r="N43" s="23">
        <v>14738.478094427903</v>
      </c>
      <c r="O43" s="23">
        <v>14157.458608656914</v>
      </c>
      <c r="P43" s="23">
        <v>15594.707888965431</v>
      </c>
      <c r="Q43" s="23">
        <v>18966.099198341723</v>
      </c>
      <c r="R43" s="23">
        <v>22815.084600110134</v>
      </c>
      <c r="S43" s="23">
        <v>24588.863431763017</v>
      </c>
      <c r="T43" s="23">
        <v>21479.527199596538</v>
      </c>
      <c r="U43" s="23">
        <v>21393.480873145694</v>
      </c>
      <c r="V43" s="23">
        <v>28629.234690107194</v>
      </c>
      <c r="W43" s="23">
        <v>32370.52156394568</v>
      </c>
      <c r="X43" s="23">
        <v>38302.478879456234</v>
      </c>
      <c r="Y43" s="23">
        <v>40787.221581803547</v>
      </c>
      <c r="Z43" s="23">
        <v>45584.939128413462</v>
      </c>
      <c r="AA43" s="23">
        <v>52492.854765467077</v>
      </c>
      <c r="AB43" s="23">
        <v>54046.574378887686</v>
      </c>
      <c r="AC43" s="23">
        <v>61711.223408788785</v>
      </c>
      <c r="AD43" s="23">
        <v>65992.375113239468</v>
      </c>
      <c r="AE43" s="23">
        <v>68218.580208684463</v>
      </c>
      <c r="AF43" s="23">
        <v>69168.452630341562</v>
      </c>
      <c r="AG43" s="23" t="s">
        <v>1</v>
      </c>
    </row>
    <row r="44" spans="1:33" x14ac:dyDescent="0.25">
      <c r="A44" s="12" t="s">
        <v>40</v>
      </c>
      <c r="B44" s="24">
        <v>6907.2303756563888</v>
      </c>
      <c r="C44" s="25">
        <v>7585.5754331595999</v>
      </c>
      <c r="D44" s="25">
        <v>7228.1014917761058</v>
      </c>
      <c r="E44" s="25">
        <v>8065.1353677103334</v>
      </c>
      <c r="F44" s="25">
        <v>8211.9775958638511</v>
      </c>
      <c r="G44" s="25">
        <v>7663.2493871183424</v>
      </c>
      <c r="H44" s="25">
        <v>7979.2087785157373</v>
      </c>
      <c r="I44" s="25">
        <v>9327.0456283456551</v>
      </c>
      <c r="J44" s="25">
        <v>9661.8821692390848</v>
      </c>
      <c r="K44" s="25">
        <v>11134.469696969696</v>
      </c>
      <c r="L44" s="25">
        <v>14997.811177586458</v>
      </c>
      <c r="M44" s="25">
        <v>16685.660703981535</v>
      </c>
      <c r="N44" s="25">
        <v>15861.976007548186</v>
      </c>
      <c r="O44" s="25">
        <v>15610.419169248276</v>
      </c>
      <c r="P44" s="25">
        <v>16502.133976619039</v>
      </c>
      <c r="Q44" s="25">
        <v>18574.269238417182</v>
      </c>
      <c r="R44" s="25">
        <v>20424.949076350356</v>
      </c>
      <c r="S44" s="25">
        <v>20460.553208884045</v>
      </c>
      <c r="T44" s="25">
        <v>19719.764011799412</v>
      </c>
      <c r="U44" s="25">
        <v>19008.83280757098</v>
      </c>
      <c r="V44" s="25">
        <v>22276.756281591093</v>
      </c>
      <c r="W44" s="25">
        <v>23039.750018167284</v>
      </c>
      <c r="X44" s="25">
        <v>25217.255879146549</v>
      </c>
      <c r="Y44" s="25">
        <v>23707.249342297571</v>
      </c>
      <c r="Z44" s="25">
        <v>23324.466271059275</v>
      </c>
      <c r="AA44" s="25">
        <v>23757.930353870011</v>
      </c>
      <c r="AB44" s="25">
        <v>23891.12490620097</v>
      </c>
      <c r="AC44" s="25">
        <v>24655.560865706291</v>
      </c>
      <c r="AD44" s="25">
        <v>25394.272263632796</v>
      </c>
      <c r="AE44" s="25">
        <v>27159.205654661728</v>
      </c>
      <c r="AF44" s="25">
        <v>26566.013071895424</v>
      </c>
      <c r="AG44" s="25">
        <v>27024.146769189265</v>
      </c>
    </row>
    <row r="45" spans="1:33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>
        <v>141.99513076100328</v>
      </c>
      <c r="M45" s="23">
        <v>145.75839226503336</v>
      </c>
      <c r="N45" s="23">
        <v>160.32057485453956</v>
      </c>
      <c r="O45" s="23">
        <v>145.67800239804956</v>
      </c>
      <c r="P45" s="23">
        <v>159.90457331696419</v>
      </c>
      <c r="Q45" s="23">
        <v>193.71737317491815</v>
      </c>
      <c r="R45" s="23">
        <v>211.37842764049395</v>
      </c>
      <c r="S45" s="23">
        <v>275.98830705997608</v>
      </c>
      <c r="T45" s="23">
        <v>324.22019289596426</v>
      </c>
      <c r="U45" s="23">
        <v>324.87135044003145</v>
      </c>
      <c r="V45" s="23">
        <v>418.65526698630686</v>
      </c>
      <c r="W45" s="23">
        <v>478.00755220186409</v>
      </c>
      <c r="X45" s="23">
        <v>637.96632163105789</v>
      </c>
      <c r="Y45" s="23">
        <v>740.89365284968653</v>
      </c>
      <c r="Z45" s="23">
        <v>872.46438816304669</v>
      </c>
      <c r="AA45" s="23">
        <v>965.45872108970138</v>
      </c>
      <c r="AB45" s="23">
        <v>691.87324535127652</v>
      </c>
      <c r="AC45" s="23">
        <v>720.22989543195149</v>
      </c>
      <c r="AD45" s="23">
        <v>885.03621028703662</v>
      </c>
      <c r="AE45" s="23">
        <v>929.06243399636492</v>
      </c>
      <c r="AF45" s="23">
        <v>685.29367304960795</v>
      </c>
      <c r="AG45" s="23" t="s">
        <v>1</v>
      </c>
    </row>
    <row r="46" spans="1:33" x14ac:dyDescent="0.25">
      <c r="A46" s="12" t="s">
        <v>42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>
        <v>1936.9333200255039</v>
      </c>
      <c r="L46" s="25">
        <v>2345.6347798216593</v>
      </c>
      <c r="M46" s="25">
        <v>2737.7254808266634</v>
      </c>
      <c r="N46" s="25">
        <v>2882.7876849871213</v>
      </c>
      <c r="O46" s="25">
        <v>2532.6974718365209</v>
      </c>
      <c r="P46" s="25">
        <v>2441.0154704172783</v>
      </c>
      <c r="Q46" s="25">
        <v>2808.9381642252092</v>
      </c>
      <c r="R46" s="25">
        <v>2866.3947283402467</v>
      </c>
      <c r="S46" s="25">
        <v>3060.2177106035006</v>
      </c>
      <c r="T46" s="25">
        <v>3365.9492725466666</v>
      </c>
      <c r="U46" s="25">
        <v>3102.5839304427391</v>
      </c>
      <c r="V46" s="25">
        <v>3951.8517396315415</v>
      </c>
      <c r="W46" s="25">
        <v>3998.0799182852543</v>
      </c>
      <c r="X46" s="25">
        <v>3939.3536565368663</v>
      </c>
      <c r="Y46" s="25">
        <v>4078.1787171786309</v>
      </c>
      <c r="Z46" s="25">
        <v>4310.9227267992064</v>
      </c>
      <c r="AA46" s="25">
        <v>4527.4204584501331</v>
      </c>
      <c r="AB46" s="25">
        <v>3776.7706509819855</v>
      </c>
      <c r="AC46" s="25">
        <v>3376.3836196005832</v>
      </c>
      <c r="AD46" s="25">
        <v>3181.869182651792</v>
      </c>
      <c r="AE46" s="25">
        <v>3219.916080194605</v>
      </c>
      <c r="AF46" s="25">
        <v>2832.1984392196382</v>
      </c>
      <c r="AG46" s="25" t="s">
        <v>1</v>
      </c>
    </row>
    <row r="47" spans="1:33" s="5" customFormat="1" x14ac:dyDescent="0.25">
      <c r="A47" s="9" t="s">
        <v>43</v>
      </c>
      <c r="B47" s="22" t="s">
        <v>1</v>
      </c>
      <c r="C47" s="23">
        <v>1572.0469003367846</v>
      </c>
      <c r="D47" s="23" t="s">
        <v>1</v>
      </c>
      <c r="E47" s="23">
        <v>1716.4209639569169</v>
      </c>
      <c r="F47" s="23" t="s">
        <v>1</v>
      </c>
      <c r="G47" s="23">
        <v>1919.886068769084</v>
      </c>
      <c r="H47" s="23" t="s">
        <v>1</v>
      </c>
      <c r="I47" s="23">
        <v>2268.1266056418831</v>
      </c>
      <c r="J47" s="23" t="s">
        <v>1</v>
      </c>
      <c r="K47" s="23">
        <v>2444.9725644974974</v>
      </c>
      <c r="L47" s="23" t="s">
        <v>1</v>
      </c>
      <c r="M47" s="23">
        <v>3037.0881168927981</v>
      </c>
      <c r="N47" s="23">
        <v>3388.1149615108006</v>
      </c>
      <c r="O47" s="23">
        <v>3400.5097897117439</v>
      </c>
      <c r="P47" s="23">
        <v>3289.5683238347851</v>
      </c>
      <c r="Q47" s="23">
        <v>3683.1768466263798</v>
      </c>
      <c r="R47" s="23">
        <v>4008.1519037677704</v>
      </c>
      <c r="S47" s="23">
        <v>4586.814694692197</v>
      </c>
      <c r="T47" s="23">
        <v>4928.0372581684642</v>
      </c>
      <c r="U47" s="23">
        <v>4798.9756868855839</v>
      </c>
      <c r="V47" s="23">
        <v>5342.0161663106073</v>
      </c>
      <c r="W47" s="23">
        <v>5830.6259142351219</v>
      </c>
      <c r="X47" s="23">
        <v>6427.1380984869766</v>
      </c>
      <c r="Y47" s="23">
        <v>6500.595642204772</v>
      </c>
      <c r="Z47" s="23">
        <v>6447.7281432538548</v>
      </c>
      <c r="AA47" s="23">
        <v>6727.5855904174487</v>
      </c>
      <c r="AB47" s="23">
        <v>6818.1602910468655</v>
      </c>
      <c r="AC47" s="23">
        <v>7416.7685214967296</v>
      </c>
      <c r="AD47" s="23">
        <v>7582.9226361031524</v>
      </c>
      <c r="AE47" s="23">
        <v>7799.1696358782256</v>
      </c>
      <c r="AF47" s="23">
        <v>7245.3370388331414</v>
      </c>
      <c r="AG47" s="23">
        <v>8031.052217291628</v>
      </c>
    </row>
    <row r="48" spans="1:33" x14ac:dyDescent="0.25">
      <c r="A48" s="12" t="s">
        <v>44</v>
      </c>
      <c r="B48" s="24">
        <v>339.90055352284452</v>
      </c>
      <c r="C48" s="25">
        <v>333.55118808645722</v>
      </c>
      <c r="D48" s="25">
        <v>313.03879310344826</v>
      </c>
      <c r="E48" s="25">
        <v>380.82925477883458</v>
      </c>
      <c r="F48" s="25" t="s">
        <v>1</v>
      </c>
      <c r="G48" s="25">
        <v>446.1461001304304</v>
      </c>
      <c r="H48" s="25" t="s">
        <v>1</v>
      </c>
      <c r="I48" s="25">
        <v>645.7633292512246</v>
      </c>
      <c r="J48" s="25" t="s">
        <v>1</v>
      </c>
      <c r="K48" s="25">
        <v>541.76222387689256</v>
      </c>
      <c r="L48" s="25" t="s">
        <v>1</v>
      </c>
      <c r="M48" s="25">
        <v>664.8826291079813</v>
      </c>
      <c r="N48" s="25" t="s">
        <v>1</v>
      </c>
      <c r="O48" s="25">
        <v>854.10021607161229</v>
      </c>
      <c r="P48" s="25" t="s">
        <v>1</v>
      </c>
      <c r="Q48" s="25">
        <v>1033.7485843714608</v>
      </c>
      <c r="R48" s="25" t="s">
        <v>1</v>
      </c>
      <c r="S48" s="25">
        <v>1160.1438771675525</v>
      </c>
      <c r="T48" s="25" t="s">
        <v>1</v>
      </c>
      <c r="U48" s="25">
        <v>1099.8598616699064</v>
      </c>
      <c r="V48" s="25" t="s">
        <v>1</v>
      </c>
      <c r="W48" s="25">
        <v>1491.4772727272727</v>
      </c>
      <c r="X48" s="25" t="s">
        <v>1</v>
      </c>
      <c r="Y48" s="25">
        <v>1656.7937800814514</v>
      </c>
      <c r="Z48" s="25" t="s">
        <v>1</v>
      </c>
      <c r="AA48" s="25">
        <v>1968.6126804770872</v>
      </c>
      <c r="AB48" s="25" t="s">
        <v>1</v>
      </c>
      <c r="AC48" s="25">
        <v>2467.1321633012521</v>
      </c>
      <c r="AD48" s="25" t="s">
        <v>1</v>
      </c>
      <c r="AE48" s="25">
        <v>2676.1971996705497</v>
      </c>
      <c r="AF48" s="25" t="s">
        <v>1</v>
      </c>
      <c r="AG48" s="25" t="s">
        <v>1</v>
      </c>
    </row>
    <row r="49" spans="1:33" s="5" customFormat="1" x14ac:dyDescent="0.25">
      <c r="A49" s="9" t="s">
        <v>45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>
        <v>1811.9487380603123</v>
      </c>
      <c r="L49" s="23">
        <v>2947.8249840496269</v>
      </c>
      <c r="M49" s="23">
        <v>4025.1118504072501</v>
      </c>
      <c r="N49" s="23">
        <v>4545.177559018005</v>
      </c>
      <c r="O49" s="23">
        <v>4899.4199579462302</v>
      </c>
      <c r="P49" s="23">
        <v>5473.0395988743467</v>
      </c>
      <c r="Q49" s="23">
        <v>6558.5590706028124</v>
      </c>
      <c r="R49" s="23">
        <v>8466.4557908283678</v>
      </c>
      <c r="S49" s="23">
        <v>10596.753697352526</v>
      </c>
      <c r="T49" s="23">
        <v>11835.939452014927</v>
      </c>
      <c r="U49" s="23">
        <v>11007.265913869354</v>
      </c>
      <c r="V49" s="23">
        <v>12998.994111204111</v>
      </c>
      <c r="W49" s="23">
        <v>14930.479936210699</v>
      </c>
      <c r="X49" s="23">
        <v>17529.08616397253</v>
      </c>
      <c r="Y49" s="23">
        <v>17710.220374613222</v>
      </c>
      <c r="Z49" s="23">
        <v>16633.897134154242</v>
      </c>
      <c r="AA49" s="23">
        <v>13436.788988130214</v>
      </c>
      <c r="AB49" s="23">
        <v>12729.385552015925</v>
      </c>
      <c r="AC49" s="23">
        <v>15456.152190760151</v>
      </c>
      <c r="AD49" s="23">
        <v>13887.430849684501</v>
      </c>
      <c r="AE49" s="23">
        <v>15661.886708080707</v>
      </c>
      <c r="AF49" s="23">
        <v>14198.091745159856</v>
      </c>
      <c r="AG49" s="23" t="s">
        <v>1</v>
      </c>
    </row>
    <row r="50" spans="1:33" x14ac:dyDescent="0.25">
      <c r="A50" s="12" t="s">
        <v>46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>
        <v>40.291506386846507</v>
      </c>
      <c r="AB50" s="25">
        <v>42.087490157560211</v>
      </c>
      <c r="AC50" s="25">
        <v>35.574675962692467</v>
      </c>
      <c r="AD50" s="25">
        <v>39.070742869219579</v>
      </c>
      <c r="AE50" s="25">
        <v>41.425226807140767</v>
      </c>
      <c r="AF50" s="25">
        <v>40.437713112747282</v>
      </c>
      <c r="AG50" s="25" t="s">
        <v>1</v>
      </c>
    </row>
    <row r="51" spans="1:33" s="5" customFormat="1" x14ac:dyDescent="0.25">
      <c r="A51" s="9" t="s">
        <v>47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>
        <v>1470.4937998228522</v>
      </c>
      <c r="L51" s="23">
        <v>1890.0458456321044</v>
      </c>
      <c r="M51" s="23">
        <v>2015.5121890392168</v>
      </c>
      <c r="N51" s="23">
        <v>1991.6863765373701</v>
      </c>
      <c r="O51" s="23">
        <v>1724.0521747957164</v>
      </c>
      <c r="P51" s="23">
        <v>1923.0443471640654</v>
      </c>
      <c r="Q51" s="23">
        <v>2207.2311853927158</v>
      </c>
      <c r="R51" s="23">
        <v>2506.6195276064391</v>
      </c>
      <c r="S51" s="23">
        <v>3065.613490986625</v>
      </c>
      <c r="T51" s="23">
        <v>3426.2306136210382</v>
      </c>
      <c r="U51" s="23">
        <v>2968.7663652981573</v>
      </c>
      <c r="V51" s="23">
        <v>3493.7911935751868</v>
      </c>
      <c r="W51" s="23">
        <v>4157.8878151981244</v>
      </c>
      <c r="X51" s="23">
        <v>4406.2597321706635</v>
      </c>
      <c r="Y51" s="23">
        <v>4448.8296528070287</v>
      </c>
      <c r="Z51" s="23">
        <v>4938.0134339891811</v>
      </c>
      <c r="AA51" s="23">
        <v>6035.7784333005566</v>
      </c>
      <c r="AB51" s="23">
        <v>5981.3158756137473</v>
      </c>
      <c r="AC51" s="23">
        <v>5775.0384911470355</v>
      </c>
      <c r="AD51" s="23">
        <v>5775.9387165641092</v>
      </c>
      <c r="AE51" s="23">
        <v>6322.4055522818035</v>
      </c>
      <c r="AF51" s="23" t="s">
        <v>1</v>
      </c>
      <c r="AG51" s="23" t="s">
        <v>1</v>
      </c>
    </row>
    <row r="52" spans="1:33" x14ac:dyDescent="0.25">
      <c r="A52" s="12" t="s">
        <v>48</v>
      </c>
      <c r="B52" s="24">
        <v>119673.31553321815</v>
      </c>
      <c r="C52" s="25">
        <v>130238.05681084569</v>
      </c>
      <c r="D52" s="25">
        <v>127754.41029196518</v>
      </c>
      <c r="E52" s="25">
        <v>141889.83774551665</v>
      </c>
      <c r="F52" s="25">
        <v>142598.57082807901</v>
      </c>
      <c r="G52" s="25">
        <v>140738.53211009174</v>
      </c>
      <c r="H52" s="25">
        <v>155786.40623769394</v>
      </c>
      <c r="I52" s="25">
        <v>187370.37037037039</v>
      </c>
      <c r="J52" s="25">
        <v>201790.2060476318</v>
      </c>
      <c r="K52" s="25">
        <v>229855.50759992492</v>
      </c>
      <c r="L52" s="25">
        <v>290773.0619315721</v>
      </c>
      <c r="M52" s="25">
        <v>311591.11210361769</v>
      </c>
      <c r="N52" s="25">
        <v>294431.04906937393</v>
      </c>
      <c r="O52" s="25">
        <v>258271.74681753889</v>
      </c>
      <c r="P52" s="25">
        <v>244251.14559048155</v>
      </c>
      <c r="Q52" s="25">
        <v>262222.49015352462</v>
      </c>
      <c r="R52" s="25">
        <v>280080.43963045557</v>
      </c>
      <c r="S52" s="25">
        <v>276194.08974826703</v>
      </c>
      <c r="T52" s="25">
        <v>275635.70845798205</v>
      </c>
      <c r="U52" s="25">
        <v>289791.3679380556</v>
      </c>
      <c r="V52" s="25">
        <v>308136.07905257598</v>
      </c>
      <c r="W52" s="25">
        <v>306843.3908045977</v>
      </c>
      <c r="X52" s="25">
        <v>338139.78829389787</v>
      </c>
      <c r="Y52" s="25">
        <v>342691.06241999846</v>
      </c>
      <c r="Z52" s="25">
        <v>359053.82009785471</v>
      </c>
      <c r="AA52" s="25">
        <v>457324.01982875174</v>
      </c>
      <c r="AB52" s="25">
        <v>481945.07182220614</v>
      </c>
      <c r="AC52" s="25">
        <v>500955.12082853861</v>
      </c>
      <c r="AD52" s="25">
        <v>523734.9703640982</v>
      </c>
      <c r="AE52" s="25">
        <v>606166.1456007146</v>
      </c>
      <c r="AF52" s="25">
        <v>631132.90141831548</v>
      </c>
      <c r="AG52" s="25" t="s">
        <v>1</v>
      </c>
    </row>
    <row r="53" spans="1:33" s="5" customFormat="1" x14ac:dyDescent="0.25">
      <c r="A53" s="9" t="s">
        <v>49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>
        <v>265.50840485057745</v>
      </c>
      <c r="V53" s="23">
        <v>221.54065628848514</v>
      </c>
      <c r="W53" s="23">
        <v>242.11813218610655</v>
      </c>
      <c r="X53" s="23">
        <v>287.3369121797756</v>
      </c>
      <c r="Y53" s="23">
        <v>249.0374935144944</v>
      </c>
      <c r="Z53" s="23">
        <v>256.46076927011404</v>
      </c>
      <c r="AA53" s="23">
        <v>289.81850830925811</v>
      </c>
      <c r="AB53" s="23">
        <v>308.29229543388897</v>
      </c>
      <c r="AC53" s="23">
        <v>342.27936807247931</v>
      </c>
      <c r="AD53" s="23">
        <v>394.14083347143355</v>
      </c>
      <c r="AE53" s="23">
        <v>407.91787014944117</v>
      </c>
      <c r="AF53" s="23">
        <v>423.95056205385885</v>
      </c>
      <c r="AG53" s="23">
        <v>530.14136713012226</v>
      </c>
    </row>
    <row r="54" spans="1:33" x14ac:dyDescent="0.25">
      <c r="A54" s="12" t="s">
        <v>50</v>
      </c>
      <c r="B54" s="24" t="s">
        <v>1</v>
      </c>
      <c r="C54" s="25" t="s">
        <v>1</v>
      </c>
      <c r="D54" s="25">
        <v>5000.55011552426</v>
      </c>
      <c r="E54" s="25" t="s">
        <v>1</v>
      </c>
      <c r="F54" s="25" t="s">
        <v>1</v>
      </c>
      <c r="G54" s="25" t="s">
        <v>1</v>
      </c>
      <c r="H54" s="25">
        <v>6371.5798201415901</v>
      </c>
      <c r="I54" s="25" t="s">
        <v>1</v>
      </c>
      <c r="J54" s="25" t="s">
        <v>1</v>
      </c>
      <c r="K54" s="25" t="s">
        <v>1</v>
      </c>
      <c r="L54" s="25">
        <v>6852.1727967135239</v>
      </c>
      <c r="M54" s="25" t="s">
        <v>1</v>
      </c>
      <c r="N54" s="25" t="s">
        <v>1</v>
      </c>
      <c r="O54" s="25" t="s">
        <v>1</v>
      </c>
      <c r="P54" s="25">
        <v>8485.5551237206892</v>
      </c>
      <c r="Q54" s="25" t="s">
        <v>1</v>
      </c>
      <c r="R54" s="25" t="s">
        <v>1</v>
      </c>
      <c r="S54" s="25" t="s">
        <v>1</v>
      </c>
      <c r="T54" s="25">
        <v>10268.363361471589</v>
      </c>
      <c r="U54" s="25" t="s">
        <v>1</v>
      </c>
      <c r="V54" s="25" t="s">
        <v>1</v>
      </c>
      <c r="W54" s="25" t="s">
        <v>1</v>
      </c>
      <c r="X54" s="25">
        <v>15350.546751846012</v>
      </c>
      <c r="Y54" s="25" t="s">
        <v>1</v>
      </c>
      <c r="Z54" s="25" t="s">
        <v>1</v>
      </c>
      <c r="AA54" s="25">
        <v>19255.903174454535</v>
      </c>
      <c r="AB54" s="25" t="s">
        <v>1</v>
      </c>
      <c r="AC54" s="25">
        <v>18932.770531618244</v>
      </c>
      <c r="AD54" s="25" t="s">
        <v>1</v>
      </c>
      <c r="AE54" s="25">
        <v>20572.036138079824</v>
      </c>
      <c r="AF54" s="25" t="s">
        <v>1</v>
      </c>
      <c r="AG54" s="25" t="s">
        <v>1</v>
      </c>
    </row>
    <row r="55" spans="1:33" s="5" customFormat="1" x14ac:dyDescent="0.25">
      <c r="A55" s="9" t="s">
        <v>51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>
        <v>5538.3832691860471</v>
      </c>
      <c r="L55" s="23">
        <v>6878.6593630573252</v>
      </c>
      <c r="M55" s="23">
        <v>6770.4056538398027</v>
      </c>
      <c r="N55" s="23">
        <v>6869.3433641455731</v>
      </c>
      <c r="O55" s="23">
        <v>6243.3650313527969</v>
      </c>
      <c r="P55" s="23">
        <v>6335.0216081139615</v>
      </c>
      <c r="Q55" s="23">
        <v>7024.8620726036306</v>
      </c>
      <c r="R55" s="23">
        <v>7516.3961413988118</v>
      </c>
      <c r="S55" s="23">
        <v>7372.0044743969247</v>
      </c>
      <c r="T55" s="23">
        <v>7572.4572467417847</v>
      </c>
      <c r="U55" s="23">
        <v>7974.0379996350284</v>
      </c>
      <c r="V55" s="23">
        <v>9474.879448460104</v>
      </c>
      <c r="W55" s="23">
        <v>10153.931062163985</v>
      </c>
      <c r="X55" s="23">
        <v>11421.875623888202</v>
      </c>
      <c r="Y55" s="23">
        <v>11627.391910725899</v>
      </c>
      <c r="Z55" s="23">
        <v>12037.690324930687</v>
      </c>
      <c r="AA55" s="23">
        <v>14515.230248750247</v>
      </c>
      <c r="AB55" s="23">
        <v>15181.218848427954</v>
      </c>
      <c r="AC55" s="23">
        <v>16718.611914762969</v>
      </c>
      <c r="AD55" s="23">
        <v>17306.378562041129</v>
      </c>
      <c r="AE55" s="23">
        <v>19086.060409124166</v>
      </c>
      <c r="AF55" s="23">
        <v>21305.097437087261</v>
      </c>
      <c r="AG55" s="23" t="s">
        <v>1</v>
      </c>
    </row>
    <row r="56" spans="1:33" x14ac:dyDescent="0.25">
      <c r="A56" s="12" t="s">
        <v>52</v>
      </c>
      <c r="B56" s="24">
        <v>386.66666666666669</v>
      </c>
      <c r="C56" s="25">
        <v>640.38461538461547</v>
      </c>
      <c r="D56" s="25">
        <v>601.91011235955057</v>
      </c>
      <c r="E56" s="25">
        <v>680.31007751937977</v>
      </c>
      <c r="F56" s="25">
        <v>394.11267605633805</v>
      </c>
      <c r="G56" s="25">
        <v>492.63772954924872</v>
      </c>
      <c r="H56" s="25">
        <v>646.40503875969</v>
      </c>
      <c r="I56" s="25">
        <v>825.27357392316651</v>
      </c>
      <c r="J56" s="25">
        <v>886.69390534559079</v>
      </c>
      <c r="K56" s="25">
        <v>1093.8349731663686</v>
      </c>
      <c r="L56" s="25">
        <v>1389.070981210856</v>
      </c>
      <c r="M56" s="25">
        <v>1171.8895137880986</v>
      </c>
      <c r="N56" s="25">
        <v>1280.3278460790443</v>
      </c>
      <c r="O56" s="25">
        <v>1296.2947666528999</v>
      </c>
      <c r="P56" s="25">
        <v>1630.4743683529348</v>
      </c>
      <c r="Q56" s="25">
        <v>2286.9483036193428</v>
      </c>
      <c r="R56" s="25">
        <v>2432.2172470978444</v>
      </c>
      <c r="S56" s="25">
        <v>3409.5600335852228</v>
      </c>
      <c r="T56" s="25">
        <v>3615.7406630297942</v>
      </c>
      <c r="U56" s="25">
        <v>3738.8252970274143</v>
      </c>
      <c r="V56" s="25">
        <v>4641.9183571249687</v>
      </c>
      <c r="W56" s="25">
        <v>4771.2165283599961</v>
      </c>
      <c r="X56" s="25">
        <v>5646.1046034147403</v>
      </c>
      <c r="Y56" s="25">
        <v>5844.6110124333927</v>
      </c>
      <c r="Z56" s="25">
        <v>6054.7452262170991</v>
      </c>
      <c r="AA56" s="25">
        <v>6813.8317633449014</v>
      </c>
      <c r="AB56" s="25">
        <v>7370.3382885173332</v>
      </c>
      <c r="AC56" s="25">
        <v>7245.4200844537208</v>
      </c>
      <c r="AD56" s="25">
        <v>6751.1729768558262</v>
      </c>
      <c r="AE56" s="25">
        <v>7227.9233382616621</v>
      </c>
      <c r="AF56" s="25">
        <v>6822.9514444982424</v>
      </c>
      <c r="AG56" s="25" t="s">
        <v>1</v>
      </c>
    </row>
    <row r="57" spans="1:33" s="5" customFormat="1" x14ac:dyDescent="0.25">
      <c r="A57" s="9" t="s">
        <v>53</v>
      </c>
      <c r="B57" s="22">
        <v>16797.646564404287</v>
      </c>
      <c r="C57" s="23">
        <v>17306.457825138015</v>
      </c>
      <c r="D57" s="23">
        <v>16764.047990239273</v>
      </c>
      <c r="E57" s="23">
        <v>16909.447557019965</v>
      </c>
      <c r="F57" s="23">
        <v>17636.551101946126</v>
      </c>
      <c r="G57" s="23">
        <v>16932.516077655375</v>
      </c>
      <c r="H57" s="23">
        <v>17616.121897272056</v>
      </c>
      <c r="I57" s="23">
        <v>21170.879676440851</v>
      </c>
      <c r="J57" s="23">
        <v>22847.144567804506</v>
      </c>
      <c r="K57" s="23">
        <v>25698.512311382336</v>
      </c>
      <c r="L57" s="23">
        <v>29070.683205355384</v>
      </c>
      <c r="M57" s="23">
        <v>29404.859536559085</v>
      </c>
      <c r="N57" s="23">
        <v>30577.103509692603</v>
      </c>
      <c r="O57" s="23">
        <v>28754.895301955228</v>
      </c>
      <c r="P57" s="23">
        <v>29835.410956885622</v>
      </c>
      <c r="Q57" s="23">
        <v>31706.931851418547</v>
      </c>
      <c r="R57" s="23">
        <v>34035.615272908632</v>
      </c>
      <c r="S57" s="23">
        <v>36526.926673875561</v>
      </c>
      <c r="T57" s="23">
        <v>32201.249560456119</v>
      </c>
      <c r="U57" s="23">
        <v>29029.564280422925</v>
      </c>
      <c r="V57" s="23">
        <v>30730.672386459013</v>
      </c>
      <c r="W57" s="23">
        <v>31547.79462598516</v>
      </c>
      <c r="X57" s="23">
        <v>33304.968737282179</v>
      </c>
      <c r="Y57" s="23">
        <v>34000.306148882555</v>
      </c>
      <c r="Z57" s="23">
        <v>37959.112787178092</v>
      </c>
      <c r="AA57" s="23">
        <v>43571.586024468197</v>
      </c>
      <c r="AB57" s="23">
        <v>40427.588226680331</v>
      </c>
      <c r="AC57" s="23">
        <v>39705.476405032678</v>
      </c>
      <c r="AD57" s="23">
        <v>41902.883430728718</v>
      </c>
      <c r="AE57" s="23">
        <v>44365.836152978569</v>
      </c>
      <c r="AF57" s="23" t="s">
        <v>1</v>
      </c>
      <c r="AG57" s="23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B57"/>
  <sheetViews>
    <sheetView showGridLines="0" workbookViewId="0"/>
  </sheetViews>
  <sheetFormatPr defaultRowHeight="15" x14ac:dyDescent="0.25"/>
  <sheetData>
    <row r="2" spans="1:2" s="60" customFormat="1" x14ac:dyDescent="0.25">
      <c r="B2" s="93" t="s">
        <v>431</v>
      </c>
    </row>
    <row r="3" spans="1:2" s="60" customFormat="1" ht="15" customHeight="1" x14ac:dyDescent="0.25">
      <c r="A3" s="94"/>
    </row>
    <row r="5" spans="1:2" x14ac:dyDescent="0.25">
      <c r="A5" s="41"/>
    </row>
    <row r="6" spans="1:2" x14ac:dyDescent="0.25">
      <c r="A6" s="41"/>
    </row>
    <row r="7" spans="1:2" x14ac:dyDescent="0.25">
      <c r="A7" s="41"/>
    </row>
    <row r="8" spans="1:2" x14ac:dyDescent="0.25">
      <c r="A8" s="41"/>
    </row>
    <row r="9" spans="1:2" x14ac:dyDescent="0.25">
      <c r="A9" s="41"/>
    </row>
    <row r="10" spans="1:2" x14ac:dyDescent="0.25">
      <c r="A10" s="41"/>
    </row>
    <row r="11" spans="1:2" x14ac:dyDescent="0.25">
      <c r="A11" s="41"/>
    </row>
    <row r="12" spans="1:2" x14ac:dyDescent="0.25">
      <c r="A12" s="41"/>
    </row>
    <row r="13" spans="1:2" x14ac:dyDescent="0.25">
      <c r="A13" s="41"/>
    </row>
    <row r="14" spans="1:2" x14ac:dyDescent="0.25">
      <c r="A14" s="41"/>
    </row>
    <row r="15" spans="1:2" x14ac:dyDescent="0.25">
      <c r="A15" s="41"/>
    </row>
    <row r="16" spans="1:2" x14ac:dyDescent="0.25">
      <c r="A16" s="41"/>
    </row>
    <row r="17" spans="1:1" x14ac:dyDescent="0.25">
      <c r="A17" s="41"/>
    </row>
    <row r="18" spans="1:1" x14ac:dyDescent="0.25">
      <c r="A18" s="41"/>
    </row>
    <row r="19" spans="1:1" x14ac:dyDescent="0.25">
      <c r="A19" s="41"/>
    </row>
    <row r="20" spans="1:1" x14ac:dyDescent="0.25">
      <c r="A20" s="41"/>
    </row>
    <row r="21" spans="1:1" x14ac:dyDescent="0.25">
      <c r="A21" s="41"/>
    </row>
    <row r="22" spans="1:1" x14ac:dyDescent="0.25">
      <c r="A22" s="41"/>
    </row>
    <row r="23" spans="1:1" x14ac:dyDescent="0.25">
      <c r="A23" s="41"/>
    </row>
    <row r="24" spans="1:1" x14ac:dyDescent="0.25">
      <c r="A24" s="41"/>
    </row>
    <row r="25" spans="1:1" x14ac:dyDescent="0.25">
      <c r="A25" s="41"/>
    </row>
    <row r="26" spans="1:1" x14ac:dyDescent="0.25">
      <c r="A26" s="41"/>
    </row>
    <row r="27" spans="1:1" x14ac:dyDescent="0.25">
      <c r="A27" s="41"/>
    </row>
    <row r="28" spans="1:1" x14ac:dyDescent="0.25">
      <c r="A28" s="41"/>
    </row>
    <row r="29" spans="1:1" x14ac:dyDescent="0.25">
      <c r="A29" s="41"/>
    </row>
    <row r="30" spans="1:1" x14ac:dyDescent="0.25">
      <c r="A30" s="41"/>
    </row>
    <row r="31" spans="1:1" x14ac:dyDescent="0.25">
      <c r="A31" s="41"/>
    </row>
    <row r="32" spans="1:1" x14ac:dyDescent="0.25">
      <c r="A32" s="41"/>
    </row>
    <row r="33" spans="1:1" x14ac:dyDescent="0.25">
      <c r="A33" s="41"/>
    </row>
    <row r="34" spans="1:1" x14ac:dyDescent="0.25">
      <c r="A34" s="41"/>
    </row>
    <row r="35" spans="1:1" x14ac:dyDescent="0.25">
      <c r="A35" s="41"/>
    </row>
    <row r="36" spans="1:1" x14ac:dyDescent="0.25">
      <c r="A36" s="41"/>
    </row>
    <row r="37" spans="1:1" x14ac:dyDescent="0.25">
      <c r="A37" s="41"/>
    </row>
    <row r="38" spans="1:1" x14ac:dyDescent="0.25">
      <c r="A38" s="41"/>
    </row>
    <row r="39" spans="1:1" x14ac:dyDescent="0.25">
      <c r="A39" s="41"/>
    </row>
    <row r="40" spans="1:1" x14ac:dyDescent="0.25">
      <c r="A40" s="41"/>
    </row>
    <row r="41" spans="1:1" x14ac:dyDescent="0.25">
      <c r="A41" s="41"/>
    </row>
    <row r="42" spans="1:1" x14ac:dyDescent="0.25">
      <c r="A42" s="41"/>
    </row>
    <row r="43" spans="1:1" x14ac:dyDescent="0.25">
      <c r="A43" s="41"/>
    </row>
    <row r="44" spans="1:1" x14ac:dyDescent="0.25">
      <c r="A44" s="41"/>
    </row>
    <row r="45" spans="1:1" x14ac:dyDescent="0.25">
      <c r="A45" s="41"/>
    </row>
    <row r="46" spans="1:1" x14ac:dyDescent="0.25">
      <c r="A46" s="41"/>
    </row>
    <row r="47" spans="1:1" x14ac:dyDescent="0.25">
      <c r="A47" s="41"/>
    </row>
    <row r="48" spans="1:1" x14ac:dyDescent="0.25">
      <c r="A48" s="41"/>
    </row>
    <row r="49" spans="1:1" x14ac:dyDescent="0.25">
      <c r="A49" s="41"/>
    </row>
    <row r="50" spans="1:1" x14ac:dyDescent="0.25">
      <c r="A50" s="41"/>
    </row>
    <row r="51" spans="1:1" x14ac:dyDescent="0.25">
      <c r="A51" s="41"/>
    </row>
    <row r="52" spans="1:1" x14ac:dyDescent="0.25">
      <c r="A52" s="41"/>
    </row>
    <row r="53" spans="1:1" x14ac:dyDescent="0.25">
      <c r="A53" s="41"/>
    </row>
    <row r="54" spans="1:1" x14ac:dyDescent="0.25">
      <c r="A54" s="41"/>
    </row>
    <row r="55" spans="1:1" x14ac:dyDescent="0.25">
      <c r="A55" s="41"/>
    </row>
    <row r="56" spans="1:1" x14ac:dyDescent="0.25">
      <c r="A56" s="41"/>
    </row>
    <row r="57" spans="1:1" x14ac:dyDescent="0.25">
      <c r="A57" s="41"/>
    </row>
  </sheetData>
  <pageMargins left="0.7" right="0.7" top="0.78740157499999996" bottom="0.78740157499999996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271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452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22" t="s">
        <v>1</v>
      </c>
      <c r="C5" s="23">
        <v>868.35</v>
      </c>
      <c r="D5" s="23" t="s">
        <v>1</v>
      </c>
      <c r="E5" s="23">
        <v>742.15</v>
      </c>
      <c r="F5" s="23">
        <v>758.27</v>
      </c>
      <c r="G5" s="23">
        <v>800.1</v>
      </c>
      <c r="H5" s="23">
        <v>859.75</v>
      </c>
      <c r="I5" s="23">
        <v>899.93</v>
      </c>
      <c r="J5" s="23">
        <v>1016.54</v>
      </c>
      <c r="K5" s="23">
        <v>1085.22</v>
      </c>
      <c r="L5" s="23">
        <v>1138.17</v>
      </c>
      <c r="M5" s="23">
        <v>1182.249</v>
      </c>
      <c r="N5" s="23">
        <v>1205.6079999999999</v>
      </c>
      <c r="O5" s="23">
        <v>1219.251</v>
      </c>
      <c r="P5" s="23">
        <v>1319.2280000000001</v>
      </c>
      <c r="Q5" s="23">
        <v>1368.623</v>
      </c>
      <c r="R5" s="23">
        <v>1326.6579999999999</v>
      </c>
      <c r="S5" s="23">
        <v>1408.098</v>
      </c>
      <c r="T5" s="23">
        <v>1583.3520000000001</v>
      </c>
      <c r="U5" s="23">
        <v>1752.5650000000001</v>
      </c>
      <c r="V5" s="23">
        <v>1903.5</v>
      </c>
      <c r="W5" s="23">
        <v>1913.4</v>
      </c>
      <c r="X5" s="23">
        <v>2159.1660000000002</v>
      </c>
      <c r="Y5" s="23">
        <v>2222.5509999999999</v>
      </c>
      <c r="Z5" s="23" t="s">
        <v>1</v>
      </c>
      <c r="AA5" s="23">
        <v>2277.16</v>
      </c>
      <c r="AB5" s="23" t="s">
        <v>1</v>
      </c>
      <c r="AC5" s="23">
        <v>2368.29</v>
      </c>
      <c r="AD5" s="23" t="s">
        <v>1</v>
      </c>
      <c r="AE5" s="23">
        <v>2692.2469999999998</v>
      </c>
      <c r="AF5" s="23" t="s">
        <v>1</v>
      </c>
      <c r="AG5" s="23" t="s">
        <v>1</v>
      </c>
    </row>
    <row r="6" spans="1:33" x14ac:dyDescent="0.25">
      <c r="A6" s="12" t="s">
        <v>2</v>
      </c>
      <c r="B6" s="24">
        <v>79.555555555555557</v>
      </c>
      <c r="C6" s="25">
        <v>19.023668639053255</v>
      </c>
      <c r="D6" s="25">
        <v>17.573385518591</v>
      </c>
      <c r="E6" s="25">
        <v>35.386996904024763</v>
      </c>
      <c r="F6" s="25">
        <v>25.232919254658384</v>
      </c>
      <c r="G6" s="25">
        <v>24.220705346985209</v>
      </c>
      <c r="H6" s="25">
        <v>14.44943820224719</v>
      </c>
      <c r="I6" s="25">
        <v>31.742464304600741</v>
      </c>
      <c r="J6" s="25">
        <v>45.141943019653645</v>
      </c>
      <c r="K6" s="25">
        <v>47.913897126495549</v>
      </c>
      <c r="L6" s="25">
        <v>49.466550290085742</v>
      </c>
      <c r="M6" s="25">
        <v>47.099373780925987</v>
      </c>
      <c r="N6" s="25">
        <v>56.679663451672482</v>
      </c>
      <c r="O6" s="25">
        <v>59.425346331452019</v>
      </c>
      <c r="P6" s="25">
        <v>65.313059949828485</v>
      </c>
      <c r="Q6" s="25">
        <v>68.050414152776355</v>
      </c>
      <c r="R6" s="25">
        <v>74.96932201656611</v>
      </c>
      <c r="S6" s="25">
        <v>79.146129461090098</v>
      </c>
      <c r="T6" s="25">
        <v>101.92759995909601</v>
      </c>
      <c r="U6" s="25">
        <v>111.64076081398916</v>
      </c>
      <c r="V6" s="25">
        <v>93.046835054709064</v>
      </c>
      <c r="W6" s="25">
        <v>85.137539625728607</v>
      </c>
      <c r="X6" s="25">
        <v>79.941711831475615</v>
      </c>
      <c r="Y6" s="25">
        <v>84.341445955619193</v>
      </c>
      <c r="Z6" s="25">
        <v>89.803660906023111</v>
      </c>
      <c r="AA6" s="25">
        <v>88.486552817261483</v>
      </c>
      <c r="AB6" s="25">
        <v>82.00787401574803</v>
      </c>
      <c r="AC6" s="25">
        <v>94.576643828612333</v>
      </c>
      <c r="AD6" s="25">
        <v>99.192146436240918</v>
      </c>
      <c r="AE6" s="25">
        <v>121.00572655690766</v>
      </c>
      <c r="AF6" s="25">
        <v>132.65364556703139</v>
      </c>
      <c r="AG6" s="25" t="s">
        <v>1</v>
      </c>
    </row>
    <row r="7" spans="1:33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>
        <v>81.418829933565519</v>
      </c>
      <c r="F7" s="27">
        <v>106.20479634564141</v>
      </c>
      <c r="G7" s="27">
        <v>130.07263085081854</v>
      </c>
      <c r="H7" s="27">
        <v>164.01311779899584</v>
      </c>
      <c r="I7" s="27">
        <v>166.89952685777902</v>
      </c>
      <c r="J7" s="27">
        <v>233.66251491026102</v>
      </c>
      <c r="K7" s="27">
        <v>273.2160286303004</v>
      </c>
      <c r="L7" s="27">
        <v>331.14975139751118</v>
      </c>
      <c r="M7" s="27">
        <v>362.55430315838913</v>
      </c>
      <c r="N7" s="27">
        <v>403.61641345279838</v>
      </c>
      <c r="O7" s="27">
        <v>423.54396156503174</v>
      </c>
      <c r="P7" s="27">
        <v>460.78859239283815</v>
      </c>
      <c r="Q7" s="27">
        <v>579.15069505070176</v>
      </c>
      <c r="R7" s="27">
        <v>686.08997247900641</v>
      </c>
      <c r="S7" s="27">
        <v>805.37232586616733</v>
      </c>
      <c r="T7" s="27">
        <v>895.62218391726117</v>
      </c>
      <c r="U7" s="27">
        <v>919.26843200302642</v>
      </c>
      <c r="V7" s="27">
        <v>930.97907767758272</v>
      </c>
      <c r="W7" s="27">
        <v>1064.6219194794633</v>
      </c>
      <c r="X7" s="27">
        <v>1058.350709769772</v>
      </c>
      <c r="Y7" s="27">
        <v>1041.0040030792918</v>
      </c>
      <c r="Z7" s="27">
        <v>1018.1028834979662</v>
      </c>
      <c r="AA7" s="27">
        <v>1047.0509182887936</v>
      </c>
      <c r="AB7" s="27">
        <v>1055.5219353406821</v>
      </c>
      <c r="AC7" s="27">
        <v>1186.3709640659424</v>
      </c>
      <c r="AD7" s="27">
        <v>1366.1057823527119</v>
      </c>
      <c r="AE7" s="27">
        <v>1464.0007012076353</v>
      </c>
      <c r="AF7" s="27">
        <v>1457.9075033075035</v>
      </c>
      <c r="AG7" s="27">
        <v>1536.9064742589703</v>
      </c>
    </row>
    <row r="8" spans="1:33" x14ac:dyDescent="0.25">
      <c r="A8" s="12" t="s">
        <v>4</v>
      </c>
      <c r="B8" s="24">
        <v>700.05727741360658</v>
      </c>
      <c r="C8" s="25">
        <v>707.33125964140299</v>
      </c>
      <c r="D8" s="25">
        <v>737.13393005775163</v>
      </c>
      <c r="E8" s="25">
        <v>779.47218710493041</v>
      </c>
      <c r="F8" s="25" t="s">
        <v>1</v>
      </c>
      <c r="G8" s="25">
        <v>1001.8149563318777</v>
      </c>
      <c r="H8" s="25">
        <v>953.77957142663013</v>
      </c>
      <c r="I8" s="25">
        <v>1045.6999305147256</v>
      </c>
      <c r="J8" s="25" t="s">
        <v>1</v>
      </c>
      <c r="K8" s="25">
        <v>1108.6006321027503</v>
      </c>
      <c r="L8" s="25" t="s">
        <v>1</v>
      </c>
      <c r="M8" s="25">
        <v>1206.8125763207688</v>
      </c>
      <c r="N8" s="25" t="s">
        <v>1</v>
      </c>
      <c r="O8" s="25">
        <v>1315.4802373935161</v>
      </c>
      <c r="P8" s="25" t="s">
        <v>1</v>
      </c>
      <c r="Q8" s="25">
        <v>1404.9508843500898</v>
      </c>
      <c r="R8" s="25" t="s">
        <v>1</v>
      </c>
      <c r="S8" s="25">
        <v>1520.8734866990578</v>
      </c>
      <c r="T8" s="25" t="s">
        <v>1</v>
      </c>
      <c r="U8" s="25">
        <v>1847.0360720904621</v>
      </c>
      <c r="V8" s="25">
        <v>2001.9872974097993</v>
      </c>
      <c r="W8" s="25">
        <v>2054.8486027970903</v>
      </c>
      <c r="X8" s="25">
        <v>2214.0467778121097</v>
      </c>
      <c r="Y8" s="25">
        <v>2297.4832057281542</v>
      </c>
      <c r="Z8" s="25" t="s">
        <v>1</v>
      </c>
      <c r="AA8" s="25">
        <v>2518.6694732326009</v>
      </c>
      <c r="AB8" s="25" t="s">
        <v>1</v>
      </c>
      <c r="AC8" s="25">
        <v>2449.2512031833949</v>
      </c>
      <c r="AD8" s="25" t="s">
        <v>1</v>
      </c>
      <c r="AE8" s="25">
        <v>2613.5465638017172</v>
      </c>
      <c r="AF8" s="25" t="s">
        <v>1</v>
      </c>
      <c r="AG8" s="25" t="s">
        <v>1</v>
      </c>
    </row>
    <row r="9" spans="1:33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>
        <v>18.247</v>
      </c>
      <c r="K9" s="23">
        <v>23.704999999999998</v>
      </c>
      <c r="L9" s="23">
        <v>21.908999999999999</v>
      </c>
      <c r="M9" s="23">
        <v>25.391999999999999</v>
      </c>
      <c r="N9" s="23">
        <v>30.013000000000002</v>
      </c>
      <c r="O9" s="23">
        <v>32.493000000000002</v>
      </c>
      <c r="P9" s="23">
        <v>36.512999999999998</v>
      </c>
      <c r="Q9" s="23">
        <v>45.249000000000002</v>
      </c>
      <c r="R9" s="23">
        <v>67.272999999999996</v>
      </c>
      <c r="S9" s="23">
        <v>79.263000000000005</v>
      </c>
      <c r="T9" s="23">
        <v>104.074</v>
      </c>
      <c r="U9" s="23">
        <v>96.358999999999995</v>
      </c>
      <c r="V9" s="23">
        <v>102.75700000000001</v>
      </c>
      <c r="W9" s="23">
        <v>125.908</v>
      </c>
      <c r="X9" s="23">
        <v>145.83000000000001</v>
      </c>
      <c r="Y9" s="23">
        <v>153.96299999999999</v>
      </c>
      <c r="Z9" s="23">
        <v>141.85</v>
      </c>
      <c r="AA9" s="23">
        <v>140.38999999999999</v>
      </c>
      <c r="AB9" s="23">
        <v>101.64</v>
      </c>
      <c r="AC9" s="23">
        <v>122.32</v>
      </c>
      <c r="AD9" s="23">
        <v>156.44999999999999</v>
      </c>
      <c r="AE9" s="23">
        <v>168.63</v>
      </c>
      <c r="AF9" s="23">
        <v>177.87</v>
      </c>
      <c r="AG9" s="23" t="s">
        <v>1</v>
      </c>
    </row>
    <row r="10" spans="1:33" x14ac:dyDescent="0.25">
      <c r="A10" s="12" t="s">
        <v>6</v>
      </c>
      <c r="B10" s="24" t="s">
        <v>1</v>
      </c>
      <c r="C10" s="25">
        <v>699.66200000000003</v>
      </c>
      <c r="D10" s="25" t="s">
        <v>1</v>
      </c>
      <c r="E10" s="25">
        <v>715.27</v>
      </c>
      <c r="F10" s="25" t="s">
        <v>1</v>
      </c>
      <c r="G10" s="25">
        <v>762.31200000000001</v>
      </c>
      <c r="H10" s="25" t="s">
        <v>1</v>
      </c>
      <c r="I10" s="25">
        <v>896.40800000000002</v>
      </c>
      <c r="J10" s="25">
        <v>1007.883</v>
      </c>
      <c r="K10" s="25">
        <v>1131.8040000000001</v>
      </c>
      <c r="L10" s="25">
        <v>1160.05</v>
      </c>
      <c r="M10" s="25">
        <v>1179</v>
      </c>
      <c r="N10" s="25">
        <v>1262.1790000000001</v>
      </c>
      <c r="O10" s="25">
        <v>1287.3420000000001</v>
      </c>
      <c r="P10" s="25">
        <v>1382.9680000000001</v>
      </c>
      <c r="Q10" s="25">
        <v>1404.229</v>
      </c>
      <c r="R10" s="25">
        <v>1446.7180000000001</v>
      </c>
      <c r="S10" s="25">
        <v>1501.431</v>
      </c>
      <c r="T10" s="25">
        <v>1500.2739999999999</v>
      </c>
      <c r="U10" s="25">
        <v>1628.8920000000001</v>
      </c>
      <c r="V10" s="25">
        <v>1790.8330000000001</v>
      </c>
      <c r="W10" s="25">
        <v>1793.271</v>
      </c>
      <c r="X10" s="25">
        <v>1823.5989999999999</v>
      </c>
      <c r="Y10" s="25">
        <v>1739.8</v>
      </c>
      <c r="Z10" s="25">
        <v>1790.7</v>
      </c>
      <c r="AA10" s="25">
        <v>1753.6</v>
      </c>
      <c r="AB10" s="25">
        <v>1710.9</v>
      </c>
      <c r="AC10" s="25">
        <v>1790.8</v>
      </c>
      <c r="AD10" s="25">
        <v>1820.1</v>
      </c>
      <c r="AE10" s="25">
        <v>1866.1</v>
      </c>
      <c r="AF10" s="25">
        <v>1918.7</v>
      </c>
      <c r="AG10" s="25" t="s">
        <v>1</v>
      </c>
    </row>
    <row r="11" spans="1:33" x14ac:dyDescent="0.25">
      <c r="A11" s="9" t="s">
        <v>7</v>
      </c>
      <c r="B11" s="22">
        <v>11565.682000000001</v>
      </c>
      <c r="C11" s="23">
        <v>12124.225</v>
      </c>
      <c r="D11" s="23">
        <v>11222.335999999999</v>
      </c>
      <c r="E11" s="23">
        <v>11514.977000000001</v>
      </c>
      <c r="F11" s="23">
        <v>11136.294</v>
      </c>
      <c r="G11" s="23">
        <v>11449.874</v>
      </c>
      <c r="H11" s="23">
        <v>11550.3</v>
      </c>
      <c r="I11" s="23">
        <v>10779.213</v>
      </c>
      <c r="J11" s="23">
        <v>10572.355</v>
      </c>
      <c r="K11" s="23">
        <v>10908.331</v>
      </c>
      <c r="L11" s="23">
        <v>11967.273999999999</v>
      </c>
      <c r="M11" s="23">
        <v>12142.602999999999</v>
      </c>
      <c r="N11" s="23">
        <v>13226.424000000001</v>
      </c>
      <c r="O11" s="23">
        <v>13486.968999999999</v>
      </c>
      <c r="P11" s="23">
        <v>13821.874</v>
      </c>
      <c r="Q11" s="23">
        <v>13996.174000000001</v>
      </c>
      <c r="R11" s="23">
        <v>14597.378000000001</v>
      </c>
      <c r="S11" s="23">
        <v>14993.441000000001</v>
      </c>
      <c r="T11" s="23">
        <v>15982.973</v>
      </c>
      <c r="U11" s="23">
        <v>16581.715</v>
      </c>
      <c r="V11" s="23">
        <v>16142.617</v>
      </c>
      <c r="W11" s="23">
        <v>15856.290999999999</v>
      </c>
      <c r="X11" s="23">
        <v>16446.095000000001</v>
      </c>
      <c r="Y11" s="23">
        <v>16718.039000000001</v>
      </c>
      <c r="Z11" s="23">
        <v>16573.54</v>
      </c>
      <c r="AA11" s="23" t="s">
        <v>1</v>
      </c>
      <c r="AB11" s="23">
        <v>16107.612999999999</v>
      </c>
      <c r="AC11" s="23">
        <v>16407.11</v>
      </c>
      <c r="AD11" s="23">
        <v>16370.367</v>
      </c>
      <c r="AE11" s="23">
        <v>16750.531999999999</v>
      </c>
      <c r="AF11" s="23">
        <v>16781.537</v>
      </c>
      <c r="AG11" s="23" t="s">
        <v>1</v>
      </c>
    </row>
    <row r="12" spans="1:33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>
        <v>125.59017941454202</v>
      </c>
      <c r="O12" s="25">
        <v>163.03773385477223</v>
      </c>
      <c r="P12" s="25">
        <v>160.87078314458361</v>
      </c>
      <c r="Q12" s="25">
        <v>181.62901307966706</v>
      </c>
      <c r="R12" s="25">
        <v>165.99997269512747</v>
      </c>
      <c r="S12" s="25">
        <v>175.30255124291321</v>
      </c>
      <c r="T12" s="25">
        <v>209.67898226719637</v>
      </c>
      <c r="U12" s="25">
        <v>194.88038147138965</v>
      </c>
      <c r="V12" s="25">
        <v>164.74365833916397</v>
      </c>
      <c r="W12" s="25">
        <v>162.16494152439844</v>
      </c>
      <c r="X12" s="25">
        <v>150.07391945969661</v>
      </c>
      <c r="Y12" s="25">
        <v>140.93539703903096</v>
      </c>
      <c r="Z12" s="25">
        <v>141.82188515141988</v>
      </c>
      <c r="AA12" s="25">
        <v>136.27014460774657</v>
      </c>
      <c r="AB12" s="25">
        <v>166.66706489851728</v>
      </c>
      <c r="AC12" s="25">
        <v>182.58558087811673</v>
      </c>
      <c r="AD12" s="25">
        <v>212.69647623412689</v>
      </c>
      <c r="AE12" s="25">
        <v>235.01725532488541</v>
      </c>
      <c r="AF12" s="25">
        <v>231.30730659025787</v>
      </c>
      <c r="AG12" s="25" t="s">
        <v>1</v>
      </c>
    </row>
    <row r="13" spans="1:33" x14ac:dyDescent="0.25">
      <c r="A13" s="9" t="s">
        <v>9</v>
      </c>
      <c r="B13" s="22">
        <v>90.501999999999995</v>
      </c>
      <c r="C13" s="23">
        <v>97.856999999999999</v>
      </c>
      <c r="D13" s="23">
        <v>104.339</v>
      </c>
      <c r="E13" s="23">
        <v>141.233</v>
      </c>
      <c r="F13" s="23">
        <v>134.1</v>
      </c>
      <c r="G13" s="23">
        <v>151.29900000000001</v>
      </c>
      <c r="H13" s="23">
        <v>185.38399999999999</v>
      </c>
      <c r="I13" s="23">
        <v>209.86799999999999</v>
      </c>
      <c r="J13" s="23">
        <v>224.607</v>
      </c>
      <c r="K13" s="23">
        <v>233.7</v>
      </c>
      <c r="L13" s="23">
        <v>275.7</v>
      </c>
      <c r="M13" s="23">
        <v>328.2</v>
      </c>
      <c r="N13" s="23">
        <v>395.4</v>
      </c>
      <c r="O13" s="23">
        <v>488.3</v>
      </c>
      <c r="P13" s="23">
        <v>573.20000000000005</v>
      </c>
      <c r="Q13" s="23">
        <v>649.6</v>
      </c>
      <c r="R13" s="23">
        <v>707</v>
      </c>
      <c r="S13" s="23">
        <v>788.6</v>
      </c>
      <c r="T13" s="23">
        <v>877.2</v>
      </c>
      <c r="U13" s="23">
        <v>815.07100000000003</v>
      </c>
      <c r="V13" s="23">
        <v>785.64499999999998</v>
      </c>
      <c r="W13" s="23">
        <v>784.95</v>
      </c>
      <c r="X13" s="23">
        <v>752.73900000000003</v>
      </c>
      <c r="Y13" s="23">
        <v>772.971</v>
      </c>
      <c r="Z13" s="23">
        <v>814.1</v>
      </c>
      <c r="AA13" s="23">
        <v>811.6</v>
      </c>
      <c r="AB13" s="23">
        <v>819.6</v>
      </c>
      <c r="AC13" s="23">
        <v>887.60199999999998</v>
      </c>
      <c r="AD13" s="23">
        <v>941.90099999999995</v>
      </c>
      <c r="AE13" s="23">
        <v>988.17200000000003</v>
      </c>
      <c r="AF13" s="23" t="s">
        <v>1</v>
      </c>
      <c r="AG13" s="23" t="s">
        <v>1</v>
      </c>
    </row>
    <row r="14" spans="1:33" x14ac:dyDescent="0.25">
      <c r="A14" s="12" t="s">
        <v>10</v>
      </c>
      <c r="B14" s="24">
        <v>4521.59</v>
      </c>
      <c r="C14" s="25">
        <v>4520.82</v>
      </c>
      <c r="D14" s="25">
        <v>4497.38</v>
      </c>
      <c r="E14" s="25">
        <v>4665.3100000000004</v>
      </c>
      <c r="F14" s="25">
        <v>4505.2</v>
      </c>
      <c r="G14" s="25">
        <v>4889.58</v>
      </c>
      <c r="H14" s="25">
        <v>5026.91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 t="s">
        <v>1</v>
      </c>
      <c r="P14" s="25" t="s">
        <v>1</v>
      </c>
      <c r="Q14" s="25">
        <v>7904.9</v>
      </c>
      <c r="R14" s="25">
        <v>7906.3</v>
      </c>
      <c r="S14" s="25">
        <v>8070.7</v>
      </c>
      <c r="T14" s="25">
        <v>7977.2</v>
      </c>
      <c r="U14" s="25">
        <v>8096.1</v>
      </c>
      <c r="V14" s="25">
        <v>8156.9</v>
      </c>
      <c r="W14" s="25">
        <v>8301.6</v>
      </c>
      <c r="X14" s="25">
        <v>8723</v>
      </c>
      <c r="Y14" s="25">
        <v>8695.7000000000007</v>
      </c>
      <c r="Z14" s="25">
        <v>8650.2219999999998</v>
      </c>
      <c r="AA14" s="25">
        <v>8415.1</v>
      </c>
      <c r="AB14" s="25">
        <v>8163.84</v>
      </c>
      <c r="AC14" s="25">
        <v>7679.7979999999998</v>
      </c>
      <c r="AD14" s="25">
        <v>8265.2839999999997</v>
      </c>
      <c r="AE14" s="25">
        <v>8488.2039999999997</v>
      </c>
      <c r="AF14" s="25">
        <v>8432.8780000000006</v>
      </c>
      <c r="AG14" s="25" t="s">
        <v>1</v>
      </c>
    </row>
    <row r="15" spans="1:33" x14ac:dyDescent="0.25">
      <c r="A15" s="9" t="s">
        <v>11</v>
      </c>
      <c r="B15" s="22" t="s">
        <v>1</v>
      </c>
      <c r="C15" s="23">
        <v>6.7149999999999999</v>
      </c>
      <c r="D15" s="23">
        <v>7.8769999999999998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>
        <v>13.601000000000001</v>
      </c>
      <c r="K15" s="23">
        <v>14.54</v>
      </c>
      <c r="L15" s="23">
        <v>15.993</v>
      </c>
      <c r="M15" s="23">
        <v>17.722999999999999</v>
      </c>
      <c r="N15" s="23">
        <v>20.478000000000002</v>
      </c>
      <c r="O15" s="23">
        <v>24.562999999999999</v>
      </c>
      <c r="P15" s="23">
        <v>29.8</v>
      </c>
      <c r="Q15" s="23">
        <v>36.466999999999999</v>
      </c>
      <c r="R15" s="23">
        <v>40.829000000000001</v>
      </c>
      <c r="S15" s="23">
        <v>45.222999999999999</v>
      </c>
      <c r="T15" s="23">
        <v>47.005000000000003</v>
      </c>
      <c r="U15" s="23">
        <v>57.259</v>
      </c>
      <c r="V15" s="23">
        <v>58.908000000000001</v>
      </c>
      <c r="W15" s="23">
        <v>62.746000000000002</v>
      </c>
      <c r="X15" s="23">
        <v>55.307000000000002</v>
      </c>
      <c r="Y15" s="23">
        <v>52.04</v>
      </c>
      <c r="Z15" s="23">
        <v>47.473999999999997</v>
      </c>
      <c r="AA15" s="23">
        <v>43.121000000000002</v>
      </c>
      <c r="AB15" s="23">
        <v>40.625999999999998</v>
      </c>
      <c r="AC15" s="23">
        <v>42.414000000000001</v>
      </c>
      <c r="AD15" s="23">
        <v>45.027999999999999</v>
      </c>
      <c r="AE15" s="23">
        <v>58.259</v>
      </c>
      <c r="AF15" s="23">
        <v>65.52</v>
      </c>
      <c r="AG15" s="23" t="s">
        <v>1</v>
      </c>
    </row>
    <row r="16" spans="1:33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>
        <v>48.256999999999998</v>
      </c>
      <c r="M16" s="25">
        <v>53.261000000000003</v>
      </c>
      <c r="N16" s="25">
        <v>64.962000000000003</v>
      </c>
      <c r="O16" s="25">
        <v>71.391000000000005</v>
      </c>
      <c r="P16" s="25">
        <v>86.394000000000005</v>
      </c>
      <c r="Q16" s="25">
        <v>98.5</v>
      </c>
      <c r="R16" s="25">
        <v>102.12</v>
      </c>
      <c r="S16" s="25">
        <v>109.1</v>
      </c>
      <c r="T16" s="25">
        <v>140.84200000000001</v>
      </c>
      <c r="U16" s="25">
        <v>117.73099999999999</v>
      </c>
      <c r="V16" s="25">
        <v>101.077</v>
      </c>
      <c r="W16" s="25">
        <v>119.352</v>
      </c>
      <c r="X16" s="25">
        <v>118.455</v>
      </c>
      <c r="Y16" s="25">
        <v>114.834</v>
      </c>
      <c r="Z16" s="25">
        <v>124.675</v>
      </c>
      <c r="AA16" s="25">
        <v>137.72900000000001</v>
      </c>
      <c r="AB16" s="25">
        <v>128.376</v>
      </c>
      <c r="AC16" s="25">
        <v>137.768</v>
      </c>
      <c r="AD16" s="25">
        <v>138.15199999999999</v>
      </c>
      <c r="AE16" s="25">
        <v>156.898</v>
      </c>
      <c r="AF16" s="25">
        <v>164.404</v>
      </c>
      <c r="AG16" s="25" t="s">
        <v>1</v>
      </c>
    </row>
    <row r="17" spans="1:33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>
        <v>9.2910000000000004</v>
      </c>
      <c r="H17" s="23">
        <v>10.43</v>
      </c>
      <c r="I17" s="23">
        <v>11.667999999999999</v>
      </c>
      <c r="J17" s="23">
        <v>12.109</v>
      </c>
      <c r="K17" s="23">
        <v>12.407</v>
      </c>
      <c r="L17" s="23">
        <v>12.393000000000001</v>
      </c>
      <c r="M17" s="23">
        <v>15.026</v>
      </c>
      <c r="N17" s="23">
        <v>14.656000000000001</v>
      </c>
      <c r="O17" s="23">
        <v>15.965</v>
      </c>
      <c r="P17" s="23">
        <v>13.802</v>
      </c>
      <c r="Q17" s="23">
        <v>33.131999999999998</v>
      </c>
      <c r="R17" s="23">
        <v>42.543999999999997</v>
      </c>
      <c r="S17" s="23">
        <v>62.463999999999999</v>
      </c>
      <c r="T17" s="23">
        <v>67.016999999999996</v>
      </c>
      <c r="U17" s="23">
        <v>38.133000000000003</v>
      </c>
      <c r="V17" s="23">
        <v>28.884</v>
      </c>
      <c r="W17" s="23">
        <v>31.872</v>
      </c>
      <c r="X17" s="23">
        <v>34.777000000000001</v>
      </c>
      <c r="Y17" s="23">
        <v>33.4</v>
      </c>
      <c r="Z17" s="23">
        <v>41.7</v>
      </c>
      <c r="AA17" s="23">
        <v>49.8</v>
      </c>
      <c r="AB17" s="23">
        <v>52.7</v>
      </c>
      <c r="AC17" s="23">
        <v>60.1</v>
      </c>
      <c r="AD17" s="23">
        <v>63.9</v>
      </c>
      <c r="AE17" s="23">
        <v>69.099999999999994</v>
      </c>
      <c r="AF17" s="23">
        <v>79.319999999999993</v>
      </c>
      <c r="AG17" s="23" t="s">
        <v>1</v>
      </c>
    </row>
    <row r="18" spans="1:33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>
        <v>27.9</v>
      </c>
      <c r="M18" s="25" t="s">
        <v>1</v>
      </c>
      <c r="N18" s="25" t="s">
        <v>1</v>
      </c>
      <c r="O18" s="25">
        <v>47.5</v>
      </c>
      <c r="P18" s="25" t="s">
        <v>1</v>
      </c>
      <c r="Q18" s="25">
        <v>78.400000000000006</v>
      </c>
      <c r="R18" s="25" t="s">
        <v>1</v>
      </c>
      <c r="S18" s="25">
        <v>107.9</v>
      </c>
      <c r="T18" s="25" t="s">
        <v>1</v>
      </c>
      <c r="U18" s="25">
        <v>150.47999999999999</v>
      </c>
      <c r="V18" s="25">
        <v>212.15600000000001</v>
      </c>
      <c r="W18" s="25">
        <v>211.791</v>
      </c>
      <c r="X18" s="25">
        <v>253.023</v>
      </c>
      <c r="Y18" s="25">
        <v>293.05399999999997</v>
      </c>
      <c r="Z18" s="25">
        <v>269.7</v>
      </c>
      <c r="AA18" s="25">
        <v>315.8</v>
      </c>
      <c r="AB18" s="25">
        <v>287.10000000000002</v>
      </c>
      <c r="AC18" s="25">
        <v>310.39999999999998</v>
      </c>
      <c r="AD18" s="25" t="s">
        <v>1</v>
      </c>
      <c r="AE18" s="25">
        <v>318.39999999999998</v>
      </c>
      <c r="AF18" s="25" t="s">
        <v>1</v>
      </c>
      <c r="AG18" s="25" t="s">
        <v>1</v>
      </c>
    </row>
    <row r="19" spans="1:33" x14ac:dyDescent="0.25">
      <c r="A19" s="9" t="s">
        <v>15</v>
      </c>
      <c r="B19" s="22">
        <v>73.804780876494021</v>
      </c>
      <c r="C19" s="23">
        <v>75.260196905766534</v>
      </c>
      <c r="D19" s="23">
        <v>74.528301886792448</v>
      </c>
      <c r="E19" s="23">
        <v>130.42468172102966</v>
      </c>
      <c r="F19" s="23">
        <v>165.80820603055267</v>
      </c>
      <c r="G19" s="23">
        <v>132.96870252202976</v>
      </c>
      <c r="H19" s="23">
        <v>115.90730800990917</v>
      </c>
      <c r="I19" s="23">
        <v>159.94141270966216</v>
      </c>
      <c r="J19" s="23">
        <v>160.38200939435507</v>
      </c>
      <c r="K19" s="23">
        <v>164.67223167306244</v>
      </c>
      <c r="L19" s="23">
        <v>200.76565143824024</v>
      </c>
      <c r="M19" s="23">
        <v>293.7998363147434</v>
      </c>
      <c r="N19" s="23">
        <v>413.20258478761934</v>
      </c>
      <c r="O19" s="23">
        <v>402.20960492074755</v>
      </c>
      <c r="P19" s="23">
        <v>373.71294603830569</v>
      </c>
      <c r="Q19" s="23">
        <v>413.89074783309815</v>
      </c>
      <c r="R19" s="23">
        <v>403.15749640505561</v>
      </c>
      <c r="S19" s="23">
        <v>434.12293614481803</v>
      </c>
      <c r="T19" s="23">
        <v>442.92751779253308</v>
      </c>
      <c r="U19" s="23">
        <v>448.02411443655694</v>
      </c>
      <c r="V19" s="23">
        <v>442.97045157543192</v>
      </c>
      <c r="W19" s="23">
        <v>458.93725167340801</v>
      </c>
      <c r="X19" s="23">
        <v>463.54330164217805</v>
      </c>
      <c r="Y19" s="23">
        <v>507.72627749519995</v>
      </c>
      <c r="Z19" s="23">
        <v>478.45388876291668</v>
      </c>
      <c r="AA19" s="23">
        <v>523.14709677419353</v>
      </c>
      <c r="AB19" s="23">
        <v>360</v>
      </c>
      <c r="AC19" s="23">
        <v>533.57094343284064</v>
      </c>
      <c r="AD19" s="23">
        <v>663.54918623976926</v>
      </c>
      <c r="AE19" s="23">
        <v>718.38856440209031</v>
      </c>
      <c r="AF19" s="23">
        <v>713.30448398576516</v>
      </c>
      <c r="AG19" s="23" t="s">
        <v>1</v>
      </c>
    </row>
    <row r="20" spans="1:33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>
        <v>6.7549999999999999</v>
      </c>
      <c r="O20" s="25" t="s">
        <v>1</v>
      </c>
      <c r="P20" s="25" t="s">
        <v>1</v>
      </c>
      <c r="Q20" s="25">
        <v>7.0519999999999996</v>
      </c>
      <c r="R20" s="25">
        <v>8.3879999999999999</v>
      </c>
      <c r="S20" s="25">
        <v>8.1259999999999994</v>
      </c>
      <c r="T20" s="25">
        <v>8.9580000000000002</v>
      </c>
      <c r="U20" s="25">
        <v>9.5310000000000006</v>
      </c>
      <c r="V20" s="25">
        <v>13.769</v>
      </c>
      <c r="W20" s="25">
        <v>13.401</v>
      </c>
      <c r="X20" s="25">
        <v>19.538</v>
      </c>
      <c r="Y20" s="25">
        <v>20.885000000000002</v>
      </c>
      <c r="Z20" s="25">
        <v>18.829000000000001</v>
      </c>
      <c r="AA20" s="25">
        <v>23.459</v>
      </c>
      <c r="AB20" s="25">
        <v>19.582000000000001</v>
      </c>
      <c r="AC20" s="25">
        <v>20.623000000000001</v>
      </c>
      <c r="AD20" s="25">
        <v>22.306999999999999</v>
      </c>
      <c r="AE20" s="25">
        <v>24.956</v>
      </c>
      <c r="AF20" s="25">
        <v>26.132000000000001</v>
      </c>
      <c r="AG20" s="25" t="s">
        <v>1</v>
      </c>
    </row>
    <row r="21" spans="1:33" x14ac:dyDescent="0.25">
      <c r="A21" s="9" t="s">
        <v>17</v>
      </c>
      <c r="B21" s="22">
        <v>11511.74</v>
      </c>
      <c r="C21" s="23">
        <v>13566.9</v>
      </c>
      <c r="D21" s="23">
        <v>14075.53</v>
      </c>
      <c r="E21" s="23">
        <v>14365.3</v>
      </c>
      <c r="F21" s="23">
        <v>14604.7</v>
      </c>
      <c r="G21" s="23">
        <v>15251.406999999999</v>
      </c>
      <c r="H21" s="23">
        <v>15696.751</v>
      </c>
      <c r="I21" s="23">
        <v>15400.504000000001</v>
      </c>
      <c r="J21" s="23">
        <v>15484.584999999999</v>
      </c>
      <c r="K21" s="23">
        <v>15574.362999999999</v>
      </c>
      <c r="L21" s="23">
        <v>16061.105</v>
      </c>
      <c r="M21" s="23">
        <v>16533.519</v>
      </c>
      <c r="N21" s="23">
        <v>17006.294000000002</v>
      </c>
      <c r="O21" s="23">
        <v>17117.531999999999</v>
      </c>
      <c r="P21" s="23">
        <v>16832.561000000002</v>
      </c>
      <c r="Q21" s="23">
        <v>15902.063</v>
      </c>
      <c r="R21" s="23">
        <v>16371.04</v>
      </c>
      <c r="S21" s="23">
        <v>16972.900000000001</v>
      </c>
      <c r="T21" s="23">
        <v>18967.455000000002</v>
      </c>
      <c r="U21" s="23">
        <v>19996.892</v>
      </c>
      <c r="V21" s="23">
        <v>21260.125</v>
      </c>
      <c r="W21" s="23">
        <v>22585.47</v>
      </c>
      <c r="X21" s="23">
        <v>23110.879000000001</v>
      </c>
      <c r="Y21" s="23">
        <v>23197.976999999999</v>
      </c>
      <c r="Z21" s="23">
        <v>24183.692999999999</v>
      </c>
      <c r="AA21" s="23">
        <v>24767.449000000001</v>
      </c>
      <c r="AB21" s="23">
        <v>26290.159</v>
      </c>
      <c r="AC21" s="23">
        <v>27596.437999999998</v>
      </c>
      <c r="AD21" s="23">
        <v>29148.507000000001</v>
      </c>
      <c r="AE21" s="23">
        <v>30592.5</v>
      </c>
      <c r="AF21" s="23">
        <v>31658.44</v>
      </c>
      <c r="AG21" s="23" t="s">
        <v>1</v>
      </c>
    </row>
    <row r="22" spans="1:33" x14ac:dyDescent="0.25">
      <c r="A22" s="12" t="s">
        <v>18</v>
      </c>
      <c r="B22" s="24">
        <v>2436.35</v>
      </c>
      <c r="C22" s="25">
        <v>2449.0500000000002</v>
      </c>
      <c r="D22" s="25">
        <v>2484.4499999999998</v>
      </c>
      <c r="E22" s="25">
        <v>2562.0430000000001</v>
      </c>
      <c r="F22" s="25">
        <v>2484.4470000000001</v>
      </c>
      <c r="G22" s="25">
        <v>2532.547</v>
      </c>
      <c r="H22" s="25">
        <v>2631.9250000000002</v>
      </c>
      <c r="I22" s="25">
        <v>2661.875</v>
      </c>
      <c r="J22" s="25">
        <v>2601.0680000000002</v>
      </c>
      <c r="K22" s="25">
        <v>2818</v>
      </c>
      <c r="L22" s="25" t="s">
        <v>1</v>
      </c>
      <c r="M22" s="25">
        <v>3349</v>
      </c>
      <c r="N22" s="25" t="s">
        <v>1</v>
      </c>
      <c r="O22" s="25">
        <v>3690</v>
      </c>
      <c r="P22" s="25" t="s">
        <v>1</v>
      </c>
      <c r="Q22" s="25">
        <v>3796</v>
      </c>
      <c r="R22" s="25" t="s">
        <v>1</v>
      </c>
      <c r="S22" s="25">
        <v>3933</v>
      </c>
      <c r="T22" s="25" t="s">
        <v>1</v>
      </c>
      <c r="U22" s="25">
        <v>4256</v>
      </c>
      <c r="V22" s="25" t="s">
        <v>1</v>
      </c>
      <c r="W22" s="25">
        <v>4152.6980000000003</v>
      </c>
      <c r="X22" s="25">
        <v>4057.3829999999998</v>
      </c>
      <c r="Y22" s="25">
        <v>4445</v>
      </c>
      <c r="Z22" s="25">
        <v>4565</v>
      </c>
      <c r="AA22" s="25">
        <v>4672</v>
      </c>
      <c r="AB22" s="25">
        <v>4604</v>
      </c>
      <c r="AC22" s="25">
        <v>4728</v>
      </c>
      <c r="AD22" s="25">
        <v>4896</v>
      </c>
      <c r="AE22" s="25">
        <v>5221</v>
      </c>
      <c r="AF22" s="25">
        <v>5603</v>
      </c>
      <c r="AG22" s="25" t="s">
        <v>1</v>
      </c>
    </row>
    <row r="23" spans="1:33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>
        <v>365.16749953729413</v>
      </c>
      <c r="G23" s="23">
        <v>405.2673079955843</v>
      </c>
      <c r="H23" s="23">
        <v>466.23615697045847</v>
      </c>
      <c r="I23" s="23">
        <v>557.82532633562107</v>
      </c>
      <c r="J23" s="23">
        <v>603.34482318396522</v>
      </c>
      <c r="K23" s="23">
        <v>635.5443061929318</v>
      </c>
      <c r="L23" s="23">
        <v>796.29260016965213</v>
      </c>
      <c r="M23" s="23">
        <v>857.03003730835212</v>
      </c>
      <c r="N23" s="23">
        <v>725.929382485612</v>
      </c>
      <c r="O23" s="23">
        <v>649.80907355214106</v>
      </c>
      <c r="P23" s="23">
        <v>702.21790227091992</v>
      </c>
      <c r="Q23" s="23">
        <v>799.67685806611985</v>
      </c>
      <c r="R23" s="23">
        <v>869.01614517826431</v>
      </c>
      <c r="S23" s="23">
        <v>1033.6443164098634</v>
      </c>
      <c r="T23" s="23">
        <v>1311.950115315623</v>
      </c>
      <c r="U23" s="23">
        <v>1266.8222571402162</v>
      </c>
      <c r="V23" s="23">
        <v>1588.8802663529177</v>
      </c>
      <c r="W23" s="23">
        <v>1582.6578653594138</v>
      </c>
      <c r="X23" s="23">
        <v>1760.5802088560708</v>
      </c>
      <c r="Y23" s="23">
        <v>1623.4663490172723</v>
      </c>
      <c r="Z23" s="23">
        <v>1747.0544655019953</v>
      </c>
      <c r="AA23" s="23">
        <v>1805.334480533448</v>
      </c>
      <c r="AB23" s="23">
        <v>1598.0702236890356</v>
      </c>
      <c r="AC23" s="23">
        <v>1850.5285412262158</v>
      </c>
      <c r="AD23" s="23">
        <v>2131.5672885134345</v>
      </c>
      <c r="AE23" s="23">
        <v>2735.3225055845123</v>
      </c>
      <c r="AF23" s="23">
        <v>2841.6614899842452</v>
      </c>
      <c r="AG23" s="23" t="s">
        <v>1</v>
      </c>
    </row>
    <row r="24" spans="1:33" x14ac:dyDescent="0.25">
      <c r="A24" s="12" t="s">
        <v>20</v>
      </c>
      <c r="B24" s="24">
        <v>160.34</v>
      </c>
      <c r="C24" s="25">
        <v>199.3</v>
      </c>
      <c r="D24" s="25">
        <v>238.25</v>
      </c>
      <c r="E24" s="25">
        <v>249.41</v>
      </c>
      <c r="F24" s="25">
        <v>261.08999999999997</v>
      </c>
      <c r="G24" s="25">
        <v>300.33</v>
      </c>
      <c r="H24" s="25">
        <v>346.92</v>
      </c>
      <c r="I24" s="25">
        <v>393.51</v>
      </c>
      <c r="J24" s="25">
        <v>480.61</v>
      </c>
      <c r="K24" s="25">
        <v>567.71</v>
      </c>
      <c r="L24" s="25">
        <v>600.33000000000004</v>
      </c>
      <c r="M24" s="25">
        <v>632.94500000000005</v>
      </c>
      <c r="N24" s="25">
        <v>622.88199999999995</v>
      </c>
      <c r="O24" s="25">
        <v>612.82000000000005</v>
      </c>
      <c r="P24" s="25">
        <v>637.91</v>
      </c>
      <c r="Q24" s="25">
        <v>663</v>
      </c>
      <c r="R24" s="25">
        <v>771.05499999999995</v>
      </c>
      <c r="S24" s="25">
        <v>879.10900000000004</v>
      </c>
      <c r="T24" s="25">
        <v>1129.9490000000001</v>
      </c>
      <c r="U24" s="25">
        <v>1259.934</v>
      </c>
      <c r="V24" s="25">
        <v>1243.952</v>
      </c>
      <c r="W24" s="25">
        <v>1072.002</v>
      </c>
      <c r="X24" s="25">
        <v>1000.765</v>
      </c>
      <c r="Y24" s="25">
        <v>1047.7439999999999</v>
      </c>
      <c r="Z24" s="25">
        <v>1052.2260000000001</v>
      </c>
      <c r="AA24" s="25">
        <v>989.78599999999994</v>
      </c>
      <c r="AB24" s="25">
        <v>1018.448</v>
      </c>
      <c r="AC24" s="25">
        <v>1060.925</v>
      </c>
      <c r="AD24" s="25">
        <v>1123.8230000000001</v>
      </c>
      <c r="AE24" s="25">
        <v>1203.818</v>
      </c>
      <c r="AF24" s="25">
        <v>1206.9390000000001</v>
      </c>
      <c r="AG24" s="25" t="s">
        <v>1</v>
      </c>
    </row>
    <row r="25" spans="1:33" x14ac:dyDescent="0.25">
      <c r="A25" s="9" t="s">
        <v>21</v>
      </c>
      <c r="B25" s="22">
        <v>826.36599999999999</v>
      </c>
      <c r="C25" s="23">
        <v>979.23</v>
      </c>
      <c r="D25" s="23">
        <v>1044.77</v>
      </c>
      <c r="E25" s="23">
        <v>1105.354</v>
      </c>
      <c r="F25" s="23">
        <v>1254.3900000000001</v>
      </c>
      <c r="G25" s="23">
        <v>1267.25</v>
      </c>
      <c r="H25" s="23">
        <v>1246.5999999999999</v>
      </c>
      <c r="I25" s="23">
        <v>1280.94</v>
      </c>
      <c r="J25" s="23">
        <v>1284.576</v>
      </c>
      <c r="K25" s="23">
        <v>1465.03</v>
      </c>
      <c r="L25" s="23">
        <v>1530.92</v>
      </c>
      <c r="M25" s="23">
        <v>1681.32</v>
      </c>
      <c r="N25" s="23">
        <v>1574.231</v>
      </c>
      <c r="O25" s="23">
        <v>1736.77</v>
      </c>
      <c r="P25" s="23">
        <v>1710.5619999999999</v>
      </c>
      <c r="Q25" s="23">
        <v>2165.3000000000002</v>
      </c>
      <c r="R25" s="23">
        <v>2038.0450000000001</v>
      </c>
      <c r="S25" s="23">
        <v>2218.1729999999998</v>
      </c>
      <c r="T25" s="23">
        <v>2793.33</v>
      </c>
      <c r="U25" s="23">
        <v>2611.5</v>
      </c>
      <c r="V25" s="23">
        <v>3085.73</v>
      </c>
      <c r="W25" s="23">
        <v>2959.3910000000001</v>
      </c>
      <c r="X25" s="23">
        <v>3506.21</v>
      </c>
      <c r="Y25" s="23">
        <v>3213.5309999999999</v>
      </c>
      <c r="Z25" s="23">
        <v>3660.26</v>
      </c>
      <c r="AA25" s="23">
        <v>3421.7159999999999</v>
      </c>
      <c r="AB25" s="23">
        <v>3381.37</v>
      </c>
      <c r="AC25" s="23">
        <v>3117.7730000000001</v>
      </c>
      <c r="AD25" s="23">
        <v>3603.51</v>
      </c>
      <c r="AE25" s="23">
        <v>3355.489</v>
      </c>
      <c r="AF25" s="23">
        <v>4066.4</v>
      </c>
      <c r="AG25" s="23">
        <v>4244.12</v>
      </c>
    </row>
    <row r="26" spans="1:33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>
        <v>134.50338600451468</v>
      </c>
      <c r="F26" s="25">
        <v>118.06288032454361</v>
      </c>
      <c r="G26" s="25">
        <v>124.48159278737792</v>
      </c>
      <c r="H26" s="25">
        <v>107.49872514023458</v>
      </c>
      <c r="I26" s="25">
        <v>76.604588061174155</v>
      </c>
      <c r="J26" s="25">
        <v>97.144717075613414</v>
      </c>
      <c r="K26" s="25">
        <v>62.688283878862038</v>
      </c>
      <c r="L26" s="25">
        <v>60.666599738982029</v>
      </c>
      <c r="M26" s="25">
        <v>75.885248423319482</v>
      </c>
      <c r="N26" s="25">
        <v>88.91653341861209</v>
      </c>
      <c r="O26" s="25">
        <v>96.659210140875061</v>
      </c>
      <c r="P26" s="25">
        <v>115.34608738583066</v>
      </c>
      <c r="Q26" s="25">
        <v>174.89049683780274</v>
      </c>
      <c r="R26" s="25">
        <v>284.65539735662833</v>
      </c>
      <c r="S26" s="25">
        <v>438.30450034479651</v>
      </c>
      <c r="T26" s="25">
        <v>567.37087927008099</v>
      </c>
      <c r="U26" s="25">
        <v>305.29564376518317</v>
      </c>
      <c r="V26" s="25">
        <v>311.68391814253835</v>
      </c>
      <c r="W26" s="25">
        <v>322.98341629119392</v>
      </c>
      <c r="X26" s="25">
        <v>321.75632946875072</v>
      </c>
      <c r="Y26" s="25">
        <v>291.63453269970586</v>
      </c>
      <c r="Z26" s="25">
        <v>279.21529356167161</v>
      </c>
      <c r="AA26" s="25">
        <v>326.08966572186978</v>
      </c>
      <c r="AB26" s="25">
        <v>323.98939960805274</v>
      </c>
      <c r="AC26" s="25">
        <v>339.50906146033964</v>
      </c>
      <c r="AD26" s="25">
        <v>341.46776966050709</v>
      </c>
      <c r="AE26" s="25">
        <v>367.11630455397972</v>
      </c>
      <c r="AF26" s="25">
        <v>337.22361159911537</v>
      </c>
      <c r="AG26" s="25" t="s">
        <v>1</v>
      </c>
    </row>
    <row r="27" spans="1:33" x14ac:dyDescent="0.25">
      <c r="A27" s="9" t="s">
        <v>23</v>
      </c>
      <c r="B27" s="22" t="s">
        <v>1</v>
      </c>
      <c r="C27" s="23">
        <v>100.73</v>
      </c>
      <c r="D27" s="23" t="s">
        <v>1</v>
      </c>
      <c r="E27" s="23">
        <v>138.33000000000001</v>
      </c>
      <c r="F27" s="23" t="s">
        <v>1</v>
      </c>
      <c r="G27" s="23">
        <v>210.01</v>
      </c>
      <c r="H27" s="23" t="s">
        <v>1</v>
      </c>
      <c r="I27" s="23">
        <v>268.11</v>
      </c>
      <c r="J27" s="23" t="s">
        <v>1</v>
      </c>
      <c r="K27" s="23">
        <v>371.74</v>
      </c>
      <c r="L27" s="23" t="s">
        <v>1</v>
      </c>
      <c r="M27" s="23">
        <v>396.74</v>
      </c>
      <c r="N27" s="23" t="s">
        <v>1</v>
      </c>
      <c r="O27" s="23">
        <v>453.89</v>
      </c>
      <c r="P27" s="23" t="s">
        <v>1</v>
      </c>
      <c r="Q27" s="23">
        <v>540.03099999999995</v>
      </c>
      <c r="R27" s="23" t="s">
        <v>1</v>
      </c>
      <c r="S27" s="23" t="s">
        <v>1</v>
      </c>
      <c r="T27" s="23">
        <v>995.89</v>
      </c>
      <c r="U27" s="23">
        <v>813.5</v>
      </c>
      <c r="V27" s="23">
        <v>652.70000000000005</v>
      </c>
      <c r="W27" s="23">
        <v>684.98400000000004</v>
      </c>
      <c r="X27" s="23">
        <v>673.6</v>
      </c>
      <c r="Y27" s="23">
        <v>766.14</v>
      </c>
      <c r="Z27" s="23">
        <v>793.24</v>
      </c>
      <c r="AA27" s="23">
        <v>903.98</v>
      </c>
      <c r="AB27" s="23">
        <v>746.76</v>
      </c>
      <c r="AC27" s="23">
        <v>766.92</v>
      </c>
      <c r="AD27" s="23">
        <v>885.28</v>
      </c>
      <c r="AE27" s="23">
        <v>961.8</v>
      </c>
      <c r="AF27" s="23">
        <v>1064.25</v>
      </c>
      <c r="AG27" s="23">
        <v>1161.681</v>
      </c>
    </row>
    <row r="28" spans="1:33" x14ac:dyDescent="0.25">
      <c r="A28" s="12" t="s">
        <v>24</v>
      </c>
      <c r="B28" s="24">
        <v>52.878</v>
      </c>
      <c r="C28" s="25">
        <v>75.516000000000005</v>
      </c>
      <c r="D28" s="25">
        <v>74.819000000000003</v>
      </c>
      <c r="E28" s="25">
        <v>59.052</v>
      </c>
      <c r="F28" s="25">
        <v>57.326000000000001</v>
      </c>
      <c r="G28" s="25">
        <v>67.483000000000004</v>
      </c>
      <c r="H28" s="25">
        <v>77.474999999999994</v>
      </c>
      <c r="I28" s="25">
        <v>88.793999999999997</v>
      </c>
      <c r="J28" s="25">
        <v>92.611000000000004</v>
      </c>
      <c r="K28" s="25">
        <v>88.228999999999999</v>
      </c>
      <c r="L28" s="25">
        <v>86.072000000000003</v>
      </c>
      <c r="M28" s="25">
        <v>88.561000000000007</v>
      </c>
      <c r="N28" s="25">
        <v>92.710999999999999</v>
      </c>
      <c r="O28" s="25">
        <v>118.40300000000001</v>
      </c>
      <c r="P28" s="25">
        <v>132.04499999999999</v>
      </c>
      <c r="Q28" s="25">
        <v>142.03700000000001</v>
      </c>
      <c r="R28" s="25">
        <v>148.715</v>
      </c>
      <c r="S28" s="25">
        <v>152.393</v>
      </c>
      <c r="T28" s="25">
        <v>165.614</v>
      </c>
      <c r="U28" s="25">
        <v>153.19900000000001</v>
      </c>
      <c r="V28" s="25">
        <v>206.399</v>
      </c>
      <c r="W28" s="25">
        <v>233.06100000000001</v>
      </c>
      <c r="X28" s="25">
        <v>243.30199999999999</v>
      </c>
      <c r="Y28" s="25">
        <v>237.61600000000001</v>
      </c>
      <c r="Z28" s="25">
        <v>277.11399999999998</v>
      </c>
      <c r="AA28" s="25">
        <v>296.13299999999998</v>
      </c>
      <c r="AB28" s="25">
        <v>262.67099999999999</v>
      </c>
      <c r="AC28" s="25">
        <v>265.90899999999999</v>
      </c>
      <c r="AD28" s="25">
        <v>285.43099999999998</v>
      </c>
      <c r="AE28" s="25">
        <v>314.15800000000002</v>
      </c>
      <c r="AF28" s="25">
        <v>332.30399999999997</v>
      </c>
      <c r="AG28" s="25" t="s">
        <v>1</v>
      </c>
    </row>
    <row r="29" spans="1:33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>
        <v>46.356999999999999</v>
      </c>
      <c r="F29" s="23">
        <v>61.651000000000003</v>
      </c>
      <c r="G29" s="23">
        <v>63.820999999999998</v>
      </c>
      <c r="H29" s="23">
        <v>66.674999999999997</v>
      </c>
      <c r="I29" s="23">
        <v>63.9</v>
      </c>
      <c r="J29" s="23">
        <v>79.962000000000003</v>
      </c>
      <c r="K29" s="23">
        <v>84.638999999999996</v>
      </c>
      <c r="L29" s="23">
        <v>102.616</v>
      </c>
      <c r="M29" s="23">
        <v>115.084</v>
      </c>
      <c r="N29" s="23">
        <v>121.038</v>
      </c>
      <c r="O29" s="23">
        <v>119.8</v>
      </c>
      <c r="P29" s="23">
        <v>113.473</v>
      </c>
      <c r="Q29" s="23">
        <v>153.55500000000001</v>
      </c>
      <c r="R29" s="23">
        <v>166.44</v>
      </c>
      <c r="S29" s="23">
        <v>178.21</v>
      </c>
      <c r="T29" s="23">
        <v>193.101</v>
      </c>
      <c r="U29" s="23">
        <v>234.24100000000001</v>
      </c>
      <c r="V29" s="23">
        <v>263.077</v>
      </c>
      <c r="W29" s="23">
        <v>281.76400000000001</v>
      </c>
      <c r="X29" s="23">
        <v>266.19099999999997</v>
      </c>
      <c r="Y29" s="23">
        <v>251.26300000000001</v>
      </c>
      <c r="Z29" s="23">
        <v>193.93</v>
      </c>
      <c r="AA29" s="23">
        <v>169.64400000000001</v>
      </c>
      <c r="AB29" s="23">
        <v>163.94</v>
      </c>
      <c r="AC29" s="23">
        <v>183.339</v>
      </c>
      <c r="AD29" s="23">
        <v>211.63</v>
      </c>
      <c r="AE29" s="23">
        <v>244.90299999999999</v>
      </c>
      <c r="AF29" s="23">
        <v>252.57</v>
      </c>
      <c r="AG29" s="23" t="s">
        <v>1</v>
      </c>
    </row>
    <row r="30" spans="1:33" x14ac:dyDescent="0.25">
      <c r="A30" s="12" t="s">
        <v>26</v>
      </c>
      <c r="B30" s="24">
        <v>1154.9639999999999</v>
      </c>
      <c r="C30" s="25">
        <v>1317.0450000000001</v>
      </c>
      <c r="D30" s="25">
        <v>1628.808</v>
      </c>
      <c r="E30" s="25">
        <v>1728.14</v>
      </c>
      <c r="F30" s="25">
        <v>1725.654</v>
      </c>
      <c r="G30" s="25">
        <v>1546.5540000000001</v>
      </c>
      <c r="H30" s="25">
        <v>1692.182</v>
      </c>
      <c r="I30" s="25">
        <v>1762.1559999999999</v>
      </c>
      <c r="J30" s="25">
        <v>1825.1369999999999</v>
      </c>
      <c r="K30" s="25">
        <v>2038.828</v>
      </c>
      <c r="L30" s="25">
        <v>2210.0300000000002</v>
      </c>
      <c r="M30" s="25">
        <v>2482.5509999999999</v>
      </c>
      <c r="N30" s="25">
        <v>2812.489</v>
      </c>
      <c r="O30" s="25">
        <v>3290.8090000000002</v>
      </c>
      <c r="P30" s="25">
        <v>3668.6109999999999</v>
      </c>
      <c r="Q30" s="25">
        <v>4383.7569999999996</v>
      </c>
      <c r="R30" s="25">
        <v>5020.049</v>
      </c>
      <c r="S30" s="25">
        <v>5824.6319999999996</v>
      </c>
      <c r="T30" s="25">
        <v>6699.3389999999999</v>
      </c>
      <c r="U30" s="25">
        <v>6868.6279999999997</v>
      </c>
      <c r="V30" s="25">
        <v>6804.2539999999999</v>
      </c>
      <c r="W30" s="25">
        <v>6308.5640000000003</v>
      </c>
      <c r="X30" s="25">
        <v>5776.1469999999999</v>
      </c>
      <c r="Y30" s="25">
        <v>5416.3980000000001</v>
      </c>
      <c r="Z30" s="25">
        <v>5302.3090000000002</v>
      </c>
      <c r="AA30" s="25">
        <v>5391</v>
      </c>
      <c r="AB30" s="25">
        <v>5298</v>
      </c>
      <c r="AC30" s="25">
        <v>5471</v>
      </c>
      <c r="AD30" s="25">
        <v>5621</v>
      </c>
      <c r="AE30" s="25">
        <v>5900</v>
      </c>
      <c r="AF30" s="25">
        <v>6073</v>
      </c>
      <c r="AG30" s="25" t="s">
        <v>1</v>
      </c>
    </row>
    <row r="31" spans="1:33" x14ac:dyDescent="0.25">
      <c r="A31" s="9" t="s">
        <v>27</v>
      </c>
      <c r="B31" s="22" t="s">
        <v>1</v>
      </c>
      <c r="C31" s="23">
        <v>1896.0597916917359</v>
      </c>
      <c r="D31" s="23" t="s">
        <v>1</v>
      </c>
      <c r="E31" s="23">
        <v>1772.4058543002798</v>
      </c>
      <c r="F31" s="23" t="s">
        <v>1</v>
      </c>
      <c r="G31" s="23">
        <v>1784.7129737781161</v>
      </c>
      <c r="H31" s="23" t="s">
        <v>1</v>
      </c>
      <c r="I31" s="23">
        <v>2000.8784908452008</v>
      </c>
      <c r="J31" s="23" t="s">
        <v>1</v>
      </c>
      <c r="K31" s="23">
        <v>2274.1867726369574</v>
      </c>
      <c r="L31" s="23" t="s">
        <v>1</v>
      </c>
      <c r="M31" s="23">
        <v>2336.2254324642627</v>
      </c>
      <c r="N31" s="23" t="s">
        <v>1</v>
      </c>
      <c r="O31" s="23">
        <v>2578.6370311917758</v>
      </c>
      <c r="P31" s="23" t="s">
        <v>1</v>
      </c>
      <c r="Q31" s="23">
        <v>2589.1491241300555</v>
      </c>
      <c r="R31" s="23" t="s">
        <v>1</v>
      </c>
      <c r="S31" s="23">
        <v>2859.5366536577985</v>
      </c>
      <c r="T31" s="23" t="s">
        <v>1</v>
      </c>
      <c r="U31" s="23">
        <v>2883.1068546298652</v>
      </c>
      <c r="V31" s="23" t="s">
        <v>1</v>
      </c>
      <c r="W31" s="23">
        <v>3613.5905557155197</v>
      </c>
      <c r="X31" s="23" t="s">
        <v>1</v>
      </c>
      <c r="Y31" s="23">
        <v>4073.1665029185688</v>
      </c>
      <c r="Z31" s="23" t="s">
        <v>1</v>
      </c>
      <c r="AA31" s="23" t="s">
        <v>1</v>
      </c>
      <c r="AB31" s="23" t="s">
        <v>1</v>
      </c>
      <c r="AC31" s="23">
        <v>4038.7748959533374</v>
      </c>
      <c r="AD31" s="23" t="s">
        <v>1</v>
      </c>
      <c r="AE31" s="23">
        <v>3916.1024071923016</v>
      </c>
      <c r="AF31" s="23" t="s">
        <v>1</v>
      </c>
      <c r="AG31" s="23" t="s">
        <v>1</v>
      </c>
    </row>
    <row r="32" spans="1:33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>
        <v>59579.457233500318</v>
      </c>
      <c r="R32" s="29" t="s">
        <v>1</v>
      </c>
      <c r="S32" s="29" t="s">
        <v>1</v>
      </c>
      <c r="T32" s="29" t="s">
        <v>1</v>
      </c>
      <c r="U32" s="29">
        <v>73513.80451635069</v>
      </c>
      <c r="V32" s="29" t="s">
        <v>1</v>
      </c>
      <c r="W32" s="29">
        <v>76837.458092466215</v>
      </c>
      <c r="X32" s="29" t="s">
        <v>1</v>
      </c>
      <c r="Y32" s="29">
        <v>79452.663713932852</v>
      </c>
      <c r="Z32" s="29" t="s">
        <v>1</v>
      </c>
      <c r="AA32" s="29" t="s">
        <v>1</v>
      </c>
      <c r="AB32" s="29" t="s">
        <v>1</v>
      </c>
      <c r="AC32" s="29">
        <v>83692.6968340288</v>
      </c>
      <c r="AD32" s="29" t="s">
        <v>1</v>
      </c>
      <c r="AE32" s="29">
        <v>91545.666028624037</v>
      </c>
      <c r="AF32" s="29" t="s">
        <v>1</v>
      </c>
      <c r="AG32" s="29" t="s">
        <v>1</v>
      </c>
    </row>
    <row r="33" spans="1:33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>
        <v>958.695652173913</v>
      </c>
      <c r="M33" s="23">
        <v>947.28024125991294</v>
      </c>
      <c r="N33" s="23">
        <v>270.56661173786284</v>
      </c>
      <c r="O33" s="23">
        <v>318.27447688710356</v>
      </c>
      <c r="P33" s="23">
        <v>344.64139623670576</v>
      </c>
      <c r="Q33" s="23">
        <v>439.64498667326137</v>
      </c>
      <c r="R33" s="23">
        <v>558.57838061710504</v>
      </c>
      <c r="S33" s="23">
        <v>652.46400561863516</v>
      </c>
      <c r="T33" s="23">
        <v>822.60011207379625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>
        <v>2743.9863125513029</v>
      </c>
      <c r="AB33" s="23">
        <v>1951.0805861602439</v>
      </c>
      <c r="AC33" s="23">
        <v>2236.4059823815342</v>
      </c>
      <c r="AD33" s="23">
        <v>1442.3086155295264</v>
      </c>
      <c r="AE33" s="23">
        <v>1125.732987133965</v>
      </c>
      <c r="AF33" s="23" t="s">
        <v>1</v>
      </c>
      <c r="AG33" s="23" t="s">
        <v>1</v>
      </c>
    </row>
    <row r="34" spans="1:33" x14ac:dyDescent="0.25">
      <c r="A34" s="12" t="s">
        <v>30</v>
      </c>
      <c r="B34" s="24">
        <v>1759.4160225739167</v>
      </c>
      <c r="C34" s="25" t="s">
        <v>1</v>
      </c>
      <c r="D34" s="25">
        <v>1840.7459734388242</v>
      </c>
      <c r="E34" s="25" t="s">
        <v>1</v>
      </c>
      <c r="F34" s="25">
        <v>2180.2067458607744</v>
      </c>
      <c r="G34" s="25" t="s">
        <v>1</v>
      </c>
      <c r="H34" s="25">
        <v>2478.3537821855366</v>
      </c>
      <c r="I34" s="25" t="s">
        <v>1</v>
      </c>
      <c r="J34" s="25">
        <v>2338.2772709464375</v>
      </c>
      <c r="K34" s="25" t="s">
        <v>1</v>
      </c>
      <c r="L34" s="25">
        <v>2983.8252879350493</v>
      </c>
      <c r="M34" s="25" t="s">
        <v>1</v>
      </c>
      <c r="N34" s="25">
        <v>3130.9277163904235</v>
      </c>
      <c r="O34" s="25" t="s">
        <v>1</v>
      </c>
      <c r="P34" s="25">
        <v>3804.1407867494818</v>
      </c>
      <c r="Q34" s="25" t="s">
        <v>1</v>
      </c>
      <c r="R34" s="25">
        <v>4911.8070554355654</v>
      </c>
      <c r="S34" s="25" t="s">
        <v>1</v>
      </c>
      <c r="T34" s="25">
        <v>5621.3826366559488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</row>
    <row r="35" spans="1:33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>
        <v>9.5233225791607659</v>
      </c>
      <c r="Y35" s="23">
        <v>11.412546080180794</v>
      </c>
      <c r="Z35" s="23">
        <v>17.128278020073321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15.465556822423217</v>
      </c>
      <c r="AF35" s="23">
        <v>16.251412443821806</v>
      </c>
      <c r="AG35" s="23" t="s">
        <v>1</v>
      </c>
    </row>
    <row r="36" spans="1:33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>
        <v>4.7640000000000002</v>
      </c>
      <c r="X36" s="25" t="s">
        <v>1</v>
      </c>
      <c r="Y36" s="25">
        <v>3.9849999999999999</v>
      </c>
      <c r="Z36" s="25">
        <v>5.8479999999999999</v>
      </c>
      <c r="AA36" s="25">
        <v>7.9</v>
      </c>
      <c r="AB36" s="25" t="s">
        <v>1</v>
      </c>
      <c r="AC36" s="25">
        <v>9.6210000000000004</v>
      </c>
      <c r="AD36" s="25">
        <v>11.516</v>
      </c>
      <c r="AE36" s="25">
        <v>13.227</v>
      </c>
      <c r="AF36" s="25" t="s">
        <v>1</v>
      </c>
      <c r="AG36" s="25" t="s">
        <v>1</v>
      </c>
    </row>
    <row r="37" spans="1:33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>
        <v>3928.4213843083708</v>
      </c>
      <c r="M37" s="23" t="s">
        <v>1</v>
      </c>
      <c r="N37" s="23" t="s">
        <v>1</v>
      </c>
      <c r="O37" s="23">
        <v>4919.146390959776</v>
      </c>
      <c r="P37" s="23">
        <v>5085.1243602319191</v>
      </c>
      <c r="Q37" s="23">
        <v>6330.527193369624</v>
      </c>
      <c r="R37" s="23">
        <v>7414.1803868286433</v>
      </c>
      <c r="S37" s="23">
        <v>8768.5307838507179</v>
      </c>
      <c r="T37" s="23">
        <v>10650.756093743888</v>
      </c>
      <c r="U37" s="23">
        <v>14256.021915047704</v>
      </c>
      <c r="V37" s="23">
        <v>18908.26199393615</v>
      </c>
      <c r="W37" s="23">
        <v>20931.142730102267</v>
      </c>
      <c r="X37" s="23">
        <v>27407.034989883039</v>
      </c>
      <c r="Y37" s="23">
        <v>30626.941675036131</v>
      </c>
      <c r="Z37" s="23">
        <v>32203.480337662008</v>
      </c>
      <c r="AA37" s="23">
        <v>43210.471942982513</v>
      </c>
      <c r="AB37" s="23">
        <v>42719.289464378009</v>
      </c>
      <c r="AC37" s="23">
        <v>45713.030017040248</v>
      </c>
      <c r="AD37" s="23">
        <v>50955.303338840429</v>
      </c>
      <c r="AE37" s="23">
        <v>58655.680563635178</v>
      </c>
      <c r="AF37" s="23">
        <v>61279.230192896241</v>
      </c>
      <c r="AG37" s="23" t="s">
        <v>1</v>
      </c>
    </row>
    <row r="38" spans="1:33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>
        <v>139.72717139408655</v>
      </c>
      <c r="T38" s="25">
        <v>156.05048542924237</v>
      </c>
      <c r="U38" s="25">
        <v>167.72135139618254</v>
      </c>
      <c r="V38" s="25">
        <v>219.14847351711822</v>
      </c>
      <c r="W38" s="25">
        <v>214.61881012048264</v>
      </c>
      <c r="X38" s="25">
        <v>270.57680546985154</v>
      </c>
      <c r="Y38" s="25">
        <v>312.72656027408919</v>
      </c>
      <c r="Z38" s="25">
        <v>325.03155174873012</v>
      </c>
      <c r="AA38" s="25">
        <v>356.38650226222529</v>
      </c>
      <c r="AB38" s="25">
        <v>380.14725197279205</v>
      </c>
      <c r="AC38" s="25">
        <v>411.02953564606918</v>
      </c>
      <c r="AD38" s="25">
        <v>441.1085592373405</v>
      </c>
      <c r="AE38" s="25">
        <v>385.63512951653843</v>
      </c>
      <c r="AF38" s="25">
        <v>293.65718087509521</v>
      </c>
      <c r="AG38" s="25" t="s">
        <v>1</v>
      </c>
    </row>
    <row r="39" spans="1:33" s="5" customFormat="1" x14ac:dyDescent="0.25">
      <c r="A39" s="9" t="s">
        <v>35</v>
      </c>
      <c r="B39" s="22">
        <v>32.10959070647035</v>
      </c>
      <c r="C39" s="23">
        <v>44.118534246575337</v>
      </c>
      <c r="D39" s="23">
        <v>49.625904098580236</v>
      </c>
      <c r="E39" s="23">
        <v>43.659381703470032</v>
      </c>
      <c r="F39" s="23">
        <v>45.794814101792802</v>
      </c>
      <c r="G39" s="23">
        <v>47.10528988074153</v>
      </c>
      <c r="H39" s="23" t="s">
        <v>1</v>
      </c>
      <c r="I39" s="23">
        <v>61.056054201889609</v>
      </c>
      <c r="J39" s="23">
        <v>82.617415307402766</v>
      </c>
      <c r="K39" s="23">
        <v>77.448963462036801</v>
      </c>
      <c r="L39" s="23" t="s">
        <v>1</v>
      </c>
      <c r="M39" s="23">
        <v>88.606211393273853</v>
      </c>
      <c r="N39" s="23" t="s">
        <v>1</v>
      </c>
      <c r="O39" s="23">
        <v>109.83266012694749</v>
      </c>
      <c r="P39" s="23" t="s">
        <v>1</v>
      </c>
      <c r="Q39" s="23">
        <v>147.23290297839702</v>
      </c>
      <c r="R39" s="23">
        <v>157.60871695533271</v>
      </c>
      <c r="S39" s="23">
        <v>155.54708433184985</v>
      </c>
      <c r="T39" s="23">
        <v>105.66716957519293</v>
      </c>
      <c r="U39" s="23">
        <v>98.434175015926343</v>
      </c>
      <c r="V39" s="23" t="s">
        <v>1</v>
      </c>
      <c r="W39" s="23">
        <v>105.10841283607979</v>
      </c>
      <c r="X39" s="23" t="s">
        <v>1</v>
      </c>
      <c r="Y39" s="23">
        <v>76.405345485897286</v>
      </c>
      <c r="Z39" s="23">
        <v>89.036549141159753</v>
      </c>
      <c r="AA39" s="23">
        <v>106.12440191387559</v>
      </c>
      <c r="AB39" s="23">
        <v>130.51500860842876</v>
      </c>
      <c r="AC39" s="23">
        <v>157.58503401360542</v>
      </c>
      <c r="AD39" s="23">
        <v>160.32293377120965</v>
      </c>
      <c r="AE39" s="23">
        <v>153.67861305361305</v>
      </c>
      <c r="AF39" s="23">
        <v>142.79707613687819</v>
      </c>
      <c r="AG39" s="23" t="s">
        <v>1</v>
      </c>
    </row>
    <row r="40" spans="1:33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>
        <v>1236.2022076467767</v>
      </c>
      <c r="M40" s="25">
        <v>1233.0749628371204</v>
      </c>
      <c r="N40" s="25">
        <v>1018.9955357142857</v>
      </c>
      <c r="O40" s="25">
        <v>888.52746396571865</v>
      </c>
      <c r="P40" s="25">
        <v>737.94564319821927</v>
      </c>
      <c r="Q40" s="25">
        <v>670.91941871091421</v>
      </c>
      <c r="R40" s="25">
        <v>679.86409155937065</v>
      </c>
      <c r="S40" s="25">
        <v>703.72436831443906</v>
      </c>
      <c r="T40" s="25">
        <v>781.7374098666312</v>
      </c>
      <c r="U40" s="25">
        <v>791.92580668764174</v>
      </c>
      <c r="V40" s="25">
        <v>991.46733526093362</v>
      </c>
      <c r="W40" s="25">
        <v>983.70668006027131</v>
      </c>
      <c r="X40" s="25">
        <v>1058.5230943152455</v>
      </c>
      <c r="Y40" s="25">
        <v>1149.161591724368</v>
      </c>
      <c r="Z40" s="25">
        <v>1267.8876267149992</v>
      </c>
      <c r="AA40" s="25">
        <v>1480.4508139696675</v>
      </c>
      <c r="AB40" s="25">
        <v>1447.9198570357737</v>
      </c>
      <c r="AC40" s="25">
        <v>1615.057228916917</v>
      </c>
      <c r="AD40" s="25">
        <v>1595.4848537261864</v>
      </c>
      <c r="AE40" s="25">
        <v>1754.5954132229522</v>
      </c>
      <c r="AF40" s="25" t="s">
        <v>1</v>
      </c>
      <c r="AG40" s="25" t="s">
        <v>1</v>
      </c>
    </row>
    <row r="41" spans="1:33" s="5" customFormat="1" x14ac:dyDescent="0.25">
      <c r="A41" s="9" t="s">
        <v>37</v>
      </c>
      <c r="B41" s="22">
        <v>10762.221496243059</v>
      </c>
      <c r="C41" s="23">
        <v>12726.724728211904</v>
      </c>
      <c r="D41" s="23">
        <v>13884.062842528314</v>
      </c>
      <c r="E41" s="23">
        <v>19276.430272762194</v>
      </c>
      <c r="F41" s="23">
        <v>20334.17738212991</v>
      </c>
      <c r="G41" s="23">
        <v>22681.284448418821</v>
      </c>
      <c r="H41" s="23">
        <v>19158.98754345307</v>
      </c>
      <c r="I41" s="23">
        <v>19619.31718704406</v>
      </c>
      <c r="J41" s="23">
        <v>20032.859777337613</v>
      </c>
      <c r="K41" s="23">
        <v>24338.509726343556</v>
      </c>
      <c r="L41" s="23">
        <v>30128.611641701016</v>
      </c>
      <c r="M41" s="23">
        <v>27189.72672064777</v>
      </c>
      <c r="N41" s="23">
        <v>24189.549381670342</v>
      </c>
      <c r="O41" s="23">
        <v>21574.574329999235</v>
      </c>
      <c r="P41" s="23">
        <v>21218.8858673014</v>
      </c>
      <c r="Q41" s="23">
        <v>20418.4567044209</v>
      </c>
      <c r="R41" s="23">
        <v>19145.784960964254</v>
      </c>
      <c r="S41" s="23">
        <v>17211.290989147285</v>
      </c>
      <c r="T41" s="23">
        <v>17804.364762217123</v>
      </c>
      <c r="U41" s="23">
        <v>21439.349884916377</v>
      </c>
      <c r="V41" s="23">
        <v>23189.082725395732</v>
      </c>
      <c r="W41" s="23">
        <v>23578.204686373472</v>
      </c>
      <c r="X41" s="23">
        <v>26098.113611084009</v>
      </c>
      <c r="Y41" s="23">
        <v>22253.648619466298</v>
      </c>
      <c r="Z41" s="23">
        <v>19944.234509300833</v>
      </c>
      <c r="AA41" s="23">
        <v>20009.035753108485</v>
      </c>
      <c r="AB41" s="23">
        <v>21127.516605657234</v>
      </c>
      <c r="AC41" s="23">
        <v>20730.943919185545</v>
      </c>
      <c r="AD41" s="23">
        <v>20010.430552147238</v>
      </c>
      <c r="AE41" s="23">
        <v>21590.078321449058</v>
      </c>
      <c r="AF41" s="23">
        <v>21968.333853098073</v>
      </c>
      <c r="AG41" s="23" t="s">
        <v>1</v>
      </c>
    </row>
    <row r="42" spans="1:33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>
        <v>354.39635167093786</v>
      </c>
      <c r="N42" s="25" t="s">
        <v>1</v>
      </c>
      <c r="O42" s="25">
        <v>402.39200752487773</v>
      </c>
      <c r="P42" s="25">
        <v>533.92510700194771</v>
      </c>
      <c r="Q42" s="25">
        <v>682.46403899826976</v>
      </c>
      <c r="R42" s="25">
        <v>782.09396099024752</v>
      </c>
      <c r="S42" s="25">
        <v>880.99931674189418</v>
      </c>
      <c r="T42" s="25">
        <v>787.58686458246962</v>
      </c>
      <c r="U42" s="25">
        <v>797.77859633192566</v>
      </c>
      <c r="V42" s="25">
        <v>929.93421595314692</v>
      </c>
      <c r="W42" s="25">
        <v>947.00574428047912</v>
      </c>
      <c r="X42" s="25">
        <v>1026.6126754556396</v>
      </c>
      <c r="Y42" s="25">
        <v>857.71705758591133</v>
      </c>
      <c r="Z42" s="25">
        <v>893.76049209578093</v>
      </c>
      <c r="AA42" s="25">
        <v>1017.9005524861878</v>
      </c>
      <c r="AB42" s="25">
        <v>1010.0277063543299</v>
      </c>
      <c r="AC42" s="25">
        <v>1201.5536932686559</v>
      </c>
      <c r="AD42" s="25">
        <v>1118.8693839396617</v>
      </c>
      <c r="AE42" s="25">
        <v>1200.3766841620459</v>
      </c>
      <c r="AF42" s="25" t="s">
        <v>1</v>
      </c>
      <c r="AG42" s="25" t="s">
        <v>1</v>
      </c>
    </row>
    <row r="43" spans="1:33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>
        <v>1877.6329992782366</v>
      </c>
      <c r="K43" s="23">
        <v>2342.6108296639991</v>
      </c>
      <c r="L43" s="23">
        <v>3177.2429324389077</v>
      </c>
      <c r="M43" s="23">
        <v>3481.6527107886013</v>
      </c>
      <c r="N43" s="23">
        <v>3740.6584432156528</v>
      </c>
      <c r="O43" s="23">
        <v>3377.3353626846833</v>
      </c>
      <c r="P43" s="23">
        <v>3608.3480572464887</v>
      </c>
      <c r="Q43" s="23">
        <v>4366.9052535705596</v>
      </c>
      <c r="R43" s="23">
        <v>5263.9254551218955</v>
      </c>
      <c r="S43" s="23">
        <v>6097.028966134847</v>
      </c>
      <c r="T43" s="23">
        <v>5457.7315749428744</v>
      </c>
      <c r="U43" s="23">
        <v>5860.7803705792776</v>
      </c>
      <c r="V43" s="23">
        <v>7657.4028338838771</v>
      </c>
      <c r="W43" s="23">
        <v>8061.2273761865526</v>
      </c>
      <c r="X43" s="23">
        <v>9134.9102273276749</v>
      </c>
      <c r="Y43" s="23">
        <v>9312.7232050126895</v>
      </c>
      <c r="Z43" s="23">
        <v>10467.646520377071</v>
      </c>
      <c r="AA43" s="23">
        <v>12421.480610247187</v>
      </c>
      <c r="AB43" s="23">
        <v>12259.760706385399</v>
      </c>
      <c r="AC43" s="23">
        <v>13319.267680198005</v>
      </c>
      <c r="AD43" s="23">
        <v>13568.4038520226</v>
      </c>
      <c r="AE43" s="23">
        <v>14110.130395400363</v>
      </c>
      <c r="AF43" s="23">
        <v>15495.417878711783</v>
      </c>
      <c r="AG43" s="23" t="s">
        <v>1</v>
      </c>
    </row>
    <row r="44" spans="1:33" x14ac:dyDescent="0.25">
      <c r="A44" s="12" t="s">
        <v>40</v>
      </c>
      <c r="B44" s="24">
        <v>3170.1898478524304</v>
      </c>
      <c r="C44" s="25">
        <v>3463.8681504437254</v>
      </c>
      <c r="D44" s="25">
        <v>3256.4069871222746</v>
      </c>
      <c r="E44" s="25">
        <v>3411.6634672668301</v>
      </c>
      <c r="F44" s="25">
        <v>3129.8085800455469</v>
      </c>
      <c r="G44" s="25">
        <v>2747.9384889681305</v>
      </c>
      <c r="H44" s="25">
        <v>2686.6878429107705</v>
      </c>
      <c r="I44" s="25">
        <v>2981.7741524343623</v>
      </c>
      <c r="J44" s="25">
        <v>2931.9560386763555</v>
      </c>
      <c r="K44" s="25">
        <v>3476.6414141414139</v>
      </c>
      <c r="L44" s="25">
        <v>4392.9665839778199</v>
      </c>
      <c r="M44" s="25">
        <v>4868.7247547605311</v>
      </c>
      <c r="N44" s="25">
        <v>5010.1091791346553</v>
      </c>
      <c r="O44" s="25">
        <v>4908.0103685907561</v>
      </c>
      <c r="P44" s="25">
        <v>5121.5438856930787</v>
      </c>
      <c r="Q44" s="25">
        <v>5904.4210247232722</v>
      </c>
      <c r="R44" s="25">
        <v>6351.7594998946406</v>
      </c>
      <c r="S44" s="25">
        <v>6541.0818912658387</v>
      </c>
      <c r="T44" s="25">
        <v>6708.3493651404387</v>
      </c>
      <c r="U44" s="25">
        <v>6568.4542586750786</v>
      </c>
      <c r="V44" s="25">
        <v>7774.5220130393382</v>
      </c>
      <c r="W44" s="25">
        <v>7787.9514570162037</v>
      </c>
      <c r="X44" s="25">
        <v>8604.5787260551315</v>
      </c>
      <c r="Y44" s="25">
        <v>8013.7386729026593</v>
      </c>
      <c r="Z44" s="25">
        <v>7485.8468044471729</v>
      </c>
      <c r="AA44" s="25">
        <v>7322.0076131397163</v>
      </c>
      <c r="AB44" s="25">
        <v>7382.4953953202812</v>
      </c>
      <c r="AC44" s="25">
        <v>8000.2730934662404</v>
      </c>
      <c r="AD44" s="25">
        <v>7956.0612004707727</v>
      </c>
      <c r="AE44" s="25">
        <v>8545.9441265567148</v>
      </c>
      <c r="AF44" s="25">
        <v>8895.4248366013071</v>
      </c>
      <c r="AG44" s="25">
        <v>8740.7257520571966</v>
      </c>
    </row>
    <row r="45" spans="1:33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>
        <v>47.665010163188363</v>
      </c>
      <c r="M45" s="23">
        <v>48.041594845357778</v>
      </c>
      <c r="N45" s="23">
        <v>62.358750403037781</v>
      </c>
      <c r="O45" s="23">
        <v>59.473870920296633</v>
      </c>
      <c r="P45" s="23">
        <v>68.100387068860002</v>
      </c>
      <c r="Q45" s="23">
        <v>83.311931014203026</v>
      </c>
      <c r="R45" s="23">
        <v>94.497566884936504</v>
      </c>
      <c r="S45" s="23">
        <v>114.45750644649785</v>
      </c>
      <c r="T45" s="23">
        <v>121.58957032248055</v>
      </c>
      <c r="U45" s="23">
        <v>168.60655157815458</v>
      </c>
      <c r="V45" s="23">
        <v>173.81605148498929</v>
      </c>
      <c r="W45" s="23">
        <v>194.10477523273724</v>
      </c>
      <c r="X45" s="23">
        <v>226.9036145407126</v>
      </c>
      <c r="Y45" s="23">
        <v>323.83194829482369</v>
      </c>
      <c r="Z45" s="23">
        <v>285.70618287660602</v>
      </c>
      <c r="AA45" s="23">
        <v>309.72105369646323</v>
      </c>
      <c r="AB45" s="23">
        <v>242.48925598034666</v>
      </c>
      <c r="AC45" s="23">
        <v>265.57325279825903</v>
      </c>
      <c r="AD45" s="23">
        <v>237.30820563542423</v>
      </c>
      <c r="AE45" s="23">
        <v>221.17947264383332</v>
      </c>
      <c r="AF45" s="23">
        <v>171.02017003272789</v>
      </c>
      <c r="AG45" s="23" t="s">
        <v>1</v>
      </c>
    </row>
    <row r="46" spans="1:33" x14ac:dyDescent="0.25">
      <c r="A46" s="12" t="s">
        <v>42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>
        <v>1186.6028838098973</v>
      </c>
      <c r="L46" s="25">
        <v>1478.1538672863176</v>
      </c>
      <c r="M46" s="25">
        <v>1616.7244056862978</v>
      </c>
      <c r="N46" s="25">
        <v>1590.4031518749725</v>
      </c>
      <c r="O46" s="25">
        <v>1519.0821489389573</v>
      </c>
      <c r="P46" s="25">
        <v>1228.8618523214566</v>
      </c>
      <c r="Q46" s="25">
        <v>1381.5245392685213</v>
      </c>
      <c r="R46" s="25">
        <v>1426.1927361687212</v>
      </c>
      <c r="S46" s="25">
        <v>1678.3586587613445</v>
      </c>
      <c r="T46" s="25">
        <v>1944.3759822225018</v>
      </c>
      <c r="U46" s="25">
        <v>1772.9515790817547</v>
      </c>
      <c r="V46" s="25">
        <v>2528.185962839586</v>
      </c>
      <c r="W46" s="25">
        <v>2553.9101429883676</v>
      </c>
      <c r="X46" s="25">
        <v>2875.2339185096644</v>
      </c>
      <c r="Y46" s="25">
        <v>3132.5728825042306</v>
      </c>
      <c r="Z46" s="25">
        <v>3504.2636151934298</v>
      </c>
      <c r="AA46" s="25">
        <v>3607.9712010036505</v>
      </c>
      <c r="AB46" s="25">
        <v>2930.7743516153537</v>
      </c>
      <c r="AC46" s="25">
        <v>2592.65234530724</v>
      </c>
      <c r="AD46" s="25">
        <v>2487.8395885798532</v>
      </c>
      <c r="AE46" s="25">
        <v>2470.9663416904414</v>
      </c>
      <c r="AF46" s="25">
        <v>2177.5599344636084</v>
      </c>
      <c r="AG46" s="25" t="s">
        <v>1</v>
      </c>
    </row>
    <row r="47" spans="1:33" s="5" customFormat="1" x14ac:dyDescent="0.25">
      <c r="A47" s="9" t="s">
        <v>43</v>
      </c>
      <c r="B47" s="22" t="s">
        <v>1</v>
      </c>
      <c r="C47" s="23">
        <v>778.43332917550208</v>
      </c>
      <c r="D47" s="23" t="s">
        <v>1</v>
      </c>
      <c r="E47" s="23">
        <v>842.00012034418444</v>
      </c>
      <c r="F47" s="23" t="s">
        <v>1</v>
      </c>
      <c r="G47" s="23">
        <v>844.50318017789687</v>
      </c>
      <c r="H47" s="23" t="s">
        <v>1</v>
      </c>
      <c r="I47" s="23">
        <v>973.23722345546616</v>
      </c>
      <c r="J47" s="23" t="s">
        <v>1</v>
      </c>
      <c r="K47" s="23">
        <v>1040.2146707739701</v>
      </c>
      <c r="L47" s="23" t="s">
        <v>1</v>
      </c>
      <c r="M47" s="23">
        <v>1171.6241737488197</v>
      </c>
      <c r="N47" s="23" t="s">
        <v>1</v>
      </c>
      <c r="O47" s="23">
        <v>1380.3680981595094</v>
      </c>
      <c r="P47" s="23" t="s">
        <v>1</v>
      </c>
      <c r="Q47" s="23">
        <v>1604.6796184387956</v>
      </c>
      <c r="R47" s="23" t="s">
        <v>1</v>
      </c>
      <c r="S47" s="23">
        <v>2061.5730056757934</v>
      </c>
      <c r="T47" s="23" t="s">
        <v>1</v>
      </c>
      <c r="U47" s="23">
        <v>2244.3914846811335</v>
      </c>
      <c r="V47" s="23" t="s">
        <v>1</v>
      </c>
      <c r="W47" s="23">
        <v>2714.0015910898965</v>
      </c>
      <c r="X47" s="23" t="s">
        <v>1</v>
      </c>
      <c r="Y47" s="23">
        <v>2979.6841174888236</v>
      </c>
      <c r="Z47" s="23" t="s">
        <v>1</v>
      </c>
      <c r="AA47" s="23">
        <v>3022.3473674801107</v>
      </c>
      <c r="AB47" s="23">
        <v>3112.7591328870044</v>
      </c>
      <c r="AC47" s="23">
        <v>3461.5632036024444</v>
      </c>
      <c r="AD47" s="23">
        <v>3642.1047147694712</v>
      </c>
      <c r="AE47" s="23">
        <v>3663.0833104932444</v>
      </c>
      <c r="AF47" s="23">
        <v>3342.0748312008059</v>
      </c>
      <c r="AG47" s="23" t="s">
        <v>1</v>
      </c>
    </row>
    <row r="48" spans="1:33" x14ac:dyDescent="0.25">
      <c r="A48" s="12" t="s">
        <v>44</v>
      </c>
      <c r="B48" s="24">
        <v>204.9441786283891</v>
      </c>
      <c r="C48" s="25">
        <v>206.24620699313758</v>
      </c>
      <c r="D48" s="25">
        <v>184.47446949602127</v>
      </c>
      <c r="E48" s="25">
        <v>208.5603472158094</v>
      </c>
      <c r="F48" s="25" t="s">
        <v>1</v>
      </c>
      <c r="G48" s="25">
        <v>233.28238788000397</v>
      </c>
      <c r="H48" s="25" t="s">
        <v>1</v>
      </c>
      <c r="I48" s="25">
        <v>337.69291761138322</v>
      </c>
      <c r="J48" s="25" t="s">
        <v>1</v>
      </c>
      <c r="K48" s="25">
        <v>274.22685529908165</v>
      </c>
      <c r="L48" s="25" t="s">
        <v>1</v>
      </c>
      <c r="M48" s="25">
        <v>313.14553990610329</v>
      </c>
      <c r="N48" s="25" t="s">
        <v>1</v>
      </c>
      <c r="O48" s="25">
        <v>373.85533491099915</v>
      </c>
      <c r="P48" s="25" t="s">
        <v>1</v>
      </c>
      <c r="Q48" s="25">
        <v>446.60249150622883</v>
      </c>
      <c r="R48" s="25" t="s">
        <v>1</v>
      </c>
      <c r="S48" s="25">
        <v>489.61185376067004</v>
      </c>
      <c r="T48" s="25" t="s">
        <v>1</v>
      </c>
      <c r="U48" s="25">
        <v>491.8403327155192</v>
      </c>
      <c r="V48" s="25" t="s">
        <v>1</v>
      </c>
      <c r="W48" s="25">
        <v>617.61363636363626</v>
      </c>
      <c r="X48" s="25" t="s">
        <v>1</v>
      </c>
      <c r="Y48" s="25">
        <v>659.01517956312478</v>
      </c>
      <c r="Z48" s="25" t="s">
        <v>1</v>
      </c>
      <c r="AA48" s="25">
        <v>730.06905210295042</v>
      </c>
      <c r="AB48" s="25" t="s">
        <v>1</v>
      </c>
      <c r="AC48" s="25">
        <v>894.50839781090781</v>
      </c>
      <c r="AD48" s="25" t="s">
        <v>1</v>
      </c>
      <c r="AE48" s="25">
        <v>833.03918108012704</v>
      </c>
      <c r="AF48" s="25" t="s">
        <v>1</v>
      </c>
      <c r="AG48" s="25" t="s">
        <v>1</v>
      </c>
    </row>
    <row r="49" spans="1:33" s="5" customFormat="1" x14ac:dyDescent="0.25">
      <c r="A49" s="9" t="s">
        <v>45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>
        <v>926.5482847952577</v>
      </c>
      <c r="L49" s="23">
        <v>1615.626753580186</v>
      </c>
      <c r="M49" s="23">
        <v>2303.1203395663647</v>
      </c>
      <c r="N49" s="23">
        <v>2655.7731930996401</v>
      </c>
      <c r="O49" s="23">
        <v>2920.4612646705068</v>
      </c>
      <c r="P49" s="23">
        <v>3318.5358690311336</v>
      </c>
      <c r="Q49" s="23">
        <v>4062.7252162644504</v>
      </c>
      <c r="R49" s="23">
        <v>5172.9289364059841</v>
      </c>
      <c r="S49" s="23">
        <v>6635.5248541476876</v>
      </c>
      <c r="T49" s="23">
        <v>7660.267375421121</v>
      </c>
      <c r="U49" s="23">
        <v>7315.5133038497797</v>
      </c>
      <c r="V49" s="23">
        <v>9144.6915150175464</v>
      </c>
      <c r="W49" s="23">
        <v>10014.758613267588</v>
      </c>
      <c r="X49" s="23">
        <v>11891.685159118573</v>
      </c>
      <c r="Y49" s="23">
        <v>11980.008030800478</v>
      </c>
      <c r="Z49" s="23">
        <v>11514.046608755727</v>
      </c>
      <c r="AA49" s="23">
        <v>9340.9904219062173</v>
      </c>
      <c r="AB49" s="23">
        <v>8677.651507999235</v>
      </c>
      <c r="AC49" s="23">
        <v>10226.898479335989</v>
      </c>
      <c r="AD49" s="23">
        <v>9309.2342683032239</v>
      </c>
      <c r="AE49" s="23">
        <v>10382.415089027305</v>
      </c>
      <c r="AF49" s="23">
        <v>9626.7370848886912</v>
      </c>
      <c r="AG49" s="23" t="s">
        <v>1</v>
      </c>
    </row>
    <row r="50" spans="1:33" x14ac:dyDescent="0.25">
      <c r="A50" s="12" t="s">
        <v>46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>
        <v>21.296521725016635</v>
      </c>
      <c r="AB50" s="25">
        <v>19.696244043801901</v>
      </c>
      <c r="AC50" s="25">
        <v>16.568493228550039</v>
      </c>
      <c r="AD50" s="25">
        <v>17.677995171634574</v>
      </c>
      <c r="AE50" s="25">
        <v>20.409390953728092</v>
      </c>
      <c r="AF50" s="25">
        <v>19.164946631622811</v>
      </c>
      <c r="AG50" s="25" t="s">
        <v>1</v>
      </c>
    </row>
    <row r="51" spans="1:33" s="5" customFormat="1" x14ac:dyDescent="0.25">
      <c r="A51" s="9" t="s">
        <v>47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>
        <v>619.90699734278121</v>
      </c>
      <c r="L51" s="23">
        <v>761.20077874772335</v>
      </c>
      <c r="M51" s="23">
        <v>774.06322089905848</v>
      </c>
      <c r="N51" s="23">
        <v>841.39664143803225</v>
      </c>
      <c r="O51" s="23">
        <v>722.69705121047559</v>
      </c>
      <c r="P51" s="23">
        <v>727.49333840883151</v>
      </c>
      <c r="Q51" s="23">
        <v>787.68234953144633</v>
      </c>
      <c r="R51" s="23">
        <v>902.96374304197377</v>
      </c>
      <c r="S51" s="23">
        <v>1064.784842023648</v>
      </c>
      <c r="T51" s="23">
        <v>1024.0150274540026</v>
      </c>
      <c r="U51" s="23">
        <v>1196.3983992885728</v>
      </c>
      <c r="V51" s="23">
        <v>1440.2769315978953</v>
      </c>
      <c r="W51" s="23">
        <v>1619.2921264795016</v>
      </c>
      <c r="X51" s="23">
        <v>1738.8975397072566</v>
      </c>
      <c r="Y51" s="23">
        <v>1790.69137733919</v>
      </c>
      <c r="Z51" s="23">
        <v>1879.9857338167985</v>
      </c>
      <c r="AA51" s="23">
        <v>2312.5532612258276</v>
      </c>
      <c r="AB51" s="23">
        <v>2350.7823240589196</v>
      </c>
      <c r="AC51" s="23">
        <v>2181.1457531434435</v>
      </c>
      <c r="AD51" s="23">
        <v>2190.4872535476579</v>
      </c>
      <c r="AE51" s="23">
        <v>2311.6807437962416</v>
      </c>
      <c r="AF51" s="23" t="s">
        <v>1</v>
      </c>
      <c r="AG51" s="23" t="s">
        <v>1</v>
      </c>
    </row>
    <row r="52" spans="1:33" x14ac:dyDescent="0.25">
      <c r="A52" s="12" t="s">
        <v>48</v>
      </c>
      <c r="B52" s="24">
        <v>49794.25160986335</v>
      </c>
      <c r="C52" s="25">
        <v>50662.524209167204</v>
      </c>
      <c r="D52" s="25">
        <v>48476.234496571909</v>
      </c>
      <c r="E52" s="25">
        <v>53379.163108454311</v>
      </c>
      <c r="F52" s="25">
        <v>52807.061790668347</v>
      </c>
      <c r="G52" s="25">
        <v>49832.568807339441</v>
      </c>
      <c r="H52" s="25">
        <v>51753.170040166966</v>
      </c>
      <c r="I52" s="25">
        <v>58948.853615520289</v>
      </c>
      <c r="J52" s="25">
        <v>60919.632503790919</v>
      </c>
      <c r="K52" s="25">
        <v>65098.517545505718</v>
      </c>
      <c r="L52" s="25">
        <v>75820.701602425295</v>
      </c>
      <c r="M52" s="25">
        <v>85592.89861545332</v>
      </c>
      <c r="N52" s="25">
        <v>86642.343485617588</v>
      </c>
      <c r="O52" s="25">
        <v>78423.797736916531</v>
      </c>
      <c r="P52" s="25">
        <v>76223.169065037378</v>
      </c>
      <c r="Q52" s="25">
        <v>79843.260188087777</v>
      </c>
      <c r="R52" s="25">
        <v>82822.554953806946</v>
      </c>
      <c r="S52" s="25">
        <v>79792.776358993069</v>
      </c>
      <c r="T52" s="25">
        <v>83263.530051672555</v>
      </c>
      <c r="U52" s="25">
        <v>94156.868368224837</v>
      </c>
      <c r="V52" s="25">
        <v>100186.31666289509</v>
      </c>
      <c r="W52" s="25">
        <v>95051.724137931044</v>
      </c>
      <c r="X52" s="25">
        <v>100186.79950186801</v>
      </c>
      <c r="Y52" s="25">
        <v>94294.104359611476</v>
      </c>
      <c r="Z52" s="25">
        <v>93047.798268724131</v>
      </c>
      <c r="AA52" s="25">
        <v>112860.74808472286</v>
      </c>
      <c r="AB52" s="25">
        <v>111711.08501219623</v>
      </c>
      <c r="AC52" s="25">
        <v>112700.71700451447</v>
      </c>
      <c r="AD52" s="25">
        <v>114946.65537679935</v>
      </c>
      <c r="AE52" s="25">
        <v>125251.45154086646</v>
      </c>
      <c r="AF52" s="25">
        <v>126739.6252845386</v>
      </c>
      <c r="AG52" s="25" t="s">
        <v>1</v>
      </c>
    </row>
    <row r="53" spans="1:33" s="5" customFormat="1" x14ac:dyDescent="0.25">
      <c r="A53" s="9" t="s">
        <v>49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>
        <v>166.93322207048939</v>
      </c>
      <c r="V53" s="23">
        <v>131.59995186480222</v>
      </c>
      <c r="W53" s="23">
        <v>153.61647157141428</v>
      </c>
      <c r="X53" s="23">
        <v>147.40102556668259</v>
      </c>
      <c r="Y53" s="23">
        <v>148.20531586069623</v>
      </c>
      <c r="Z53" s="23">
        <v>137.15536289703851</v>
      </c>
      <c r="AA53" s="23">
        <v>146.73228816030112</v>
      </c>
      <c r="AB53" s="23">
        <v>140.4344940906237</v>
      </c>
      <c r="AC53" s="23">
        <v>159.34782304117388</v>
      </c>
      <c r="AD53" s="23">
        <v>170.01324071036495</v>
      </c>
      <c r="AE53" s="23">
        <v>187.19092695609083</v>
      </c>
      <c r="AF53" s="23">
        <v>183.86305396346418</v>
      </c>
      <c r="AG53" s="23" t="s">
        <v>1</v>
      </c>
    </row>
    <row r="54" spans="1:33" x14ac:dyDescent="0.25">
      <c r="A54" s="12" t="s">
        <v>50</v>
      </c>
      <c r="B54" s="24" t="s">
        <v>1</v>
      </c>
      <c r="C54" s="25" t="s">
        <v>1</v>
      </c>
      <c r="D54" s="25">
        <v>1419.2980525910441</v>
      </c>
      <c r="E54" s="25" t="s">
        <v>1</v>
      </c>
      <c r="F54" s="25" t="s">
        <v>1</v>
      </c>
      <c r="G54" s="25" t="s">
        <v>1</v>
      </c>
      <c r="H54" s="25">
        <v>1715.6706422603481</v>
      </c>
      <c r="I54" s="25" t="s">
        <v>1</v>
      </c>
      <c r="J54" s="25" t="s">
        <v>1</v>
      </c>
      <c r="K54" s="25" t="s">
        <v>1</v>
      </c>
      <c r="L54" s="25">
        <v>1588.6770652801847</v>
      </c>
      <c r="M54" s="25" t="s">
        <v>1</v>
      </c>
      <c r="N54" s="25" t="s">
        <v>1</v>
      </c>
      <c r="O54" s="25" t="s">
        <v>1</v>
      </c>
      <c r="P54" s="25">
        <v>1927.0630910739733</v>
      </c>
      <c r="Q54" s="25" t="s">
        <v>1</v>
      </c>
      <c r="R54" s="25" t="s">
        <v>1</v>
      </c>
      <c r="S54" s="25" t="s">
        <v>1</v>
      </c>
      <c r="T54" s="25">
        <v>2345.3445886355048</v>
      </c>
      <c r="U54" s="25" t="s">
        <v>1</v>
      </c>
      <c r="V54" s="25" t="s">
        <v>1</v>
      </c>
      <c r="W54" s="25" t="s">
        <v>1</v>
      </c>
      <c r="X54" s="25">
        <v>3901.0113664647806</v>
      </c>
      <c r="Y54" s="25" t="s">
        <v>1</v>
      </c>
      <c r="Z54" s="25" t="s">
        <v>1</v>
      </c>
      <c r="AA54" s="25">
        <v>5210.1563816836779</v>
      </c>
      <c r="AB54" s="25" t="s">
        <v>1</v>
      </c>
      <c r="AC54" s="25">
        <v>5252.3648466312861</v>
      </c>
      <c r="AD54" s="25" t="s">
        <v>1</v>
      </c>
      <c r="AE54" s="25">
        <v>5628.4528946422151</v>
      </c>
      <c r="AF54" s="25" t="s">
        <v>1</v>
      </c>
      <c r="AG54" s="25" t="s">
        <v>1</v>
      </c>
    </row>
    <row r="55" spans="1:33" s="5" customFormat="1" x14ac:dyDescent="0.25">
      <c r="A55" s="9" t="s">
        <v>51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>
        <v>1802.0199867732558</v>
      </c>
      <c r="L55" s="23">
        <v>2296.4623382061186</v>
      </c>
      <c r="M55" s="23">
        <v>2257.2702690008259</v>
      </c>
      <c r="N55" s="23">
        <v>2418.1570168038934</v>
      </c>
      <c r="O55" s="23">
        <v>2199.5036912006576</v>
      </c>
      <c r="P55" s="23">
        <v>2129.522616896867</v>
      </c>
      <c r="Q55" s="23">
        <v>2215.9375375268764</v>
      </c>
      <c r="R55" s="23">
        <v>2360.9552413033371</v>
      </c>
      <c r="S55" s="23">
        <v>2203.2530882946171</v>
      </c>
      <c r="T55" s="23">
        <v>2123.157860484584</v>
      </c>
      <c r="U55" s="23">
        <v>2300.1690990150114</v>
      </c>
      <c r="V55" s="23">
        <v>2606.7707405425786</v>
      </c>
      <c r="W55" s="23">
        <v>2676.0706678088786</v>
      </c>
      <c r="X55" s="23">
        <v>2823.5258649240736</v>
      </c>
      <c r="Y55" s="23">
        <v>2729.3908429809521</v>
      </c>
      <c r="Z55" s="23">
        <v>2631.2941668048788</v>
      </c>
      <c r="AA55" s="23">
        <v>3083.7757759954038</v>
      </c>
      <c r="AB55" s="23">
        <v>3242.782735691027</v>
      </c>
      <c r="AC55" s="23">
        <v>3305.0393705436081</v>
      </c>
      <c r="AD55" s="23">
        <v>3252.0158194296632</v>
      </c>
      <c r="AE55" s="23">
        <v>3461.5156884994362</v>
      </c>
      <c r="AF55" s="23">
        <v>3574.7902933164387</v>
      </c>
      <c r="AG55" s="23" t="s">
        <v>1</v>
      </c>
    </row>
    <row r="56" spans="1:33" x14ac:dyDescent="0.25">
      <c r="A56" s="12" t="s">
        <v>52</v>
      </c>
      <c r="B56" s="24">
        <v>276.06060606060606</v>
      </c>
      <c r="C56" s="25">
        <v>448.65384615384619</v>
      </c>
      <c r="D56" s="25">
        <v>385.0561797752809</v>
      </c>
      <c r="E56" s="25">
        <v>443.25581395348837</v>
      </c>
      <c r="F56" s="25">
        <v>238.22535211267609</v>
      </c>
      <c r="G56" s="25">
        <v>307.17863105175292</v>
      </c>
      <c r="H56" s="25">
        <v>365.89147286821702</v>
      </c>
      <c r="I56" s="25">
        <v>443.45168800931316</v>
      </c>
      <c r="J56" s="25">
        <v>473.05073203949604</v>
      </c>
      <c r="K56" s="25">
        <v>521.8850626118068</v>
      </c>
      <c r="L56" s="25">
        <v>702.91405706332648</v>
      </c>
      <c r="M56" s="25">
        <v>562.53719158200283</v>
      </c>
      <c r="N56" s="25">
        <v>647.42585260818225</v>
      </c>
      <c r="O56" s="25">
        <v>739.12148209333884</v>
      </c>
      <c r="P56" s="25">
        <v>928.75696359236963</v>
      </c>
      <c r="Q56" s="25">
        <v>1146.5833879911752</v>
      </c>
      <c r="R56" s="25">
        <v>1182.8065229408514</v>
      </c>
      <c r="S56" s="25">
        <v>1604.8642597257208</v>
      </c>
      <c r="T56" s="25">
        <v>1143.3922576584137</v>
      </c>
      <c r="U56" s="25">
        <v>1269.5395497203087</v>
      </c>
      <c r="V56" s="25">
        <v>1430.6801903330829</v>
      </c>
      <c r="W56" s="25">
        <v>1395.5543673539225</v>
      </c>
      <c r="X56" s="25">
        <v>1591.8007348173762</v>
      </c>
      <c r="Y56" s="25">
        <v>1551.9585553582001</v>
      </c>
      <c r="Z56" s="25">
        <v>1589.8348529158782</v>
      </c>
      <c r="AA56" s="25">
        <v>1877.5739547182284</v>
      </c>
      <c r="AB56" s="25">
        <v>2588.5765560972691</v>
      </c>
      <c r="AC56" s="25">
        <v>2434.9383584914817</v>
      </c>
      <c r="AD56" s="25">
        <v>2178.9792736128388</v>
      </c>
      <c r="AE56" s="25">
        <v>2121.471263644657</v>
      </c>
      <c r="AF56" s="25">
        <v>1937.5454082709473</v>
      </c>
      <c r="AG56" s="25" t="s">
        <v>1</v>
      </c>
    </row>
    <row r="57" spans="1:33" s="5" customFormat="1" x14ac:dyDescent="0.25">
      <c r="A57" s="9" t="s">
        <v>53</v>
      </c>
      <c r="B57" s="22">
        <v>5970.4419696014575</v>
      </c>
      <c r="C57" s="23">
        <v>6059.8279625112336</v>
      </c>
      <c r="D57" s="23">
        <v>5542.8726360740184</v>
      </c>
      <c r="E57" s="23">
        <v>5430.8388569084218</v>
      </c>
      <c r="F57" s="23">
        <v>5772.3933496584614</v>
      </c>
      <c r="G57" s="23">
        <v>5561.4811954777451</v>
      </c>
      <c r="H57" s="23">
        <v>5556.033423445564</v>
      </c>
      <c r="I57" s="23">
        <v>6498.9166546294955</v>
      </c>
      <c r="J57" s="23">
        <v>7002.1199532841547</v>
      </c>
      <c r="K57" s="23">
        <v>7504.5450405319243</v>
      </c>
      <c r="L57" s="23">
        <v>8787.8191244995724</v>
      </c>
      <c r="M57" s="23">
        <v>8487.3044205380538</v>
      </c>
      <c r="N57" s="23">
        <v>8831.957762829381</v>
      </c>
      <c r="O57" s="23">
        <v>9129.3226780733821</v>
      </c>
      <c r="P57" s="23">
        <v>9820.8233872631354</v>
      </c>
      <c r="Q57" s="23">
        <v>10377.157063468851</v>
      </c>
      <c r="R57" s="23">
        <v>10846.669502589002</v>
      </c>
      <c r="S57" s="23">
        <v>11294.793523687058</v>
      </c>
      <c r="T57" s="23">
        <v>9874.061887778169</v>
      </c>
      <c r="U57" s="23">
        <v>9450.2435629784286</v>
      </c>
      <c r="V57" s="23">
        <v>9919.3719108458445</v>
      </c>
      <c r="W57" s="23">
        <v>9606.973314283081</v>
      </c>
      <c r="X57" s="23">
        <v>9549.9895174318954</v>
      </c>
      <c r="Y57" s="23">
        <v>9902.1501071521088</v>
      </c>
      <c r="Z57" s="23">
        <v>10766.511189401082</v>
      </c>
      <c r="AA57" s="23">
        <v>12055.273889562439</v>
      </c>
      <c r="AB57" s="23">
        <v>10617.586762337092</v>
      </c>
      <c r="AC57" s="23">
        <v>10319.846692598128</v>
      </c>
      <c r="AD57" s="23">
        <v>10871.245944998926</v>
      </c>
      <c r="AE57" s="23" t="s">
        <v>1</v>
      </c>
      <c r="AF57" s="23" t="s">
        <v>1</v>
      </c>
      <c r="AG57" s="23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272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452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>
        <v>86.49382510686597</v>
      </c>
      <c r="D5" s="11" t="s">
        <v>1</v>
      </c>
      <c r="E5" s="11">
        <v>73.344590407794527</v>
      </c>
      <c r="F5" s="11">
        <v>74.662864089404408</v>
      </c>
      <c r="G5" s="11">
        <v>78.546636881577754</v>
      </c>
      <c r="H5" s="11">
        <v>84.220889425490597</v>
      </c>
      <c r="I5" s="11">
        <v>88.023138975188161</v>
      </c>
      <c r="J5" s="11">
        <v>99.297676076472897</v>
      </c>
      <c r="K5" s="11">
        <v>105.82184968347642</v>
      </c>
      <c r="L5" s="11">
        <v>110.6950347270817</v>
      </c>
      <c r="M5" s="11">
        <v>114.56990242967863</v>
      </c>
      <c r="N5" s="11">
        <v>116.31658238369263</v>
      </c>
      <c r="O5" s="11">
        <v>117.02152368857298</v>
      </c>
      <c r="P5" s="11">
        <v>125.87912902117411</v>
      </c>
      <c r="Q5" s="11">
        <v>129.76560095558062</v>
      </c>
      <c r="R5" s="11">
        <v>124.92689139529026</v>
      </c>
      <c r="S5" s="11">
        <v>131.62781236714275</v>
      </c>
      <c r="T5" s="11">
        <v>146.89558852698985</v>
      </c>
      <c r="U5" s="11">
        <v>161.37888422956297</v>
      </c>
      <c r="V5" s="11">
        <v>174.01457334341737</v>
      </c>
      <c r="W5" s="11">
        <v>173.72666949522571</v>
      </c>
      <c r="X5" s="11">
        <v>194.77638881847571</v>
      </c>
      <c r="Y5" s="11">
        <v>199.26028390330328</v>
      </c>
      <c r="Z5" s="11" t="s">
        <v>1</v>
      </c>
      <c r="AA5" s="11">
        <v>201.73388589946435</v>
      </c>
      <c r="AB5" s="11" t="s">
        <v>1</v>
      </c>
      <c r="AC5" s="11">
        <v>207.38548696521147</v>
      </c>
      <c r="AD5" s="11" t="s">
        <v>1</v>
      </c>
      <c r="AE5" s="11">
        <v>233.31055326618673</v>
      </c>
      <c r="AF5" s="11" t="s">
        <v>1</v>
      </c>
      <c r="AG5" s="11" t="s">
        <v>1</v>
      </c>
    </row>
    <row r="6" spans="1:33" x14ac:dyDescent="0.25">
      <c r="A6" s="12" t="s">
        <v>2</v>
      </c>
      <c r="B6" s="13">
        <v>8.9980131733426276</v>
      </c>
      <c r="C6" s="14">
        <v>2.1699179661196784</v>
      </c>
      <c r="D6" s="14">
        <v>2.025428991685239</v>
      </c>
      <c r="E6" s="14">
        <v>4.1262640048965222</v>
      </c>
      <c r="F6" s="14">
        <v>2.9773967341227281</v>
      </c>
      <c r="G6" s="14">
        <v>2.8905376609840823</v>
      </c>
      <c r="H6" s="14">
        <v>1.742582064605539</v>
      </c>
      <c r="I6" s="14">
        <v>3.8654631369634944</v>
      </c>
      <c r="J6" s="14">
        <v>5.5472811037623355</v>
      </c>
      <c r="K6" s="14">
        <v>5.9394953521118454</v>
      </c>
      <c r="L6" s="14">
        <v>6.1848982546524995</v>
      </c>
      <c r="M6" s="14">
        <v>5.9388649128489597</v>
      </c>
      <c r="N6" s="14">
        <v>7.205433683323438</v>
      </c>
      <c r="O6" s="14">
        <v>7.6144247348711858</v>
      </c>
      <c r="P6" s="14">
        <v>8.4333329136656818</v>
      </c>
      <c r="Q6" s="14">
        <v>8.8527059393264018</v>
      </c>
      <c r="R6" s="14">
        <v>9.8242961767804982</v>
      </c>
      <c r="S6" s="14">
        <v>10.446028211474655</v>
      </c>
      <c r="T6" s="14">
        <v>13.546839631053711</v>
      </c>
      <c r="U6" s="14">
        <v>14.93819048872855</v>
      </c>
      <c r="V6" s="14">
        <v>12.531546774725234</v>
      </c>
      <c r="W6" s="14">
        <v>11.538362657902001</v>
      </c>
      <c r="X6" s="14">
        <v>10.900147140855493</v>
      </c>
      <c r="Y6" s="14">
        <v>11.569331667274687</v>
      </c>
      <c r="Z6" s="14">
        <v>12.39415518036944</v>
      </c>
      <c r="AA6" s="14">
        <v>12.290241109681789</v>
      </c>
      <c r="AB6" s="14">
        <v>11.466500690894925</v>
      </c>
      <c r="AC6" s="14">
        <v>13.31607033136936</v>
      </c>
      <c r="AD6" s="14">
        <v>14.066599623269036</v>
      </c>
      <c r="AE6" s="14">
        <v>17.286238499218037</v>
      </c>
      <c r="AF6" s="14">
        <v>19.091126945241903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>
        <v>7.859954292827136</v>
      </c>
      <c r="F7" s="18">
        <v>10.25046946339106</v>
      </c>
      <c r="G7" s="18">
        <v>12.557463531604261</v>
      </c>
      <c r="H7" s="18">
        <v>15.846204958614845</v>
      </c>
      <c r="I7" s="18">
        <v>16.14374677187303</v>
      </c>
      <c r="J7" s="18">
        <v>22.634594998091298</v>
      </c>
      <c r="K7" s="18">
        <v>26.509327896034844</v>
      </c>
      <c r="L7" s="18">
        <v>32.183666720752683</v>
      </c>
      <c r="M7" s="18">
        <v>35.298804475509037</v>
      </c>
      <c r="N7" s="18">
        <v>39.368526947645826</v>
      </c>
      <c r="O7" s="18">
        <v>41.36520518577268</v>
      </c>
      <c r="P7" s="18">
        <v>45.001351381930014</v>
      </c>
      <c r="Q7" s="18">
        <v>56.457522581831796</v>
      </c>
      <c r="R7" s="18">
        <v>66.61964148564131</v>
      </c>
      <c r="S7" s="18">
        <v>77.757120067159519</v>
      </c>
      <c r="T7" s="18">
        <v>85.908808841641175</v>
      </c>
      <c r="U7" s="18">
        <v>87.648250049987467</v>
      </c>
      <c r="V7" s="18">
        <v>88.357375527435423</v>
      </c>
      <c r="W7" s="18">
        <v>100.75429012979994</v>
      </c>
      <c r="X7" s="18">
        <v>100.02092464217482</v>
      </c>
      <c r="Y7" s="18">
        <v>98.332853926709703</v>
      </c>
      <c r="Z7" s="18">
        <v>96.128080602895011</v>
      </c>
      <c r="AA7" s="18">
        <v>98.765371987181837</v>
      </c>
      <c r="AB7" s="18">
        <v>99.400710956055079</v>
      </c>
      <c r="AC7" s="18">
        <v>111.49019578980224</v>
      </c>
      <c r="AD7" s="18">
        <v>128.08430091711119</v>
      </c>
      <c r="AE7" s="18">
        <v>136.96062086611229</v>
      </c>
      <c r="AF7" s="18">
        <v>136.13877018807892</v>
      </c>
      <c r="AG7" s="18">
        <v>146.13951631998214</v>
      </c>
    </row>
    <row r="8" spans="1:33" x14ac:dyDescent="0.25">
      <c r="A8" s="12" t="s">
        <v>4</v>
      </c>
      <c r="B8" s="13">
        <v>136.16837542315366</v>
      </c>
      <c r="C8" s="14">
        <v>137.21510832810264</v>
      </c>
      <c r="D8" s="14">
        <v>142.53360727383944</v>
      </c>
      <c r="E8" s="14">
        <v>150.16585049014773</v>
      </c>
      <c r="F8" s="14" t="s">
        <v>1</v>
      </c>
      <c r="G8" s="14">
        <v>191.45263258381857</v>
      </c>
      <c r="H8" s="14">
        <v>181.50427821609523</v>
      </c>
      <c r="I8" s="14">
        <v>198.13512534406024</v>
      </c>
      <c r="J8" s="14" t="s">
        <v>1</v>
      </c>
      <c r="K8" s="14">
        <v>208.31411332062399</v>
      </c>
      <c r="L8" s="14" t="s">
        <v>1</v>
      </c>
      <c r="M8" s="14">
        <v>225.23303693028726</v>
      </c>
      <c r="N8" s="14" t="s">
        <v>1</v>
      </c>
      <c r="O8" s="14">
        <v>244.19677959726437</v>
      </c>
      <c r="P8" s="14" t="s">
        <v>1</v>
      </c>
      <c r="Q8" s="14">
        <v>259.13465630351686</v>
      </c>
      <c r="R8" s="14" t="s">
        <v>1</v>
      </c>
      <c r="S8" s="14">
        <v>278.04304425951631</v>
      </c>
      <c r="T8" s="14" t="s">
        <v>1</v>
      </c>
      <c r="U8" s="14">
        <v>334.22120779258751</v>
      </c>
      <c r="V8" s="14">
        <v>360.40387406195373</v>
      </c>
      <c r="W8" s="14">
        <v>368.05600931923613</v>
      </c>
      <c r="X8" s="14">
        <v>394.59722932513887</v>
      </c>
      <c r="Y8" s="14">
        <v>407.48920180806886</v>
      </c>
      <c r="Z8" s="14" t="s">
        <v>1</v>
      </c>
      <c r="AA8" s="14">
        <v>442.74995815957806</v>
      </c>
      <c r="AB8" s="14" t="s">
        <v>1</v>
      </c>
      <c r="AC8" s="14">
        <v>427.27392360926831</v>
      </c>
      <c r="AD8" s="14" t="s">
        <v>1</v>
      </c>
      <c r="AE8" s="14">
        <v>452.80712264118586</v>
      </c>
      <c r="AF8" s="14" t="s">
        <v>1</v>
      </c>
      <c r="AG8" s="14" t="s">
        <v>1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>
        <v>12.974731023380398</v>
      </c>
      <c r="K9" s="11">
        <v>16.88644091099161</v>
      </c>
      <c r="L9" s="11">
        <v>15.659218132644135</v>
      </c>
      <c r="M9" s="11">
        <v>18.244918195339615</v>
      </c>
      <c r="N9" s="11">
        <v>21.705579967773943</v>
      </c>
      <c r="O9" s="11">
        <v>23.667264181384201</v>
      </c>
      <c r="P9" s="11">
        <v>26.777601361137901</v>
      </c>
      <c r="Q9" s="11">
        <v>33.378133556793507</v>
      </c>
      <c r="R9" s="11">
        <v>49.855376203438212</v>
      </c>
      <c r="S9" s="11">
        <v>58.962460648547648</v>
      </c>
      <c r="T9" s="11">
        <v>77.662933287962659</v>
      </c>
      <c r="U9" s="11">
        <v>72.117712656280986</v>
      </c>
      <c r="V9" s="11">
        <v>77.139045763046497</v>
      </c>
      <c r="W9" s="11">
        <v>94.831020954139802</v>
      </c>
      <c r="X9" s="11">
        <v>110.21351175482313</v>
      </c>
      <c r="Y9" s="11">
        <v>116.72157942537955</v>
      </c>
      <c r="Z9" s="11">
        <v>107.76607051555258</v>
      </c>
      <c r="AA9" s="11">
        <v>106.73407712922661</v>
      </c>
      <c r="AB9" s="11">
        <v>77.20412302223302</v>
      </c>
      <c r="AC9" s="11">
        <v>92.709509697663307</v>
      </c>
      <c r="AD9" s="11">
        <v>118.26111934206148</v>
      </c>
      <c r="AE9" s="11">
        <v>127.20571373396257</v>
      </c>
      <c r="AF9" s="11">
        <v>134.08617186881614</v>
      </c>
      <c r="AG9" s="11" t="s">
        <v>1</v>
      </c>
    </row>
    <row r="10" spans="1:33" x14ac:dyDescent="0.25">
      <c r="A10" s="12" t="s">
        <v>6</v>
      </c>
      <c r="B10" s="13" t="s">
        <v>1</v>
      </c>
      <c r="C10" s="14">
        <v>139.39919806739223</v>
      </c>
      <c r="D10" s="14" t="s">
        <v>1</v>
      </c>
      <c r="E10" s="14">
        <v>141.02913192958147</v>
      </c>
      <c r="F10" s="14" t="s">
        <v>1</v>
      </c>
      <c r="G10" s="14">
        <v>148.91800261964974</v>
      </c>
      <c r="H10" s="14" t="s">
        <v>1</v>
      </c>
      <c r="I10" s="14">
        <v>174.00081448114872</v>
      </c>
      <c r="J10" s="14">
        <v>195.16571841520982</v>
      </c>
      <c r="K10" s="14">
        <v>218.66695930351403</v>
      </c>
      <c r="L10" s="14">
        <v>223.6045269483885</v>
      </c>
      <c r="M10" s="14">
        <v>226.70997295055818</v>
      </c>
      <c r="N10" s="14">
        <v>242.10442926892148</v>
      </c>
      <c r="O10" s="14">
        <v>246.28258957703645</v>
      </c>
      <c r="P10" s="14">
        <v>263.81593881922947</v>
      </c>
      <c r="Q10" s="14">
        <v>267.0181578865803</v>
      </c>
      <c r="R10" s="14">
        <v>274.12988482595233</v>
      </c>
      <c r="S10" s="14">
        <v>283.40977160256477</v>
      </c>
      <c r="T10" s="14">
        <v>282.03560180763083</v>
      </c>
      <c r="U10" s="14">
        <v>304.90679790695401</v>
      </c>
      <c r="V10" s="14">
        <v>333.75060708765284</v>
      </c>
      <c r="W10" s="14">
        <v>332.70099394475511</v>
      </c>
      <c r="X10" s="14">
        <v>336.78235640664332</v>
      </c>
      <c r="Y10" s="14">
        <v>319.87603562578437</v>
      </c>
      <c r="Z10" s="14">
        <v>327.88230001367776</v>
      </c>
      <c r="AA10" s="14">
        <v>319.93449516358146</v>
      </c>
      <c r="AB10" s="14">
        <v>311.20213077692489</v>
      </c>
      <c r="AC10" s="14">
        <v>324.92822566290675</v>
      </c>
      <c r="AD10" s="14">
        <v>329.57445945515281</v>
      </c>
      <c r="AE10" s="14">
        <v>337.31875963006104</v>
      </c>
      <c r="AF10" s="14">
        <v>346.29073477815155</v>
      </c>
      <c r="AG10" s="14" t="s">
        <v>1</v>
      </c>
    </row>
    <row r="11" spans="1:33" x14ac:dyDescent="0.25">
      <c r="A11" s="9" t="s">
        <v>7</v>
      </c>
      <c r="B11" s="10">
        <v>204.09961386771303</v>
      </c>
      <c r="C11" s="11">
        <v>213.02865693564527</v>
      </c>
      <c r="D11" s="11">
        <v>196.37591075526288</v>
      </c>
      <c r="E11" s="11">
        <v>200.7129253682314</v>
      </c>
      <c r="F11" s="11">
        <v>193.3816428535049</v>
      </c>
      <c r="G11" s="11">
        <v>198.08822174886592</v>
      </c>
      <c r="H11" s="11">
        <v>199.10171088913961</v>
      </c>
      <c r="I11" s="11">
        <v>185.14412555859252</v>
      </c>
      <c r="J11" s="11">
        <v>180.89642220724346</v>
      </c>
      <c r="K11" s="11">
        <v>185.81800564424657</v>
      </c>
      <c r="L11" s="11">
        <v>202.78326752192353</v>
      </c>
      <c r="M11" s="11">
        <v>204.47554912480658</v>
      </c>
      <c r="N11" s="11">
        <v>221.16493263322425</v>
      </c>
      <c r="O11" s="11">
        <v>223.84420805639181</v>
      </c>
      <c r="P11" s="11">
        <v>227.71554790265594</v>
      </c>
      <c r="Q11" s="11">
        <v>228.99451763246503</v>
      </c>
      <c r="R11" s="11">
        <v>237.32129544905402</v>
      </c>
      <c r="S11" s="11">
        <v>242.34084902984162</v>
      </c>
      <c r="T11" s="11">
        <v>256.92295032791532</v>
      </c>
      <c r="U11" s="11">
        <v>265.12545788570725</v>
      </c>
      <c r="V11" s="11">
        <v>256.72292715928381</v>
      </c>
      <c r="W11" s="11">
        <v>250.80247489541929</v>
      </c>
      <c r="X11" s="11">
        <v>258.7319523667253</v>
      </c>
      <c r="Y11" s="11">
        <v>261.65466688525953</v>
      </c>
      <c r="Z11" s="11">
        <v>258.18076738239279</v>
      </c>
      <c r="AA11" s="11" t="s">
        <v>1</v>
      </c>
      <c r="AB11" s="11">
        <v>249.08321936074444</v>
      </c>
      <c r="AC11" s="11">
        <v>253.03015341371196</v>
      </c>
      <c r="AD11" s="11">
        <v>251.88857185628223</v>
      </c>
      <c r="AE11" s="11">
        <v>257.18719414888386</v>
      </c>
      <c r="AF11" s="11">
        <v>257.09566932901771</v>
      </c>
      <c r="AG11" s="11" t="s">
        <v>1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>
        <v>28.570500929305915</v>
      </c>
      <c r="O12" s="14">
        <v>37.147786368726578</v>
      </c>
      <c r="P12" s="14">
        <v>36.695965617820832</v>
      </c>
      <c r="Q12" s="14">
        <v>41.486205317441446</v>
      </c>
      <c r="R12" s="14">
        <v>37.979510895917926</v>
      </c>
      <c r="S12" s="14">
        <v>40.184647543113215</v>
      </c>
      <c r="T12" s="14">
        <v>48.172873235252467</v>
      </c>
      <c r="U12" s="14">
        <v>44.890239679362892</v>
      </c>
      <c r="V12" s="14">
        <v>38.063164953083806</v>
      </c>
      <c r="W12" s="14">
        <v>37.598242359936194</v>
      </c>
      <c r="X12" s="14">
        <v>34.934399780370072</v>
      </c>
      <c r="Y12" s="14">
        <v>32.955025709461346</v>
      </c>
      <c r="Z12" s="14">
        <v>33.326632647592078</v>
      </c>
      <c r="AA12" s="14">
        <v>32.1932910376606</v>
      </c>
      <c r="AB12" s="14">
        <v>39.601526801184164</v>
      </c>
      <c r="AC12" s="14">
        <v>43.650925881070457</v>
      </c>
      <c r="AD12" s="14">
        <v>51.17318361279203</v>
      </c>
      <c r="AE12" s="14">
        <v>56.900716103435833</v>
      </c>
      <c r="AF12" s="14">
        <v>56.344034770517446</v>
      </c>
      <c r="AG12" s="14" t="s">
        <v>1</v>
      </c>
    </row>
    <row r="13" spans="1:33" x14ac:dyDescent="0.25">
      <c r="A13" s="9" t="s">
        <v>9</v>
      </c>
      <c r="B13" s="10">
        <v>25.777546117289514</v>
      </c>
      <c r="C13" s="11">
        <v>27.818381845007121</v>
      </c>
      <c r="D13" s="11">
        <v>29.559021296354267</v>
      </c>
      <c r="E13" s="11">
        <v>39.818366920585717</v>
      </c>
      <c r="F13" s="11">
        <v>37.585007701983677</v>
      </c>
      <c r="G13" s="11">
        <v>42.118921458966774</v>
      </c>
      <c r="H13" s="11">
        <v>51.216128892340421</v>
      </c>
      <c r="I13" s="11">
        <v>57.480822196951273</v>
      </c>
      <c r="J13" s="11">
        <v>60.905104073708607</v>
      </c>
      <c r="K13" s="11">
        <v>62.629506671369015</v>
      </c>
      <c r="L13" s="11">
        <v>72.87668350557729</v>
      </c>
      <c r="M13" s="11">
        <v>85.418811137759292</v>
      </c>
      <c r="N13" s="11">
        <v>101.17712445093369</v>
      </c>
      <c r="O13" s="11">
        <v>122.68609946141733</v>
      </c>
      <c r="P13" s="11">
        <v>141.24732327451315</v>
      </c>
      <c r="Q13" s="11">
        <v>156.86187389570665</v>
      </c>
      <c r="R13" s="11">
        <v>167.11486700658509</v>
      </c>
      <c r="S13" s="11">
        <v>182.35039625254444</v>
      </c>
      <c r="T13" s="11">
        <v>198.64706223368793</v>
      </c>
      <c r="U13" s="11">
        <v>181.34547062948764</v>
      </c>
      <c r="V13" s="11">
        <v>172.50540750201841</v>
      </c>
      <c r="W13" s="11">
        <v>170.97191199068635</v>
      </c>
      <c r="X13" s="11">
        <v>163.34779885760119</v>
      </c>
      <c r="Y13" s="11">
        <v>167.4756934468831</v>
      </c>
      <c r="Z13" s="11">
        <v>175.95146929526908</v>
      </c>
      <c r="AA13" s="11">
        <v>174.44665953776794</v>
      </c>
      <c r="AB13" s="11">
        <v>174.53973025561893</v>
      </c>
      <c r="AC13" s="11">
        <v>186.73467305411694</v>
      </c>
      <c r="AD13" s="11">
        <v>195.46827042204416</v>
      </c>
      <c r="AE13" s="11">
        <v>202.39078585845968</v>
      </c>
      <c r="AF13" s="11" t="s">
        <v>1</v>
      </c>
      <c r="AG13" s="11" t="s">
        <v>1</v>
      </c>
    </row>
    <row r="14" spans="1:33" x14ac:dyDescent="0.25">
      <c r="A14" s="12" t="s">
        <v>10</v>
      </c>
      <c r="B14" s="13">
        <v>79.259067712453017</v>
      </c>
      <c r="C14" s="14">
        <v>79.190216008716206</v>
      </c>
      <c r="D14" s="14">
        <v>78.700777278189747</v>
      </c>
      <c r="E14" s="14">
        <v>81.564767396849248</v>
      </c>
      <c r="F14" s="14">
        <v>78.743592601080607</v>
      </c>
      <c r="G14" s="14">
        <v>85.520430749366042</v>
      </c>
      <c r="H14" s="14">
        <v>88.090601587919792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>
        <v>135.63376135691894</v>
      </c>
      <c r="R14" s="14">
        <v>135.05203790079838</v>
      </c>
      <c r="S14" s="14">
        <v>137.37861877217964</v>
      </c>
      <c r="T14" s="14">
        <v>135.38551378057429</v>
      </c>
      <c r="U14" s="14">
        <v>136.9768105827491</v>
      </c>
      <c r="V14" s="14">
        <v>137.49462307174574</v>
      </c>
      <c r="W14" s="14">
        <v>139.31412529370317</v>
      </c>
      <c r="X14" s="14">
        <v>145.67596964909725</v>
      </c>
      <c r="Y14" s="14">
        <v>144.52647746274818</v>
      </c>
      <c r="Z14" s="14">
        <v>143.19278949279933</v>
      </c>
      <c r="AA14" s="14">
        <v>138.91233413626955</v>
      </c>
      <c r="AB14" s="14">
        <v>134.57679187301136</v>
      </c>
      <c r="AC14" s="14">
        <v>126.57540043584946</v>
      </c>
      <c r="AD14" s="14">
        <v>136.32942959631825</v>
      </c>
      <c r="AE14" s="14">
        <v>140.18486351998737</v>
      </c>
      <c r="AF14" s="14">
        <v>139.47441812293263</v>
      </c>
      <c r="AG14" s="14" t="s">
        <v>1</v>
      </c>
    </row>
    <row r="15" spans="1:33" x14ac:dyDescent="0.25">
      <c r="A15" s="9" t="s">
        <v>11</v>
      </c>
      <c r="B15" s="10" t="s">
        <v>1</v>
      </c>
      <c r="C15" s="11">
        <v>11.287611363254328</v>
      </c>
      <c r="D15" s="11">
        <v>12.900425810678021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>
        <v>19.916532435202814</v>
      </c>
      <c r="K15" s="11">
        <v>21.057204923968136</v>
      </c>
      <c r="L15" s="11">
        <v>22.929032258064517</v>
      </c>
      <c r="M15" s="11">
        <v>25.121190644932671</v>
      </c>
      <c r="N15" s="11">
        <v>28.692728036990335</v>
      </c>
      <c r="O15" s="11">
        <v>33.97842025176373</v>
      </c>
      <c r="P15" s="11">
        <v>40.654843110504778</v>
      </c>
      <c r="Q15" s="11">
        <v>49.01478494623656</v>
      </c>
      <c r="R15" s="11">
        <v>53.871223116506137</v>
      </c>
      <c r="S15" s="11">
        <v>58.247037609479648</v>
      </c>
      <c r="T15" s="11">
        <v>58.984816162630189</v>
      </c>
      <c r="U15" s="11">
        <v>69.904773531925287</v>
      </c>
      <c r="V15" s="11">
        <v>70.145272683972379</v>
      </c>
      <c r="W15" s="11">
        <v>72.791183294663583</v>
      </c>
      <c r="X15" s="11">
        <v>63.87227162489895</v>
      </c>
      <c r="Y15" s="11">
        <v>60.652680652680651</v>
      </c>
      <c r="Z15" s="11">
        <v>56.049586776859499</v>
      </c>
      <c r="AA15" s="11">
        <v>50.832252740775665</v>
      </c>
      <c r="AB15" s="11">
        <v>47.526906878802059</v>
      </c>
      <c r="AC15" s="11">
        <v>49.078916917380241</v>
      </c>
      <c r="AD15" s="11">
        <v>51.407694942345017</v>
      </c>
      <c r="AE15" s="11">
        <v>65.606981981981988</v>
      </c>
      <c r="AF15" s="11">
        <v>73.783783783783775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>
        <v>13.780473631140666</v>
      </c>
      <c r="M16" s="14">
        <v>15.332973478714599</v>
      </c>
      <c r="N16" s="14">
        <v>18.858191405330352</v>
      </c>
      <c r="O16" s="14">
        <v>20.909012363938832</v>
      </c>
      <c r="P16" s="14">
        <v>25.551805002527264</v>
      </c>
      <c r="Q16" s="14">
        <v>29.453381128545917</v>
      </c>
      <c r="R16" s="14">
        <v>30.914212454988672</v>
      </c>
      <c r="S16" s="14">
        <v>33.476731983626777</v>
      </c>
      <c r="T16" s="14">
        <v>43.836887015171826</v>
      </c>
      <c r="U16" s="14">
        <v>37.171187128326807</v>
      </c>
      <c r="V16" s="14">
        <v>32.356899382037867</v>
      </c>
      <c r="W16" s="14">
        <v>38.707882167851558</v>
      </c>
      <c r="X16" s="14">
        <v>38.894312082404518</v>
      </c>
      <c r="Y16" s="14">
        <v>38.164346575896978</v>
      </c>
      <c r="Z16" s="14">
        <v>41.956966471781733</v>
      </c>
      <c r="AA16" s="14">
        <v>46.976342824399367</v>
      </c>
      <c r="AB16" s="14">
        <v>44.42757142357808</v>
      </c>
      <c r="AC16" s="14">
        <v>48.417558921127124</v>
      </c>
      <c r="AD16" s="14">
        <v>49.317736564636526</v>
      </c>
      <c r="AE16" s="14">
        <v>56.854785085085773</v>
      </c>
      <c r="AF16" s="14">
        <v>60.39182467401514</v>
      </c>
      <c r="AG16" s="14" t="s">
        <v>1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>
        <v>3.703836586299273</v>
      </c>
      <c r="H17" s="11">
        <v>4.2076268177916045</v>
      </c>
      <c r="I17" s="11">
        <v>4.7560293106406979</v>
      </c>
      <c r="J17" s="11">
        <v>4.9820020085997028</v>
      </c>
      <c r="K17" s="11">
        <v>5.1522117925727091</v>
      </c>
      <c r="L17" s="11">
        <v>5.1980484563981335</v>
      </c>
      <c r="M17" s="11">
        <v>6.3704772092001791</v>
      </c>
      <c r="N17" s="11">
        <v>6.2833061096749017</v>
      </c>
      <c r="O17" s="11">
        <v>6.9237000877768171</v>
      </c>
      <c r="P17" s="11">
        <v>6.0563749247999379</v>
      </c>
      <c r="Q17" s="11">
        <v>14.712301503601475</v>
      </c>
      <c r="R17" s="11">
        <v>19.120331711508779</v>
      </c>
      <c r="S17" s="11">
        <v>28.417411669864141</v>
      </c>
      <c r="T17" s="11">
        <v>30.865502457330052</v>
      </c>
      <c r="U17" s="11">
        <v>17.779404462451947</v>
      </c>
      <c r="V17" s="11">
        <v>13.631852207388782</v>
      </c>
      <c r="W17" s="11">
        <v>15.223465688452004</v>
      </c>
      <c r="X17" s="11">
        <v>16.808473206587092</v>
      </c>
      <c r="Y17" s="11">
        <v>16.332861766775533</v>
      </c>
      <c r="Z17" s="11">
        <v>20.631114193959192</v>
      </c>
      <c r="AA17" s="11">
        <v>24.928992418182347</v>
      </c>
      <c r="AB17" s="11">
        <v>26.693464811732564</v>
      </c>
      <c r="AC17" s="11">
        <v>30.803184054918848</v>
      </c>
      <c r="AD17" s="11">
        <v>33.135264996559428</v>
      </c>
      <c r="AE17" s="11">
        <v>36.239807881817313</v>
      </c>
      <c r="AF17" s="11">
        <v>42.052849170659705</v>
      </c>
      <c r="AG17" s="11" t="s">
        <v>1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>
        <v>63.975712159742073</v>
      </c>
      <c r="M18" s="14" t="s">
        <v>1</v>
      </c>
      <c r="N18" s="14" t="s">
        <v>1</v>
      </c>
      <c r="O18" s="14">
        <v>106.18748910181033</v>
      </c>
      <c r="P18" s="14" t="s">
        <v>1</v>
      </c>
      <c r="Q18" s="14">
        <v>171.23811271137205</v>
      </c>
      <c r="R18" s="14" t="s">
        <v>1</v>
      </c>
      <c r="S18" s="14">
        <v>227.19855131970988</v>
      </c>
      <c r="T18" s="14" t="s">
        <v>1</v>
      </c>
      <c r="U18" s="14">
        <v>303.06509011594534</v>
      </c>
      <c r="V18" s="14">
        <v>417.72119498551848</v>
      </c>
      <c r="W18" s="14">
        <v>407.8339017190217</v>
      </c>
      <c r="X18" s="14">
        <v>476.6311831623205</v>
      </c>
      <c r="Y18" s="14">
        <v>540.13196697139483</v>
      </c>
      <c r="Z18" s="14">
        <v>486.37009572311706</v>
      </c>
      <c r="AA18" s="14">
        <v>557.22102335987688</v>
      </c>
      <c r="AB18" s="14">
        <v>495.62893602916807</v>
      </c>
      <c r="AC18" s="14">
        <v>524.40404791268929</v>
      </c>
      <c r="AD18" s="14" t="s">
        <v>1</v>
      </c>
      <c r="AE18" s="14">
        <v>517.11061197377421</v>
      </c>
      <c r="AF18" s="14" t="s">
        <v>1</v>
      </c>
      <c r="AG18" s="14" t="s">
        <v>1</v>
      </c>
    </row>
    <row r="19" spans="1:33" x14ac:dyDescent="0.25">
      <c r="A19" s="9" t="s">
        <v>15</v>
      </c>
      <c r="B19" s="10">
        <v>7.1122488675338893</v>
      </c>
      <c r="C19" s="11">
        <v>7.262360421702776</v>
      </c>
      <c r="D19" s="11">
        <v>7.1948106100622535</v>
      </c>
      <c r="E19" s="11">
        <v>12.590390071945642</v>
      </c>
      <c r="F19" s="11">
        <v>16.008375502619547</v>
      </c>
      <c r="G19" s="11">
        <v>12.848084104805306</v>
      </c>
      <c r="H19" s="11">
        <v>11.217791942524121</v>
      </c>
      <c r="I19" s="11">
        <v>15.515518554594099</v>
      </c>
      <c r="J19" s="11">
        <v>15.601966826571209</v>
      </c>
      <c r="K19" s="11">
        <v>16.066498976435579</v>
      </c>
      <c r="L19" s="11">
        <v>19.643414112258839</v>
      </c>
      <c r="M19" s="11">
        <v>28.822416859567692</v>
      </c>
      <c r="N19" s="11">
        <v>40.640413450438956</v>
      </c>
      <c r="O19" s="11">
        <v>39.660392571392187</v>
      </c>
      <c r="P19" s="11">
        <v>36.94831034697836</v>
      </c>
      <c r="Q19" s="11">
        <v>41.036420099897327</v>
      </c>
      <c r="R19" s="11">
        <v>40.092622170340967</v>
      </c>
      <c r="S19" s="11">
        <v>43.307709826022943</v>
      </c>
      <c r="T19" s="11">
        <v>44.328804395868474</v>
      </c>
      <c r="U19" s="11">
        <v>44.984874593494368</v>
      </c>
      <c r="V19" s="11">
        <v>44.621128413208325</v>
      </c>
      <c r="W19" s="11">
        <v>46.377535618917342</v>
      </c>
      <c r="X19" s="11">
        <v>46.991735462376575</v>
      </c>
      <c r="Y19" s="11">
        <v>51.630084707313642</v>
      </c>
      <c r="Z19" s="11">
        <v>48.796973782323384</v>
      </c>
      <c r="AA19" s="11">
        <v>53.502885712455864</v>
      </c>
      <c r="AB19" s="11">
        <v>36.911814087496381</v>
      </c>
      <c r="AC19" s="11">
        <v>54.838710162850923</v>
      </c>
      <c r="AD19" s="11">
        <v>68.354288394958289</v>
      </c>
      <c r="AE19" s="11">
        <v>74.177839492882555</v>
      </c>
      <c r="AF19" s="11">
        <v>73.838360944210535</v>
      </c>
      <c r="AG19" s="11" t="s">
        <v>1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16.941798464077365</v>
      </c>
      <c r="O20" s="14" t="s">
        <v>1</v>
      </c>
      <c r="P20" s="14" t="s">
        <v>1</v>
      </c>
      <c r="Q20" s="14">
        <v>17.427277197994332</v>
      </c>
      <c r="R20" s="14">
        <v>20.643421078537536</v>
      </c>
      <c r="S20" s="14">
        <v>19.923893961535065</v>
      </c>
      <c r="T20" s="14">
        <v>21.875938665318653</v>
      </c>
      <c r="U20" s="14">
        <v>23.15867739678097</v>
      </c>
      <c r="V20" s="14">
        <v>33.238141908447254</v>
      </c>
      <c r="W20" s="14">
        <v>32.081759289849039</v>
      </c>
      <c r="X20" s="14">
        <v>46.319542731425834</v>
      </c>
      <c r="Y20" s="14">
        <v>49.0084500564354</v>
      </c>
      <c r="Z20" s="14">
        <v>43.768320095212196</v>
      </c>
      <c r="AA20" s="14">
        <v>54.107976077073701</v>
      </c>
      <c r="AB20" s="14">
        <v>44.902854181523836</v>
      </c>
      <c r="AC20" s="14">
        <v>47.091678407427622</v>
      </c>
      <c r="AD20" s="14">
        <v>50.784522638691577</v>
      </c>
      <c r="AE20" s="14">
        <v>56.670269681087809</v>
      </c>
      <c r="AF20" s="14">
        <v>59.183363794692703</v>
      </c>
      <c r="AG20" s="14" t="s">
        <v>1</v>
      </c>
    </row>
    <row r="21" spans="1:33" x14ac:dyDescent="0.25">
      <c r="A21" s="9" t="s">
        <v>17</v>
      </c>
      <c r="B21" s="10">
        <v>145.6187204935807</v>
      </c>
      <c r="C21" s="11">
        <v>170.6725058303891</v>
      </c>
      <c r="D21" s="11">
        <v>176.0251867988357</v>
      </c>
      <c r="E21" s="11">
        <v>178.6094481169101</v>
      </c>
      <c r="F21" s="11">
        <v>180.67758690990036</v>
      </c>
      <c r="G21" s="11">
        <v>187.96720562019638</v>
      </c>
      <c r="H21" s="11">
        <v>193.01578689322216</v>
      </c>
      <c r="I21" s="11">
        <v>189.19712172781541</v>
      </c>
      <c r="J21" s="11">
        <v>190.22207047181362</v>
      </c>
      <c r="K21" s="11">
        <v>191.35492036993716</v>
      </c>
      <c r="L21" s="11">
        <v>197.30873432059374</v>
      </c>
      <c r="M21" s="11">
        <v>202.98011568140672</v>
      </c>
      <c r="N21" s="11">
        <v>208.57629918061571</v>
      </c>
      <c r="O21" s="11">
        <v>209.73671551508448</v>
      </c>
      <c r="P21" s="11">
        <v>206.16396735026183</v>
      </c>
      <c r="Q21" s="11">
        <v>194.87167716584423</v>
      </c>
      <c r="R21" s="11">
        <v>200.94013388071659</v>
      </c>
      <c r="S21" s="11">
        <v>208.82570314684833</v>
      </c>
      <c r="T21" s="11">
        <v>233.97618022466506</v>
      </c>
      <c r="U21" s="11">
        <v>247.18048998812247</v>
      </c>
      <c r="V21" s="11">
        <v>263.03245789074305</v>
      </c>
      <c r="W21" s="11">
        <v>279.33082014620828</v>
      </c>
      <c r="X21" s="11">
        <v>285.4159432740654</v>
      </c>
      <c r="Y21" s="11">
        <v>285.77958606070803</v>
      </c>
      <c r="Z21" s="11">
        <v>296.91320769561071</v>
      </c>
      <c r="AA21" s="11">
        <v>302.82715514738567</v>
      </c>
      <c r="AB21" s="11">
        <v>319.85586790472968</v>
      </c>
      <c r="AC21" s="11">
        <v>333.86122880734371</v>
      </c>
      <c r="AD21" s="11">
        <v>350.66118598267957</v>
      </c>
      <c r="AE21" s="11">
        <v>366.30247154937058</v>
      </c>
      <c r="AF21" s="11">
        <v>377.85808645766514</v>
      </c>
      <c r="AG21" s="11" t="s">
        <v>1</v>
      </c>
    </row>
    <row r="22" spans="1:33" x14ac:dyDescent="0.25">
      <c r="A22" s="12" t="s">
        <v>18</v>
      </c>
      <c r="B22" s="13">
        <v>162.79833386878894</v>
      </c>
      <c r="C22" s="14">
        <v>162.57073989551211</v>
      </c>
      <c r="D22" s="14">
        <v>163.81858149573031</v>
      </c>
      <c r="E22" s="14">
        <v>167.80468909954581</v>
      </c>
      <c r="F22" s="14">
        <v>161.65187076423373</v>
      </c>
      <c r="G22" s="14">
        <v>163.72972560958857</v>
      </c>
      <c r="H22" s="14">
        <v>169.11147443128061</v>
      </c>
      <c r="I22" s="14">
        <v>170.02837665417371</v>
      </c>
      <c r="J22" s="14">
        <v>165.19283075506522</v>
      </c>
      <c r="K22" s="14">
        <v>177.95433722018527</v>
      </c>
      <c r="L22" s="14" t="s">
        <v>1</v>
      </c>
      <c r="M22" s="14">
        <v>209.07580005985722</v>
      </c>
      <c r="N22" s="14" t="s">
        <v>1</v>
      </c>
      <c r="O22" s="14">
        <v>227.76440716350541</v>
      </c>
      <c r="P22" s="14" t="s">
        <v>1</v>
      </c>
      <c r="Q22" s="14">
        <v>231.92786432439891</v>
      </c>
      <c r="R22" s="14" t="s">
        <v>1</v>
      </c>
      <c r="S22" s="14">
        <v>238.2675351244695</v>
      </c>
      <c r="T22" s="14" t="s">
        <v>1</v>
      </c>
      <c r="U22" s="14">
        <v>255.9788596105717</v>
      </c>
      <c r="V22" s="14" t="s">
        <v>1</v>
      </c>
      <c r="W22" s="14">
        <v>248.09715122773412</v>
      </c>
      <c r="X22" s="14">
        <v>241.62825515250262</v>
      </c>
      <c r="Y22" s="14">
        <v>263.89998944400043</v>
      </c>
      <c r="Z22" s="14">
        <v>270.23790347954537</v>
      </c>
      <c r="AA22" s="14">
        <v>275.82137000450865</v>
      </c>
      <c r="AB22" s="14">
        <v>271.12184318098235</v>
      </c>
      <c r="AC22" s="14">
        <v>277.76885107858976</v>
      </c>
      <c r="AD22" s="14">
        <v>286.99450630614155</v>
      </c>
      <c r="AE22" s="14">
        <v>305.37289006985384</v>
      </c>
      <c r="AF22" s="14">
        <v>326.99398046276622</v>
      </c>
      <c r="AG22" s="14" t="s">
        <v>1</v>
      </c>
    </row>
    <row r="23" spans="1:33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>
        <v>9.5121794615511099</v>
      </c>
      <c r="G23" s="11">
        <v>10.537744680287021</v>
      </c>
      <c r="H23" s="11">
        <v>12.106990410419515</v>
      </c>
      <c r="I23" s="11">
        <v>14.47211382544349</v>
      </c>
      <c r="J23" s="11">
        <v>15.645207249469754</v>
      </c>
      <c r="K23" s="11">
        <v>16.478601744160613</v>
      </c>
      <c r="L23" s="11">
        <v>20.652512915712251</v>
      </c>
      <c r="M23" s="11">
        <v>22.243429407263026</v>
      </c>
      <c r="N23" s="11">
        <v>18.860870388237135</v>
      </c>
      <c r="O23" s="11">
        <v>16.903700343462919</v>
      </c>
      <c r="P23" s="11">
        <v>18.287135030849051</v>
      </c>
      <c r="Q23" s="11">
        <v>20.841771247529344</v>
      </c>
      <c r="R23" s="11">
        <v>22.657505065990108</v>
      </c>
      <c r="S23" s="11">
        <v>26.950569893287081</v>
      </c>
      <c r="T23" s="11">
        <v>34.203859398324532</v>
      </c>
      <c r="U23" s="11">
        <v>33.031524608580604</v>
      </c>
      <c r="V23" s="11">
        <v>41.452891848062421</v>
      </c>
      <c r="W23" s="11">
        <v>41.336872862614662</v>
      </c>
      <c r="X23" s="11">
        <v>46.055881507763743</v>
      </c>
      <c r="Y23" s="11">
        <v>42.545851581250524</v>
      </c>
      <c r="Z23" s="11">
        <v>45.865175067638404</v>
      </c>
      <c r="AA23" s="11">
        <v>47.466233651495756</v>
      </c>
      <c r="AB23" s="11">
        <v>42.066413147967644</v>
      </c>
      <c r="AC23" s="11">
        <v>48.75819473430726</v>
      </c>
      <c r="AD23" s="11">
        <v>56.209857658756377</v>
      </c>
      <c r="AE23" s="11">
        <v>72.195398408914244</v>
      </c>
      <c r="AF23" s="11">
        <v>75.083644609136741</v>
      </c>
      <c r="AG23" s="11" t="s">
        <v>1</v>
      </c>
    </row>
    <row r="24" spans="1:33" x14ac:dyDescent="0.25">
      <c r="A24" s="12" t="s">
        <v>20</v>
      </c>
      <c r="B24" s="13">
        <v>16.203547438982536</v>
      </c>
      <c r="C24" s="14">
        <v>20.098730855404206</v>
      </c>
      <c r="D24" s="14">
        <v>23.941588352801638</v>
      </c>
      <c r="E24" s="14">
        <v>24.949382992685543</v>
      </c>
      <c r="F24" s="14">
        <v>25.99192198660354</v>
      </c>
      <c r="G24" s="14">
        <v>29.761205788139812</v>
      </c>
      <c r="H24" s="14">
        <v>34.23320656560773</v>
      </c>
      <c r="I24" s="14">
        <v>38.67586254073025</v>
      </c>
      <c r="J24" s="14">
        <v>47.053803916408491</v>
      </c>
      <c r="K24" s="14">
        <v>55.36209016733158</v>
      </c>
      <c r="L24" s="14">
        <v>58.300812888118536</v>
      </c>
      <c r="M24" s="14">
        <v>61.204642983472148</v>
      </c>
      <c r="N24" s="14">
        <v>59.973308266224478</v>
      </c>
      <c r="O24" s="14">
        <v>58.757698752360106</v>
      </c>
      <c r="P24" s="14">
        <v>60.922052606451707</v>
      </c>
      <c r="Q24" s="14">
        <v>63.091812861879845</v>
      </c>
      <c r="R24" s="14">
        <v>73.135486392173632</v>
      </c>
      <c r="S24" s="14">
        <v>83.145475285825611</v>
      </c>
      <c r="T24" s="14">
        <v>106.64610789260234</v>
      </c>
      <c r="U24" s="14">
        <v>118.81623409005007</v>
      </c>
      <c r="V24" s="14">
        <v>117.39762088882489</v>
      </c>
      <c r="W24" s="14">
        <v>101.42524916314864</v>
      </c>
      <c r="X24" s="14">
        <v>95.072745353831564</v>
      </c>
      <c r="Y24" s="14">
        <v>100.04219412908654</v>
      </c>
      <c r="Z24" s="14">
        <v>100.99865447238675</v>
      </c>
      <c r="AA24" s="14">
        <v>95.462238884466771</v>
      </c>
      <c r="AB24" s="14">
        <v>98.633892006401993</v>
      </c>
      <c r="AC24" s="14">
        <v>103.11728782944341</v>
      </c>
      <c r="AD24" s="14">
        <v>109.57506357378416</v>
      </c>
      <c r="AE24" s="14">
        <v>117.71914595342331</v>
      </c>
      <c r="AF24" s="14">
        <v>118.36554323556749</v>
      </c>
      <c r="AG24" s="14" t="s">
        <v>1</v>
      </c>
    </row>
    <row r="25" spans="1:33" x14ac:dyDescent="0.25">
      <c r="A25" s="9" t="s">
        <v>21</v>
      </c>
      <c r="B25" s="10">
        <v>106.98750082373667</v>
      </c>
      <c r="C25" s="11">
        <v>125.98323285560581</v>
      </c>
      <c r="D25" s="11">
        <v>133.41577561703056</v>
      </c>
      <c r="E25" s="11">
        <v>140.05853458768695</v>
      </c>
      <c r="F25" s="11">
        <v>157.84031853195256</v>
      </c>
      <c r="G25" s="11">
        <v>158.60210377289656</v>
      </c>
      <c r="H25" s="11">
        <v>155.4778374237624</v>
      </c>
      <c r="I25" s="11">
        <v>159.46219012966216</v>
      </c>
      <c r="J25" s="11">
        <v>159.75227115861733</v>
      </c>
      <c r="K25" s="11">
        <v>181.96614555031084</v>
      </c>
      <c r="L25" s="11">
        <v>189.72210146238646</v>
      </c>
      <c r="M25" s="11">
        <v>207.62809610770799</v>
      </c>
      <c r="N25" s="11">
        <v>193.52732563828832</v>
      </c>
      <c r="O25" s="11">
        <v>212.42679050452477</v>
      </c>
      <c r="P25" s="11">
        <v>208.17848299917057</v>
      </c>
      <c r="Q25" s="11">
        <v>262.34453847691628</v>
      </c>
      <c r="R25" s="11">
        <v>245.98197081279559</v>
      </c>
      <c r="S25" s="11">
        <v>266.80817543302123</v>
      </c>
      <c r="T25" s="11">
        <v>334.87014136012419</v>
      </c>
      <c r="U25" s="11">
        <v>311.90793180138746</v>
      </c>
      <c r="V25" s="11">
        <v>366.91423455718939</v>
      </c>
      <c r="W25" s="11">
        <v>350.07874252336404</v>
      </c>
      <c r="X25" s="11">
        <v>412.38724865849855</v>
      </c>
      <c r="Y25" s="11">
        <v>375.57971194885948</v>
      </c>
      <c r="Z25" s="11">
        <v>424.86002088862796</v>
      </c>
      <c r="AA25" s="11">
        <v>394.26777866629175</v>
      </c>
      <c r="AB25" s="11">
        <v>386.56152337732516</v>
      </c>
      <c r="AC25" s="11">
        <v>353.49297004580893</v>
      </c>
      <c r="AD25" s="11">
        <v>405.28093026645564</v>
      </c>
      <c r="AE25" s="11">
        <v>374.7013713523308</v>
      </c>
      <c r="AF25" s="11">
        <v>451.50125499672561</v>
      </c>
      <c r="AG25" s="11">
        <v>472.67552733739177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>
        <v>5.783361588873225</v>
      </c>
      <c r="F26" s="14">
        <v>5.1074513597876194</v>
      </c>
      <c r="G26" s="14">
        <v>5.4205498037287017</v>
      </c>
      <c r="H26" s="14">
        <v>4.7136773262474998</v>
      </c>
      <c r="I26" s="14">
        <v>3.383953004088867</v>
      </c>
      <c r="J26" s="14">
        <v>4.3240220958467903</v>
      </c>
      <c r="K26" s="14">
        <v>2.8113701882495521</v>
      </c>
      <c r="L26" s="14">
        <v>2.7404549617542147</v>
      </c>
      <c r="M26" s="14">
        <v>3.4510000715491578</v>
      </c>
      <c r="N26" s="14">
        <v>4.0687970821859079</v>
      </c>
      <c r="O26" s="14">
        <v>4.4501564883602347</v>
      </c>
      <c r="P26" s="14">
        <v>5.3455696601326155</v>
      </c>
      <c r="Q26" s="14">
        <v>8.1658551885858373</v>
      </c>
      <c r="R26" s="14">
        <v>13.40544921798139</v>
      </c>
      <c r="S26" s="14">
        <v>20.837718076261293</v>
      </c>
      <c r="T26" s="14">
        <v>27.238791915822198</v>
      </c>
      <c r="U26" s="14">
        <v>14.792895479273307</v>
      </c>
      <c r="V26" s="14">
        <v>15.22498968059471</v>
      </c>
      <c r="W26" s="14">
        <v>15.881786642819844</v>
      </c>
      <c r="X26" s="14">
        <v>15.9069001400398</v>
      </c>
      <c r="Y26" s="14">
        <v>14.485559899921693</v>
      </c>
      <c r="Z26" s="14">
        <v>13.935729140682344</v>
      </c>
      <c r="AA26" s="14">
        <v>16.365711504258798</v>
      </c>
      <c r="AB26" s="14">
        <v>16.366171713937877</v>
      </c>
      <c r="AC26" s="14">
        <v>17.27432568252955</v>
      </c>
      <c r="AD26" s="14">
        <v>17.505678971244969</v>
      </c>
      <c r="AE26" s="14">
        <v>18.958156623669712</v>
      </c>
      <c r="AF26" s="14">
        <v>17.529318440509069</v>
      </c>
      <c r="AG26" s="14" t="s">
        <v>1</v>
      </c>
    </row>
    <row r="27" spans="1:33" x14ac:dyDescent="0.25">
      <c r="A27" s="9" t="s">
        <v>23</v>
      </c>
      <c r="B27" s="10" t="s">
        <v>1</v>
      </c>
      <c r="C27" s="11">
        <v>9.7652889107209457</v>
      </c>
      <c r="D27" s="11" t="s">
        <v>1</v>
      </c>
      <c r="E27" s="11">
        <v>13.131994438861895</v>
      </c>
      <c r="F27" s="11" t="s">
        <v>1</v>
      </c>
      <c r="G27" s="11">
        <v>19.543989704344227</v>
      </c>
      <c r="H27" s="11" t="s">
        <v>1</v>
      </c>
      <c r="I27" s="11">
        <v>24.583136084176267</v>
      </c>
      <c r="J27" s="11" t="s">
        <v>1</v>
      </c>
      <c r="K27" s="11">
        <v>33.709047053382783</v>
      </c>
      <c r="L27" s="11" t="s">
        <v>1</v>
      </c>
      <c r="M27" s="11">
        <v>35.631733096638662</v>
      </c>
      <c r="N27" s="11" t="s">
        <v>1</v>
      </c>
      <c r="O27" s="11">
        <v>40.457678321658378</v>
      </c>
      <c r="P27" s="11" t="s">
        <v>1</v>
      </c>
      <c r="Q27" s="11">
        <v>48.110561702217879</v>
      </c>
      <c r="R27" s="11" t="s">
        <v>1</v>
      </c>
      <c r="S27" s="11" t="s">
        <v>1</v>
      </c>
      <c r="T27" s="11">
        <v>90.204902779442122</v>
      </c>
      <c r="U27" s="11">
        <v>74.22938311960867</v>
      </c>
      <c r="V27" s="11">
        <v>59.948729003364093</v>
      </c>
      <c r="W27" s="11">
        <v>63.254132692170778</v>
      </c>
      <c r="X27" s="11">
        <v>62.47956498046355</v>
      </c>
      <c r="Y27" s="11">
        <v>71.331874679949721</v>
      </c>
      <c r="Z27" s="11">
        <v>74.124492966190772</v>
      </c>
      <c r="AA27" s="11">
        <v>84.803114519571281</v>
      </c>
      <c r="AB27" s="11">
        <v>70.348279375253469</v>
      </c>
      <c r="AC27" s="11">
        <v>72.560066985510119</v>
      </c>
      <c r="AD27" s="11">
        <v>84.134128778209515</v>
      </c>
      <c r="AE27" s="11">
        <v>91.832160447531407</v>
      </c>
      <c r="AF27" s="11">
        <v>102.10539060816532</v>
      </c>
      <c r="AG27" s="11">
        <v>109.55317003982532</v>
      </c>
    </row>
    <row r="28" spans="1:33" x14ac:dyDescent="0.25">
      <c r="A28" s="12" t="s">
        <v>24</v>
      </c>
      <c r="B28" s="13">
        <v>9.9987633436917491</v>
      </c>
      <c r="C28" s="14">
        <v>14.223518077463138</v>
      </c>
      <c r="D28" s="14">
        <v>14.039883033188199</v>
      </c>
      <c r="E28" s="14">
        <v>11.043507890277068</v>
      </c>
      <c r="F28" s="14">
        <v>10.68937380102094</v>
      </c>
      <c r="G28" s="14">
        <v>12.553879009649389</v>
      </c>
      <c r="H28" s="14">
        <v>14.387753055459191</v>
      </c>
      <c r="I28" s="14">
        <v>16.470161396229859</v>
      </c>
      <c r="J28" s="14">
        <v>17.16527155162667</v>
      </c>
      <c r="K28" s="14">
        <v>16.345641520437933</v>
      </c>
      <c r="L28" s="14">
        <v>15.941588502468232</v>
      </c>
      <c r="M28" s="14">
        <v>16.400209481791826</v>
      </c>
      <c r="N28" s="14">
        <v>17.168315826938727</v>
      </c>
      <c r="O28" s="14">
        <v>21.927155538485071</v>
      </c>
      <c r="P28" s="14">
        <v>24.455585641314372</v>
      </c>
      <c r="Q28" s="14">
        <v>26.308200296982957</v>
      </c>
      <c r="R28" s="14">
        <v>27.54658413280449</v>
      </c>
      <c r="S28" s="14">
        <v>28.227763317485053</v>
      </c>
      <c r="T28" s="14">
        <v>30.672832076180725</v>
      </c>
      <c r="U28" s="14">
        <v>28.364128918399462</v>
      </c>
      <c r="V28" s="14">
        <v>38.19166758877293</v>
      </c>
      <c r="W28" s="14">
        <v>43.088133583363977</v>
      </c>
      <c r="X28" s="14">
        <v>44.932038311403986</v>
      </c>
      <c r="Y28" s="14">
        <v>43.826641889804442</v>
      </c>
      <c r="Z28" s="14">
        <v>51.045138311336764</v>
      </c>
      <c r="AA28" s="14">
        <v>54.48016791488574</v>
      </c>
      <c r="AB28" s="14">
        <v>48.267338331125508</v>
      </c>
      <c r="AC28" s="14">
        <v>48.809449512656251</v>
      </c>
      <c r="AD28" s="14">
        <v>52.343713036496879</v>
      </c>
      <c r="AE28" s="14">
        <v>57.56958981039628</v>
      </c>
      <c r="AF28" s="14">
        <v>60.865529278293337</v>
      </c>
      <c r="AG28" s="14" t="s">
        <v>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>
        <v>23.172058167829341</v>
      </c>
      <c r="F29" s="11">
        <v>30.897568578709841</v>
      </c>
      <c r="G29" s="11">
        <v>32.052637420641837</v>
      </c>
      <c r="H29" s="11">
        <v>33.529203219406959</v>
      </c>
      <c r="I29" s="11">
        <v>32.151671358596801</v>
      </c>
      <c r="J29" s="11">
        <v>40.234780880403143</v>
      </c>
      <c r="K29" s="11">
        <v>42.58283223453838</v>
      </c>
      <c r="L29" s="11">
        <v>51.625055276983595</v>
      </c>
      <c r="M29" s="11">
        <v>57.905035620824762</v>
      </c>
      <c r="N29" s="11">
        <v>60.906762906041315</v>
      </c>
      <c r="O29" s="11">
        <v>60.265752854071359</v>
      </c>
      <c r="P29" s="11">
        <v>57.01524754524872</v>
      </c>
      <c r="Q29" s="11">
        <v>76.970850777152208</v>
      </c>
      <c r="R29" s="11">
        <v>83.119010402361127</v>
      </c>
      <c r="S29" s="11">
        <v>88.568364280822493</v>
      </c>
      <c r="T29" s="11">
        <v>95.450339388211475</v>
      </c>
      <c r="U29" s="11">
        <v>115.1738318933388</v>
      </c>
      <c r="V29" s="11">
        <v>128.74870860753757</v>
      </c>
      <c r="W29" s="11">
        <v>137.3596186199201</v>
      </c>
      <c r="X29" s="11">
        <v>129.35563457109771</v>
      </c>
      <c r="Y29" s="11">
        <v>121.78846498732496</v>
      </c>
      <c r="Z29" s="11">
        <v>93.799818910678084</v>
      </c>
      <c r="AA29" s="11">
        <v>81.90618091260184</v>
      </c>
      <c r="AB29" s="11">
        <v>79.037320232763321</v>
      </c>
      <c r="AC29" s="11">
        <v>88.296826132227309</v>
      </c>
      <c r="AD29" s="11">
        <v>101.85110766628951</v>
      </c>
      <c r="AE29" s="11">
        <v>117.81806880798825</v>
      </c>
      <c r="AF29" s="11">
        <v>121.48991456214664</v>
      </c>
      <c r="AG29" s="11" t="s">
        <v>1</v>
      </c>
    </row>
    <row r="30" spans="1:33" x14ac:dyDescent="0.25">
      <c r="A30" s="12" t="s">
        <v>26</v>
      </c>
      <c r="B30" s="13">
        <v>29.461469637478707</v>
      </c>
      <c r="C30" s="14">
        <v>33.513379104208568</v>
      </c>
      <c r="D30" s="14">
        <v>41.328916039557321</v>
      </c>
      <c r="E30" s="14">
        <v>43.713057648880806</v>
      </c>
      <c r="F30" s="14">
        <v>43.511119458718035</v>
      </c>
      <c r="G30" s="14">
        <v>38.870427860625995</v>
      </c>
      <c r="H30" s="14">
        <v>42.401055863170974</v>
      </c>
      <c r="I30" s="14">
        <v>44.015064408295949</v>
      </c>
      <c r="J30" s="14">
        <v>45.399656132747083</v>
      </c>
      <c r="K30" s="14">
        <v>50.398089506548963</v>
      </c>
      <c r="L30" s="14">
        <v>54.134557675473076</v>
      </c>
      <c r="M30" s="14">
        <v>60.081931920304704</v>
      </c>
      <c r="N30" s="14">
        <v>67.09248195085901</v>
      </c>
      <c r="O30" s="14">
        <v>77.255470073998893</v>
      </c>
      <c r="P30" s="14">
        <v>84.709101675439214</v>
      </c>
      <c r="Q30" s="14">
        <v>99.587558798025114</v>
      </c>
      <c r="R30" s="14">
        <v>112.23362520125561</v>
      </c>
      <c r="S30" s="14">
        <v>128.21374575172956</v>
      </c>
      <c r="T30" s="14">
        <v>145.42027142832058</v>
      </c>
      <c r="U30" s="14">
        <v>147.4474527657984</v>
      </c>
      <c r="V30" s="14">
        <v>144.98416452318364</v>
      </c>
      <c r="W30" s="14">
        <v>133.98461990678834</v>
      </c>
      <c r="X30" s="14">
        <v>122.73207479496658</v>
      </c>
      <c r="Y30" s="14">
        <v>115.41303954321444</v>
      </c>
      <c r="Z30" s="14">
        <v>113.35066700799575</v>
      </c>
      <c r="AA30" s="14">
        <v>115.50841077353439</v>
      </c>
      <c r="AB30" s="14">
        <v>113.60775603452748</v>
      </c>
      <c r="AC30" s="14">
        <v>117.28406547945151</v>
      </c>
      <c r="AD30" s="14">
        <v>120.38243621754744</v>
      </c>
      <c r="AE30" s="14">
        <v>126.23891729288302</v>
      </c>
      <c r="AF30" s="14">
        <v>129.89046809290807</v>
      </c>
      <c r="AG30" s="14" t="s">
        <v>1</v>
      </c>
    </row>
    <row r="31" spans="1:33" x14ac:dyDescent="0.25">
      <c r="A31" s="9" t="s">
        <v>27</v>
      </c>
      <c r="B31" s="10" t="s">
        <v>1</v>
      </c>
      <c r="C31" s="11">
        <v>219.82952754161886</v>
      </c>
      <c r="D31" s="11" t="s">
        <v>1</v>
      </c>
      <c r="E31" s="11">
        <v>202.63533149817482</v>
      </c>
      <c r="F31" s="11" t="s">
        <v>1</v>
      </c>
      <c r="G31" s="11">
        <v>201.97240214681014</v>
      </c>
      <c r="H31" s="11" t="s">
        <v>1</v>
      </c>
      <c r="I31" s="11">
        <v>225.60735766453686</v>
      </c>
      <c r="J31" s="11" t="s">
        <v>1</v>
      </c>
      <c r="K31" s="11">
        <v>256.30126704725035</v>
      </c>
      <c r="L31" s="11" t="s">
        <v>1</v>
      </c>
      <c r="M31" s="11">
        <v>262.56234916504155</v>
      </c>
      <c r="N31" s="11" t="s">
        <v>1</v>
      </c>
      <c r="O31" s="11">
        <v>288.06964951676758</v>
      </c>
      <c r="P31" s="11" t="s">
        <v>1</v>
      </c>
      <c r="Q31" s="11">
        <v>286.45393486707604</v>
      </c>
      <c r="R31" s="11" t="s">
        <v>1</v>
      </c>
      <c r="S31" s="11">
        <v>312.0763603967896</v>
      </c>
      <c r="T31" s="11" t="s">
        <v>1</v>
      </c>
      <c r="U31" s="11">
        <v>309.57585327291213</v>
      </c>
      <c r="V31" s="11" t="s">
        <v>1</v>
      </c>
      <c r="W31" s="11">
        <v>381.71556493391256</v>
      </c>
      <c r="X31" s="11" t="s">
        <v>1</v>
      </c>
      <c r="Y31" s="11">
        <v>423.49342139985714</v>
      </c>
      <c r="Z31" s="11" t="s">
        <v>1</v>
      </c>
      <c r="AA31" s="11" t="s">
        <v>1</v>
      </c>
      <c r="AB31" s="11" t="s">
        <v>1</v>
      </c>
      <c r="AC31" s="11">
        <v>407.75540661439931</v>
      </c>
      <c r="AD31" s="11" t="s">
        <v>1</v>
      </c>
      <c r="AE31" s="11">
        <v>390.19076573257161</v>
      </c>
      <c r="AF31" s="11" t="s">
        <v>1</v>
      </c>
      <c r="AG31" s="11" t="s">
        <v>1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>
        <v>137.30125254312463</v>
      </c>
      <c r="R32" s="21" t="s">
        <v>1</v>
      </c>
      <c r="S32" s="21" t="s">
        <v>1</v>
      </c>
      <c r="T32" s="21" t="s">
        <v>1</v>
      </c>
      <c r="U32" s="21">
        <v>167.72743286597347</v>
      </c>
      <c r="V32" s="21" t="s">
        <v>1</v>
      </c>
      <c r="W32" s="21">
        <v>174.65937599629481</v>
      </c>
      <c r="X32" s="21" t="s">
        <v>1</v>
      </c>
      <c r="Y32" s="21">
        <v>180.08084652669805</v>
      </c>
      <c r="Z32" s="21" t="s">
        <v>1</v>
      </c>
      <c r="AA32" s="21" t="s">
        <v>1</v>
      </c>
      <c r="AB32" s="21" t="s">
        <v>1</v>
      </c>
      <c r="AC32" s="21">
        <v>188.6498607065017</v>
      </c>
      <c r="AD32" s="21" t="s">
        <v>1</v>
      </c>
      <c r="AE32" s="21">
        <v>205.87041874213935</v>
      </c>
      <c r="AF32" s="21" t="s">
        <v>1</v>
      </c>
      <c r="AG32" s="21" t="s">
        <v>1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>
        <v>26.001496853699191</v>
      </c>
      <c r="M33" s="11">
        <v>25.412841638823995</v>
      </c>
      <c r="N33" s="11">
        <v>7.180309272211935</v>
      </c>
      <c r="O33" s="11">
        <v>8.3563216740591404</v>
      </c>
      <c r="P33" s="11">
        <v>8.9535915758409512</v>
      </c>
      <c r="Q33" s="11">
        <v>11.303981864294604</v>
      </c>
      <c r="R33" s="11">
        <v>14.216851999823085</v>
      </c>
      <c r="S33" s="11">
        <v>16.441365674220371</v>
      </c>
      <c r="T33" s="11">
        <v>20.5238729604322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>
        <v>63.701910912509888</v>
      </c>
      <c r="AB33" s="11">
        <v>44.843705940413521</v>
      </c>
      <c r="AC33" s="11">
        <v>50.900126462066808</v>
      </c>
      <c r="AD33" s="11">
        <v>32.512877045106499</v>
      </c>
      <c r="AE33" s="11">
        <v>25.138811258569518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>
        <v>103.73550073584772</v>
      </c>
      <c r="C34" s="14" t="s">
        <v>1</v>
      </c>
      <c r="D34" s="14">
        <v>105.77678853318055</v>
      </c>
      <c r="E34" s="14" t="s">
        <v>1</v>
      </c>
      <c r="F34" s="14">
        <v>122.49364797848038</v>
      </c>
      <c r="G34" s="14" t="s">
        <v>1</v>
      </c>
      <c r="H34" s="14">
        <v>136.25356204018095</v>
      </c>
      <c r="I34" s="14" t="s">
        <v>1</v>
      </c>
      <c r="J34" s="14">
        <v>125.80161559759563</v>
      </c>
      <c r="K34" s="14" t="s">
        <v>1</v>
      </c>
      <c r="L34" s="14">
        <v>157.11429475404194</v>
      </c>
      <c r="M34" s="14" t="s">
        <v>1</v>
      </c>
      <c r="N34" s="14">
        <v>161.37664706892954</v>
      </c>
      <c r="O34" s="14" t="s">
        <v>1</v>
      </c>
      <c r="P34" s="14">
        <v>191.3585489738517</v>
      </c>
      <c r="Q34" s="14" t="s">
        <v>1</v>
      </c>
      <c r="R34" s="14">
        <v>239.29331333730997</v>
      </c>
      <c r="S34" s="14" t="s">
        <v>1</v>
      </c>
      <c r="T34" s="14">
        <v>263.51529745650038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>
        <v>2.6417188758084018</v>
      </c>
      <c r="Y35" s="11">
        <v>3.2215115313926512</v>
      </c>
      <c r="Z35" s="11">
        <v>4.918943575817881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4.6851126393284508</v>
      </c>
      <c r="AF35" s="11">
        <v>4.9534620604860571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>
        <v>7.6191085451085137</v>
      </c>
      <c r="X36" s="14" t="s">
        <v>1</v>
      </c>
      <c r="Y36" s="14">
        <v>6.362308312511475</v>
      </c>
      <c r="Z36" s="14">
        <v>9.3322375507663828</v>
      </c>
      <c r="AA36" s="14">
        <v>12.600565270928104</v>
      </c>
      <c r="AB36" s="14" t="s">
        <v>1</v>
      </c>
      <c r="AC36" s="14">
        <v>15.330731735299883</v>
      </c>
      <c r="AD36" s="14">
        <v>18.343158508399849</v>
      </c>
      <c r="AE36" s="14">
        <v>21.062537918778574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>
        <v>3.0439882652027026</v>
      </c>
      <c r="M37" s="11" t="s">
        <v>1</v>
      </c>
      <c r="N37" s="11" t="s">
        <v>1</v>
      </c>
      <c r="O37" s="11">
        <v>3.7399325041111755</v>
      </c>
      <c r="P37" s="11">
        <v>3.8433855270124924</v>
      </c>
      <c r="Q37" s="11">
        <v>4.7570179998007056</v>
      </c>
      <c r="R37" s="11">
        <v>5.5395490782634216</v>
      </c>
      <c r="S37" s="11">
        <v>6.5145398222274231</v>
      </c>
      <c r="T37" s="11">
        <v>7.868643774584303</v>
      </c>
      <c r="U37" s="11">
        <v>10.473363356576925</v>
      </c>
      <c r="V37" s="11">
        <v>13.813643601774778</v>
      </c>
      <c r="W37" s="11">
        <v>15.206086910042472</v>
      </c>
      <c r="X37" s="11">
        <v>19.799818126894387</v>
      </c>
      <c r="Y37" s="11">
        <v>22.003957526408577</v>
      </c>
      <c r="Z37" s="11">
        <v>23.011461000549602</v>
      </c>
      <c r="AA37" s="11">
        <v>30.714388431339426</v>
      </c>
      <c r="AB37" s="11">
        <v>30.210607171643201</v>
      </c>
      <c r="AC37" s="11">
        <v>32.16912668515176</v>
      </c>
      <c r="AD37" s="11">
        <v>35.691788856134878</v>
      </c>
      <c r="AE37" s="11">
        <v>40.909714021976377</v>
      </c>
      <c r="AF37" s="11">
        <v>42.575014193954537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>
        <v>8.4528447120004664</v>
      </c>
      <c r="T38" s="14">
        <v>9.3397220362076272</v>
      </c>
      <c r="U38" s="14">
        <v>9.9324590760863671</v>
      </c>
      <c r="V38" s="14">
        <v>12.843839480667951</v>
      </c>
      <c r="W38" s="14">
        <v>12.453527353840123</v>
      </c>
      <c r="X38" s="14">
        <v>15.55008101101958</v>
      </c>
      <c r="Y38" s="14">
        <v>17.797367082634928</v>
      </c>
      <c r="Z38" s="14">
        <v>18.302398904616542</v>
      </c>
      <c r="AA38" s="14">
        <v>19.833018042565321</v>
      </c>
      <c r="AB38" s="14">
        <v>20.876809948361558</v>
      </c>
      <c r="AC38" s="14">
        <v>22.253371219063563</v>
      </c>
      <c r="AD38" s="14">
        <v>23.551967052304562</v>
      </c>
      <c r="AE38" s="14">
        <v>20.347950416548258</v>
      </c>
      <c r="AF38" s="14">
        <v>15.361691419497797</v>
      </c>
      <c r="AG38" s="14" t="s">
        <v>1</v>
      </c>
    </row>
    <row r="39" spans="1:33" s="5" customFormat="1" x14ac:dyDescent="0.25">
      <c r="A39" s="9" t="s">
        <v>35</v>
      </c>
      <c r="B39" s="10">
        <v>125.89873357226172</v>
      </c>
      <c r="C39" s="11">
        <v>171.25164676650985</v>
      </c>
      <c r="D39" s="11">
        <v>190.75807549684694</v>
      </c>
      <c r="E39" s="11">
        <v>166.22267035007778</v>
      </c>
      <c r="F39" s="11">
        <v>172.7206741462665</v>
      </c>
      <c r="G39" s="11">
        <v>176.00966218437287</v>
      </c>
      <c r="H39" s="11" t="s">
        <v>1</v>
      </c>
      <c r="I39" s="11">
        <v>223.88719918260716</v>
      </c>
      <c r="J39" s="11">
        <v>300.10394378197566</v>
      </c>
      <c r="K39" s="11">
        <v>278.7237321842473</v>
      </c>
      <c r="L39" s="11" t="s">
        <v>1</v>
      </c>
      <c r="M39" s="11">
        <v>313.19907741156578</v>
      </c>
      <c r="N39" s="11" t="s">
        <v>1</v>
      </c>
      <c r="O39" s="11">
        <v>381.42697438096451</v>
      </c>
      <c r="P39" s="11" t="s">
        <v>1</v>
      </c>
      <c r="Q39" s="11">
        <v>499.1301176639592</v>
      </c>
      <c r="R39" s="11">
        <v>525.85318615819006</v>
      </c>
      <c r="S39" s="11">
        <v>509.68462965450192</v>
      </c>
      <c r="T39" s="11">
        <v>339.92321066729585</v>
      </c>
      <c r="U39" s="11">
        <v>311.43944863959075</v>
      </c>
      <c r="V39" s="11" t="s">
        <v>1</v>
      </c>
      <c r="W39" s="11">
        <v>324.9362014754812</v>
      </c>
      <c r="X39" s="11" t="s">
        <v>1</v>
      </c>
      <c r="Y39" s="11">
        <v>233.5219476504179</v>
      </c>
      <c r="Z39" s="11">
        <v>270.9621878097584</v>
      </c>
      <c r="AA39" s="11">
        <v>321.35246443944487</v>
      </c>
      <c r="AB39" s="11">
        <v>392.8737247624328</v>
      </c>
      <c r="AC39" s="11">
        <v>471.25697611375068</v>
      </c>
      <c r="AD39" s="11">
        <v>476.14120562974892</v>
      </c>
      <c r="AE39" s="11">
        <v>453.28779095012857</v>
      </c>
      <c r="AF39" s="11">
        <v>418.46155419123085</v>
      </c>
      <c r="AG39" s="11" t="s">
        <v>1</v>
      </c>
    </row>
    <row r="40" spans="1:33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>
        <v>207.90659316791712</v>
      </c>
      <c r="M40" s="14">
        <v>203.45502099718257</v>
      </c>
      <c r="N40" s="14">
        <v>165.17163835167477</v>
      </c>
      <c r="O40" s="14">
        <v>141.5219074183409</v>
      </c>
      <c r="P40" s="14">
        <v>115.36684562845001</v>
      </c>
      <c r="Q40" s="14">
        <v>102.75236641559215</v>
      </c>
      <c r="R40" s="14">
        <v>101.76635724398297</v>
      </c>
      <c r="S40" s="14">
        <v>102.77638043592779</v>
      </c>
      <c r="T40" s="14">
        <v>111.34534546407738</v>
      </c>
      <c r="U40" s="14">
        <v>110.14215046655437</v>
      </c>
      <c r="V40" s="14">
        <v>134.95877261752602</v>
      </c>
      <c r="W40" s="14">
        <v>131.38687610159758</v>
      </c>
      <c r="X40" s="14">
        <v>139.00587873899212</v>
      </c>
      <c r="Y40" s="14">
        <v>148.56951703653223</v>
      </c>
      <c r="Z40" s="14">
        <v>161.42771105329066</v>
      </c>
      <c r="AA40" s="14">
        <v>185.55526346083877</v>
      </c>
      <c r="AB40" s="14">
        <v>178.55747137721596</v>
      </c>
      <c r="AC40" s="14">
        <v>195.91060253863452</v>
      </c>
      <c r="AD40" s="14">
        <v>190.35755031979733</v>
      </c>
      <c r="AE40" s="14">
        <v>205.95348852656153</v>
      </c>
      <c r="AF40" s="14" t="s">
        <v>1</v>
      </c>
      <c r="AG40" s="14" t="s">
        <v>1</v>
      </c>
    </row>
    <row r="41" spans="1:33" s="5" customFormat="1" x14ac:dyDescent="0.25">
      <c r="A41" s="9" t="s">
        <v>37</v>
      </c>
      <c r="B41" s="10">
        <v>86.439908041164045</v>
      </c>
      <c r="C41" s="11">
        <v>101.87103141604952</v>
      </c>
      <c r="D41" s="11">
        <v>110.77889701028398</v>
      </c>
      <c r="E41" s="11">
        <v>153.34362643712547</v>
      </c>
      <c r="F41" s="11">
        <v>161.31434057563069</v>
      </c>
      <c r="G41" s="11">
        <v>179.48955466683307</v>
      </c>
      <c r="H41" s="11">
        <v>151.28212408746884</v>
      </c>
      <c r="I41" s="11">
        <v>154.61339629257634</v>
      </c>
      <c r="J41" s="11">
        <v>157.59333041082007</v>
      </c>
      <c r="K41" s="11">
        <v>191.15103235608825</v>
      </c>
      <c r="L41" s="11">
        <v>236.25804188075756</v>
      </c>
      <c r="M41" s="11">
        <v>212.89571494676181</v>
      </c>
      <c r="N41" s="11">
        <v>189.13884754318244</v>
      </c>
      <c r="O41" s="11">
        <v>168.4745323015604</v>
      </c>
      <c r="P41" s="11">
        <v>165.50851450142798</v>
      </c>
      <c r="Q41" s="11">
        <v>159.11380583217291</v>
      </c>
      <c r="R41" s="11">
        <v>149.08407853210986</v>
      </c>
      <c r="S41" s="11">
        <v>133.94620257921568</v>
      </c>
      <c r="T41" s="11">
        <v>138.51371020523371</v>
      </c>
      <c r="U41" s="11">
        <v>166.77156365050635</v>
      </c>
      <c r="V41" s="11">
        <v>180.40032864028663</v>
      </c>
      <c r="W41" s="11">
        <v>183.48945212417448</v>
      </c>
      <c r="X41" s="11">
        <v>203.21903064885188</v>
      </c>
      <c r="Y41" s="11">
        <v>173.43091790792354</v>
      </c>
      <c r="Z41" s="11">
        <v>155.60931804308876</v>
      </c>
      <c r="AA41" s="11">
        <v>156.33875032273073</v>
      </c>
      <c r="AB41" s="11">
        <v>165.3645639508135</v>
      </c>
      <c r="AC41" s="11">
        <v>162.59216357286124</v>
      </c>
      <c r="AD41" s="11">
        <v>157.3119946875384</v>
      </c>
      <c r="AE41" s="11">
        <v>170.18782196842696</v>
      </c>
      <c r="AF41" s="11">
        <v>173.69503921443589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>
        <v>7.7767488280213062</v>
      </c>
      <c r="N42" s="14" t="s">
        <v>1</v>
      </c>
      <c r="O42" s="14">
        <v>8.6129908469503142</v>
      </c>
      <c r="P42" s="14">
        <v>11.290059843637122</v>
      </c>
      <c r="Q42" s="14">
        <v>14.253455987285326</v>
      </c>
      <c r="R42" s="14">
        <v>16.129154193909393</v>
      </c>
      <c r="S42" s="14">
        <v>17.93574184152439</v>
      </c>
      <c r="T42" s="14">
        <v>15.821519368545914</v>
      </c>
      <c r="U42" s="14">
        <v>15.80479074586896</v>
      </c>
      <c r="V42" s="14">
        <v>18.156761809488493</v>
      </c>
      <c r="W42" s="14">
        <v>18.210333932241607</v>
      </c>
      <c r="X42" s="14">
        <v>19.431403119177528</v>
      </c>
      <c r="Y42" s="14">
        <v>15.976216299359978</v>
      </c>
      <c r="Z42" s="14">
        <v>16.385990105265865</v>
      </c>
      <c r="AA42" s="14">
        <v>18.378178740017159</v>
      </c>
      <c r="AB42" s="14">
        <v>17.969578486783274</v>
      </c>
      <c r="AC42" s="14">
        <v>21.076281983537271</v>
      </c>
      <c r="AD42" s="14">
        <v>19.360107893891414</v>
      </c>
      <c r="AE42" s="14">
        <v>20.498841310749889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>
        <v>40.274671160027133</v>
      </c>
      <c r="K43" s="11">
        <v>49.824807455403786</v>
      </c>
      <c r="L43" s="11">
        <v>67.059810697239911</v>
      </c>
      <c r="M43" s="11">
        <v>72.98110013461978</v>
      </c>
      <c r="N43" s="11">
        <v>77.931119708601685</v>
      </c>
      <c r="O43" s="11">
        <v>69.980783048534789</v>
      </c>
      <c r="P43" s="11">
        <v>74.408991872663535</v>
      </c>
      <c r="Q43" s="11">
        <v>89.667536761881195</v>
      </c>
      <c r="R43" s="11">
        <v>107.68978901446502</v>
      </c>
      <c r="S43" s="11">
        <v>124.34082983363955</v>
      </c>
      <c r="T43" s="11">
        <v>110.96907350342313</v>
      </c>
      <c r="U43" s="11">
        <v>118.76559101144591</v>
      </c>
      <c r="V43" s="11">
        <v>154.55251868971621</v>
      </c>
      <c r="W43" s="11">
        <v>161.91703754825821</v>
      </c>
      <c r="X43" s="11">
        <v>182.47690021151496</v>
      </c>
      <c r="Y43" s="11">
        <v>184.97548073479001</v>
      </c>
      <c r="Z43" s="11">
        <v>206.83816306367049</v>
      </c>
      <c r="AA43" s="11">
        <v>244.40623104633138</v>
      </c>
      <c r="AB43" s="11">
        <v>240.46546522699313</v>
      </c>
      <c r="AC43" s="11">
        <v>260.66931858522764</v>
      </c>
      <c r="AD43" s="11">
        <v>265.15441662278369</v>
      </c>
      <c r="AE43" s="11">
        <v>275.45232905969766</v>
      </c>
      <c r="AF43" s="11">
        <v>302.23647750031103</v>
      </c>
      <c r="AG43" s="11" t="s">
        <v>1</v>
      </c>
    </row>
    <row r="44" spans="1:33" x14ac:dyDescent="0.25">
      <c r="A44" s="12" t="s">
        <v>40</v>
      </c>
      <c r="B44" s="13">
        <v>115.10668199487579</v>
      </c>
      <c r="C44" s="14">
        <v>124.20279497202374</v>
      </c>
      <c r="D44" s="14">
        <v>115.37555975475959</v>
      </c>
      <c r="E44" s="14">
        <v>119.50635459494647</v>
      </c>
      <c r="F44" s="14">
        <v>108.44521764573093</v>
      </c>
      <c r="G44" s="14">
        <v>94.223157558914465</v>
      </c>
      <c r="H44" s="14">
        <v>91.204580533267986</v>
      </c>
      <c r="I44" s="14">
        <v>100.25337420635518</v>
      </c>
      <c r="J44" s="14">
        <v>97.660012973666269</v>
      </c>
      <c r="K44" s="14">
        <v>114.73111766932263</v>
      </c>
      <c r="L44" s="14">
        <v>143.6155217481689</v>
      </c>
      <c r="M44" s="14">
        <v>157.6655843644065</v>
      </c>
      <c r="N44" s="14">
        <v>160.69237658091006</v>
      </c>
      <c r="O44" s="14">
        <v>155.86899412090443</v>
      </c>
      <c r="P44" s="14">
        <v>160.97640620299904</v>
      </c>
      <c r="Q44" s="14">
        <v>183.57058517014221</v>
      </c>
      <c r="R44" s="14">
        <v>195.21658535544915</v>
      </c>
      <c r="S44" s="14">
        <v>198.63116240883349</v>
      </c>
      <c r="T44" s="14">
        <v>201.22449482295173</v>
      </c>
      <c r="U44" s="14">
        <v>194.64339942034411</v>
      </c>
      <c r="V44" s="14">
        <v>227.67427899218046</v>
      </c>
      <c r="W44" s="14">
        <v>225.48179175457642</v>
      </c>
      <c r="X44" s="14">
        <v>246.39400189665756</v>
      </c>
      <c r="Y44" s="14">
        <v>227.0404237182382</v>
      </c>
      <c r="Z44" s="14">
        <v>209.89726528344471</v>
      </c>
      <c r="AA44" s="14">
        <v>203.23850063602083</v>
      </c>
      <c r="AB44" s="14">
        <v>202.91088580737943</v>
      </c>
      <c r="AC44" s="14">
        <v>217.80062077772149</v>
      </c>
      <c r="AD44" s="14">
        <v>214.5962290928959</v>
      </c>
      <c r="AE44" s="14">
        <v>228.43370640112568</v>
      </c>
      <c r="AF44" s="14">
        <v>235.68937895280982</v>
      </c>
      <c r="AG44" s="14">
        <v>228.53896014876068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>
        <v>1.202751669221342</v>
      </c>
      <c r="M45" s="11">
        <v>1.1934030760050498</v>
      </c>
      <c r="N45" s="11">
        <v>1.5255829038089885</v>
      </c>
      <c r="O45" s="11">
        <v>1.4336625863006325</v>
      </c>
      <c r="P45" s="11">
        <v>1.6185107876662574</v>
      </c>
      <c r="Q45" s="11">
        <v>1.9534907177624237</v>
      </c>
      <c r="R45" s="11">
        <v>2.1873982589976433</v>
      </c>
      <c r="S45" s="11">
        <v>2.6169183098212034</v>
      </c>
      <c r="T45" s="11">
        <v>2.747478002698692</v>
      </c>
      <c r="U45" s="11">
        <v>3.7677396227980995</v>
      </c>
      <c r="V45" s="11">
        <v>3.8435575824749355</v>
      </c>
      <c r="W45" s="11">
        <v>4.2508342956656318</v>
      </c>
      <c r="X45" s="11">
        <v>4.9245811978602827</v>
      </c>
      <c r="Y45" s="11">
        <v>6.9648029819755575</v>
      </c>
      <c r="Z45" s="11">
        <v>6.0830359419079452</v>
      </c>
      <c r="AA45" s="11">
        <v>6.5176074590127957</v>
      </c>
      <c r="AB45" s="11">
        <v>5.0335027345761176</v>
      </c>
      <c r="AC45" s="11">
        <v>5.4298533429696842</v>
      </c>
      <c r="AD45" s="11">
        <v>4.778558149546587</v>
      </c>
      <c r="AE45" s="11">
        <v>4.3937608257571164</v>
      </c>
      <c r="AF45" s="11">
        <v>3.3610545051916936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>
        <v>12.172179604411662</v>
      </c>
      <c r="L46" s="14">
        <v>14.945967481408262</v>
      </c>
      <c r="M46" s="14">
        <v>16.119184225519067</v>
      </c>
      <c r="N46" s="14">
        <v>15.640526497343609</v>
      </c>
      <c r="O46" s="14">
        <v>14.736778399543944</v>
      </c>
      <c r="P46" s="14">
        <v>11.757763496621292</v>
      </c>
      <c r="Q46" s="14">
        <v>13.032610665992699</v>
      </c>
      <c r="R46" s="14">
        <v>13.259489656627034</v>
      </c>
      <c r="S46" s="14">
        <v>15.373737667353994</v>
      </c>
      <c r="T46" s="14">
        <v>17.546101405306331</v>
      </c>
      <c r="U46" s="14">
        <v>15.764630108167564</v>
      </c>
      <c r="V46" s="14">
        <v>22.158999962509398</v>
      </c>
      <c r="W46" s="14">
        <v>22.074417233147638</v>
      </c>
      <c r="X46" s="14">
        <v>24.517200047270983</v>
      </c>
      <c r="Y46" s="14">
        <v>26.362431418387843</v>
      </c>
      <c r="Z46" s="14">
        <v>29.116030811694454</v>
      </c>
      <c r="AA46" s="14">
        <v>29.607933514063941</v>
      </c>
      <c r="AB46" s="14">
        <v>23.763027062644856</v>
      </c>
      <c r="AC46" s="14">
        <v>20.778233273437088</v>
      </c>
      <c r="AD46" s="14">
        <v>19.714906515837377</v>
      </c>
      <c r="AE46" s="14">
        <v>19.368654483027395</v>
      </c>
      <c r="AF46" s="14">
        <v>16.88911377284877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>
        <v>182.32547525805938</v>
      </c>
      <c r="D47" s="11" t="s">
        <v>1</v>
      </c>
      <c r="E47" s="11">
        <v>195.05246038123357</v>
      </c>
      <c r="F47" s="11" t="s">
        <v>1</v>
      </c>
      <c r="G47" s="11">
        <v>193.38313420965602</v>
      </c>
      <c r="H47" s="11" t="s">
        <v>1</v>
      </c>
      <c r="I47" s="11">
        <v>220.17636589312266</v>
      </c>
      <c r="J47" s="11" t="s">
        <v>1</v>
      </c>
      <c r="K47" s="11">
        <v>232.50195368041022</v>
      </c>
      <c r="L47" s="11" t="s">
        <v>1</v>
      </c>
      <c r="M47" s="11">
        <v>259.02865677505798</v>
      </c>
      <c r="N47" s="11" t="s">
        <v>1</v>
      </c>
      <c r="O47" s="11">
        <v>302.04290626071025</v>
      </c>
      <c r="P47" s="11" t="s">
        <v>1</v>
      </c>
      <c r="Q47" s="11">
        <v>346.40620176626788</v>
      </c>
      <c r="R47" s="11" t="s">
        <v>1</v>
      </c>
      <c r="S47" s="11">
        <v>436.8292859298262</v>
      </c>
      <c r="T47" s="11" t="s">
        <v>1</v>
      </c>
      <c r="U47" s="11">
        <v>464.98076688578828</v>
      </c>
      <c r="V47" s="11" t="s">
        <v>1</v>
      </c>
      <c r="W47" s="11">
        <v>548.46818847770794</v>
      </c>
      <c r="X47" s="11" t="s">
        <v>1</v>
      </c>
      <c r="Y47" s="11">
        <v>586.61492571325539</v>
      </c>
      <c r="Z47" s="11" t="s">
        <v>1</v>
      </c>
      <c r="AA47" s="11">
        <v>581.23897897551205</v>
      </c>
      <c r="AB47" s="11">
        <v>592.79934596336852</v>
      </c>
      <c r="AC47" s="11">
        <v>653.57819809476314</v>
      </c>
      <c r="AD47" s="11">
        <v>682.30248075379166</v>
      </c>
      <c r="AE47" s="11">
        <v>681.01518789089289</v>
      </c>
      <c r="AF47" s="11">
        <v>616.47781959901909</v>
      </c>
      <c r="AG47" s="11" t="s">
        <v>1</v>
      </c>
    </row>
    <row r="48" spans="1:33" x14ac:dyDescent="0.25">
      <c r="A48" s="12" t="s">
        <v>44</v>
      </c>
      <c r="B48" s="13">
        <v>60.310125157993497</v>
      </c>
      <c r="C48" s="14">
        <v>59.847949170568363</v>
      </c>
      <c r="D48" s="14">
        <v>52.65913165663472</v>
      </c>
      <c r="E48" s="14">
        <v>58.510998348085266</v>
      </c>
      <c r="F48" s="14" t="s">
        <v>1</v>
      </c>
      <c r="G48" s="14">
        <v>63.479306273634144</v>
      </c>
      <c r="H48" s="14" t="s">
        <v>1</v>
      </c>
      <c r="I48" s="14">
        <v>89.994759996872162</v>
      </c>
      <c r="J48" s="14" t="s">
        <v>1</v>
      </c>
      <c r="K48" s="14">
        <v>71.822275165278938</v>
      </c>
      <c r="L48" s="14" t="s">
        <v>1</v>
      </c>
      <c r="M48" s="14">
        <v>80.130734049458709</v>
      </c>
      <c r="N48" s="14" t="s">
        <v>1</v>
      </c>
      <c r="O48" s="14">
        <v>92.950999823970974</v>
      </c>
      <c r="P48" s="14" t="s">
        <v>1</v>
      </c>
      <c r="Q48" s="14">
        <v>107.99616756148598</v>
      </c>
      <c r="R48" s="14" t="s">
        <v>1</v>
      </c>
      <c r="S48" s="14">
        <v>115.66419400135743</v>
      </c>
      <c r="T48" s="14" t="s">
        <v>1</v>
      </c>
      <c r="U48" s="14">
        <v>113.76405140647587</v>
      </c>
      <c r="V48" s="14" t="s">
        <v>1</v>
      </c>
      <c r="W48" s="14">
        <v>139.77339746495136</v>
      </c>
      <c r="X48" s="14" t="s">
        <v>1</v>
      </c>
      <c r="Y48" s="14">
        <v>145.84773527655099</v>
      </c>
      <c r="Z48" s="14" t="s">
        <v>1</v>
      </c>
      <c r="AA48" s="14">
        <v>158.21085477421121</v>
      </c>
      <c r="AB48" s="14" t="s">
        <v>1</v>
      </c>
      <c r="AC48" s="14">
        <v>190.23860691158501</v>
      </c>
      <c r="AD48" s="14" t="s">
        <v>1</v>
      </c>
      <c r="AE48" s="14">
        <v>174.16437564801612</v>
      </c>
      <c r="AF48" s="14" t="s">
        <v>1</v>
      </c>
      <c r="AG48" s="14" t="s">
        <v>1</v>
      </c>
    </row>
    <row r="49" spans="1:33" s="5" customFormat="1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>
        <v>6.3066570071408368</v>
      </c>
      <c r="L49" s="11">
        <v>11.035332290614516</v>
      </c>
      <c r="M49" s="11">
        <v>15.793108089799299</v>
      </c>
      <c r="N49" s="11">
        <v>18.288471515818468</v>
      </c>
      <c r="O49" s="11">
        <v>20.195307740882921</v>
      </c>
      <c r="P49" s="11">
        <v>23.032489305528248</v>
      </c>
      <c r="Q49" s="11">
        <v>28.277757225100316</v>
      </c>
      <c r="R49" s="11">
        <v>36.072604490974626</v>
      </c>
      <c r="S49" s="11">
        <v>46.316048714596349</v>
      </c>
      <c r="T49" s="11">
        <v>53.475277283517237</v>
      </c>
      <c r="U49" s="11">
        <v>51.040751180134471</v>
      </c>
      <c r="V49" s="11">
        <v>63.735278692708931</v>
      </c>
      <c r="W49" s="11">
        <v>69.69065970091853</v>
      </c>
      <c r="X49" s="11">
        <v>82.584649903890195</v>
      </c>
      <c r="Y49" s="11">
        <v>83.00689943324187</v>
      </c>
      <c r="Z49" s="11">
        <v>79.591188357617085</v>
      </c>
      <c r="AA49" s="11">
        <v>64.427263162066538</v>
      </c>
      <c r="AB49" s="11">
        <v>59.732429051653128</v>
      </c>
      <c r="AC49" s="11">
        <v>70.273433085373981</v>
      </c>
      <c r="AD49" s="11">
        <v>63.878242832352072</v>
      </c>
      <c r="AE49" s="11">
        <v>71.1747070603152</v>
      </c>
      <c r="AF49" s="11">
        <v>65.966166955744086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>
        <v>10.242021328533371</v>
      </c>
      <c r="AB50" s="14">
        <v>9.4659667454375196</v>
      </c>
      <c r="AC50" s="14">
        <v>7.9579851395247818</v>
      </c>
      <c r="AD50" s="14">
        <v>8.4869707687842695</v>
      </c>
      <c r="AE50" s="14">
        <v>9.7959167680900325</v>
      </c>
      <c r="AF50" s="14">
        <v>9.1989948188000863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>
        <v>156.75026097594235</v>
      </c>
      <c r="L51" s="11">
        <v>188.93649827649568</v>
      </c>
      <c r="M51" s="11">
        <v>189.85422909880774</v>
      </c>
      <c r="N51" s="11">
        <v>204.99774546361672</v>
      </c>
      <c r="O51" s="11">
        <v>175.02002221009406</v>
      </c>
      <c r="P51" s="11">
        <v>174.1575874653343</v>
      </c>
      <c r="Q51" s="11">
        <v>184.65544929373542</v>
      </c>
      <c r="R51" s="11">
        <v>205.11037062909938</v>
      </c>
      <c r="S51" s="11">
        <v>232.55533686357009</v>
      </c>
      <c r="T51" s="11">
        <v>214.41730595602388</v>
      </c>
      <c r="U51" s="11">
        <v>240.88813813366065</v>
      </c>
      <c r="V51" s="11">
        <v>280.69161033734503</v>
      </c>
      <c r="W51" s="11">
        <v>307.63755823531523</v>
      </c>
      <c r="X51" s="11">
        <v>323.84864737401875</v>
      </c>
      <c r="Y51" s="11">
        <v>328.34208494820888</v>
      </c>
      <c r="Z51" s="11">
        <v>340.23036192040479</v>
      </c>
      <c r="AA51" s="11">
        <v>413.53547994150153</v>
      </c>
      <c r="AB51" s="11">
        <v>415.80023115378879</v>
      </c>
      <c r="AC51" s="11">
        <v>382.11809500727895</v>
      </c>
      <c r="AD51" s="11">
        <v>380.45812140786438</v>
      </c>
      <c r="AE51" s="11">
        <v>398.26783727344593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>
        <v>197.50194582644016</v>
      </c>
      <c r="C52" s="14">
        <v>199.03610278114229</v>
      </c>
      <c r="D52" s="14">
        <v>188.63037031073159</v>
      </c>
      <c r="E52" s="14">
        <v>205.67458570208206</v>
      </c>
      <c r="F52" s="14">
        <v>201.36829222922071</v>
      </c>
      <c r="G52" s="14">
        <v>187.93130564413863</v>
      </c>
      <c r="H52" s="14">
        <v>192.86775657876797</v>
      </c>
      <c r="I52" s="14">
        <v>216.95213644880312</v>
      </c>
      <c r="J52" s="14">
        <v>221.38481281716093</v>
      </c>
      <c r="K52" s="14">
        <v>233.70651553602389</v>
      </c>
      <c r="L52" s="14">
        <v>269.14364754836419</v>
      </c>
      <c r="M52" s="14">
        <v>300.739616316585</v>
      </c>
      <c r="N52" s="14">
        <v>301.59617507034596</v>
      </c>
      <c r="O52" s="14">
        <v>270.59898783805312</v>
      </c>
      <c r="P52" s="14">
        <v>260.72158243169633</v>
      </c>
      <c r="Q52" s="14">
        <v>270.66107290776228</v>
      </c>
      <c r="R52" s="14">
        <v>278.15301494346238</v>
      </c>
      <c r="S52" s="14">
        <v>265.43758810899169</v>
      </c>
      <c r="T52" s="14">
        <v>274.35706015891287</v>
      </c>
      <c r="U52" s="14">
        <v>307.39321685848142</v>
      </c>
      <c r="V52" s="14">
        <v>324.21552197339946</v>
      </c>
      <c r="W52" s="14">
        <v>305.05966224237096</v>
      </c>
      <c r="X52" s="14">
        <v>319.02165361974176</v>
      </c>
      <c r="Y52" s="14">
        <v>298.02131486771202</v>
      </c>
      <c r="Z52" s="14">
        <v>291.9848191185431</v>
      </c>
      <c r="AA52" s="14">
        <v>351.72445306360174</v>
      </c>
      <c r="AB52" s="14">
        <v>345.83762643765129</v>
      </c>
      <c r="AC52" s="14">
        <v>346.68102679202366</v>
      </c>
      <c r="AD52" s="14">
        <v>351.41537118071142</v>
      </c>
      <c r="AE52" s="14">
        <v>380.62839600997779</v>
      </c>
      <c r="AF52" s="14">
        <v>382.8961034047386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22.789733046016323</v>
      </c>
      <c r="V53" s="11">
        <v>18.052389516496504</v>
      </c>
      <c r="W53" s="11">
        <v>21.279263513261096</v>
      </c>
      <c r="X53" s="11">
        <v>20.518174335990782</v>
      </c>
      <c r="Y53" s="11">
        <v>20.730393676015463</v>
      </c>
      <c r="Z53" s="11">
        <v>19.278575543554947</v>
      </c>
      <c r="AA53" s="11">
        <v>20.735524949833209</v>
      </c>
      <c r="AB53" s="11">
        <v>19.947310855407817</v>
      </c>
      <c r="AC53" s="11">
        <v>22.759279805876314</v>
      </c>
      <c r="AD53" s="11">
        <v>24.413986561055911</v>
      </c>
      <c r="AE53" s="11">
        <v>27.024527095652381</v>
      </c>
      <c r="AF53" s="11">
        <v>26.757155843285972</v>
      </c>
      <c r="AG53" s="11" t="s">
        <v>1</v>
      </c>
    </row>
    <row r="54" spans="1:33" x14ac:dyDescent="0.25">
      <c r="A54" s="12" t="s">
        <v>50</v>
      </c>
      <c r="B54" s="13" t="s">
        <v>1</v>
      </c>
      <c r="C54" s="14" t="s">
        <v>1</v>
      </c>
      <c r="D54" s="14">
        <v>208.93827363297004</v>
      </c>
      <c r="E54" s="14" t="s">
        <v>1</v>
      </c>
      <c r="F54" s="14" t="s">
        <v>1</v>
      </c>
      <c r="G54" s="14" t="s">
        <v>1</v>
      </c>
      <c r="H54" s="14">
        <v>243.77132676990121</v>
      </c>
      <c r="I54" s="14" t="s">
        <v>1</v>
      </c>
      <c r="J54" s="14" t="s">
        <v>1</v>
      </c>
      <c r="K54" s="14" t="s">
        <v>1</v>
      </c>
      <c r="L54" s="14">
        <v>222.38664833274584</v>
      </c>
      <c r="M54" s="14" t="s">
        <v>1</v>
      </c>
      <c r="N54" s="14" t="s">
        <v>1</v>
      </c>
      <c r="O54" s="14" t="s">
        <v>1</v>
      </c>
      <c r="P54" s="14">
        <v>263.12565444034556</v>
      </c>
      <c r="Q54" s="14" t="s">
        <v>1</v>
      </c>
      <c r="R54" s="14" t="s">
        <v>1</v>
      </c>
      <c r="S54" s="14" t="s">
        <v>1</v>
      </c>
      <c r="T54" s="14">
        <v>307.67409973755184</v>
      </c>
      <c r="U54" s="14" t="s">
        <v>1</v>
      </c>
      <c r="V54" s="14" t="s">
        <v>1</v>
      </c>
      <c r="W54" s="14" t="s">
        <v>1</v>
      </c>
      <c r="X54" s="14">
        <v>487.13855154872147</v>
      </c>
      <c r="Y54" s="14" t="s">
        <v>1</v>
      </c>
      <c r="Z54" s="14" t="s">
        <v>1</v>
      </c>
      <c r="AA54" s="14">
        <v>627.97368636412068</v>
      </c>
      <c r="AB54" s="14" t="s">
        <v>1</v>
      </c>
      <c r="AC54" s="14">
        <v>621.15498971254374</v>
      </c>
      <c r="AD54" s="14" t="s">
        <v>1</v>
      </c>
      <c r="AE54" s="14">
        <v>655.12906210389326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>
        <v>82.515237413131842</v>
      </c>
      <c r="L55" s="11">
        <v>104.54371499901275</v>
      </c>
      <c r="M55" s="11">
        <v>102.09867345063576</v>
      </c>
      <c r="N55" s="11">
        <v>108.62117235977711</v>
      </c>
      <c r="O55" s="11">
        <v>98.105445902471246</v>
      </c>
      <c r="P55" s="11">
        <v>94.350973960066455</v>
      </c>
      <c r="Q55" s="11">
        <v>97.59383189274331</v>
      </c>
      <c r="R55" s="11">
        <v>103.44247128281511</v>
      </c>
      <c r="S55" s="11">
        <v>96.09772003684779</v>
      </c>
      <c r="T55" s="11">
        <v>92.234836870277817</v>
      </c>
      <c r="U55" s="11">
        <v>99.554827825442288</v>
      </c>
      <c r="V55" s="11">
        <v>112.42113238015428</v>
      </c>
      <c r="W55" s="11">
        <v>115.00699189702929</v>
      </c>
      <c r="X55" s="11">
        <v>120.93795530352615</v>
      </c>
      <c r="Y55" s="11">
        <v>116.53315489026113</v>
      </c>
      <c r="Z55" s="11">
        <v>112.00820939051184</v>
      </c>
      <c r="AA55" s="11">
        <v>130.90433139318799</v>
      </c>
      <c r="AB55" s="11">
        <v>137.30016409764616</v>
      </c>
      <c r="AC55" s="11">
        <v>139.60307287597439</v>
      </c>
      <c r="AD55" s="11">
        <v>137.06283277950706</v>
      </c>
      <c r="AE55" s="11">
        <v>145.60165487947509</v>
      </c>
      <c r="AF55" s="11">
        <v>150.09548074063088</v>
      </c>
      <c r="AG55" s="11" t="s">
        <v>1</v>
      </c>
    </row>
    <row r="56" spans="1:33" x14ac:dyDescent="0.25">
      <c r="A56" s="12" t="s">
        <v>52</v>
      </c>
      <c r="B56" s="13">
        <v>5.1196512513798895</v>
      </c>
      <c r="C56" s="14">
        <v>8.1810543277132179</v>
      </c>
      <c r="D56" s="14">
        <v>6.9069676395558339</v>
      </c>
      <c r="E56" s="14">
        <v>7.8239373644440251</v>
      </c>
      <c r="F56" s="14">
        <v>4.1384286684946794</v>
      </c>
      <c r="G56" s="14">
        <v>5.2521327510723665</v>
      </c>
      <c r="H56" s="14">
        <v>6.1573757044960429</v>
      </c>
      <c r="I56" s="14">
        <v>7.3452513732613323</v>
      </c>
      <c r="J56" s="14">
        <v>7.7132436186275637</v>
      </c>
      <c r="K56" s="14">
        <v>8.3786622615134618</v>
      </c>
      <c r="L56" s="14">
        <v>11.114988943002396</v>
      </c>
      <c r="M56" s="14">
        <v>8.7633203840844569</v>
      </c>
      <c r="N56" s="14">
        <v>9.9381718520087894</v>
      </c>
      <c r="O56" s="14">
        <v>11.183661218380198</v>
      </c>
      <c r="P56" s="14">
        <v>13.859783226294123</v>
      </c>
      <c r="Q56" s="14">
        <v>16.885490607131945</v>
      </c>
      <c r="R56" s="14">
        <v>17.202754504475287</v>
      </c>
      <c r="S56" s="14">
        <v>23.06440984041874</v>
      </c>
      <c r="T56" s="14">
        <v>16.237076464316356</v>
      </c>
      <c r="U56" s="14">
        <v>17.800261457578934</v>
      </c>
      <c r="V56" s="14">
        <v>19.780724040839125</v>
      </c>
      <c r="W56" s="14">
        <v>19.001805711946606</v>
      </c>
      <c r="X56" s="14">
        <v>21.323219630767099</v>
      </c>
      <c r="Y56" s="14">
        <v>20.440554650272659</v>
      </c>
      <c r="Z56" s="14">
        <v>20.585914396428706</v>
      </c>
      <c r="AA56" s="14">
        <v>23.909182287596593</v>
      </c>
      <c r="AB56" s="14">
        <v>32.426977240784353</v>
      </c>
      <c r="AC56" s="14">
        <v>30.017812151437614</v>
      </c>
      <c r="AD56" s="14">
        <v>26.463164256186353</v>
      </c>
      <c r="AE56" s="14">
        <v>25.428275842393102</v>
      </c>
      <c r="AF56" s="14">
        <v>22.973284827432906</v>
      </c>
      <c r="AG56" s="14" t="s">
        <v>1</v>
      </c>
    </row>
    <row r="57" spans="1:33" s="5" customFormat="1" x14ac:dyDescent="0.25">
      <c r="A57" s="9" t="s">
        <v>53</v>
      </c>
      <c r="B57" s="10">
        <v>104.49821666256069</v>
      </c>
      <c r="C57" s="11">
        <v>105.77317037131249</v>
      </c>
      <c r="D57" s="11">
        <v>96.488338021890328</v>
      </c>
      <c r="E57" s="11">
        <v>94.281658291682007</v>
      </c>
      <c r="F57" s="11">
        <v>99.931713648368373</v>
      </c>
      <c r="G57" s="11">
        <v>95.999408060241208</v>
      </c>
      <c r="H57" s="11">
        <v>95.606493738553368</v>
      </c>
      <c r="I57" s="11">
        <v>111.45971783384179</v>
      </c>
      <c r="J57" s="11">
        <v>119.67395427802028</v>
      </c>
      <c r="K57" s="11">
        <v>127.81122183000053</v>
      </c>
      <c r="L57" s="11">
        <v>149.13994603560997</v>
      </c>
      <c r="M57" s="11">
        <v>143.55021781468309</v>
      </c>
      <c r="N57" s="11">
        <v>148.87088283029075</v>
      </c>
      <c r="O57" s="11">
        <v>153.27574189407304</v>
      </c>
      <c r="P57" s="11">
        <v>164.02825818387097</v>
      </c>
      <c r="Q57" s="11">
        <v>172.12654228519432</v>
      </c>
      <c r="R57" s="11">
        <v>178.33652874475541</v>
      </c>
      <c r="S57" s="11">
        <v>183.78917500351</v>
      </c>
      <c r="T57" s="11">
        <v>158.88722303833831</v>
      </c>
      <c r="U57" s="11">
        <v>150.41304686670847</v>
      </c>
      <c r="V57" s="11">
        <v>156.30951658167393</v>
      </c>
      <c r="W57" s="11">
        <v>150.05756566408266</v>
      </c>
      <c r="X57" s="11">
        <v>148.00377125540896</v>
      </c>
      <c r="Y57" s="11">
        <v>152.37823717136277</v>
      </c>
      <c r="Z57" s="11">
        <v>164.56755964608439</v>
      </c>
      <c r="AA57" s="11">
        <v>183.04353424242998</v>
      </c>
      <c r="AB57" s="11">
        <v>160.14956304432445</v>
      </c>
      <c r="AC57" s="11">
        <v>154.65666665479941</v>
      </c>
      <c r="AD57" s="11">
        <v>161.91500268296704</v>
      </c>
      <c r="AE57" s="11" t="s">
        <v>1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15" max="15" width="9.140625" customWidth="1"/>
  </cols>
  <sheetData>
    <row r="1" spans="1:33" x14ac:dyDescent="0.25">
      <c r="A1" s="1" t="s">
        <v>273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4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452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62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62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22" t="s">
        <v>1</v>
      </c>
      <c r="C5" s="23">
        <v>868.35</v>
      </c>
      <c r="D5" s="23" t="s">
        <v>1</v>
      </c>
      <c r="E5" s="23">
        <v>742.15</v>
      </c>
      <c r="F5" s="23">
        <v>758.27</v>
      </c>
      <c r="G5" s="23">
        <v>800.1</v>
      </c>
      <c r="H5" s="23">
        <v>859.75</v>
      </c>
      <c r="I5" s="23">
        <v>899.93</v>
      </c>
      <c r="J5" s="23">
        <v>1016.54</v>
      </c>
      <c r="K5" s="23">
        <v>1085.22</v>
      </c>
      <c r="L5" s="23">
        <v>1138.17</v>
      </c>
      <c r="M5" s="23">
        <v>1182.249</v>
      </c>
      <c r="N5" s="23">
        <v>1205.6079999999999</v>
      </c>
      <c r="O5" s="23">
        <v>1219.251</v>
      </c>
      <c r="P5" s="23">
        <v>1319.2280000000001</v>
      </c>
      <c r="Q5" s="23">
        <v>1368.623</v>
      </c>
      <c r="R5" s="23">
        <v>1326.6579999999999</v>
      </c>
      <c r="S5" s="23">
        <v>1408.098</v>
      </c>
      <c r="T5" s="23">
        <v>1583.3520000000001</v>
      </c>
      <c r="U5" s="23">
        <v>1752.5650000000001</v>
      </c>
      <c r="V5" s="23">
        <v>1903.5</v>
      </c>
      <c r="W5" s="23">
        <v>1913.4</v>
      </c>
      <c r="X5" s="23">
        <v>2159.1660000000002</v>
      </c>
      <c r="Y5" s="23">
        <v>2222.5509999999999</v>
      </c>
      <c r="Z5" s="23" t="s">
        <v>1</v>
      </c>
      <c r="AA5" s="23">
        <v>2277.16</v>
      </c>
      <c r="AB5" s="23" t="s">
        <v>1</v>
      </c>
      <c r="AC5" s="23">
        <v>2368.29</v>
      </c>
      <c r="AD5" s="23" t="s">
        <v>1</v>
      </c>
      <c r="AE5" s="23">
        <v>2692.2469999999998</v>
      </c>
      <c r="AF5" s="23" t="s">
        <v>1</v>
      </c>
      <c r="AG5" s="23" t="s">
        <v>1</v>
      </c>
    </row>
    <row r="6" spans="1:33" x14ac:dyDescent="0.25">
      <c r="A6" s="12" t="s">
        <v>2</v>
      </c>
      <c r="B6" s="24">
        <v>0.35799999999999998</v>
      </c>
      <c r="C6" s="25">
        <v>0.64300000000000002</v>
      </c>
      <c r="D6" s="25">
        <v>0.89800000000000002</v>
      </c>
      <c r="E6" s="25">
        <v>1.143</v>
      </c>
      <c r="F6" s="25">
        <v>1.625</v>
      </c>
      <c r="G6" s="25">
        <v>2.129</v>
      </c>
      <c r="H6" s="25">
        <v>3.2149999999999999</v>
      </c>
      <c r="I6" s="25">
        <v>60.024999999999999</v>
      </c>
      <c r="J6" s="25">
        <v>88.888999999999996</v>
      </c>
      <c r="K6" s="25">
        <v>93.71</v>
      </c>
      <c r="L6" s="25">
        <v>96.346000000000004</v>
      </c>
      <c r="M6" s="25">
        <v>91.759</v>
      </c>
      <c r="N6" s="25">
        <v>110.48</v>
      </c>
      <c r="O6" s="25">
        <v>115.82</v>
      </c>
      <c r="P6" s="25">
        <v>127.57599999999999</v>
      </c>
      <c r="Q6" s="25">
        <v>133.09299999999999</v>
      </c>
      <c r="R6" s="25">
        <v>146.625</v>
      </c>
      <c r="S6" s="25">
        <v>154.79400000000001</v>
      </c>
      <c r="T6" s="25">
        <v>199.35</v>
      </c>
      <c r="U6" s="25">
        <v>218.34700000000001</v>
      </c>
      <c r="V6" s="25">
        <v>181.98099999999999</v>
      </c>
      <c r="W6" s="25">
        <v>166.512</v>
      </c>
      <c r="X6" s="25">
        <v>156.35</v>
      </c>
      <c r="Y6" s="25">
        <v>164.95500000000001</v>
      </c>
      <c r="Z6" s="25">
        <v>175.63800000000001</v>
      </c>
      <c r="AA6" s="25">
        <v>173.06200000000001</v>
      </c>
      <c r="AB6" s="25">
        <v>160.39099999999999</v>
      </c>
      <c r="AC6" s="25">
        <v>184.97300000000001</v>
      </c>
      <c r="AD6" s="25">
        <v>194</v>
      </c>
      <c r="AE6" s="25">
        <v>236.66300000000001</v>
      </c>
      <c r="AF6" s="25">
        <v>259.44400000000002</v>
      </c>
      <c r="AG6" s="25" t="s">
        <v>1</v>
      </c>
    </row>
    <row r="7" spans="1:33" s="15" customFormat="1" x14ac:dyDescent="0.25">
      <c r="A7" s="16" t="s">
        <v>3</v>
      </c>
      <c r="B7" s="26" t="s">
        <v>1</v>
      </c>
      <c r="C7" s="27">
        <v>4478</v>
      </c>
      <c r="D7" s="27">
        <v>3150</v>
      </c>
      <c r="E7" s="27">
        <v>2782</v>
      </c>
      <c r="F7" s="27">
        <v>3627</v>
      </c>
      <c r="G7" s="27">
        <v>4513</v>
      </c>
      <c r="H7" s="27">
        <v>5651.4</v>
      </c>
      <c r="I7" s="27">
        <v>5996.7</v>
      </c>
      <c r="J7" s="27">
        <v>8423.2999999999993</v>
      </c>
      <c r="K7" s="27">
        <v>10077.299999999999</v>
      </c>
      <c r="L7" s="27">
        <v>11788.6</v>
      </c>
      <c r="M7" s="27">
        <v>12351.5</v>
      </c>
      <c r="N7" s="27">
        <v>12433</v>
      </c>
      <c r="O7" s="27">
        <v>13488.181</v>
      </c>
      <c r="P7" s="27">
        <v>14695.009</v>
      </c>
      <c r="Q7" s="27">
        <v>17248.266</v>
      </c>
      <c r="R7" s="27">
        <v>19445.162</v>
      </c>
      <c r="S7" s="27">
        <v>22361.968000000001</v>
      </c>
      <c r="T7" s="27">
        <v>22342.190999999999</v>
      </c>
      <c r="U7" s="27">
        <v>24300.861000000001</v>
      </c>
      <c r="V7" s="27">
        <v>23538.875</v>
      </c>
      <c r="W7" s="27">
        <v>26179.053</v>
      </c>
      <c r="X7" s="27">
        <v>26616.462</v>
      </c>
      <c r="Y7" s="27">
        <v>27045.284</v>
      </c>
      <c r="Z7" s="27">
        <v>28034.481</v>
      </c>
      <c r="AA7" s="27">
        <v>28562.502</v>
      </c>
      <c r="AB7" s="27">
        <v>28534.98</v>
      </c>
      <c r="AC7" s="27">
        <v>31232.401999999998</v>
      </c>
      <c r="AD7" s="27">
        <v>35036.514999999999</v>
      </c>
      <c r="AE7" s="27">
        <v>37580.898000000001</v>
      </c>
      <c r="AF7" s="27">
        <v>38568.942999999999</v>
      </c>
      <c r="AG7" s="27">
        <v>39406.281999999999</v>
      </c>
    </row>
    <row r="8" spans="1:33" x14ac:dyDescent="0.25">
      <c r="A8" s="12" t="s">
        <v>4</v>
      </c>
      <c r="B8" s="24">
        <v>5500</v>
      </c>
      <c r="C8" s="25">
        <v>5594</v>
      </c>
      <c r="D8" s="25">
        <v>5756.5</v>
      </c>
      <c r="E8" s="25">
        <v>5919</v>
      </c>
      <c r="F8" s="25" t="s">
        <v>1</v>
      </c>
      <c r="G8" s="25">
        <v>7341.3</v>
      </c>
      <c r="H8" s="25">
        <v>7019.15</v>
      </c>
      <c r="I8" s="25">
        <v>7825.6</v>
      </c>
      <c r="J8" s="25" t="s">
        <v>1</v>
      </c>
      <c r="K8" s="25">
        <v>8243</v>
      </c>
      <c r="L8" s="25" t="s">
        <v>1</v>
      </c>
      <c r="M8" s="25">
        <v>8993.2880000000005</v>
      </c>
      <c r="N8" s="25" t="s">
        <v>1</v>
      </c>
      <c r="O8" s="25">
        <v>9774.9390000000003</v>
      </c>
      <c r="P8" s="25" t="s">
        <v>1</v>
      </c>
      <c r="Q8" s="25">
        <v>10469.413</v>
      </c>
      <c r="R8" s="25" t="s">
        <v>1</v>
      </c>
      <c r="S8" s="25">
        <v>11331.42</v>
      </c>
      <c r="T8" s="25" t="s">
        <v>1</v>
      </c>
      <c r="U8" s="25">
        <v>13753.4</v>
      </c>
      <c r="V8" s="25">
        <v>14909.4</v>
      </c>
      <c r="W8" s="25">
        <v>15309.855</v>
      </c>
      <c r="X8" s="25">
        <v>16480.7</v>
      </c>
      <c r="Y8" s="25">
        <v>17134.400000000001</v>
      </c>
      <c r="Z8" s="25" t="s">
        <v>1</v>
      </c>
      <c r="AA8" s="25">
        <v>18786</v>
      </c>
      <c r="AB8" s="25" t="s">
        <v>1</v>
      </c>
      <c r="AC8" s="25">
        <v>18219</v>
      </c>
      <c r="AD8" s="25" t="s">
        <v>1</v>
      </c>
      <c r="AE8" s="25">
        <v>19513</v>
      </c>
      <c r="AF8" s="25" t="s">
        <v>1</v>
      </c>
      <c r="AG8" s="25" t="s">
        <v>1</v>
      </c>
    </row>
    <row r="9" spans="1:33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>
        <v>18.247</v>
      </c>
      <c r="K9" s="23">
        <v>23.704999999999998</v>
      </c>
      <c r="L9" s="23">
        <v>21.908999999999999</v>
      </c>
      <c r="M9" s="23">
        <v>25.391999999999999</v>
      </c>
      <c r="N9" s="23">
        <v>30.013000000000002</v>
      </c>
      <c r="O9" s="23">
        <v>32.493000000000002</v>
      </c>
      <c r="P9" s="23">
        <v>36.512999999999998</v>
      </c>
      <c r="Q9" s="23">
        <v>45.249000000000002</v>
      </c>
      <c r="R9" s="23">
        <v>67.272999999999996</v>
      </c>
      <c r="S9" s="23">
        <v>79.263000000000005</v>
      </c>
      <c r="T9" s="23">
        <v>104.074</v>
      </c>
      <c r="U9" s="23">
        <v>96.358999999999995</v>
      </c>
      <c r="V9" s="23">
        <v>102.75700000000001</v>
      </c>
      <c r="W9" s="23">
        <v>125.908</v>
      </c>
      <c r="X9" s="23">
        <v>145.83000000000001</v>
      </c>
      <c r="Y9" s="23">
        <v>153.96299999999999</v>
      </c>
      <c r="Z9" s="23">
        <v>141.85</v>
      </c>
      <c r="AA9" s="23">
        <v>140.38999999999999</v>
      </c>
      <c r="AB9" s="23">
        <v>101.64</v>
      </c>
      <c r="AC9" s="23">
        <v>122.32</v>
      </c>
      <c r="AD9" s="23">
        <v>156.44999999999999</v>
      </c>
      <c r="AE9" s="23">
        <v>168.63</v>
      </c>
      <c r="AF9" s="23">
        <v>177.87</v>
      </c>
      <c r="AG9" s="23" t="s">
        <v>1</v>
      </c>
    </row>
    <row r="10" spans="1:33" x14ac:dyDescent="0.25">
      <c r="A10" s="12" t="s">
        <v>6</v>
      </c>
      <c r="B10" s="24" t="s">
        <v>1</v>
      </c>
      <c r="C10" s="25">
        <v>699.66200000000003</v>
      </c>
      <c r="D10" s="25" t="s">
        <v>1</v>
      </c>
      <c r="E10" s="25">
        <v>715.27</v>
      </c>
      <c r="F10" s="25" t="s">
        <v>1</v>
      </c>
      <c r="G10" s="25">
        <v>762.31200000000001</v>
      </c>
      <c r="H10" s="25" t="s">
        <v>1</v>
      </c>
      <c r="I10" s="25">
        <v>896.40800000000002</v>
      </c>
      <c r="J10" s="25">
        <v>1007.883</v>
      </c>
      <c r="K10" s="25">
        <v>1131.8040000000001</v>
      </c>
      <c r="L10" s="25">
        <v>1160.05</v>
      </c>
      <c r="M10" s="25">
        <v>1179</v>
      </c>
      <c r="N10" s="25">
        <v>1262.1790000000001</v>
      </c>
      <c r="O10" s="25">
        <v>1287.3420000000001</v>
      </c>
      <c r="P10" s="25">
        <v>1382.9680000000001</v>
      </c>
      <c r="Q10" s="25">
        <v>1404.229</v>
      </c>
      <c r="R10" s="25">
        <v>1446.7180000000001</v>
      </c>
      <c r="S10" s="25">
        <v>1501.431</v>
      </c>
      <c r="T10" s="25">
        <v>1500.2739999999999</v>
      </c>
      <c r="U10" s="25">
        <v>1628.8920000000001</v>
      </c>
      <c r="V10" s="25">
        <v>1790.8330000000001</v>
      </c>
      <c r="W10" s="25">
        <v>1793.271</v>
      </c>
      <c r="X10" s="25">
        <v>1823.5989999999999</v>
      </c>
      <c r="Y10" s="25">
        <v>1739.8</v>
      </c>
      <c r="Z10" s="25">
        <v>1790.7</v>
      </c>
      <c r="AA10" s="25">
        <v>1753.6</v>
      </c>
      <c r="AB10" s="25">
        <v>1710.9</v>
      </c>
      <c r="AC10" s="25">
        <v>1790.8</v>
      </c>
      <c r="AD10" s="25">
        <v>1820.1</v>
      </c>
      <c r="AE10" s="25">
        <v>1866.1</v>
      </c>
      <c r="AF10" s="25">
        <v>1918.7</v>
      </c>
      <c r="AG10" s="25" t="s">
        <v>1</v>
      </c>
    </row>
    <row r="11" spans="1:33" x14ac:dyDescent="0.25">
      <c r="A11" s="9" t="s">
        <v>7</v>
      </c>
      <c r="B11" s="22">
        <v>11565.682000000001</v>
      </c>
      <c r="C11" s="23">
        <v>12124.225</v>
      </c>
      <c r="D11" s="23">
        <v>11222.335999999999</v>
      </c>
      <c r="E11" s="23">
        <v>11514.977000000001</v>
      </c>
      <c r="F11" s="23">
        <v>11136.294</v>
      </c>
      <c r="G11" s="23">
        <v>11449.874</v>
      </c>
      <c r="H11" s="23">
        <v>11550.3</v>
      </c>
      <c r="I11" s="23">
        <v>10779.213</v>
      </c>
      <c r="J11" s="23">
        <v>10572.355</v>
      </c>
      <c r="K11" s="23">
        <v>10908.331</v>
      </c>
      <c r="L11" s="23">
        <v>11967.273999999999</v>
      </c>
      <c r="M11" s="23">
        <v>12142.602999999999</v>
      </c>
      <c r="N11" s="23">
        <v>13226.424000000001</v>
      </c>
      <c r="O11" s="23">
        <v>13486.968999999999</v>
      </c>
      <c r="P11" s="23">
        <v>13821.874</v>
      </c>
      <c r="Q11" s="23">
        <v>13996.174000000001</v>
      </c>
      <c r="R11" s="23">
        <v>14597.378000000001</v>
      </c>
      <c r="S11" s="23">
        <v>14993.441000000001</v>
      </c>
      <c r="T11" s="23">
        <v>15982.973</v>
      </c>
      <c r="U11" s="23">
        <v>16581.715</v>
      </c>
      <c r="V11" s="23">
        <v>16142.617</v>
      </c>
      <c r="W11" s="23">
        <v>15856.290999999999</v>
      </c>
      <c r="X11" s="23">
        <v>16446.095000000001</v>
      </c>
      <c r="Y11" s="23">
        <v>16718.039000000001</v>
      </c>
      <c r="Z11" s="23">
        <v>16573.54</v>
      </c>
      <c r="AA11" s="23" t="s">
        <v>1</v>
      </c>
      <c r="AB11" s="23">
        <v>16107.612999999999</v>
      </c>
      <c r="AC11" s="23">
        <v>16407.11</v>
      </c>
      <c r="AD11" s="23">
        <v>16370.367</v>
      </c>
      <c r="AE11" s="23">
        <v>16750.531999999999</v>
      </c>
      <c r="AF11" s="23">
        <v>16781.537</v>
      </c>
      <c r="AG11" s="23" t="s">
        <v>1</v>
      </c>
    </row>
    <row r="12" spans="1:33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>
        <v>931</v>
      </c>
      <c r="O12" s="25">
        <v>1234</v>
      </c>
      <c r="P12" s="25">
        <v>1206</v>
      </c>
      <c r="Q12" s="25">
        <v>1344.2</v>
      </c>
      <c r="R12" s="25">
        <v>1215.9000000000001</v>
      </c>
      <c r="S12" s="25">
        <v>1286.3</v>
      </c>
      <c r="T12" s="25">
        <v>1514.7</v>
      </c>
      <c r="U12" s="25">
        <v>1430.422</v>
      </c>
      <c r="V12" s="25">
        <v>1200.8330000000001</v>
      </c>
      <c r="W12" s="25">
        <v>1206.345</v>
      </c>
      <c r="X12" s="25">
        <v>1128.8109999999999</v>
      </c>
      <c r="Y12" s="25">
        <v>1068.0930000000001</v>
      </c>
      <c r="Z12" s="25">
        <v>1082.7249999999999</v>
      </c>
      <c r="AA12" s="25">
        <v>1037.52</v>
      </c>
      <c r="AB12" s="25">
        <v>1255.5530000000001</v>
      </c>
      <c r="AC12" s="25">
        <v>1362.7639999999999</v>
      </c>
      <c r="AD12" s="25">
        <v>1577.825</v>
      </c>
      <c r="AE12" s="25">
        <v>1743.3579999999999</v>
      </c>
      <c r="AF12" s="25">
        <v>1743.6869999999999</v>
      </c>
      <c r="AG12" s="25" t="s">
        <v>1</v>
      </c>
    </row>
    <row r="13" spans="1:33" x14ac:dyDescent="0.25">
      <c r="A13" s="9" t="s">
        <v>9</v>
      </c>
      <c r="B13" s="22">
        <v>90.501999999999995</v>
      </c>
      <c r="C13" s="23">
        <v>97.856999999999999</v>
      </c>
      <c r="D13" s="23">
        <v>104.339</v>
      </c>
      <c r="E13" s="23">
        <v>141.233</v>
      </c>
      <c r="F13" s="23">
        <v>134.1</v>
      </c>
      <c r="G13" s="23">
        <v>151.29900000000001</v>
      </c>
      <c r="H13" s="23">
        <v>185.38399999999999</v>
      </c>
      <c r="I13" s="23">
        <v>209.86799999999999</v>
      </c>
      <c r="J13" s="23">
        <v>224.607</v>
      </c>
      <c r="K13" s="23">
        <v>233.7</v>
      </c>
      <c r="L13" s="23">
        <v>275.7</v>
      </c>
      <c r="M13" s="23">
        <v>328.2</v>
      </c>
      <c r="N13" s="23">
        <v>395.4</v>
      </c>
      <c r="O13" s="23">
        <v>488.3</v>
      </c>
      <c r="P13" s="23">
        <v>573.20000000000005</v>
      </c>
      <c r="Q13" s="23">
        <v>649.6</v>
      </c>
      <c r="R13" s="23">
        <v>707</v>
      </c>
      <c r="S13" s="23">
        <v>788.6</v>
      </c>
      <c r="T13" s="23">
        <v>877.2</v>
      </c>
      <c r="U13" s="23">
        <v>815.07100000000003</v>
      </c>
      <c r="V13" s="23">
        <v>785.64499999999998</v>
      </c>
      <c r="W13" s="23">
        <v>784.95</v>
      </c>
      <c r="X13" s="23">
        <v>752.73900000000003</v>
      </c>
      <c r="Y13" s="23">
        <v>772.971</v>
      </c>
      <c r="Z13" s="23">
        <v>814.1</v>
      </c>
      <c r="AA13" s="23">
        <v>811.6</v>
      </c>
      <c r="AB13" s="23">
        <v>819.6</v>
      </c>
      <c r="AC13" s="23">
        <v>887.60199999999998</v>
      </c>
      <c r="AD13" s="23">
        <v>941.90099999999995</v>
      </c>
      <c r="AE13" s="23">
        <v>988.17200000000003</v>
      </c>
      <c r="AF13" s="23" t="s">
        <v>1</v>
      </c>
      <c r="AG13" s="23" t="s">
        <v>1</v>
      </c>
    </row>
    <row r="14" spans="1:33" x14ac:dyDescent="0.25">
      <c r="A14" s="12" t="s">
        <v>10</v>
      </c>
      <c r="B14" s="24">
        <v>4521.59</v>
      </c>
      <c r="C14" s="25">
        <v>4520.82</v>
      </c>
      <c r="D14" s="25">
        <v>4497.38</v>
      </c>
      <c r="E14" s="25">
        <v>4665.3100000000004</v>
      </c>
      <c r="F14" s="25">
        <v>4505.2</v>
      </c>
      <c r="G14" s="25">
        <v>4889.58</v>
      </c>
      <c r="H14" s="25">
        <v>5026.91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 t="s">
        <v>1</v>
      </c>
      <c r="P14" s="25" t="s">
        <v>1</v>
      </c>
      <c r="Q14" s="25">
        <v>7904.9</v>
      </c>
      <c r="R14" s="25">
        <v>7906.3</v>
      </c>
      <c r="S14" s="25">
        <v>8070.7</v>
      </c>
      <c r="T14" s="25">
        <v>7977.2</v>
      </c>
      <c r="U14" s="25">
        <v>8096.1</v>
      </c>
      <c r="V14" s="25">
        <v>8156.9</v>
      </c>
      <c r="W14" s="25">
        <v>8301.6</v>
      </c>
      <c r="X14" s="25">
        <v>8723</v>
      </c>
      <c r="Y14" s="25">
        <v>8695.7000000000007</v>
      </c>
      <c r="Z14" s="25">
        <v>8650.2219999999998</v>
      </c>
      <c r="AA14" s="25">
        <v>8415.1</v>
      </c>
      <c r="AB14" s="25">
        <v>8163.84</v>
      </c>
      <c r="AC14" s="25">
        <v>7679.7979999999998</v>
      </c>
      <c r="AD14" s="25">
        <v>8265.2839999999997</v>
      </c>
      <c r="AE14" s="25">
        <v>8488.2039999999997</v>
      </c>
      <c r="AF14" s="25">
        <v>8432.8780000000006</v>
      </c>
      <c r="AG14" s="25" t="s">
        <v>1</v>
      </c>
    </row>
    <row r="15" spans="1:33" x14ac:dyDescent="0.25">
      <c r="A15" s="9" t="s">
        <v>11</v>
      </c>
      <c r="B15" s="22" t="s">
        <v>1</v>
      </c>
      <c r="C15" s="23">
        <v>6.7149999999999999</v>
      </c>
      <c r="D15" s="23">
        <v>7.8769999999999998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>
        <v>13.601000000000001</v>
      </c>
      <c r="K15" s="23">
        <v>14.54</v>
      </c>
      <c r="L15" s="23">
        <v>15.993</v>
      </c>
      <c r="M15" s="23">
        <v>17.722999999999999</v>
      </c>
      <c r="N15" s="23">
        <v>20.478000000000002</v>
      </c>
      <c r="O15" s="23">
        <v>24.562999999999999</v>
      </c>
      <c r="P15" s="23">
        <v>29.8</v>
      </c>
      <c r="Q15" s="23">
        <v>36.466999999999999</v>
      </c>
      <c r="R15" s="23">
        <v>40.829000000000001</v>
      </c>
      <c r="S15" s="23">
        <v>45.222999999999999</v>
      </c>
      <c r="T15" s="23">
        <v>47.005000000000003</v>
      </c>
      <c r="U15" s="23">
        <v>57.259</v>
      </c>
      <c r="V15" s="23">
        <v>58.908000000000001</v>
      </c>
      <c r="W15" s="23">
        <v>62.746000000000002</v>
      </c>
      <c r="X15" s="23">
        <v>55.307000000000002</v>
      </c>
      <c r="Y15" s="23">
        <v>52.04</v>
      </c>
      <c r="Z15" s="23">
        <v>47.473999999999997</v>
      </c>
      <c r="AA15" s="23">
        <v>43.121000000000002</v>
      </c>
      <c r="AB15" s="23">
        <v>40.625999999999998</v>
      </c>
      <c r="AC15" s="23">
        <v>42.414000000000001</v>
      </c>
      <c r="AD15" s="23">
        <v>45.027999999999999</v>
      </c>
      <c r="AE15" s="23">
        <v>58.259</v>
      </c>
      <c r="AF15" s="23">
        <v>65.52</v>
      </c>
      <c r="AG15" s="23" t="s">
        <v>1</v>
      </c>
    </row>
    <row r="16" spans="1:33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>
        <v>48.256999999999998</v>
      </c>
      <c r="M16" s="25">
        <v>53.261000000000003</v>
      </c>
      <c r="N16" s="25">
        <v>64.962000000000003</v>
      </c>
      <c r="O16" s="25">
        <v>71.391000000000005</v>
      </c>
      <c r="P16" s="25">
        <v>86.394000000000005</v>
      </c>
      <c r="Q16" s="25">
        <v>98.5</v>
      </c>
      <c r="R16" s="25">
        <v>102.12</v>
      </c>
      <c r="S16" s="25">
        <v>109.1</v>
      </c>
      <c r="T16" s="25">
        <v>140.84200000000001</v>
      </c>
      <c r="U16" s="25">
        <v>117.73099999999999</v>
      </c>
      <c r="V16" s="25">
        <v>101.077</v>
      </c>
      <c r="W16" s="25">
        <v>119.352</v>
      </c>
      <c r="X16" s="25">
        <v>118.455</v>
      </c>
      <c r="Y16" s="25">
        <v>114.834</v>
      </c>
      <c r="Z16" s="25">
        <v>124.675</v>
      </c>
      <c r="AA16" s="25">
        <v>137.72900000000001</v>
      </c>
      <c r="AB16" s="25">
        <v>128.376</v>
      </c>
      <c r="AC16" s="25">
        <v>137.768</v>
      </c>
      <c r="AD16" s="25">
        <v>138.15199999999999</v>
      </c>
      <c r="AE16" s="25">
        <v>156.898</v>
      </c>
      <c r="AF16" s="25">
        <v>164.404</v>
      </c>
      <c r="AG16" s="25" t="s">
        <v>1</v>
      </c>
    </row>
    <row r="17" spans="1:33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>
        <v>9.2910000000000004</v>
      </c>
      <c r="H17" s="23">
        <v>10.43</v>
      </c>
      <c r="I17" s="23">
        <v>11.667999999999999</v>
      </c>
      <c r="J17" s="23">
        <v>12.109</v>
      </c>
      <c r="K17" s="23">
        <v>12.407</v>
      </c>
      <c r="L17" s="23">
        <v>12.393000000000001</v>
      </c>
      <c r="M17" s="23">
        <v>15.026</v>
      </c>
      <c r="N17" s="23">
        <v>14.656000000000001</v>
      </c>
      <c r="O17" s="23">
        <v>15.965</v>
      </c>
      <c r="P17" s="23">
        <v>13.802</v>
      </c>
      <c r="Q17" s="23">
        <v>33.131999999999998</v>
      </c>
      <c r="R17" s="23">
        <v>42.543999999999997</v>
      </c>
      <c r="S17" s="23">
        <v>62.463999999999999</v>
      </c>
      <c r="T17" s="23">
        <v>67.016999999999996</v>
      </c>
      <c r="U17" s="23">
        <v>38.133000000000003</v>
      </c>
      <c r="V17" s="23">
        <v>28.884</v>
      </c>
      <c r="W17" s="23">
        <v>31.872</v>
      </c>
      <c r="X17" s="23">
        <v>34.777000000000001</v>
      </c>
      <c r="Y17" s="23">
        <v>33.4</v>
      </c>
      <c r="Z17" s="23">
        <v>41.7</v>
      </c>
      <c r="AA17" s="23">
        <v>49.8</v>
      </c>
      <c r="AB17" s="23">
        <v>52.7</v>
      </c>
      <c r="AC17" s="23">
        <v>60.1</v>
      </c>
      <c r="AD17" s="23">
        <v>63.9</v>
      </c>
      <c r="AE17" s="23">
        <v>69.099999999999994</v>
      </c>
      <c r="AF17" s="23">
        <v>79.319999999999993</v>
      </c>
      <c r="AG17" s="23" t="s">
        <v>1</v>
      </c>
    </row>
    <row r="18" spans="1:33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>
        <v>27.9</v>
      </c>
      <c r="M18" s="25" t="s">
        <v>1</v>
      </c>
      <c r="N18" s="25" t="s">
        <v>1</v>
      </c>
      <c r="O18" s="25">
        <v>47.5</v>
      </c>
      <c r="P18" s="25" t="s">
        <v>1</v>
      </c>
      <c r="Q18" s="25">
        <v>78.400000000000006</v>
      </c>
      <c r="R18" s="25" t="s">
        <v>1</v>
      </c>
      <c r="S18" s="25">
        <v>107.9</v>
      </c>
      <c r="T18" s="25" t="s">
        <v>1</v>
      </c>
      <c r="U18" s="25">
        <v>150.47999999999999</v>
      </c>
      <c r="V18" s="25">
        <v>212.15600000000001</v>
      </c>
      <c r="W18" s="25">
        <v>211.791</v>
      </c>
      <c r="X18" s="25">
        <v>253.023</v>
      </c>
      <c r="Y18" s="25">
        <v>293.05399999999997</v>
      </c>
      <c r="Z18" s="25">
        <v>269.7</v>
      </c>
      <c r="AA18" s="25">
        <v>315.8</v>
      </c>
      <c r="AB18" s="25">
        <v>287.10000000000002</v>
      </c>
      <c r="AC18" s="25">
        <v>310.39999999999998</v>
      </c>
      <c r="AD18" s="25" t="s">
        <v>1</v>
      </c>
      <c r="AE18" s="25">
        <v>318.39999999999998</v>
      </c>
      <c r="AF18" s="25" t="s">
        <v>1</v>
      </c>
      <c r="AG18" s="25" t="s">
        <v>1</v>
      </c>
    </row>
    <row r="19" spans="1:33" x14ac:dyDescent="0.25">
      <c r="A19" s="9" t="s">
        <v>15</v>
      </c>
      <c r="B19" s="22">
        <v>9633</v>
      </c>
      <c r="C19" s="23">
        <v>10702</v>
      </c>
      <c r="D19" s="23">
        <v>12877</v>
      </c>
      <c r="E19" s="23">
        <v>14035</v>
      </c>
      <c r="F19" s="23">
        <v>20731</v>
      </c>
      <c r="G19" s="23">
        <v>21880</v>
      </c>
      <c r="H19" s="23">
        <v>22458.2</v>
      </c>
      <c r="I19" s="23">
        <v>33851.599999999999</v>
      </c>
      <c r="J19" s="23">
        <v>38583.1</v>
      </c>
      <c r="K19" s="23">
        <v>41624.199999999997</v>
      </c>
      <c r="L19" s="23">
        <v>52207.1</v>
      </c>
      <c r="M19" s="23">
        <v>75386.100000000006</v>
      </c>
      <c r="N19" s="23">
        <v>100391.7</v>
      </c>
      <c r="O19" s="23">
        <v>102008.4</v>
      </c>
      <c r="P19" s="23">
        <v>94048.6</v>
      </c>
      <c r="Q19" s="23">
        <v>102665.60000000001</v>
      </c>
      <c r="R19" s="23">
        <v>106538.4</v>
      </c>
      <c r="S19" s="23">
        <v>109116.8</v>
      </c>
      <c r="T19" s="23">
        <v>111400.7</v>
      </c>
      <c r="U19" s="23">
        <v>125594.6</v>
      </c>
      <c r="V19" s="23">
        <v>122029.5</v>
      </c>
      <c r="W19" s="23">
        <v>128213.3</v>
      </c>
      <c r="X19" s="23">
        <v>134079.9</v>
      </c>
      <c r="Y19" s="23">
        <v>150728.70000000001</v>
      </c>
      <c r="Z19" s="23">
        <v>147703.5</v>
      </c>
      <c r="AA19" s="23">
        <v>162175.6</v>
      </c>
      <c r="AB19" s="23">
        <v>112118.39999999999</v>
      </c>
      <c r="AC19" s="23">
        <v>164974.79999999999</v>
      </c>
      <c r="AD19" s="23">
        <v>211599.2</v>
      </c>
      <c r="AE19" s="23">
        <v>233691.8</v>
      </c>
      <c r="AF19" s="23">
        <v>250548.2</v>
      </c>
      <c r="AG19" s="23" t="s">
        <v>1</v>
      </c>
    </row>
    <row r="20" spans="1:33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>
        <v>6.7549999999999999</v>
      </c>
      <c r="O20" s="25" t="s">
        <v>1</v>
      </c>
      <c r="P20" s="25" t="s">
        <v>1</v>
      </c>
      <c r="Q20" s="25">
        <v>7.0519999999999996</v>
      </c>
      <c r="R20" s="25">
        <v>8.3879999999999999</v>
      </c>
      <c r="S20" s="25">
        <v>8.1259999999999994</v>
      </c>
      <c r="T20" s="25">
        <v>8.9580000000000002</v>
      </c>
      <c r="U20" s="25">
        <v>9.5310000000000006</v>
      </c>
      <c r="V20" s="25">
        <v>13.769</v>
      </c>
      <c r="W20" s="25">
        <v>13.401</v>
      </c>
      <c r="X20" s="25">
        <v>19.538</v>
      </c>
      <c r="Y20" s="25">
        <v>20.885000000000002</v>
      </c>
      <c r="Z20" s="25">
        <v>18.829000000000001</v>
      </c>
      <c r="AA20" s="25">
        <v>23.459</v>
      </c>
      <c r="AB20" s="25">
        <v>19.582000000000001</v>
      </c>
      <c r="AC20" s="25">
        <v>20.623000000000001</v>
      </c>
      <c r="AD20" s="25">
        <v>22.306999999999999</v>
      </c>
      <c r="AE20" s="25">
        <v>24.956</v>
      </c>
      <c r="AF20" s="25">
        <v>26.132000000000001</v>
      </c>
      <c r="AG20" s="25" t="s">
        <v>1</v>
      </c>
    </row>
    <row r="21" spans="1:33" x14ac:dyDescent="0.25">
      <c r="A21" s="9" t="s">
        <v>17</v>
      </c>
      <c r="B21" s="22">
        <v>11511.74</v>
      </c>
      <c r="C21" s="23">
        <v>13566.9</v>
      </c>
      <c r="D21" s="23">
        <v>14075.53</v>
      </c>
      <c r="E21" s="23">
        <v>14365.3</v>
      </c>
      <c r="F21" s="23">
        <v>14604.7</v>
      </c>
      <c r="G21" s="23">
        <v>15251.406999999999</v>
      </c>
      <c r="H21" s="23">
        <v>15696.751</v>
      </c>
      <c r="I21" s="23">
        <v>15400.504000000001</v>
      </c>
      <c r="J21" s="23">
        <v>15484.584999999999</v>
      </c>
      <c r="K21" s="23">
        <v>15574.362999999999</v>
      </c>
      <c r="L21" s="23">
        <v>16061.105</v>
      </c>
      <c r="M21" s="23">
        <v>16533.519</v>
      </c>
      <c r="N21" s="23">
        <v>17006.294000000002</v>
      </c>
      <c r="O21" s="23">
        <v>17117.531999999999</v>
      </c>
      <c r="P21" s="23">
        <v>16832.561000000002</v>
      </c>
      <c r="Q21" s="23">
        <v>15902.063</v>
      </c>
      <c r="R21" s="23">
        <v>16371.04</v>
      </c>
      <c r="S21" s="23">
        <v>16972.900000000001</v>
      </c>
      <c r="T21" s="23">
        <v>18967.455000000002</v>
      </c>
      <c r="U21" s="23">
        <v>19996.892</v>
      </c>
      <c r="V21" s="23">
        <v>21260.125</v>
      </c>
      <c r="W21" s="23">
        <v>22585.47</v>
      </c>
      <c r="X21" s="23">
        <v>23110.879000000001</v>
      </c>
      <c r="Y21" s="23">
        <v>23197.976999999999</v>
      </c>
      <c r="Z21" s="23">
        <v>24183.692999999999</v>
      </c>
      <c r="AA21" s="23">
        <v>24767.449000000001</v>
      </c>
      <c r="AB21" s="23">
        <v>26290.159</v>
      </c>
      <c r="AC21" s="23">
        <v>27596.437999999998</v>
      </c>
      <c r="AD21" s="23">
        <v>29148.507000000001</v>
      </c>
      <c r="AE21" s="23">
        <v>30592.5</v>
      </c>
      <c r="AF21" s="23">
        <v>31658.44</v>
      </c>
      <c r="AG21" s="23" t="s">
        <v>1</v>
      </c>
    </row>
    <row r="22" spans="1:33" x14ac:dyDescent="0.25">
      <c r="A22" s="12" t="s">
        <v>18</v>
      </c>
      <c r="B22" s="24">
        <v>2436.35</v>
      </c>
      <c r="C22" s="25">
        <v>2449.0500000000002</v>
      </c>
      <c r="D22" s="25">
        <v>2484.4499999999998</v>
      </c>
      <c r="E22" s="25">
        <v>2562.0430000000001</v>
      </c>
      <c r="F22" s="25">
        <v>2484.4470000000001</v>
      </c>
      <c r="G22" s="25">
        <v>2532.547</v>
      </c>
      <c r="H22" s="25">
        <v>2631.9250000000002</v>
      </c>
      <c r="I22" s="25">
        <v>2661.875</v>
      </c>
      <c r="J22" s="25">
        <v>2601.0680000000002</v>
      </c>
      <c r="K22" s="25">
        <v>2818</v>
      </c>
      <c r="L22" s="25" t="s">
        <v>1</v>
      </c>
      <c r="M22" s="25">
        <v>3349</v>
      </c>
      <c r="N22" s="25" t="s">
        <v>1</v>
      </c>
      <c r="O22" s="25">
        <v>3690</v>
      </c>
      <c r="P22" s="25" t="s">
        <v>1</v>
      </c>
      <c r="Q22" s="25">
        <v>3796</v>
      </c>
      <c r="R22" s="25" t="s">
        <v>1</v>
      </c>
      <c r="S22" s="25">
        <v>3933</v>
      </c>
      <c r="T22" s="25" t="s">
        <v>1</v>
      </c>
      <c r="U22" s="25">
        <v>4256</v>
      </c>
      <c r="V22" s="25" t="s">
        <v>1</v>
      </c>
      <c r="W22" s="25">
        <v>4152.6980000000003</v>
      </c>
      <c r="X22" s="25">
        <v>4057.3829999999998</v>
      </c>
      <c r="Y22" s="25">
        <v>4445</v>
      </c>
      <c r="Z22" s="25">
        <v>4565</v>
      </c>
      <c r="AA22" s="25">
        <v>4672</v>
      </c>
      <c r="AB22" s="25">
        <v>4604</v>
      </c>
      <c r="AC22" s="25">
        <v>4728</v>
      </c>
      <c r="AD22" s="25">
        <v>4896</v>
      </c>
      <c r="AE22" s="25">
        <v>5221</v>
      </c>
      <c r="AF22" s="25">
        <v>5603</v>
      </c>
      <c r="AG22" s="25" t="s">
        <v>1</v>
      </c>
    </row>
    <row r="23" spans="1:33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>
        <v>986.5</v>
      </c>
      <c r="G23" s="23">
        <v>1284.9000000000001</v>
      </c>
      <c r="H23" s="23">
        <v>1595.6</v>
      </c>
      <c r="I23" s="23">
        <v>2072.6</v>
      </c>
      <c r="J23" s="23">
        <v>2363</v>
      </c>
      <c r="K23" s="23">
        <v>2686.7</v>
      </c>
      <c r="L23" s="23">
        <v>3191.7</v>
      </c>
      <c r="M23" s="23">
        <v>3147.1</v>
      </c>
      <c r="N23" s="23">
        <v>2800.2</v>
      </c>
      <c r="O23" s="23">
        <v>2858.9</v>
      </c>
      <c r="P23" s="23">
        <v>3178.8</v>
      </c>
      <c r="Q23" s="23">
        <v>3217.1</v>
      </c>
      <c r="R23" s="23">
        <v>3385.6</v>
      </c>
      <c r="S23" s="23">
        <v>3911</v>
      </c>
      <c r="T23" s="23">
        <v>4607.7</v>
      </c>
      <c r="U23" s="23">
        <v>5482.3</v>
      </c>
      <c r="V23" s="23">
        <v>6347.1</v>
      </c>
      <c r="W23" s="23">
        <v>6521.5</v>
      </c>
      <c r="X23" s="23">
        <v>7367.5</v>
      </c>
      <c r="Y23" s="23">
        <v>6814.5</v>
      </c>
      <c r="Z23" s="23">
        <v>7310.2</v>
      </c>
      <c r="AA23" s="23">
        <v>7553.7</v>
      </c>
      <c r="AB23" s="23">
        <v>6972.7</v>
      </c>
      <c r="AC23" s="23">
        <v>7877.7</v>
      </c>
      <c r="AD23" s="23">
        <v>9083.6740000000009</v>
      </c>
      <c r="AE23" s="23">
        <v>11755.322</v>
      </c>
      <c r="AF23" s="23">
        <v>12625.502</v>
      </c>
      <c r="AG23" s="23" t="s">
        <v>1</v>
      </c>
    </row>
    <row r="24" spans="1:33" x14ac:dyDescent="0.25">
      <c r="A24" s="12" t="s">
        <v>20</v>
      </c>
      <c r="B24" s="24">
        <v>160.34</v>
      </c>
      <c r="C24" s="25">
        <v>199.3</v>
      </c>
      <c r="D24" s="25">
        <v>238.25</v>
      </c>
      <c r="E24" s="25">
        <v>249.41</v>
      </c>
      <c r="F24" s="25">
        <v>261.08999999999997</v>
      </c>
      <c r="G24" s="25">
        <v>300.33</v>
      </c>
      <c r="H24" s="25">
        <v>346.92</v>
      </c>
      <c r="I24" s="25">
        <v>393.51</v>
      </c>
      <c r="J24" s="25">
        <v>480.61</v>
      </c>
      <c r="K24" s="25">
        <v>567.71</v>
      </c>
      <c r="L24" s="25">
        <v>600.33000000000004</v>
      </c>
      <c r="M24" s="25">
        <v>632.94500000000005</v>
      </c>
      <c r="N24" s="25">
        <v>622.88199999999995</v>
      </c>
      <c r="O24" s="25">
        <v>612.82000000000005</v>
      </c>
      <c r="P24" s="25">
        <v>637.91</v>
      </c>
      <c r="Q24" s="25">
        <v>663</v>
      </c>
      <c r="R24" s="25">
        <v>771.05499999999995</v>
      </c>
      <c r="S24" s="25">
        <v>879.10900000000004</v>
      </c>
      <c r="T24" s="25">
        <v>1129.9490000000001</v>
      </c>
      <c r="U24" s="25">
        <v>1259.934</v>
      </c>
      <c r="V24" s="25">
        <v>1243.952</v>
      </c>
      <c r="W24" s="25">
        <v>1072.002</v>
      </c>
      <c r="X24" s="25">
        <v>1000.765</v>
      </c>
      <c r="Y24" s="25">
        <v>1047.7439999999999</v>
      </c>
      <c r="Z24" s="25">
        <v>1052.2260000000001</v>
      </c>
      <c r="AA24" s="25">
        <v>989.78599999999994</v>
      </c>
      <c r="AB24" s="25">
        <v>1018.448</v>
      </c>
      <c r="AC24" s="25">
        <v>1060.925</v>
      </c>
      <c r="AD24" s="25">
        <v>1123.8230000000001</v>
      </c>
      <c r="AE24" s="25">
        <v>1203.818</v>
      </c>
      <c r="AF24" s="25">
        <v>1206.9390000000001</v>
      </c>
      <c r="AG24" s="25" t="s">
        <v>1</v>
      </c>
    </row>
    <row r="25" spans="1:33" x14ac:dyDescent="0.25">
      <c r="A25" s="9" t="s">
        <v>21</v>
      </c>
      <c r="B25" s="22">
        <v>826.36599999999999</v>
      </c>
      <c r="C25" s="23">
        <v>979.23</v>
      </c>
      <c r="D25" s="23">
        <v>1044.77</v>
      </c>
      <c r="E25" s="23">
        <v>1105.354</v>
      </c>
      <c r="F25" s="23">
        <v>1254.3900000000001</v>
      </c>
      <c r="G25" s="23">
        <v>1267.25</v>
      </c>
      <c r="H25" s="23">
        <v>1246.5999999999999</v>
      </c>
      <c r="I25" s="23">
        <v>1280.94</v>
      </c>
      <c r="J25" s="23">
        <v>1284.576</v>
      </c>
      <c r="K25" s="23">
        <v>1465.03</v>
      </c>
      <c r="L25" s="23">
        <v>1530.92</v>
      </c>
      <c r="M25" s="23">
        <v>1681.32</v>
      </c>
      <c r="N25" s="23">
        <v>1574.231</v>
      </c>
      <c r="O25" s="23">
        <v>1736.77</v>
      </c>
      <c r="P25" s="23">
        <v>1710.5619999999999</v>
      </c>
      <c r="Q25" s="23">
        <v>2165.3000000000002</v>
      </c>
      <c r="R25" s="23">
        <v>2038.0450000000001</v>
      </c>
      <c r="S25" s="23">
        <v>2218.1729999999998</v>
      </c>
      <c r="T25" s="23">
        <v>2793.33</v>
      </c>
      <c r="U25" s="23">
        <v>2611.5</v>
      </c>
      <c r="V25" s="23">
        <v>3085.73</v>
      </c>
      <c r="W25" s="23">
        <v>2959.3910000000001</v>
      </c>
      <c r="X25" s="23">
        <v>3506.21</v>
      </c>
      <c r="Y25" s="23">
        <v>3213.5309999999999</v>
      </c>
      <c r="Z25" s="23">
        <v>3660.26</v>
      </c>
      <c r="AA25" s="23">
        <v>3421.7159999999999</v>
      </c>
      <c r="AB25" s="23">
        <v>3381.37</v>
      </c>
      <c r="AC25" s="23">
        <v>3117.7730000000001</v>
      </c>
      <c r="AD25" s="23">
        <v>3603.51</v>
      </c>
      <c r="AE25" s="23">
        <v>3355.489</v>
      </c>
      <c r="AF25" s="23">
        <v>4066.4</v>
      </c>
      <c r="AG25" s="23">
        <v>4244.12</v>
      </c>
    </row>
    <row r="26" spans="1:33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>
        <v>11.917</v>
      </c>
      <c r="F26" s="25">
        <v>23.282</v>
      </c>
      <c r="G26" s="25">
        <v>33.137</v>
      </c>
      <c r="H26" s="25">
        <v>42.161000000000001</v>
      </c>
      <c r="I26" s="25">
        <v>62.110999999999997</v>
      </c>
      <c r="J26" s="25">
        <v>96.998999999999995</v>
      </c>
      <c r="K26" s="25">
        <v>102.464</v>
      </c>
      <c r="L26" s="25">
        <v>120.86</v>
      </c>
      <c r="M26" s="25">
        <v>197.33199999999999</v>
      </c>
      <c r="N26" s="25">
        <v>278.04199999999997</v>
      </c>
      <c r="O26" s="25">
        <v>362.96499999999997</v>
      </c>
      <c r="P26" s="25">
        <v>467.267</v>
      </c>
      <c r="Q26" s="25">
        <v>633.26099999999997</v>
      </c>
      <c r="R26" s="25">
        <v>1003.638</v>
      </c>
      <c r="S26" s="25">
        <v>1461.877</v>
      </c>
      <c r="T26" s="25">
        <v>2089.4</v>
      </c>
      <c r="U26" s="25">
        <v>1294.423</v>
      </c>
      <c r="V26" s="25">
        <v>1312.875</v>
      </c>
      <c r="W26" s="25">
        <v>1369.1590000000001</v>
      </c>
      <c r="X26" s="25">
        <v>1434.808</v>
      </c>
      <c r="Y26" s="25">
        <v>1288.7329999999999</v>
      </c>
      <c r="Z26" s="25">
        <v>1240.749</v>
      </c>
      <c r="AA26" s="25">
        <v>1449.5989999999999</v>
      </c>
      <c r="AB26" s="25">
        <v>1454.8420000000001</v>
      </c>
      <c r="AC26" s="25">
        <v>1551.1489999999999</v>
      </c>
      <c r="AD26" s="25">
        <v>1589.191</v>
      </c>
      <c r="AE26" s="25">
        <v>1742.077</v>
      </c>
      <c r="AF26" s="25">
        <v>1631.5889999999999</v>
      </c>
      <c r="AG26" s="25" t="s">
        <v>1</v>
      </c>
    </row>
    <row r="27" spans="1:33" x14ac:dyDescent="0.25">
      <c r="A27" s="9" t="s">
        <v>23</v>
      </c>
      <c r="B27" s="22" t="s">
        <v>1</v>
      </c>
      <c r="C27" s="23">
        <v>100.73</v>
      </c>
      <c r="D27" s="23" t="s">
        <v>1</v>
      </c>
      <c r="E27" s="23">
        <v>138.33000000000001</v>
      </c>
      <c r="F27" s="23" t="s">
        <v>1</v>
      </c>
      <c r="G27" s="23">
        <v>210.01</v>
      </c>
      <c r="H27" s="23" t="s">
        <v>1</v>
      </c>
      <c r="I27" s="23">
        <v>268.11</v>
      </c>
      <c r="J27" s="23" t="s">
        <v>1</v>
      </c>
      <c r="K27" s="23">
        <v>371.74</v>
      </c>
      <c r="L27" s="23" t="s">
        <v>1</v>
      </c>
      <c r="M27" s="23">
        <v>396.74</v>
      </c>
      <c r="N27" s="23" t="s">
        <v>1</v>
      </c>
      <c r="O27" s="23">
        <v>453.89</v>
      </c>
      <c r="P27" s="23" t="s">
        <v>1</v>
      </c>
      <c r="Q27" s="23">
        <v>540.03099999999995</v>
      </c>
      <c r="R27" s="23" t="s">
        <v>1</v>
      </c>
      <c r="S27" s="23" t="s">
        <v>1</v>
      </c>
      <c r="T27" s="23">
        <v>995.89</v>
      </c>
      <c r="U27" s="23">
        <v>813.5</v>
      </c>
      <c r="V27" s="23">
        <v>652.70000000000005</v>
      </c>
      <c r="W27" s="23">
        <v>684.98400000000004</v>
      </c>
      <c r="X27" s="23">
        <v>673.6</v>
      </c>
      <c r="Y27" s="23">
        <v>766.14</v>
      </c>
      <c r="Z27" s="23">
        <v>793.24</v>
      </c>
      <c r="AA27" s="23">
        <v>903.98</v>
      </c>
      <c r="AB27" s="23">
        <v>746.76</v>
      </c>
      <c r="AC27" s="23">
        <v>766.92</v>
      </c>
      <c r="AD27" s="23">
        <v>885.28</v>
      </c>
      <c r="AE27" s="23">
        <v>961.8</v>
      </c>
      <c r="AF27" s="23">
        <v>1064.25</v>
      </c>
      <c r="AG27" s="23">
        <v>1161.681</v>
      </c>
    </row>
    <row r="28" spans="1:33" x14ac:dyDescent="0.25">
      <c r="A28" s="12" t="s">
        <v>24</v>
      </c>
      <c r="B28" s="24">
        <v>52.878</v>
      </c>
      <c r="C28" s="25">
        <v>75.516000000000005</v>
      </c>
      <c r="D28" s="25">
        <v>74.819000000000003</v>
      </c>
      <c r="E28" s="25">
        <v>59.052</v>
      </c>
      <c r="F28" s="25">
        <v>57.326000000000001</v>
      </c>
      <c r="G28" s="25">
        <v>67.483000000000004</v>
      </c>
      <c r="H28" s="25">
        <v>77.474999999999994</v>
      </c>
      <c r="I28" s="25">
        <v>88.793999999999997</v>
      </c>
      <c r="J28" s="25">
        <v>92.611000000000004</v>
      </c>
      <c r="K28" s="25">
        <v>88.228999999999999</v>
      </c>
      <c r="L28" s="25">
        <v>86.072000000000003</v>
      </c>
      <c r="M28" s="25">
        <v>88.561000000000007</v>
      </c>
      <c r="N28" s="25">
        <v>92.710999999999999</v>
      </c>
      <c r="O28" s="25">
        <v>118.40300000000001</v>
      </c>
      <c r="P28" s="25">
        <v>132.04499999999999</v>
      </c>
      <c r="Q28" s="25">
        <v>142.03700000000001</v>
      </c>
      <c r="R28" s="25">
        <v>148.715</v>
      </c>
      <c r="S28" s="25">
        <v>152.393</v>
      </c>
      <c r="T28" s="25">
        <v>165.614</v>
      </c>
      <c r="U28" s="25">
        <v>153.19900000000001</v>
      </c>
      <c r="V28" s="25">
        <v>206.399</v>
      </c>
      <c r="W28" s="25">
        <v>233.06100000000001</v>
      </c>
      <c r="X28" s="25">
        <v>243.30199999999999</v>
      </c>
      <c r="Y28" s="25">
        <v>237.61600000000001</v>
      </c>
      <c r="Z28" s="25">
        <v>277.11399999999998</v>
      </c>
      <c r="AA28" s="25">
        <v>296.13299999999998</v>
      </c>
      <c r="AB28" s="25">
        <v>262.67099999999999</v>
      </c>
      <c r="AC28" s="25">
        <v>265.90899999999999</v>
      </c>
      <c r="AD28" s="25">
        <v>285.43099999999998</v>
      </c>
      <c r="AE28" s="25">
        <v>314.15800000000002</v>
      </c>
      <c r="AF28" s="25">
        <v>332.30399999999997</v>
      </c>
      <c r="AG28" s="25" t="s">
        <v>1</v>
      </c>
    </row>
    <row r="29" spans="1:33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>
        <v>46.356999999999999</v>
      </c>
      <c r="F29" s="23">
        <v>61.651000000000003</v>
      </c>
      <c r="G29" s="23">
        <v>63.820999999999998</v>
      </c>
      <c r="H29" s="23">
        <v>66.674999999999997</v>
      </c>
      <c r="I29" s="23">
        <v>63.9</v>
      </c>
      <c r="J29" s="23">
        <v>79.962000000000003</v>
      </c>
      <c r="K29" s="23">
        <v>84.638999999999996</v>
      </c>
      <c r="L29" s="23">
        <v>102.616</v>
      </c>
      <c r="M29" s="23">
        <v>115.084</v>
      </c>
      <c r="N29" s="23">
        <v>121.038</v>
      </c>
      <c r="O29" s="23">
        <v>119.8</v>
      </c>
      <c r="P29" s="23">
        <v>113.473</v>
      </c>
      <c r="Q29" s="23">
        <v>153.55500000000001</v>
      </c>
      <c r="R29" s="23">
        <v>166.44</v>
      </c>
      <c r="S29" s="23">
        <v>178.21</v>
      </c>
      <c r="T29" s="23">
        <v>193.101</v>
      </c>
      <c r="U29" s="23">
        <v>234.24100000000001</v>
      </c>
      <c r="V29" s="23">
        <v>263.077</v>
      </c>
      <c r="W29" s="23">
        <v>281.76400000000001</v>
      </c>
      <c r="X29" s="23">
        <v>266.19099999999997</v>
      </c>
      <c r="Y29" s="23">
        <v>251.26300000000001</v>
      </c>
      <c r="Z29" s="23">
        <v>193.93</v>
      </c>
      <c r="AA29" s="23">
        <v>169.64400000000001</v>
      </c>
      <c r="AB29" s="23">
        <v>163.94</v>
      </c>
      <c r="AC29" s="23">
        <v>183.339</v>
      </c>
      <c r="AD29" s="23">
        <v>211.63</v>
      </c>
      <c r="AE29" s="23">
        <v>244.90299999999999</v>
      </c>
      <c r="AF29" s="23">
        <v>252.57</v>
      </c>
      <c r="AG29" s="23" t="s">
        <v>1</v>
      </c>
    </row>
    <row r="30" spans="1:33" x14ac:dyDescent="0.25">
      <c r="A30" s="12" t="s">
        <v>26</v>
      </c>
      <c r="B30" s="24">
        <v>1154.9639999999999</v>
      </c>
      <c r="C30" s="25">
        <v>1317.0450000000001</v>
      </c>
      <c r="D30" s="25">
        <v>1628.808</v>
      </c>
      <c r="E30" s="25">
        <v>1728.14</v>
      </c>
      <c r="F30" s="25">
        <v>1725.654</v>
      </c>
      <c r="G30" s="25">
        <v>1546.5540000000001</v>
      </c>
      <c r="H30" s="25">
        <v>1692.182</v>
      </c>
      <c r="I30" s="25">
        <v>1762.1559999999999</v>
      </c>
      <c r="J30" s="25">
        <v>1825.1369999999999</v>
      </c>
      <c r="K30" s="25">
        <v>2038.828</v>
      </c>
      <c r="L30" s="25">
        <v>2210.0300000000002</v>
      </c>
      <c r="M30" s="25">
        <v>2482.5509999999999</v>
      </c>
      <c r="N30" s="25">
        <v>2812.489</v>
      </c>
      <c r="O30" s="25">
        <v>3290.8090000000002</v>
      </c>
      <c r="P30" s="25">
        <v>3668.6109999999999</v>
      </c>
      <c r="Q30" s="25">
        <v>4383.7569999999996</v>
      </c>
      <c r="R30" s="25">
        <v>5020.049</v>
      </c>
      <c r="S30" s="25">
        <v>5824.6319999999996</v>
      </c>
      <c r="T30" s="25">
        <v>6699.3389999999999</v>
      </c>
      <c r="U30" s="25">
        <v>6868.6279999999997</v>
      </c>
      <c r="V30" s="25">
        <v>6804.2539999999999</v>
      </c>
      <c r="W30" s="25">
        <v>6308.5640000000003</v>
      </c>
      <c r="X30" s="25">
        <v>5776.1469999999999</v>
      </c>
      <c r="Y30" s="25">
        <v>5416.3980000000001</v>
      </c>
      <c r="Z30" s="25">
        <v>5302.3090000000002</v>
      </c>
      <c r="AA30" s="25">
        <v>5391</v>
      </c>
      <c r="AB30" s="25">
        <v>5298</v>
      </c>
      <c r="AC30" s="25">
        <v>5471</v>
      </c>
      <c r="AD30" s="25">
        <v>5621</v>
      </c>
      <c r="AE30" s="25">
        <v>5900</v>
      </c>
      <c r="AF30" s="25">
        <v>6073</v>
      </c>
      <c r="AG30" s="25" t="s">
        <v>1</v>
      </c>
    </row>
    <row r="31" spans="1:33" x14ac:dyDescent="0.25">
      <c r="A31" s="9" t="s">
        <v>27</v>
      </c>
      <c r="B31" s="22" t="s">
        <v>1</v>
      </c>
      <c r="C31" s="23">
        <v>14181.2</v>
      </c>
      <c r="D31" s="23" t="s">
        <v>1</v>
      </c>
      <c r="E31" s="23">
        <v>16167</v>
      </c>
      <c r="F31" s="23" t="s">
        <v>1</v>
      </c>
      <c r="G31" s="23">
        <v>16654.762999999999</v>
      </c>
      <c r="H31" s="23" t="s">
        <v>1</v>
      </c>
      <c r="I31" s="23">
        <v>17310</v>
      </c>
      <c r="J31" s="23" t="s">
        <v>1</v>
      </c>
      <c r="K31" s="23">
        <v>20029.900000000001</v>
      </c>
      <c r="L31" s="23" t="s">
        <v>1</v>
      </c>
      <c r="M31" s="23">
        <v>21622</v>
      </c>
      <c r="N31" s="23" t="s">
        <v>1</v>
      </c>
      <c r="O31" s="23">
        <v>23528</v>
      </c>
      <c r="P31" s="23" t="s">
        <v>1</v>
      </c>
      <c r="Q31" s="23">
        <v>24033</v>
      </c>
      <c r="R31" s="23" t="s">
        <v>1</v>
      </c>
      <c r="S31" s="23">
        <v>26451</v>
      </c>
      <c r="T31" s="23" t="s">
        <v>1</v>
      </c>
      <c r="U31" s="23">
        <v>30616</v>
      </c>
      <c r="V31" s="23" t="s">
        <v>1</v>
      </c>
      <c r="W31" s="23">
        <v>32630</v>
      </c>
      <c r="X31" s="23" t="s">
        <v>1</v>
      </c>
      <c r="Y31" s="23">
        <v>35239</v>
      </c>
      <c r="Z31" s="23" t="s">
        <v>1</v>
      </c>
      <c r="AA31" s="23" t="s">
        <v>1</v>
      </c>
      <c r="AB31" s="23" t="s">
        <v>1</v>
      </c>
      <c r="AC31" s="23">
        <v>38914</v>
      </c>
      <c r="AD31" s="23" t="s">
        <v>1</v>
      </c>
      <c r="AE31" s="23">
        <v>41468</v>
      </c>
      <c r="AF31" s="23" t="s">
        <v>1</v>
      </c>
      <c r="AG31" s="23" t="s">
        <v>1</v>
      </c>
    </row>
    <row r="32" spans="1:33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 t="s">
        <v>1</v>
      </c>
      <c r="AF32" s="29" t="s">
        <v>1</v>
      </c>
      <c r="AG32" s="29" t="s">
        <v>1</v>
      </c>
    </row>
    <row r="33" spans="1:33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>
        <v>804.9</v>
      </c>
      <c r="J33" s="23">
        <v>814.6</v>
      </c>
      <c r="K33" s="23">
        <v>867.19999999999982</v>
      </c>
      <c r="L33" s="23">
        <v>882</v>
      </c>
      <c r="M33" s="23">
        <v>848.1</v>
      </c>
      <c r="N33" s="23">
        <v>853.8</v>
      </c>
      <c r="O33" s="23">
        <v>1061.7</v>
      </c>
      <c r="P33" s="23">
        <v>1263.8</v>
      </c>
      <c r="Q33" s="23">
        <v>1600</v>
      </c>
      <c r="R33" s="23">
        <v>2157.9</v>
      </c>
      <c r="S33" s="23">
        <v>2787</v>
      </c>
      <c r="T33" s="23">
        <v>3816.7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>
        <v>28133.542865325999</v>
      </c>
      <c r="AB33" s="23">
        <v>31880.851885917</v>
      </c>
      <c r="AC33" s="23">
        <v>41914.050000000003</v>
      </c>
      <c r="AD33" s="23">
        <v>47468.54</v>
      </c>
      <c r="AE33" s="23">
        <v>60586.949367549998</v>
      </c>
      <c r="AF33" s="23" t="s">
        <v>1</v>
      </c>
      <c r="AG33" s="23" t="s">
        <v>1</v>
      </c>
    </row>
    <row r="34" spans="1:33" x14ac:dyDescent="0.25">
      <c r="A34" s="12" t="s">
        <v>30</v>
      </c>
      <c r="B34" s="24">
        <v>2868.1999999999994</v>
      </c>
      <c r="C34" s="25" t="s">
        <v>1</v>
      </c>
      <c r="D34" s="25">
        <v>3257.1999999999994</v>
      </c>
      <c r="E34" s="25" t="s">
        <v>1</v>
      </c>
      <c r="F34" s="25">
        <v>3542.1819</v>
      </c>
      <c r="G34" s="25" t="s">
        <v>1</v>
      </c>
      <c r="H34" s="25">
        <v>4023.3595300000002</v>
      </c>
      <c r="I34" s="25" t="s">
        <v>1</v>
      </c>
      <c r="J34" s="25">
        <v>4177.8</v>
      </c>
      <c r="K34" s="25" t="s">
        <v>1</v>
      </c>
      <c r="L34" s="25">
        <v>4741</v>
      </c>
      <c r="M34" s="25" t="s">
        <v>1</v>
      </c>
      <c r="N34" s="25">
        <v>5440.3</v>
      </c>
      <c r="O34" s="25" t="s">
        <v>1</v>
      </c>
      <c r="P34" s="25">
        <v>6430.8999999999987</v>
      </c>
      <c r="Q34" s="25" t="s">
        <v>1</v>
      </c>
      <c r="R34" s="25">
        <v>8187.0000000000009</v>
      </c>
      <c r="S34" s="25" t="s">
        <v>1</v>
      </c>
      <c r="T34" s="25">
        <v>9790.2000000000007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</row>
    <row r="35" spans="1:33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>
        <v>18.626000000000001</v>
      </c>
      <c r="Y35" s="23">
        <v>22.321000000000002</v>
      </c>
      <c r="Z35" s="23">
        <v>33.5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30.248000000000001</v>
      </c>
      <c r="AF35" s="23">
        <v>31.785</v>
      </c>
      <c r="AG35" s="23" t="s">
        <v>1</v>
      </c>
    </row>
    <row r="36" spans="1:33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>
        <v>4.7640000000000002</v>
      </c>
      <c r="X36" s="25" t="s">
        <v>1</v>
      </c>
      <c r="Y36" s="25">
        <v>3.9849999999999999</v>
      </c>
      <c r="Z36" s="25">
        <v>5.8479999999999999</v>
      </c>
      <c r="AA36" s="25">
        <v>7.9</v>
      </c>
      <c r="AB36" s="25" t="s">
        <v>1</v>
      </c>
      <c r="AC36" s="25">
        <v>9.6210000000000004</v>
      </c>
      <c r="AD36" s="25">
        <v>11.516</v>
      </c>
      <c r="AE36" s="25">
        <v>13.227</v>
      </c>
      <c r="AF36" s="25" t="s">
        <v>1</v>
      </c>
      <c r="AG36" s="25" t="s">
        <v>1</v>
      </c>
    </row>
    <row r="37" spans="1:33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>
        <v>29921.999999999996</v>
      </c>
      <c r="M37" s="23" t="s">
        <v>1</v>
      </c>
      <c r="N37" s="23" t="s">
        <v>1</v>
      </c>
      <c r="O37" s="23">
        <v>46056</v>
      </c>
      <c r="P37" s="23">
        <v>52360</v>
      </c>
      <c r="Q37" s="23">
        <v>64542.889999999992</v>
      </c>
      <c r="R37" s="23">
        <v>74212.98</v>
      </c>
      <c r="S37" s="23">
        <v>91348.800000000003</v>
      </c>
      <c r="T37" s="23">
        <v>108889.07</v>
      </c>
      <c r="U37" s="23">
        <v>135827.1</v>
      </c>
      <c r="V37" s="23">
        <v>169629.8</v>
      </c>
      <c r="W37" s="23">
        <v>188296.56</v>
      </c>
      <c r="X37" s="23">
        <v>222139.5</v>
      </c>
      <c r="Y37" s="23">
        <v>250056.728</v>
      </c>
      <c r="Z37" s="23">
        <v>263608.02899999992</v>
      </c>
      <c r="AA37" s="23">
        <v>301319.58399999997</v>
      </c>
      <c r="AB37" s="23">
        <v>314080.76</v>
      </c>
      <c r="AC37" s="23">
        <v>348744.70600000001</v>
      </c>
      <c r="AD37" s="23">
        <v>397864.10399999993</v>
      </c>
      <c r="AE37" s="23">
        <v>453731.01699999993</v>
      </c>
      <c r="AF37" s="23">
        <v>482555.554</v>
      </c>
      <c r="AG37" s="23" t="s">
        <v>1</v>
      </c>
    </row>
    <row r="38" spans="1:33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>
        <v>99906.744000000021</v>
      </c>
      <c r="T38" s="25">
        <v>118814.967</v>
      </c>
      <c r="U38" s="25">
        <v>130435.55320999998</v>
      </c>
      <c r="V38" s="25">
        <v>148273.22739999997</v>
      </c>
      <c r="W38" s="25">
        <v>144305.18093</v>
      </c>
      <c r="X38" s="25">
        <v>169256.07373999999</v>
      </c>
      <c r="Y38" s="25">
        <v>205647.73512999996</v>
      </c>
      <c r="Z38" s="25">
        <v>246106.74028999999</v>
      </c>
      <c r="AA38" s="25">
        <v>258756.20189999999</v>
      </c>
      <c r="AB38" s="25">
        <v>284803.28000000003</v>
      </c>
      <c r="AC38" s="25">
        <v>301053.24</v>
      </c>
      <c r="AD38" s="25">
        <v>333362.05923234997</v>
      </c>
      <c r="AE38" s="25">
        <v>303244.18409533001</v>
      </c>
      <c r="AF38" s="25">
        <v>265078.17037515005</v>
      </c>
      <c r="AG38" s="25" t="s">
        <v>1</v>
      </c>
    </row>
    <row r="39" spans="1:33" s="5" customFormat="1" x14ac:dyDescent="0.25">
      <c r="A39" s="9" t="s">
        <v>35</v>
      </c>
      <c r="B39" s="22">
        <v>2377.0729999999999</v>
      </c>
      <c r="C39" s="23">
        <v>3220.6529999999998</v>
      </c>
      <c r="D39" s="23">
        <v>3705.07</v>
      </c>
      <c r="E39" s="23">
        <v>3460.0059999999999</v>
      </c>
      <c r="F39" s="23">
        <v>3806.0070000000001</v>
      </c>
      <c r="G39" s="23">
        <v>3989.3470000000002</v>
      </c>
      <c r="H39" s="23" t="s">
        <v>1</v>
      </c>
      <c r="I39" s="23">
        <v>4911.3490000000002</v>
      </c>
      <c r="J39" s="23">
        <v>6584.6080000000002</v>
      </c>
      <c r="K39" s="23">
        <v>5977.5110000000004</v>
      </c>
      <c r="L39" s="23" t="s">
        <v>1</v>
      </c>
      <c r="M39" s="23">
        <v>7745.9549999999999</v>
      </c>
      <c r="N39" s="23" t="s">
        <v>1</v>
      </c>
      <c r="O39" s="23">
        <v>9517</v>
      </c>
      <c r="P39" s="23" t="s">
        <v>1</v>
      </c>
      <c r="Q39" s="23">
        <v>11518.03</v>
      </c>
      <c r="R39" s="23">
        <v>13831.741</v>
      </c>
      <c r="S39" s="23">
        <v>13630.591</v>
      </c>
      <c r="T39" s="23">
        <v>15198.109</v>
      </c>
      <c r="U39" s="23">
        <v>16996.629000000001</v>
      </c>
      <c r="V39" s="23" t="s">
        <v>1</v>
      </c>
      <c r="W39" s="23">
        <v>16966.599999999999</v>
      </c>
      <c r="X39" s="23" t="s">
        <v>1</v>
      </c>
      <c r="Y39" s="23">
        <v>12406.7</v>
      </c>
      <c r="Z39" s="23">
        <v>13788.2</v>
      </c>
      <c r="AA39" s="23">
        <v>15526</v>
      </c>
      <c r="AB39" s="23">
        <v>17435.5</v>
      </c>
      <c r="AC39" s="23">
        <v>18995.3</v>
      </c>
      <c r="AD39" s="23">
        <v>20503.7</v>
      </c>
      <c r="AE39" s="23">
        <v>21097</v>
      </c>
      <c r="AF39" s="23">
        <v>22075</v>
      </c>
      <c r="AG39" s="23" t="s">
        <v>1</v>
      </c>
    </row>
    <row r="40" spans="1:33" x14ac:dyDescent="0.25">
      <c r="A40" s="12" t="s">
        <v>36</v>
      </c>
      <c r="B40" s="24" t="s">
        <v>1</v>
      </c>
      <c r="C40" s="25">
        <v>1259.9000000000001</v>
      </c>
      <c r="D40" s="25">
        <v>1550.2</v>
      </c>
      <c r="E40" s="25">
        <v>1976</v>
      </c>
      <c r="F40" s="25">
        <v>2346.6</v>
      </c>
      <c r="G40" s="25">
        <v>2682.6</v>
      </c>
      <c r="H40" s="25">
        <v>3224.8</v>
      </c>
      <c r="I40" s="25">
        <v>3616.2</v>
      </c>
      <c r="J40" s="25">
        <v>3833.1000000000004</v>
      </c>
      <c r="K40" s="25">
        <v>4563.8</v>
      </c>
      <c r="L40" s="25">
        <v>4636.5000000000009</v>
      </c>
      <c r="M40" s="25">
        <v>4645.24</v>
      </c>
      <c r="N40" s="25">
        <v>4565.1000000000004</v>
      </c>
      <c r="O40" s="25">
        <v>4561.7</v>
      </c>
      <c r="P40" s="25">
        <v>4110.8</v>
      </c>
      <c r="Q40" s="25">
        <v>3744.1999999999994</v>
      </c>
      <c r="R40" s="25">
        <v>3801.8</v>
      </c>
      <c r="S40" s="25">
        <v>3960.42</v>
      </c>
      <c r="T40" s="25">
        <v>4108.8900000000003</v>
      </c>
      <c r="U40" s="25">
        <v>4329.3</v>
      </c>
      <c r="V40" s="25">
        <v>4903.5</v>
      </c>
      <c r="W40" s="25">
        <v>4896.4000000000005</v>
      </c>
      <c r="X40" s="25">
        <v>5243.5</v>
      </c>
      <c r="Y40" s="25">
        <v>5510</v>
      </c>
      <c r="Z40" s="25">
        <v>6016</v>
      </c>
      <c r="AA40" s="25">
        <v>6384</v>
      </c>
      <c r="AB40" s="25">
        <v>6152.0666805592991</v>
      </c>
      <c r="AC40" s="25">
        <v>6560.6854753062998</v>
      </c>
      <c r="AD40" s="25">
        <v>6768.5253949626012</v>
      </c>
      <c r="AE40" s="25">
        <v>7001.0111583009011</v>
      </c>
      <c r="AF40" s="25" t="s">
        <v>1</v>
      </c>
      <c r="AG40" s="25" t="s">
        <v>1</v>
      </c>
    </row>
    <row r="41" spans="1:33" s="5" customFormat="1" x14ac:dyDescent="0.25">
      <c r="A41" s="9" t="s">
        <v>37</v>
      </c>
      <c r="B41" s="22">
        <v>1976589.6</v>
      </c>
      <c r="C41" s="23">
        <v>2118872.4</v>
      </c>
      <c r="D41" s="23">
        <v>2280040.7999999998</v>
      </c>
      <c r="E41" s="23">
        <v>2508827.4</v>
      </c>
      <c r="F41" s="23">
        <v>2466942.4000000004</v>
      </c>
      <c r="G41" s="23">
        <v>2790024.7999999993</v>
      </c>
      <c r="H41" s="23">
        <v>2645473</v>
      </c>
      <c r="I41" s="23">
        <v>2689416</v>
      </c>
      <c r="J41" s="23">
        <v>2933011</v>
      </c>
      <c r="K41" s="23">
        <v>2952748</v>
      </c>
      <c r="L41" s="23">
        <v>2996893</v>
      </c>
      <c r="M41" s="23">
        <v>2954979.5</v>
      </c>
      <c r="N41" s="23">
        <v>2855818.2000000007</v>
      </c>
      <c r="O41" s="23">
        <v>2825622</v>
      </c>
      <c r="P41" s="23">
        <v>2852667.0160000003</v>
      </c>
      <c r="Q41" s="23">
        <v>2794265.8</v>
      </c>
      <c r="R41" s="23">
        <v>2795667.5200000005</v>
      </c>
      <c r="S41" s="23">
        <v>2775320.6719999998</v>
      </c>
      <c r="T41" s="23">
        <v>2714275.4080000003</v>
      </c>
      <c r="U41" s="23">
        <v>2794404.8640000005</v>
      </c>
      <c r="V41" s="23">
        <v>2695498.9759999998</v>
      </c>
      <c r="W41" s="23">
        <v>2616237.5920000002</v>
      </c>
      <c r="X41" s="23">
        <v>2674795.6639999999</v>
      </c>
      <c r="Y41" s="23">
        <v>2885408.08</v>
      </c>
      <c r="Z41" s="23">
        <v>2798375.5440000002</v>
      </c>
      <c r="AA41" s="23">
        <v>2687413.5920000006</v>
      </c>
      <c r="AB41" s="23">
        <v>2539527.4959999998</v>
      </c>
      <c r="AC41" s="23">
        <v>2626817.9040000001</v>
      </c>
      <c r="AD41" s="23">
        <v>2609360.1439999999</v>
      </c>
      <c r="AE41" s="23">
        <v>2634205.4559999998</v>
      </c>
      <c r="AF41" s="23">
        <v>2676841.48</v>
      </c>
      <c r="AG41" s="23" t="s">
        <v>1</v>
      </c>
    </row>
    <row r="42" spans="1:33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>
        <v>2724.3510742000003</v>
      </c>
      <c r="N42" s="25" t="s">
        <v>1</v>
      </c>
      <c r="O42" s="25">
        <v>3433.0878905999994</v>
      </c>
      <c r="P42" s="25">
        <v>4276.3129669999998</v>
      </c>
      <c r="Q42" s="25">
        <v>5403.9549999999999</v>
      </c>
      <c r="R42" s="25">
        <v>6672.2</v>
      </c>
      <c r="S42" s="25">
        <v>8510.1010000000006</v>
      </c>
      <c r="T42" s="25">
        <v>9497.51</v>
      </c>
      <c r="U42" s="25">
        <v>9313.0280000000002</v>
      </c>
      <c r="V42" s="25">
        <v>9018.8739999999998</v>
      </c>
      <c r="W42" s="25">
        <v>9561.9169999999976</v>
      </c>
      <c r="X42" s="25">
        <v>10831.893</v>
      </c>
      <c r="Y42" s="25">
        <v>11007.083000000001</v>
      </c>
      <c r="Z42" s="25">
        <v>12873.458000000001</v>
      </c>
      <c r="AA42" s="25">
        <v>14425.992</v>
      </c>
      <c r="AB42" s="25">
        <v>16427.59563</v>
      </c>
      <c r="AC42" s="25">
        <v>18082.181530000002</v>
      </c>
      <c r="AD42" s="25">
        <v>17475.173360000001</v>
      </c>
      <c r="AE42" s="25">
        <v>19416.933130000005</v>
      </c>
      <c r="AF42" s="25" t="s">
        <v>1</v>
      </c>
      <c r="AG42" s="25" t="s">
        <v>1</v>
      </c>
    </row>
    <row r="43" spans="1:33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>
        <v>1797495.0000000002</v>
      </c>
      <c r="H43" s="23">
        <v>2202820.0000000005</v>
      </c>
      <c r="I43" s="23">
        <v>2792934</v>
      </c>
      <c r="J43" s="23">
        <v>2939641</v>
      </c>
      <c r="K43" s="23">
        <v>2968696.9999999995</v>
      </c>
      <c r="L43" s="23">
        <v>3315453</v>
      </c>
      <c r="M43" s="23">
        <v>4020717</v>
      </c>
      <c r="N43" s="23">
        <v>4397144</v>
      </c>
      <c r="O43" s="23">
        <v>4548933</v>
      </c>
      <c r="P43" s="23">
        <v>5133308.1131999996</v>
      </c>
      <c r="Q43" s="23">
        <v>5561734.2000000002</v>
      </c>
      <c r="R43" s="23">
        <v>6309235.7720000008</v>
      </c>
      <c r="S43" s="23">
        <v>7761456.9035999989</v>
      </c>
      <c r="T43" s="23">
        <v>8765608.1052000001</v>
      </c>
      <c r="U43" s="23">
        <v>10390577.519000001</v>
      </c>
      <c r="V43" s="23">
        <v>11729762.809</v>
      </c>
      <c r="W43" s="23">
        <v>12424205.469000001</v>
      </c>
      <c r="X43" s="23">
        <v>13224518.187000001</v>
      </c>
      <c r="Y43" s="23">
        <v>13539861.395</v>
      </c>
      <c r="Z43" s="23">
        <v>14635235.306</v>
      </c>
      <c r="AA43" s="23">
        <v>15608087.245999999</v>
      </c>
      <c r="AB43" s="23">
        <v>15743739.503926003</v>
      </c>
      <c r="AC43" s="23">
        <v>17005241.818016</v>
      </c>
      <c r="AD43" s="23">
        <v>17626306.392046999</v>
      </c>
      <c r="AE43" s="23">
        <v>18418235.407724001</v>
      </c>
      <c r="AF43" s="23">
        <v>20850324.389237002</v>
      </c>
      <c r="AG43" s="23" t="s">
        <v>1</v>
      </c>
    </row>
    <row r="44" spans="1:33" x14ac:dyDescent="0.25">
      <c r="A44" s="12" t="s">
        <v>40</v>
      </c>
      <c r="B44" s="24">
        <v>4709</v>
      </c>
      <c r="C44" s="25">
        <v>4918.0000000000009</v>
      </c>
      <c r="D44" s="25">
        <v>5108</v>
      </c>
      <c r="E44" s="25">
        <v>5154</v>
      </c>
      <c r="F44" s="25">
        <v>5085</v>
      </c>
      <c r="G44" s="25">
        <v>4932.0000000000009</v>
      </c>
      <c r="H44" s="25">
        <v>4651.9999999999991</v>
      </c>
      <c r="I44" s="25">
        <v>4679.0000000000009</v>
      </c>
      <c r="J44" s="25">
        <v>4882</v>
      </c>
      <c r="K44" s="25">
        <v>5507</v>
      </c>
      <c r="L44" s="25">
        <v>6021</v>
      </c>
      <c r="M44" s="25">
        <v>6750.0000000000009</v>
      </c>
      <c r="N44" s="25">
        <v>7434.0000000000009</v>
      </c>
      <c r="O44" s="25">
        <v>7763</v>
      </c>
      <c r="P44" s="25">
        <v>8280</v>
      </c>
      <c r="Q44" s="25">
        <v>8908</v>
      </c>
      <c r="R44" s="25">
        <v>9043</v>
      </c>
      <c r="S44" s="25">
        <v>9600.9999999999982</v>
      </c>
      <c r="T44" s="25">
        <v>10461</v>
      </c>
      <c r="U44" s="25">
        <v>10411</v>
      </c>
      <c r="V44" s="25">
        <v>10613</v>
      </c>
      <c r="W44" s="25">
        <v>10716.999999999998</v>
      </c>
      <c r="X44" s="25">
        <v>11050</v>
      </c>
      <c r="Y44" s="25">
        <v>10966</v>
      </c>
      <c r="Z44" s="25">
        <v>10975</v>
      </c>
      <c r="AA44" s="25">
        <v>10387.000000000002</v>
      </c>
      <c r="AB44" s="25">
        <v>10822</v>
      </c>
      <c r="AC44" s="25">
        <v>11718.000000000002</v>
      </c>
      <c r="AD44" s="25">
        <v>12168</v>
      </c>
      <c r="AE44" s="25">
        <v>12695</v>
      </c>
      <c r="AF44" s="25">
        <v>13610</v>
      </c>
      <c r="AG44" s="25">
        <v>12959</v>
      </c>
    </row>
    <row r="45" spans="1:33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>
        <v>91745.039581983001</v>
      </c>
      <c r="M45" s="23">
        <v>98929.654185303007</v>
      </c>
      <c r="N45" s="23">
        <v>148464.89777581001</v>
      </c>
      <c r="O45" s="23">
        <v>193442.33360052001</v>
      </c>
      <c r="P45" s="23">
        <v>222353.75661389</v>
      </c>
      <c r="Q45" s="23">
        <v>240643.59681693997</v>
      </c>
      <c r="R45" s="23">
        <v>280234.33005105</v>
      </c>
      <c r="S45" s="23">
        <v>325326.46212809999</v>
      </c>
      <c r="T45" s="23">
        <v>349233.81951518997</v>
      </c>
      <c r="U45" s="23">
        <v>503722.02062627993</v>
      </c>
      <c r="V45" s="23">
        <v>437258.78557374998</v>
      </c>
      <c r="W45" s="23">
        <v>498761.92519928003</v>
      </c>
      <c r="X45" s="23">
        <v>524266.47398667998</v>
      </c>
      <c r="Y45" s="23">
        <v>804038.13460589002</v>
      </c>
      <c r="Z45" s="23">
        <v>757412.80492954003</v>
      </c>
      <c r="AA45" s="23">
        <v>943327.63403809012</v>
      </c>
      <c r="AB45" s="23">
        <v>818944.17237781</v>
      </c>
      <c r="AC45" s="23">
        <v>886155.26930012996</v>
      </c>
      <c r="AD45" s="23">
        <v>827240.03057890001</v>
      </c>
      <c r="AE45" s="23">
        <v>812654.07951641013</v>
      </c>
      <c r="AF45" s="23">
        <v>721121.59671795997</v>
      </c>
      <c r="AG45" s="23" t="s">
        <v>1</v>
      </c>
    </row>
    <row r="46" spans="1:33" x14ac:dyDescent="0.25">
      <c r="A46" s="12" t="s">
        <v>42</v>
      </c>
      <c r="B46" s="24">
        <v>1351.7</v>
      </c>
      <c r="C46" s="25">
        <v>1951.8</v>
      </c>
      <c r="D46" s="25">
        <v>2132.2150000000001</v>
      </c>
      <c r="E46" s="25">
        <v>2028.1995000000004</v>
      </c>
      <c r="F46" s="25">
        <v>2652.32</v>
      </c>
      <c r="G46" s="25">
        <v>3764.002</v>
      </c>
      <c r="H46" s="25">
        <v>5229.2</v>
      </c>
      <c r="I46" s="25">
        <v>7777.4</v>
      </c>
      <c r="J46" s="25">
        <v>8824.9945000000025</v>
      </c>
      <c r="K46" s="25">
        <v>12096.823098999997</v>
      </c>
      <c r="L46" s="25">
        <v>12913.3</v>
      </c>
      <c r="M46" s="25">
        <v>13533.6</v>
      </c>
      <c r="N46" s="25">
        <v>14572.546</v>
      </c>
      <c r="O46" s="25">
        <v>18554.677</v>
      </c>
      <c r="P46" s="25">
        <v>17251.5</v>
      </c>
      <c r="Q46" s="25">
        <v>18739.413308000003</v>
      </c>
      <c r="R46" s="25">
        <v>19529.712852000001</v>
      </c>
      <c r="S46" s="25">
        <v>25132.246063890001</v>
      </c>
      <c r="T46" s="25">
        <v>31676.023563985</v>
      </c>
      <c r="U46" s="25">
        <v>33329.53944</v>
      </c>
      <c r="V46" s="25">
        <v>42315.006915835002</v>
      </c>
      <c r="W46" s="25">
        <v>44151.232378940003</v>
      </c>
      <c r="X46" s="25">
        <v>48599.791401177004</v>
      </c>
      <c r="Y46" s="25">
        <v>53141.27963609001</v>
      </c>
      <c r="Z46" s="25">
        <v>61867.774126240009</v>
      </c>
      <c r="AA46" s="25">
        <v>63556.938285520009</v>
      </c>
      <c r="AB46" s="25">
        <v>60571.192757140001</v>
      </c>
      <c r="AC46" s="25">
        <v>55297.644812120001</v>
      </c>
      <c r="AD46" s="25">
        <v>56487.392994540998</v>
      </c>
      <c r="AE46" s="25">
        <v>53265.385944649999</v>
      </c>
      <c r="AF46" s="25">
        <v>53392.463057086999</v>
      </c>
      <c r="AG46" s="25" t="s">
        <v>1</v>
      </c>
    </row>
    <row r="47" spans="1:33" s="5" customFormat="1" x14ac:dyDescent="0.25">
      <c r="A47" s="9" t="s">
        <v>43</v>
      </c>
      <c r="B47" s="22" t="s">
        <v>1</v>
      </c>
      <c r="C47" s="23">
        <v>6240.7</v>
      </c>
      <c r="D47" s="23" t="s">
        <v>1</v>
      </c>
      <c r="E47" s="23">
        <v>6996.6</v>
      </c>
      <c r="F47" s="23" t="s">
        <v>1</v>
      </c>
      <c r="G47" s="23">
        <v>6997.3</v>
      </c>
      <c r="H47" s="23" t="s">
        <v>1</v>
      </c>
      <c r="I47" s="23">
        <v>7804</v>
      </c>
      <c r="J47" s="23" t="s">
        <v>1</v>
      </c>
      <c r="K47" s="23">
        <v>8644.6</v>
      </c>
      <c r="L47" s="23" t="s">
        <v>1</v>
      </c>
      <c r="M47" s="23">
        <v>9429.7000000000007</v>
      </c>
      <c r="N47" s="23" t="s">
        <v>1</v>
      </c>
      <c r="O47" s="23">
        <v>11047.5</v>
      </c>
      <c r="P47" s="23" t="s">
        <v>1</v>
      </c>
      <c r="Q47" s="23">
        <v>12852.2</v>
      </c>
      <c r="R47" s="23" t="s">
        <v>1</v>
      </c>
      <c r="S47" s="23">
        <v>16526.599999999999</v>
      </c>
      <c r="T47" s="23" t="s">
        <v>1</v>
      </c>
      <c r="U47" s="23">
        <v>19588.599999999999</v>
      </c>
      <c r="V47" s="23" t="s">
        <v>1</v>
      </c>
      <c r="W47" s="23">
        <v>21151.3</v>
      </c>
      <c r="X47" s="23" t="s">
        <v>1</v>
      </c>
      <c r="Y47" s="23">
        <v>23261.5</v>
      </c>
      <c r="Z47" s="23" t="s">
        <v>1</v>
      </c>
      <c r="AA47" s="23">
        <v>27048.799999999999</v>
      </c>
      <c r="AB47" s="23">
        <v>28919.4</v>
      </c>
      <c r="AC47" s="23">
        <v>32286</v>
      </c>
      <c r="AD47" s="23">
        <v>34955.1</v>
      </c>
      <c r="AE47" s="23">
        <v>36085.4</v>
      </c>
      <c r="AF47" s="23">
        <v>35836.400000000001</v>
      </c>
      <c r="AG47" s="23" t="s">
        <v>1</v>
      </c>
    </row>
    <row r="48" spans="1:33" x14ac:dyDescent="0.25">
      <c r="A48" s="12" t="s">
        <v>44</v>
      </c>
      <c r="B48" s="24">
        <v>436.89999999999992</v>
      </c>
      <c r="C48" s="25">
        <v>441.8</v>
      </c>
      <c r="D48" s="25">
        <v>445.10000000000008</v>
      </c>
      <c r="E48" s="25">
        <v>451.7</v>
      </c>
      <c r="F48" s="25" t="s">
        <v>1</v>
      </c>
      <c r="G48" s="25">
        <v>465.02511199999992</v>
      </c>
      <c r="H48" s="25" t="s">
        <v>1</v>
      </c>
      <c r="I48" s="25">
        <v>579.07581512000002</v>
      </c>
      <c r="J48" s="25" t="s">
        <v>1</v>
      </c>
      <c r="K48" s="25">
        <v>552.42999999999995</v>
      </c>
      <c r="L48" s="25" t="s">
        <v>1</v>
      </c>
      <c r="M48" s="25">
        <v>667</v>
      </c>
      <c r="N48" s="25" t="s">
        <v>1</v>
      </c>
      <c r="O48" s="25">
        <v>726.70000000000016</v>
      </c>
      <c r="P48" s="25" t="s">
        <v>1</v>
      </c>
      <c r="Q48" s="25">
        <v>788.70000000000016</v>
      </c>
      <c r="R48" s="25" t="s">
        <v>1</v>
      </c>
      <c r="S48" s="25">
        <v>912.00000000000011</v>
      </c>
      <c r="T48" s="25" t="s">
        <v>1</v>
      </c>
      <c r="U48" s="25">
        <v>1088</v>
      </c>
      <c r="V48" s="25" t="s">
        <v>1</v>
      </c>
      <c r="W48" s="25">
        <v>1086.9999999999998</v>
      </c>
      <c r="X48" s="25" t="s">
        <v>1</v>
      </c>
      <c r="Y48" s="25">
        <v>1068</v>
      </c>
      <c r="Z48" s="25" t="s">
        <v>1</v>
      </c>
      <c r="AA48" s="25">
        <v>1163</v>
      </c>
      <c r="AB48" s="25" t="s">
        <v>1</v>
      </c>
      <c r="AC48" s="25">
        <v>1422</v>
      </c>
      <c r="AD48" s="25" t="s">
        <v>1</v>
      </c>
      <c r="AE48" s="25">
        <v>1416</v>
      </c>
      <c r="AF48" s="25" t="s">
        <v>1</v>
      </c>
      <c r="AG48" s="25" t="s">
        <v>1</v>
      </c>
    </row>
    <row r="49" spans="1:33" s="5" customFormat="1" x14ac:dyDescent="0.25">
      <c r="A49" s="9" t="s">
        <v>45</v>
      </c>
      <c r="B49" s="22" t="s">
        <v>1</v>
      </c>
      <c r="C49" s="23" t="s">
        <v>1</v>
      </c>
      <c r="D49" s="23" t="s">
        <v>1</v>
      </c>
      <c r="E49" s="23" t="s">
        <v>1</v>
      </c>
      <c r="F49" s="23">
        <v>3205.6129999999998</v>
      </c>
      <c r="G49" s="23">
        <v>7476.768</v>
      </c>
      <c r="H49" s="23">
        <v>12040.308000000001</v>
      </c>
      <c r="I49" s="23">
        <v>14899.938</v>
      </c>
      <c r="J49" s="23">
        <v>13435.867</v>
      </c>
      <c r="K49" s="23">
        <v>24570.856</v>
      </c>
      <c r="L49" s="23">
        <v>42035.7</v>
      </c>
      <c r="M49" s="23">
        <v>60228.9</v>
      </c>
      <c r="N49" s="23">
        <v>78883.899999999994</v>
      </c>
      <c r="O49" s="23">
        <v>101252.1</v>
      </c>
      <c r="P49" s="23">
        <v>118867.29999999999</v>
      </c>
      <c r="Q49" s="23">
        <v>142960.79999999999</v>
      </c>
      <c r="R49" s="23">
        <v>176457.4</v>
      </c>
      <c r="S49" s="23">
        <v>232364.79999999999</v>
      </c>
      <c r="T49" s="23">
        <v>278992.3</v>
      </c>
      <c r="U49" s="23">
        <v>322889.2</v>
      </c>
      <c r="V49" s="23">
        <v>368191.8</v>
      </c>
      <c r="W49" s="23">
        <v>409449.4</v>
      </c>
      <c r="X49" s="23">
        <v>474789.8</v>
      </c>
      <c r="Y49" s="23">
        <v>507197.59999999992</v>
      </c>
      <c r="Z49" s="23">
        <v>586661.4</v>
      </c>
      <c r="AA49" s="23">
        <v>635859.9</v>
      </c>
      <c r="AB49" s="23">
        <v>643401</v>
      </c>
      <c r="AC49" s="23">
        <v>674344.30000000016</v>
      </c>
      <c r="AD49" s="23">
        <v>689270.6</v>
      </c>
      <c r="AE49" s="23">
        <v>752261</v>
      </c>
      <c r="AF49" s="23">
        <v>796369.9</v>
      </c>
      <c r="AG49" s="23" t="s">
        <v>1</v>
      </c>
    </row>
    <row r="50" spans="1:33" x14ac:dyDescent="0.25">
      <c r="A50" s="12" t="s">
        <v>46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>
        <v>1312.1</v>
      </c>
      <c r="AB50" s="25">
        <v>1213.2</v>
      </c>
      <c r="AC50" s="25">
        <v>1020.2</v>
      </c>
      <c r="AD50" s="25">
        <v>1087.4000000000001</v>
      </c>
      <c r="AE50" s="25">
        <v>1255.3</v>
      </c>
      <c r="AF50" s="25">
        <v>1182</v>
      </c>
      <c r="AG50" s="25" t="s">
        <v>1</v>
      </c>
    </row>
    <row r="51" spans="1:33" s="5" customFormat="1" x14ac:dyDescent="0.25">
      <c r="A51" s="9" t="s">
        <v>47</v>
      </c>
      <c r="B51" s="22" t="s">
        <v>1</v>
      </c>
      <c r="C51" s="23" t="s">
        <v>1</v>
      </c>
      <c r="D51" s="23" t="s">
        <v>1</v>
      </c>
      <c r="E51" s="23" t="s">
        <v>1</v>
      </c>
      <c r="F51" s="23">
        <v>442.13</v>
      </c>
      <c r="G51" s="23">
        <v>444.69</v>
      </c>
      <c r="H51" s="23">
        <v>691.31</v>
      </c>
      <c r="I51" s="23">
        <v>861.06</v>
      </c>
      <c r="J51" s="23">
        <v>1072.49</v>
      </c>
      <c r="K51" s="23">
        <v>1119.8</v>
      </c>
      <c r="L51" s="23">
        <v>1212.06</v>
      </c>
      <c r="M51" s="23">
        <v>1241.52</v>
      </c>
      <c r="N51" s="23">
        <v>1422.9700000000003</v>
      </c>
      <c r="O51" s="23">
        <v>1423.93</v>
      </c>
      <c r="P51" s="23">
        <v>1528.9000000000003</v>
      </c>
      <c r="Q51" s="23">
        <v>1630.66</v>
      </c>
      <c r="R51" s="23">
        <v>1800.6</v>
      </c>
      <c r="S51" s="23">
        <v>2197.29</v>
      </c>
      <c r="T51" s="23">
        <v>2126.0600000000004</v>
      </c>
      <c r="U51" s="23">
        <v>2421.63</v>
      </c>
      <c r="V51" s="23">
        <v>2600.42</v>
      </c>
      <c r="W51" s="23">
        <v>2831.98</v>
      </c>
      <c r="X51" s="23">
        <v>2791.8</v>
      </c>
      <c r="Y51" s="23">
        <v>2975.95</v>
      </c>
      <c r="Z51" s="23">
        <v>3162.7</v>
      </c>
      <c r="AA51" s="23">
        <v>3527.8</v>
      </c>
      <c r="AB51" s="23">
        <v>3590.82</v>
      </c>
      <c r="AC51" s="23">
        <v>3399.97</v>
      </c>
      <c r="AD51" s="23">
        <v>3488.57</v>
      </c>
      <c r="AE51" s="23">
        <v>3530.63</v>
      </c>
      <c r="AF51" s="23" t="s">
        <v>1</v>
      </c>
      <c r="AG51" s="23" t="s">
        <v>1</v>
      </c>
    </row>
    <row r="52" spans="1:33" x14ac:dyDescent="0.25">
      <c r="A52" s="12" t="s">
        <v>48</v>
      </c>
      <c r="B52" s="24">
        <v>63407.999999999993</v>
      </c>
      <c r="C52" s="25">
        <v>62781</v>
      </c>
      <c r="D52" s="25">
        <v>62927</v>
      </c>
      <c r="E52" s="25">
        <v>62507</v>
      </c>
      <c r="F52" s="25">
        <v>62814</v>
      </c>
      <c r="G52" s="25">
        <v>65180.999999999993</v>
      </c>
      <c r="H52" s="25">
        <v>65711</v>
      </c>
      <c r="I52" s="25">
        <v>66848</v>
      </c>
      <c r="J52" s="25">
        <v>68297</v>
      </c>
      <c r="K52" s="25">
        <v>69382</v>
      </c>
      <c r="L52" s="25">
        <v>70028</v>
      </c>
      <c r="M52" s="25">
        <v>76656.999999999985</v>
      </c>
      <c r="N52" s="25">
        <v>81928.999999999985</v>
      </c>
      <c r="O52" s="25">
        <v>88712.999999999985</v>
      </c>
      <c r="P52" s="25">
        <v>94814</v>
      </c>
      <c r="Q52" s="25">
        <v>99333</v>
      </c>
      <c r="R52" s="25">
        <v>103992</v>
      </c>
      <c r="S52" s="25">
        <v>109356</v>
      </c>
      <c r="T52" s="25">
        <v>122464</v>
      </c>
      <c r="U52" s="25">
        <v>131330</v>
      </c>
      <c r="V52" s="25">
        <v>132817.00000000003</v>
      </c>
      <c r="W52" s="25">
        <v>132312</v>
      </c>
      <c r="X52" s="25">
        <v>128720.00000000001</v>
      </c>
      <c r="Y52" s="25">
        <v>125232</v>
      </c>
      <c r="Z52" s="25">
        <v>123614</v>
      </c>
      <c r="AA52" s="25">
        <v>125219</v>
      </c>
      <c r="AB52" s="25">
        <v>123653</v>
      </c>
      <c r="AC52" s="25">
        <v>127317.99999999999</v>
      </c>
      <c r="AD52" s="25">
        <v>135752.00000000003</v>
      </c>
      <c r="AE52" s="25">
        <v>140219</v>
      </c>
      <c r="AF52" s="25">
        <v>144762</v>
      </c>
      <c r="AG52" s="25" t="s">
        <v>1</v>
      </c>
    </row>
    <row r="53" spans="1:33" s="5" customFormat="1" x14ac:dyDescent="0.25">
      <c r="A53" s="9" t="s">
        <v>49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>
        <v>15683.66</v>
      </c>
      <c r="V53" s="23">
        <v>13560.467000000001</v>
      </c>
      <c r="W53" s="23">
        <v>15661.23</v>
      </c>
      <c r="X53" s="23">
        <v>16675.138999999999</v>
      </c>
      <c r="Y53" s="23">
        <v>16767.490000000002</v>
      </c>
      <c r="Z53" s="23">
        <v>16089.147000000001</v>
      </c>
      <c r="AA53" s="23">
        <v>17715.400000000001</v>
      </c>
      <c r="AB53" s="23">
        <v>17290</v>
      </c>
      <c r="AC53" s="23">
        <v>19334.739000000001</v>
      </c>
      <c r="AD53" s="23">
        <v>20107.738000000001</v>
      </c>
      <c r="AE53" s="23">
        <v>22060.9</v>
      </c>
      <c r="AF53" s="23">
        <v>21618.195</v>
      </c>
      <c r="AG53" s="23" t="s">
        <v>1</v>
      </c>
    </row>
    <row r="54" spans="1:33" x14ac:dyDescent="0.25">
      <c r="A54" s="12" t="s">
        <v>50</v>
      </c>
      <c r="B54" s="24" t="s">
        <v>1</v>
      </c>
      <c r="C54" s="25" t="s">
        <v>1</v>
      </c>
      <c r="D54" s="25">
        <v>2580</v>
      </c>
      <c r="E54" s="25" t="s">
        <v>1</v>
      </c>
      <c r="F54" s="25" t="s">
        <v>1</v>
      </c>
      <c r="G54" s="25" t="s">
        <v>1</v>
      </c>
      <c r="H54" s="25">
        <v>2690</v>
      </c>
      <c r="I54" s="25" t="s">
        <v>1</v>
      </c>
      <c r="J54" s="25" t="s">
        <v>1</v>
      </c>
      <c r="K54" s="25" t="s">
        <v>1</v>
      </c>
      <c r="L54" s="25">
        <v>2475</v>
      </c>
      <c r="M54" s="25" t="s">
        <v>1</v>
      </c>
      <c r="N54" s="25" t="s">
        <v>1</v>
      </c>
      <c r="O54" s="25" t="s">
        <v>1</v>
      </c>
      <c r="P54" s="25">
        <v>2975</v>
      </c>
      <c r="Q54" s="25" t="s">
        <v>1</v>
      </c>
      <c r="R54" s="25" t="s">
        <v>1</v>
      </c>
      <c r="S54" s="25" t="s">
        <v>1</v>
      </c>
      <c r="T54" s="25">
        <v>3723</v>
      </c>
      <c r="U54" s="25" t="s">
        <v>1</v>
      </c>
      <c r="V54" s="25" t="s">
        <v>1</v>
      </c>
      <c r="W54" s="25" t="s">
        <v>1</v>
      </c>
      <c r="X54" s="25">
        <v>4701.8890000000001</v>
      </c>
      <c r="Y54" s="25" t="s">
        <v>1</v>
      </c>
      <c r="Z54" s="25" t="s">
        <v>1</v>
      </c>
      <c r="AA54" s="25">
        <v>5563.9260000000004</v>
      </c>
      <c r="AB54" s="25" t="s">
        <v>1</v>
      </c>
      <c r="AC54" s="25">
        <v>5839.0540000000001</v>
      </c>
      <c r="AD54" s="25" t="s">
        <v>1</v>
      </c>
      <c r="AE54" s="25">
        <v>6261.0910000000003</v>
      </c>
      <c r="AF54" s="25" t="s">
        <v>1</v>
      </c>
      <c r="AG54" s="25" t="s">
        <v>1</v>
      </c>
    </row>
    <row r="55" spans="1:33" s="5" customFormat="1" x14ac:dyDescent="0.25">
      <c r="A55" s="9" t="s">
        <v>51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>
        <v>57691.357721000008</v>
      </c>
      <c r="K55" s="23">
        <v>61989.487544999996</v>
      </c>
      <c r="L55" s="23">
        <v>65979.659438999995</v>
      </c>
      <c r="M55" s="23">
        <v>68338.857394000006</v>
      </c>
      <c r="N55" s="23">
        <v>79003.607896000001</v>
      </c>
      <c r="O55" s="23">
        <v>85587.087631999995</v>
      </c>
      <c r="P55" s="23">
        <v>88498.700912999993</v>
      </c>
      <c r="Q55" s="23">
        <v>88633.069625999997</v>
      </c>
      <c r="R55" s="23">
        <v>96442.660652000006</v>
      </c>
      <c r="S55" s="23">
        <v>99170.624757229016</v>
      </c>
      <c r="T55" s="23">
        <v>98266.115256808014</v>
      </c>
      <c r="U55" s="23">
        <v>105879.08379675999</v>
      </c>
      <c r="V55" s="23">
        <v>108916.09508135001</v>
      </c>
      <c r="W55" s="23">
        <v>109467.34673738999</v>
      </c>
      <c r="X55" s="23">
        <v>107285.51228952002</v>
      </c>
      <c r="Y55" s="23">
        <v>107611.69276621001</v>
      </c>
      <c r="Z55" s="23">
        <v>105914.85280222999</v>
      </c>
      <c r="AA55" s="23">
        <v>108693.84477651</v>
      </c>
      <c r="AB55" s="23">
        <v>115721.94470586999</v>
      </c>
      <c r="AC55" s="23">
        <v>113571.06788999001</v>
      </c>
      <c r="AD55" s="23">
        <v>115748.99906096002</v>
      </c>
      <c r="AE55" s="23">
        <v>119792.67343189998</v>
      </c>
      <c r="AF55" s="23">
        <v>120606.27491591001</v>
      </c>
      <c r="AG55" s="23" t="s">
        <v>1</v>
      </c>
    </row>
    <row r="56" spans="1:33" x14ac:dyDescent="0.25">
      <c r="A56" s="12" t="s">
        <v>52</v>
      </c>
      <c r="B56" s="24">
        <v>0.91100000000000003</v>
      </c>
      <c r="C56" s="25">
        <v>2.3330000000000002</v>
      </c>
      <c r="D56" s="25">
        <v>3.427</v>
      </c>
      <c r="E56" s="25">
        <v>5.718</v>
      </c>
      <c r="F56" s="25">
        <v>8.4570000000000007</v>
      </c>
      <c r="G56" s="25">
        <v>18.399999999999999</v>
      </c>
      <c r="H56" s="25">
        <v>37.76</v>
      </c>
      <c r="I56" s="25">
        <v>76.185000000000002</v>
      </c>
      <c r="J56" s="25">
        <v>138.935</v>
      </c>
      <c r="K56" s="25">
        <v>233.387</v>
      </c>
      <c r="L56" s="25">
        <v>404.03500000000003</v>
      </c>
      <c r="M56" s="25">
        <v>620.14099999999996</v>
      </c>
      <c r="N56" s="25">
        <v>932.09900000000005</v>
      </c>
      <c r="O56" s="25">
        <v>1252.7370000000001</v>
      </c>
      <c r="P56" s="25">
        <v>1650.4939999999999</v>
      </c>
      <c r="Q56" s="25">
        <v>1922.9349999999999</v>
      </c>
      <c r="R56" s="25">
        <v>2139.6970000000001</v>
      </c>
      <c r="S56" s="25">
        <v>2867.09</v>
      </c>
      <c r="T56" s="25">
        <v>2179.7629999999999</v>
      </c>
      <c r="U56" s="25">
        <v>2746.1410000000001</v>
      </c>
      <c r="V56" s="25">
        <v>2856.3530000000001</v>
      </c>
      <c r="W56" s="25">
        <v>3262.527</v>
      </c>
      <c r="X56" s="25">
        <v>3682.6309999999999</v>
      </c>
      <c r="Y56" s="25">
        <v>3931.8870000000002</v>
      </c>
      <c r="Z56" s="25">
        <v>4620.8549999999996</v>
      </c>
      <c r="AA56" s="25">
        <v>5680.6</v>
      </c>
      <c r="AB56" s="25">
        <v>8654.3880000000008</v>
      </c>
      <c r="AC56" s="25">
        <v>10033.406999999999</v>
      </c>
      <c r="AD56" s="25">
        <v>12436.96</v>
      </c>
      <c r="AE56" s="25">
        <v>13487.89</v>
      </c>
      <c r="AF56" s="25">
        <v>15606.347</v>
      </c>
      <c r="AG56" s="25" t="s">
        <v>1</v>
      </c>
    </row>
    <row r="57" spans="1:33" s="5" customFormat="1" x14ac:dyDescent="0.25">
      <c r="A57" s="9" t="s">
        <v>53</v>
      </c>
      <c r="B57" s="22">
        <v>4262</v>
      </c>
      <c r="C57" s="23">
        <v>4248</v>
      </c>
      <c r="D57" s="23">
        <v>4088.7</v>
      </c>
      <c r="E57" s="23">
        <v>4236</v>
      </c>
      <c r="F57" s="23">
        <v>4478.8</v>
      </c>
      <c r="G57" s="23">
        <v>4609.3</v>
      </c>
      <c r="H57" s="23">
        <v>4521.5</v>
      </c>
      <c r="I57" s="23">
        <v>4499.2</v>
      </c>
      <c r="J57" s="23">
        <v>4736.4440000000004</v>
      </c>
      <c r="K57" s="23">
        <v>4943.5439999999999</v>
      </c>
      <c r="L57" s="23">
        <v>5356</v>
      </c>
      <c r="M57" s="23">
        <v>5278</v>
      </c>
      <c r="N57" s="23">
        <v>5553.8</v>
      </c>
      <c r="O57" s="23">
        <v>6317.4</v>
      </c>
      <c r="P57" s="23">
        <v>6665</v>
      </c>
      <c r="Q57" s="23">
        <v>7095.9</v>
      </c>
      <c r="R57" s="23">
        <v>7394.5</v>
      </c>
      <c r="S57" s="23">
        <v>7729.4790000000003</v>
      </c>
      <c r="T57" s="23">
        <v>7862.518</v>
      </c>
      <c r="U57" s="23">
        <v>8419.6</v>
      </c>
      <c r="V57" s="23">
        <v>8509.2340000000004</v>
      </c>
      <c r="W57" s="23">
        <v>8337.7000000000007</v>
      </c>
      <c r="X57" s="23">
        <v>7743.8</v>
      </c>
      <c r="Y57" s="23">
        <v>8409.5</v>
      </c>
      <c r="Z57" s="23">
        <v>8679.1</v>
      </c>
      <c r="AA57" s="23">
        <v>8750.2000000000007</v>
      </c>
      <c r="AB57" s="23">
        <v>8700.9</v>
      </c>
      <c r="AC57" s="23">
        <v>9047.1</v>
      </c>
      <c r="AD57" s="23">
        <v>9617.9</v>
      </c>
      <c r="AE57" s="23" t="s">
        <v>1</v>
      </c>
      <c r="AF57" s="23" t="s">
        <v>1</v>
      </c>
      <c r="AG57" s="23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202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452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22" t="s">
        <v>1</v>
      </c>
      <c r="C5" s="23">
        <v>955.07564383878048</v>
      </c>
      <c r="D5" s="23" t="s">
        <v>1</v>
      </c>
      <c r="E5" s="23">
        <v>794.63228381697604</v>
      </c>
      <c r="F5" s="23">
        <v>812.219225388773</v>
      </c>
      <c r="G5" s="23">
        <v>864.44309272046212</v>
      </c>
      <c r="H5" s="23">
        <v>926.58853756900248</v>
      </c>
      <c r="I5" s="23">
        <v>970.2958554362358</v>
      </c>
      <c r="J5" s="23">
        <v>1086.5124909282715</v>
      </c>
      <c r="K5" s="23">
        <v>1165.2142915430109</v>
      </c>
      <c r="L5" s="23">
        <v>1264.4731667322139</v>
      </c>
      <c r="M5" s="23">
        <v>1324.455821561005</v>
      </c>
      <c r="N5" s="23">
        <v>1380.5198671705027</v>
      </c>
      <c r="O5" s="23">
        <v>1391.659523371985</v>
      </c>
      <c r="P5" s="23">
        <v>1485.0719217944766</v>
      </c>
      <c r="Q5" s="23">
        <v>1534.695465738494</v>
      </c>
      <c r="R5" s="23">
        <v>1517.4482910866107</v>
      </c>
      <c r="S5" s="23">
        <v>1601.9809482202525</v>
      </c>
      <c r="T5" s="23">
        <v>1826.3686068240017</v>
      </c>
      <c r="U5" s="23">
        <v>2061.5743844914186</v>
      </c>
      <c r="V5" s="23">
        <v>2275.3570523517401</v>
      </c>
      <c r="W5" s="23">
        <v>2300.0056496428106</v>
      </c>
      <c r="X5" s="23">
        <v>2626.2849135849624</v>
      </c>
      <c r="Y5" s="23">
        <v>2756.9396377421026</v>
      </c>
      <c r="Z5" s="23" t="s">
        <v>1</v>
      </c>
      <c r="AA5" s="23">
        <v>2846.4571161427903</v>
      </c>
      <c r="AB5" s="23" t="s">
        <v>1</v>
      </c>
      <c r="AC5" s="23">
        <v>3053.3602188661143</v>
      </c>
      <c r="AD5" s="23" t="s">
        <v>1</v>
      </c>
      <c r="AE5" s="23">
        <v>3510.5764014938136</v>
      </c>
      <c r="AF5" s="23" t="s">
        <v>1</v>
      </c>
      <c r="AG5" s="23" t="s">
        <v>1</v>
      </c>
    </row>
    <row r="6" spans="1:33" x14ac:dyDescent="0.25">
      <c r="A6" s="12" t="s">
        <v>2</v>
      </c>
      <c r="B6" s="24">
        <v>518.95506621431741</v>
      </c>
      <c r="C6" s="25">
        <v>295.0992381843725</v>
      </c>
      <c r="D6" s="25">
        <v>264.14643842239758</v>
      </c>
      <c r="E6" s="25">
        <v>227.79807352575071</v>
      </c>
      <c r="F6" s="25">
        <v>191.52644384873503</v>
      </c>
      <c r="G6" s="25">
        <v>108.56841927427062</v>
      </c>
      <c r="H6" s="25">
        <v>84.16981877380087</v>
      </c>
      <c r="I6" s="25">
        <v>150.74735982920507</v>
      </c>
      <c r="J6" s="25">
        <v>171.35318237328281</v>
      </c>
      <c r="K6" s="25">
        <v>178.43886630378464</v>
      </c>
      <c r="L6" s="25">
        <v>179.73876910684572</v>
      </c>
      <c r="M6" s="25">
        <v>165.04599713298504</v>
      </c>
      <c r="N6" s="25">
        <v>197.89103977720211</v>
      </c>
      <c r="O6" s="25">
        <v>206.88451273542088</v>
      </c>
      <c r="P6" s="25">
        <v>219.86571300954128</v>
      </c>
      <c r="Q6" s="25">
        <v>223.12314679700395</v>
      </c>
      <c r="R6" s="25">
        <v>237.17061762901793</v>
      </c>
      <c r="S6" s="25">
        <v>235.81038094406375</v>
      </c>
      <c r="T6" s="25">
        <v>294.16575530550813</v>
      </c>
      <c r="U6" s="25">
        <v>314.98504826931037</v>
      </c>
      <c r="V6" s="25">
        <v>268.82932576111358</v>
      </c>
      <c r="W6" s="25">
        <v>237.51033307398961</v>
      </c>
      <c r="X6" s="25">
        <v>225.67276983630725</v>
      </c>
      <c r="Y6" s="25">
        <v>242.57799999833733</v>
      </c>
      <c r="Z6" s="25">
        <v>265.62358466663289</v>
      </c>
      <c r="AA6" s="25">
        <v>254.99111696756884</v>
      </c>
      <c r="AB6" s="25">
        <v>240.58791994990352</v>
      </c>
      <c r="AC6" s="25">
        <v>273.51527250950852</v>
      </c>
      <c r="AD6" s="25">
        <v>285.25041882660275</v>
      </c>
      <c r="AE6" s="25">
        <v>335.92064276311874</v>
      </c>
      <c r="AF6" s="25">
        <v>368.40708274808594</v>
      </c>
      <c r="AG6" s="25" t="s">
        <v>1</v>
      </c>
    </row>
    <row r="7" spans="1:33" s="15" customFormat="1" x14ac:dyDescent="0.25">
      <c r="A7" s="16" t="s">
        <v>3</v>
      </c>
      <c r="B7" s="26" t="s">
        <v>1</v>
      </c>
      <c r="C7" s="27">
        <v>610.93372174056356</v>
      </c>
      <c r="D7" s="27">
        <v>391.20598746352471</v>
      </c>
      <c r="E7" s="27">
        <v>292.28682183573773</v>
      </c>
      <c r="F7" s="27">
        <v>346.4447764447354</v>
      </c>
      <c r="G7" s="27">
        <v>404.43728551515881</v>
      </c>
      <c r="H7" s="27">
        <v>468.01054278341303</v>
      </c>
      <c r="I7" s="27">
        <v>464.74690835231576</v>
      </c>
      <c r="J7" s="27">
        <v>602.21768074734382</v>
      </c>
      <c r="K7" s="27">
        <v>708.20522371014829</v>
      </c>
      <c r="L7" s="27">
        <v>822.51281901361961</v>
      </c>
      <c r="M7" s="27">
        <v>862.15555571532377</v>
      </c>
      <c r="N7" s="27">
        <v>859.92004189144791</v>
      </c>
      <c r="O7" s="27">
        <v>951.47896277769439</v>
      </c>
      <c r="P7" s="27">
        <v>1018.6384025818708</v>
      </c>
      <c r="Q7" s="27">
        <v>1184.4308526019549</v>
      </c>
      <c r="R7" s="27">
        <v>1348.9952375904572</v>
      </c>
      <c r="S7" s="27">
        <v>1568.2947326696064</v>
      </c>
      <c r="T7" s="27">
        <v>1605.421553207284</v>
      </c>
      <c r="U7" s="27">
        <v>1781.7924857214191</v>
      </c>
      <c r="V7" s="27">
        <v>1721.6843265990854</v>
      </c>
      <c r="W7" s="27">
        <v>1961.6676426653419</v>
      </c>
      <c r="X7" s="27">
        <v>2001.5840334481927</v>
      </c>
      <c r="Y7" s="27">
        <v>2115.3469488444944</v>
      </c>
      <c r="Z7" s="27">
        <v>2206.8816464499919</v>
      </c>
      <c r="AA7" s="27">
        <v>2207.6477162586434</v>
      </c>
      <c r="AB7" s="27">
        <v>2268.9409791065655</v>
      </c>
      <c r="AC7" s="27">
        <v>2513.6770375435431</v>
      </c>
      <c r="AD7" s="27">
        <v>2832.0281051782772</v>
      </c>
      <c r="AE7" s="27">
        <v>2967.7238133850146</v>
      </c>
      <c r="AF7" s="27">
        <v>3014.842938949751</v>
      </c>
      <c r="AG7" s="27">
        <v>3093.6239662054268</v>
      </c>
    </row>
    <row r="8" spans="1:33" x14ac:dyDescent="0.25">
      <c r="A8" s="12" t="s">
        <v>4</v>
      </c>
      <c r="B8" s="24">
        <v>602.61061876606163</v>
      </c>
      <c r="C8" s="25">
        <v>617.22217581960967</v>
      </c>
      <c r="D8" s="25">
        <v>639.04442071980395</v>
      </c>
      <c r="E8" s="25">
        <v>668.78068705097553</v>
      </c>
      <c r="F8" s="25" t="s">
        <v>1</v>
      </c>
      <c r="G8" s="25">
        <v>840.84731404873492</v>
      </c>
      <c r="H8" s="25">
        <v>805.88264537409236</v>
      </c>
      <c r="I8" s="25">
        <v>899.54460669235175</v>
      </c>
      <c r="J8" s="25" t="s">
        <v>1</v>
      </c>
      <c r="K8" s="25">
        <v>941.77966765906001</v>
      </c>
      <c r="L8" s="25" t="s">
        <v>1</v>
      </c>
      <c r="M8" s="25">
        <v>1034.3765944163624</v>
      </c>
      <c r="N8" s="25" t="s">
        <v>1</v>
      </c>
      <c r="O8" s="25">
        <v>1130.3309167035159</v>
      </c>
      <c r="P8" s="25" t="s">
        <v>1</v>
      </c>
      <c r="Q8" s="25">
        <v>1221.7152396691592</v>
      </c>
      <c r="R8" s="25" t="s">
        <v>1</v>
      </c>
      <c r="S8" s="25">
        <v>1388.2384506113058</v>
      </c>
      <c r="T8" s="25" t="s">
        <v>1</v>
      </c>
      <c r="U8" s="25">
        <v>1778.9628274454951</v>
      </c>
      <c r="V8" s="25">
        <v>1964.1312282163351</v>
      </c>
      <c r="W8" s="25">
        <v>2050.4749753967458</v>
      </c>
      <c r="X8" s="25">
        <v>2178.7947757681777</v>
      </c>
      <c r="Y8" s="25">
        <v>2329.674883743317</v>
      </c>
      <c r="Z8" s="25" t="s">
        <v>1</v>
      </c>
      <c r="AA8" s="25">
        <v>2571.5375716751419</v>
      </c>
      <c r="AB8" s="25" t="s">
        <v>1</v>
      </c>
      <c r="AC8" s="25">
        <v>2651.3170944102599</v>
      </c>
      <c r="AD8" s="25" t="s">
        <v>1</v>
      </c>
      <c r="AE8" s="25">
        <v>2873.1257246128207</v>
      </c>
      <c r="AF8" s="25" t="s">
        <v>1</v>
      </c>
      <c r="AG8" s="25" t="s">
        <v>1</v>
      </c>
    </row>
    <row r="9" spans="1:33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>
        <v>41.90666482936016</v>
      </c>
      <c r="K9" s="23">
        <v>51.272678508085093</v>
      </c>
      <c r="L9" s="23">
        <v>46.722255395376607</v>
      </c>
      <c r="M9" s="23">
        <v>52.031400802847465</v>
      </c>
      <c r="N9" s="23">
        <v>61.724028010570805</v>
      </c>
      <c r="O9" s="23">
        <v>66.889404906005296</v>
      </c>
      <c r="P9" s="23">
        <v>73.96550990683663</v>
      </c>
      <c r="Q9" s="23">
        <v>89.899628075529279</v>
      </c>
      <c r="R9" s="23">
        <v>129.17465931630923</v>
      </c>
      <c r="S9" s="23">
        <v>143.8054943739092</v>
      </c>
      <c r="T9" s="23">
        <v>190.94219849372999</v>
      </c>
      <c r="U9" s="23">
        <v>186.33779393564353</v>
      </c>
      <c r="V9" s="23">
        <v>200.65925010300782</v>
      </c>
      <c r="W9" s="23">
        <v>246.10633307271303</v>
      </c>
      <c r="X9" s="23">
        <v>279.87018844170473</v>
      </c>
      <c r="Y9" s="23">
        <v>294.70889545656399</v>
      </c>
      <c r="Z9" s="23">
        <v>269.22127958397391</v>
      </c>
      <c r="AA9" s="23">
        <v>261.15182856505078</v>
      </c>
      <c r="AB9" s="23">
        <v>192.5550678318989</v>
      </c>
      <c r="AC9" s="23">
        <v>228.67483754215675</v>
      </c>
      <c r="AD9" s="23">
        <v>290.39065849724454</v>
      </c>
      <c r="AE9" s="23">
        <v>305.38899382629967</v>
      </c>
      <c r="AF9" s="23">
        <v>331.74179831023741</v>
      </c>
      <c r="AG9" s="23" t="s">
        <v>1</v>
      </c>
    </row>
    <row r="10" spans="1:33" x14ac:dyDescent="0.25">
      <c r="A10" s="12" t="s">
        <v>6</v>
      </c>
      <c r="B10" s="24" t="s">
        <v>1</v>
      </c>
      <c r="C10" s="25">
        <v>708.45319570550976</v>
      </c>
      <c r="D10" s="25" t="s">
        <v>1</v>
      </c>
      <c r="E10" s="25">
        <v>738.60473953616611</v>
      </c>
      <c r="F10" s="25" t="s">
        <v>1</v>
      </c>
      <c r="G10" s="25">
        <v>773.4818514163029</v>
      </c>
      <c r="H10" s="25" t="s">
        <v>1</v>
      </c>
      <c r="I10" s="25">
        <v>906.22147232379439</v>
      </c>
      <c r="J10" s="25">
        <v>1016.497819016162</v>
      </c>
      <c r="K10" s="25">
        <v>1140.8888982971403</v>
      </c>
      <c r="L10" s="25">
        <v>1178.76525596902</v>
      </c>
      <c r="M10" s="25">
        <v>1175.5450730303637</v>
      </c>
      <c r="N10" s="25">
        <v>1264.5398959858055</v>
      </c>
      <c r="O10" s="25">
        <v>1284.769890678861</v>
      </c>
      <c r="P10" s="25">
        <v>1421.0361370761325</v>
      </c>
      <c r="Q10" s="25">
        <v>1433.729416473356</v>
      </c>
      <c r="R10" s="25">
        <v>1518.283826443228</v>
      </c>
      <c r="S10" s="25">
        <v>1606.1246277342279</v>
      </c>
      <c r="T10" s="25">
        <v>1644.8118404823899</v>
      </c>
      <c r="U10" s="25">
        <v>1816.9418473132241</v>
      </c>
      <c r="V10" s="25">
        <v>1988.7626099973791</v>
      </c>
      <c r="W10" s="25">
        <v>1996.8098184101873</v>
      </c>
      <c r="X10" s="25">
        <v>2007.2746685452312</v>
      </c>
      <c r="Y10" s="25">
        <v>1921.6728870489762</v>
      </c>
      <c r="Z10" s="25">
        <v>1973.8539037268108</v>
      </c>
      <c r="AA10" s="25">
        <v>1931.8136751609477</v>
      </c>
      <c r="AB10" s="25">
        <v>1942.2292100647637</v>
      </c>
      <c r="AC10" s="25">
        <v>2073.5083488005075</v>
      </c>
      <c r="AD10" s="25">
        <v>2131.8987146059835</v>
      </c>
      <c r="AE10" s="25">
        <v>2161.7770569666077</v>
      </c>
      <c r="AF10" s="25">
        <v>2270.7180685819108</v>
      </c>
      <c r="AG10" s="25" t="s">
        <v>1</v>
      </c>
    </row>
    <row r="11" spans="1:33" x14ac:dyDescent="0.25">
      <c r="A11" s="9" t="s">
        <v>7</v>
      </c>
      <c r="B11" s="22">
        <v>11278.640596811158</v>
      </c>
      <c r="C11" s="23">
        <v>11919.554332555686</v>
      </c>
      <c r="D11" s="23">
        <v>11066.639449583803</v>
      </c>
      <c r="E11" s="23">
        <v>11438.66963486581</v>
      </c>
      <c r="F11" s="23">
        <v>11195.180650220158</v>
      </c>
      <c r="G11" s="23">
        <v>11621.075687021195</v>
      </c>
      <c r="H11" s="23">
        <v>11768.295913501704</v>
      </c>
      <c r="I11" s="23">
        <v>11121.614134354368</v>
      </c>
      <c r="J11" s="23">
        <v>10994.831396406937</v>
      </c>
      <c r="K11" s="23">
        <v>11449.6594490937</v>
      </c>
      <c r="L11" s="23">
        <v>12862.932879319926</v>
      </c>
      <c r="M11" s="23">
        <v>13315.016864996687</v>
      </c>
      <c r="N11" s="23">
        <v>14684.963993791345</v>
      </c>
      <c r="O11" s="23">
        <v>14503.785919455249</v>
      </c>
      <c r="P11" s="23">
        <v>14780.745289142544</v>
      </c>
      <c r="Q11" s="23">
        <v>15272.029923902679</v>
      </c>
      <c r="R11" s="23">
        <v>16315.607228441646</v>
      </c>
      <c r="S11" s="23">
        <v>16869.858489982234</v>
      </c>
      <c r="T11" s="23">
        <v>18123.873705313908</v>
      </c>
      <c r="U11" s="23">
        <v>19214.7952526519</v>
      </c>
      <c r="V11" s="23">
        <v>18888.383538177837</v>
      </c>
      <c r="W11" s="23">
        <v>18846.001894549427</v>
      </c>
      <c r="X11" s="23">
        <v>19478.947673874605</v>
      </c>
      <c r="Y11" s="23">
        <v>20597.77389813009</v>
      </c>
      <c r="Z11" s="23">
        <v>20522.85574535796</v>
      </c>
      <c r="AA11" s="23" t="s">
        <v>1</v>
      </c>
      <c r="AB11" s="23">
        <v>20649.621047017859</v>
      </c>
      <c r="AC11" s="23">
        <v>21304.919173779297</v>
      </c>
      <c r="AD11" s="23">
        <v>21649.170949236013</v>
      </c>
      <c r="AE11" s="23">
        <v>22676.82556185974</v>
      </c>
      <c r="AF11" s="23">
        <v>23073.367413159693</v>
      </c>
      <c r="AG11" s="23" t="s">
        <v>1</v>
      </c>
    </row>
    <row r="12" spans="1:33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>
        <v>239.98941515007232</v>
      </c>
      <c r="O12" s="25">
        <v>309.73642836159854</v>
      </c>
      <c r="P12" s="25">
        <v>300.89344424379226</v>
      </c>
      <c r="Q12" s="25">
        <v>328.37445779163818</v>
      </c>
      <c r="R12" s="25">
        <v>310.64764302979859</v>
      </c>
      <c r="S12" s="25">
        <v>332.76036588453252</v>
      </c>
      <c r="T12" s="25">
        <v>391.15308822255525</v>
      </c>
      <c r="U12" s="25">
        <v>372.2566078709844</v>
      </c>
      <c r="V12" s="25">
        <v>310.01083430028302</v>
      </c>
      <c r="W12" s="25">
        <v>321.46691030100658</v>
      </c>
      <c r="X12" s="25">
        <v>308.0689884955749</v>
      </c>
      <c r="Y12" s="25">
        <v>298.75714439209463</v>
      </c>
      <c r="Z12" s="25">
        <v>305.55440192720164</v>
      </c>
      <c r="AA12" s="25">
        <v>295.39016548824782</v>
      </c>
      <c r="AB12" s="25">
        <v>371.2451470454991</v>
      </c>
      <c r="AC12" s="25">
        <v>409.89569553879414</v>
      </c>
      <c r="AD12" s="25">
        <v>476.53185540786956</v>
      </c>
      <c r="AE12" s="25">
        <v>525.12440208450198</v>
      </c>
      <c r="AF12" s="25">
        <v>536.8786586236431</v>
      </c>
      <c r="AG12" s="25" t="s">
        <v>1</v>
      </c>
    </row>
    <row r="13" spans="1:33" x14ac:dyDescent="0.25">
      <c r="A13" s="9" t="s">
        <v>9</v>
      </c>
      <c r="B13" s="22">
        <v>115.40384075897069</v>
      </c>
      <c r="C13" s="23">
        <v>126.71969045571797</v>
      </c>
      <c r="D13" s="23">
        <v>134.41278543989242</v>
      </c>
      <c r="E13" s="23">
        <v>177.08778718319414</v>
      </c>
      <c r="F13" s="23">
        <v>168.8729712575936</v>
      </c>
      <c r="G13" s="23">
        <v>188.79878009975332</v>
      </c>
      <c r="H13" s="23">
        <v>229.55780923015959</v>
      </c>
      <c r="I13" s="23">
        <v>251.50488525961441</v>
      </c>
      <c r="J13" s="23">
        <v>260.15632058228721</v>
      </c>
      <c r="K13" s="23">
        <v>255.72229237472672</v>
      </c>
      <c r="L13" s="23">
        <v>292.07117341209471</v>
      </c>
      <c r="M13" s="23">
        <v>338.47927716832481</v>
      </c>
      <c r="N13" s="23">
        <v>402.64888792939286</v>
      </c>
      <c r="O13" s="23">
        <v>486.38607081135729</v>
      </c>
      <c r="P13" s="23">
        <v>578.31694835908115</v>
      </c>
      <c r="Q13" s="23">
        <v>642.08313276472347</v>
      </c>
      <c r="R13" s="23">
        <v>722.73243974844411</v>
      </c>
      <c r="S13" s="23">
        <v>823.35204303230773</v>
      </c>
      <c r="T13" s="23">
        <v>928.7974867832711</v>
      </c>
      <c r="U13" s="23">
        <v>904.34424665255358</v>
      </c>
      <c r="V13" s="23">
        <v>924.82898824371421</v>
      </c>
      <c r="W13" s="23">
        <v>944.00207813948805</v>
      </c>
      <c r="X13" s="23">
        <v>914.54818047509821</v>
      </c>
      <c r="Y13" s="23">
        <v>952.84063173361869</v>
      </c>
      <c r="Z13" s="23">
        <v>993.96733496857917</v>
      </c>
      <c r="AA13" s="23">
        <v>1002.3638793309999</v>
      </c>
      <c r="AB13" s="23">
        <v>1031.8662350857182</v>
      </c>
      <c r="AC13" s="23">
        <v>1117.3167339077675</v>
      </c>
      <c r="AD13" s="23">
        <v>1188.9476833279896</v>
      </c>
      <c r="AE13" s="23">
        <v>1195.0349378036954</v>
      </c>
      <c r="AF13" s="23" t="s">
        <v>1</v>
      </c>
      <c r="AG13" s="23" t="s">
        <v>1</v>
      </c>
    </row>
    <row r="14" spans="1:33" x14ac:dyDescent="0.25">
      <c r="A14" s="12" t="s">
        <v>10</v>
      </c>
      <c r="B14" s="24">
        <v>6535.7802090425121</v>
      </c>
      <c r="C14" s="25">
        <v>6279.5795111706229</v>
      </c>
      <c r="D14" s="25">
        <v>6121.9661598355633</v>
      </c>
      <c r="E14" s="25">
        <v>6257.9107344541835</v>
      </c>
      <c r="F14" s="25">
        <v>5961.0254890337874</v>
      </c>
      <c r="G14" s="25">
        <v>6295.2210147119977</v>
      </c>
      <c r="H14" s="25">
        <v>6300.1596687312476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 t="s">
        <v>1</v>
      </c>
      <c r="P14" s="25" t="s">
        <v>1</v>
      </c>
      <c r="Q14" s="25">
        <v>9243.9942512269936</v>
      </c>
      <c r="R14" s="25">
        <v>9608.5275180411318</v>
      </c>
      <c r="S14" s="25">
        <v>9971.4473159117897</v>
      </c>
      <c r="T14" s="25">
        <v>10178.972915449142</v>
      </c>
      <c r="U14" s="25">
        <v>10496.380893607478</v>
      </c>
      <c r="V14" s="25">
        <v>10550.503214858063</v>
      </c>
      <c r="W14" s="25">
        <v>10942.06174614828</v>
      </c>
      <c r="X14" s="25">
        <v>11665.96008457587</v>
      </c>
      <c r="Y14" s="25">
        <v>11793.994024134035</v>
      </c>
      <c r="Z14" s="25">
        <v>11695.115487991521</v>
      </c>
      <c r="AA14" s="25">
        <v>11391.861853487371</v>
      </c>
      <c r="AB14" s="25">
        <v>11653.572081125525</v>
      </c>
      <c r="AC14" s="25">
        <v>11131.836004029597</v>
      </c>
      <c r="AD14" s="25">
        <v>12133.079083231676</v>
      </c>
      <c r="AE14" s="25">
        <v>12522.522442777372</v>
      </c>
      <c r="AF14" s="25">
        <v>12703.848268693368</v>
      </c>
      <c r="AG14" s="25" t="s">
        <v>1</v>
      </c>
    </row>
    <row r="15" spans="1:33" x14ac:dyDescent="0.25">
      <c r="A15" s="9" t="s">
        <v>11</v>
      </c>
      <c r="B15" s="22" t="s">
        <v>1</v>
      </c>
      <c r="C15" s="23">
        <v>11.839078567785229</v>
      </c>
      <c r="D15" s="23">
        <v>13.395022373604263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>
        <v>19.122764188927835</v>
      </c>
      <c r="K15" s="23">
        <v>20.173430805096203</v>
      </c>
      <c r="L15" s="23">
        <v>22.302260313480406</v>
      </c>
      <c r="M15" s="23">
        <v>24.897534474321869</v>
      </c>
      <c r="N15" s="23">
        <v>28.821758545209281</v>
      </c>
      <c r="O15" s="23">
        <v>33.349595950686577</v>
      </c>
      <c r="P15" s="23">
        <v>40.619560181942994</v>
      </c>
      <c r="Q15" s="23">
        <v>50.446040074562518</v>
      </c>
      <c r="R15" s="23">
        <v>57.519129935920375</v>
      </c>
      <c r="S15" s="23">
        <v>65.140700422599679</v>
      </c>
      <c r="T15" s="23">
        <v>67.748495557042901</v>
      </c>
      <c r="U15" s="23">
        <v>83.947507817620107</v>
      </c>
      <c r="V15" s="23">
        <v>84.137456713276691</v>
      </c>
      <c r="W15" s="23">
        <v>89.814079475458414</v>
      </c>
      <c r="X15" s="23">
        <v>78.243966835119579</v>
      </c>
      <c r="Y15" s="23">
        <v>75.714725772541101</v>
      </c>
      <c r="Z15" s="23">
        <v>69.844466941477918</v>
      </c>
      <c r="AA15" s="23">
        <v>65.025629599018117</v>
      </c>
      <c r="AB15" s="23">
        <v>65.280874626351519</v>
      </c>
      <c r="AC15" s="23">
        <v>68.94513778249275</v>
      </c>
      <c r="AD15" s="23">
        <v>73.521940390314057</v>
      </c>
      <c r="AE15" s="23">
        <v>94.543847483366932</v>
      </c>
      <c r="AF15" s="23">
        <v>107.04060522714725</v>
      </c>
      <c r="AG15" s="23" t="s">
        <v>1</v>
      </c>
    </row>
    <row r="16" spans="1:33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>
        <v>106.82874239301519</v>
      </c>
      <c r="M16" s="25">
        <v>123.04013860814324</v>
      </c>
      <c r="N16" s="25">
        <v>154.40306134575619</v>
      </c>
      <c r="O16" s="25">
        <v>176.71389532465989</v>
      </c>
      <c r="P16" s="25">
        <v>208.66049497513532</v>
      </c>
      <c r="Q16" s="25">
        <v>226.35196466611362</v>
      </c>
      <c r="R16" s="25">
        <v>228.83931052409852</v>
      </c>
      <c r="S16" s="25">
        <v>232.03139123129765</v>
      </c>
      <c r="T16" s="25">
        <v>285.78269541768037</v>
      </c>
      <c r="U16" s="25">
        <v>250.81541480166936</v>
      </c>
      <c r="V16" s="25">
        <v>224.42753515388216</v>
      </c>
      <c r="W16" s="25">
        <v>264.0992562859438</v>
      </c>
      <c r="X16" s="25">
        <v>261.68820983658708</v>
      </c>
      <c r="Y16" s="25">
        <v>259.01607544429083</v>
      </c>
      <c r="Z16" s="25">
        <v>281.6750259816547</v>
      </c>
      <c r="AA16" s="25">
        <v>308.90776884120061</v>
      </c>
      <c r="AB16" s="25">
        <v>292.80175166499407</v>
      </c>
      <c r="AC16" s="25">
        <v>311.18539934947597</v>
      </c>
      <c r="AD16" s="25">
        <v>309.32784022211274</v>
      </c>
      <c r="AE16" s="25">
        <v>345.80662793465513</v>
      </c>
      <c r="AF16" s="25">
        <v>360.86112891472118</v>
      </c>
      <c r="AG16" s="25" t="s">
        <v>1</v>
      </c>
    </row>
    <row r="17" spans="1:33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>
        <v>31.366260423348304</v>
      </c>
      <c r="H17" s="23">
        <v>31.787441674768452</v>
      </c>
      <c r="I17" s="23">
        <v>34.128435000073125</v>
      </c>
      <c r="J17" s="23">
        <v>34.294663921356495</v>
      </c>
      <c r="K17" s="23">
        <v>35.016863525394072</v>
      </c>
      <c r="L17" s="23">
        <v>34.343434343434346</v>
      </c>
      <c r="M17" s="23">
        <v>42.51514457016583</v>
      </c>
      <c r="N17" s="23">
        <v>40.603511804828315</v>
      </c>
      <c r="O17" s="23">
        <v>42.209989741637315</v>
      </c>
      <c r="P17" s="23">
        <v>34.562373540076521</v>
      </c>
      <c r="Q17" s="23">
        <v>75.541389075089938</v>
      </c>
      <c r="R17" s="23">
        <v>87.021442407407775</v>
      </c>
      <c r="S17" s="23">
        <v>110.3980685993634</v>
      </c>
      <c r="T17" s="23">
        <v>116.44154553447011</v>
      </c>
      <c r="U17" s="23">
        <v>73.173680271717231</v>
      </c>
      <c r="V17" s="23">
        <v>59.309330891200517</v>
      </c>
      <c r="W17" s="23">
        <v>63.935037893224958</v>
      </c>
      <c r="X17" s="23">
        <v>68.701686872657817</v>
      </c>
      <c r="Y17" s="23">
        <v>66.897536608375006</v>
      </c>
      <c r="Z17" s="23">
        <v>83.809324742040133</v>
      </c>
      <c r="AA17" s="23">
        <v>100.08662115204122</v>
      </c>
      <c r="AB17" s="23">
        <v>108.76407277080088</v>
      </c>
      <c r="AC17" s="23">
        <v>124.03593533620756</v>
      </c>
      <c r="AD17" s="23">
        <v>130.4265294500654</v>
      </c>
      <c r="AE17" s="23">
        <v>137.57869461511811</v>
      </c>
      <c r="AF17" s="23">
        <v>160.8151862086583</v>
      </c>
      <c r="AG17" s="23" t="s">
        <v>1</v>
      </c>
    </row>
    <row r="18" spans="1:33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>
        <v>29.188588621890606</v>
      </c>
      <c r="M18" s="25" t="s">
        <v>1</v>
      </c>
      <c r="N18" s="25" t="s">
        <v>1</v>
      </c>
      <c r="O18" s="25">
        <v>49.237339525144733</v>
      </c>
      <c r="P18" s="25" t="s">
        <v>1</v>
      </c>
      <c r="Q18" s="25">
        <v>82.843475495132424</v>
      </c>
      <c r="R18" s="25" t="s">
        <v>1</v>
      </c>
      <c r="S18" s="25">
        <v>117.10211869097414</v>
      </c>
      <c r="T18" s="25" t="s">
        <v>1</v>
      </c>
      <c r="U18" s="25">
        <v>166.64359555041224</v>
      </c>
      <c r="V18" s="25">
        <v>229.19975195486791</v>
      </c>
      <c r="W18" s="25">
        <v>233.99760689162181</v>
      </c>
      <c r="X18" s="25">
        <v>279.03152879939125</v>
      </c>
      <c r="Y18" s="25">
        <v>327.34173765210767</v>
      </c>
      <c r="Z18" s="25">
        <v>305.0428779217724</v>
      </c>
      <c r="AA18" s="25">
        <v>358.35013690609253</v>
      </c>
      <c r="AB18" s="25">
        <v>337.01375992787837</v>
      </c>
      <c r="AC18" s="25">
        <v>365.90397378316885</v>
      </c>
      <c r="AD18" s="25" t="s">
        <v>1</v>
      </c>
      <c r="AE18" s="25">
        <v>369.42154897156007</v>
      </c>
      <c r="AF18" s="25" t="s">
        <v>1</v>
      </c>
      <c r="AG18" s="25" t="s">
        <v>1</v>
      </c>
    </row>
    <row r="19" spans="1:33" x14ac:dyDescent="0.25">
      <c r="A19" s="9" t="s">
        <v>15</v>
      </c>
      <c r="B19" s="22" t="s">
        <v>1</v>
      </c>
      <c r="C19" s="23">
        <v>355.6554365466103</v>
      </c>
      <c r="D19" s="23">
        <v>360.21035367134829</v>
      </c>
      <c r="E19" s="23">
        <v>331.39382353221049</v>
      </c>
      <c r="F19" s="23">
        <v>418.40148754030002</v>
      </c>
      <c r="G19" s="23">
        <v>355.74913280051715</v>
      </c>
      <c r="H19" s="23">
        <v>303.99274084036125</v>
      </c>
      <c r="I19" s="23">
        <v>387.39649234949832</v>
      </c>
      <c r="J19" s="23">
        <v>394.41993988553963</v>
      </c>
      <c r="K19" s="23">
        <v>398.14289004570361</v>
      </c>
      <c r="L19" s="23">
        <v>474.23665503770042</v>
      </c>
      <c r="M19" s="23">
        <v>658.73779361649792</v>
      </c>
      <c r="N19" s="23">
        <v>849.75969703799217</v>
      </c>
      <c r="O19" s="23">
        <v>836.05083485177443</v>
      </c>
      <c r="P19" s="23">
        <v>732.56839435894165</v>
      </c>
      <c r="Q19" s="23">
        <v>784.12619817414577</v>
      </c>
      <c r="R19" s="23">
        <v>810.23626529468447</v>
      </c>
      <c r="S19" s="23">
        <v>813.89859731442584</v>
      </c>
      <c r="T19" s="23">
        <v>850.35226231782656</v>
      </c>
      <c r="U19" s="23">
        <v>983.58769513973709</v>
      </c>
      <c r="V19" s="23">
        <v>965.34209133111813</v>
      </c>
      <c r="W19" s="23">
        <v>1031.7164703352416</v>
      </c>
      <c r="X19" s="23">
        <v>1067.3145130491714</v>
      </c>
      <c r="Y19" s="23">
        <v>1206.0280446785837</v>
      </c>
      <c r="Z19" s="23">
        <v>1141.3169236505817</v>
      </c>
      <c r="AA19" s="23">
        <v>1223.4726941595136</v>
      </c>
      <c r="AB19" s="23">
        <v>849.16439993011784</v>
      </c>
      <c r="AC19" s="23">
        <v>1212.7243300148471</v>
      </c>
      <c r="AD19" s="23">
        <v>1521.2845735244107</v>
      </c>
      <c r="AE19" s="23">
        <v>1610.1036536635222</v>
      </c>
      <c r="AF19" s="23">
        <v>1683.7497539711781</v>
      </c>
      <c r="AG19" s="23" t="s">
        <v>1</v>
      </c>
    </row>
    <row r="20" spans="1:33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>
        <v>11.60983510258715</v>
      </c>
      <c r="O20" s="25" t="s">
        <v>1</v>
      </c>
      <c r="P20" s="25" t="s">
        <v>1</v>
      </c>
      <c r="Q20" s="25">
        <v>12.312950256248561</v>
      </c>
      <c r="R20" s="25">
        <v>14.674215157936123</v>
      </c>
      <c r="S20" s="25">
        <v>14.303537058673971</v>
      </c>
      <c r="T20" s="25">
        <v>15.673095026022191</v>
      </c>
      <c r="U20" s="25">
        <v>16.737063800994811</v>
      </c>
      <c r="V20" s="25">
        <v>24.051576291311747</v>
      </c>
      <c r="W20" s="25">
        <v>23.340664665539691</v>
      </c>
      <c r="X20" s="25">
        <v>33.701900395655173</v>
      </c>
      <c r="Y20" s="25">
        <v>36.16587559666258</v>
      </c>
      <c r="Z20" s="25">
        <v>32.111708298417618</v>
      </c>
      <c r="AA20" s="25">
        <v>39.117970586514105</v>
      </c>
      <c r="AB20" s="25">
        <v>33.587406931684264</v>
      </c>
      <c r="AC20" s="25">
        <v>35.167379769670134</v>
      </c>
      <c r="AD20" s="25">
        <v>38.019747060967212</v>
      </c>
      <c r="AE20" s="25">
        <v>42.469279989523216</v>
      </c>
      <c r="AF20" s="25">
        <v>44.589883527743652</v>
      </c>
      <c r="AG20" s="25" t="s">
        <v>1</v>
      </c>
    </row>
    <row r="21" spans="1:33" x14ac:dyDescent="0.25">
      <c r="A21" s="9" t="s">
        <v>17</v>
      </c>
      <c r="B21" s="22">
        <v>12153.557202296051</v>
      </c>
      <c r="C21" s="23">
        <v>14364.518625730963</v>
      </c>
      <c r="D21" s="23">
        <v>14474.624342367766</v>
      </c>
      <c r="E21" s="23">
        <v>14557.414195133171</v>
      </c>
      <c r="F21" s="23">
        <v>14812.159100359637</v>
      </c>
      <c r="G21" s="23">
        <v>15485.595663214797</v>
      </c>
      <c r="H21" s="23">
        <v>16109.029389156687</v>
      </c>
      <c r="I21" s="23">
        <v>15829.775861820859</v>
      </c>
      <c r="J21" s="23">
        <v>15984.780759527122</v>
      </c>
      <c r="K21" s="23">
        <v>16323.291958340626</v>
      </c>
      <c r="L21" s="23">
        <v>17028.114600020566</v>
      </c>
      <c r="M21" s="23">
        <v>17778.608273196791</v>
      </c>
      <c r="N21" s="23">
        <v>18621.586256661598</v>
      </c>
      <c r="O21" s="23">
        <v>19105.731764621843</v>
      </c>
      <c r="P21" s="23">
        <v>19235.82759184196</v>
      </c>
      <c r="Q21" s="23">
        <v>18221.244819363808</v>
      </c>
      <c r="R21" s="23">
        <v>19315.174840190946</v>
      </c>
      <c r="S21" s="23">
        <v>20270.917457598982</v>
      </c>
      <c r="T21" s="23">
        <v>23119.736567849137</v>
      </c>
      <c r="U21" s="23">
        <v>24653.857818830093</v>
      </c>
      <c r="V21" s="23">
        <v>26408.780930140118</v>
      </c>
      <c r="W21" s="23">
        <v>28634.909646917426</v>
      </c>
      <c r="X21" s="23">
        <v>29356.616610309866</v>
      </c>
      <c r="Y21" s="23">
        <v>29941.218455724433</v>
      </c>
      <c r="Z21" s="23">
        <v>31450.811965089466</v>
      </c>
      <c r="AA21" s="23">
        <v>31829.776050542205</v>
      </c>
      <c r="AB21" s="23">
        <v>34932.07486500276</v>
      </c>
      <c r="AC21" s="23">
        <v>37052.991273968393</v>
      </c>
      <c r="AD21" s="23">
        <v>39633.674984499245</v>
      </c>
      <c r="AE21" s="23">
        <v>40730.370737240679</v>
      </c>
      <c r="AF21" s="23">
        <v>42877.222350887314</v>
      </c>
      <c r="AG21" s="23" t="s">
        <v>1</v>
      </c>
    </row>
    <row r="22" spans="1:33" x14ac:dyDescent="0.25">
      <c r="A22" s="12" t="s">
        <v>18</v>
      </c>
      <c r="B22" s="24">
        <v>2654.0743339077917</v>
      </c>
      <c r="C22" s="25">
        <v>2674.7537452886963</v>
      </c>
      <c r="D22" s="25">
        <v>2707.6762449894172</v>
      </c>
      <c r="E22" s="25">
        <v>2813.4840714670063</v>
      </c>
      <c r="F22" s="25">
        <v>2730.2155427250214</v>
      </c>
      <c r="G22" s="25">
        <v>2783.951764052787</v>
      </c>
      <c r="H22" s="25">
        <v>2906.9260148575545</v>
      </c>
      <c r="I22" s="25">
        <v>2929.4510598023462</v>
      </c>
      <c r="J22" s="25">
        <v>2871.1102771139531</v>
      </c>
      <c r="K22" s="25">
        <v>3109.1501472377881</v>
      </c>
      <c r="L22" s="25" t="s">
        <v>1</v>
      </c>
      <c r="M22" s="25">
        <v>3700.2049531259495</v>
      </c>
      <c r="N22" s="25" t="s">
        <v>1</v>
      </c>
      <c r="O22" s="25">
        <v>3987.0211117630092</v>
      </c>
      <c r="P22" s="25" t="s">
        <v>1</v>
      </c>
      <c r="Q22" s="25">
        <v>4231.2283826697976</v>
      </c>
      <c r="R22" s="25" t="s">
        <v>1</v>
      </c>
      <c r="S22" s="25">
        <v>4572.1925133689838</v>
      </c>
      <c r="T22" s="25" t="s">
        <v>1</v>
      </c>
      <c r="U22" s="25">
        <v>5016.8327942438445</v>
      </c>
      <c r="V22" s="25" t="s">
        <v>1</v>
      </c>
      <c r="W22" s="25">
        <v>4966.9559184991604</v>
      </c>
      <c r="X22" s="25">
        <v>4921.5716004696696</v>
      </c>
      <c r="Y22" s="25">
        <v>5569.0169714069498</v>
      </c>
      <c r="Z22" s="25">
        <v>5644.1781507867227</v>
      </c>
      <c r="AA22" s="25">
        <v>5768.0578978688309</v>
      </c>
      <c r="AB22" s="25">
        <v>5787.9333407086315</v>
      </c>
      <c r="AC22" s="25">
        <v>6044.8763024995205</v>
      </c>
      <c r="AD22" s="25">
        <v>6303.2106979492683</v>
      </c>
      <c r="AE22" s="25">
        <v>6571.8669716167342</v>
      </c>
      <c r="AF22" s="25">
        <v>7238.9432667362607</v>
      </c>
      <c r="AG22" s="25" t="s">
        <v>1</v>
      </c>
    </row>
    <row r="23" spans="1:33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>
        <v>1062.3954027840898</v>
      </c>
      <c r="G23" s="23">
        <v>1103.9124499227203</v>
      </c>
      <c r="H23" s="23">
        <v>1180.9059730632653</v>
      </c>
      <c r="I23" s="23">
        <v>1369.8729731319568</v>
      </c>
      <c r="J23" s="23">
        <v>1427.7945619335346</v>
      </c>
      <c r="K23" s="23">
        <v>1546.1633372773435</v>
      </c>
      <c r="L23" s="23">
        <v>1741.0861864119233</v>
      </c>
      <c r="M23" s="23">
        <v>1712.6086876076808</v>
      </c>
      <c r="N23" s="23">
        <v>1555.843859995166</v>
      </c>
      <c r="O23" s="23">
        <v>1584.3477152507808</v>
      </c>
      <c r="P23" s="23">
        <v>1737.0064670540889</v>
      </c>
      <c r="Q23" s="23">
        <v>1722.5897477772216</v>
      </c>
      <c r="R23" s="23">
        <v>1829.6060478163995</v>
      </c>
      <c r="S23" s="23">
        <v>2109.5658102545071</v>
      </c>
      <c r="T23" s="23">
        <v>2501.1358436427768</v>
      </c>
      <c r="U23" s="23">
        <v>2933.033447698615</v>
      </c>
      <c r="V23" s="23">
        <v>3516.7593354443529</v>
      </c>
      <c r="W23" s="23">
        <v>3620.1915817708659</v>
      </c>
      <c r="X23" s="23">
        <v>4101.7878060404146</v>
      </c>
      <c r="Y23" s="23">
        <v>3867.3813665371767</v>
      </c>
      <c r="Z23" s="23">
        <v>4136.7360404540213</v>
      </c>
      <c r="AA23" s="23">
        <v>4279.4354591992824</v>
      </c>
      <c r="AB23" s="23">
        <v>4023.849823671273</v>
      </c>
      <c r="AC23" s="23">
        <v>4519.9351188464598</v>
      </c>
      <c r="AD23" s="23">
        <v>5195.3436977029633</v>
      </c>
      <c r="AE23" s="23">
        <v>6577.6329675027391</v>
      </c>
      <c r="AF23" s="23">
        <v>7051.383412454622</v>
      </c>
      <c r="AG23" s="23" t="s">
        <v>1</v>
      </c>
    </row>
    <row r="24" spans="1:33" x14ac:dyDescent="0.25">
      <c r="A24" s="12" t="s">
        <v>20</v>
      </c>
      <c r="B24" s="24">
        <v>336.69807418109121</v>
      </c>
      <c r="C24" s="25">
        <v>393.02222853266443</v>
      </c>
      <c r="D24" s="25">
        <v>431.18581982314595</v>
      </c>
      <c r="E24" s="25">
        <v>430.33851133691184</v>
      </c>
      <c r="F24" s="25">
        <v>428.89809542896376</v>
      </c>
      <c r="G24" s="25">
        <v>487.00635331432852</v>
      </c>
      <c r="H24" s="25">
        <v>552.00901239203904</v>
      </c>
      <c r="I24" s="25">
        <v>613.76514682417758</v>
      </c>
      <c r="J24" s="25">
        <v>731.76487784378992</v>
      </c>
      <c r="K24" s="25">
        <v>859.33077218826543</v>
      </c>
      <c r="L24" s="25">
        <v>908.05546984190369</v>
      </c>
      <c r="M24" s="25">
        <v>943.21023345364165</v>
      </c>
      <c r="N24" s="25">
        <v>926.79602607423794</v>
      </c>
      <c r="O24" s="25">
        <v>914.93392774228619</v>
      </c>
      <c r="P24" s="25">
        <v>943.4486879332452</v>
      </c>
      <c r="Q24" s="25">
        <v>998.10465496139295</v>
      </c>
      <c r="R24" s="25">
        <v>1204.4798455376501</v>
      </c>
      <c r="S24" s="25">
        <v>1359.1330455647358</v>
      </c>
      <c r="T24" s="25">
        <v>1776.2360331243672</v>
      </c>
      <c r="U24" s="25">
        <v>2008.4102600071094</v>
      </c>
      <c r="V24" s="25">
        <v>1996.32174758715</v>
      </c>
      <c r="W24" s="25">
        <v>1720.4802570444065</v>
      </c>
      <c r="X24" s="25">
        <v>1653.0695509400427</v>
      </c>
      <c r="Y24" s="25">
        <v>1795.2903237966643</v>
      </c>
      <c r="Z24" s="25">
        <v>1817.7304670494827</v>
      </c>
      <c r="AA24" s="25">
        <v>1692.0951812728331</v>
      </c>
      <c r="AB24" s="25">
        <v>1782.3232111106443</v>
      </c>
      <c r="AC24" s="25">
        <v>1842.8819082558607</v>
      </c>
      <c r="AD24" s="25">
        <v>1967.3842447923505</v>
      </c>
      <c r="AE24" s="25">
        <v>2089.3850482245352</v>
      </c>
      <c r="AF24" s="25">
        <v>2122.825840335026</v>
      </c>
      <c r="AG24" s="25" t="s">
        <v>1</v>
      </c>
    </row>
    <row r="25" spans="1:33" x14ac:dyDescent="0.25">
      <c r="A25" s="9" t="s">
        <v>21</v>
      </c>
      <c r="B25" s="22">
        <v>897.72430994924559</v>
      </c>
      <c r="C25" s="23">
        <v>1061.1186483288327</v>
      </c>
      <c r="D25" s="23">
        <v>1119.0083724536955</v>
      </c>
      <c r="E25" s="23">
        <v>1179.4418171885136</v>
      </c>
      <c r="F25" s="23">
        <v>1333.3822300740469</v>
      </c>
      <c r="G25" s="23">
        <v>1350.7953410485093</v>
      </c>
      <c r="H25" s="23">
        <v>1334.5837695942719</v>
      </c>
      <c r="I25" s="23">
        <v>1375.1309709888526</v>
      </c>
      <c r="J25" s="23">
        <v>1392.0974291340247</v>
      </c>
      <c r="K25" s="23">
        <v>1585.6916179784523</v>
      </c>
      <c r="L25" s="23">
        <v>1686.7411471761311</v>
      </c>
      <c r="M25" s="23">
        <v>1821.2503033034075</v>
      </c>
      <c r="N25" s="23">
        <v>1749.5401740614827</v>
      </c>
      <c r="O25" s="23">
        <v>1955.4521216706751</v>
      </c>
      <c r="P25" s="23">
        <v>1948.0752279410256</v>
      </c>
      <c r="Q25" s="23">
        <v>2455.1584633404354</v>
      </c>
      <c r="R25" s="23">
        <v>2369.7536347822852</v>
      </c>
      <c r="S25" s="23">
        <v>2554.9719585477183</v>
      </c>
      <c r="T25" s="23">
        <v>3269.2550771045758</v>
      </c>
      <c r="U25" s="23">
        <v>3095.1808099974992</v>
      </c>
      <c r="V25" s="23">
        <v>3663.9356914710456</v>
      </c>
      <c r="W25" s="23">
        <v>3559.63862232882</v>
      </c>
      <c r="X25" s="23">
        <v>4309.2467504375354</v>
      </c>
      <c r="Y25" s="23">
        <v>4031.6241385756275</v>
      </c>
      <c r="Z25" s="23">
        <v>4582.2155065680017</v>
      </c>
      <c r="AA25" s="23">
        <v>4283.5006440806546</v>
      </c>
      <c r="AB25" s="23">
        <v>4352.2140318767042</v>
      </c>
      <c r="AC25" s="23">
        <v>4022.8861858378423</v>
      </c>
      <c r="AD25" s="23">
        <v>4707.9904311846176</v>
      </c>
      <c r="AE25" s="23">
        <v>4353.1816406832786</v>
      </c>
      <c r="AF25" s="23">
        <v>5323.0635104938865</v>
      </c>
      <c r="AG25" s="23">
        <v>5596.2309579912153</v>
      </c>
    </row>
    <row r="26" spans="1:33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>
        <v>635.88873862434764</v>
      </c>
      <c r="F26" s="25">
        <v>530.84906049168603</v>
      </c>
      <c r="G26" s="25">
        <v>535.93819518125952</v>
      </c>
      <c r="H26" s="25">
        <v>481.01643945098982</v>
      </c>
      <c r="I26" s="25">
        <v>305.66399755074315</v>
      </c>
      <c r="J26" s="25">
        <v>327.07458876566398</v>
      </c>
      <c r="K26" s="25">
        <v>233.75911064532934</v>
      </c>
      <c r="L26" s="25">
        <v>196.14286765823573</v>
      </c>
      <c r="M26" s="25">
        <v>242.51614543529487</v>
      </c>
      <c r="N26" s="25">
        <v>284.19596893641716</v>
      </c>
      <c r="O26" s="25">
        <v>308.46618422345819</v>
      </c>
      <c r="P26" s="25">
        <v>368.2900762711497</v>
      </c>
      <c r="Q26" s="25">
        <v>451.91535233017447</v>
      </c>
      <c r="R26" s="25">
        <v>717.1709221808178</v>
      </c>
      <c r="S26" s="25">
        <v>982.49943722862065</v>
      </c>
      <c r="T26" s="25">
        <v>1334.0313164294635</v>
      </c>
      <c r="U26" s="25">
        <v>825.9358133890903</v>
      </c>
      <c r="V26" s="25">
        <v>853.82011521603908</v>
      </c>
      <c r="W26" s="25">
        <v>883.30778448408341</v>
      </c>
      <c r="X26" s="25">
        <v>917.63475464689964</v>
      </c>
      <c r="Y26" s="25">
        <v>802.3346771213271</v>
      </c>
      <c r="Z26" s="25">
        <v>761.95881704664612</v>
      </c>
      <c r="AA26" s="25">
        <v>871.74465415867121</v>
      </c>
      <c r="AB26" s="25">
        <v>911.02927553547454</v>
      </c>
      <c r="AC26" s="25">
        <v>961.31392842554283</v>
      </c>
      <c r="AD26" s="25">
        <v>954.13063572348995</v>
      </c>
      <c r="AE26" s="25">
        <v>1015.5362632615266</v>
      </c>
      <c r="AF26" s="25">
        <v>955.49804311958235</v>
      </c>
      <c r="AG26" s="25" t="s">
        <v>1</v>
      </c>
    </row>
    <row r="27" spans="1:33" x14ac:dyDescent="0.25">
      <c r="A27" s="9" t="s">
        <v>23</v>
      </c>
      <c r="B27" s="22" t="s">
        <v>1</v>
      </c>
      <c r="C27" s="23">
        <v>258.98196664832648</v>
      </c>
      <c r="D27" s="23" t="s">
        <v>1</v>
      </c>
      <c r="E27" s="23">
        <v>283.474732571007</v>
      </c>
      <c r="F27" s="23" t="s">
        <v>1</v>
      </c>
      <c r="G27" s="23">
        <v>367.64010797600997</v>
      </c>
      <c r="H27" s="23" t="s">
        <v>1</v>
      </c>
      <c r="I27" s="23">
        <v>427.49038541261416</v>
      </c>
      <c r="J27" s="23" t="s">
        <v>1</v>
      </c>
      <c r="K27" s="23">
        <v>552.13284220532319</v>
      </c>
      <c r="L27" s="23" t="s">
        <v>1</v>
      </c>
      <c r="M27" s="23">
        <v>593.34479922231367</v>
      </c>
      <c r="N27" s="23" t="s">
        <v>1</v>
      </c>
      <c r="O27" s="23">
        <v>662.53382806729701</v>
      </c>
      <c r="P27" s="23" t="s">
        <v>1</v>
      </c>
      <c r="Q27" s="23">
        <v>761.70561485861288</v>
      </c>
      <c r="R27" s="23" t="s">
        <v>1</v>
      </c>
      <c r="S27" s="23" t="s">
        <v>1</v>
      </c>
      <c r="T27" s="23">
        <v>1406.721651639732</v>
      </c>
      <c r="U27" s="23">
        <v>1154.8311263542828</v>
      </c>
      <c r="V27" s="23">
        <v>904.04541972943741</v>
      </c>
      <c r="W27" s="23">
        <v>960.48729392859707</v>
      </c>
      <c r="X27" s="23">
        <v>983.84168561759577</v>
      </c>
      <c r="Y27" s="23">
        <v>1213.6179164435771</v>
      </c>
      <c r="Z27" s="23">
        <v>1297.9783517553406</v>
      </c>
      <c r="AA27" s="23">
        <v>1484.1972187104932</v>
      </c>
      <c r="AB27" s="23">
        <v>1268.7485133711646</v>
      </c>
      <c r="AC27" s="23">
        <v>1333.6788159452976</v>
      </c>
      <c r="AD27" s="23">
        <v>1567.263926976208</v>
      </c>
      <c r="AE27" s="23">
        <v>1708.232836860034</v>
      </c>
      <c r="AF27" s="23">
        <v>1925.1676437974056</v>
      </c>
      <c r="AG27" s="23">
        <v>2157.3295993730512</v>
      </c>
    </row>
    <row r="28" spans="1:33" x14ac:dyDescent="0.25">
      <c r="A28" s="12" t="s">
        <v>24</v>
      </c>
      <c r="B28" s="24" t="s">
        <v>1</v>
      </c>
      <c r="C28" s="25" t="s">
        <v>1</v>
      </c>
      <c r="D28" s="25">
        <v>237.69872031109023</v>
      </c>
      <c r="E28" s="25">
        <v>166.47308893675083</v>
      </c>
      <c r="F28" s="25">
        <v>145.49192289633643</v>
      </c>
      <c r="G28" s="25">
        <v>159.1227416563309</v>
      </c>
      <c r="H28" s="25">
        <v>177.70106769728315</v>
      </c>
      <c r="I28" s="25">
        <v>197.13731941733991</v>
      </c>
      <c r="J28" s="25">
        <v>198.71004010204675</v>
      </c>
      <c r="K28" s="25">
        <v>178.45454949980379</v>
      </c>
      <c r="L28" s="25">
        <v>166.66053507496355</v>
      </c>
      <c r="M28" s="25">
        <v>171.68840534756043</v>
      </c>
      <c r="N28" s="25">
        <v>177.77142879056905</v>
      </c>
      <c r="O28" s="25">
        <v>217.51382849542662</v>
      </c>
      <c r="P28" s="25">
        <v>233.91994161080481</v>
      </c>
      <c r="Q28" s="25">
        <v>251.51979317000612</v>
      </c>
      <c r="R28" s="25">
        <v>268.15014893724441</v>
      </c>
      <c r="S28" s="25">
        <v>275.195842257143</v>
      </c>
      <c r="T28" s="25">
        <v>308.15920212864933</v>
      </c>
      <c r="U28" s="25">
        <v>297.14894203036295</v>
      </c>
      <c r="V28" s="25">
        <v>411.08296188302398</v>
      </c>
      <c r="W28" s="25">
        <v>460.22468093845458</v>
      </c>
      <c r="X28" s="25">
        <v>482.2234818905066</v>
      </c>
      <c r="Y28" s="25">
        <v>483.82078660379051</v>
      </c>
      <c r="Z28" s="25">
        <v>570.88411493741398</v>
      </c>
      <c r="AA28" s="25">
        <v>602.44981161554927</v>
      </c>
      <c r="AB28" s="25">
        <v>522.00741662261464</v>
      </c>
      <c r="AC28" s="25">
        <v>514.89544626311636</v>
      </c>
      <c r="AD28" s="25">
        <v>542.6434550504656</v>
      </c>
      <c r="AE28" s="25">
        <v>582.39961440065258</v>
      </c>
      <c r="AF28" s="25">
        <v>617.73202315491255</v>
      </c>
      <c r="AG28" s="25" t="s">
        <v>1</v>
      </c>
    </row>
    <row r="29" spans="1:33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>
        <v>175.39272958411527</v>
      </c>
      <c r="F29" s="23">
        <v>194.3391944116961</v>
      </c>
      <c r="G29" s="23">
        <v>163.788899895805</v>
      </c>
      <c r="H29" s="23">
        <v>156.13693683567158</v>
      </c>
      <c r="I29" s="23">
        <v>140.16692806299835</v>
      </c>
      <c r="J29" s="23">
        <v>165.72435233160624</v>
      </c>
      <c r="K29" s="23">
        <v>166.44641361163877</v>
      </c>
      <c r="L29" s="23">
        <v>194.87331411490794</v>
      </c>
      <c r="M29" s="23">
        <v>205.41030656976</v>
      </c>
      <c r="N29" s="23">
        <v>207.51055228481397</v>
      </c>
      <c r="O29" s="23">
        <v>197.07480452910144</v>
      </c>
      <c r="P29" s="23">
        <v>186.68572904550459</v>
      </c>
      <c r="Q29" s="23">
        <v>251.67380989453156</v>
      </c>
      <c r="R29" s="23">
        <v>272.994326559868</v>
      </c>
      <c r="S29" s="23">
        <v>282.70922402100376</v>
      </c>
      <c r="T29" s="23">
        <v>304.67710862763471</v>
      </c>
      <c r="U29" s="23">
        <v>362.89765350734501</v>
      </c>
      <c r="V29" s="23">
        <v>412.41103621257247</v>
      </c>
      <c r="W29" s="23">
        <v>451.56658172668557</v>
      </c>
      <c r="X29" s="23">
        <v>438.68502108626825</v>
      </c>
      <c r="Y29" s="23">
        <v>425.57591627470543</v>
      </c>
      <c r="Z29" s="23">
        <v>328.00665721756718</v>
      </c>
      <c r="AA29" s="23">
        <v>284.97324029309692</v>
      </c>
      <c r="AB29" s="23">
        <v>284.07259671533478</v>
      </c>
      <c r="AC29" s="23">
        <v>321.56331064335814</v>
      </c>
      <c r="AD29" s="23">
        <v>372.84271650352707</v>
      </c>
      <c r="AE29" s="23">
        <v>429.80594911538975</v>
      </c>
      <c r="AF29" s="23">
        <v>449.60161206485282</v>
      </c>
      <c r="AG29" s="23" t="s">
        <v>1</v>
      </c>
    </row>
    <row r="30" spans="1:33" x14ac:dyDescent="0.25">
      <c r="A30" s="12" t="s">
        <v>26</v>
      </c>
      <c r="B30" s="24">
        <v>1868.0576447183269</v>
      </c>
      <c r="C30" s="25">
        <v>2059.4241627718247</v>
      </c>
      <c r="D30" s="25">
        <v>2441.1419116589132</v>
      </c>
      <c r="E30" s="25">
        <v>2536.3246232512815</v>
      </c>
      <c r="F30" s="25">
        <v>2490.1463651147992</v>
      </c>
      <c r="G30" s="25">
        <v>2171.3822791065986</v>
      </c>
      <c r="H30" s="25">
        <v>2342.2500899703791</v>
      </c>
      <c r="I30" s="25">
        <v>2434.9933672341367</v>
      </c>
      <c r="J30" s="25">
        <v>2521.5204248546606</v>
      </c>
      <c r="K30" s="25">
        <v>2758.117449709825</v>
      </c>
      <c r="L30" s="25">
        <v>2987.0477421063947</v>
      </c>
      <c r="M30" s="25">
        <v>3320.0769252372816</v>
      </c>
      <c r="N30" s="25">
        <v>3788.8232980202397</v>
      </c>
      <c r="O30" s="25">
        <v>4334.2091815231588</v>
      </c>
      <c r="P30" s="25">
        <v>4789.9659875048146</v>
      </c>
      <c r="Q30" s="25">
        <v>5696.8309621212511</v>
      </c>
      <c r="R30" s="25">
        <v>6820.7465519560537</v>
      </c>
      <c r="S30" s="25">
        <v>7952.6931636651598</v>
      </c>
      <c r="T30" s="25">
        <v>9229.4940360564397</v>
      </c>
      <c r="U30" s="25">
        <v>9557.2694978717955</v>
      </c>
      <c r="V30" s="25">
        <v>9360.3375318465205</v>
      </c>
      <c r="W30" s="25">
        <v>8833.9277637513678</v>
      </c>
      <c r="X30" s="25">
        <v>8311.2898862694528</v>
      </c>
      <c r="Y30" s="25">
        <v>8026.6716064018974</v>
      </c>
      <c r="Z30" s="25">
        <v>8005.1890289103039</v>
      </c>
      <c r="AA30" s="25">
        <v>8109.9377200108311</v>
      </c>
      <c r="AB30" s="25">
        <v>8244.0666994479052</v>
      </c>
      <c r="AC30" s="25">
        <v>8672.5773137044471</v>
      </c>
      <c r="AD30" s="25">
        <v>8896.8309491324762</v>
      </c>
      <c r="AE30" s="25">
        <v>9318.1190034350693</v>
      </c>
      <c r="AF30" s="25">
        <v>9679.7382183097361</v>
      </c>
      <c r="AG30" s="25" t="s">
        <v>1</v>
      </c>
    </row>
    <row r="31" spans="1:33" x14ac:dyDescent="0.25">
      <c r="A31" s="9" t="s">
        <v>27</v>
      </c>
      <c r="B31" s="22" t="s">
        <v>1</v>
      </c>
      <c r="C31" s="23">
        <v>1526.8880208543626</v>
      </c>
      <c r="D31" s="23" t="s">
        <v>1</v>
      </c>
      <c r="E31" s="23">
        <v>1765.1983721785432</v>
      </c>
      <c r="F31" s="23" t="s">
        <v>1</v>
      </c>
      <c r="G31" s="23">
        <v>1780.5317702490129</v>
      </c>
      <c r="H31" s="23" t="s">
        <v>1</v>
      </c>
      <c r="I31" s="23">
        <v>1855.349811683602</v>
      </c>
      <c r="J31" s="23" t="s">
        <v>1</v>
      </c>
      <c r="K31" s="23">
        <v>2152.3871952202371</v>
      </c>
      <c r="L31" s="23" t="s">
        <v>1</v>
      </c>
      <c r="M31" s="23">
        <v>2299.1796026976817</v>
      </c>
      <c r="N31" s="23" t="s">
        <v>1</v>
      </c>
      <c r="O31" s="23">
        <v>2480.2911833175331</v>
      </c>
      <c r="P31" s="23" t="s">
        <v>1</v>
      </c>
      <c r="Q31" s="23">
        <v>2535.3453494193909</v>
      </c>
      <c r="R31" s="23" t="s">
        <v>1</v>
      </c>
      <c r="S31" s="23">
        <v>2981.0970653589552</v>
      </c>
      <c r="T31" s="23" t="s">
        <v>1</v>
      </c>
      <c r="U31" s="23">
        <v>3432.0018931162781</v>
      </c>
      <c r="V31" s="23" t="s">
        <v>1</v>
      </c>
      <c r="W31" s="23">
        <v>3689.4894890820283</v>
      </c>
      <c r="X31" s="23" t="s">
        <v>1</v>
      </c>
      <c r="Y31" s="23">
        <v>4098.6633488727948</v>
      </c>
      <c r="Z31" s="23" t="s">
        <v>1</v>
      </c>
      <c r="AA31" s="23" t="s">
        <v>1</v>
      </c>
      <c r="AB31" s="23" t="s">
        <v>1</v>
      </c>
      <c r="AC31" s="23">
        <v>4395.9460236480072</v>
      </c>
      <c r="AD31" s="23" t="s">
        <v>1</v>
      </c>
      <c r="AE31" s="23">
        <v>4608.7538315517595</v>
      </c>
      <c r="AF31" s="23" t="s">
        <v>1</v>
      </c>
      <c r="AG31" s="23" t="s">
        <v>1</v>
      </c>
    </row>
    <row r="32" spans="1:33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>
        <v>69983.014482689439</v>
      </c>
      <c r="R32" s="29" t="s">
        <v>1</v>
      </c>
      <c r="S32" s="29" t="s">
        <v>1</v>
      </c>
      <c r="T32" s="29" t="s">
        <v>1</v>
      </c>
      <c r="U32" s="29">
        <v>93840.676402387908</v>
      </c>
      <c r="V32" s="29" t="s">
        <v>1</v>
      </c>
      <c r="W32" s="29">
        <v>99334.190117418926</v>
      </c>
      <c r="X32" s="29" t="s">
        <v>1</v>
      </c>
      <c r="Y32" s="29">
        <v>105530.66645473514</v>
      </c>
      <c r="Z32" s="29" t="s">
        <v>1</v>
      </c>
      <c r="AA32" s="29" t="s">
        <v>1</v>
      </c>
      <c r="AB32" s="29" t="s">
        <v>1</v>
      </c>
      <c r="AC32" s="29">
        <v>116559.52820100126</v>
      </c>
      <c r="AD32" s="29" t="s">
        <v>1</v>
      </c>
      <c r="AE32" s="29">
        <v>129659.22849412312</v>
      </c>
      <c r="AF32" s="29" t="s">
        <v>1</v>
      </c>
      <c r="AG32" s="29" t="s">
        <v>1</v>
      </c>
    </row>
    <row r="33" spans="1:33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>
        <v>1127.7929991397309</v>
      </c>
      <c r="J33" s="23">
        <v>1174.2550881024779</v>
      </c>
      <c r="K33" s="23">
        <v>1291.8528927282889</v>
      </c>
      <c r="L33" s="23">
        <v>1329.4815595399161</v>
      </c>
      <c r="M33" s="23">
        <v>1320.8967631034345</v>
      </c>
      <c r="N33" s="23">
        <v>1034.6644353105251</v>
      </c>
      <c r="O33" s="23">
        <v>1186.0174677149528</v>
      </c>
      <c r="P33" s="23">
        <v>1224.8639826854514</v>
      </c>
      <c r="Q33" s="23">
        <v>1449.4613649736682</v>
      </c>
      <c r="R33" s="23">
        <v>1770.7140562892803</v>
      </c>
      <c r="S33" s="23">
        <v>2043.1280931359356</v>
      </c>
      <c r="T33" s="23">
        <v>2315.8162326788665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>
        <v>4097.1886621572612</v>
      </c>
      <c r="AB33" s="23">
        <v>3429.9052588221134</v>
      </c>
      <c r="AC33" s="23">
        <v>4086.4559708470911</v>
      </c>
      <c r="AD33" s="23">
        <v>3336.6133497382966</v>
      </c>
      <c r="AE33" s="23">
        <v>2872.1850204733205</v>
      </c>
      <c r="AF33" s="23" t="s">
        <v>1</v>
      </c>
      <c r="AG33" s="23" t="s">
        <v>1</v>
      </c>
    </row>
    <row r="34" spans="1:33" x14ac:dyDescent="0.25">
      <c r="A34" s="12" t="s">
        <v>30</v>
      </c>
      <c r="B34" s="24">
        <v>2101.1315137494375</v>
      </c>
      <c r="C34" s="25" t="s">
        <v>1</v>
      </c>
      <c r="D34" s="25">
        <v>2452.5040056862672</v>
      </c>
      <c r="E34" s="25" t="s">
        <v>1</v>
      </c>
      <c r="F34" s="25">
        <v>2723.5590367615455</v>
      </c>
      <c r="G34" s="25" t="s">
        <v>1</v>
      </c>
      <c r="H34" s="25">
        <v>3067.2045268289708</v>
      </c>
      <c r="I34" s="25" t="s">
        <v>1</v>
      </c>
      <c r="J34" s="25">
        <v>3214.0458527361088</v>
      </c>
      <c r="K34" s="25" t="s">
        <v>1</v>
      </c>
      <c r="L34" s="25">
        <v>3614.9116439651334</v>
      </c>
      <c r="M34" s="25" t="s">
        <v>1</v>
      </c>
      <c r="N34" s="25">
        <v>4070.5878831865562</v>
      </c>
      <c r="O34" s="25" t="s">
        <v>1</v>
      </c>
      <c r="P34" s="25">
        <v>4708.5017930804215</v>
      </c>
      <c r="Q34" s="25" t="s">
        <v>1</v>
      </c>
      <c r="R34" s="25">
        <v>5833.1825222547286</v>
      </c>
      <c r="S34" s="25" t="s">
        <v>1</v>
      </c>
      <c r="T34" s="25">
        <v>6619.145910986138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</row>
    <row r="35" spans="1:33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>
        <v>26.384617836498219</v>
      </c>
      <c r="Y35" s="23">
        <v>32.530503300191278</v>
      </c>
      <c r="Z35" s="23">
        <v>48.748204079400473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44.4461580600668</v>
      </c>
      <c r="AF35" s="23">
        <v>47.485370366550356</v>
      </c>
      <c r="AG35" s="23" t="s">
        <v>1</v>
      </c>
    </row>
    <row r="36" spans="1:33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>
        <v>13.095070013272171</v>
      </c>
      <c r="X36" s="25" t="s">
        <v>1</v>
      </c>
      <c r="Y36" s="25">
        <v>10.947633826803051</v>
      </c>
      <c r="Z36" s="25">
        <v>16.164267304710823</v>
      </c>
      <c r="AA36" s="25">
        <v>21.966507626671181</v>
      </c>
      <c r="AB36" s="25" t="s">
        <v>1</v>
      </c>
      <c r="AC36" s="25">
        <v>27.413810061673686</v>
      </c>
      <c r="AD36" s="25">
        <v>33.058261746529432</v>
      </c>
      <c r="AE36" s="25">
        <v>38.344328625371332</v>
      </c>
      <c r="AF36" s="25" t="s">
        <v>1</v>
      </c>
      <c r="AG36" s="25" t="s">
        <v>1</v>
      </c>
    </row>
    <row r="37" spans="1:33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>
        <v>11003.306333147983</v>
      </c>
      <c r="M37" s="23" t="s">
        <v>1</v>
      </c>
      <c r="N37" s="23" t="s">
        <v>1</v>
      </c>
      <c r="O37" s="23">
        <v>17001.23554652078</v>
      </c>
      <c r="P37" s="23">
        <v>18558.485611150791</v>
      </c>
      <c r="Q37" s="23">
        <v>22702.919516209797</v>
      </c>
      <c r="R37" s="23">
        <v>25878.21794223056</v>
      </c>
      <c r="S37" s="23">
        <v>30356.642982721234</v>
      </c>
      <c r="T37" s="23">
        <v>34221.706735630512</v>
      </c>
      <c r="U37" s="23">
        <v>43103.549905784588</v>
      </c>
      <c r="V37" s="23">
        <v>50951.628419586705</v>
      </c>
      <c r="W37" s="23">
        <v>53425.531362381036</v>
      </c>
      <c r="X37" s="23">
        <v>62381.775082871311</v>
      </c>
      <c r="Y37" s="23">
        <v>68253.540474661539</v>
      </c>
      <c r="Z37" s="23">
        <v>70129.970303230963</v>
      </c>
      <c r="AA37" s="23">
        <v>77846.332008870304</v>
      </c>
      <c r="AB37" s="23">
        <v>78739.928690258166</v>
      </c>
      <c r="AC37" s="23">
        <v>83355.746794997758</v>
      </c>
      <c r="AD37" s="23">
        <v>94086.54221263119</v>
      </c>
      <c r="AE37" s="23">
        <v>107825.1322856513</v>
      </c>
      <c r="AF37" s="23">
        <v>115336.01788562434</v>
      </c>
      <c r="AG37" s="23" t="s">
        <v>1</v>
      </c>
    </row>
    <row r="38" spans="1:33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>
        <v>308.46938431277306</v>
      </c>
      <c r="T38" s="25">
        <v>349.04428979467275</v>
      </c>
      <c r="U38" s="25">
        <v>368.12312826086634</v>
      </c>
      <c r="V38" s="25">
        <v>412.05662330129337</v>
      </c>
      <c r="W38" s="25">
        <v>414.64998655654165</v>
      </c>
      <c r="X38" s="25">
        <v>487.44866947229076</v>
      </c>
      <c r="Y38" s="25">
        <v>588.10174990694918</v>
      </c>
      <c r="Z38" s="25">
        <v>670.19994504184172</v>
      </c>
      <c r="AA38" s="25">
        <v>661.47797771720593</v>
      </c>
      <c r="AB38" s="25">
        <v>716.93587411977478</v>
      </c>
      <c r="AC38" s="25">
        <v>757.00594293685992</v>
      </c>
      <c r="AD38" s="25">
        <v>841.335974299187</v>
      </c>
      <c r="AE38" s="25">
        <v>743.20612471856066</v>
      </c>
      <c r="AF38" s="25">
        <v>634.57636518940728</v>
      </c>
      <c r="AG38" s="25" t="s">
        <v>1</v>
      </c>
    </row>
    <row r="39" spans="1:33" s="5" customFormat="1" x14ac:dyDescent="0.25">
      <c r="A39" s="9" t="s">
        <v>35</v>
      </c>
      <c r="B39" s="22">
        <v>35.303720446369084</v>
      </c>
      <c r="C39" s="23">
        <v>45.632620855949369</v>
      </c>
      <c r="D39" s="23">
        <v>51.902285070849622</v>
      </c>
      <c r="E39" s="23">
        <v>48.725626403103732</v>
      </c>
      <c r="F39" s="23">
        <v>53.353744163603871</v>
      </c>
      <c r="G39" s="23">
        <v>55.434829582254508</v>
      </c>
      <c r="H39" s="23" t="s">
        <v>1</v>
      </c>
      <c r="I39" s="23">
        <v>66.671903928473071</v>
      </c>
      <c r="J39" s="23">
        <v>85.890569109311613</v>
      </c>
      <c r="K39" s="23">
        <v>75.429246197527533</v>
      </c>
      <c r="L39" s="23" t="s">
        <v>1</v>
      </c>
      <c r="M39" s="23">
        <v>87.702322683719345</v>
      </c>
      <c r="N39" s="23" t="s">
        <v>1</v>
      </c>
      <c r="O39" s="23">
        <v>102.766274387162</v>
      </c>
      <c r="P39" s="23" t="s">
        <v>1</v>
      </c>
      <c r="Q39" s="23">
        <v>120.17894491863136</v>
      </c>
      <c r="R39" s="23">
        <v>136.09529769544196</v>
      </c>
      <c r="S39" s="23">
        <v>126.96053069771595</v>
      </c>
      <c r="T39" s="23">
        <v>132.70328046565578</v>
      </c>
      <c r="U39" s="23">
        <v>139.34412191533099</v>
      </c>
      <c r="V39" s="23" t="s">
        <v>1</v>
      </c>
      <c r="W39" s="23">
        <v>125.53716924537795</v>
      </c>
      <c r="X39" s="23" t="s">
        <v>1</v>
      </c>
      <c r="Y39" s="23">
        <v>90.544906174139129</v>
      </c>
      <c r="Z39" s="23">
        <v>99.519394267984026</v>
      </c>
      <c r="AA39" s="23">
        <v>109.35733821055133</v>
      </c>
      <c r="AB39" s="23">
        <v>124.51264890118148</v>
      </c>
      <c r="AC39" s="23">
        <v>137.37118942442959</v>
      </c>
      <c r="AD39" s="23">
        <v>145.44697145308885</v>
      </c>
      <c r="AE39" s="23">
        <v>145.48577273340362</v>
      </c>
      <c r="AF39" s="23">
        <v>147.47593550148812</v>
      </c>
      <c r="AG39" s="23" t="s">
        <v>1</v>
      </c>
    </row>
    <row r="40" spans="1:33" x14ac:dyDescent="0.25">
      <c r="A40" s="12" t="s">
        <v>36</v>
      </c>
      <c r="B40" s="24" t="s">
        <v>1</v>
      </c>
      <c r="C40" s="25">
        <v>637.66736933740606</v>
      </c>
      <c r="D40" s="25">
        <v>716.12463026173987</v>
      </c>
      <c r="E40" s="25">
        <v>841.17428952486853</v>
      </c>
      <c r="F40" s="25">
        <v>906.59967941003401</v>
      </c>
      <c r="G40" s="25">
        <v>970.15856483365053</v>
      </c>
      <c r="H40" s="25">
        <v>1084.7536077442421</v>
      </c>
      <c r="I40" s="25">
        <v>1142.456005555264</v>
      </c>
      <c r="J40" s="25">
        <v>1145.8202863788451</v>
      </c>
      <c r="K40" s="25">
        <v>1302.2161185696339</v>
      </c>
      <c r="L40" s="25">
        <v>1347.1638083200769</v>
      </c>
      <c r="M40" s="25">
        <v>1356.1366611509254</v>
      </c>
      <c r="N40" s="25">
        <v>1318.3734198637123</v>
      </c>
      <c r="O40" s="25">
        <v>1257.6814735636551</v>
      </c>
      <c r="P40" s="25">
        <v>1162.6259372377708</v>
      </c>
      <c r="Q40" s="25">
        <v>1007.3348028228618</v>
      </c>
      <c r="R40" s="25">
        <v>1003.4568558158294</v>
      </c>
      <c r="S40" s="25">
        <v>1062.9811257655135</v>
      </c>
      <c r="T40" s="25">
        <v>1062.4960404219587</v>
      </c>
      <c r="U40" s="25">
        <v>1088.3323223362154</v>
      </c>
      <c r="V40" s="25">
        <v>1228.7983111823028</v>
      </c>
      <c r="W40" s="25">
        <v>1241.2406017801325</v>
      </c>
      <c r="X40" s="25">
        <v>1325.6701416154999</v>
      </c>
      <c r="Y40" s="25">
        <v>1435.0580247871765</v>
      </c>
      <c r="Z40" s="25">
        <v>1526.7535904468268</v>
      </c>
      <c r="AA40" s="25">
        <v>1626.9424109788031</v>
      </c>
      <c r="AB40" s="25">
        <v>1623.8745725060053</v>
      </c>
      <c r="AC40" s="25">
        <v>1748.7546024108167</v>
      </c>
      <c r="AD40" s="25">
        <v>1788.4085337463514</v>
      </c>
      <c r="AE40" s="25">
        <v>1787.6864979200466</v>
      </c>
      <c r="AF40" s="25" t="s">
        <v>1</v>
      </c>
      <c r="AG40" s="25" t="s">
        <v>1</v>
      </c>
    </row>
    <row r="41" spans="1:33" s="5" customFormat="1" x14ac:dyDescent="0.25">
      <c r="A41" s="9" t="s">
        <v>37</v>
      </c>
      <c r="B41" s="22">
        <v>10746.471181132942</v>
      </c>
      <c r="C41" s="23">
        <v>11570.848591499916</v>
      </c>
      <c r="D41" s="23">
        <v>12525.949470993295</v>
      </c>
      <c r="E41" s="23">
        <v>14029.801897367941</v>
      </c>
      <c r="F41" s="23">
        <v>13794.900261381161</v>
      </c>
      <c r="G41" s="23">
        <v>16012.513202960223</v>
      </c>
      <c r="H41" s="23">
        <v>15530.124948776629</v>
      </c>
      <c r="I41" s="23">
        <v>15979.728883236845</v>
      </c>
      <c r="J41" s="23">
        <v>17627.953384076845</v>
      </c>
      <c r="K41" s="23">
        <v>18222.819237286785</v>
      </c>
      <c r="L41" s="23">
        <v>19373.367172321847</v>
      </c>
      <c r="M41" s="23">
        <v>19747.007602577163</v>
      </c>
      <c r="N41" s="23">
        <v>19863.216771047359</v>
      </c>
      <c r="O41" s="23">
        <v>20243.878808744987</v>
      </c>
      <c r="P41" s="23">
        <v>21224.990657086644</v>
      </c>
      <c r="Q41" s="23">
        <v>21568.688793619516</v>
      </c>
      <c r="R41" s="23">
        <v>22464.388163424017</v>
      </c>
      <c r="S41" s="23">
        <v>23066.261804551319</v>
      </c>
      <c r="T41" s="23">
        <v>23229.547684095898</v>
      </c>
      <c r="U41" s="23">
        <v>24252.970821020743</v>
      </c>
      <c r="V41" s="23">
        <v>24129.527532034117</v>
      </c>
      <c r="W41" s="23">
        <v>24347.448679127083</v>
      </c>
      <c r="X41" s="23">
        <v>25651.613846646218</v>
      </c>
      <c r="Y41" s="23">
        <v>28483.039929262282</v>
      </c>
      <c r="Z41" s="23">
        <v>27154.965262417423</v>
      </c>
      <c r="AA41" s="23">
        <v>25973.018409291246</v>
      </c>
      <c r="AB41" s="23">
        <v>24066.901832042382</v>
      </c>
      <c r="AC41" s="23">
        <v>24993.057965716529</v>
      </c>
      <c r="AD41" s="23">
        <v>25051.788735021451</v>
      </c>
      <c r="AE41" s="23">
        <v>25254.651881518479</v>
      </c>
      <c r="AF41" s="23">
        <v>26440.455324294053</v>
      </c>
      <c r="AG41" s="23" t="s">
        <v>1</v>
      </c>
    </row>
    <row r="42" spans="1:33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>
        <v>937.18231818693982</v>
      </c>
      <c r="N42" s="25" t="s">
        <v>1</v>
      </c>
      <c r="O42" s="25">
        <v>1020.5389915585662</v>
      </c>
      <c r="P42" s="25">
        <v>1231.0425347317744</v>
      </c>
      <c r="Q42" s="25">
        <v>1519.0962220064434</v>
      </c>
      <c r="R42" s="25">
        <v>1821.8797420621543</v>
      </c>
      <c r="S42" s="25">
        <v>2204.3820639642045</v>
      </c>
      <c r="T42" s="25">
        <v>2325.4495379705922</v>
      </c>
      <c r="U42" s="25">
        <v>2114.4844632720906</v>
      </c>
      <c r="V42" s="25">
        <v>1951.935762922441</v>
      </c>
      <c r="W42" s="25">
        <v>2001.8129966377608</v>
      </c>
      <c r="X42" s="25">
        <v>2120.6502982102847</v>
      </c>
      <c r="Y42" s="25">
        <v>2078.4794380535495</v>
      </c>
      <c r="Z42" s="25">
        <v>2310.4287734361683</v>
      </c>
      <c r="AA42" s="25">
        <v>2476.4563686056308</v>
      </c>
      <c r="AB42" s="25">
        <v>2667.2100285643014</v>
      </c>
      <c r="AC42" s="25">
        <v>2813.6023966484199</v>
      </c>
      <c r="AD42" s="25">
        <v>2678.4649734815225</v>
      </c>
      <c r="AE42" s="25">
        <v>2898.7819052234522</v>
      </c>
      <c r="AF42" s="25" t="s">
        <v>1</v>
      </c>
      <c r="AG42" s="25" t="s">
        <v>1</v>
      </c>
    </row>
    <row r="43" spans="1:33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>
        <v>2504.512911436726</v>
      </c>
      <c r="H43" s="23">
        <v>3002.0589129115151</v>
      </c>
      <c r="I43" s="23">
        <v>3722.8792981019019</v>
      </c>
      <c r="J43" s="23">
        <v>3792.7765026915808</v>
      </c>
      <c r="K43" s="23">
        <v>3932.6064991703388</v>
      </c>
      <c r="L43" s="23">
        <v>4433.9840256677271</v>
      </c>
      <c r="M43" s="23">
        <v>5313.4949140829867</v>
      </c>
      <c r="N43" s="23">
        <v>5712.2696065544305</v>
      </c>
      <c r="O43" s="23">
        <v>5748.7288468463685</v>
      </c>
      <c r="P43" s="23">
        <v>6459.3349628318974</v>
      </c>
      <c r="Q43" s="23">
        <v>7049.8063786900311</v>
      </c>
      <c r="R43" s="23">
        <v>8170.2975030070629</v>
      </c>
      <c r="S43" s="23">
        <v>10078.694692412644</v>
      </c>
      <c r="T43" s="23">
        <v>11156.177377894131</v>
      </c>
      <c r="U43" s="23">
        <v>12542.631615422602</v>
      </c>
      <c r="V43" s="23">
        <v>13947.536915173985</v>
      </c>
      <c r="W43" s="23">
        <v>14538.278764341117</v>
      </c>
      <c r="X43" s="23">
        <v>15469.312366692075</v>
      </c>
      <c r="Y43" s="23">
        <v>15579.508492818755</v>
      </c>
      <c r="Z43" s="23">
        <v>16785.873168834911</v>
      </c>
      <c r="AA43" s="23">
        <v>18202.203660885618</v>
      </c>
      <c r="AB43" s="23">
        <v>18332.04695084675</v>
      </c>
      <c r="AC43" s="23">
        <v>19487.461716825364</v>
      </c>
      <c r="AD43" s="23">
        <v>20618.664344020624</v>
      </c>
      <c r="AE43" s="23">
        <v>21301.855509954461</v>
      </c>
      <c r="AF43" s="23">
        <v>25285.229062295777</v>
      </c>
      <c r="AG43" s="23" t="s">
        <v>1</v>
      </c>
    </row>
    <row r="44" spans="1:33" x14ac:dyDescent="0.25">
      <c r="A44" s="12" t="s">
        <v>40</v>
      </c>
      <c r="B44" s="24">
        <v>3792.8212662175524</v>
      </c>
      <c r="C44" s="25">
        <v>3973.8524066936557</v>
      </c>
      <c r="D44" s="25">
        <v>4160.6458938465121</v>
      </c>
      <c r="E44" s="25">
        <v>4243.0613926692349</v>
      </c>
      <c r="F44" s="25">
        <v>4214.3247259445761</v>
      </c>
      <c r="G44" s="25">
        <v>4081.3320435044184</v>
      </c>
      <c r="H44" s="25">
        <v>3852.8751625379937</v>
      </c>
      <c r="I44" s="25">
        <v>3897.331673003961</v>
      </c>
      <c r="J44" s="25">
        <v>4119.6782566723259</v>
      </c>
      <c r="K44" s="25">
        <v>4624.5832668519752</v>
      </c>
      <c r="L44" s="25">
        <v>4904.6960774650352</v>
      </c>
      <c r="M44" s="25">
        <v>5530.6834122104392</v>
      </c>
      <c r="N44" s="25">
        <v>6047.1816830752941</v>
      </c>
      <c r="O44" s="25">
        <v>6333.4513597788718</v>
      </c>
      <c r="P44" s="25">
        <v>6717.1698324439303</v>
      </c>
      <c r="Q44" s="25">
        <v>7339.8789101252096</v>
      </c>
      <c r="R44" s="25">
        <v>7502.29183691247</v>
      </c>
      <c r="S44" s="25">
        <v>7920.9701517780295</v>
      </c>
      <c r="T44" s="25">
        <v>8474.6311943551063</v>
      </c>
      <c r="U44" s="25">
        <v>8659.63980689444</v>
      </c>
      <c r="V44" s="25">
        <v>8686.2221931217373</v>
      </c>
      <c r="W44" s="25">
        <v>8643.4111027950548</v>
      </c>
      <c r="X44" s="25">
        <v>8878.3045571815037</v>
      </c>
      <c r="Y44" s="25">
        <v>8959.1503267973858</v>
      </c>
      <c r="Z44" s="25">
        <v>8920.1679511166658</v>
      </c>
      <c r="AA44" s="25">
        <v>8322.6365779356784</v>
      </c>
      <c r="AB44" s="25">
        <v>8965.6972192420344</v>
      </c>
      <c r="AC44" s="25">
        <v>9665.8923834285797</v>
      </c>
      <c r="AD44" s="25">
        <v>10085.170290852067</v>
      </c>
      <c r="AE44" s="25">
        <v>10181.682275371397</v>
      </c>
      <c r="AF44" s="25">
        <v>10925.391058358126</v>
      </c>
      <c r="AG44" s="25">
        <v>10071.289403268915</v>
      </c>
    </row>
    <row r="45" spans="1:33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>
        <v>116.65034703075791</v>
      </c>
      <c r="M45" s="23">
        <v>120.67798741735658</v>
      </c>
      <c r="N45" s="23">
        <v>173.60633889959664</v>
      </c>
      <c r="O45" s="23">
        <v>215.67280209002362</v>
      </c>
      <c r="P45" s="23">
        <v>237.2983912510513</v>
      </c>
      <c r="Q45" s="23">
        <v>252.80109676904405</v>
      </c>
      <c r="R45" s="23">
        <v>286.65305115518265</v>
      </c>
      <c r="S45" s="23">
        <v>324.820104906381</v>
      </c>
      <c r="T45" s="23">
        <v>330.12757786262171</v>
      </c>
      <c r="U45" s="23">
        <v>461.05557723969088</v>
      </c>
      <c r="V45" s="23">
        <v>390.04486120642702</v>
      </c>
      <c r="W45" s="23">
        <v>426.93335827227634</v>
      </c>
      <c r="X45" s="23">
        <v>435.58733670469246</v>
      </c>
      <c r="Y45" s="23">
        <v>666.32309274660417</v>
      </c>
      <c r="Z45" s="23">
        <v>620.52128072119865</v>
      </c>
      <c r="AA45" s="23">
        <v>739.00734797162397</v>
      </c>
      <c r="AB45" s="23">
        <v>630.85840432593307</v>
      </c>
      <c r="AC45" s="23">
        <v>667.27723982037912</v>
      </c>
      <c r="AD45" s="23">
        <v>625.67290709030033</v>
      </c>
      <c r="AE45" s="23">
        <v>604.83254116526814</v>
      </c>
      <c r="AF45" s="23">
        <v>546.264759893838</v>
      </c>
      <c r="AG45" s="23" t="s">
        <v>1</v>
      </c>
    </row>
    <row r="46" spans="1:33" x14ac:dyDescent="0.25">
      <c r="A46" s="12" t="s">
        <v>42</v>
      </c>
      <c r="B46" s="24">
        <v>1003.8745383343124</v>
      </c>
      <c r="C46" s="25">
        <v>1215.8755294303799</v>
      </c>
      <c r="D46" s="25">
        <v>1187.4163267761</v>
      </c>
      <c r="E46" s="25">
        <v>986.09466161026864</v>
      </c>
      <c r="F46" s="25">
        <v>1210.4290617614001</v>
      </c>
      <c r="G46" s="25">
        <v>1266.5927260466378</v>
      </c>
      <c r="H46" s="25">
        <v>1415.9746374496208</v>
      </c>
      <c r="I46" s="25">
        <v>1804.1181512509527</v>
      </c>
      <c r="J46" s="25">
        <v>1793.4461846923539</v>
      </c>
      <c r="K46" s="25">
        <v>2147.2367211782012</v>
      </c>
      <c r="L46" s="25">
        <v>2115.8227521441604</v>
      </c>
      <c r="M46" s="25">
        <v>2138.2337736533505</v>
      </c>
      <c r="N46" s="25">
        <v>2223.5611441908286</v>
      </c>
      <c r="O46" s="25">
        <v>2792.4067187483538</v>
      </c>
      <c r="P46" s="25">
        <v>2469.3731314912029</v>
      </c>
      <c r="Q46" s="25">
        <v>2629.4059444395025</v>
      </c>
      <c r="R46" s="25">
        <v>2729.3582576459839</v>
      </c>
      <c r="S46" s="25">
        <v>3409.8598777159591</v>
      </c>
      <c r="T46" s="25">
        <v>4240.6972169052897</v>
      </c>
      <c r="U46" s="25">
        <v>4483.3520386620139</v>
      </c>
      <c r="V46" s="25">
        <v>5510.0090232923012</v>
      </c>
      <c r="W46" s="25">
        <v>5754.0932589244931</v>
      </c>
      <c r="X46" s="25">
        <v>6184.1961046493907</v>
      </c>
      <c r="Y46" s="25">
        <v>6740.0887803421956</v>
      </c>
      <c r="Z46" s="25">
        <v>7689.9103461466666</v>
      </c>
      <c r="AA46" s="25">
        <v>7632.0880500936955</v>
      </c>
      <c r="AB46" s="25">
        <v>7171.5468127666418</v>
      </c>
      <c r="AC46" s="25">
        <v>6203.7720554185362</v>
      </c>
      <c r="AD46" s="25">
        <v>6089.3900976644618</v>
      </c>
      <c r="AE46" s="25">
        <v>5519.6347362609868</v>
      </c>
      <c r="AF46" s="25">
        <v>5502.7818280211104</v>
      </c>
      <c r="AG46" s="25" t="s">
        <v>1</v>
      </c>
    </row>
    <row r="47" spans="1:33" s="5" customFormat="1" x14ac:dyDescent="0.25">
      <c r="A47" s="9" t="s">
        <v>43</v>
      </c>
      <c r="B47" s="22" t="s">
        <v>1</v>
      </c>
      <c r="C47" s="23">
        <v>658.77450440168241</v>
      </c>
      <c r="D47" s="23" t="s">
        <v>1</v>
      </c>
      <c r="E47" s="23">
        <v>760.8401451648981</v>
      </c>
      <c r="F47" s="23" t="s">
        <v>1</v>
      </c>
      <c r="G47" s="23">
        <v>771.09380647686623</v>
      </c>
      <c r="H47" s="23" t="s">
        <v>1</v>
      </c>
      <c r="I47" s="23">
        <v>861.70981822494184</v>
      </c>
      <c r="J47" s="23" t="s">
        <v>1</v>
      </c>
      <c r="K47" s="23">
        <v>931.15500123387778</v>
      </c>
      <c r="L47" s="23" t="s">
        <v>1</v>
      </c>
      <c r="M47" s="23">
        <v>1027.5318651255595</v>
      </c>
      <c r="N47" s="23" t="s">
        <v>1</v>
      </c>
      <c r="O47" s="23">
        <v>1201.1435734877523</v>
      </c>
      <c r="P47" s="23" t="s">
        <v>1</v>
      </c>
      <c r="Q47" s="23">
        <v>1427.1969852098853</v>
      </c>
      <c r="R47" s="23" t="s">
        <v>1</v>
      </c>
      <c r="S47" s="23">
        <v>1852.1469712567891</v>
      </c>
      <c r="T47" s="23" t="s">
        <v>1</v>
      </c>
      <c r="U47" s="23">
        <v>2156.4055049844706</v>
      </c>
      <c r="V47" s="23" t="s">
        <v>1</v>
      </c>
      <c r="W47" s="23">
        <v>2328.7366273774774</v>
      </c>
      <c r="X47" s="23" t="s">
        <v>1</v>
      </c>
      <c r="Y47" s="23">
        <v>2576.2100900075966</v>
      </c>
      <c r="Z47" s="23" t="s">
        <v>1</v>
      </c>
      <c r="AA47" s="23">
        <v>2723.2576318024558</v>
      </c>
      <c r="AB47" s="23">
        <v>2879.8733307441821</v>
      </c>
      <c r="AC47" s="23">
        <v>3311.4423533538534</v>
      </c>
      <c r="AD47" s="23">
        <v>3647.2353555128707</v>
      </c>
      <c r="AE47" s="23">
        <v>3617.5179560633583</v>
      </c>
      <c r="AF47" s="23">
        <v>3541.1507939684116</v>
      </c>
      <c r="AG47" s="23" t="s">
        <v>1</v>
      </c>
    </row>
    <row r="48" spans="1:33" x14ac:dyDescent="0.25">
      <c r="A48" s="12" t="s">
        <v>44</v>
      </c>
      <c r="B48" s="24">
        <v>284.05156748484001</v>
      </c>
      <c r="C48" s="25">
        <v>296.13502899348276</v>
      </c>
      <c r="D48" s="25">
        <v>299.43342433167351</v>
      </c>
      <c r="E48" s="25">
        <v>304.60748321523073</v>
      </c>
      <c r="F48" s="25" t="s">
        <v>1</v>
      </c>
      <c r="G48" s="25">
        <v>318.00502762733186</v>
      </c>
      <c r="H48" s="25" t="s">
        <v>1</v>
      </c>
      <c r="I48" s="25">
        <v>399.92777042869545</v>
      </c>
      <c r="J48" s="25" t="s">
        <v>1</v>
      </c>
      <c r="K48" s="25">
        <v>385.05987481354464</v>
      </c>
      <c r="L48" s="25" t="s">
        <v>1</v>
      </c>
      <c r="M48" s="25">
        <v>452.63638640082138</v>
      </c>
      <c r="N48" s="25" t="s">
        <v>1</v>
      </c>
      <c r="O48" s="25">
        <v>485.53257250751159</v>
      </c>
      <c r="P48" s="25" t="s">
        <v>1</v>
      </c>
      <c r="Q48" s="25">
        <v>513.81107491856687</v>
      </c>
      <c r="R48" s="25" t="s">
        <v>1</v>
      </c>
      <c r="S48" s="25">
        <v>606.06302257983498</v>
      </c>
      <c r="T48" s="25" t="s">
        <v>1</v>
      </c>
      <c r="U48" s="25">
        <v>739.17010491731548</v>
      </c>
      <c r="V48" s="25" t="s">
        <v>1</v>
      </c>
      <c r="W48" s="25">
        <v>731.53578771329433</v>
      </c>
      <c r="X48" s="25" t="s">
        <v>1</v>
      </c>
      <c r="Y48" s="25">
        <v>738.59993817337602</v>
      </c>
      <c r="Z48" s="25" t="s">
        <v>1</v>
      </c>
      <c r="AA48" s="25">
        <v>786.86670085669016</v>
      </c>
      <c r="AB48" s="25" t="s">
        <v>1</v>
      </c>
      <c r="AC48" s="25">
        <v>993.7391637356485</v>
      </c>
      <c r="AD48" s="25" t="s">
        <v>1</v>
      </c>
      <c r="AE48" s="25">
        <v>991.41682285915931</v>
      </c>
      <c r="AF48" s="25" t="s">
        <v>1</v>
      </c>
      <c r="AG48" s="25" t="s">
        <v>1</v>
      </c>
    </row>
    <row r="49" spans="1:33" s="5" customFormat="1" x14ac:dyDescent="0.25">
      <c r="A49" s="9" t="s">
        <v>45</v>
      </c>
      <c r="B49" s="22" t="s">
        <v>1</v>
      </c>
      <c r="C49" s="23" t="s">
        <v>1</v>
      </c>
      <c r="D49" s="23" t="s">
        <v>1</v>
      </c>
      <c r="E49" s="23" t="s">
        <v>1</v>
      </c>
      <c r="F49" s="23">
        <v>4466.7681324251816</v>
      </c>
      <c r="G49" s="23">
        <v>4359.1993796533288</v>
      </c>
      <c r="H49" s="23">
        <v>4902.4554403037491</v>
      </c>
      <c r="I49" s="23">
        <v>5362.7358848784979</v>
      </c>
      <c r="J49" s="23">
        <v>4123.4566423571823</v>
      </c>
      <c r="K49" s="23">
        <v>4435.4599873890747</v>
      </c>
      <c r="L49" s="23">
        <v>5757.2077918164778</v>
      </c>
      <c r="M49" s="23">
        <v>7236.6003001147328</v>
      </c>
      <c r="N49" s="23">
        <v>8506.3747209253361</v>
      </c>
      <c r="O49" s="23">
        <v>10261.912008438005</v>
      </c>
      <c r="P49" s="23">
        <v>10285.447331940044</v>
      </c>
      <c r="Q49" s="23">
        <v>11224.821729613175</v>
      </c>
      <c r="R49" s="23">
        <v>13984.258403358681</v>
      </c>
      <c r="S49" s="23">
        <v>16615.878304720587</v>
      </c>
      <c r="T49" s="23">
        <v>19453.907470478753</v>
      </c>
      <c r="U49" s="23">
        <v>23035.685532185296</v>
      </c>
      <c r="V49" s="23">
        <v>23272.138003691514</v>
      </c>
      <c r="W49" s="23">
        <v>22199.924971788514</v>
      </c>
      <c r="X49" s="23">
        <v>24263.261015542517</v>
      </c>
      <c r="Y49" s="23">
        <v>26002.676565776619</v>
      </c>
      <c r="Z49" s="23">
        <v>27937.753808239726</v>
      </c>
      <c r="AA49" s="23">
        <v>26985.945373165443</v>
      </c>
      <c r="AB49" s="23">
        <v>26595.239641379005</v>
      </c>
      <c r="AC49" s="23">
        <v>27953.044291949234</v>
      </c>
      <c r="AD49" s="23">
        <v>28084.313086992475</v>
      </c>
      <c r="AE49" s="23">
        <v>30286.379549679426</v>
      </c>
      <c r="AF49" s="23">
        <v>32514.370821307552</v>
      </c>
      <c r="AG49" s="23" t="s">
        <v>1</v>
      </c>
    </row>
    <row r="50" spans="1:33" x14ac:dyDescent="0.25">
      <c r="A50" s="12" t="s">
        <v>46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>
        <v>67.492819426801631</v>
      </c>
      <c r="AB50" s="25">
        <v>63.992034426840192</v>
      </c>
      <c r="AC50" s="25">
        <v>53.779169679964632</v>
      </c>
      <c r="AD50" s="25">
        <v>57.379086499743408</v>
      </c>
      <c r="AE50" s="25">
        <v>66.035201356432921</v>
      </c>
      <c r="AF50" s="25">
        <v>62.443291196638818</v>
      </c>
      <c r="AG50" s="25" t="s">
        <v>1</v>
      </c>
    </row>
    <row r="51" spans="1:33" s="5" customFormat="1" x14ac:dyDescent="0.25">
      <c r="A51" s="9" t="s">
        <v>47</v>
      </c>
      <c r="B51" s="22" t="s">
        <v>1</v>
      </c>
      <c r="C51" s="23" t="s">
        <v>1</v>
      </c>
      <c r="D51" s="23" t="s">
        <v>1</v>
      </c>
      <c r="E51" s="23" t="s">
        <v>1</v>
      </c>
      <c r="F51" s="23">
        <v>444.09065420757537</v>
      </c>
      <c r="G51" s="23">
        <v>442.09444441833995</v>
      </c>
      <c r="H51" s="23">
        <v>689.47367972615393</v>
      </c>
      <c r="I51" s="23">
        <v>864.77622308191792</v>
      </c>
      <c r="J51" s="23">
        <v>1103.8619863161146</v>
      </c>
      <c r="K51" s="23">
        <v>1212.6452405178886</v>
      </c>
      <c r="L51" s="23">
        <v>1291.9909963917428</v>
      </c>
      <c r="M51" s="23">
        <v>1377.4393768285643</v>
      </c>
      <c r="N51" s="23">
        <v>1618.1043328940102</v>
      </c>
      <c r="O51" s="23">
        <v>1679.2802552676048</v>
      </c>
      <c r="P51" s="23">
        <v>1779.1435558897285</v>
      </c>
      <c r="Q51" s="23">
        <v>1920.0434400416841</v>
      </c>
      <c r="R51" s="23">
        <v>2144.7164910208498</v>
      </c>
      <c r="S51" s="23">
        <v>2537.4058295747482</v>
      </c>
      <c r="T51" s="23">
        <v>2538.0882362428633</v>
      </c>
      <c r="U51" s="23">
        <v>2829.2031508280793</v>
      </c>
      <c r="V51" s="23">
        <v>3039.9667899224219</v>
      </c>
      <c r="W51" s="23">
        <v>3344.5774979937974</v>
      </c>
      <c r="X51" s="23">
        <v>3300.4996576104891</v>
      </c>
      <c r="Y51" s="23">
        <v>3465.1739209732295</v>
      </c>
      <c r="Z51" s="23">
        <v>3660.7409129987172</v>
      </c>
      <c r="AA51" s="23">
        <v>4010.6875436952869</v>
      </c>
      <c r="AB51" s="23">
        <v>4088.3494155902195</v>
      </c>
      <c r="AC51" s="23">
        <v>3837.5250219880604</v>
      </c>
      <c r="AD51" s="23">
        <v>3901.4597891953536</v>
      </c>
      <c r="AE51" s="23">
        <v>4044.2283043759658</v>
      </c>
      <c r="AF51" s="23" t="s">
        <v>1</v>
      </c>
      <c r="AG51" s="23" t="s">
        <v>1</v>
      </c>
    </row>
    <row r="52" spans="1:33" x14ac:dyDescent="0.25">
      <c r="A52" s="12" t="s">
        <v>48</v>
      </c>
      <c r="B52" s="24">
        <v>63407.999999999993</v>
      </c>
      <c r="C52" s="25">
        <v>62781</v>
      </c>
      <c r="D52" s="25">
        <v>62927</v>
      </c>
      <c r="E52" s="25">
        <v>62507</v>
      </c>
      <c r="F52" s="25">
        <v>62814</v>
      </c>
      <c r="G52" s="25">
        <v>65180.999999999993</v>
      </c>
      <c r="H52" s="25">
        <v>65711</v>
      </c>
      <c r="I52" s="25">
        <v>66848</v>
      </c>
      <c r="J52" s="25">
        <v>68297</v>
      </c>
      <c r="K52" s="25">
        <v>69382</v>
      </c>
      <c r="L52" s="25">
        <v>70028</v>
      </c>
      <c r="M52" s="25">
        <v>76656.999999999985</v>
      </c>
      <c r="N52" s="25">
        <v>81928.999999999985</v>
      </c>
      <c r="O52" s="25">
        <v>88712.999999999985</v>
      </c>
      <c r="P52" s="25">
        <v>94814</v>
      </c>
      <c r="Q52" s="25">
        <v>99333</v>
      </c>
      <c r="R52" s="25">
        <v>103992</v>
      </c>
      <c r="S52" s="25">
        <v>109356</v>
      </c>
      <c r="T52" s="25">
        <v>122464</v>
      </c>
      <c r="U52" s="25">
        <v>131330</v>
      </c>
      <c r="V52" s="25">
        <v>132817.00000000003</v>
      </c>
      <c r="W52" s="25">
        <v>132312</v>
      </c>
      <c r="X52" s="25">
        <v>128720.00000000001</v>
      </c>
      <c r="Y52" s="25">
        <v>125232</v>
      </c>
      <c r="Z52" s="25">
        <v>123614</v>
      </c>
      <c r="AA52" s="25">
        <v>125219</v>
      </c>
      <c r="AB52" s="25">
        <v>123653</v>
      </c>
      <c r="AC52" s="25">
        <v>127317.99999999999</v>
      </c>
      <c r="AD52" s="25">
        <v>135752.00000000003</v>
      </c>
      <c r="AE52" s="25">
        <v>140219</v>
      </c>
      <c r="AF52" s="25">
        <v>144762</v>
      </c>
      <c r="AG52" s="25" t="s">
        <v>1</v>
      </c>
    </row>
    <row r="53" spans="1:33" s="5" customFormat="1" x14ac:dyDescent="0.25">
      <c r="A53" s="9" t="s">
        <v>49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>
        <v>471.51016510887706</v>
      </c>
      <c r="V53" s="23">
        <v>389.2942795529525</v>
      </c>
      <c r="W53" s="23">
        <v>431.15763784227141</v>
      </c>
      <c r="X53" s="23">
        <v>439.02137884466401</v>
      </c>
      <c r="Y53" s="23">
        <v>426.40546744381845</v>
      </c>
      <c r="Z53" s="23">
        <v>404.23001441594704</v>
      </c>
      <c r="AA53" s="23">
        <v>434.86971744789821</v>
      </c>
      <c r="AB53" s="23">
        <v>427.38835691831264</v>
      </c>
      <c r="AC53" s="23">
        <v>473.64758571923375</v>
      </c>
      <c r="AD53" s="23">
        <v>490.38055720230824</v>
      </c>
      <c r="AE53" s="23">
        <v>531.90991626432265</v>
      </c>
      <c r="AF53" s="23">
        <v>517.57072396246758</v>
      </c>
      <c r="AG53" s="23" t="s">
        <v>1</v>
      </c>
    </row>
    <row r="54" spans="1:33" x14ac:dyDescent="0.25">
      <c r="A54" s="12" t="s">
        <v>50</v>
      </c>
      <c r="B54" s="24" t="s">
        <v>1</v>
      </c>
      <c r="C54" s="25" t="s">
        <v>1</v>
      </c>
      <c r="D54" s="25">
        <v>1311.2581165860938</v>
      </c>
      <c r="E54" s="25" t="s">
        <v>1</v>
      </c>
      <c r="F54" s="25" t="s">
        <v>1</v>
      </c>
      <c r="G54" s="25" t="s">
        <v>1</v>
      </c>
      <c r="H54" s="25">
        <v>1425.4986198099793</v>
      </c>
      <c r="I54" s="25" t="s">
        <v>1</v>
      </c>
      <c r="J54" s="25" t="s">
        <v>1</v>
      </c>
      <c r="K54" s="25" t="s">
        <v>1</v>
      </c>
      <c r="L54" s="25">
        <v>1383.5418335534889</v>
      </c>
      <c r="M54" s="25" t="s">
        <v>1</v>
      </c>
      <c r="N54" s="25" t="s">
        <v>1</v>
      </c>
      <c r="O54" s="25" t="s">
        <v>1</v>
      </c>
      <c r="P54" s="25">
        <v>1758.4758536144216</v>
      </c>
      <c r="Q54" s="25" t="s">
        <v>1</v>
      </c>
      <c r="R54" s="25" t="s">
        <v>1</v>
      </c>
      <c r="S54" s="25" t="s">
        <v>1</v>
      </c>
      <c r="T54" s="25">
        <v>2493.5551344932414</v>
      </c>
      <c r="U54" s="25" t="s">
        <v>1</v>
      </c>
      <c r="V54" s="25" t="s">
        <v>1</v>
      </c>
      <c r="W54" s="25" t="s">
        <v>1</v>
      </c>
      <c r="X54" s="25">
        <v>3472.4069325707942</v>
      </c>
      <c r="Y54" s="25" t="s">
        <v>1</v>
      </c>
      <c r="Z54" s="25" t="s">
        <v>1</v>
      </c>
      <c r="AA54" s="25">
        <v>4502.3304968166058</v>
      </c>
      <c r="AB54" s="25" t="s">
        <v>1</v>
      </c>
      <c r="AC54" s="25">
        <v>4916.1624819192302</v>
      </c>
      <c r="AD54" s="25" t="s">
        <v>1</v>
      </c>
      <c r="AE54" s="25">
        <v>5318.3180734394609</v>
      </c>
      <c r="AF54" s="25" t="s">
        <v>1</v>
      </c>
      <c r="AG54" s="25" t="s">
        <v>1</v>
      </c>
    </row>
    <row r="55" spans="1:33" s="5" customFormat="1" x14ac:dyDescent="0.25">
      <c r="A55" s="9" t="s">
        <v>51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</row>
    <row r="56" spans="1:33" x14ac:dyDescent="0.25">
      <c r="A56" s="12" t="s">
        <v>52</v>
      </c>
      <c r="B56" s="24">
        <v>768.77637130801691</v>
      </c>
      <c r="C56" s="25">
        <v>1281.1641954969798</v>
      </c>
      <c r="D56" s="25">
        <v>1175.6432246998286</v>
      </c>
      <c r="E56" s="25">
        <v>1196.7350355797405</v>
      </c>
      <c r="F56" s="25">
        <v>875.64713191136889</v>
      </c>
      <c r="G56" s="25">
        <v>1039.0783826519087</v>
      </c>
      <c r="H56" s="25">
        <v>1219.0869761735648</v>
      </c>
      <c r="I56" s="25">
        <v>1376.0249972907561</v>
      </c>
      <c r="J56" s="25">
        <v>1078.0852318579678</v>
      </c>
      <c r="K56" s="25">
        <v>1187.9316926679053</v>
      </c>
      <c r="L56" s="25">
        <v>1434.6305436210632</v>
      </c>
      <c r="M56" s="25">
        <v>1494.0600523765811</v>
      </c>
      <c r="N56" s="25">
        <v>1576.4861285646875</v>
      </c>
      <c r="O56" s="25">
        <v>1700.8265607307624</v>
      </c>
      <c r="P56" s="25">
        <v>2083.5019623238863</v>
      </c>
      <c r="Q56" s="25">
        <v>2304.0502570726426</v>
      </c>
      <c r="R56" s="25">
        <v>2541.7964968133952</v>
      </c>
      <c r="S56" s="25">
        <v>3367.8605535710303</v>
      </c>
      <c r="T56" s="25">
        <v>2477.116005272967</v>
      </c>
      <c r="U56" s="25">
        <v>3035.6577510313632</v>
      </c>
      <c r="V56" s="25">
        <v>3103.689087034898</v>
      </c>
      <c r="W56" s="25">
        <v>3376.7419186566422</v>
      </c>
      <c r="X56" s="25">
        <v>3610.9323277011654</v>
      </c>
      <c r="Y56" s="25">
        <v>3673.6513518715419</v>
      </c>
      <c r="Z56" s="25">
        <v>4183.6471393494276</v>
      </c>
      <c r="AA56" s="25">
        <v>4886.7394094551864</v>
      </c>
      <c r="AB56" s="25">
        <v>6973.4289941114475</v>
      </c>
      <c r="AC56" s="25">
        <v>7249.676295900229</v>
      </c>
      <c r="AD56" s="25">
        <v>7617.8389205015283</v>
      </c>
      <c r="AE56" s="25">
        <v>7002.1238079861614</v>
      </c>
      <c r="AF56" s="25">
        <v>7102.9860005197634</v>
      </c>
      <c r="AG56" s="25" t="s">
        <v>1</v>
      </c>
    </row>
    <row r="57" spans="1:33" s="5" customFormat="1" x14ac:dyDescent="0.25">
      <c r="A57" s="9" t="s">
        <v>53</v>
      </c>
      <c r="B57" s="22">
        <v>6770.571050486983</v>
      </c>
      <c r="C57" s="23">
        <v>6555.7275422349048</v>
      </c>
      <c r="D57" s="23">
        <v>6246.2476225394712</v>
      </c>
      <c r="E57" s="23">
        <v>6448.4308209418723</v>
      </c>
      <c r="F57" s="23">
        <v>6867.9241811102956</v>
      </c>
      <c r="G57" s="23">
        <v>6462.1186630776137</v>
      </c>
      <c r="H57" s="23">
        <v>6341.007801620347</v>
      </c>
      <c r="I57" s="23">
        <v>6348.7763027183237</v>
      </c>
      <c r="J57" s="23">
        <v>6571.8864513336102</v>
      </c>
      <c r="K57" s="23">
        <v>6810.987312263801</v>
      </c>
      <c r="L57" s="23">
        <v>7601.346556686517</v>
      </c>
      <c r="M57" s="23">
        <v>7597.7209716100315</v>
      </c>
      <c r="N57" s="23">
        <v>8050.42058221973</v>
      </c>
      <c r="O57" s="23">
        <v>9078.3154518464435</v>
      </c>
      <c r="P57" s="23">
        <v>9689.7675182709918</v>
      </c>
      <c r="Q57" s="23">
        <v>10027.853972264735</v>
      </c>
      <c r="R57" s="23">
        <v>10616.852863011083</v>
      </c>
      <c r="S57" s="23">
        <v>10898.271245659082</v>
      </c>
      <c r="T57" s="23">
        <v>11205.100250680143</v>
      </c>
      <c r="U57" s="23">
        <v>11857.355712221544</v>
      </c>
      <c r="V57" s="23">
        <v>12117.221531578101</v>
      </c>
      <c r="W57" s="23">
        <v>11808.90359350303</v>
      </c>
      <c r="X57" s="23">
        <v>11036.808364474926</v>
      </c>
      <c r="Y57" s="23">
        <v>12095.683842312385</v>
      </c>
      <c r="Z57" s="23">
        <v>12426.336256020528</v>
      </c>
      <c r="AA57" s="23">
        <v>12634.737369522245</v>
      </c>
      <c r="AB57" s="23">
        <v>12635.582476405127</v>
      </c>
      <c r="AC57" s="23">
        <v>13215.142835023613</v>
      </c>
      <c r="AD57" s="23">
        <v>13985.319478736799</v>
      </c>
      <c r="AE57" s="23" t="s">
        <v>1</v>
      </c>
      <c r="AF57" s="23" t="s">
        <v>1</v>
      </c>
      <c r="AG57" s="23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226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452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>
        <v>95.132314967488782</v>
      </c>
      <c r="D5" s="11" t="s">
        <v>1</v>
      </c>
      <c r="E5" s="11">
        <v>78.531266430460747</v>
      </c>
      <c r="F5" s="11">
        <v>79.974960945314052</v>
      </c>
      <c r="G5" s="11">
        <v>84.863264227849257</v>
      </c>
      <c r="H5" s="11">
        <v>90.768375417884258</v>
      </c>
      <c r="I5" s="11">
        <v>94.905700365709407</v>
      </c>
      <c r="J5" s="11">
        <v>106.13273002266237</v>
      </c>
      <c r="K5" s="11">
        <v>113.62224397698435</v>
      </c>
      <c r="L5" s="11">
        <v>122.97890570203518</v>
      </c>
      <c r="M5" s="11">
        <v>128.35094320119043</v>
      </c>
      <c r="N5" s="11">
        <v>133.19201005804723</v>
      </c>
      <c r="O5" s="11">
        <v>133.56898446726962</v>
      </c>
      <c r="P5" s="11">
        <v>141.70375405107373</v>
      </c>
      <c r="Q5" s="11">
        <v>145.51171461780226</v>
      </c>
      <c r="R5" s="11">
        <v>142.89296703336188</v>
      </c>
      <c r="S5" s="11">
        <v>149.75182669677312</v>
      </c>
      <c r="T5" s="11">
        <v>169.44147060579724</v>
      </c>
      <c r="U5" s="11">
        <v>189.83294424199568</v>
      </c>
      <c r="V5" s="11">
        <v>208.00908151769048</v>
      </c>
      <c r="W5" s="11">
        <v>208.82843176160156</v>
      </c>
      <c r="X5" s="11">
        <v>236.91475851162971</v>
      </c>
      <c r="Y5" s="11">
        <v>247.17028986995641</v>
      </c>
      <c r="Z5" s="11" t="s">
        <v>1</v>
      </c>
      <c r="AA5" s="11">
        <v>252.16798779429993</v>
      </c>
      <c r="AB5" s="11" t="s">
        <v>1</v>
      </c>
      <c r="AC5" s="11">
        <v>267.37544636415043</v>
      </c>
      <c r="AD5" s="11" t="s">
        <v>1</v>
      </c>
      <c r="AE5" s="11">
        <v>304.22710936839769</v>
      </c>
      <c r="AF5" s="11" t="s">
        <v>1</v>
      </c>
      <c r="AG5" s="11" t="s">
        <v>1</v>
      </c>
    </row>
    <row r="6" spans="1:33" x14ac:dyDescent="0.25">
      <c r="A6" s="12" t="s">
        <v>2</v>
      </c>
      <c r="B6" s="13">
        <v>58.695643435089266</v>
      </c>
      <c r="C6" s="14">
        <v>33.660234041816643</v>
      </c>
      <c r="D6" s="14">
        <v>30.444324678653032</v>
      </c>
      <c r="E6" s="14">
        <v>26.562157668348799</v>
      </c>
      <c r="F6" s="14">
        <v>22.599454413428077</v>
      </c>
      <c r="G6" s="14">
        <v>12.956728559717655</v>
      </c>
      <c r="H6" s="14">
        <v>10.150762577988207</v>
      </c>
      <c r="I6" s="14">
        <v>18.357376315294655</v>
      </c>
      <c r="J6" s="14">
        <v>21.056786816531368</v>
      </c>
      <c r="K6" s="14">
        <v>22.119612066816508</v>
      </c>
      <c r="L6" s="14">
        <v>22.473085202489301</v>
      </c>
      <c r="M6" s="14">
        <v>20.811017274633162</v>
      </c>
      <c r="N6" s="14">
        <v>25.157008295476668</v>
      </c>
      <c r="O6" s="14">
        <v>26.509000759505884</v>
      </c>
      <c r="P6" s="14">
        <v>28.389433224140447</v>
      </c>
      <c r="Q6" s="14">
        <v>29.026180537513252</v>
      </c>
      <c r="R6" s="14">
        <v>31.079838117017498</v>
      </c>
      <c r="S6" s="14">
        <v>31.123213588243459</v>
      </c>
      <c r="T6" s="14">
        <v>39.096538265108862</v>
      </c>
      <c r="U6" s="14">
        <v>42.146852259347163</v>
      </c>
      <c r="V6" s="14">
        <v>36.205930789719496</v>
      </c>
      <c r="W6" s="14">
        <v>32.188860167373385</v>
      </c>
      <c r="X6" s="14">
        <v>30.770749594226679</v>
      </c>
      <c r="Y6" s="14">
        <v>33.275044141900253</v>
      </c>
      <c r="Z6" s="14">
        <v>36.659751893293283</v>
      </c>
      <c r="AA6" s="14">
        <v>35.416706929814396</v>
      </c>
      <c r="AB6" s="14">
        <v>33.639471617039924</v>
      </c>
      <c r="AC6" s="14">
        <v>38.510021692463681</v>
      </c>
      <c r="AD6" s="14">
        <v>40.45182585682624</v>
      </c>
      <c r="AE6" s="14">
        <v>47.987847458467314</v>
      </c>
      <c r="AF6" s="14">
        <v>53.020076110278765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>
        <v>59.047654378579594</v>
      </c>
      <c r="D7" s="18">
        <v>37.786625078530136</v>
      </c>
      <c r="E7" s="18">
        <v>28.21658161753443</v>
      </c>
      <c r="F7" s="18">
        <v>33.437487984447728</v>
      </c>
      <c r="G7" s="18">
        <v>39.045158312377346</v>
      </c>
      <c r="H7" s="18">
        <v>45.217059972162481</v>
      </c>
      <c r="I7" s="18">
        <v>44.953730802628527</v>
      </c>
      <c r="J7" s="18">
        <v>58.336072046648091</v>
      </c>
      <c r="K7" s="18">
        <v>68.715018614156591</v>
      </c>
      <c r="L7" s="18">
        <v>79.938089426208933</v>
      </c>
      <c r="M7" s="18">
        <v>83.94069556905454</v>
      </c>
      <c r="N7" s="18">
        <v>83.876136385081097</v>
      </c>
      <c r="O7" s="18">
        <v>92.925708065377236</v>
      </c>
      <c r="P7" s="18">
        <v>99.481856631195384</v>
      </c>
      <c r="Q7" s="18">
        <v>115.46223146902901</v>
      </c>
      <c r="R7" s="18">
        <v>130.98803757383831</v>
      </c>
      <c r="S7" s="18">
        <v>151.41578362247924</v>
      </c>
      <c r="T7" s="18">
        <v>153.99334206026819</v>
      </c>
      <c r="U7" s="18">
        <v>169.88617022931288</v>
      </c>
      <c r="V7" s="18">
        <v>163.40164052290191</v>
      </c>
      <c r="W7" s="18">
        <v>185.64940960823154</v>
      </c>
      <c r="X7" s="18">
        <v>189.1625185549812</v>
      </c>
      <c r="Y7" s="18">
        <v>199.81489207510094</v>
      </c>
      <c r="Z7" s="18">
        <v>208.37117763788189</v>
      </c>
      <c r="AA7" s="18">
        <v>208.24120785766661</v>
      </c>
      <c r="AB7" s="18">
        <v>213.67092325535276</v>
      </c>
      <c r="AC7" s="18">
        <v>236.22488543345912</v>
      </c>
      <c r="AD7" s="18">
        <v>265.52727081255853</v>
      </c>
      <c r="AE7" s="18">
        <v>277.637364316201</v>
      </c>
      <c r="AF7" s="18">
        <v>281.5247257371874</v>
      </c>
      <c r="AG7" s="18">
        <v>294.16279888803848</v>
      </c>
    </row>
    <row r="8" spans="1:33" x14ac:dyDescent="0.25">
      <c r="A8" s="12" t="s">
        <v>4</v>
      </c>
      <c r="B8" s="13">
        <v>117.21399322249388</v>
      </c>
      <c r="C8" s="14">
        <v>119.73485769670569</v>
      </c>
      <c r="D8" s="14">
        <v>123.56683470842071</v>
      </c>
      <c r="E8" s="14">
        <v>128.84105722283547</v>
      </c>
      <c r="F8" s="14" t="s">
        <v>1</v>
      </c>
      <c r="G8" s="14">
        <v>160.6907851177393</v>
      </c>
      <c r="H8" s="14">
        <v>153.35948919173725</v>
      </c>
      <c r="I8" s="14">
        <v>170.44218728390996</v>
      </c>
      <c r="J8" s="14" t="s">
        <v>1</v>
      </c>
      <c r="K8" s="14">
        <v>176.96724206233864</v>
      </c>
      <c r="L8" s="14" t="s">
        <v>1</v>
      </c>
      <c r="M8" s="14">
        <v>193.05050863845219</v>
      </c>
      <c r="N8" s="14" t="s">
        <v>1</v>
      </c>
      <c r="O8" s="14">
        <v>209.82692243642728</v>
      </c>
      <c r="P8" s="14" t="s">
        <v>1</v>
      </c>
      <c r="Q8" s="14">
        <v>225.33795469931016</v>
      </c>
      <c r="R8" s="14" t="s">
        <v>1</v>
      </c>
      <c r="S8" s="14">
        <v>253.79497265340865</v>
      </c>
      <c r="T8" s="14" t="s">
        <v>1</v>
      </c>
      <c r="U8" s="14">
        <v>321.90335304822884</v>
      </c>
      <c r="V8" s="14">
        <v>353.58890874637257</v>
      </c>
      <c r="W8" s="14">
        <v>367.27262321233326</v>
      </c>
      <c r="X8" s="14">
        <v>388.31446128514028</v>
      </c>
      <c r="Y8" s="14">
        <v>413.19882403579851</v>
      </c>
      <c r="Z8" s="14" t="s">
        <v>1</v>
      </c>
      <c r="AA8" s="14">
        <v>452.04349533155528</v>
      </c>
      <c r="AB8" s="14" t="s">
        <v>1</v>
      </c>
      <c r="AC8" s="14">
        <v>462.52448756117724</v>
      </c>
      <c r="AD8" s="14" t="s">
        <v>1</v>
      </c>
      <c r="AE8" s="14">
        <v>497.78022338193352</v>
      </c>
      <c r="AF8" s="14" t="s">
        <v>1</v>
      </c>
      <c r="AG8" s="14" t="s">
        <v>1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>
        <v>29.798197196684576</v>
      </c>
      <c r="K9" s="11">
        <v>36.524490865853124</v>
      </c>
      <c r="L9" s="11">
        <v>33.394221045474993</v>
      </c>
      <c r="M9" s="11">
        <v>37.386131507438563</v>
      </c>
      <c r="N9" s="11">
        <v>44.639183884202289</v>
      </c>
      <c r="O9" s="11">
        <v>48.720931180438981</v>
      </c>
      <c r="P9" s="11">
        <v>54.244212712145469</v>
      </c>
      <c r="Q9" s="11">
        <v>66.314875303566467</v>
      </c>
      <c r="R9" s="11">
        <v>95.730103253393807</v>
      </c>
      <c r="S9" s="11">
        <v>106.97457581805585</v>
      </c>
      <c r="T9" s="11">
        <v>142.48641566073638</v>
      </c>
      <c r="U9" s="11">
        <v>139.46030448692949</v>
      </c>
      <c r="V9" s="11">
        <v>150.63366073819316</v>
      </c>
      <c r="W9" s="11">
        <v>185.36165159136002</v>
      </c>
      <c r="X9" s="11">
        <v>211.51667217749699</v>
      </c>
      <c r="Y9" s="11">
        <v>223.4230805349286</v>
      </c>
      <c r="Z9" s="11">
        <v>204.53238914299493</v>
      </c>
      <c r="AA9" s="11">
        <v>198.54547626255928</v>
      </c>
      <c r="AB9" s="11">
        <v>146.26175861322656</v>
      </c>
      <c r="AC9" s="11">
        <v>173.3186074944912</v>
      </c>
      <c r="AD9" s="11">
        <v>219.50734624712342</v>
      </c>
      <c r="AE9" s="11">
        <v>230.3695957194517</v>
      </c>
      <c r="AF9" s="11">
        <v>250.08145153368542</v>
      </c>
      <c r="AG9" s="11" t="s">
        <v>1</v>
      </c>
    </row>
    <row r="10" spans="1:33" x14ac:dyDescent="0.25">
      <c r="A10" s="12" t="s">
        <v>6</v>
      </c>
      <c r="B10" s="13" t="s">
        <v>1</v>
      </c>
      <c r="C10" s="14">
        <v>141.1507375698971</v>
      </c>
      <c r="D10" s="14" t="s">
        <v>1</v>
      </c>
      <c r="E10" s="14">
        <v>145.63002118900573</v>
      </c>
      <c r="F10" s="14" t="s">
        <v>1</v>
      </c>
      <c r="G10" s="14">
        <v>151.10003827234061</v>
      </c>
      <c r="H10" s="14" t="s">
        <v>1</v>
      </c>
      <c r="I10" s="14">
        <v>175.90569727696092</v>
      </c>
      <c r="J10" s="14">
        <v>196.83388559563284</v>
      </c>
      <c r="K10" s="14">
        <v>220.42218113186709</v>
      </c>
      <c r="L10" s="14">
        <v>227.21197141860162</v>
      </c>
      <c r="M10" s="14">
        <v>226.04562485909727</v>
      </c>
      <c r="N10" s="14">
        <v>242.55728371762228</v>
      </c>
      <c r="O10" s="14">
        <v>245.79051696207836</v>
      </c>
      <c r="P10" s="14">
        <v>271.07784315963283</v>
      </c>
      <c r="Q10" s="14">
        <v>272.62774639643334</v>
      </c>
      <c r="R10" s="14">
        <v>287.69046246468787</v>
      </c>
      <c r="S10" s="14">
        <v>303.17171678979048</v>
      </c>
      <c r="T10" s="14">
        <v>309.20718301508106</v>
      </c>
      <c r="U10" s="14">
        <v>340.10721438095402</v>
      </c>
      <c r="V10" s="14">
        <v>370.63798156491987</v>
      </c>
      <c r="W10" s="14">
        <v>370.46303169109149</v>
      </c>
      <c r="X10" s="14">
        <v>370.70358824940507</v>
      </c>
      <c r="Y10" s="14">
        <v>353.3148091037948</v>
      </c>
      <c r="Z10" s="14">
        <v>361.41830448702922</v>
      </c>
      <c r="AA10" s="14">
        <v>352.44858172486357</v>
      </c>
      <c r="AB10" s="14">
        <v>353.27948368071662</v>
      </c>
      <c r="AC10" s="14">
        <v>376.22369258039566</v>
      </c>
      <c r="AD10" s="14">
        <v>386.03338634108133</v>
      </c>
      <c r="AE10" s="14">
        <v>390.76574430775412</v>
      </c>
      <c r="AF10" s="14">
        <v>409.82364540743993</v>
      </c>
      <c r="AG10" s="14" t="s">
        <v>1</v>
      </c>
    </row>
    <row r="11" spans="1:33" x14ac:dyDescent="0.25">
      <c r="A11" s="9" t="s">
        <v>7</v>
      </c>
      <c r="B11" s="10">
        <v>199.0341936395856</v>
      </c>
      <c r="C11" s="11">
        <v>209.43249162200382</v>
      </c>
      <c r="D11" s="11">
        <v>193.65142880342745</v>
      </c>
      <c r="E11" s="11">
        <v>199.38284242640484</v>
      </c>
      <c r="F11" s="11">
        <v>194.40420899280707</v>
      </c>
      <c r="G11" s="11">
        <v>201.05009169978717</v>
      </c>
      <c r="H11" s="11">
        <v>202.85947989470921</v>
      </c>
      <c r="I11" s="11">
        <v>191.02521897518145</v>
      </c>
      <c r="J11" s="11">
        <v>188.12513034058026</v>
      </c>
      <c r="K11" s="11">
        <v>195.03926715612079</v>
      </c>
      <c r="L11" s="11">
        <v>217.96004329671726</v>
      </c>
      <c r="M11" s="11">
        <v>224.21843035436953</v>
      </c>
      <c r="N11" s="11">
        <v>245.55383015153501</v>
      </c>
      <c r="O11" s="11">
        <v>240.72039262193803</v>
      </c>
      <c r="P11" s="11">
        <v>243.51296444510311</v>
      </c>
      <c r="Q11" s="11">
        <v>249.86908034243254</v>
      </c>
      <c r="R11" s="11">
        <v>265.25592770781992</v>
      </c>
      <c r="S11" s="11">
        <v>272.66961796665464</v>
      </c>
      <c r="T11" s="11">
        <v>291.33748169003195</v>
      </c>
      <c r="U11" s="11">
        <v>307.22584422295574</v>
      </c>
      <c r="V11" s="11">
        <v>300.39002419671135</v>
      </c>
      <c r="W11" s="11">
        <v>298.09139584009637</v>
      </c>
      <c r="X11" s="11">
        <v>306.44515684184353</v>
      </c>
      <c r="Y11" s="11">
        <v>322.37654595094091</v>
      </c>
      <c r="Z11" s="11">
        <v>319.70276991002925</v>
      </c>
      <c r="AA11" s="11" t="s">
        <v>1</v>
      </c>
      <c r="AB11" s="11">
        <v>319.3194478269744</v>
      </c>
      <c r="AC11" s="11">
        <v>328.56407783016687</v>
      </c>
      <c r="AD11" s="11">
        <v>333.1127977934504</v>
      </c>
      <c r="AE11" s="11">
        <v>348.1793377343713</v>
      </c>
      <c r="AF11" s="11">
        <v>353.48745700472114</v>
      </c>
      <c r="AG11" s="11" t="s">
        <v>1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>
        <v>54.595174881761494</v>
      </c>
      <c r="O12" s="14">
        <v>70.572758829181055</v>
      </c>
      <c r="P12" s="14">
        <v>68.636300941446933</v>
      </c>
      <c r="Q12" s="14">
        <v>75.004592856384761</v>
      </c>
      <c r="R12" s="14">
        <v>71.07378002350579</v>
      </c>
      <c r="S12" s="14">
        <v>76.278741664507891</v>
      </c>
      <c r="T12" s="14">
        <v>89.865793561086946</v>
      </c>
      <c r="U12" s="14">
        <v>85.748438213152767</v>
      </c>
      <c r="V12" s="14">
        <v>71.626390005991681</v>
      </c>
      <c r="W12" s="14">
        <v>74.532699180103805</v>
      </c>
      <c r="X12" s="14">
        <v>71.712694935837305</v>
      </c>
      <c r="Y12" s="14">
        <v>69.858598912522211</v>
      </c>
      <c r="Z12" s="14">
        <v>71.802030384875337</v>
      </c>
      <c r="AA12" s="14">
        <v>69.784776369022055</v>
      </c>
      <c r="AB12" s="14">
        <v>88.211037072524107</v>
      </c>
      <c r="AC12" s="14">
        <v>97.994192854021577</v>
      </c>
      <c r="AD12" s="14">
        <v>114.65000533101791</v>
      </c>
      <c r="AE12" s="14">
        <v>127.13940719242507</v>
      </c>
      <c r="AF12" s="14">
        <v>130.7780123981322</v>
      </c>
      <c r="AG12" s="14" t="s">
        <v>1</v>
      </c>
    </row>
    <row r="13" spans="1:33" x14ac:dyDescent="0.25">
      <c r="A13" s="9" t="s">
        <v>9</v>
      </c>
      <c r="B13" s="10">
        <v>32.870299300310514</v>
      </c>
      <c r="C13" s="11">
        <v>36.023347705103028</v>
      </c>
      <c r="D13" s="11">
        <v>38.07886204889904</v>
      </c>
      <c r="E13" s="11">
        <v>49.92704599643865</v>
      </c>
      <c r="F13" s="11">
        <v>47.331035983396902</v>
      </c>
      <c r="G13" s="11">
        <v>52.558186045976832</v>
      </c>
      <c r="H13" s="11">
        <v>63.420048902683881</v>
      </c>
      <c r="I13" s="11">
        <v>68.884763714680304</v>
      </c>
      <c r="J13" s="11">
        <v>70.544763878673876</v>
      </c>
      <c r="K13" s="11">
        <v>68.53128376679814</v>
      </c>
      <c r="L13" s="11">
        <v>77.204129364729084</v>
      </c>
      <c r="M13" s="11">
        <v>88.094142140421752</v>
      </c>
      <c r="N13" s="11">
        <v>103.0320097219581</v>
      </c>
      <c r="O13" s="11">
        <v>122.20522191318892</v>
      </c>
      <c r="P13" s="11">
        <v>142.50823614795019</v>
      </c>
      <c r="Q13" s="11">
        <v>155.04674169073326</v>
      </c>
      <c r="R13" s="11">
        <v>170.83357220637342</v>
      </c>
      <c r="S13" s="11">
        <v>190.38621773051401</v>
      </c>
      <c r="T13" s="11">
        <v>210.33161440894824</v>
      </c>
      <c r="U13" s="11">
        <v>201.20791074676532</v>
      </c>
      <c r="V13" s="11">
        <v>203.06627228157924</v>
      </c>
      <c r="W13" s="11">
        <v>205.61544075761458</v>
      </c>
      <c r="X13" s="11">
        <v>198.46112959449621</v>
      </c>
      <c r="Y13" s="11">
        <v>206.44713132052036</v>
      </c>
      <c r="Z13" s="11">
        <v>214.82620442110846</v>
      </c>
      <c r="AA13" s="11">
        <v>215.44976637581473</v>
      </c>
      <c r="AB13" s="11">
        <v>219.74335570002725</v>
      </c>
      <c r="AC13" s="11">
        <v>235.06230833657511</v>
      </c>
      <c r="AD13" s="11">
        <v>246.7367029893995</v>
      </c>
      <c r="AE13" s="11">
        <v>244.75907047599546</v>
      </c>
      <c r="AF13" s="11" t="s">
        <v>1</v>
      </c>
      <c r="AG13" s="11" t="s">
        <v>1</v>
      </c>
    </row>
    <row r="14" spans="1:33" x14ac:dyDescent="0.25">
      <c r="A14" s="12" t="s">
        <v>10</v>
      </c>
      <c r="B14" s="13">
        <v>114.56585982855827</v>
      </c>
      <c r="C14" s="14">
        <v>109.99802202554187</v>
      </c>
      <c r="D14" s="14">
        <v>107.12981674882559</v>
      </c>
      <c r="E14" s="14">
        <v>109.40859952414769</v>
      </c>
      <c r="F14" s="14">
        <v>104.18906210448679</v>
      </c>
      <c r="G14" s="14">
        <v>110.10557406579527</v>
      </c>
      <c r="H14" s="14">
        <v>110.4027832840622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>
        <v>158.61019244464225</v>
      </c>
      <c r="R14" s="14">
        <v>164.12876092955682</v>
      </c>
      <c r="S14" s="14">
        <v>169.73294254767487</v>
      </c>
      <c r="T14" s="14">
        <v>172.75303087758013</v>
      </c>
      <c r="U14" s="14">
        <v>177.58683532417561</v>
      </c>
      <c r="V14" s="14">
        <v>177.84176129953181</v>
      </c>
      <c r="W14" s="14">
        <v>183.62529645783198</v>
      </c>
      <c r="X14" s="14">
        <v>194.82403384251458</v>
      </c>
      <c r="Y14" s="14">
        <v>196.0215292069407</v>
      </c>
      <c r="Z14" s="14">
        <v>193.5969053934046</v>
      </c>
      <c r="AA14" s="14">
        <v>188.0512555080582</v>
      </c>
      <c r="AB14" s="14">
        <v>192.10326813592201</v>
      </c>
      <c r="AC14" s="14">
        <v>183.47052875560692</v>
      </c>
      <c r="AD14" s="14">
        <v>200.12570054023487</v>
      </c>
      <c r="AE14" s="14">
        <v>206.81266609128679</v>
      </c>
      <c r="AF14" s="14">
        <v>210.11353955292992</v>
      </c>
      <c r="AG14" s="14" t="s">
        <v>1</v>
      </c>
    </row>
    <row r="15" spans="1:33" x14ac:dyDescent="0.25">
      <c r="A15" s="9" t="s">
        <v>11</v>
      </c>
      <c r="B15" s="10" t="s">
        <v>1</v>
      </c>
      <c r="C15" s="11">
        <v>19.900955736737654</v>
      </c>
      <c r="D15" s="11">
        <v>21.937475226996828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>
        <v>28.002290509485775</v>
      </c>
      <c r="K15" s="11">
        <v>29.215685452709923</v>
      </c>
      <c r="L15" s="11">
        <v>31.974566757678001</v>
      </c>
      <c r="M15" s="11">
        <v>35.290622926040918</v>
      </c>
      <c r="N15" s="11">
        <v>40.383576496019728</v>
      </c>
      <c r="O15" s="11">
        <v>46.133069512638784</v>
      </c>
      <c r="P15" s="11">
        <v>55.415498201832186</v>
      </c>
      <c r="Q15" s="11">
        <v>67.803817304519512</v>
      </c>
      <c r="R15" s="11">
        <v>75.892769410107363</v>
      </c>
      <c r="S15" s="11">
        <v>83.900953661256679</v>
      </c>
      <c r="T15" s="11">
        <v>85.015052775809878</v>
      </c>
      <c r="U15" s="11">
        <v>102.4874958095716</v>
      </c>
      <c r="V15" s="11">
        <v>100.18749310940306</v>
      </c>
      <c r="W15" s="11">
        <v>104.19266760494016</v>
      </c>
      <c r="X15" s="11">
        <v>90.361435310220088</v>
      </c>
      <c r="Y15" s="11">
        <v>88.245601133497786</v>
      </c>
      <c r="Z15" s="11">
        <v>82.460999930906638</v>
      </c>
      <c r="AA15" s="11">
        <v>76.654048802331857</v>
      </c>
      <c r="AB15" s="11">
        <v>76.369764420158532</v>
      </c>
      <c r="AC15" s="11">
        <v>79.779145779325106</v>
      </c>
      <c r="AD15" s="11">
        <v>83.938737744393265</v>
      </c>
      <c r="AE15" s="11">
        <v>106.4682967155033</v>
      </c>
      <c r="AF15" s="11">
        <v>120.5412221026433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>
        <v>30.506468856225311</v>
      </c>
      <c r="M16" s="14">
        <v>35.421249734252612</v>
      </c>
      <c r="N16" s="14">
        <v>44.822549866494789</v>
      </c>
      <c r="O16" s="14">
        <v>51.756005970263836</v>
      </c>
      <c r="P16" s="14">
        <v>61.713224058794331</v>
      </c>
      <c r="Q16" s="14">
        <v>67.683560248793938</v>
      </c>
      <c r="R16" s="14">
        <v>69.275235640375115</v>
      </c>
      <c r="S16" s="14">
        <v>71.197549917857003</v>
      </c>
      <c r="T16" s="14">
        <v>88.949487581233697</v>
      </c>
      <c r="U16" s="14">
        <v>79.189905107930457</v>
      </c>
      <c r="V16" s="14">
        <v>71.84403151590304</v>
      </c>
      <c r="W16" s="14">
        <v>85.651877580045095</v>
      </c>
      <c r="X16" s="14">
        <v>85.924468377611561</v>
      </c>
      <c r="Y16" s="14">
        <v>86.082338610381896</v>
      </c>
      <c r="Z16" s="14">
        <v>94.792296940449447</v>
      </c>
      <c r="AA16" s="14">
        <v>105.36166856801799</v>
      </c>
      <c r="AB16" s="14">
        <v>101.33101775289225</v>
      </c>
      <c r="AC16" s="14">
        <v>109.36383926889935</v>
      </c>
      <c r="AD16" s="14">
        <v>110.42437993067155</v>
      </c>
      <c r="AE16" s="14">
        <v>125.30919139965478</v>
      </c>
      <c r="AF16" s="14">
        <v>132.55797930150737</v>
      </c>
      <c r="AG16" s="14" t="s">
        <v>1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>
        <v>12.504090295058484</v>
      </c>
      <c r="H17" s="11">
        <v>12.823556285689572</v>
      </c>
      <c r="I17" s="11">
        <v>13.911196193575906</v>
      </c>
      <c r="J17" s="11">
        <v>14.109842641047967</v>
      </c>
      <c r="K17" s="11">
        <v>14.541331280280851</v>
      </c>
      <c r="L17" s="11">
        <v>14.404812061349112</v>
      </c>
      <c r="M17" s="11">
        <v>18.024874186749113</v>
      </c>
      <c r="N17" s="11">
        <v>17.407498212168036</v>
      </c>
      <c r="O17" s="11">
        <v>18.305625410537605</v>
      </c>
      <c r="P17" s="11">
        <v>15.16611305967891</v>
      </c>
      <c r="Q17" s="11">
        <v>33.54423795948297</v>
      </c>
      <c r="R17" s="11">
        <v>39.109600527538412</v>
      </c>
      <c r="S17" s="11">
        <v>50.224567157819088</v>
      </c>
      <c r="T17" s="11">
        <v>53.628583938843825</v>
      </c>
      <c r="U17" s="11">
        <v>34.117023511315693</v>
      </c>
      <c r="V17" s="11">
        <v>27.991138112033077</v>
      </c>
      <c r="W17" s="11">
        <v>30.538179457121888</v>
      </c>
      <c r="X17" s="11">
        <v>33.205005119659695</v>
      </c>
      <c r="Y17" s="11">
        <v>32.713419699472901</v>
      </c>
      <c r="Z17" s="11">
        <v>41.464742188768334</v>
      </c>
      <c r="AA17" s="11">
        <v>50.101578712062739</v>
      </c>
      <c r="AB17" s="11">
        <v>55.090890878331933</v>
      </c>
      <c r="AC17" s="11">
        <v>63.572408412399561</v>
      </c>
      <c r="AD17" s="11">
        <v>67.632513551009069</v>
      </c>
      <c r="AE17" s="11">
        <v>72.153769341289362</v>
      </c>
      <c r="AF17" s="11">
        <v>85.258910362887832</v>
      </c>
      <c r="AG17" s="11" t="s">
        <v>1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>
        <v>66.930492617318862</v>
      </c>
      <c r="M18" s="14" t="s">
        <v>1</v>
      </c>
      <c r="N18" s="14" t="s">
        <v>1</v>
      </c>
      <c r="O18" s="14">
        <v>110.07135693112508</v>
      </c>
      <c r="P18" s="14" t="s">
        <v>1</v>
      </c>
      <c r="Q18" s="14">
        <v>180.94337237547543</v>
      </c>
      <c r="R18" s="14" t="s">
        <v>1</v>
      </c>
      <c r="S18" s="14">
        <v>246.57490012101985</v>
      </c>
      <c r="T18" s="14" t="s">
        <v>1</v>
      </c>
      <c r="U18" s="14">
        <v>335.61839648279397</v>
      </c>
      <c r="V18" s="14">
        <v>451.27922037072648</v>
      </c>
      <c r="W18" s="14">
        <v>450.59590356305966</v>
      </c>
      <c r="X18" s="14">
        <v>525.62465748665124</v>
      </c>
      <c r="Y18" s="14">
        <v>603.32818057377551</v>
      </c>
      <c r="Z18" s="14">
        <v>550.10653961612002</v>
      </c>
      <c r="AA18" s="14">
        <v>632.29965170349863</v>
      </c>
      <c r="AB18" s="14">
        <v>581.79648645156328</v>
      </c>
      <c r="AC18" s="14">
        <v>618.17501610577426</v>
      </c>
      <c r="AD18" s="14" t="s">
        <v>1</v>
      </c>
      <c r="AE18" s="14">
        <v>599.9742564854995</v>
      </c>
      <c r="AF18" s="14" t="s">
        <v>1</v>
      </c>
      <c r="AG18" s="14" t="s">
        <v>1</v>
      </c>
    </row>
    <row r="19" spans="1:33" x14ac:dyDescent="0.25">
      <c r="A19" s="9" t="s">
        <v>15</v>
      </c>
      <c r="B19" s="10" t="s">
        <v>1</v>
      </c>
      <c r="C19" s="11">
        <v>34.319574919177775</v>
      </c>
      <c r="D19" s="11">
        <v>34.773974568554777</v>
      </c>
      <c r="E19" s="11">
        <v>31.99070490835858</v>
      </c>
      <c r="F19" s="11">
        <v>40.395637126461168</v>
      </c>
      <c r="G19" s="11">
        <v>34.374215072718641</v>
      </c>
      <c r="H19" s="11">
        <v>29.421158832308386</v>
      </c>
      <c r="I19" s="11">
        <v>37.580369981752725</v>
      </c>
      <c r="J19" s="11">
        <v>38.369183931979038</v>
      </c>
      <c r="K19" s="11">
        <v>38.845422026552889</v>
      </c>
      <c r="L19" s="11">
        <v>46.400501955304215</v>
      </c>
      <c r="M19" s="11">
        <v>64.623641479591257</v>
      </c>
      <c r="N19" s="11">
        <v>83.577854283980514</v>
      </c>
      <c r="O19" s="11">
        <v>82.439861987868511</v>
      </c>
      <c r="P19" s="11">
        <v>72.427687272004263</v>
      </c>
      <c r="Q19" s="11">
        <v>77.744506848907122</v>
      </c>
      <c r="R19" s="11">
        <v>80.575201361332233</v>
      </c>
      <c r="S19" s="11">
        <v>81.193784860383246</v>
      </c>
      <c r="T19" s="11">
        <v>85.104441674196281</v>
      </c>
      <c r="U19" s="11">
        <v>98.759347302567662</v>
      </c>
      <c r="V19" s="11">
        <v>97.240466642335093</v>
      </c>
      <c r="W19" s="11">
        <v>104.25927984082364</v>
      </c>
      <c r="X19" s="11">
        <v>108.19908533826241</v>
      </c>
      <c r="Y19" s="11">
        <v>122.63956558116061</v>
      </c>
      <c r="Z19" s="11">
        <v>116.40162888987678</v>
      </c>
      <c r="AA19" s="11">
        <v>125.12603076947053</v>
      </c>
      <c r="AB19" s="11">
        <v>87.067217944280372</v>
      </c>
      <c r="AC19" s="11">
        <v>124.63991688387827</v>
      </c>
      <c r="AD19" s="11">
        <v>156.71230803365631</v>
      </c>
      <c r="AE19" s="11">
        <v>166.25266089495815</v>
      </c>
      <c r="AF19" s="11">
        <v>174.29488369223623</v>
      </c>
      <c r="AG19" s="11" t="s">
        <v>1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29.117910660133603</v>
      </c>
      <c r="O20" s="14" t="s">
        <v>1</v>
      </c>
      <c r="P20" s="14" t="s">
        <v>1</v>
      </c>
      <c r="Q20" s="14">
        <v>30.428417078950513</v>
      </c>
      <c r="R20" s="14">
        <v>36.114211075623935</v>
      </c>
      <c r="S20" s="14">
        <v>35.070410488789982</v>
      </c>
      <c r="T20" s="14">
        <v>38.274577526788597</v>
      </c>
      <c r="U20" s="14">
        <v>40.668162956308834</v>
      </c>
      <c r="V20" s="14">
        <v>58.060113725939821</v>
      </c>
      <c r="W20" s="14">
        <v>55.877142412128137</v>
      </c>
      <c r="X20" s="14">
        <v>79.898485797256996</v>
      </c>
      <c r="Y20" s="14">
        <v>84.866339857615216</v>
      </c>
      <c r="Z20" s="14">
        <v>74.644193935377558</v>
      </c>
      <c r="AA20" s="14">
        <v>90.225253279286335</v>
      </c>
      <c r="AB20" s="14">
        <v>77.018202215755352</v>
      </c>
      <c r="AC20" s="14">
        <v>80.303105200270664</v>
      </c>
      <c r="AD20" s="14">
        <v>86.556448887569687</v>
      </c>
      <c r="AE20" s="14">
        <v>96.439555624615593</v>
      </c>
      <c r="AF20" s="14">
        <v>100.98650307612996</v>
      </c>
      <c r="AG20" s="14" t="s">
        <v>1</v>
      </c>
    </row>
    <row r="21" spans="1:33" x14ac:dyDescent="0.25">
      <c r="A21" s="9" t="s">
        <v>17</v>
      </c>
      <c r="B21" s="10">
        <v>153.73744101620548</v>
      </c>
      <c r="C21" s="11">
        <v>180.70660127964391</v>
      </c>
      <c r="D21" s="11">
        <v>181.01616448604494</v>
      </c>
      <c r="E21" s="11">
        <v>180.99807977571015</v>
      </c>
      <c r="F21" s="11">
        <v>183.24410382811695</v>
      </c>
      <c r="G21" s="11">
        <v>190.85348284120391</v>
      </c>
      <c r="H21" s="11">
        <v>198.08538618177224</v>
      </c>
      <c r="I21" s="11">
        <v>194.47078034932849</v>
      </c>
      <c r="J21" s="11">
        <v>196.36677974354876</v>
      </c>
      <c r="K21" s="11">
        <v>200.55666051083477</v>
      </c>
      <c r="L21" s="11">
        <v>209.18833041662333</v>
      </c>
      <c r="M21" s="11">
        <v>218.26593382497092</v>
      </c>
      <c r="N21" s="11">
        <v>228.38729862526725</v>
      </c>
      <c r="O21" s="11">
        <v>234.09761569740337</v>
      </c>
      <c r="P21" s="11">
        <v>235.59899955804534</v>
      </c>
      <c r="Q21" s="11">
        <v>223.29206833093767</v>
      </c>
      <c r="R21" s="11">
        <v>237.07680259271356</v>
      </c>
      <c r="S21" s="11">
        <v>249.40278865219437</v>
      </c>
      <c r="T21" s="11">
        <v>285.19733669835244</v>
      </c>
      <c r="U21" s="11">
        <v>304.7449901592671</v>
      </c>
      <c r="V21" s="11">
        <v>326.7321597569599</v>
      </c>
      <c r="W21" s="11">
        <v>354.14860954790913</v>
      </c>
      <c r="X21" s="11">
        <v>362.5498805634648</v>
      </c>
      <c r="Y21" s="11">
        <v>368.85065522869343</v>
      </c>
      <c r="Z21" s="11">
        <v>386.13463482133216</v>
      </c>
      <c r="AA21" s="11">
        <v>389.17696087167013</v>
      </c>
      <c r="AB21" s="11">
        <v>424.99663557220975</v>
      </c>
      <c r="AC21" s="11">
        <v>448.26644647816039</v>
      </c>
      <c r="AD21" s="11">
        <v>476.79942835207873</v>
      </c>
      <c r="AE21" s="11">
        <v>487.68931823726138</v>
      </c>
      <c r="AF21" s="11">
        <v>511.75942940100998</v>
      </c>
      <c r="AG21" s="11" t="s">
        <v>1</v>
      </c>
    </row>
    <row r="22" spans="1:33" x14ac:dyDescent="0.25">
      <c r="A22" s="12" t="s">
        <v>18</v>
      </c>
      <c r="B22" s="13">
        <v>177.34680137258783</v>
      </c>
      <c r="C22" s="14">
        <v>177.55321263750247</v>
      </c>
      <c r="D22" s="14">
        <v>178.53757636654066</v>
      </c>
      <c r="E22" s="14">
        <v>184.27318350981827</v>
      </c>
      <c r="F22" s="14">
        <v>177.64293223847699</v>
      </c>
      <c r="G22" s="14">
        <v>179.98309940099546</v>
      </c>
      <c r="H22" s="14">
        <v>186.78136513586358</v>
      </c>
      <c r="I22" s="14">
        <v>187.11990915653126</v>
      </c>
      <c r="J22" s="14">
        <v>182.34311217023682</v>
      </c>
      <c r="K22" s="14">
        <v>196.34022490054721</v>
      </c>
      <c r="L22" s="14" t="s">
        <v>1</v>
      </c>
      <c r="M22" s="14">
        <v>231.00128723805744</v>
      </c>
      <c r="N22" s="14" t="s">
        <v>1</v>
      </c>
      <c r="O22" s="14">
        <v>246.09796744419566</v>
      </c>
      <c r="P22" s="14" t="s">
        <v>1</v>
      </c>
      <c r="Q22" s="14">
        <v>258.51943157570776</v>
      </c>
      <c r="R22" s="14" t="s">
        <v>1</v>
      </c>
      <c r="S22" s="14">
        <v>276.99085692219194</v>
      </c>
      <c r="T22" s="14" t="s">
        <v>1</v>
      </c>
      <c r="U22" s="14">
        <v>301.73945900551155</v>
      </c>
      <c r="V22" s="14" t="s">
        <v>1</v>
      </c>
      <c r="W22" s="14">
        <v>296.74385511621</v>
      </c>
      <c r="X22" s="14">
        <v>293.09304998556854</v>
      </c>
      <c r="Y22" s="14">
        <v>330.63296287238541</v>
      </c>
      <c r="Z22" s="14">
        <v>334.12286316180968</v>
      </c>
      <c r="AA22" s="14">
        <v>340.52945883037398</v>
      </c>
      <c r="AB22" s="14">
        <v>340.84169321059625</v>
      </c>
      <c r="AC22" s="14">
        <v>355.13501384464587</v>
      </c>
      <c r="AD22" s="14">
        <v>369.48260669966095</v>
      </c>
      <c r="AE22" s="14">
        <v>384.38421955127757</v>
      </c>
      <c r="AF22" s="14">
        <v>422.46847637591105</v>
      </c>
      <c r="AG22" s="14" t="s">
        <v>1</v>
      </c>
    </row>
    <row r="23" spans="1:33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>
        <v>27.674137877040327</v>
      </c>
      <c r="G23" s="11">
        <v>28.703888315616386</v>
      </c>
      <c r="H23" s="11">
        <v>30.665183464932291</v>
      </c>
      <c r="I23" s="11">
        <v>35.539723023684459</v>
      </c>
      <c r="J23" s="11">
        <v>37.023839391267849</v>
      </c>
      <c r="K23" s="11">
        <v>40.089431402570227</v>
      </c>
      <c r="L23" s="11">
        <v>45.156522796494066</v>
      </c>
      <c r="M23" s="11">
        <v>44.449189394467894</v>
      </c>
      <c r="N23" s="11">
        <v>40.423449023686544</v>
      </c>
      <c r="O23" s="11">
        <v>41.214165988866213</v>
      </c>
      <c r="P23" s="11">
        <v>45.23506408730249</v>
      </c>
      <c r="Q23" s="11">
        <v>44.89541133319085</v>
      </c>
      <c r="R23" s="11">
        <v>47.702575524258577</v>
      </c>
      <c r="S23" s="11">
        <v>55.003447424954437</v>
      </c>
      <c r="T23" s="11">
        <v>65.207127720314645</v>
      </c>
      <c r="U23" s="11">
        <v>76.476842713636913</v>
      </c>
      <c r="V23" s="11">
        <v>91.75005031842872</v>
      </c>
      <c r="W23" s="11">
        <v>94.554484850701428</v>
      </c>
      <c r="X23" s="11">
        <v>107.3006797501898</v>
      </c>
      <c r="Y23" s="11">
        <v>101.35167490745076</v>
      </c>
      <c r="Z23" s="11">
        <v>108.60114922033397</v>
      </c>
      <c r="AA23" s="11">
        <v>112.51581664957058</v>
      </c>
      <c r="AB23" s="11">
        <v>105.92083290131444</v>
      </c>
      <c r="AC23" s="11">
        <v>119.09239538943665</v>
      </c>
      <c r="AD23" s="11">
        <v>137.00225712314409</v>
      </c>
      <c r="AE23" s="11">
        <v>173.60835210727481</v>
      </c>
      <c r="AF23" s="11">
        <v>186.31479083965064</v>
      </c>
      <c r="AG23" s="11" t="s">
        <v>1</v>
      </c>
    </row>
    <row r="24" spans="1:33" x14ac:dyDescent="0.25">
      <c r="A24" s="12" t="s">
        <v>20</v>
      </c>
      <c r="B24" s="13">
        <v>34.025840199621882</v>
      </c>
      <c r="C24" s="14">
        <v>39.634962325485127</v>
      </c>
      <c r="D24" s="14">
        <v>43.329584057800872</v>
      </c>
      <c r="E24" s="14">
        <v>43.048315367654716</v>
      </c>
      <c r="F24" s="14">
        <v>42.697483000469063</v>
      </c>
      <c r="G24" s="14">
        <v>48.25990177844124</v>
      </c>
      <c r="H24" s="14">
        <v>54.470882472310009</v>
      </c>
      <c r="I24" s="14">
        <v>60.323489748324093</v>
      </c>
      <c r="J24" s="14">
        <v>71.642955982972268</v>
      </c>
      <c r="K24" s="14">
        <v>83.800439825702242</v>
      </c>
      <c r="L24" s="14">
        <v>88.185451400538682</v>
      </c>
      <c r="M24" s="14">
        <v>91.206732965561869</v>
      </c>
      <c r="N24" s="14">
        <v>89.23523841058514</v>
      </c>
      <c r="O24" s="14">
        <v>87.724637095060302</v>
      </c>
      <c r="P24" s="14">
        <v>90.101786455388705</v>
      </c>
      <c r="Q24" s="14">
        <v>94.980742243431905</v>
      </c>
      <c r="R24" s="14">
        <v>114.24634993997343</v>
      </c>
      <c r="S24" s="14">
        <v>128.54579244456789</v>
      </c>
      <c r="T24" s="14">
        <v>167.64354818784673</v>
      </c>
      <c r="U24" s="14">
        <v>189.40019366241648</v>
      </c>
      <c r="V24" s="14">
        <v>188.40230466718378</v>
      </c>
      <c r="W24" s="14">
        <v>162.77967648475183</v>
      </c>
      <c r="X24" s="14">
        <v>157.04172355017948</v>
      </c>
      <c r="Y24" s="14">
        <v>171.42048352587705</v>
      </c>
      <c r="Z24" s="14">
        <v>174.47614045410481</v>
      </c>
      <c r="AA24" s="14">
        <v>163.1980998012927</v>
      </c>
      <c r="AB24" s="14">
        <v>172.61310849959045</v>
      </c>
      <c r="AC24" s="14">
        <v>179.12009253179397</v>
      </c>
      <c r="AD24" s="14">
        <v>191.8240271797099</v>
      </c>
      <c r="AE24" s="14">
        <v>204.3171172426766</v>
      </c>
      <c r="AF24" s="14">
        <v>208.1873514616359</v>
      </c>
      <c r="AG24" s="14" t="s">
        <v>1</v>
      </c>
    </row>
    <row r="25" spans="1:33" x14ac:dyDescent="0.25">
      <c r="A25" s="9" t="s">
        <v>21</v>
      </c>
      <c r="B25" s="10">
        <v>116.22607942507719</v>
      </c>
      <c r="C25" s="11">
        <v>136.51865012288943</v>
      </c>
      <c r="D25" s="11">
        <v>142.89591961183879</v>
      </c>
      <c r="E25" s="11">
        <v>149.4461435403154</v>
      </c>
      <c r="F25" s="11">
        <v>167.77993759495277</v>
      </c>
      <c r="G25" s="11">
        <v>169.05818335523446</v>
      </c>
      <c r="H25" s="11">
        <v>166.45130623886587</v>
      </c>
      <c r="I25" s="11">
        <v>171.18787480210733</v>
      </c>
      <c r="J25" s="11">
        <v>173.12383695338602</v>
      </c>
      <c r="K25" s="11">
        <v>196.95309430863188</v>
      </c>
      <c r="L25" s="11">
        <v>209.03252623607509</v>
      </c>
      <c r="M25" s="11">
        <v>224.90824650302869</v>
      </c>
      <c r="N25" s="11">
        <v>215.07887405524613</v>
      </c>
      <c r="O25" s="11">
        <v>239.17410952041143</v>
      </c>
      <c r="P25" s="11">
        <v>237.08427155579636</v>
      </c>
      <c r="Q25" s="11">
        <v>297.46336025157785</v>
      </c>
      <c r="R25" s="11">
        <v>286.01756557118824</v>
      </c>
      <c r="S25" s="11">
        <v>307.31931483371659</v>
      </c>
      <c r="T25" s="11">
        <v>391.92501774309267</v>
      </c>
      <c r="U25" s="11">
        <v>369.67698449077665</v>
      </c>
      <c r="V25" s="11">
        <v>435.66681456344691</v>
      </c>
      <c r="W25" s="11">
        <v>421.084545010265</v>
      </c>
      <c r="X25" s="11">
        <v>506.83741453122053</v>
      </c>
      <c r="Y25" s="11">
        <v>471.19390871048171</v>
      </c>
      <c r="Z25" s="11">
        <v>531.87483289074441</v>
      </c>
      <c r="AA25" s="11">
        <v>493.56705344841879</v>
      </c>
      <c r="AB25" s="11">
        <v>497.54936201197421</v>
      </c>
      <c r="AC25" s="11">
        <v>456.11466453397179</v>
      </c>
      <c r="AD25" s="11">
        <v>529.5000545679278</v>
      </c>
      <c r="AE25" s="11">
        <v>486.11189919258078</v>
      </c>
      <c r="AF25" s="11">
        <v>591.03134355087195</v>
      </c>
      <c r="AG25" s="11">
        <v>623.26263611074489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>
        <v>27.341873056144909</v>
      </c>
      <c r="F26" s="14">
        <v>22.964760375125319</v>
      </c>
      <c r="G26" s="14">
        <v>23.337423739930308</v>
      </c>
      <c r="H26" s="14">
        <v>21.091936497243246</v>
      </c>
      <c r="I26" s="14">
        <v>13.502488936141084</v>
      </c>
      <c r="J26" s="14">
        <v>14.558462790229946</v>
      </c>
      <c r="K26" s="14">
        <v>10.483352777210163</v>
      </c>
      <c r="L26" s="14">
        <v>8.8602410090460726</v>
      </c>
      <c r="M26" s="14">
        <v>11.028800098015397</v>
      </c>
      <c r="N26" s="14">
        <v>13.004732468972366</v>
      </c>
      <c r="O26" s="14">
        <v>14.201676065437363</v>
      </c>
      <c r="P26" s="14">
        <v>17.067941379386799</v>
      </c>
      <c r="Q26" s="14">
        <v>21.100490829123743</v>
      </c>
      <c r="R26" s="14">
        <v>33.774165068308939</v>
      </c>
      <c r="S26" s="14">
        <v>46.709641965688363</v>
      </c>
      <c r="T26" s="14">
        <v>64.045235250988469</v>
      </c>
      <c r="U26" s="14">
        <v>40.020165402198806</v>
      </c>
      <c r="V26" s="14">
        <v>41.707004072322825</v>
      </c>
      <c r="W26" s="14">
        <v>43.434136446406121</v>
      </c>
      <c r="X26" s="14">
        <v>45.365772388374424</v>
      </c>
      <c r="Y26" s="14">
        <v>39.852163314255677</v>
      </c>
      <c r="Z26" s="14">
        <v>38.029620638854603</v>
      </c>
      <c r="AA26" s="14">
        <v>43.75091582175169</v>
      </c>
      <c r="AB26" s="14">
        <v>46.020214173289304</v>
      </c>
      <c r="AC26" s="14">
        <v>48.911948951661763</v>
      </c>
      <c r="AD26" s="14">
        <v>48.914439632798718</v>
      </c>
      <c r="AE26" s="14">
        <v>52.443041338953769</v>
      </c>
      <c r="AF26" s="14">
        <v>49.668021132036181</v>
      </c>
      <c r="AG26" s="14" t="s">
        <v>1</v>
      </c>
    </row>
    <row r="27" spans="1:33" x14ac:dyDescent="0.25">
      <c r="A27" s="9" t="s">
        <v>23</v>
      </c>
      <c r="B27" s="10" t="s">
        <v>1</v>
      </c>
      <c r="C27" s="11">
        <v>25.107055762807548</v>
      </c>
      <c r="D27" s="11" t="s">
        <v>1</v>
      </c>
      <c r="E27" s="11">
        <v>26.910927576666857</v>
      </c>
      <c r="F27" s="11" t="s">
        <v>1</v>
      </c>
      <c r="G27" s="11">
        <v>34.213392148884047</v>
      </c>
      <c r="H27" s="11" t="s">
        <v>1</v>
      </c>
      <c r="I27" s="11">
        <v>39.196801011805803</v>
      </c>
      <c r="J27" s="11" t="s">
        <v>1</v>
      </c>
      <c r="K27" s="11">
        <v>50.066906863983455</v>
      </c>
      <c r="L27" s="11" t="s">
        <v>1</v>
      </c>
      <c r="M27" s="11">
        <v>53.289064677542306</v>
      </c>
      <c r="N27" s="11" t="s">
        <v>1</v>
      </c>
      <c r="O27" s="11">
        <v>59.055234733445594</v>
      </c>
      <c r="P27" s="11" t="s">
        <v>1</v>
      </c>
      <c r="Q27" s="11">
        <v>67.859224715953545</v>
      </c>
      <c r="R27" s="11" t="s">
        <v>1</v>
      </c>
      <c r="S27" s="11" t="s">
        <v>1</v>
      </c>
      <c r="T27" s="11">
        <v>127.41687317263782</v>
      </c>
      <c r="U27" s="11">
        <v>105.3748028476967</v>
      </c>
      <c r="V27" s="11">
        <v>83.034125745507254</v>
      </c>
      <c r="W27" s="11">
        <v>88.695196879494276</v>
      </c>
      <c r="X27" s="11">
        <v>91.255939024693234</v>
      </c>
      <c r="Y27" s="11">
        <v>112.99454554662977</v>
      </c>
      <c r="Z27" s="11">
        <v>121.28988352195631</v>
      </c>
      <c r="AA27" s="11">
        <v>139.23377365421263</v>
      </c>
      <c r="AB27" s="11">
        <v>119.52203502540601</v>
      </c>
      <c r="AC27" s="11">
        <v>126.18242348895143</v>
      </c>
      <c r="AD27" s="11">
        <v>148.94766069679494</v>
      </c>
      <c r="AE27" s="11">
        <v>163.10117691440257</v>
      </c>
      <c r="AF27" s="11">
        <v>184.7028369801601</v>
      </c>
      <c r="AG27" s="11">
        <v>203.44853400551796</v>
      </c>
    </row>
    <row r="28" spans="1:33" x14ac:dyDescent="0.25">
      <c r="A28" s="12" t="s">
        <v>24</v>
      </c>
      <c r="B28" s="13" t="s">
        <v>1</v>
      </c>
      <c r="C28" s="14" t="s">
        <v>1</v>
      </c>
      <c r="D28" s="14">
        <v>44.60447520424254</v>
      </c>
      <c r="E28" s="14">
        <v>31.132677490886064</v>
      </c>
      <c r="F28" s="14">
        <v>27.129357514360979</v>
      </c>
      <c r="G28" s="14">
        <v>29.601642583128712</v>
      </c>
      <c r="H28" s="14">
        <v>33.00056895411354</v>
      </c>
      <c r="I28" s="14">
        <v>36.566473725969175</v>
      </c>
      <c r="J28" s="14">
        <v>36.830525514099378</v>
      </c>
      <c r="K28" s="14">
        <v>33.061171426798893</v>
      </c>
      <c r="L28" s="14">
        <v>30.867572146182756</v>
      </c>
      <c r="M28" s="14">
        <v>31.794196240950065</v>
      </c>
      <c r="N28" s="14">
        <v>32.919891215526064</v>
      </c>
      <c r="O28" s="14">
        <v>40.281576895776169</v>
      </c>
      <c r="P28" s="14">
        <v>43.323481883254154</v>
      </c>
      <c r="Q28" s="14">
        <v>46.586685845042119</v>
      </c>
      <c r="R28" s="14">
        <v>49.669640842711615</v>
      </c>
      <c r="S28" s="14">
        <v>50.974540176980462</v>
      </c>
      <c r="T28" s="14">
        <v>57.07316687974383</v>
      </c>
      <c r="U28" s="14">
        <v>55.015834957899351</v>
      </c>
      <c r="V28" s="14">
        <v>76.065987876126641</v>
      </c>
      <c r="W28" s="14">
        <v>85.085975476966098</v>
      </c>
      <c r="X28" s="14">
        <v>89.055100093558082</v>
      </c>
      <c r="Y28" s="14">
        <v>89.237426576189407</v>
      </c>
      <c r="Z28" s="14">
        <v>105.15837744294902</v>
      </c>
      <c r="AA28" s="14">
        <v>110.83387159521705</v>
      </c>
      <c r="AB28" s="14">
        <v>95.921927390083155</v>
      </c>
      <c r="AC28" s="14">
        <v>94.512646389088715</v>
      </c>
      <c r="AD28" s="14">
        <v>99.512573239398549</v>
      </c>
      <c r="AE28" s="14">
        <v>106.72498203699581</v>
      </c>
      <c r="AF28" s="14">
        <v>113.14515185334727</v>
      </c>
      <c r="AG28" s="14" t="s">
        <v>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>
        <v>87.671991978287679</v>
      </c>
      <c r="F29" s="11">
        <v>97.39677518396465</v>
      </c>
      <c r="G29" s="11">
        <v>82.259228496670985</v>
      </c>
      <c r="H29" s="11">
        <v>78.517391604333568</v>
      </c>
      <c r="I29" s="11">
        <v>70.525837346253553</v>
      </c>
      <c r="J29" s="11">
        <v>83.388146902389948</v>
      </c>
      <c r="K29" s="11">
        <v>83.741061530322895</v>
      </c>
      <c r="L29" s="11">
        <v>98.038762114983143</v>
      </c>
      <c r="M29" s="11">
        <v>103.35312570649688</v>
      </c>
      <c r="N29" s="11">
        <v>104.4200664957522</v>
      </c>
      <c r="O29" s="11">
        <v>99.139077324835142</v>
      </c>
      <c r="P29" s="11">
        <v>93.801459860007881</v>
      </c>
      <c r="Q29" s="11">
        <v>126.15380330115828</v>
      </c>
      <c r="R29" s="11">
        <v>136.33152048254772</v>
      </c>
      <c r="S29" s="11">
        <v>140.50330250065045</v>
      </c>
      <c r="T29" s="11">
        <v>150.60270750709063</v>
      </c>
      <c r="U29" s="11">
        <v>178.43295298236458</v>
      </c>
      <c r="V29" s="11">
        <v>201.83211883921859</v>
      </c>
      <c r="W29" s="11">
        <v>220.13817750840599</v>
      </c>
      <c r="X29" s="11">
        <v>213.17918066144088</v>
      </c>
      <c r="Y29" s="11">
        <v>206.27882966720409</v>
      </c>
      <c r="Z29" s="11">
        <v>158.64984813337111</v>
      </c>
      <c r="AA29" s="11">
        <v>137.5885370228051</v>
      </c>
      <c r="AB29" s="11">
        <v>136.95459799891756</v>
      </c>
      <c r="AC29" s="11">
        <v>154.86622993678372</v>
      </c>
      <c r="AD29" s="11">
        <v>179.43790417801156</v>
      </c>
      <c r="AE29" s="11">
        <v>206.77128041289691</v>
      </c>
      <c r="AF29" s="11">
        <v>216.26504112429174</v>
      </c>
      <c r="AG29" s="11" t="s">
        <v>1</v>
      </c>
    </row>
    <row r="30" spans="1:33" x14ac:dyDescent="0.25">
      <c r="A30" s="12" t="s">
        <v>26</v>
      </c>
      <c r="B30" s="13">
        <v>47.65146236673089</v>
      </c>
      <c r="C30" s="14">
        <v>52.403875876176969</v>
      </c>
      <c r="D30" s="14">
        <v>61.940848220045382</v>
      </c>
      <c r="E30" s="14">
        <v>64.155973747762999</v>
      </c>
      <c r="F30" s="14">
        <v>62.787242380107791</v>
      </c>
      <c r="G30" s="14">
        <v>54.574595027302443</v>
      </c>
      <c r="H30" s="14">
        <v>58.689831773622032</v>
      </c>
      <c r="I30" s="14">
        <v>60.821170141907956</v>
      </c>
      <c r="J30" s="14">
        <v>62.721954691675165</v>
      </c>
      <c r="K30" s="14">
        <v>68.178311314171836</v>
      </c>
      <c r="L30" s="14">
        <v>73.167562555463164</v>
      </c>
      <c r="M30" s="14">
        <v>80.351475475138656</v>
      </c>
      <c r="N30" s="14">
        <v>90.383129938434266</v>
      </c>
      <c r="O30" s="14">
        <v>101.7504716067124</v>
      </c>
      <c r="P30" s="14">
        <v>110.60145538936698</v>
      </c>
      <c r="Q30" s="14">
        <v>129.41718448414457</v>
      </c>
      <c r="R30" s="14">
        <v>152.49196015915228</v>
      </c>
      <c r="S30" s="14">
        <v>175.05733912935318</v>
      </c>
      <c r="T30" s="14">
        <v>200.34148561065405</v>
      </c>
      <c r="U30" s="14">
        <v>205.1639778508106</v>
      </c>
      <c r="V30" s="14">
        <v>199.44886194868192</v>
      </c>
      <c r="W30" s="14">
        <v>187.61963161668038</v>
      </c>
      <c r="X30" s="14">
        <v>176.59901175719244</v>
      </c>
      <c r="Y30" s="14">
        <v>171.03295723653594</v>
      </c>
      <c r="Z30" s="14">
        <v>171.13176843372815</v>
      </c>
      <c r="AA30" s="14">
        <v>173.76479642196105</v>
      </c>
      <c r="AB30" s="14">
        <v>176.78178903798602</v>
      </c>
      <c r="AC30" s="14">
        <v>185.91758829027933</v>
      </c>
      <c r="AD30" s="14">
        <v>190.53943858250176</v>
      </c>
      <c r="AE30" s="14">
        <v>199.37444986438666</v>
      </c>
      <c r="AF30" s="14">
        <v>207.03206457978982</v>
      </c>
      <c r="AG30" s="14" t="s">
        <v>1</v>
      </c>
    </row>
    <row r="31" spans="1:33" x14ac:dyDescent="0.25">
      <c r="A31" s="9" t="s">
        <v>27</v>
      </c>
      <c r="B31" s="10" t="s">
        <v>1</v>
      </c>
      <c r="C31" s="11">
        <v>177.02768325353702</v>
      </c>
      <c r="D31" s="11" t="s">
        <v>1</v>
      </c>
      <c r="E31" s="11">
        <v>201.81131564116231</v>
      </c>
      <c r="F31" s="11" t="s">
        <v>1</v>
      </c>
      <c r="G31" s="11">
        <v>201.49922369568364</v>
      </c>
      <c r="H31" s="11" t="s">
        <v>1</v>
      </c>
      <c r="I31" s="11">
        <v>209.19839484131737</v>
      </c>
      <c r="J31" s="11" t="s">
        <v>1</v>
      </c>
      <c r="K31" s="11">
        <v>242.57443229764533</v>
      </c>
      <c r="L31" s="11" t="s">
        <v>1</v>
      </c>
      <c r="M31" s="11">
        <v>258.39886393150323</v>
      </c>
      <c r="N31" s="11" t="s">
        <v>1</v>
      </c>
      <c r="O31" s="11">
        <v>277.08304939202304</v>
      </c>
      <c r="P31" s="11" t="s">
        <v>1</v>
      </c>
      <c r="Q31" s="11">
        <v>280.5012831511383</v>
      </c>
      <c r="R31" s="11" t="s">
        <v>1</v>
      </c>
      <c r="S31" s="11">
        <v>325.34289111375239</v>
      </c>
      <c r="T31" s="11" t="s">
        <v>1</v>
      </c>
      <c r="U31" s="11">
        <v>368.51388729819428</v>
      </c>
      <c r="V31" s="11" t="s">
        <v>1</v>
      </c>
      <c r="W31" s="11">
        <v>389.73302119553972</v>
      </c>
      <c r="X31" s="11" t="s">
        <v>1</v>
      </c>
      <c r="Y31" s="11">
        <v>426.14436791047075</v>
      </c>
      <c r="Z31" s="11" t="s">
        <v>1</v>
      </c>
      <c r="AA31" s="11" t="s">
        <v>1</v>
      </c>
      <c r="AB31" s="11" t="s">
        <v>1</v>
      </c>
      <c r="AC31" s="11">
        <v>443.81546496278276</v>
      </c>
      <c r="AD31" s="11" t="s">
        <v>1</v>
      </c>
      <c r="AE31" s="11">
        <v>459.20484186096991</v>
      </c>
      <c r="AF31" s="11" t="s">
        <v>1</v>
      </c>
      <c r="AG31" s="11" t="s">
        <v>1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>
        <v>161.27631890902964</v>
      </c>
      <c r="R32" s="21" t="s">
        <v>1</v>
      </c>
      <c r="S32" s="21" t="s">
        <v>1</v>
      </c>
      <c r="T32" s="21" t="s">
        <v>1</v>
      </c>
      <c r="U32" s="21">
        <v>214.10476379138152</v>
      </c>
      <c r="V32" s="21" t="s">
        <v>1</v>
      </c>
      <c r="W32" s="21">
        <v>225.79674148157184</v>
      </c>
      <c r="X32" s="21" t="s">
        <v>1</v>
      </c>
      <c r="Y32" s="21">
        <v>239.18709406797097</v>
      </c>
      <c r="Z32" s="21" t="s">
        <v>1</v>
      </c>
      <c r="AA32" s="21" t="s">
        <v>1</v>
      </c>
      <c r="AB32" s="21" t="s">
        <v>1</v>
      </c>
      <c r="AC32" s="21">
        <v>262.73425986906318</v>
      </c>
      <c r="AD32" s="21" t="s">
        <v>1</v>
      </c>
      <c r="AE32" s="21">
        <v>291.58124924801598</v>
      </c>
      <c r="AF32" s="21" t="s">
        <v>1</v>
      </c>
      <c r="AG32" s="21" t="s">
        <v>1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>
        <v>31.62855625793242</v>
      </c>
      <c r="J33" s="11">
        <v>32.560800340934513</v>
      </c>
      <c r="K33" s="11">
        <v>35.42504648224849</v>
      </c>
      <c r="L33" s="11">
        <v>36.05785684856459</v>
      </c>
      <c r="M33" s="11">
        <v>35.435913048641901</v>
      </c>
      <c r="N33" s="11">
        <v>27.457972699476475</v>
      </c>
      <c r="O33" s="11">
        <v>31.138982830830876</v>
      </c>
      <c r="P33" s="11">
        <v>31.821284258583884</v>
      </c>
      <c r="Q33" s="11">
        <v>37.267990035867143</v>
      </c>
      <c r="R33" s="11">
        <v>45.06794488619385</v>
      </c>
      <c r="S33" s="11">
        <v>51.484550579415249</v>
      </c>
      <c r="T33" s="11">
        <v>57.779615467574644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>
        <v>95.116635952099955</v>
      </c>
      <c r="AB33" s="11">
        <v>78.833065082563564</v>
      </c>
      <c r="AC33" s="11">
        <v>93.006872337323074</v>
      </c>
      <c r="AD33" s="11">
        <v>75.214762235386061</v>
      </c>
      <c r="AE33" s="11">
        <v>64.138936990017385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>
        <v>123.88311058563785</v>
      </c>
      <c r="C34" s="14" t="s">
        <v>1</v>
      </c>
      <c r="D34" s="14">
        <v>140.93090590963939</v>
      </c>
      <c r="E34" s="14" t="s">
        <v>1</v>
      </c>
      <c r="F34" s="14">
        <v>153.02158042170484</v>
      </c>
      <c r="G34" s="14" t="s">
        <v>1</v>
      </c>
      <c r="H34" s="14">
        <v>168.62707224860947</v>
      </c>
      <c r="I34" s="14" t="s">
        <v>1</v>
      </c>
      <c r="J34" s="14">
        <v>172.91882613873997</v>
      </c>
      <c r="K34" s="14" t="s">
        <v>1</v>
      </c>
      <c r="L34" s="14">
        <v>190.34435288026128</v>
      </c>
      <c r="M34" s="14" t="s">
        <v>1</v>
      </c>
      <c r="N34" s="14">
        <v>209.80932288829095</v>
      </c>
      <c r="O34" s="14" t="s">
        <v>1</v>
      </c>
      <c r="P34" s="14">
        <v>236.85034846844738</v>
      </c>
      <c r="Q34" s="14" t="s">
        <v>1</v>
      </c>
      <c r="R34" s="14">
        <v>284.18086404817899</v>
      </c>
      <c r="S34" s="14" t="s">
        <v>1</v>
      </c>
      <c r="T34" s="14">
        <v>310.28775594594794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>
        <v>7.3189522239002738</v>
      </c>
      <c r="Y35" s="11">
        <v>9.1826478304929413</v>
      </c>
      <c r="Z35" s="11">
        <v>13.999636449618974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13.46445260832075</v>
      </c>
      <c r="AF35" s="11">
        <v>14.473633067398827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>
        <v>20.94306461732079</v>
      </c>
      <c r="X36" s="14" t="s">
        <v>1</v>
      </c>
      <c r="Y36" s="14">
        <v>17.478600175307619</v>
      </c>
      <c r="Z36" s="14">
        <v>25.794935417518406</v>
      </c>
      <c r="AA36" s="14">
        <v>35.036761154963315</v>
      </c>
      <c r="AB36" s="14" t="s">
        <v>1</v>
      </c>
      <c r="AC36" s="14">
        <v>43.68296101215924</v>
      </c>
      <c r="AD36" s="14">
        <v>52.656559154980947</v>
      </c>
      <c r="AE36" s="14">
        <v>61.059112092083652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>
        <v>8.5260546361754184</v>
      </c>
      <c r="M37" s="11" t="s">
        <v>1</v>
      </c>
      <c r="N37" s="11" t="s">
        <v>1</v>
      </c>
      <c r="O37" s="11">
        <v>12.925712791823949</v>
      </c>
      <c r="P37" s="11">
        <v>14.026680558489524</v>
      </c>
      <c r="Q37" s="11">
        <v>17.059905674167283</v>
      </c>
      <c r="R37" s="11">
        <v>19.335064817636791</v>
      </c>
      <c r="S37" s="11">
        <v>22.553328996038676</v>
      </c>
      <c r="T37" s="11">
        <v>25.282563725136779</v>
      </c>
      <c r="U37" s="11">
        <v>31.66655767027968</v>
      </c>
      <c r="V37" s="11">
        <v>37.22328557452537</v>
      </c>
      <c r="W37" s="11">
        <v>38.812657463905055</v>
      </c>
      <c r="X37" s="11">
        <v>45.06681592991081</v>
      </c>
      <c r="Y37" s="11">
        <v>49.036825862884314</v>
      </c>
      <c r="Z37" s="11">
        <v>50.112381012283578</v>
      </c>
      <c r="AA37" s="11">
        <v>55.333866346807135</v>
      </c>
      <c r="AB37" s="11">
        <v>55.684003273700576</v>
      </c>
      <c r="AC37" s="11">
        <v>58.659020799630909</v>
      </c>
      <c r="AD37" s="11">
        <v>65.903189242666045</v>
      </c>
      <c r="AE37" s="11">
        <v>75.203207665491107</v>
      </c>
      <c r="AF37" s="11">
        <v>80.132086893021878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>
        <v>18.660964635491176</v>
      </c>
      <c r="T38" s="14">
        <v>20.890525499107852</v>
      </c>
      <c r="U38" s="14">
        <v>21.800253074368978</v>
      </c>
      <c r="V38" s="14">
        <v>24.149787774882547</v>
      </c>
      <c r="W38" s="14">
        <v>24.060588850308356</v>
      </c>
      <c r="X38" s="14">
        <v>28.01373268431318</v>
      </c>
      <c r="Y38" s="14">
        <v>33.469055892983405</v>
      </c>
      <c r="Z38" s="14">
        <v>37.738695440529014</v>
      </c>
      <c r="AA38" s="14">
        <v>36.811452127252764</v>
      </c>
      <c r="AB38" s="14">
        <v>39.372463989907381</v>
      </c>
      <c r="AC38" s="14">
        <v>40.984729325429676</v>
      </c>
      <c r="AD38" s="14">
        <v>44.921180357217672</v>
      </c>
      <c r="AE38" s="14">
        <v>39.215103131312873</v>
      </c>
      <c r="AF38" s="14">
        <v>33.195736181546074</v>
      </c>
      <c r="AG38" s="14" t="s">
        <v>1</v>
      </c>
    </row>
    <row r="39" spans="1:33" s="5" customFormat="1" x14ac:dyDescent="0.25">
      <c r="A39" s="9" t="s">
        <v>35</v>
      </c>
      <c r="B39" s="10">
        <v>138.42262068109724</v>
      </c>
      <c r="C39" s="11">
        <v>177.12876461800673</v>
      </c>
      <c r="D39" s="11">
        <v>199.50830506455719</v>
      </c>
      <c r="E39" s="11">
        <v>185.51118726815201</v>
      </c>
      <c r="F39" s="11">
        <v>201.23009211657279</v>
      </c>
      <c r="G39" s="11">
        <v>207.13311928921942</v>
      </c>
      <c r="H39" s="11" t="s">
        <v>1</v>
      </c>
      <c r="I39" s="11">
        <v>244.4800278996039</v>
      </c>
      <c r="J39" s="11">
        <v>311.99352373195256</v>
      </c>
      <c r="K39" s="11">
        <v>271.45516319691774</v>
      </c>
      <c r="L39" s="11" t="s">
        <v>1</v>
      </c>
      <c r="M39" s="11">
        <v>310.00407442629324</v>
      </c>
      <c r="N39" s="11" t="s">
        <v>1</v>
      </c>
      <c r="O39" s="11">
        <v>356.88682275921684</v>
      </c>
      <c r="P39" s="11" t="s">
        <v>1</v>
      </c>
      <c r="Q39" s="11">
        <v>407.41525640344349</v>
      </c>
      <c r="R39" s="11">
        <v>454.07479546056976</v>
      </c>
      <c r="S39" s="11">
        <v>416.01442641862741</v>
      </c>
      <c r="T39" s="11">
        <v>426.89631361677357</v>
      </c>
      <c r="U39" s="11">
        <v>440.87591015475124</v>
      </c>
      <c r="V39" s="11" t="s">
        <v>1</v>
      </c>
      <c r="W39" s="11">
        <v>388.09044697681406</v>
      </c>
      <c r="X39" s="11" t="s">
        <v>1</v>
      </c>
      <c r="Y39" s="11">
        <v>276.7374809333474</v>
      </c>
      <c r="Z39" s="11">
        <v>302.86430752839073</v>
      </c>
      <c r="AA39" s="11">
        <v>331.14203241416573</v>
      </c>
      <c r="AB39" s="11">
        <v>374.80553903656607</v>
      </c>
      <c r="AC39" s="11">
        <v>410.8076108783066</v>
      </c>
      <c r="AD39" s="11">
        <v>431.96125915271716</v>
      </c>
      <c r="AE39" s="11">
        <v>429.12233020993244</v>
      </c>
      <c r="AF39" s="11">
        <v>432.17277864011311</v>
      </c>
      <c r="AG39" s="11" t="s">
        <v>1</v>
      </c>
    </row>
    <row r="40" spans="1:33" x14ac:dyDescent="0.25">
      <c r="A40" s="12" t="s">
        <v>36</v>
      </c>
      <c r="B40" s="13" t="s">
        <v>1</v>
      </c>
      <c r="C40" s="14">
        <v>138.94648234903826</v>
      </c>
      <c r="D40" s="14">
        <v>150.6735006938485</v>
      </c>
      <c r="E40" s="14">
        <v>170.64383695121401</v>
      </c>
      <c r="F40" s="14">
        <v>177.5704644959882</v>
      </c>
      <c r="G40" s="14">
        <v>184.04306982110154</v>
      </c>
      <c r="H40" s="14">
        <v>199.98226625367718</v>
      </c>
      <c r="I40" s="14">
        <v>205.23580850757443</v>
      </c>
      <c r="J40" s="14">
        <v>201.04674515132811</v>
      </c>
      <c r="K40" s="14">
        <v>223.55867957626248</v>
      </c>
      <c r="L40" s="14">
        <v>226.5683041936237</v>
      </c>
      <c r="M40" s="14">
        <v>223.75996689988466</v>
      </c>
      <c r="N40" s="14">
        <v>213.69857873376054</v>
      </c>
      <c r="O40" s="14">
        <v>200.31961676122751</v>
      </c>
      <c r="P40" s="14">
        <v>181.75930471468848</v>
      </c>
      <c r="Q40" s="14">
        <v>154.27491271858929</v>
      </c>
      <c r="R40" s="14">
        <v>150.20376886453033</v>
      </c>
      <c r="S40" s="14">
        <v>155.24452114620007</v>
      </c>
      <c r="T40" s="14">
        <v>151.33469011695453</v>
      </c>
      <c r="U40" s="14">
        <v>151.36678384778367</v>
      </c>
      <c r="V40" s="14">
        <v>167.26432225627232</v>
      </c>
      <c r="W40" s="14">
        <v>165.78389520376814</v>
      </c>
      <c r="X40" s="14">
        <v>174.08778697692381</v>
      </c>
      <c r="Y40" s="14">
        <v>185.53167735279581</v>
      </c>
      <c r="Z40" s="14">
        <v>194.38657831750004</v>
      </c>
      <c r="AA40" s="14">
        <v>203.91608073442507</v>
      </c>
      <c r="AB40" s="14">
        <v>200.25620623370313</v>
      </c>
      <c r="AC40" s="14">
        <v>212.12843837135483</v>
      </c>
      <c r="AD40" s="14">
        <v>213.37530510546677</v>
      </c>
      <c r="AE40" s="14">
        <v>209.83770267709087</v>
      </c>
      <c r="AF40" s="14" t="s">
        <v>1</v>
      </c>
      <c r="AG40" s="14" t="s">
        <v>1</v>
      </c>
    </row>
    <row r="41" spans="1:33" s="5" customFormat="1" x14ac:dyDescent="0.25">
      <c r="A41" s="9" t="s">
        <v>37</v>
      </c>
      <c r="B41" s="10">
        <v>86.313404810375388</v>
      </c>
      <c r="C41" s="11">
        <v>92.618824210292459</v>
      </c>
      <c r="D41" s="11">
        <v>99.942710007966284</v>
      </c>
      <c r="E41" s="11">
        <v>111.60680015411296</v>
      </c>
      <c r="F41" s="11">
        <v>109.43719026110935</v>
      </c>
      <c r="G41" s="11">
        <v>126.7158775964505</v>
      </c>
      <c r="H41" s="11">
        <v>122.62810256889381</v>
      </c>
      <c r="I41" s="11">
        <v>125.93099601363197</v>
      </c>
      <c r="J41" s="11">
        <v>138.67455335887951</v>
      </c>
      <c r="K41" s="11">
        <v>143.11930963774179</v>
      </c>
      <c r="L41" s="11">
        <v>151.91917394675181</v>
      </c>
      <c r="M41" s="11">
        <v>154.61918189921582</v>
      </c>
      <c r="N41" s="11">
        <v>155.31111676776877</v>
      </c>
      <c r="O41" s="11">
        <v>158.08321230840721</v>
      </c>
      <c r="P41" s="11">
        <v>165.55613220836216</v>
      </c>
      <c r="Q41" s="11">
        <v>168.07715737005174</v>
      </c>
      <c r="R41" s="11">
        <v>174.92532251668166</v>
      </c>
      <c r="S41" s="11">
        <v>179.51228518336313</v>
      </c>
      <c r="T41" s="11">
        <v>180.7203390340357</v>
      </c>
      <c r="U41" s="11">
        <v>188.6580464754382</v>
      </c>
      <c r="V41" s="11">
        <v>187.71655387414697</v>
      </c>
      <c r="W41" s="11">
        <v>189.47583491530133</v>
      </c>
      <c r="X41" s="11">
        <v>199.74225640125064</v>
      </c>
      <c r="Y41" s="11">
        <v>221.97886936252283</v>
      </c>
      <c r="Z41" s="11">
        <v>211.86903032041576</v>
      </c>
      <c r="AA41" s="11">
        <v>202.93777722832263</v>
      </c>
      <c r="AB41" s="11">
        <v>188.3710613691845</v>
      </c>
      <c r="AC41" s="11">
        <v>196.01979460216657</v>
      </c>
      <c r="AD41" s="11">
        <v>196.94463075778955</v>
      </c>
      <c r="AE41" s="11">
        <v>199.07450701633192</v>
      </c>
      <c r="AF41" s="11">
        <v>209.05435774562076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>
        <v>20.565198993272379</v>
      </c>
      <c r="N42" s="14" t="s">
        <v>1</v>
      </c>
      <c r="O42" s="14">
        <v>21.844104328305782</v>
      </c>
      <c r="P42" s="14">
        <v>26.030886551161494</v>
      </c>
      <c r="Q42" s="14">
        <v>31.72675760704097</v>
      </c>
      <c r="R42" s="14">
        <v>37.572696821842342</v>
      </c>
      <c r="S42" s="14">
        <v>44.87770520136722</v>
      </c>
      <c r="T42" s="14">
        <v>46.715031141463761</v>
      </c>
      <c r="U42" s="14">
        <v>41.890048982339522</v>
      </c>
      <c r="V42" s="14">
        <v>38.11111808428241</v>
      </c>
      <c r="W42" s="14">
        <v>38.493624097678349</v>
      </c>
      <c r="X42" s="14">
        <v>40.139004518952738</v>
      </c>
      <c r="Y42" s="14">
        <v>38.714674941380252</v>
      </c>
      <c r="Z42" s="14">
        <v>42.358845971890901</v>
      </c>
      <c r="AA42" s="14">
        <v>44.712381453104349</v>
      </c>
      <c r="AB42" s="14">
        <v>47.452797232680794</v>
      </c>
      <c r="AC42" s="14">
        <v>49.35299839993035</v>
      </c>
      <c r="AD42" s="14">
        <v>46.346223804983239</v>
      </c>
      <c r="AE42" s="14">
        <v>49.502519545462192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>
        <v>55.296388914636417</v>
      </c>
      <c r="H43" s="11">
        <v>65.617308240928807</v>
      </c>
      <c r="I43" s="11">
        <v>80.588686170076386</v>
      </c>
      <c r="J43" s="11">
        <v>81.353931512760738</v>
      </c>
      <c r="K43" s="11">
        <v>83.642301631097453</v>
      </c>
      <c r="L43" s="11">
        <v>93.584952651895094</v>
      </c>
      <c r="M43" s="11">
        <v>111.37949031730088</v>
      </c>
      <c r="N43" s="11">
        <v>119.00673992932539</v>
      </c>
      <c r="O43" s="11">
        <v>119.11773721997683</v>
      </c>
      <c r="P43" s="11">
        <v>133.2001777896499</v>
      </c>
      <c r="Q43" s="11">
        <v>144.75669516953008</v>
      </c>
      <c r="R43" s="11">
        <v>167.14857035601131</v>
      </c>
      <c r="S43" s="11">
        <v>205.54162833327271</v>
      </c>
      <c r="T43" s="11">
        <v>226.83245785639764</v>
      </c>
      <c r="U43" s="11">
        <v>254.1697457427972</v>
      </c>
      <c r="V43" s="11">
        <v>281.50888839481212</v>
      </c>
      <c r="W43" s="11">
        <v>292.01446860644779</v>
      </c>
      <c r="X43" s="11">
        <v>309.01148438580805</v>
      </c>
      <c r="Y43" s="11">
        <v>309.45052372218186</v>
      </c>
      <c r="Z43" s="11">
        <v>331.68479322480005</v>
      </c>
      <c r="AA43" s="11">
        <v>358.14828626989737</v>
      </c>
      <c r="AB43" s="11">
        <v>359.56853515929197</v>
      </c>
      <c r="AC43" s="11">
        <v>381.3860858305884</v>
      </c>
      <c r="AD43" s="11">
        <v>402.93095454000741</v>
      </c>
      <c r="AE43" s="11">
        <v>415.84631389535934</v>
      </c>
      <c r="AF43" s="11">
        <v>493.18570330883506</v>
      </c>
      <c r="AG43" s="11" t="s">
        <v>1</v>
      </c>
    </row>
    <row r="44" spans="1:33" x14ac:dyDescent="0.25">
      <c r="A44" s="12" t="s">
        <v>40</v>
      </c>
      <c r="B44" s="13">
        <v>137.71385699492288</v>
      </c>
      <c r="C44" s="14">
        <v>142.48913477103022</v>
      </c>
      <c r="D44" s="14">
        <v>147.41303861655746</v>
      </c>
      <c r="E44" s="14">
        <v>148.62919635115296</v>
      </c>
      <c r="F44" s="14">
        <v>146.02278396469666</v>
      </c>
      <c r="G44" s="14">
        <v>139.94344987313255</v>
      </c>
      <c r="H44" s="14">
        <v>130.79296278261197</v>
      </c>
      <c r="I44" s="14">
        <v>131.03629941287019</v>
      </c>
      <c r="J44" s="14">
        <v>137.22164544308202</v>
      </c>
      <c r="K44" s="14">
        <v>152.61384300451547</v>
      </c>
      <c r="L44" s="14">
        <v>160.34505902012</v>
      </c>
      <c r="M44" s="14">
        <v>179.10201870994408</v>
      </c>
      <c r="N44" s="14">
        <v>193.95505397703823</v>
      </c>
      <c r="O44" s="14">
        <v>201.13826553423928</v>
      </c>
      <c r="P44" s="14">
        <v>211.12888683871859</v>
      </c>
      <c r="Q44" s="14">
        <v>228.19949000381786</v>
      </c>
      <c r="R44" s="14">
        <v>230.57733762848014</v>
      </c>
      <c r="S44" s="14">
        <v>240.53383443405676</v>
      </c>
      <c r="T44" s="14">
        <v>254.20610765391078</v>
      </c>
      <c r="U44" s="14">
        <v>256.61162632647398</v>
      </c>
      <c r="V44" s="14">
        <v>254.37311408572913</v>
      </c>
      <c r="W44" s="14">
        <v>250.24961096461715</v>
      </c>
      <c r="X44" s="14">
        <v>254.23220119739614</v>
      </c>
      <c r="Y44" s="14">
        <v>253.82525801963823</v>
      </c>
      <c r="Z44" s="14">
        <v>250.11450377212017</v>
      </c>
      <c r="AA44" s="14">
        <v>231.01316862914797</v>
      </c>
      <c r="AB44" s="14">
        <v>246.42583126978494</v>
      </c>
      <c r="AC44" s="14">
        <v>263.14568726419168</v>
      </c>
      <c r="AD44" s="14">
        <v>272.02399021873993</v>
      </c>
      <c r="AE44" s="14">
        <v>272.15710577069376</v>
      </c>
      <c r="AF44" s="14">
        <v>289.47449735799728</v>
      </c>
      <c r="AG44" s="14">
        <v>263.32847784848894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>
        <v>2.9434882973097007</v>
      </c>
      <c r="M45" s="11">
        <v>2.9977664532901813</v>
      </c>
      <c r="N45" s="11">
        <v>4.2472124746937183</v>
      </c>
      <c r="O45" s="11">
        <v>5.1989558179836992</v>
      </c>
      <c r="P45" s="11">
        <v>5.6397624546145488</v>
      </c>
      <c r="Q45" s="11">
        <v>5.9276575391620332</v>
      </c>
      <c r="R45" s="11">
        <v>6.6353495195986945</v>
      </c>
      <c r="S45" s="11">
        <v>7.426578704341166</v>
      </c>
      <c r="T45" s="11">
        <v>7.4596715479473596</v>
      </c>
      <c r="U45" s="11">
        <v>10.302905494587579</v>
      </c>
      <c r="V45" s="11">
        <v>8.6249795170661407</v>
      </c>
      <c r="W45" s="11">
        <v>9.3497079560843854</v>
      </c>
      <c r="X45" s="11">
        <v>9.4537286799240423</v>
      </c>
      <c r="Y45" s="11">
        <v>14.330917896635791</v>
      </c>
      <c r="Z45" s="11">
        <v>13.211661068518215</v>
      </c>
      <c r="AA45" s="11">
        <v>15.551283149532054</v>
      </c>
      <c r="AB45" s="11">
        <v>13.095126588050865</v>
      </c>
      <c r="AC45" s="11">
        <v>13.643006263430538</v>
      </c>
      <c r="AD45" s="11">
        <v>12.598866360820663</v>
      </c>
      <c r="AE45" s="11">
        <v>12.015082112952026</v>
      </c>
      <c r="AF45" s="11">
        <v>10.735725686141496</v>
      </c>
      <c r="AG45" s="11" t="s">
        <v>1</v>
      </c>
    </row>
    <row r="46" spans="1:33" x14ac:dyDescent="0.25">
      <c r="A46" s="12" t="s">
        <v>42</v>
      </c>
      <c r="B46" s="13">
        <v>11.958983593015237</v>
      </c>
      <c r="C46" s="14">
        <v>14.218667218644198</v>
      </c>
      <c r="D46" s="14">
        <v>13.636686131649887</v>
      </c>
      <c r="E46" s="14">
        <v>11.126541787665806</v>
      </c>
      <c r="F46" s="14">
        <v>13.425880600394427</v>
      </c>
      <c r="G46" s="14">
        <v>13.817884947573479</v>
      </c>
      <c r="H46" s="14">
        <v>15.201498369069242</v>
      </c>
      <c r="I46" s="14">
        <v>19.068798692682197</v>
      </c>
      <c r="J46" s="14">
        <v>18.670777373332403</v>
      </c>
      <c r="K46" s="14">
        <v>22.026367355058898</v>
      </c>
      <c r="L46" s="14">
        <v>21.393590173413926</v>
      </c>
      <c r="M46" s="14">
        <v>21.318775168804461</v>
      </c>
      <c r="N46" s="14">
        <v>21.867202006723844</v>
      </c>
      <c r="O46" s="14">
        <v>27.08943623907053</v>
      </c>
      <c r="P46" s="14">
        <v>23.626988835348453</v>
      </c>
      <c r="Q46" s="14">
        <v>24.804498930486485</v>
      </c>
      <c r="R46" s="14">
        <v>25.375180134282477</v>
      </c>
      <c r="S46" s="14">
        <v>31.234260310683183</v>
      </c>
      <c r="T46" s="14">
        <v>38.268166279224189</v>
      </c>
      <c r="U46" s="14">
        <v>39.864814904201324</v>
      </c>
      <c r="V46" s="14">
        <v>48.294030397758199</v>
      </c>
      <c r="W46" s="14">
        <v>49.734817704790338</v>
      </c>
      <c r="X46" s="14">
        <v>52.732813164583376</v>
      </c>
      <c r="Y46" s="14">
        <v>56.721785857883077</v>
      </c>
      <c r="Z46" s="14">
        <v>63.893499794596764</v>
      </c>
      <c r="AA46" s="14">
        <v>62.630864541767004</v>
      </c>
      <c r="AB46" s="14">
        <v>58.147656744323953</v>
      </c>
      <c r="AC46" s="14">
        <v>49.718745814892912</v>
      </c>
      <c r="AD46" s="14">
        <v>48.255424933747634</v>
      </c>
      <c r="AE46" s="14">
        <v>43.265622957056181</v>
      </c>
      <c r="AF46" s="14">
        <v>42.679472050217612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>
        <v>154.29885913305944</v>
      </c>
      <c r="D47" s="11" t="s">
        <v>1</v>
      </c>
      <c r="E47" s="11">
        <v>176.25145019048841</v>
      </c>
      <c r="F47" s="11" t="s">
        <v>1</v>
      </c>
      <c r="G47" s="11">
        <v>176.57309121646949</v>
      </c>
      <c r="H47" s="11" t="s">
        <v>1</v>
      </c>
      <c r="I47" s="11">
        <v>194.94541686102357</v>
      </c>
      <c r="J47" s="11" t="s">
        <v>1</v>
      </c>
      <c r="K47" s="11">
        <v>208.1256523762334</v>
      </c>
      <c r="L47" s="11" t="s">
        <v>1</v>
      </c>
      <c r="M47" s="11">
        <v>227.17199318738608</v>
      </c>
      <c r="N47" s="11" t="s">
        <v>1</v>
      </c>
      <c r="O47" s="11">
        <v>262.82619560416157</v>
      </c>
      <c r="P47" s="11" t="s">
        <v>1</v>
      </c>
      <c r="Q47" s="11">
        <v>308.09258193222411</v>
      </c>
      <c r="R47" s="11" t="s">
        <v>1</v>
      </c>
      <c r="S47" s="11">
        <v>392.45374122755157</v>
      </c>
      <c r="T47" s="11" t="s">
        <v>1</v>
      </c>
      <c r="U47" s="11">
        <v>446.75231227179114</v>
      </c>
      <c r="V47" s="11" t="s">
        <v>1</v>
      </c>
      <c r="W47" s="11">
        <v>470.61061557686679</v>
      </c>
      <c r="X47" s="11" t="s">
        <v>1</v>
      </c>
      <c r="Y47" s="11">
        <v>507.18238275712582</v>
      </c>
      <c r="Z47" s="11" t="s">
        <v>1</v>
      </c>
      <c r="AA47" s="11">
        <v>523.71990805141843</v>
      </c>
      <c r="AB47" s="11">
        <v>548.44816255960245</v>
      </c>
      <c r="AC47" s="11">
        <v>625.23386086012329</v>
      </c>
      <c r="AD47" s="11">
        <v>683.26364172560068</v>
      </c>
      <c r="AE47" s="11">
        <v>672.5439914211064</v>
      </c>
      <c r="AF47" s="11">
        <v>653.19929403035417</v>
      </c>
      <c r="AG47" s="11" t="s">
        <v>1</v>
      </c>
    </row>
    <row r="48" spans="1:33" x14ac:dyDescent="0.25">
      <c r="A48" s="12" t="s">
        <v>44</v>
      </c>
      <c r="B48" s="13">
        <v>83.589520331766607</v>
      </c>
      <c r="C48" s="14">
        <v>85.931636858739637</v>
      </c>
      <c r="D48" s="14">
        <v>85.474722639701881</v>
      </c>
      <c r="E48" s="14">
        <v>85.456742785235235</v>
      </c>
      <c r="F48" s="14" t="s">
        <v>1</v>
      </c>
      <c r="G48" s="14">
        <v>86.533487284494711</v>
      </c>
      <c r="H48" s="14" t="s">
        <v>1</v>
      </c>
      <c r="I48" s="14">
        <v>106.58027408568135</v>
      </c>
      <c r="J48" s="14" t="s">
        <v>1</v>
      </c>
      <c r="K48" s="14">
        <v>100.85035710234789</v>
      </c>
      <c r="L48" s="14" t="s">
        <v>1</v>
      </c>
      <c r="M48" s="14">
        <v>115.82501194386428</v>
      </c>
      <c r="N48" s="14" t="s">
        <v>1</v>
      </c>
      <c r="O48" s="14">
        <v>120.7171166152325</v>
      </c>
      <c r="P48" s="14" t="s">
        <v>1</v>
      </c>
      <c r="Q48" s="14">
        <v>124.24835955282362</v>
      </c>
      <c r="R48" s="14" t="s">
        <v>1</v>
      </c>
      <c r="S48" s="14">
        <v>143.1742113314703</v>
      </c>
      <c r="T48" s="14" t="s">
        <v>1</v>
      </c>
      <c r="U48" s="14">
        <v>170.97212290351536</v>
      </c>
      <c r="V48" s="14" t="s">
        <v>1</v>
      </c>
      <c r="W48" s="14">
        <v>165.55535110575931</v>
      </c>
      <c r="X48" s="14" t="s">
        <v>1</v>
      </c>
      <c r="Y48" s="14">
        <v>163.46076933978887</v>
      </c>
      <c r="Z48" s="14" t="s">
        <v>1</v>
      </c>
      <c r="AA48" s="14">
        <v>170.51928578167627</v>
      </c>
      <c r="AB48" s="14" t="s">
        <v>1</v>
      </c>
      <c r="AC48" s="14">
        <v>211.34240282729738</v>
      </c>
      <c r="AD48" s="14" t="s">
        <v>1</v>
      </c>
      <c r="AE48" s="14">
        <v>207.27655539121255</v>
      </c>
      <c r="AF48" s="14" t="s">
        <v>1</v>
      </c>
      <c r="AG48" s="14" t="s">
        <v>1</v>
      </c>
    </row>
    <row r="49" spans="1:33" s="5" customFormat="1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>
        <v>30.109773938583167</v>
      </c>
      <c r="G49" s="11">
        <v>29.408850446470758</v>
      </c>
      <c r="H49" s="11">
        <v>33.120033695684427</v>
      </c>
      <c r="I49" s="11">
        <v>36.300921919454282</v>
      </c>
      <c r="J49" s="11">
        <v>27.982082934168638</v>
      </c>
      <c r="K49" s="11">
        <v>30.19046634524976</v>
      </c>
      <c r="L49" s="11">
        <v>39.323872861119128</v>
      </c>
      <c r="M49" s="11">
        <v>49.623290967029725</v>
      </c>
      <c r="N49" s="11">
        <v>58.57751414568353</v>
      </c>
      <c r="O49" s="11">
        <v>70.962239262450552</v>
      </c>
      <c r="P49" s="11">
        <v>71.386739521561154</v>
      </c>
      <c r="Q49" s="11">
        <v>78.128046291273222</v>
      </c>
      <c r="R49" s="11">
        <v>97.517021533727799</v>
      </c>
      <c r="S49" s="11">
        <v>115.97904399622563</v>
      </c>
      <c r="T49" s="11">
        <v>135.80506335453444</v>
      </c>
      <c r="U49" s="11">
        <v>160.72128430049489</v>
      </c>
      <c r="V49" s="11">
        <v>162.19860440394697</v>
      </c>
      <c r="W49" s="11">
        <v>154.48474360082898</v>
      </c>
      <c r="X49" s="11">
        <v>168.50201545731204</v>
      </c>
      <c r="Y49" s="11">
        <v>180.16695424087419</v>
      </c>
      <c r="Z49" s="11">
        <v>193.12055102759714</v>
      </c>
      <c r="AA49" s="11">
        <v>186.12914966240584</v>
      </c>
      <c r="AB49" s="11">
        <v>183.06776476630597</v>
      </c>
      <c r="AC49" s="11">
        <v>192.07743105613886</v>
      </c>
      <c r="AD49" s="11">
        <v>192.70935927125328</v>
      </c>
      <c r="AE49" s="11">
        <v>207.62261707722837</v>
      </c>
      <c r="AF49" s="11">
        <v>222.80118332370014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>
        <v>32.458957618423661</v>
      </c>
      <c r="AB50" s="14">
        <v>30.754415334733888</v>
      </c>
      <c r="AC50" s="14">
        <v>25.830582613974585</v>
      </c>
      <c r="AD50" s="14">
        <v>27.546937598684664</v>
      </c>
      <c r="AE50" s="14">
        <v>31.694984809604087</v>
      </c>
      <c r="AF50" s="14">
        <v>29.972194717145754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>
        <v>130.01442286041126</v>
      </c>
      <c r="G51" s="11">
        <v>125.382396844198</v>
      </c>
      <c r="H51" s="11">
        <v>189.51023675422786</v>
      </c>
      <c r="I51" s="11">
        <v>230.47546815468451</v>
      </c>
      <c r="J51" s="11">
        <v>285.92171974306166</v>
      </c>
      <c r="K51" s="11">
        <v>306.63060545726705</v>
      </c>
      <c r="L51" s="11">
        <v>320.68313837592291</v>
      </c>
      <c r="M51" s="11">
        <v>337.84409846315606</v>
      </c>
      <c r="N51" s="11">
        <v>394.23468532184705</v>
      </c>
      <c r="O51" s="11">
        <v>406.68170304781279</v>
      </c>
      <c r="P51" s="11">
        <v>425.91640787523369</v>
      </c>
      <c r="Q51" s="11">
        <v>450.11353154642717</v>
      </c>
      <c r="R51" s="11">
        <v>487.17747280266968</v>
      </c>
      <c r="S51" s="11">
        <v>554.18451143131199</v>
      </c>
      <c r="T51" s="11">
        <v>531.44731991573849</v>
      </c>
      <c r="U51" s="11">
        <v>569.64425881054569</v>
      </c>
      <c r="V51" s="11">
        <v>592.45076756780361</v>
      </c>
      <c r="W51" s="11">
        <v>635.41200379239694</v>
      </c>
      <c r="X51" s="11">
        <v>614.678165543619</v>
      </c>
      <c r="Y51" s="11">
        <v>635.37605883327876</v>
      </c>
      <c r="Z51" s="11">
        <v>662.50247718515823</v>
      </c>
      <c r="AA51" s="11">
        <v>717.19930783270684</v>
      </c>
      <c r="AB51" s="11">
        <v>723.13655528288871</v>
      </c>
      <c r="AC51" s="11">
        <v>672.30158682953754</v>
      </c>
      <c r="AD51" s="11">
        <v>677.63099727769873</v>
      </c>
      <c r="AE51" s="11">
        <v>696.75973403611226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>
        <v>251.49897781538891</v>
      </c>
      <c r="C52" s="14">
        <v>246.64553856639154</v>
      </c>
      <c r="D52" s="14">
        <v>244.86108370036069</v>
      </c>
      <c r="E52" s="14">
        <v>240.84493985713809</v>
      </c>
      <c r="F52" s="14">
        <v>239.52758360665806</v>
      </c>
      <c r="G52" s="14">
        <v>245.81414778253335</v>
      </c>
      <c r="H52" s="14">
        <v>244.88419052806171</v>
      </c>
      <c r="I52" s="14">
        <v>246.0237227329427</v>
      </c>
      <c r="J52" s="14">
        <v>248.19451364931913</v>
      </c>
      <c r="K52" s="14">
        <v>249.08440425829428</v>
      </c>
      <c r="L52" s="14">
        <v>248.58107287566912</v>
      </c>
      <c r="M52" s="14">
        <v>269.3424003731335</v>
      </c>
      <c r="N52" s="14">
        <v>285.18934314651915</v>
      </c>
      <c r="O52" s="14">
        <v>306.10157504240573</v>
      </c>
      <c r="P52" s="14">
        <v>324.31157638678707</v>
      </c>
      <c r="Q52" s="14">
        <v>336.72944080454704</v>
      </c>
      <c r="R52" s="14">
        <v>349.24892556301137</v>
      </c>
      <c r="S52" s="14">
        <v>363.7822145033731</v>
      </c>
      <c r="T52" s="14">
        <v>403.52436408172906</v>
      </c>
      <c r="U52" s="14">
        <v>428.75205887420992</v>
      </c>
      <c r="V52" s="14">
        <v>429.81251748013574</v>
      </c>
      <c r="W52" s="14">
        <v>424.64304984138033</v>
      </c>
      <c r="X52" s="14">
        <v>409.87902057064417</v>
      </c>
      <c r="Y52" s="14">
        <v>395.80210827580834</v>
      </c>
      <c r="Z52" s="14">
        <v>387.90183219898444</v>
      </c>
      <c r="AA52" s="14">
        <v>390.23828067406612</v>
      </c>
      <c r="AB52" s="14">
        <v>382.80766870383621</v>
      </c>
      <c r="AC52" s="14">
        <v>391.64555596694902</v>
      </c>
      <c r="AD52" s="14">
        <v>415.02155336442019</v>
      </c>
      <c r="AE52" s="14">
        <v>426.11348933317009</v>
      </c>
      <c r="AF52" s="14">
        <v>437.34392930889243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64.370594768589228</v>
      </c>
      <c r="V53" s="11">
        <v>53.401934206279975</v>
      </c>
      <c r="W53" s="11">
        <v>59.724825713990462</v>
      </c>
      <c r="X53" s="11">
        <v>61.111631711726389</v>
      </c>
      <c r="Y53" s="11">
        <v>59.643968601128861</v>
      </c>
      <c r="Z53" s="11">
        <v>56.818623094893276</v>
      </c>
      <c r="AA53" s="11">
        <v>61.453767191422131</v>
      </c>
      <c r="AB53" s="11">
        <v>60.706227957998308</v>
      </c>
      <c r="AC53" s="11">
        <v>67.649985591434245</v>
      </c>
      <c r="AD53" s="11">
        <v>70.418893748023081</v>
      </c>
      <c r="AE53" s="11">
        <v>76.791189499815957</v>
      </c>
      <c r="AF53" s="11">
        <v>75.320844631124203</v>
      </c>
      <c r="AG53" s="11" t="s">
        <v>1</v>
      </c>
    </row>
    <row r="54" spans="1:33" x14ac:dyDescent="0.25">
      <c r="A54" s="12" t="s">
        <v>50</v>
      </c>
      <c r="B54" s="13" t="s">
        <v>1</v>
      </c>
      <c r="C54" s="14" t="s">
        <v>1</v>
      </c>
      <c r="D54" s="14">
        <v>193.03345528203891</v>
      </c>
      <c r="E54" s="14" t="s">
        <v>1</v>
      </c>
      <c r="F54" s="14" t="s">
        <v>1</v>
      </c>
      <c r="G54" s="14" t="s">
        <v>1</v>
      </c>
      <c r="H54" s="14">
        <v>202.54219038330444</v>
      </c>
      <c r="I54" s="14" t="s">
        <v>1</v>
      </c>
      <c r="J54" s="14" t="s">
        <v>1</v>
      </c>
      <c r="K54" s="14" t="s">
        <v>1</v>
      </c>
      <c r="L54" s="14">
        <v>193.67134952491958</v>
      </c>
      <c r="M54" s="14" t="s">
        <v>1</v>
      </c>
      <c r="N54" s="14" t="s">
        <v>1</v>
      </c>
      <c r="O54" s="14" t="s">
        <v>1</v>
      </c>
      <c r="P54" s="14">
        <v>240.10636286016572</v>
      </c>
      <c r="Q54" s="14" t="s">
        <v>1</v>
      </c>
      <c r="R54" s="14" t="s">
        <v>1</v>
      </c>
      <c r="S54" s="14" t="s">
        <v>1</v>
      </c>
      <c r="T54" s="14">
        <v>327.11710461169707</v>
      </c>
      <c r="U54" s="14" t="s">
        <v>1</v>
      </c>
      <c r="V54" s="14" t="s">
        <v>1</v>
      </c>
      <c r="W54" s="14" t="s">
        <v>1</v>
      </c>
      <c r="X54" s="14">
        <v>433.61659954690299</v>
      </c>
      <c r="Y54" s="14" t="s">
        <v>1</v>
      </c>
      <c r="Z54" s="14" t="s">
        <v>1</v>
      </c>
      <c r="AA54" s="14">
        <v>542.6603103997162</v>
      </c>
      <c r="AB54" s="14" t="s">
        <v>1</v>
      </c>
      <c r="AC54" s="14">
        <v>581.39503729263708</v>
      </c>
      <c r="AD54" s="14" t="s">
        <v>1</v>
      </c>
      <c r="AE54" s="14">
        <v>619.03062824585629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</row>
    <row r="56" spans="1:33" x14ac:dyDescent="0.25">
      <c r="A56" s="12" t="s">
        <v>52</v>
      </c>
      <c r="B56" s="13">
        <v>14.257256649412351</v>
      </c>
      <c r="C56" s="14">
        <v>23.361604889680798</v>
      </c>
      <c r="D56" s="14">
        <v>21.088168779432905</v>
      </c>
      <c r="E56" s="14">
        <v>21.123648388724973</v>
      </c>
      <c r="F56" s="14">
        <v>15.211660564460667</v>
      </c>
      <c r="G56" s="14">
        <v>17.766136875380322</v>
      </c>
      <c r="H56" s="14">
        <v>20.515308733259882</v>
      </c>
      <c r="I56" s="14">
        <v>22.792222409534677</v>
      </c>
      <c r="J56" s="14">
        <v>17.578524821457851</v>
      </c>
      <c r="K56" s="14">
        <v>19.071782573734865</v>
      </c>
      <c r="L56" s="14">
        <v>22.685422875538034</v>
      </c>
      <c r="M56" s="14">
        <v>23.274775620110066</v>
      </c>
      <c r="N56" s="14">
        <v>24.199512584903967</v>
      </c>
      <c r="O56" s="14">
        <v>25.735239074046429</v>
      </c>
      <c r="P56" s="14">
        <v>31.091972045812323</v>
      </c>
      <c r="Q56" s="14">
        <v>33.931259934196333</v>
      </c>
      <c r="R56" s="14">
        <v>36.967923567329478</v>
      </c>
      <c r="S56" s="14">
        <v>48.401424371066298</v>
      </c>
      <c r="T56" s="14">
        <v>35.177010968194807</v>
      </c>
      <c r="U56" s="14">
        <v>42.56307074166287</v>
      </c>
      <c r="V56" s="14">
        <v>42.911908443289498</v>
      </c>
      <c r="W56" s="14">
        <v>45.977566606279566</v>
      </c>
      <c r="X56" s="14">
        <v>48.37081766031644</v>
      </c>
      <c r="Y56" s="14">
        <v>48.384971985702798</v>
      </c>
      <c r="Z56" s="14">
        <v>54.171791313766214</v>
      </c>
      <c r="AA56" s="14">
        <v>62.228144483491356</v>
      </c>
      <c r="AB56" s="14">
        <v>87.355818296988616</v>
      </c>
      <c r="AC56" s="14">
        <v>89.373688023825366</v>
      </c>
      <c r="AD56" s="14">
        <v>92.516769237622484</v>
      </c>
      <c r="AE56" s="14">
        <v>83.928516366594309</v>
      </c>
      <c r="AF56" s="14">
        <v>84.219404520087508</v>
      </c>
      <c r="AG56" s="14" t="s">
        <v>1</v>
      </c>
    </row>
    <row r="57" spans="1:33" s="5" customFormat="1" x14ac:dyDescent="0.25">
      <c r="A57" s="9" t="s">
        <v>53</v>
      </c>
      <c r="B57" s="10">
        <v>118.50255042513682</v>
      </c>
      <c r="C57" s="11">
        <v>114.42900533192039</v>
      </c>
      <c r="D57" s="11">
        <v>108.73243740972892</v>
      </c>
      <c r="E57" s="11">
        <v>111.94748494594195</v>
      </c>
      <c r="F57" s="11">
        <v>118.89755099001127</v>
      </c>
      <c r="G57" s="11">
        <v>111.54574557852079</v>
      </c>
      <c r="H57" s="11">
        <v>109.11408850124846</v>
      </c>
      <c r="I57" s="11">
        <v>108.88473462528317</v>
      </c>
      <c r="J57" s="11">
        <v>112.32078912449371</v>
      </c>
      <c r="K57" s="11">
        <v>115.9991186071108</v>
      </c>
      <c r="L57" s="11">
        <v>129.00406792643835</v>
      </c>
      <c r="M57" s="11">
        <v>128.50422776524653</v>
      </c>
      <c r="N57" s="11">
        <v>135.69734496174209</v>
      </c>
      <c r="O57" s="11">
        <v>152.41936177502319</v>
      </c>
      <c r="P57" s="11">
        <v>161.83935150386338</v>
      </c>
      <c r="Q57" s="11">
        <v>166.33263043334884</v>
      </c>
      <c r="R57" s="11">
        <v>174.55797702062222</v>
      </c>
      <c r="S57" s="11">
        <v>177.33695414648946</v>
      </c>
      <c r="T57" s="11">
        <v>180.30545918498032</v>
      </c>
      <c r="U57" s="11">
        <v>188.72540041661185</v>
      </c>
      <c r="V57" s="11">
        <v>190.94324287237208</v>
      </c>
      <c r="W57" s="11">
        <v>184.45094708115559</v>
      </c>
      <c r="X57" s="11">
        <v>171.04618361976964</v>
      </c>
      <c r="Y57" s="11">
        <v>186.13320958873894</v>
      </c>
      <c r="Z57" s="11">
        <v>189.93820718898232</v>
      </c>
      <c r="AA57" s="11">
        <v>191.8419277346006</v>
      </c>
      <c r="AB57" s="11">
        <v>190.58784803952784</v>
      </c>
      <c r="AC57" s="11">
        <v>198.04654091399658</v>
      </c>
      <c r="AD57" s="11">
        <v>208.29563164869086</v>
      </c>
      <c r="AE57" s="11" t="s">
        <v>1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274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452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31" t="s">
        <v>1</v>
      </c>
      <c r="C5" s="32" t="s">
        <v>1</v>
      </c>
      <c r="D5" s="32" t="s">
        <v>1</v>
      </c>
      <c r="E5" s="32" t="s">
        <v>1</v>
      </c>
      <c r="F5" s="32" t="s">
        <v>1</v>
      </c>
      <c r="G5" s="32">
        <v>0.3801146947751689</v>
      </c>
      <c r="H5" s="32">
        <v>0.40121407214900007</v>
      </c>
      <c r="I5" s="32">
        <v>0.40157250174586068</v>
      </c>
      <c r="J5" s="32">
        <v>0.43698882057639843</v>
      </c>
      <c r="K5" s="32">
        <v>0.44786874204523502</v>
      </c>
      <c r="L5" s="32">
        <v>0.44394491848703704</v>
      </c>
      <c r="M5" s="32">
        <v>0.44725422182239272</v>
      </c>
      <c r="N5" s="32">
        <v>0.44120108660050883</v>
      </c>
      <c r="O5" s="32">
        <v>0.43358824069115165</v>
      </c>
      <c r="P5" s="32">
        <v>0.44445432698705645</v>
      </c>
      <c r="Q5" s="32">
        <v>0.44143774819570281</v>
      </c>
      <c r="R5" s="32">
        <v>0.40801226505182964</v>
      </c>
      <c r="S5" s="32">
        <v>0.40978479356054048</v>
      </c>
      <c r="T5" s="32">
        <v>0.45014443780133856</v>
      </c>
      <c r="U5" s="32">
        <v>0.50583047211786902</v>
      </c>
      <c r="V5" s="32">
        <v>0.52417785862811628</v>
      </c>
      <c r="W5" s="32">
        <v>0.50892656232794409</v>
      </c>
      <c r="X5" s="32">
        <v>0.55911637919314761</v>
      </c>
      <c r="Y5" s="32">
        <v>0.56570734066381589</v>
      </c>
      <c r="Z5" s="32" t="s">
        <v>1</v>
      </c>
      <c r="AA5" s="32">
        <v>0.54647284602355539</v>
      </c>
      <c r="AB5" s="32" t="s">
        <v>1</v>
      </c>
      <c r="AC5" s="32">
        <v>0.5321400893966769</v>
      </c>
      <c r="AD5" s="32" t="s">
        <v>1</v>
      </c>
      <c r="AE5" s="32">
        <v>0.5624726049577452</v>
      </c>
      <c r="AF5" s="32" t="s">
        <v>1</v>
      </c>
      <c r="AG5" s="32" t="s">
        <v>1</v>
      </c>
    </row>
    <row r="6" spans="1:33" x14ac:dyDescent="0.25">
      <c r="A6" s="12" t="s">
        <v>2</v>
      </c>
      <c r="B6" s="33" t="s">
        <v>1</v>
      </c>
      <c r="C6" s="34" t="s">
        <v>1</v>
      </c>
      <c r="D6" s="34" t="s">
        <v>1</v>
      </c>
      <c r="E6" s="34" t="s">
        <v>1</v>
      </c>
      <c r="F6" s="34" t="s">
        <v>1</v>
      </c>
      <c r="G6" s="34">
        <v>0.16688876695147761</v>
      </c>
      <c r="H6" s="34">
        <v>0.14699830826208221</v>
      </c>
      <c r="I6" s="34">
        <v>0.31538324120972655</v>
      </c>
      <c r="J6" s="34">
        <v>0.33593726379440664</v>
      </c>
      <c r="K6" s="34">
        <v>0.37419787644402197</v>
      </c>
      <c r="L6" s="34">
        <v>0.34256477356363929</v>
      </c>
      <c r="M6" s="34">
        <v>0.29612382086508082</v>
      </c>
      <c r="N6" s="34">
        <v>0.3242859281393185</v>
      </c>
      <c r="O6" s="34">
        <v>0.316120738361096</v>
      </c>
      <c r="P6" s="34">
        <v>0.30964071522015074</v>
      </c>
      <c r="Q6" s="34">
        <v>0.28307300307121652</v>
      </c>
      <c r="R6" s="34">
        <v>0.27351124077569933</v>
      </c>
      <c r="S6" s="34">
        <v>0.24379119451291062</v>
      </c>
      <c r="T6" s="34">
        <v>0.27365574423105959</v>
      </c>
      <c r="U6" s="34">
        <v>0.29836365748174065</v>
      </c>
      <c r="V6" s="34">
        <v>0.24303764672258893</v>
      </c>
      <c r="W6" s="34">
        <v>0.20525513902105905</v>
      </c>
      <c r="X6" s="34">
        <v>0.18918058851074285</v>
      </c>
      <c r="Y6" s="34">
        <v>0.2005731878436513</v>
      </c>
      <c r="Z6" s="34">
        <v>0.20871939850481816</v>
      </c>
      <c r="AA6" s="34">
        <v>0.19314998470978731</v>
      </c>
      <c r="AB6" s="34">
        <v>0.16814148159407907</v>
      </c>
      <c r="AC6" s="34">
        <v>0.18003885513613896</v>
      </c>
      <c r="AD6" s="34">
        <v>0.17642073252798179</v>
      </c>
      <c r="AE6" s="34">
        <v>0.19657048406923816</v>
      </c>
      <c r="AF6" s="34">
        <v>0.21521085261800993</v>
      </c>
      <c r="AG6" s="34" t="s">
        <v>1</v>
      </c>
    </row>
    <row r="7" spans="1:33" s="15" customFormat="1" x14ac:dyDescent="0.25">
      <c r="A7" s="16" t="s">
        <v>3</v>
      </c>
      <c r="B7" s="35" t="s">
        <v>1</v>
      </c>
      <c r="C7" s="36" t="s">
        <v>1</v>
      </c>
      <c r="D7" s="36" t="s">
        <v>1</v>
      </c>
      <c r="E7" s="36" t="s">
        <v>1</v>
      </c>
      <c r="F7" s="36" t="s">
        <v>1</v>
      </c>
      <c r="G7" s="36">
        <v>0.28271521876131517</v>
      </c>
      <c r="H7" s="36">
        <v>0.30894544500356697</v>
      </c>
      <c r="I7" s="36">
        <v>0.30424287071085893</v>
      </c>
      <c r="J7" s="36">
        <v>0.39057805162142306</v>
      </c>
      <c r="K7" s="36">
        <v>0.44728699683930151</v>
      </c>
      <c r="L7" s="36">
        <v>0.49401392706415687</v>
      </c>
      <c r="M7" s="36">
        <v>0.47890254295447382</v>
      </c>
      <c r="N7" s="36">
        <v>0.4620246437917459</v>
      </c>
      <c r="O7" s="36">
        <v>0.4777195078931748</v>
      </c>
      <c r="P7" s="36">
        <v>0.47723355396373157</v>
      </c>
      <c r="Q7" s="36">
        <v>0.52496532597841306</v>
      </c>
      <c r="R7" s="36">
        <v>0.55071700235720211</v>
      </c>
      <c r="S7" s="36">
        <v>0.57939569372771271</v>
      </c>
      <c r="T7" s="36">
        <v>0.55263330909306774</v>
      </c>
      <c r="U7" s="36">
        <v>0.61453956685346667</v>
      </c>
      <c r="V7" s="36">
        <v>0.58952269921134426</v>
      </c>
      <c r="W7" s="36">
        <v>0.64443553602212333</v>
      </c>
      <c r="X7" s="36">
        <v>0.65094240228207401</v>
      </c>
      <c r="Y7" s="36">
        <v>0.65282447111393693</v>
      </c>
      <c r="Z7" s="36">
        <v>0.64509872367725274</v>
      </c>
      <c r="AA7" s="36">
        <v>0.61751714130174862</v>
      </c>
      <c r="AB7" s="36">
        <v>0.59486628059571311</v>
      </c>
      <c r="AC7" s="36">
        <v>0.61111274818553774</v>
      </c>
      <c r="AD7" s="36">
        <v>0.64753396056488166</v>
      </c>
      <c r="AE7" s="36">
        <v>0.64889771178372169</v>
      </c>
      <c r="AF7" s="36">
        <v>0.67556591362153018</v>
      </c>
      <c r="AG7" s="36">
        <v>0.64511330902156827</v>
      </c>
    </row>
    <row r="8" spans="1:33" x14ac:dyDescent="0.25">
      <c r="A8" s="12" t="s">
        <v>4</v>
      </c>
      <c r="B8" s="33">
        <v>0.64285590723799657</v>
      </c>
      <c r="C8" s="34">
        <v>0.62815064880640703</v>
      </c>
      <c r="D8" s="34">
        <v>0.62366321124853774</v>
      </c>
      <c r="E8" s="34">
        <v>0.63750308169571301</v>
      </c>
      <c r="F8" s="34" t="s">
        <v>1</v>
      </c>
      <c r="G8" s="34">
        <v>0.70828974842414139</v>
      </c>
      <c r="H8" s="34">
        <v>0.64512841034620838</v>
      </c>
      <c r="I8" s="34">
        <v>0.68278503282439151</v>
      </c>
      <c r="J8" s="34" t="s">
        <v>1</v>
      </c>
      <c r="K8" s="34">
        <v>0.66394382308728328</v>
      </c>
      <c r="L8" s="34" t="s">
        <v>1</v>
      </c>
      <c r="M8" s="34">
        <v>0.65571390469974256</v>
      </c>
      <c r="N8" s="34" t="s">
        <v>1</v>
      </c>
      <c r="O8" s="34">
        <v>0.6803501538749368</v>
      </c>
      <c r="P8" s="34" t="s">
        <v>1</v>
      </c>
      <c r="Q8" s="34">
        <v>0.66012088897228616</v>
      </c>
      <c r="R8" s="34" t="s">
        <v>1</v>
      </c>
      <c r="S8" s="34">
        <v>0.65166349185864891</v>
      </c>
      <c r="T8" s="34" t="s">
        <v>1</v>
      </c>
      <c r="U8" s="34">
        <v>0.7986214845751729</v>
      </c>
      <c r="V8" s="34">
        <v>0.82330273535257315</v>
      </c>
      <c r="W8" s="34">
        <v>0.82896960538723796</v>
      </c>
      <c r="X8" s="34">
        <v>0.86969287583450428</v>
      </c>
      <c r="Y8" s="34">
        <v>0.88794134976993566</v>
      </c>
      <c r="Z8" s="34" t="s">
        <v>1</v>
      </c>
      <c r="AA8" s="34">
        <v>0.92253015459672527</v>
      </c>
      <c r="AB8" s="34" t="s">
        <v>1</v>
      </c>
      <c r="AC8" s="34">
        <v>0.83079490733985129</v>
      </c>
      <c r="AD8" s="34" t="s">
        <v>1</v>
      </c>
      <c r="AE8" s="34">
        <v>0.84436960861372112</v>
      </c>
      <c r="AF8" s="34" t="s">
        <v>1</v>
      </c>
      <c r="AG8" s="34" t="s">
        <v>1</v>
      </c>
    </row>
    <row r="9" spans="1:33" x14ac:dyDescent="0.25">
      <c r="A9" s="9" t="s">
        <v>5</v>
      </c>
      <c r="B9" s="31" t="s">
        <v>1</v>
      </c>
      <c r="C9" s="32" t="s">
        <v>1</v>
      </c>
      <c r="D9" s="32" t="s">
        <v>1</v>
      </c>
      <c r="E9" s="32" t="s">
        <v>1</v>
      </c>
      <c r="F9" s="32" t="s">
        <v>1</v>
      </c>
      <c r="G9" s="32" t="s">
        <v>1</v>
      </c>
      <c r="H9" s="32" t="s">
        <v>1</v>
      </c>
      <c r="I9" s="32" t="s">
        <v>1</v>
      </c>
      <c r="J9" s="32">
        <v>0.35775625441141873</v>
      </c>
      <c r="K9" s="32">
        <v>0.43842127651704305</v>
      </c>
      <c r="L9" s="32">
        <v>0.35499708341434955</v>
      </c>
      <c r="M9" s="32">
        <v>0.36341257460176613</v>
      </c>
      <c r="N9" s="32">
        <v>0.38367039091862043</v>
      </c>
      <c r="O9" s="32">
        <v>0.37158638671606975</v>
      </c>
      <c r="P9" s="32">
        <v>0.37343901815392483</v>
      </c>
      <c r="Q9" s="32">
        <v>0.39890508053212032</v>
      </c>
      <c r="R9" s="32">
        <v>0.49578816263661757</v>
      </c>
      <c r="S9" s="32">
        <v>0.48327266741051023</v>
      </c>
      <c r="T9" s="32">
        <v>0.62626894771363761</v>
      </c>
      <c r="U9" s="32">
        <v>0.68185452769974308</v>
      </c>
      <c r="V9" s="32">
        <v>0.69707823703794158</v>
      </c>
      <c r="W9" s="32">
        <v>0.75496633148051551</v>
      </c>
      <c r="X9" s="32">
        <v>0.81393336942628935</v>
      </c>
      <c r="Y9" s="32">
        <v>0.81415381686655242</v>
      </c>
      <c r="Z9" s="32">
        <v>0.70754481699105154</v>
      </c>
      <c r="AA9" s="32">
        <v>0.68046763670909383</v>
      </c>
      <c r="AB9" s="32">
        <v>0.46735546880388446</v>
      </c>
      <c r="AC9" s="32">
        <v>0.51322502685284643</v>
      </c>
      <c r="AD9" s="32">
        <v>0.60330400043189536</v>
      </c>
      <c r="AE9" s="32">
        <v>0.6073539422360047</v>
      </c>
      <c r="AF9" s="32">
        <v>0.6476242490442381</v>
      </c>
      <c r="AG9" s="32" t="s">
        <v>1</v>
      </c>
    </row>
    <row r="10" spans="1:33" x14ac:dyDescent="0.25">
      <c r="A10" s="12" t="s">
        <v>6</v>
      </c>
      <c r="B10" s="33" t="s">
        <v>1</v>
      </c>
      <c r="C10" s="34">
        <v>0.8051439026916305</v>
      </c>
      <c r="D10" s="34" t="s">
        <v>1</v>
      </c>
      <c r="E10" s="34">
        <v>0.83454286647687492</v>
      </c>
      <c r="F10" s="34" t="s">
        <v>1</v>
      </c>
      <c r="G10" s="34">
        <v>0.77353600746836604</v>
      </c>
      <c r="H10" s="34" t="s">
        <v>1</v>
      </c>
      <c r="I10" s="34">
        <v>0.8089813820426508</v>
      </c>
      <c r="J10" s="34">
        <v>0.83659793814432992</v>
      </c>
      <c r="K10" s="34">
        <v>0.89177408679756687</v>
      </c>
      <c r="L10" s="34">
        <v>0.85021474326087265</v>
      </c>
      <c r="M10" s="34">
        <v>0.81519484470503634</v>
      </c>
      <c r="N10" s="34">
        <v>0.85003232627991876</v>
      </c>
      <c r="O10" s="34">
        <v>0.8483363976039382</v>
      </c>
      <c r="P10" s="34">
        <v>0.87111704607011931</v>
      </c>
      <c r="Q10" s="34">
        <v>0.8526653591358152</v>
      </c>
      <c r="R10" s="34">
        <v>0.83675136063667965</v>
      </c>
      <c r="S10" s="34">
        <v>0.80259525744098525</v>
      </c>
      <c r="T10" s="34">
        <v>0.77228219185133695</v>
      </c>
      <c r="U10" s="34">
        <v>0.89624147853884806</v>
      </c>
      <c r="V10" s="34">
        <v>0.95184673360156902</v>
      </c>
      <c r="W10" s="34">
        <v>0.9057015727431591</v>
      </c>
      <c r="X10" s="34">
        <v>0.90709620617100328</v>
      </c>
      <c r="Y10" s="34">
        <v>0.85150327181249108</v>
      </c>
      <c r="Z10" s="34">
        <v>0.86550312474322977</v>
      </c>
      <c r="AA10" s="34">
        <v>0.82957636539962631</v>
      </c>
      <c r="AB10" s="34">
        <v>0.78655559539900155</v>
      </c>
      <c r="AC10" s="34">
        <v>0.79133543378067261</v>
      </c>
      <c r="AD10" s="34">
        <v>0.77961295628410621</v>
      </c>
      <c r="AE10" s="34">
        <v>0.77800198450750024</v>
      </c>
      <c r="AF10" s="34">
        <v>0.80603084316699081</v>
      </c>
      <c r="AG10" s="34" t="s">
        <v>1</v>
      </c>
    </row>
    <row r="11" spans="1:33" x14ac:dyDescent="0.25">
      <c r="A11" s="9" t="s">
        <v>7</v>
      </c>
      <c r="B11" s="31">
        <v>1.0977861431774218</v>
      </c>
      <c r="C11" s="32">
        <v>1.110577033172881</v>
      </c>
      <c r="D11" s="32">
        <v>0.9922638978658388</v>
      </c>
      <c r="E11" s="32">
        <v>1.0082116662099134</v>
      </c>
      <c r="F11" s="32">
        <v>0.94386011304663997</v>
      </c>
      <c r="G11" s="32">
        <v>0.93984468177493863</v>
      </c>
      <c r="H11" s="32">
        <v>0.922351960366248</v>
      </c>
      <c r="I11" s="32">
        <v>0.83380296833870038</v>
      </c>
      <c r="J11" s="32">
        <v>0.78203907697041786</v>
      </c>
      <c r="K11" s="32">
        <v>0.77861090550385836</v>
      </c>
      <c r="L11" s="32">
        <v>0.80937342121014333</v>
      </c>
      <c r="M11" s="32">
        <v>0.78940339357690803</v>
      </c>
      <c r="N11" s="32">
        <v>0.83298793509880475</v>
      </c>
      <c r="O11" s="32">
        <v>0.82708347386895897</v>
      </c>
      <c r="P11" s="32">
        <v>0.81113379604335401</v>
      </c>
      <c r="Q11" s="32">
        <v>0.79257796993609519</v>
      </c>
      <c r="R11" s="32">
        <v>0.78983686939000119</v>
      </c>
      <c r="S11" s="32">
        <v>0.772316365846623</v>
      </c>
      <c r="T11" s="32">
        <v>0.80220505124524444</v>
      </c>
      <c r="U11" s="32">
        <v>0.8563068897172208</v>
      </c>
      <c r="V11" s="32">
        <v>0.80903653555951038</v>
      </c>
      <c r="W11" s="32">
        <v>0.77033277318109628</v>
      </c>
      <c r="X11" s="32">
        <v>0.7873450548735067</v>
      </c>
      <c r="Y11" s="32">
        <v>0.78963375494582688</v>
      </c>
      <c r="Z11" s="32">
        <v>0.77094659183678227</v>
      </c>
      <c r="AA11" s="32" t="s">
        <v>1</v>
      </c>
      <c r="AB11" s="32">
        <v>0.72097954057263469</v>
      </c>
      <c r="AC11" s="32">
        <v>0.71420903849050299</v>
      </c>
      <c r="AD11" s="32">
        <v>0.6926892666459612</v>
      </c>
      <c r="AE11" s="32">
        <v>0.68716325454795324</v>
      </c>
      <c r="AF11" s="32">
        <v>0.72632599701619027</v>
      </c>
      <c r="AG11" s="32" t="s">
        <v>1</v>
      </c>
    </row>
    <row r="12" spans="1:33" x14ac:dyDescent="0.25">
      <c r="A12" s="12" t="s">
        <v>8</v>
      </c>
      <c r="B12" s="33" t="s">
        <v>1</v>
      </c>
      <c r="C12" s="34" t="s">
        <v>1</v>
      </c>
      <c r="D12" s="34" t="s">
        <v>1</v>
      </c>
      <c r="E12" s="34" t="s">
        <v>1</v>
      </c>
      <c r="F12" s="34" t="s">
        <v>1</v>
      </c>
      <c r="G12" s="34" t="s">
        <v>1</v>
      </c>
      <c r="H12" s="34" t="s">
        <v>1</v>
      </c>
      <c r="I12" s="34" t="s">
        <v>1</v>
      </c>
      <c r="J12" s="34" t="s">
        <v>1</v>
      </c>
      <c r="K12" s="34" t="s">
        <v>1</v>
      </c>
      <c r="L12" s="34" t="s">
        <v>1</v>
      </c>
      <c r="M12" s="34" t="s">
        <v>1</v>
      </c>
      <c r="N12" s="34">
        <v>0.43666565669167845</v>
      </c>
      <c r="O12" s="34">
        <v>0.52549211655364048</v>
      </c>
      <c r="P12" s="34">
        <v>0.47569554696112981</v>
      </c>
      <c r="Q12" s="34">
        <v>0.49295172908998292</v>
      </c>
      <c r="R12" s="34">
        <v>0.40907535646481391</v>
      </c>
      <c r="S12" s="34">
        <v>0.39540028630632562</v>
      </c>
      <c r="T12" s="34">
        <v>0.43263792886766361</v>
      </c>
      <c r="U12" s="34">
        <v>0.42749864241980118</v>
      </c>
      <c r="V12" s="34">
        <v>0.35998804469628803</v>
      </c>
      <c r="W12" s="34">
        <v>0.35601602735404342</v>
      </c>
      <c r="X12" s="34">
        <v>0.33632851896820137</v>
      </c>
      <c r="Y12" s="34">
        <v>0.31715715342388545</v>
      </c>
      <c r="Z12" s="34">
        <v>0.32240203173801557</v>
      </c>
      <c r="AA12" s="34">
        <v>0.30109672549475408</v>
      </c>
      <c r="AB12" s="34">
        <v>0.35207343007957004</v>
      </c>
      <c r="AC12" s="34">
        <v>0.36527432751616545</v>
      </c>
      <c r="AD12" s="34">
        <v>0.40323776032548836</v>
      </c>
      <c r="AE12" s="34">
        <v>0.42235589368313914</v>
      </c>
      <c r="AF12" s="34">
        <v>0.45871640002935893</v>
      </c>
      <c r="AG12" s="34" t="s">
        <v>1</v>
      </c>
    </row>
    <row r="13" spans="1:33" x14ac:dyDescent="0.25">
      <c r="A13" s="9" t="s">
        <v>9</v>
      </c>
      <c r="B13" s="31" t="s">
        <v>1</v>
      </c>
      <c r="C13" s="32" t="s">
        <v>1</v>
      </c>
      <c r="D13" s="32" t="s">
        <v>1</v>
      </c>
      <c r="E13" s="32" t="s">
        <v>1</v>
      </c>
      <c r="F13" s="32" t="s">
        <v>1</v>
      </c>
      <c r="G13" s="32">
        <v>0.27630130006738657</v>
      </c>
      <c r="H13" s="32">
        <v>0.30821512412797847</v>
      </c>
      <c r="I13" s="32">
        <v>0.30240040806504837</v>
      </c>
      <c r="J13" s="32">
        <v>0.27925496202947125</v>
      </c>
      <c r="K13" s="32">
        <v>0.25185767939605885</v>
      </c>
      <c r="L13" s="32">
        <v>0.2541123901219684</v>
      </c>
      <c r="M13" s="32">
        <v>0.26881984647290669</v>
      </c>
      <c r="N13" s="32">
        <v>0.29074042483102641</v>
      </c>
      <c r="O13" s="32">
        <v>0.33542524749890784</v>
      </c>
      <c r="P13" s="32">
        <v>0.3668238189738533</v>
      </c>
      <c r="Q13" s="32">
        <v>0.38142927939459847</v>
      </c>
      <c r="R13" s="32">
        <v>0.38233534974220751</v>
      </c>
      <c r="S13" s="32">
        <v>0.40016359718961952</v>
      </c>
      <c r="T13" s="32">
        <v>0.46838207418719269</v>
      </c>
      <c r="U13" s="32">
        <v>0.48081196462712</v>
      </c>
      <c r="V13" s="32">
        <v>0.46934609543859479</v>
      </c>
      <c r="W13" s="32">
        <v>0.45715513746977338</v>
      </c>
      <c r="X13" s="32">
        <v>0.42862926599831225</v>
      </c>
      <c r="Y13" s="32">
        <v>0.4307262551154144</v>
      </c>
      <c r="Z13" s="32">
        <v>0.41730484936837853</v>
      </c>
      <c r="AA13" s="32">
        <v>0.3086214364129945</v>
      </c>
      <c r="AB13" s="32">
        <v>0.30332491627662378</v>
      </c>
      <c r="AC13" s="32">
        <v>0.29808989156484078</v>
      </c>
      <c r="AD13" s="32">
        <v>0.2883682610943899</v>
      </c>
      <c r="AE13" s="32">
        <v>0.27702810673033096</v>
      </c>
      <c r="AF13" s="32" t="s">
        <v>1</v>
      </c>
      <c r="AG13" s="32" t="s">
        <v>1</v>
      </c>
    </row>
    <row r="14" spans="1:33" x14ac:dyDescent="0.25">
      <c r="A14" s="12" t="s">
        <v>10</v>
      </c>
      <c r="B14" s="33" t="s">
        <v>1</v>
      </c>
      <c r="C14" s="34" t="s">
        <v>1</v>
      </c>
      <c r="D14" s="34" t="s">
        <v>1</v>
      </c>
      <c r="E14" s="34" t="s">
        <v>1</v>
      </c>
      <c r="F14" s="34" t="s">
        <v>1</v>
      </c>
      <c r="G14" s="34">
        <v>0.49477497037166568</v>
      </c>
      <c r="H14" s="34">
        <v>0.4806426250536992</v>
      </c>
      <c r="I14" s="34" t="s">
        <v>1</v>
      </c>
      <c r="J14" s="34" t="s">
        <v>1</v>
      </c>
      <c r="K14" s="34" t="s">
        <v>1</v>
      </c>
      <c r="L14" s="34" t="s">
        <v>1</v>
      </c>
      <c r="M14" s="34" t="s">
        <v>1</v>
      </c>
      <c r="N14" s="34" t="s">
        <v>1</v>
      </c>
      <c r="O14" s="34" t="s">
        <v>1</v>
      </c>
      <c r="P14" s="34" t="s">
        <v>1</v>
      </c>
      <c r="Q14" s="34">
        <v>0.52923896482628652</v>
      </c>
      <c r="R14" s="34">
        <v>0.50920121173181865</v>
      </c>
      <c r="S14" s="34">
        <v>0.49978332215988236</v>
      </c>
      <c r="T14" s="34">
        <v>0.48709793750916686</v>
      </c>
      <c r="U14" s="34">
        <v>0.51330288255697765</v>
      </c>
      <c r="V14" s="34">
        <v>0.50623746570582351</v>
      </c>
      <c r="W14" s="34">
        <v>0.50350694748124614</v>
      </c>
      <c r="X14" s="34">
        <v>0.53701192969262268</v>
      </c>
      <c r="Y14" s="34">
        <v>0.53918418791539657</v>
      </c>
      <c r="Z14" s="34">
        <v>0.53153448654717672</v>
      </c>
      <c r="AA14" s="34">
        <v>0.50835621362185157</v>
      </c>
      <c r="AB14" s="34">
        <v>0.48141900856876585</v>
      </c>
      <c r="AC14" s="34">
        <v>0.4422336658311608</v>
      </c>
      <c r="AD14" s="34">
        <v>0.46659845662550425</v>
      </c>
      <c r="AE14" s="34">
        <v>0.47244655813310171</v>
      </c>
      <c r="AF14" s="34">
        <v>0.50781460482202634</v>
      </c>
      <c r="AG14" s="34" t="s">
        <v>1</v>
      </c>
    </row>
    <row r="15" spans="1:33" x14ac:dyDescent="0.25">
      <c r="A15" s="9" t="s">
        <v>11</v>
      </c>
      <c r="B15" s="31" t="s">
        <v>1</v>
      </c>
      <c r="C15" s="32" t="s">
        <v>1</v>
      </c>
      <c r="D15" s="32" t="s">
        <v>1</v>
      </c>
      <c r="E15" s="32" t="s">
        <v>1</v>
      </c>
      <c r="F15" s="32" t="s">
        <v>1</v>
      </c>
      <c r="G15" s="32" t="s">
        <v>1</v>
      </c>
      <c r="H15" s="32" t="s">
        <v>1</v>
      </c>
      <c r="I15" s="32" t="s">
        <v>1</v>
      </c>
      <c r="J15" s="32">
        <v>0.15012472681516151</v>
      </c>
      <c r="K15" s="32">
        <v>0.14941016893419376</v>
      </c>
      <c r="L15" s="32">
        <v>0.15094856064181217</v>
      </c>
      <c r="M15" s="32">
        <v>0.1552347835226725</v>
      </c>
      <c r="N15" s="32">
        <v>0.17241727709017429</v>
      </c>
      <c r="O15" s="32">
        <v>0.19122169198072447</v>
      </c>
      <c r="P15" s="32">
        <v>0.21506307554631796</v>
      </c>
      <c r="Q15" s="32">
        <v>0.24602794438110145</v>
      </c>
      <c r="R15" s="32">
        <v>0.25518124999999997</v>
      </c>
      <c r="S15" s="32">
        <v>0.25824596267616895</v>
      </c>
      <c r="T15" s="32">
        <v>0.24726980052184161</v>
      </c>
      <c r="U15" s="32">
        <v>0.30659955556745472</v>
      </c>
      <c r="V15" s="32">
        <v>0.30269614769977032</v>
      </c>
      <c r="W15" s="32">
        <v>0.31597182006334945</v>
      </c>
      <c r="X15" s="32">
        <v>0.28369256337392407</v>
      </c>
      <c r="Y15" s="32">
        <v>0.28846526942456613</v>
      </c>
      <c r="Z15" s="32">
        <v>0.27154689180222846</v>
      </c>
      <c r="AA15" s="32">
        <v>0.24030605989679116</v>
      </c>
      <c r="AB15" s="32">
        <v>0.21366586374107227</v>
      </c>
      <c r="AC15" s="32">
        <v>0.20880841259526198</v>
      </c>
      <c r="AD15" s="32">
        <v>0.20774067939709623</v>
      </c>
      <c r="AE15" s="32">
        <v>0.25137425462327734</v>
      </c>
      <c r="AF15" s="32">
        <v>0.29924777002863678</v>
      </c>
      <c r="AG15" s="32" t="s">
        <v>1</v>
      </c>
    </row>
    <row r="16" spans="1:33" x14ac:dyDescent="0.25">
      <c r="A16" s="12" t="s">
        <v>12</v>
      </c>
      <c r="B16" s="33" t="s">
        <v>1</v>
      </c>
      <c r="C16" s="34" t="s">
        <v>1</v>
      </c>
      <c r="D16" s="34" t="s">
        <v>1</v>
      </c>
      <c r="E16" s="34" t="s">
        <v>1</v>
      </c>
      <c r="F16" s="34" t="s">
        <v>1</v>
      </c>
      <c r="G16" s="34" t="s">
        <v>1</v>
      </c>
      <c r="H16" s="34" t="s">
        <v>1</v>
      </c>
      <c r="I16" s="34" t="s">
        <v>1</v>
      </c>
      <c r="J16" s="34" t="s">
        <v>1</v>
      </c>
      <c r="K16" s="34" t="s">
        <v>1</v>
      </c>
      <c r="L16" s="34">
        <v>0.36143504475152605</v>
      </c>
      <c r="M16" s="34">
        <v>0.37568597023347677</v>
      </c>
      <c r="N16" s="34">
        <v>0.42787701549162188</v>
      </c>
      <c r="O16" s="34">
        <v>0.42877477477477483</v>
      </c>
      <c r="P16" s="34">
        <v>0.47417904795358867</v>
      </c>
      <c r="Q16" s="34">
        <v>0.46949699474258688</v>
      </c>
      <c r="R16" s="34">
        <v>0.42455712937517931</v>
      </c>
      <c r="S16" s="34">
        <v>0.37606165894551069</v>
      </c>
      <c r="T16" s="34">
        <v>0.43123566676158376</v>
      </c>
      <c r="U16" s="34">
        <v>0.43771052533739824</v>
      </c>
      <c r="V16" s="34">
        <v>0.3605540454736782</v>
      </c>
      <c r="W16" s="34">
        <v>0.38110686779150116</v>
      </c>
      <c r="X16" s="34">
        <v>0.35454741366409065</v>
      </c>
      <c r="Y16" s="34">
        <v>0.32772727921345907</v>
      </c>
      <c r="Z16" s="34">
        <v>0.34081620937473517</v>
      </c>
      <c r="AA16" s="34">
        <v>0.36879480100788048</v>
      </c>
      <c r="AB16" s="34">
        <v>0.33010113165629124</v>
      </c>
      <c r="AC16" s="34">
        <v>0.3258752539839106</v>
      </c>
      <c r="AD16" s="34">
        <v>0.30352937040812739</v>
      </c>
      <c r="AE16" s="34">
        <v>0.32080101087343227</v>
      </c>
      <c r="AF16" s="34">
        <v>0.3303301613836559</v>
      </c>
      <c r="AG16" s="34" t="s">
        <v>1</v>
      </c>
    </row>
    <row r="17" spans="1:33" x14ac:dyDescent="0.25">
      <c r="A17" s="9" t="s">
        <v>13</v>
      </c>
      <c r="B17" s="31" t="s">
        <v>1</v>
      </c>
      <c r="C17" s="32" t="s">
        <v>1</v>
      </c>
      <c r="D17" s="32" t="s">
        <v>1</v>
      </c>
      <c r="E17" s="32" t="s">
        <v>1</v>
      </c>
      <c r="F17" s="32" t="s">
        <v>1</v>
      </c>
      <c r="G17" s="32">
        <v>0.22888182691597073</v>
      </c>
      <c r="H17" s="32">
        <v>0.22275853231386952</v>
      </c>
      <c r="I17" s="32">
        <v>0.216234247590808</v>
      </c>
      <c r="J17" s="32">
        <v>0.20132342427718755</v>
      </c>
      <c r="K17" s="32">
        <v>0.19779676689092243</v>
      </c>
      <c r="L17" s="32">
        <v>0.18043240882288711</v>
      </c>
      <c r="M17" s="32">
        <v>0.20112434747691071</v>
      </c>
      <c r="N17" s="32">
        <v>0.17434335744194901</v>
      </c>
      <c r="O17" s="32">
        <v>0.16679203493595771</v>
      </c>
      <c r="P17" s="32">
        <v>0.12437931997801148</v>
      </c>
      <c r="Q17" s="32">
        <v>0.24250675215739662</v>
      </c>
      <c r="R17" s="32">
        <v>0.24734883720930229</v>
      </c>
      <c r="S17" s="32">
        <v>0.27512574987447036</v>
      </c>
      <c r="T17" s="32">
        <v>0.27322763057579325</v>
      </c>
      <c r="U17" s="32">
        <v>0.20070000000000002</v>
      </c>
      <c r="V17" s="32">
        <v>0.15968597965501991</v>
      </c>
      <c r="W17" s="32">
        <v>0.16126453414829134</v>
      </c>
      <c r="X17" s="32">
        <v>0.15862163333257315</v>
      </c>
      <c r="Y17" s="32">
        <v>0.14681964042375487</v>
      </c>
      <c r="Z17" s="32">
        <v>0.17650195972199886</v>
      </c>
      <c r="AA17" s="32">
        <v>0.20266888055965912</v>
      </c>
      <c r="AB17" s="32">
        <v>0.20771501657384528</v>
      </c>
      <c r="AC17" s="32">
        <v>0.22272127599650168</v>
      </c>
      <c r="AD17" s="32">
        <v>0.21918390867680151</v>
      </c>
      <c r="AE17" s="32">
        <v>0.22523843982450309</v>
      </c>
      <c r="AF17" s="32">
        <v>0.26183402653990889</v>
      </c>
      <c r="AG17" s="32" t="s">
        <v>1</v>
      </c>
    </row>
    <row r="18" spans="1:33" x14ac:dyDescent="0.25">
      <c r="A18" s="12" t="s">
        <v>14</v>
      </c>
      <c r="B18" s="33" t="s">
        <v>1</v>
      </c>
      <c r="C18" s="34" t="s">
        <v>1</v>
      </c>
      <c r="D18" s="34" t="s">
        <v>1</v>
      </c>
      <c r="E18" s="34" t="s">
        <v>1</v>
      </c>
      <c r="F18" s="34" t="s">
        <v>1</v>
      </c>
      <c r="G18" s="34" t="s">
        <v>1</v>
      </c>
      <c r="H18" s="34" t="s">
        <v>1</v>
      </c>
      <c r="I18" s="34" t="s">
        <v>1</v>
      </c>
      <c r="J18" s="34" t="s">
        <v>1</v>
      </c>
      <c r="K18" s="34" t="s">
        <v>1</v>
      </c>
      <c r="L18" s="34">
        <v>0.12137823022709475</v>
      </c>
      <c r="M18" s="34" t="s">
        <v>1</v>
      </c>
      <c r="N18" s="34" t="s">
        <v>1</v>
      </c>
      <c r="O18" s="34">
        <v>0.18110899711369449</v>
      </c>
      <c r="P18" s="34" t="s">
        <v>1</v>
      </c>
      <c r="Q18" s="34">
        <v>0.25890822628050592</v>
      </c>
      <c r="R18" s="34" t="s">
        <v>1</v>
      </c>
      <c r="S18" s="34">
        <v>0.28664865482348129</v>
      </c>
      <c r="T18" s="34" t="s">
        <v>1</v>
      </c>
      <c r="U18" s="34">
        <v>0.38534520507955045</v>
      </c>
      <c r="V18" s="34">
        <v>0.50033606350539006</v>
      </c>
      <c r="W18" s="34">
        <v>0.47783004500998344</v>
      </c>
      <c r="X18" s="34">
        <v>0.54382906835288514</v>
      </c>
      <c r="Y18" s="34">
        <v>0.59691818839177502</v>
      </c>
      <c r="Z18" s="34">
        <v>0.52074383149293413</v>
      </c>
      <c r="AA18" s="34">
        <v>0.5832777698767877</v>
      </c>
      <c r="AB18" s="34">
        <v>0.51078047470026566</v>
      </c>
      <c r="AC18" s="34">
        <v>0.53361939734015484</v>
      </c>
      <c r="AD18" s="34" t="s">
        <v>1</v>
      </c>
      <c r="AE18" s="34">
        <v>0.51047237933997713</v>
      </c>
      <c r="AF18" s="34" t="s">
        <v>1</v>
      </c>
      <c r="AG18" s="34" t="s">
        <v>1</v>
      </c>
    </row>
    <row r="19" spans="1:33" x14ac:dyDescent="0.25">
      <c r="A19" s="9" t="s">
        <v>15</v>
      </c>
      <c r="B19" s="31" t="s">
        <v>1</v>
      </c>
      <c r="C19" s="32" t="s">
        <v>1</v>
      </c>
      <c r="D19" s="32" t="s">
        <v>1</v>
      </c>
      <c r="E19" s="32" t="s">
        <v>1</v>
      </c>
      <c r="F19" s="32" t="s">
        <v>1</v>
      </c>
      <c r="G19" s="32">
        <v>0.37488329872630483</v>
      </c>
      <c r="H19" s="32">
        <v>0.31532207620987873</v>
      </c>
      <c r="I19" s="32">
        <v>0.38317245001448852</v>
      </c>
      <c r="J19" s="32">
        <v>0.36947019473096249</v>
      </c>
      <c r="K19" s="32">
        <v>0.35767162595963092</v>
      </c>
      <c r="L19" s="32">
        <v>0.3918260000786547</v>
      </c>
      <c r="M19" s="32">
        <v>0.48956145648658655</v>
      </c>
      <c r="N19" s="32">
        <v>0.57584324847413293</v>
      </c>
      <c r="O19" s="32">
        <v>0.53323753969613508</v>
      </c>
      <c r="P19" s="32">
        <v>0.44551557151024546</v>
      </c>
      <c r="Q19" s="32">
        <v>0.45437377511433297</v>
      </c>
      <c r="R19" s="32">
        <v>0.43761187170854265</v>
      </c>
      <c r="S19" s="32">
        <v>0.42388793553606652</v>
      </c>
      <c r="T19" s="32">
        <v>0.40881074838172143</v>
      </c>
      <c r="U19" s="32">
        <v>0.47357060743622281</v>
      </c>
      <c r="V19" s="32">
        <v>0.4439843081484206</v>
      </c>
      <c r="W19" s="32">
        <v>0.44926901841959066</v>
      </c>
      <c r="X19" s="32">
        <v>0.46239820067372656</v>
      </c>
      <c r="Y19" s="32">
        <v>0.49660378790746668</v>
      </c>
      <c r="Z19" s="32">
        <v>0.45025093502587898</v>
      </c>
      <c r="AA19" s="32">
        <v>0.46381985432206574</v>
      </c>
      <c r="AB19" s="32">
        <v>0.30966231466879607</v>
      </c>
      <c r="AC19" s="32">
        <v>0.42005301267681933</v>
      </c>
      <c r="AD19" s="32">
        <v>0.48770818603307259</v>
      </c>
      <c r="AE19" s="32">
        <v>0.49028043157520967</v>
      </c>
      <c r="AF19" s="32">
        <v>0.51753810960715863</v>
      </c>
      <c r="AG19" s="32" t="s">
        <v>1</v>
      </c>
    </row>
    <row r="20" spans="1:33" x14ac:dyDescent="0.25">
      <c r="A20" s="12" t="s">
        <v>16</v>
      </c>
      <c r="B20" s="33" t="s">
        <v>1</v>
      </c>
      <c r="C20" s="34" t="s">
        <v>1</v>
      </c>
      <c r="D20" s="34" t="s">
        <v>1</v>
      </c>
      <c r="E20" s="34" t="s">
        <v>1</v>
      </c>
      <c r="F20" s="34" t="s">
        <v>1</v>
      </c>
      <c r="G20" s="34" t="s">
        <v>1</v>
      </c>
      <c r="H20" s="34" t="s">
        <v>1</v>
      </c>
      <c r="I20" s="34" t="s">
        <v>1</v>
      </c>
      <c r="J20" s="34" t="s">
        <v>1</v>
      </c>
      <c r="K20" s="34" t="s">
        <v>1</v>
      </c>
      <c r="L20" s="34" t="s">
        <v>1</v>
      </c>
      <c r="M20" s="34" t="s">
        <v>1</v>
      </c>
      <c r="N20" s="34">
        <v>0.14959252369563292</v>
      </c>
      <c r="O20" s="34" t="s">
        <v>1</v>
      </c>
      <c r="P20" s="34" t="s">
        <v>1</v>
      </c>
      <c r="Q20" s="34">
        <v>0.13668520923381078</v>
      </c>
      <c r="R20" s="34">
        <v>0.15524708495280398</v>
      </c>
      <c r="S20" s="34">
        <v>0.14033815173652486</v>
      </c>
      <c r="T20" s="34">
        <v>0.14434418304866259</v>
      </c>
      <c r="U20" s="34">
        <v>0.15226212537542336</v>
      </c>
      <c r="V20" s="34">
        <v>0.20201590422254173</v>
      </c>
      <c r="W20" s="34">
        <v>0.19352742396672731</v>
      </c>
      <c r="X20" s="34">
        <v>0.26529974879489443</v>
      </c>
      <c r="Y20" s="34">
        <v>0.26289289175887115</v>
      </c>
      <c r="Z20" s="34">
        <v>0.21516152255145068</v>
      </c>
      <c r="AA20" s="34">
        <v>0.23466744025528422</v>
      </c>
      <c r="AB20" s="34">
        <v>0.18576808871939363</v>
      </c>
      <c r="AC20" s="34">
        <v>0.1727103711644111</v>
      </c>
      <c r="AD20" s="34">
        <v>0.17218834426862215</v>
      </c>
      <c r="AE20" s="34">
        <v>0.17764932836936481</v>
      </c>
      <c r="AF20" s="34">
        <v>0.19987914853257255</v>
      </c>
      <c r="AG20" s="34" t="s">
        <v>1</v>
      </c>
    </row>
    <row r="21" spans="1:33" x14ac:dyDescent="0.25">
      <c r="A21" s="9" t="s">
        <v>17</v>
      </c>
      <c r="B21" s="31">
        <v>0.88099152049468876</v>
      </c>
      <c r="C21" s="32">
        <v>0.85552402572833897</v>
      </c>
      <c r="D21" s="32">
        <v>0.82697025956781789</v>
      </c>
      <c r="E21" s="32">
        <v>0.82045702471314585</v>
      </c>
      <c r="F21" s="32">
        <v>0.79826733349730816</v>
      </c>
      <c r="G21" s="32">
        <v>0.80498925900317209</v>
      </c>
      <c r="H21" s="32">
        <v>0.81695193038337033</v>
      </c>
      <c r="I21" s="32">
        <v>0.78527924941998328</v>
      </c>
      <c r="J21" s="32">
        <v>0.76868701661024008</v>
      </c>
      <c r="K21" s="32">
        <v>0.75622793132246968</v>
      </c>
      <c r="L21" s="32">
        <v>0.76151823772337834</v>
      </c>
      <c r="M21" s="32">
        <v>0.76102253583363255</v>
      </c>
      <c r="N21" s="32">
        <v>0.77367450366676993</v>
      </c>
      <c r="O21" s="32">
        <v>0.77399910470841971</v>
      </c>
      <c r="P21" s="32">
        <v>0.74397402011915925</v>
      </c>
      <c r="Q21" s="32">
        <v>0.69492608081946938</v>
      </c>
      <c r="R21" s="32">
        <v>0.68639374779881601</v>
      </c>
      <c r="S21" s="32">
        <v>0.67903822688083859</v>
      </c>
      <c r="T21" s="32">
        <v>0.74484702472815534</v>
      </c>
      <c r="U21" s="32">
        <v>0.81762467647696191</v>
      </c>
      <c r="V21" s="32">
        <v>0.82904870535017938</v>
      </c>
      <c r="W21" s="32">
        <v>0.8384988639569938</v>
      </c>
      <c r="X21" s="32">
        <v>0.84183130502566206</v>
      </c>
      <c r="Y21" s="32">
        <v>0.82515435644796975</v>
      </c>
      <c r="Z21" s="32">
        <v>0.82610661911642624</v>
      </c>
      <c r="AA21" s="32">
        <v>0.81843938562808549</v>
      </c>
      <c r="AB21" s="32">
        <v>0.83867111785985438</v>
      </c>
      <c r="AC21" s="32">
        <v>0.84466135726441305</v>
      </c>
      <c r="AD21" s="32">
        <v>0.86611023785823582</v>
      </c>
      <c r="AE21" s="32">
        <v>0.88080074627295402</v>
      </c>
      <c r="AF21" s="32">
        <v>0.92964588906540446</v>
      </c>
      <c r="AG21" s="32" t="s">
        <v>1</v>
      </c>
    </row>
    <row r="22" spans="1:33" x14ac:dyDescent="0.25">
      <c r="A22" s="12" t="s">
        <v>18</v>
      </c>
      <c r="B22" s="33" t="s">
        <v>1</v>
      </c>
      <c r="C22" s="34" t="s">
        <v>1</v>
      </c>
      <c r="D22" s="34" t="s">
        <v>1</v>
      </c>
      <c r="E22" s="34" t="s">
        <v>1</v>
      </c>
      <c r="F22" s="34" t="s">
        <v>1</v>
      </c>
      <c r="G22" s="34">
        <v>0.76849341672052851</v>
      </c>
      <c r="H22" s="34">
        <v>0.76370692782009442</v>
      </c>
      <c r="I22" s="34">
        <v>0.72128542241346605</v>
      </c>
      <c r="J22" s="34">
        <v>0.65967562358132881</v>
      </c>
      <c r="K22" s="34">
        <v>0.67181774619211898</v>
      </c>
      <c r="L22" s="34" t="s">
        <v>1</v>
      </c>
      <c r="M22" s="34">
        <v>0.69498486140769189</v>
      </c>
      <c r="N22" s="34" t="s">
        <v>1</v>
      </c>
      <c r="O22" s="34">
        <v>0.71956475107739715</v>
      </c>
      <c r="P22" s="34" t="s">
        <v>1</v>
      </c>
      <c r="Q22" s="34">
        <v>0.68907553872600891</v>
      </c>
      <c r="R22" s="34" t="s">
        <v>1</v>
      </c>
      <c r="S22" s="34">
        <v>0.63520519405009934</v>
      </c>
      <c r="T22" s="34" t="s">
        <v>1</v>
      </c>
      <c r="U22" s="34">
        <v>0.68113219021768701</v>
      </c>
      <c r="V22" s="34" t="s">
        <v>1</v>
      </c>
      <c r="W22" s="34">
        <v>0.63852395369326787</v>
      </c>
      <c r="X22" s="34">
        <v>0.62137737646370561</v>
      </c>
      <c r="Y22" s="34">
        <v>0.67301271986470101</v>
      </c>
      <c r="Z22" s="34">
        <v>0.6797605575078921</v>
      </c>
      <c r="AA22" s="34">
        <v>0.67709359891479515</v>
      </c>
      <c r="AB22" s="34">
        <v>0.64997310602156877</v>
      </c>
      <c r="AC22" s="34">
        <v>0.6405236904352255</v>
      </c>
      <c r="AD22" s="34">
        <v>0.63256876407484885</v>
      </c>
      <c r="AE22" s="34">
        <v>0.64214598028423664</v>
      </c>
      <c r="AF22" s="34">
        <v>0.70342611075540151</v>
      </c>
      <c r="AG22" s="34" t="s">
        <v>1</v>
      </c>
    </row>
    <row r="23" spans="1:33" x14ac:dyDescent="0.25">
      <c r="A23" s="9" t="s">
        <v>19</v>
      </c>
      <c r="B23" s="31" t="s">
        <v>1</v>
      </c>
      <c r="C23" s="32" t="s">
        <v>1</v>
      </c>
      <c r="D23" s="32" t="s">
        <v>1</v>
      </c>
      <c r="E23" s="32" t="s">
        <v>1</v>
      </c>
      <c r="F23" s="32" t="s">
        <v>1</v>
      </c>
      <c r="G23" s="32">
        <v>0.37237002260476443</v>
      </c>
      <c r="H23" s="32">
        <v>0.36943993591064533</v>
      </c>
      <c r="I23" s="32">
        <v>0.39660761373334719</v>
      </c>
      <c r="J23" s="32">
        <v>0.38922555151267574</v>
      </c>
      <c r="K23" s="32">
        <v>0.39830696929714021</v>
      </c>
      <c r="L23" s="32">
        <v>0.4264225105981031</v>
      </c>
      <c r="M23" s="32">
        <v>0.40267520357035008</v>
      </c>
      <c r="N23" s="32">
        <v>0.34476135599731106</v>
      </c>
      <c r="O23" s="32">
        <v>0.3374719058681323</v>
      </c>
      <c r="P23" s="32">
        <v>0.34067416790002264</v>
      </c>
      <c r="Q23" s="32">
        <v>0.3247857207757463</v>
      </c>
      <c r="R23" s="32">
        <v>0.31657956427296391</v>
      </c>
      <c r="S23" s="32">
        <v>0.32934514967478118</v>
      </c>
      <c r="T23" s="32">
        <v>0.35841661020667076</v>
      </c>
      <c r="U23" s="32">
        <v>0.39957726717807618</v>
      </c>
      <c r="V23" s="32">
        <v>0.442501505889702</v>
      </c>
      <c r="W23" s="32">
        <v>0.41975591529832179</v>
      </c>
      <c r="X23" s="32">
        <v>0.45683151458481502</v>
      </c>
      <c r="Y23" s="32">
        <v>0.41803517028745013</v>
      </c>
      <c r="Z23" s="32">
        <v>0.42987218267950639</v>
      </c>
      <c r="AA23" s="32">
        <v>0.42000677241946072</v>
      </c>
      <c r="AB23" s="32">
        <v>0.37625087348674324</v>
      </c>
      <c r="AC23" s="32">
        <v>0.39730299768911947</v>
      </c>
      <c r="AD23" s="32">
        <v>0.42716427792820721</v>
      </c>
      <c r="AE23" s="32">
        <v>0.51367109869730809</v>
      </c>
      <c r="AF23" s="32">
        <v>0.5400886865223179</v>
      </c>
      <c r="AG23" s="32" t="s">
        <v>1</v>
      </c>
    </row>
    <row r="24" spans="1:33" x14ac:dyDescent="0.25">
      <c r="A24" s="12" t="s">
        <v>20</v>
      </c>
      <c r="B24" s="33" t="s">
        <v>1</v>
      </c>
      <c r="C24" s="34" t="s">
        <v>1</v>
      </c>
      <c r="D24" s="34" t="s">
        <v>1</v>
      </c>
      <c r="E24" s="34" t="s">
        <v>1</v>
      </c>
      <c r="F24" s="34" t="s">
        <v>1</v>
      </c>
      <c r="G24" s="34">
        <v>0.33734103422944983</v>
      </c>
      <c r="H24" s="34">
        <v>0.36768851826572096</v>
      </c>
      <c r="I24" s="34">
        <v>0.38454622743841066</v>
      </c>
      <c r="J24" s="34">
        <v>0.43160783595292113</v>
      </c>
      <c r="K24" s="34">
        <v>0.47466081621493722</v>
      </c>
      <c r="L24" s="34">
        <v>0.46749429970470607</v>
      </c>
      <c r="M24" s="34">
        <v>0.46617197569508378</v>
      </c>
      <c r="N24" s="34">
        <v>0.43694367690066171</v>
      </c>
      <c r="O24" s="34">
        <v>0.41954460904825774</v>
      </c>
      <c r="P24" s="34">
        <v>0.41899290895667862</v>
      </c>
      <c r="Q24" s="34">
        <v>0.41815749589883994</v>
      </c>
      <c r="R24" s="34">
        <v>0.46376319089621404</v>
      </c>
      <c r="S24" s="34">
        <v>0.50096419376419654</v>
      </c>
      <c r="T24" s="34">
        <v>0.63089410104141319</v>
      </c>
      <c r="U24" s="34">
        <v>0.71825325340162038</v>
      </c>
      <c r="V24" s="34">
        <v>0.69258196055025645</v>
      </c>
      <c r="W24" s="34">
        <v>0.60875930315361704</v>
      </c>
      <c r="X24" s="34">
        <v>0.59464715655073574</v>
      </c>
      <c r="Y24" s="34">
        <v>0.61454036340644114</v>
      </c>
      <c r="Z24" s="34">
        <v>0.60803438470255189</v>
      </c>
      <c r="AA24" s="34">
        <v>0.55075865323192719</v>
      </c>
      <c r="AB24" s="34">
        <v>0.54611458642778321</v>
      </c>
      <c r="AC24" s="34">
        <v>0.54143412102852195</v>
      </c>
      <c r="AD24" s="34">
        <v>0.54771446715413141</v>
      </c>
      <c r="AE24" s="34">
        <v>0.56154880288989462</v>
      </c>
      <c r="AF24" s="34">
        <v>0.60190785008295977</v>
      </c>
      <c r="AG24" s="34" t="s">
        <v>1</v>
      </c>
    </row>
    <row r="25" spans="1:33" x14ac:dyDescent="0.25">
      <c r="A25" s="9" t="s">
        <v>21</v>
      </c>
      <c r="B25" s="31" t="s">
        <v>1</v>
      </c>
      <c r="C25" s="32" t="s">
        <v>1</v>
      </c>
      <c r="D25" s="32" t="s">
        <v>1</v>
      </c>
      <c r="E25" s="32" t="s">
        <v>1</v>
      </c>
      <c r="F25" s="32" t="s">
        <v>1</v>
      </c>
      <c r="G25" s="32">
        <v>0.71754635103120579</v>
      </c>
      <c r="H25" s="32">
        <v>0.68291544525089998</v>
      </c>
      <c r="I25" s="32">
        <v>0.67873792282690371</v>
      </c>
      <c r="J25" s="32">
        <v>0.6542389835118102</v>
      </c>
      <c r="K25" s="32">
        <v>0.71867828694151503</v>
      </c>
      <c r="L25" s="32">
        <v>0.71670103671938823</v>
      </c>
      <c r="M25" s="32">
        <v>0.76241661380042447</v>
      </c>
      <c r="N25" s="32">
        <v>0.69430375168919511</v>
      </c>
      <c r="O25" s="32">
        <v>0.74905170090031803</v>
      </c>
      <c r="P25" s="32">
        <v>0.70582793442330727</v>
      </c>
      <c r="Q25" s="32">
        <v>0.85222867263603286</v>
      </c>
      <c r="R25" s="32">
        <v>0.76096286934167712</v>
      </c>
      <c r="S25" s="32">
        <v>0.78110733930093168</v>
      </c>
      <c r="T25" s="32">
        <v>0.95088233021368651</v>
      </c>
      <c r="U25" s="32">
        <v>0.90663232006221273</v>
      </c>
      <c r="V25" s="32">
        <v>1.0428406409536306</v>
      </c>
      <c r="W25" s="32">
        <v>0.95424609202566546</v>
      </c>
      <c r="X25" s="32">
        <v>1.100322294156967</v>
      </c>
      <c r="Y25" s="32">
        <v>0.99210552801362839</v>
      </c>
      <c r="Z25" s="32">
        <v>1.0986951370584859</v>
      </c>
      <c r="AA25" s="32">
        <v>0.99390709363486474</v>
      </c>
      <c r="AB25" s="32">
        <v>0.94555211292812247</v>
      </c>
      <c r="AC25" s="32">
        <v>0.84409707660698086</v>
      </c>
      <c r="AD25" s="32">
        <v>0.93531073072391846</v>
      </c>
      <c r="AE25" s="32">
        <v>0.84485062422970558</v>
      </c>
      <c r="AF25" s="32">
        <v>1.0671775458118189</v>
      </c>
      <c r="AG25" s="32">
        <v>1.0449670280860186</v>
      </c>
    </row>
    <row r="26" spans="1:33" x14ac:dyDescent="0.25">
      <c r="A26" s="12" t="s">
        <v>22</v>
      </c>
      <c r="B26" s="33" t="s">
        <v>1</v>
      </c>
      <c r="C26" s="34" t="s">
        <v>1</v>
      </c>
      <c r="D26" s="34" t="s">
        <v>1</v>
      </c>
      <c r="E26" s="34" t="s">
        <v>1</v>
      </c>
      <c r="F26" s="34" t="s">
        <v>1</v>
      </c>
      <c r="G26" s="34">
        <v>0.43540588127085905</v>
      </c>
      <c r="H26" s="34">
        <v>0.37023279503323764</v>
      </c>
      <c r="I26" s="34">
        <v>0.24357159383688692</v>
      </c>
      <c r="J26" s="34">
        <v>0.26210491330182639</v>
      </c>
      <c r="K26" s="34">
        <v>0.18587101642770068</v>
      </c>
      <c r="L26" s="34">
        <v>0.14944400548513656</v>
      </c>
      <c r="M26" s="34">
        <v>0.16809749266130228</v>
      </c>
      <c r="N26" s="34">
        <v>0.18259621793966696</v>
      </c>
      <c r="O26" s="34">
        <v>0.18912543716678407</v>
      </c>
      <c r="P26" s="34">
        <v>0.19096417769055568</v>
      </c>
      <c r="Q26" s="34">
        <v>0.22075465581173373</v>
      </c>
      <c r="R26" s="34">
        <v>0.29280849194165293</v>
      </c>
      <c r="S26" s="34">
        <v>0.34341262948649853</v>
      </c>
      <c r="T26" s="34">
        <v>0.38704447621549271</v>
      </c>
      <c r="U26" s="34">
        <v>0.24381929815044195</v>
      </c>
      <c r="V26" s="34">
        <v>0.24297368139064504</v>
      </c>
      <c r="W26" s="34">
        <v>0.23316609426411603</v>
      </c>
      <c r="X26" s="34">
        <v>0.23094805838439958</v>
      </c>
      <c r="Y26" s="34">
        <v>0.20404165338696198</v>
      </c>
      <c r="Z26" s="34">
        <v>0.18549749998654463</v>
      </c>
      <c r="AA26" s="34">
        <v>0.20344004212514152</v>
      </c>
      <c r="AB26" s="34">
        <v>0.19343309094177444</v>
      </c>
      <c r="AC26" s="34">
        <v>0.18214104253342192</v>
      </c>
      <c r="AD26" s="34">
        <v>0.16570322188863121</v>
      </c>
      <c r="AE26" s="34">
        <v>0.16376065454740979</v>
      </c>
      <c r="AF26" s="34">
        <v>0.15294514663513253</v>
      </c>
      <c r="AG26" s="34" t="s">
        <v>1</v>
      </c>
    </row>
    <row r="27" spans="1:33" x14ac:dyDescent="0.25">
      <c r="A27" s="9" t="s">
        <v>23</v>
      </c>
      <c r="B27" s="31" t="s">
        <v>1</v>
      </c>
      <c r="C27" s="32" t="s">
        <v>1</v>
      </c>
      <c r="D27" s="32" t="s">
        <v>1</v>
      </c>
      <c r="E27" s="32" t="s">
        <v>1</v>
      </c>
      <c r="F27" s="32" t="s">
        <v>1</v>
      </c>
      <c r="G27" s="32">
        <v>0.22566288000894011</v>
      </c>
      <c r="H27" s="32" t="s">
        <v>1</v>
      </c>
      <c r="I27" s="32">
        <v>0.23372405027538484</v>
      </c>
      <c r="J27" s="32" t="s">
        <v>1</v>
      </c>
      <c r="K27" s="32">
        <v>0.27785605211800402</v>
      </c>
      <c r="L27" s="32" t="s">
        <v>1</v>
      </c>
      <c r="M27" s="32">
        <v>0.26068078988763016</v>
      </c>
      <c r="N27" s="32" t="s">
        <v>1</v>
      </c>
      <c r="O27" s="32">
        <v>0.25370462184098924</v>
      </c>
      <c r="P27" s="32" t="s">
        <v>1</v>
      </c>
      <c r="Q27" s="32">
        <v>0.2710423439199407</v>
      </c>
      <c r="R27" s="32" t="s">
        <v>1</v>
      </c>
      <c r="S27" s="32" t="s">
        <v>1</v>
      </c>
      <c r="T27" s="32">
        <v>0.41154111898653833</v>
      </c>
      <c r="U27" s="32">
        <v>0.34247699910160301</v>
      </c>
      <c r="V27" s="32">
        <v>0.29122271599650196</v>
      </c>
      <c r="W27" s="32">
        <v>0.33691902244966015</v>
      </c>
      <c r="X27" s="32">
        <v>0.35757397523948858</v>
      </c>
      <c r="Y27" s="32">
        <v>0.42590686018354013</v>
      </c>
      <c r="Z27" s="32">
        <v>0.4475614434990634</v>
      </c>
      <c r="AA27" s="32">
        <v>0.51255068212139443</v>
      </c>
      <c r="AB27" s="32">
        <v>0.42795691776574801</v>
      </c>
      <c r="AC27" s="32">
        <v>0.43352473722947105</v>
      </c>
      <c r="AD27" s="32">
        <v>0.49303371562455961</v>
      </c>
      <c r="AE27" s="32">
        <v>0.52456706037375267</v>
      </c>
      <c r="AF27" s="32">
        <v>0.64341719370348949</v>
      </c>
      <c r="AG27" s="32">
        <v>0.63942950748205862</v>
      </c>
    </row>
    <row r="28" spans="1:33" x14ac:dyDescent="0.25">
      <c r="A28" s="12" t="s">
        <v>24</v>
      </c>
      <c r="B28" s="33" t="s">
        <v>1</v>
      </c>
      <c r="C28" s="34" t="s">
        <v>1</v>
      </c>
      <c r="D28" s="34" t="s">
        <v>1</v>
      </c>
      <c r="E28" s="34" t="s">
        <v>1</v>
      </c>
      <c r="F28" s="34" t="s">
        <v>1</v>
      </c>
      <c r="G28" s="34">
        <v>0.3413801302124172</v>
      </c>
      <c r="H28" s="34">
        <v>0.35163323938292274</v>
      </c>
      <c r="I28" s="34">
        <v>0.36307506102771908</v>
      </c>
      <c r="J28" s="34">
        <v>0.34700973834976379</v>
      </c>
      <c r="K28" s="34">
        <v>0.30867108646596814</v>
      </c>
      <c r="L28" s="34">
        <v>0.27185410487948936</v>
      </c>
      <c r="M28" s="34">
        <v>0.25770321979892624</v>
      </c>
      <c r="N28" s="34">
        <v>0.24835853681404785</v>
      </c>
      <c r="O28" s="34">
        <v>0.28544943887944652</v>
      </c>
      <c r="P28" s="34">
        <v>0.2859651934371697</v>
      </c>
      <c r="Q28" s="34">
        <v>0.28134105301105067</v>
      </c>
      <c r="R28" s="34">
        <v>0.26385966281887957</v>
      </c>
      <c r="S28" s="34">
        <v>0.24126788614925732</v>
      </c>
      <c r="T28" s="34">
        <v>0.24145326247803997</v>
      </c>
      <c r="U28" s="34">
        <v>0.23901677964911738</v>
      </c>
      <c r="V28" s="34">
        <v>0.30015167621853589</v>
      </c>
      <c r="W28" s="34">
        <v>0.32466170189647536</v>
      </c>
      <c r="X28" s="34">
        <v>0.33035208752832679</v>
      </c>
      <c r="Y28" s="34">
        <v>0.31897847845697841</v>
      </c>
      <c r="Z28" s="34">
        <v>0.36293080303060066</v>
      </c>
      <c r="AA28" s="34">
        <v>0.36958415495594438</v>
      </c>
      <c r="AB28" s="34">
        <v>0.3232269163184241</v>
      </c>
      <c r="AC28" s="34">
        <v>0.31405375464007873</v>
      </c>
      <c r="AD28" s="34">
        <v>0.31758770822044469</v>
      </c>
      <c r="AE28" s="34">
        <v>0.332662342819325</v>
      </c>
      <c r="AF28" s="34">
        <v>0.35573330707026152</v>
      </c>
      <c r="AG28" s="34" t="s">
        <v>1</v>
      </c>
    </row>
    <row r="29" spans="1:33" x14ac:dyDescent="0.25">
      <c r="A29" s="9" t="s">
        <v>25</v>
      </c>
      <c r="B29" s="31" t="s">
        <v>1</v>
      </c>
      <c r="C29" s="32" t="s">
        <v>1</v>
      </c>
      <c r="D29" s="32" t="s">
        <v>1</v>
      </c>
      <c r="E29" s="32" t="s">
        <v>1</v>
      </c>
      <c r="F29" s="32" t="s">
        <v>1</v>
      </c>
      <c r="G29" s="32">
        <v>0.60431974850390124</v>
      </c>
      <c r="H29" s="32">
        <v>0.54888740707811612</v>
      </c>
      <c r="I29" s="32">
        <v>0.46182199255592088</v>
      </c>
      <c r="J29" s="32">
        <v>0.52086400291822466</v>
      </c>
      <c r="K29" s="32">
        <v>0.4913273658179792</v>
      </c>
      <c r="L29" s="32">
        <v>0.54429245057841946</v>
      </c>
      <c r="M29" s="32">
        <v>0.54419156693162851</v>
      </c>
      <c r="N29" s="32">
        <v>0.51399233924734378</v>
      </c>
      <c r="O29" s="32">
        <v>0.46772575185548132</v>
      </c>
      <c r="P29" s="32">
        <v>0.41071441498179395</v>
      </c>
      <c r="Q29" s="32">
        <v>0.52743391404704332</v>
      </c>
      <c r="R29" s="32">
        <v>0.52887961029923447</v>
      </c>
      <c r="S29" s="32">
        <v>0.50810440931187362</v>
      </c>
      <c r="T29" s="32">
        <v>0.50915606040231298</v>
      </c>
      <c r="U29" s="32">
        <v>0.64609473478067803</v>
      </c>
      <c r="V29" s="32">
        <v>0.72345650494033908</v>
      </c>
      <c r="W29" s="32">
        <v>0.76032014161355266</v>
      </c>
      <c r="X29" s="32">
        <v>0.7342531576435799</v>
      </c>
      <c r="Y29" s="32">
        <v>0.68925476555577803</v>
      </c>
      <c r="Z29" s="32">
        <v>0.51530120129775225</v>
      </c>
      <c r="AA29" s="32">
        <v>0.43663487128274558</v>
      </c>
      <c r="AB29" s="32">
        <v>0.40535862641927445</v>
      </c>
      <c r="AC29" s="32">
        <v>0.42625775087012019</v>
      </c>
      <c r="AD29" s="32">
        <v>0.46130572866599961</v>
      </c>
      <c r="AE29" s="32">
        <v>0.50461025568117424</v>
      </c>
      <c r="AF29" s="32">
        <v>0.5371475480959409</v>
      </c>
      <c r="AG29" s="32" t="s">
        <v>1</v>
      </c>
    </row>
    <row r="30" spans="1:33" x14ac:dyDescent="0.25">
      <c r="A30" s="12" t="s">
        <v>26</v>
      </c>
      <c r="B30" s="33" t="s">
        <v>1</v>
      </c>
      <c r="C30" s="34" t="s">
        <v>1</v>
      </c>
      <c r="D30" s="34" t="s">
        <v>1</v>
      </c>
      <c r="E30" s="34" t="s">
        <v>1</v>
      </c>
      <c r="F30" s="34" t="s">
        <v>1</v>
      </c>
      <c r="G30" s="34">
        <v>0.33577817919702646</v>
      </c>
      <c r="H30" s="34">
        <v>0.34590589182813675</v>
      </c>
      <c r="I30" s="34">
        <v>0.33935385966398851</v>
      </c>
      <c r="J30" s="34">
        <v>0.32826618320734252</v>
      </c>
      <c r="K30" s="34">
        <v>0.34224429810499174</v>
      </c>
      <c r="L30" s="34">
        <v>0.34113245175202328</v>
      </c>
      <c r="M30" s="34">
        <v>0.35414775896478279</v>
      </c>
      <c r="N30" s="34">
        <v>0.37522266633936002</v>
      </c>
      <c r="O30" s="34">
        <v>0.41018926390997501</v>
      </c>
      <c r="P30" s="34">
        <v>0.42686212020194614</v>
      </c>
      <c r="Q30" s="34">
        <v>0.47271514637836343</v>
      </c>
      <c r="R30" s="34">
        <v>0.50009304429167289</v>
      </c>
      <c r="S30" s="34">
        <v>0.54155469955064384</v>
      </c>
      <c r="T30" s="34">
        <v>0.60379373092116473</v>
      </c>
      <c r="U30" s="34">
        <v>0.64233426195826704</v>
      </c>
      <c r="V30" s="34">
        <v>0.63430566910504149</v>
      </c>
      <c r="W30" s="34">
        <v>0.59304224719227872</v>
      </c>
      <c r="X30" s="34">
        <v>0.56019053364161131</v>
      </c>
      <c r="Y30" s="34">
        <v>0.53066719442095789</v>
      </c>
      <c r="Z30" s="34">
        <v>0.51348711224394938</v>
      </c>
      <c r="AA30" s="34">
        <v>0.50005008848966503</v>
      </c>
      <c r="AB30" s="34">
        <v>0.47540424615495053</v>
      </c>
      <c r="AC30" s="34">
        <v>0.47062689463669427</v>
      </c>
      <c r="AD30" s="34">
        <v>0.46691514537832091</v>
      </c>
      <c r="AE30" s="34">
        <v>0.47370039493766825</v>
      </c>
      <c r="AF30" s="34">
        <v>0.54320749130805401</v>
      </c>
      <c r="AG30" s="34" t="s">
        <v>1</v>
      </c>
    </row>
    <row r="31" spans="1:33" x14ac:dyDescent="0.25">
      <c r="A31" s="9" t="s">
        <v>27</v>
      </c>
      <c r="B31" s="31" t="s">
        <v>1</v>
      </c>
      <c r="C31" s="32" t="s">
        <v>1</v>
      </c>
      <c r="D31" s="32" t="s">
        <v>1</v>
      </c>
      <c r="E31" s="32">
        <v>0.97538402691763082</v>
      </c>
      <c r="F31" s="32" t="s">
        <v>1</v>
      </c>
      <c r="G31" s="32">
        <v>0.87345284415082447</v>
      </c>
      <c r="H31" s="32" t="s">
        <v>1</v>
      </c>
      <c r="I31" s="32">
        <v>0.84551663704183466</v>
      </c>
      <c r="J31" s="32" t="s">
        <v>1</v>
      </c>
      <c r="K31" s="32">
        <v>0.88451989716024859</v>
      </c>
      <c r="L31" s="32" t="s">
        <v>1</v>
      </c>
      <c r="M31" s="32">
        <v>0.86359117652814921</v>
      </c>
      <c r="N31" s="32" t="s">
        <v>1</v>
      </c>
      <c r="O31" s="32">
        <v>0.87026285059908248</v>
      </c>
      <c r="P31" s="32" t="s">
        <v>1</v>
      </c>
      <c r="Q31" s="32">
        <v>0.81993527993899862</v>
      </c>
      <c r="R31" s="32" t="s">
        <v>1</v>
      </c>
      <c r="S31" s="32">
        <v>0.79665016001672151</v>
      </c>
      <c r="T31" s="32" t="s">
        <v>1</v>
      </c>
      <c r="U31" s="32">
        <v>0.91632654099600519</v>
      </c>
      <c r="V31" s="32" t="s">
        <v>1</v>
      </c>
      <c r="W31" s="32">
        <v>0.87529054522580363</v>
      </c>
      <c r="X31" s="32" t="s">
        <v>1</v>
      </c>
      <c r="Y31" s="32">
        <v>0.92184234531300224</v>
      </c>
      <c r="Z31" s="32" t="s">
        <v>1</v>
      </c>
      <c r="AA31" s="32" t="s">
        <v>1</v>
      </c>
      <c r="AB31" s="32" t="s">
        <v>1</v>
      </c>
      <c r="AC31" s="32">
        <v>0.84136668357443112</v>
      </c>
      <c r="AD31" s="32" t="s">
        <v>1</v>
      </c>
      <c r="AE31" s="32">
        <v>0.82121047152270299</v>
      </c>
      <c r="AF31" s="32" t="s">
        <v>1</v>
      </c>
      <c r="AG31" s="32" t="s">
        <v>1</v>
      </c>
    </row>
    <row r="32" spans="1:33" s="15" customFormat="1" ht="15.75" thickBot="1" x14ac:dyDescent="0.3">
      <c r="A32" s="19" t="s">
        <v>28</v>
      </c>
      <c r="B32" s="37" t="s">
        <v>1</v>
      </c>
      <c r="C32" s="38" t="s">
        <v>1</v>
      </c>
      <c r="D32" s="38" t="s">
        <v>1</v>
      </c>
      <c r="E32" s="38" t="s">
        <v>1</v>
      </c>
      <c r="F32" s="38" t="s">
        <v>1</v>
      </c>
      <c r="G32" s="38" t="s">
        <v>1</v>
      </c>
      <c r="H32" s="38" t="s">
        <v>1</v>
      </c>
      <c r="I32" s="38" t="s">
        <v>1</v>
      </c>
      <c r="J32" s="38" t="s">
        <v>1</v>
      </c>
      <c r="K32" s="38" t="s">
        <v>1</v>
      </c>
      <c r="L32" s="38" t="s">
        <v>1</v>
      </c>
      <c r="M32" s="38" t="s">
        <v>1</v>
      </c>
      <c r="N32" s="38" t="s">
        <v>1</v>
      </c>
      <c r="O32" s="38" t="s">
        <v>1</v>
      </c>
      <c r="P32" s="38" t="s">
        <v>1</v>
      </c>
      <c r="Q32" s="38">
        <v>0.62222779843565712</v>
      </c>
      <c r="R32" s="38" t="s">
        <v>1</v>
      </c>
      <c r="S32" s="38" t="s">
        <v>1</v>
      </c>
      <c r="T32" s="38" t="s">
        <v>1</v>
      </c>
      <c r="U32" s="38">
        <v>0.69404777157199071</v>
      </c>
      <c r="V32" s="38" t="s">
        <v>1</v>
      </c>
      <c r="W32" s="38">
        <v>0.6782735069156578</v>
      </c>
      <c r="X32" s="38" t="s">
        <v>1</v>
      </c>
      <c r="Y32" s="38">
        <v>0.6899227257249182</v>
      </c>
      <c r="Z32" s="38" t="s">
        <v>1</v>
      </c>
      <c r="AA32" s="38" t="s">
        <v>1</v>
      </c>
      <c r="AB32" s="38" t="s">
        <v>1</v>
      </c>
      <c r="AC32" s="38">
        <v>0.64010508320966819</v>
      </c>
      <c r="AD32" s="38" t="s">
        <v>1</v>
      </c>
      <c r="AE32" s="38">
        <v>0.65303208337283725</v>
      </c>
      <c r="AF32" s="38" t="s">
        <v>1</v>
      </c>
      <c r="AG32" s="38" t="s">
        <v>1</v>
      </c>
    </row>
    <row r="33" spans="1:33" x14ac:dyDescent="0.25">
      <c r="A33" s="9" t="s">
        <v>29</v>
      </c>
      <c r="B33" s="31" t="s">
        <v>1</v>
      </c>
      <c r="C33" s="32" t="s">
        <v>1</v>
      </c>
      <c r="D33" s="32" t="s">
        <v>1</v>
      </c>
      <c r="E33" s="32" t="s">
        <v>1</v>
      </c>
      <c r="F33" s="32" t="s">
        <v>1</v>
      </c>
      <c r="G33" s="32" t="s">
        <v>1</v>
      </c>
      <c r="H33" s="32" t="s">
        <v>1</v>
      </c>
      <c r="I33" s="32" t="s">
        <v>1</v>
      </c>
      <c r="J33" s="32" t="s">
        <v>1</v>
      </c>
      <c r="K33" s="32" t="s">
        <v>1</v>
      </c>
      <c r="L33" s="32">
        <v>0.27756884934809084</v>
      </c>
      <c r="M33" s="32">
        <v>0.28230383362015304</v>
      </c>
      <c r="N33" s="32">
        <v>0.24430163153888856</v>
      </c>
      <c r="O33" s="32">
        <v>0.25261009012781588</v>
      </c>
      <c r="P33" s="32">
        <v>0.26051544330239879</v>
      </c>
      <c r="Q33" s="32">
        <v>0.27466011232102727</v>
      </c>
      <c r="R33" s="32">
        <v>0.30142298143798041</v>
      </c>
      <c r="S33" s="32">
        <v>0.3107092085726848</v>
      </c>
      <c r="T33" s="32">
        <v>0.33198912516460682</v>
      </c>
      <c r="U33" s="32" t="s">
        <v>1</v>
      </c>
      <c r="V33" s="32" t="s">
        <v>1</v>
      </c>
      <c r="W33" s="32" t="s">
        <v>1</v>
      </c>
      <c r="X33" s="32" t="s">
        <v>1</v>
      </c>
      <c r="Y33" s="32" t="s">
        <v>1</v>
      </c>
      <c r="Z33" s="32" t="s">
        <v>1</v>
      </c>
      <c r="AA33" s="32">
        <v>0.47247445435400881</v>
      </c>
      <c r="AB33" s="32">
        <v>0.38746030221053235</v>
      </c>
      <c r="AC33" s="32">
        <v>0.39318153470780748</v>
      </c>
      <c r="AD33" s="32">
        <v>0.32193387246432936</v>
      </c>
      <c r="AE33" s="32">
        <v>0.277893024136186</v>
      </c>
      <c r="AF33" s="32" t="s">
        <v>1</v>
      </c>
      <c r="AG33" s="32" t="s">
        <v>1</v>
      </c>
    </row>
    <row r="34" spans="1:33" x14ac:dyDescent="0.25">
      <c r="A34" s="12" t="s">
        <v>30</v>
      </c>
      <c r="B34" s="33">
        <v>0.69074471441335328</v>
      </c>
      <c r="C34" s="34" t="s">
        <v>1</v>
      </c>
      <c r="D34" s="34">
        <v>0.7332435876078861</v>
      </c>
      <c r="E34" s="34" t="s">
        <v>1</v>
      </c>
      <c r="F34" s="34">
        <v>0.71485722761846904</v>
      </c>
      <c r="G34" s="34" t="s">
        <v>1</v>
      </c>
      <c r="H34" s="34">
        <v>0.72329148756779682</v>
      </c>
      <c r="I34" s="34" t="s">
        <v>1</v>
      </c>
      <c r="J34" s="34">
        <v>0.67283596704266535</v>
      </c>
      <c r="K34" s="34" t="s">
        <v>1</v>
      </c>
      <c r="L34" s="34">
        <v>0.67116374215194263</v>
      </c>
      <c r="M34" s="34" t="s">
        <v>1</v>
      </c>
      <c r="N34" s="34">
        <v>0.67791055563170555</v>
      </c>
      <c r="O34" s="34" t="s">
        <v>1</v>
      </c>
      <c r="P34" s="34">
        <v>0.69554147842987524</v>
      </c>
      <c r="Q34" s="34" t="s">
        <v>1</v>
      </c>
      <c r="R34" s="34">
        <v>0.75270092480989415</v>
      </c>
      <c r="S34" s="34" t="s">
        <v>1</v>
      </c>
      <c r="T34" s="34">
        <v>0.77671150715448556</v>
      </c>
      <c r="U34" s="34" t="s">
        <v>1</v>
      </c>
      <c r="V34" s="34" t="s">
        <v>1</v>
      </c>
      <c r="W34" s="34" t="s">
        <v>1</v>
      </c>
      <c r="X34" s="34" t="s">
        <v>1</v>
      </c>
      <c r="Y34" s="34" t="s">
        <v>1</v>
      </c>
      <c r="Z34" s="34" t="s">
        <v>1</v>
      </c>
      <c r="AA34" s="34" t="s">
        <v>1</v>
      </c>
      <c r="AB34" s="34" t="s">
        <v>1</v>
      </c>
      <c r="AC34" s="34" t="s">
        <v>1</v>
      </c>
      <c r="AD34" s="34" t="s">
        <v>1</v>
      </c>
      <c r="AE34" s="34" t="s">
        <v>1</v>
      </c>
      <c r="AF34" s="34" t="s">
        <v>1</v>
      </c>
      <c r="AG34" s="34" t="s">
        <v>1</v>
      </c>
    </row>
    <row r="35" spans="1:33" x14ac:dyDescent="0.25">
      <c r="A35" s="9" t="s">
        <v>31</v>
      </c>
      <c r="B35" s="31" t="s">
        <v>1</v>
      </c>
      <c r="C35" s="32" t="s">
        <v>1</v>
      </c>
      <c r="D35" s="32" t="s">
        <v>1</v>
      </c>
      <c r="E35" s="32" t="s">
        <v>1</v>
      </c>
      <c r="F35" s="32" t="s">
        <v>1</v>
      </c>
      <c r="G35" s="32" t="s">
        <v>1</v>
      </c>
      <c r="H35" s="32" t="s">
        <v>1</v>
      </c>
      <c r="I35" s="32" t="s">
        <v>1</v>
      </c>
      <c r="J35" s="32" t="s">
        <v>1</v>
      </c>
      <c r="K35" s="32" t="s">
        <v>1</v>
      </c>
      <c r="L35" s="32" t="s">
        <v>1</v>
      </c>
      <c r="M35" s="32" t="s">
        <v>1</v>
      </c>
      <c r="N35" s="32" t="s">
        <v>1</v>
      </c>
      <c r="O35" s="32" t="s">
        <v>1</v>
      </c>
      <c r="P35" s="32" t="s">
        <v>1</v>
      </c>
      <c r="Q35" s="32" t="s">
        <v>1</v>
      </c>
      <c r="R35" s="32" t="s">
        <v>1</v>
      </c>
      <c r="S35" s="32" t="s">
        <v>1</v>
      </c>
      <c r="T35" s="32" t="s">
        <v>1</v>
      </c>
      <c r="U35" s="32" t="s">
        <v>1</v>
      </c>
      <c r="V35" s="32" t="s">
        <v>1</v>
      </c>
      <c r="W35" s="32" t="s">
        <v>1</v>
      </c>
      <c r="X35" s="32">
        <v>7.1030061740400496E-2</v>
      </c>
      <c r="Y35" s="32">
        <v>8.3353249585493019E-2</v>
      </c>
      <c r="Z35" s="32">
        <v>0.12244733850658109</v>
      </c>
      <c r="AA35" s="32" t="s">
        <v>1</v>
      </c>
      <c r="AB35" s="32" t="s">
        <v>1</v>
      </c>
      <c r="AC35" s="32" t="s">
        <v>1</v>
      </c>
      <c r="AD35" s="32" t="s">
        <v>1</v>
      </c>
      <c r="AE35" s="32">
        <v>8.5698581700938914E-2</v>
      </c>
      <c r="AF35" s="32">
        <v>9.2789373814041745E-2</v>
      </c>
      <c r="AG35" s="32" t="s">
        <v>1</v>
      </c>
    </row>
    <row r="36" spans="1:33" x14ac:dyDescent="0.25">
      <c r="A36" s="12" t="s">
        <v>32</v>
      </c>
      <c r="B36" s="33" t="s">
        <v>1</v>
      </c>
      <c r="C36" s="34" t="s">
        <v>1</v>
      </c>
      <c r="D36" s="34" t="s">
        <v>1</v>
      </c>
      <c r="E36" s="34" t="s">
        <v>1</v>
      </c>
      <c r="F36" s="34" t="s">
        <v>1</v>
      </c>
      <c r="G36" s="34" t="s">
        <v>1</v>
      </c>
      <c r="H36" s="34" t="s">
        <v>1</v>
      </c>
      <c r="I36" s="34" t="s">
        <v>1</v>
      </c>
      <c r="J36" s="34" t="s">
        <v>1</v>
      </c>
      <c r="K36" s="34" t="s">
        <v>1</v>
      </c>
      <c r="L36" s="34" t="s">
        <v>1</v>
      </c>
      <c r="M36" s="34" t="s">
        <v>1</v>
      </c>
      <c r="N36" s="34" t="s">
        <v>1</v>
      </c>
      <c r="O36" s="34" t="s">
        <v>1</v>
      </c>
      <c r="P36" s="34" t="s">
        <v>1</v>
      </c>
      <c r="Q36" s="34" t="s">
        <v>1</v>
      </c>
      <c r="R36" s="34" t="s">
        <v>1</v>
      </c>
      <c r="S36" s="34" t="s">
        <v>1</v>
      </c>
      <c r="T36" s="34" t="s">
        <v>1</v>
      </c>
      <c r="U36" s="34" t="s">
        <v>1</v>
      </c>
      <c r="V36" s="34" t="s">
        <v>1</v>
      </c>
      <c r="W36" s="34">
        <v>0.14592011761823082</v>
      </c>
      <c r="X36" s="34" t="s">
        <v>1</v>
      </c>
      <c r="Y36" s="34">
        <v>0.11851301115241636</v>
      </c>
      <c r="Z36" s="34">
        <v>0.16911998611874257</v>
      </c>
      <c r="AA36" s="34">
        <v>0.21617184293336983</v>
      </c>
      <c r="AB36" s="34" t="s">
        <v>1</v>
      </c>
      <c r="AC36" s="34">
        <v>0.22379102602870368</v>
      </c>
      <c r="AD36" s="34">
        <v>0.24696017670648279</v>
      </c>
      <c r="AE36" s="34">
        <v>0.26717433898236614</v>
      </c>
      <c r="AF36" s="34" t="s">
        <v>1</v>
      </c>
      <c r="AG36" s="34" t="s">
        <v>1</v>
      </c>
    </row>
    <row r="37" spans="1:33" s="5" customFormat="1" x14ac:dyDescent="0.25">
      <c r="A37" s="9" t="s">
        <v>33</v>
      </c>
      <c r="B37" s="31" t="s">
        <v>1</v>
      </c>
      <c r="C37" s="32" t="s">
        <v>1</v>
      </c>
      <c r="D37" s="32" t="s">
        <v>1</v>
      </c>
      <c r="E37" s="32" t="s">
        <v>1</v>
      </c>
      <c r="F37" s="32" t="s">
        <v>1</v>
      </c>
      <c r="G37" s="32" t="s">
        <v>1</v>
      </c>
      <c r="H37" s="32" t="s">
        <v>1</v>
      </c>
      <c r="I37" s="32" t="s">
        <v>1</v>
      </c>
      <c r="J37" s="32" t="s">
        <v>1</v>
      </c>
      <c r="K37" s="32" t="s">
        <v>1</v>
      </c>
      <c r="L37" s="32">
        <v>0.29838422578358015</v>
      </c>
      <c r="M37" s="32" t="s">
        <v>1</v>
      </c>
      <c r="N37" s="32" t="s">
        <v>1</v>
      </c>
      <c r="O37" s="32">
        <v>0.33514284466824817</v>
      </c>
      <c r="P37" s="32">
        <v>0.32352901195129519</v>
      </c>
      <c r="Q37" s="32">
        <v>0.34456154717970261</v>
      </c>
      <c r="R37" s="32">
        <v>0.33819489287431326</v>
      </c>
      <c r="S37" s="32">
        <v>0.33821327005619933</v>
      </c>
      <c r="T37" s="32">
        <v>0.34108351402028414</v>
      </c>
      <c r="U37" s="32">
        <v>0.38972798225169064</v>
      </c>
      <c r="V37" s="32">
        <v>0.41160363030802</v>
      </c>
      <c r="W37" s="32">
        <v>0.38590089523265353</v>
      </c>
      <c r="X37" s="32">
        <v>0.41245404582420442</v>
      </c>
      <c r="Y37" s="32">
        <v>0.42170699294661113</v>
      </c>
      <c r="Z37" s="32">
        <v>0.40960712166374974</v>
      </c>
      <c r="AA37" s="32">
        <v>0.43741888243473026</v>
      </c>
      <c r="AB37" s="32">
        <v>0.42079692109447131</v>
      </c>
      <c r="AC37" s="32">
        <v>0.41914617396362658</v>
      </c>
      <c r="AD37" s="32">
        <v>0.43279917753122515</v>
      </c>
      <c r="AE37" s="32">
        <v>0.4579140157424052</v>
      </c>
      <c r="AF37" s="32">
        <v>0.47496279869998204</v>
      </c>
      <c r="AG37" s="32" t="s">
        <v>1</v>
      </c>
    </row>
    <row r="38" spans="1:33" x14ac:dyDescent="0.25">
      <c r="A38" s="12" t="s">
        <v>34</v>
      </c>
      <c r="B38" s="33" t="s">
        <v>1</v>
      </c>
      <c r="C38" s="34" t="s">
        <v>1</v>
      </c>
      <c r="D38" s="34" t="s">
        <v>1</v>
      </c>
      <c r="E38" s="34" t="s">
        <v>1</v>
      </c>
      <c r="F38" s="34" t="s">
        <v>1</v>
      </c>
      <c r="G38" s="34" t="s">
        <v>1</v>
      </c>
      <c r="H38" s="34" t="s">
        <v>1</v>
      </c>
      <c r="I38" s="34" t="s">
        <v>1</v>
      </c>
      <c r="J38" s="34" t="s">
        <v>1</v>
      </c>
      <c r="K38" s="34" t="s">
        <v>1</v>
      </c>
      <c r="L38" s="34" t="s">
        <v>1</v>
      </c>
      <c r="M38" s="34" t="s">
        <v>1</v>
      </c>
      <c r="N38" s="34" t="s">
        <v>1</v>
      </c>
      <c r="O38" s="34" t="s">
        <v>1</v>
      </c>
      <c r="P38" s="34" t="s">
        <v>1</v>
      </c>
      <c r="Q38" s="34" t="s">
        <v>1</v>
      </c>
      <c r="R38" s="34" t="s">
        <v>1</v>
      </c>
      <c r="S38" s="34">
        <v>0.11081113600034075</v>
      </c>
      <c r="T38" s="34">
        <v>0.12657783364398523</v>
      </c>
      <c r="U38" s="34">
        <v>0.13567465723402325</v>
      </c>
      <c r="V38" s="34">
        <v>0.13384733557343173</v>
      </c>
      <c r="W38" s="34">
        <v>0.11876060592069908</v>
      </c>
      <c r="X38" s="34">
        <v>0.13022363557648223</v>
      </c>
      <c r="Y38" s="34">
        <v>0.14976982613472556</v>
      </c>
      <c r="Z38" s="34">
        <v>0.16634308513971049</v>
      </c>
      <c r="AA38" s="34">
        <v>0.16312663675925732</v>
      </c>
      <c r="AB38" s="34">
        <v>0.16875762341044209</v>
      </c>
      <c r="AC38" s="34">
        <v>0.16789080171860779</v>
      </c>
      <c r="AD38" s="34">
        <v>0.17597713622225411</v>
      </c>
      <c r="AE38" s="34">
        <v>0.15486142131414579</v>
      </c>
      <c r="AF38" s="34">
        <v>0.1323116943097343</v>
      </c>
      <c r="AG38" s="34" t="s">
        <v>1</v>
      </c>
    </row>
    <row r="39" spans="1:33" s="5" customFormat="1" x14ac:dyDescent="0.25">
      <c r="A39" s="9" t="s">
        <v>35</v>
      </c>
      <c r="B39" s="31" t="s">
        <v>1</v>
      </c>
      <c r="C39" s="32" t="s">
        <v>1</v>
      </c>
      <c r="D39" s="32" t="s">
        <v>1</v>
      </c>
      <c r="E39" s="32" t="s">
        <v>1</v>
      </c>
      <c r="F39" s="32" t="s">
        <v>1</v>
      </c>
      <c r="G39" s="32">
        <v>0.86566856175679197</v>
      </c>
      <c r="H39" s="32" t="s">
        <v>1</v>
      </c>
      <c r="I39" s="32">
        <v>0.91506316859516212</v>
      </c>
      <c r="J39" s="32">
        <v>1.0912371670492715</v>
      </c>
      <c r="K39" s="32">
        <v>0.92001466479898797</v>
      </c>
      <c r="L39" s="32" t="s">
        <v>1</v>
      </c>
      <c r="M39" s="32">
        <v>0.96549669210136602</v>
      </c>
      <c r="N39" s="32" t="s">
        <v>1</v>
      </c>
      <c r="O39" s="32">
        <v>1.0855075897134898</v>
      </c>
      <c r="P39" s="32" t="s">
        <v>1</v>
      </c>
      <c r="Q39" s="32">
        <v>1.0851444228498524</v>
      </c>
      <c r="R39" s="32">
        <v>1.1284620476144516</v>
      </c>
      <c r="S39" s="32">
        <v>0.98277365490581081</v>
      </c>
      <c r="T39" s="32">
        <v>0.95608134270149614</v>
      </c>
      <c r="U39" s="32">
        <v>1.0450520283963749</v>
      </c>
      <c r="V39" s="32" t="s">
        <v>1</v>
      </c>
      <c r="W39" s="32">
        <v>0.96127571495823216</v>
      </c>
      <c r="X39" s="32" t="s">
        <v>1</v>
      </c>
      <c r="Y39" s="32">
        <v>0.62973515106014755</v>
      </c>
      <c r="Z39" s="32">
        <v>0.66087360970754994</v>
      </c>
      <c r="AA39" s="32">
        <v>0.67187462540804299</v>
      </c>
      <c r="AB39" s="32">
        <v>0.69407323438963187</v>
      </c>
      <c r="AC39" s="32">
        <v>0.71898531067509974</v>
      </c>
      <c r="AD39" s="32">
        <v>0.72084200809749743</v>
      </c>
      <c r="AE39" s="32">
        <v>0.69310287243947089</v>
      </c>
      <c r="AF39" s="32">
        <v>0.75137937255142229</v>
      </c>
      <c r="AG39" s="32" t="s">
        <v>1</v>
      </c>
    </row>
    <row r="40" spans="1:33" x14ac:dyDescent="0.25">
      <c r="A40" s="12" t="s">
        <v>36</v>
      </c>
      <c r="B40" s="33" t="s">
        <v>1</v>
      </c>
      <c r="C40" s="34" t="s">
        <v>1</v>
      </c>
      <c r="D40" s="34" t="s">
        <v>1</v>
      </c>
      <c r="E40" s="34" t="s">
        <v>1</v>
      </c>
      <c r="F40" s="34" t="s">
        <v>1</v>
      </c>
      <c r="G40" s="34" t="s">
        <v>1</v>
      </c>
      <c r="H40" s="34" t="s">
        <v>1</v>
      </c>
      <c r="I40" s="34" t="s">
        <v>1</v>
      </c>
      <c r="J40" s="34" t="s">
        <v>1</v>
      </c>
      <c r="K40" s="34" t="s">
        <v>1</v>
      </c>
      <c r="L40" s="34">
        <v>0.85851377488610714</v>
      </c>
      <c r="M40" s="34">
        <v>0.84432265982784627</v>
      </c>
      <c r="N40" s="34">
        <v>0.79534598243295429</v>
      </c>
      <c r="O40" s="34">
        <v>0.78842689180670444</v>
      </c>
      <c r="P40" s="34">
        <v>0.67652998172454504</v>
      </c>
      <c r="Q40" s="34">
        <v>0.58484726299091794</v>
      </c>
      <c r="R40" s="34">
        <v>0.55351925704778804</v>
      </c>
      <c r="S40" s="34">
        <v>0.53808976355170435</v>
      </c>
      <c r="T40" s="34">
        <v>0.52843344129553149</v>
      </c>
      <c r="U40" s="34">
        <v>0.52942575397006142</v>
      </c>
      <c r="V40" s="34">
        <v>0.55888752242697459</v>
      </c>
      <c r="W40" s="34">
        <v>0.52171442577622451</v>
      </c>
      <c r="X40" s="34">
        <v>0.5262252007137499</v>
      </c>
      <c r="Y40" s="34">
        <v>0.51875076173865542</v>
      </c>
      <c r="Z40" s="34">
        <v>0.5407455007512848</v>
      </c>
      <c r="AA40" s="34">
        <v>0.54734660528693257</v>
      </c>
      <c r="AB40" s="34">
        <v>0.50211304816375446</v>
      </c>
      <c r="AC40" s="34">
        <v>0.51301811113858553</v>
      </c>
      <c r="AD40" s="34">
        <v>0.50451866449033778</v>
      </c>
      <c r="AE40" s="34">
        <v>0.49356813385309167</v>
      </c>
      <c r="AF40" s="34" t="s">
        <v>1</v>
      </c>
      <c r="AG40" s="34" t="s">
        <v>1</v>
      </c>
    </row>
    <row r="41" spans="1:33" s="5" customFormat="1" x14ac:dyDescent="0.25">
      <c r="A41" s="9" t="s">
        <v>37</v>
      </c>
      <c r="B41" s="31">
        <v>0.42848701406106426</v>
      </c>
      <c r="C41" s="32">
        <v>0.43117438096092764</v>
      </c>
      <c r="D41" s="32">
        <v>0.45224440119549064</v>
      </c>
      <c r="E41" s="32">
        <v>0.49729203972742791</v>
      </c>
      <c r="F41" s="32">
        <v>0.48284687055271913</v>
      </c>
      <c r="G41" s="32">
        <v>0.5348835488345296</v>
      </c>
      <c r="H41" s="32">
        <v>0.49396195137781407</v>
      </c>
      <c r="I41" s="32">
        <v>0.49479141944720717</v>
      </c>
      <c r="J41" s="32">
        <v>0.54669621884467656</v>
      </c>
      <c r="K41" s="32">
        <v>0.55915855079034049</v>
      </c>
      <c r="L41" s="32">
        <v>0.55972990806990519</v>
      </c>
      <c r="M41" s="32">
        <v>0.55580886362349646</v>
      </c>
      <c r="N41" s="32">
        <v>0.54450603999742997</v>
      </c>
      <c r="O41" s="32">
        <v>0.53927315491806194</v>
      </c>
      <c r="P41" s="32">
        <v>0.53884816138393432</v>
      </c>
      <c r="Q41" s="32">
        <v>0.52472937882007586</v>
      </c>
      <c r="R41" s="32">
        <v>0.52238848874619714</v>
      </c>
      <c r="S41" s="32">
        <v>0.51463282955828105</v>
      </c>
      <c r="T41" s="32">
        <v>0.51423891988197579</v>
      </c>
      <c r="U41" s="32">
        <v>0.56459649604880136</v>
      </c>
      <c r="V41" s="32">
        <v>0.53320194188047165</v>
      </c>
      <c r="W41" s="32">
        <v>0.52593092315612733</v>
      </c>
      <c r="X41" s="32">
        <v>0.53445172433291832</v>
      </c>
      <c r="Y41" s="32">
        <v>0.56721145601165013</v>
      </c>
      <c r="Z41" s="32">
        <v>0.53938246182135696</v>
      </c>
      <c r="AA41" s="32">
        <v>0.49948926709418751</v>
      </c>
      <c r="AB41" s="32">
        <v>0.46651224124419544</v>
      </c>
      <c r="AC41" s="32">
        <v>0.47494958242402008</v>
      </c>
      <c r="AD41" s="32">
        <v>0.46906151821213893</v>
      </c>
      <c r="AE41" s="32">
        <v>0.47166463070501385</v>
      </c>
      <c r="AF41" s="32">
        <v>0.49741050261690212</v>
      </c>
      <c r="AG41" s="32" t="s">
        <v>1</v>
      </c>
    </row>
    <row r="42" spans="1:33" x14ac:dyDescent="0.25">
      <c r="A42" s="12" t="s">
        <v>38</v>
      </c>
      <c r="B42" s="33" t="s">
        <v>1</v>
      </c>
      <c r="C42" s="34" t="s">
        <v>1</v>
      </c>
      <c r="D42" s="34" t="s">
        <v>1</v>
      </c>
      <c r="E42" s="34" t="s">
        <v>1</v>
      </c>
      <c r="F42" s="34" t="s">
        <v>1</v>
      </c>
      <c r="G42" s="34" t="s">
        <v>1</v>
      </c>
      <c r="H42" s="34" t="s">
        <v>1</v>
      </c>
      <c r="I42" s="34" t="s">
        <v>1</v>
      </c>
      <c r="J42" s="34" t="s">
        <v>1</v>
      </c>
      <c r="K42" s="34" t="s">
        <v>1</v>
      </c>
      <c r="L42" s="34" t="s">
        <v>1</v>
      </c>
      <c r="M42" s="34">
        <v>0.26041836250076478</v>
      </c>
      <c r="N42" s="34" t="s">
        <v>1</v>
      </c>
      <c r="O42" s="34">
        <v>0.25895126972633176</v>
      </c>
      <c r="P42" s="34">
        <v>0.28960086406618341</v>
      </c>
      <c r="Q42" s="34">
        <v>0.32965940604689692</v>
      </c>
      <c r="R42" s="34">
        <v>0.36273784929868436</v>
      </c>
      <c r="S42" s="34">
        <v>0.4034175364612122</v>
      </c>
      <c r="T42" s="34">
        <v>0.40089731678726992</v>
      </c>
      <c r="U42" s="34">
        <v>0.37138068419497411</v>
      </c>
      <c r="V42" s="34">
        <v>0.32819674765056306</v>
      </c>
      <c r="W42" s="34">
        <v>0.31623660956695226</v>
      </c>
      <c r="X42" s="34">
        <v>0.33289447342274386</v>
      </c>
      <c r="Y42" s="34">
        <v>0.31093656963985988</v>
      </c>
      <c r="Z42" s="34">
        <v>0.33829895891908024</v>
      </c>
      <c r="AA42" s="34">
        <v>0.35620751855319099</v>
      </c>
      <c r="AB42" s="34">
        <v>0.37686089872967538</v>
      </c>
      <c r="AC42" s="34">
        <v>0.38856505519312551</v>
      </c>
      <c r="AD42" s="34">
        <v>0.35854606742392175</v>
      </c>
      <c r="AE42" s="34">
        <v>0.38240187043189161</v>
      </c>
      <c r="AF42" s="34" t="s">
        <v>1</v>
      </c>
      <c r="AG42" s="34" t="s">
        <v>1</v>
      </c>
    </row>
    <row r="43" spans="1:33" s="5" customFormat="1" x14ac:dyDescent="0.25">
      <c r="A43" s="9" t="s">
        <v>39</v>
      </c>
      <c r="B43" s="31" t="s">
        <v>1</v>
      </c>
      <c r="C43" s="32" t="s">
        <v>1</v>
      </c>
      <c r="D43" s="32" t="s">
        <v>1</v>
      </c>
      <c r="E43" s="32" t="s">
        <v>1</v>
      </c>
      <c r="F43" s="32" t="s">
        <v>1</v>
      </c>
      <c r="G43" s="32" t="s">
        <v>1</v>
      </c>
      <c r="H43" s="32" t="s">
        <v>1</v>
      </c>
      <c r="I43" s="32" t="s">
        <v>1</v>
      </c>
      <c r="J43" s="32">
        <v>0.54719979121964679</v>
      </c>
      <c r="K43" s="32">
        <v>0.50193286702409134</v>
      </c>
      <c r="L43" s="32">
        <v>0.50879035852005361</v>
      </c>
      <c r="M43" s="32">
        <v>0.56868399862917851</v>
      </c>
      <c r="N43" s="32">
        <v>0.56033039168449528</v>
      </c>
      <c r="O43" s="32">
        <v>0.54324374675320797</v>
      </c>
      <c r="P43" s="32">
        <v>0.56506897910173826</v>
      </c>
      <c r="Q43" s="32">
        <v>0.58089163712110459</v>
      </c>
      <c r="R43" s="32">
        <v>0.62740914487498289</v>
      </c>
      <c r="S43" s="32">
        <v>0.71228231549615184</v>
      </c>
      <c r="T43" s="32">
        <v>0.75944228012682202</v>
      </c>
      <c r="U43" s="32">
        <v>0.86203985115664161</v>
      </c>
      <c r="V43" s="32">
        <v>0.88686401634887113</v>
      </c>
      <c r="W43" s="32">
        <v>0.89451167907375517</v>
      </c>
      <c r="X43" s="32">
        <v>0.91829827796655183</v>
      </c>
      <c r="Y43" s="32">
        <v>0.90216478421683199</v>
      </c>
      <c r="Z43" s="32">
        <v>0.93639802207253309</v>
      </c>
      <c r="AA43" s="32">
        <v>0.9413688303231974</v>
      </c>
      <c r="AB43" s="32">
        <v>0.90440739907142775</v>
      </c>
      <c r="AC43" s="32">
        <v>0.92636370281432989</v>
      </c>
      <c r="AD43" s="32">
        <v>0.92858366385197155</v>
      </c>
      <c r="AE43" s="32">
        <v>0.95704097643557051</v>
      </c>
      <c r="AF43" s="32">
        <v>1.0785659935159275</v>
      </c>
      <c r="AG43" s="32" t="s">
        <v>1</v>
      </c>
    </row>
    <row r="44" spans="1:33" x14ac:dyDescent="0.25">
      <c r="A44" s="12" t="s">
        <v>40</v>
      </c>
      <c r="B44" s="33">
        <v>0.67706588488010799</v>
      </c>
      <c r="C44" s="34">
        <v>0.70079641137518844</v>
      </c>
      <c r="D44" s="34">
        <v>0.71098887026819368</v>
      </c>
      <c r="E44" s="34">
        <v>0.68992566633245744</v>
      </c>
      <c r="F44" s="34">
        <v>0.64206815392463368</v>
      </c>
      <c r="G44" s="34">
        <v>0.59305861684589511</v>
      </c>
      <c r="H44" s="34">
        <v>0.54103466483065321</v>
      </c>
      <c r="I44" s="34">
        <v>0.51591860857445937</v>
      </c>
      <c r="J44" s="34">
        <v>0.51905910171517022</v>
      </c>
      <c r="K44" s="34">
        <v>0.5463689334644275</v>
      </c>
      <c r="L44" s="34">
        <v>0.54435926807591917</v>
      </c>
      <c r="M44" s="34">
        <v>0.58975503760016013</v>
      </c>
      <c r="N44" s="34">
        <v>0.6227726703828621</v>
      </c>
      <c r="O44" s="34">
        <v>0.618690461104908</v>
      </c>
      <c r="P44" s="34">
        <v>0.61988529127496483</v>
      </c>
      <c r="Q44" s="34">
        <v>0.62662230319571754</v>
      </c>
      <c r="R44" s="34">
        <v>0.60423465392314868</v>
      </c>
      <c r="S44" s="34">
        <v>0.60855912645365506</v>
      </c>
      <c r="T44" s="34">
        <v>0.63130604493189979</v>
      </c>
      <c r="U44" s="34">
        <v>0.66255805576662885</v>
      </c>
      <c r="V44" s="34">
        <v>0.63701646051014138</v>
      </c>
      <c r="W44" s="34">
        <v>0.60409354121020498</v>
      </c>
      <c r="X44" s="34">
        <v>0.60475010685742836</v>
      </c>
      <c r="Y44" s="34">
        <v>0.57647613585407143</v>
      </c>
      <c r="Z44" s="34">
        <v>0.55015344142908562</v>
      </c>
      <c r="AA44" s="34">
        <v>0.52184415413468688</v>
      </c>
      <c r="AB44" s="34">
        <v>0.53427859800003452</v>
      </c>
      <c r="AC44" s="34">
        <v>0.5474061274169747</v>
      </c>
      <c r="AD44" s="34">
        <v>0.54536458034536173</v>
      </c>
      <c r="AE44" s="34">
        <v>0.54939776138263874</v>
      </c>
      <c r="AF44" s="34">
        <v>0.6167401679563379</v>
      </c>
      <c r="AG44" s="34">
        <v>0.51978858695237995</v>
      </c>
    </row>
    <row r="45" spans="1:33" s="5" customFormat="1" x14ac:dyDescent="0.25">
      <c r="A45" s="9" t="s">
        <v>41</v>
      </c>
      <c r="B45" s="31" t="s">
        <v>1</v>
      </c>
      <c r="C45" s="32" t="s">
        <v>1</v>
      </c>
      <c r="D45" s="32" t="s">
        <v>1</v>
      </c>
      <c r="E45" s="32" t="s">
        <v>1</v>
      </c>
      <c r="F45" s="32" t="s">
        <v>1</v>
      </c>
      <c r="G45" s="32" t="s">
        <v>1</v>
      </c>
      <c r="H45" s="32" t="s">
        <v>1</v>
      </c>
      <c r="I45" s="32" t="s">
        <v>1</v>
      </c>
      <c r="J45" s="32" t="s">
        <v>1</v>
      </c>
      <c r="K45" s="32" t="s">
        <v>1</v>
      </c>
      <c r="L45" s="32">
        <v>4.702255648718176E-2</v>
      </c>
      <c r="M45" s="32">
        <v>4.6485130338988254E-2</v>
      </c>
      <c r="N45" s="32">
        <v>6.3753219125164434E-2</v>
      </c>
      <c r="O45" s="32">
        <v>7.3107083986607674E-2</v>
      </c>
      <c r="P45" s="32">
        <v>7.3984827102697326E-2</v>
      </c>
      <c r="Q45" s="32">
        <v>7.1205178399960933E-2</v>
      </c>
      <c r="R45" s="32">
        <v>7.3435899532250715E-2</v>
      </c>
      <c r="S45" s="32">
        <v>7.5921098450920182E-2</v>
      </c>
      <c r="T45" s="32">
        <v>7.3283157735574547E-2</v>
      </c>
      <c r="U45" s="32">
        <v>0.10042825597544529</v>
      </c>
      <c r="V45" s="32">
        <v>8.0369588937571207E-2</v>
      </c>
      <c r="W45" s="32">
        <v>8.0572438374548278E-2</v>
      </c>
      <c r="X45" s="32">
        <v>7.8658809882968972E-2</v>
      </c>
      <c r="Y45" s="32">
        <v>0.11259571716931688</v>
      </c>
      <c r="Z45" s="32">
        <v>9.928035476719059E-2</v>
      </c>
      <c r="AA45" s="32">
        <v>0.11722840963226801</v>
      </c>
      <c r="AB45" s="32">
        <v>9.4809126883612996E-2</v>
      </c>
      <c r="AC45" s="32">
        <v>9.6271937877470334E-2</v>
      </c>
      <c r="AD45" s="32">
        <v>8.3746463632377713E-2</v>
      </c>
      <c r="AE45" s="32">
        <v>7.6660561352329293E-2</v>
      </c>
      <c r="AF45" s="32">
        <v>7.220465383335653E-2</v>
      </c>
      <c r="AG45" s="32" t="s">
        <v>1</v>
      </c>
    </row>
    <row r="46" spans="1:33" x14ac:dyDescent="0.25">
      <c r="A46" s="12" t="s">
        <v>42</v>
      </c>
      <c r="B46" s="33" t="s">
        <v>1</v>
      </c>
      <c r="C46" s="34" t="s">
        <v>1</v>
      </c>
      <c r="D46" s="34" t="s">
        <v>1</v>
      </c>
      <c r="E46" s="34" t="s">
        <v>1</v>
      </c>
      <c r="F46" s="34" t="s">
        <v>1</v>
      </c>
      <c r="G46" s="34" t="s">
        <v>1</v>
      </c>
      <c r="H46" s="34" t="s">
        <v>1</v>
      </c>
      <c r="I46" s="34" t="s">
        <v>1</v>
      </c>
      <c r="J46" s="34" t="s">
        <v>1</v>
      </c>
      <c r="K46" s="34">
        <v>0.2108023698517906</v>
      </c>
      <c r="L46" s="34">
        <v>0.19291771022009138</v>
      </c>
      <c r="M46" s="34">
        <v>0.19143977580038257</v>
      </c>
      <c r="N46" s="34">
        <v>0.19546141449976773</v>
      </c>
      <c r="O46" s="34">
        <v>0.23580030594241522</v>
      </c>
      <c r="P46" s="34">
        <v>0.19540985498134855</v>
      </c>
      <c r="Q46" s="34">
        <v>0.19596468558248623</v>
      </c>
      <c r="R46" s="34">
        <v>0.18370636939418866</v>
      </c>
      <c r="S46" s="34">
        <v>0.21846384820470222</v>
      </c>
      <c r="T46" s="34">
        <v>0.25640618644222596</v>
      </c>
      <c r="U46" s="34">
        <v>0.27402934565119114</v>
      </c>
      <c r="V46" s="34">
        <v>0.31657798051399161</v>
      </c>
      <c r="W46" s="34">
        <v>0.30105350760152516</v>
      </c>
      <c r="X46" s="34">
        <v>0.30724835907074155</v>
      </c>
      <c r="Y46" s="34">
        <v>0.32647704656485127</v>
      </c>
      <c r="Z46" s="34">
        <v>0.35384747622731255</v>
      </c>
      <c r="AA46" s="34">
        <v>0.34221712173517266</v>
      </c>
      <c r="AB46" s="34">
        <v>0.30091420398257257</v>
      </c>
      <c r="AC46" s="34">
        <v>0.25210733268359842</v>
      </c>
      <c r="AD46" s="34">
        <v>0.24012266653935138</v>
      </c>
      <c r="AE46" s="34">
        <v>0.2178249731748455</v>
      </c>
      <c r="AF46" s="34">
        <v>0.22858928524781275</v>
      </c>
      <c r="AG46" s="34" t="s">
        <v>1</v>
      </c>
    </row>
    <row r="47" spans="1:33" s="5" customFormat="1" x14ac:dyDescent="0.25">
      <c r="A47" s="9" t="s">
        <v>43</v>
      </c>
      <c r="B47" s="31" t="s">
        <v>1</v>
      </c>
      <c r="C47" s="32">
        <v>0.78987503907797485</v>
      </c>
      <c r="D47" s="32" t="s">
        <v>1</v>
      </c>
      <c r="E47" s="32">
        <v>0.81793313069908824</v>
      </c>
      <c r="F47" s="32" t="s">
        <v>1</v>
      </c>
      <c r="G47" s="32">
        <v>0.72651063502841762</v>
      </c>
      <c r="H47" s="32" t="s">
        <v>1</v>
      </c>
      <c r="I47" s="32">
        <v>0.68375768833125983</v>
      </c>
      <c r="J47" s="32" t="s">
        <v>1</v>
      </c>
      <c r="K47" s="32">
        <v>0.68299558580346365</v>
      </c>
      <c r="L47" s="32" t="s">
        <v>1</v>
      </c>
      <c r="M47" s="32">
        <v>0.60280405496111378</v>
      </c>
      <c r="N47" s="32" t="s">
        <v>1</v>
      </c>
      <c r="O47" s="32">
        <v>0.6817912518421787</v>
      </c>
      <c r="P47" s="32" t="s">
        <v>1</v>
      </c>
      <c r="Q47" s="32">
        <v>0.64584341505748533</v>
      </c>
      <c r="R47" s="32" t="s">
        <v>1</v>
      </c>
      <c r="S47" s="32">
        <v>0.70320780640403913</v>
      </c>
      <c r="T47" s="32" t="s">
        <v>1</v>
      </c>
      <c r="U47" s="32">
        <v>0.80661944647703632</v>
      </c>
      <c r="V47" s="32" t="s">
        <v>1</v>
      </c>
      <c r="W47" s="32">
        <v>0.75738277491573502</v>
      </c>
      <c r="X47" s="32" t="s">
        <v>1</v>
      </c>
      <c r="Y47" s="32">
        <v>0.75740160926067268</v>
      </c>
      <c r="Z47" s="32" t="s">
        <v>1</v>
      </c>
      <c r="AA47" s="32">
        <v>0.86940981650621241</v>
      </c>
      <c r="AB47" s="32">
        <v>0.93344152700258354</v>
      </c>
      <c r="AC47" s="32">
        <v>0.97973467112462231</v>
      </c>
      <c r="AD47" s="32">
        <v>0.98357016235684747</v>
      </c>
      <c r="AE47" s="32">
        <v>1.0126438058933338</v>
      </c>
      <c r="AF47" s="32">
        <v>1.0507978685191968</v>
      </c>
      <c r="AG47" s="32" t="s">
        <v>1</v>
      </c>
    </row>
    <row r="48" spans="1:33" x14ac:dyDescent="0.25">
      <c r="A48" s="12" t="s">
        <v>44</v>
      </c>
      <c r="B48" s="33">
        <v>0.5736079929628316</v>
      </c>
      <c r="C48" s="34">
        <v>0.58142289369094313</v>
      </c>
      <c r="D48" s="34">
        <v>0.56838932945127651</v>
      </c>
      <c r="E48" s="34">
        <v>0.53480937721998578</v>
      </c>
      <c r="F48" s="34" t="s">
        <v>1</v>
      </c>
      <c r="G48" s="34">
        <v>0.48321325907144924</v>
      </c>
      <c r="H48" s="34" t="s">
        <v>1</v>
      </c>
      <c r="I48" s="34">
        <v>0.55247418319896957</v>
      </c>
      <c r="J48" s="34" t="s">
        <v>1</v>
      </c>
      <c r="K48" s="34">
        <v>0.48788737867507442</v>
      </c>
      <c r="L48" s="34" t="s">
        <v>1</v>
      </c>
      <c r="M48" s="34">
        <v>0.51821120019889366</v>
      </c>
      <c r="N48" s="34" t="s">
        <v>1</v>
      </c>
      <c r="O48" s="34">
        <v>0.50289961384617521</v>
      </c>
      <c r="P48" s="34" t="s">
        <v>1</v>
      </c>
      <c r="Q48" s="34">
        <v>0.4840521183033934</v>
      </c>
      <c r="R48" s="34" t="s">
        <v>1</v>
      </c>
      <c r="S48" s="34">
        <v>0.48855485260321529</v>
      </c>
      <c r="T48" s="34" t="s">
        <v>1</v>
      </c>
      <c r="U48" s="34">
        <v>0.55994153551614467</v>
      </c>
      <c r="V48" s="34" t="s">
        <v>1</v>
      </c>
      <c r="W48" s="34">
        <v>0.510268747799554</v>
      </c>
      <c r="X48" s="34" t="s">
        <v>1</v>
      </c>
      <c r="Y48" s="34">
        <v>0.45877865218736041</v>
      </c>
      <c r="Z48" s="34" t="s">
        <v>1</v>
      </c>
      <c r="AA48" s="34">
        <v>0.45547113652385057</v>
      </c>
      <c r="AB48" s="34" t="s">
        <v>1</v>
      </c>
      <c r="AC48" s="34">
        <v>0.48898914732947274</v>
      </c>
      <c r="AD48" s="34" t="s">
        <v>1</v>
      </c>
      <c r="AE48" s="34">
        <v>0.43708155460278358</v>
      </c>
      <c r="AF48" s="34" t="s">
        <v>1</v>
      </c>
      <c r="AG48" s="34" t="s">
        <v>1</v>
      </c>
    </row>
    <row r="49" spans="1:33" s="5" customFormat="1" x14ac:dyDescent="0.25">
      <c r="A49" s="9" t="s">
        <v>45</v>
      </c>
      <c r="B49" s="31" t="s">
        <v>1</v>
      </c>
      <c r="C49" s="32" t="s">
        <v>1</v>
      </c>
      <c r="D49" s="32" t="s">
        <v>1</v>
      </c>
      <c r="E49" s="32" t="s">
        <v>1</v>
      </c>
      <c r="F49" s="32" t="s">
        <v>1</v>
      </c>
      <c r="G49" s="32" t="s">
        <v>1</v>
      </c>
      <c r="H49" s="32" t="s">
        <v>1</v>
      </c>
      <c r="I49" s="32" t="s">
        <v>1</v>
      </c>
      <c r="J49" s="32" t="s">
        <v>1</v>
      </c>
      <c r="K49" s="32">
        <v>0.47478219722416448</v>
      </c>
      <c r="L49" s="32">
        <v>0.53625588128954593</v>
      </c>
      <c r="M49" s="32">
        <v>0.62763310879621126</v>
      </c>
      <c r="N49" s="32">
        <v>0.67881414931440265</v>
      </c>
      <c r="O49" s="32">
        <v>0.71370287590240145</v>
      </c>
      <c r="P49" s="32">
        <v>0.64994640831416051</v>
      </c>
      <c r="Q49" s="32">
        <v>0.61592108384327682</v>
      </c>
      <c r="R49" s="32">
        <v>0.61033479132917956</v>
      </c>
      <c r="S49" s="32">
        <v>0.65068280063946904</v>
      </c>
      <c r="T49" s="32">
        <v>0.62927986176503148</v>
      </c>
      <c r="U49" s="32">
        <v>0.77463864141895078</v>
      </c>
      <c r="V49" s="32">
        <v>0.74023764436966899</v>
      </c>
      <c r="W49" s="32">
        <v>0.68112152668434611</v>
      </c>
      <c r="X49" s="32">
        <v>0.69715969277421164</v>
      </c>
      <c r="Y49" s="32">
        <v>0.69492735200977584</v>
      </c>
      <c r="Z49" s="32">
        <v>0.74232709392235274</v>
      </c>
      <c r="AA49" s="32">
        <v>0.76529077254916911</v>
      </c>
      <c r="AB49" s="32">
        <v>0.75149548010510636</v>
      </c>
      <c r="AC49" s="32">
        <v>0.73423469160426558</v>
      </c>
      <c r="AD49" s="32">
        <v>0.66364302194306246</v>
      </c>
      <c r="AE49" s="32">
        <v>0.68862176859680269</v>
      </c>
      <c r="AF49" s="32">
        <v>0.74449734944345136</v>
      </c>
      <c r="AG49" s="32" t="s">
        <v>1</v>
      </c>
    </row>
    <row r="50" spans="1:33" x14ac:dyDescent="0.25">
      <c r="A50" s="12" t="s">
        <v>46</v>
      </c>
      <c r="B50" s="33" t="s">
        <v>1</v>
      </c>
      <c r="C50" s="34" t="s">
        <v>1</v>
      </c>
      <c r="D50" s="34" t="s">
        <v>1</v>
      </c>
      <c r="E50" s="34" t="s">
        <v>1</v>
      </c>
      <c r="F50" s="34" t="s">
        <v>1</v>
      </c>
      <c r="G50" s="34" t="s">
        <v>1</v>
      </c>
      <c r="H50" s="34" t="s">
        <v>1</v>
      </c>
      <c r="I50" s="34" t="s">
        <v>1</v>
      </c>
      <c r="J50" s="34" t="s">
        <v>1</v>
      </c>
      <c r="K50" s="34" t="s">
        <v>1</v>
      </c>
      <c r="L50" s="34" t="s">
        <v>1</v>
      </c>
      <c r="M50" s="34" t="s">
        <v>1</v>
      </c>
      <c r="N50" s="34" t="s">
        <v>1</v>
      </c>
      <c r="O50" s="34" t="s">
        <v>1</v>
      </c>
      <c r="P50" s="34" t="s">
        <v>1</v>
      </c>
      <c r="Q50" s="34" t="s">
        <v>1</v>
      </c>
      <c r="R50" s="34" t="s">
        <v>1</v>
      </c>
      <c r="S50" s="34" t="s">
        <v>1</v>
      </c>
      <c r="T50" s="34" t="s">
        <v>1</v>
      </c>
      <c r="U50" s="34" t="s">
        <v>1</v>
      </c>
      <c r="V50" s="34" t="s">
        <v>1</v>
      </c>
      <c r="W50" s="34" t="s">
        <v>1</v>
      </c>
      <c r="X50" s="34" t="s">
        <v>1</v>
      </c>
      <c r="Y50" s="34" t="s">
        <v>1</v>
      </c>
      <c r="Z50" s="34" t="s">
        <v>1</v>
      </c>
      <c r="AA50" s="34">
        <v>0.23474220400405327</v>
      </c>
      <c r="AB50" s="34">
        <v>0.20396946913969838</v>
      </c>
      <c r="AC50" s="34">
        <v>0.16505272967155285</v>
      </c>
      <c r="AD50" s="34">
        <v>0.16453863964645835</v>
      </c>
      <c r="AE50" s="34">
        <v>0.18122289434314026</v>
      </c>
      <c r="AF50" s="34">
        <v>0.18020193593592493</v>
      </c>
      <c r="AG50" s="34" t="s">
        <v>1</v>
      </c>
    </row>
    <row r="51" spans="1:33" s="5" customFormat="1" x14ac:dyDescent="0.25">
      <c r="A51" s="9" t="s">
        <v>47</v>
      </c>
      <c r="B51" s="31" t="s">
        <v>1</v>
      </c>
      <c r="C51" s="32" t="s">
        <v>1</v>
      </c>
      <c r="D51" s="32" t="s">
        <v>1</v>
      </c>
      <c r="E51" s="32" t="s">
        <v>1</v>
      </c>
      <c r="F51" s="32" t="s">
        <v>1</v>
      </c>
      <c r="G51" s="32" t="s">
        <v>1</v>
      </c>
      <c r="H51" s="32" t="s">
        <v>1</v>
      </c>
      <c r="I51" s="32" t="s">
        <v>1</v>
      </c>
      <c r="J51" s="32" t="s">
        <v>1</v>
      </c>
      <c r="K51" s="32">
        <v>0.76566212543375323</v>
      </c>
      <c r="L51" s="32">
        <v>0.73177711607149321</v>
      </c>
      <c r="M51" s="32">
        <v>0.77167875807405995</v>
      </c>
      <c r="N51" s="32">
        <v>0.85877267150317371</v>
      </c>
      <c r="O51" s="32">
        <v>0.83702538063307863</v>
      </c>
      <c r="P51" s="32">
        <v>0.78633771016236964</v>
      </c>
      <c r="Q51" s="32">
        <v>0.76656496946733543</v>
      </c>
      <c r="R51" s="32">
        <v>0.76245306124522993</v>
      </c>
      <c r="S51" s="32">
        <v>0.80576066676054359</v>
      </c>
      <c r="T51" s="32">
        <v>0.77609972344470524</v>
      </c>
      <c r="U51" s="32">
        <v>0.85753440665452052</v>
      </c>
      <c r="V51" s="32">
        <v>0.79528387201545303</v>
      </c>
      <c r="W51" s="32">
        <v>0.80598711492996378</v>
      </c>
      <c r="X51" s="32">
        <v>0.75705621789161559</v>
      </c>
      <c r="Y51" s="32">
        <v>0.77323451562773216</v>
      </c>
      <c r="Z51" s="32">
        <v>0.79276015740401184</v>
      </c>
      <c r="AA51" s="32">
        <v>0.83312059372181602</v>
      </c>
      <c r="AB51" s="32">
        <v>0.81540569545489017</v>
      </c>
      <c r="AC51" s="32">
        <v>0.71711911305925502</v>
      </c>
      <c r="AD51" s="32">
        <v>0.68791275662614204</v>
      </c>
      <c r="AE51" s="32">
        <v>0.69128033993176152</v>
      </c>
      <c r="AF51" s="32" t="s">
        <v>1</v>
      </c>
      <c r="AG51" s="32" t="s">
        <v>1</v>
      </c>
    </row>
    <row r="52" spans="1:33" x14ac:dyDescent="0.25">
      <c r="A52" s="12" t="s">
        <v>48</v>
      </c>
      <c r="B52" s="33">
        <v>1.0633316921409242</v>
      </c>
      <c r="C52" s="34">
        <v>1.0194817289472178</v>
      </c>
      <c r="D52" s="34">
        <v>0.96508963430821804</v>
      </c>
      <c r="E52" s="34">
        <v>0.91137219932058611</v>
      </c>
      <c r="F52" s="34">
        <v>0.8619729071488833</v>
      </c>
      <c r="G52" s="34">
        <v>0.8531824802097554</v>
      </c>
      <c r="H52" s="34">
        <v>0.81394781349767786</v>
      </c>
      <c r="I52" s="34">
        <v>0.77933657528395051</v>
      </c>
      <c r="J52" s="34">
        <v>0.75359570870734782</v>
      </c>
      <c r="K52" s="34">
        <v>0.72039000030318223</v>
      </c>
      <c r="L52" s="34">
        <v>0.68313655161003572</v>
      </c>
      <c r="M52" s="34">
        <v>0.72441423487154366</v>
      </c>
      <c r="N52" s="34">
        <v>0.74964031831326028</v>
      </c>
      <c r="O52" s="34">
        <v>0.77434982040684486</v>
      </c>
      <c r="P52" s="34">
        <v>0.77607005731920808</v>
      </c>
      <c r="Q52" s="34">
        <v>0.76180304661399012</v>
      </c>
      <c r="R52" s="34">
        <v>0.75271524915018073</v>
      </c>
      <c r="S52" s="34">
        <v>0.75552215980016346</v>
      </c>
      <c r="T52" s="34">
        <v>0.82914789589774096</v>
      </c>
      <c r="U52" s="34">
        <v>0.9070962304567316</v>
      </c>
      <c r="V52" s="34">
        <v>0.88256538487351643</v>
      </c>
      <c r="W52" s="34">
        <v>0.84816847162300435</v>
      </c>
      <c r="X52" s="34">
        <v>0.79192960242943733</v>
      </c>
      <c r="Y52" s="34">
        <v>0.74351684799013207</v>
      </c>
      <c r="Z52" s="34">
        <v>0.70432570531284622</v>
      </c>
      <c r="AA52" s="34">
        <v>0.68778887074898243</v>
      </c>
      <c r="AB52" s="34">
        <v>0.66141909010839517</v>
      </c>
      <c r="AC52" s="34">
        <v>0.65359581137684231</v>
      </c>
      <c r="AD52" s="34">
        <v>0.66132873039079598</v>
      </c>
      <c r="AE52" s="34">
        <v>0.65606953806517154</v>
      </c>
      <c r="AF52" s="34">
        <v>0.69284847245678205</v>
      </c>
      <c r="AG52" s="34" t="s">
        <v>1</v>
      </c>
    </row>
    <row r="53" spans="1:33" s="5" customFormat="1" x14ac:dyDescent="0.25">
      <c r="A53" s="9" t="s">
        <v>49</v>
      </c>
      <c r="B53" s="31" t="s">
        <v>1</v>
      </c>
      <c r="C53" s="32" t="s">
        <v>1</v>
      </c>
      <c r="D53" s="32" t="s">
        <v>1</v>
      </c>
      <c r="E53" s="32" t="s">
        <v>1</v>
      </c>
      <c r="F53" s="32" t="s">
        <v>1</v>
      </c>
      <c r="G53" s="32" t="s">
        <v>1</v>
      </c>
      <c r="H53" s="32" t="s">
        <v>1</v>
      </c>
      <c r="I53" s="32" t="s">
        <v>1</v>
      </c>
      <c r="J53" s="32" t="s">
        <v>1</v>
      </c>
      <c r="K53" s="32" t="s">
        <v>1</v>
      </c>
      <c r="L53" s="32" t="s">
        <v>1</v>
      </c>
      <c r="M53" s="32" t="s">
        <v>1</v>
      </c>
      <c r="N53" s="32" t="s">
        <v>1</v>
      </c>
      <c r="O53" s="32" t="s">
        <v>1</v>
      </c>
      <c r="P53" s="32" t="s">
        <v>1</v>
      </c>
      <c r="Q53" s="32" t="s">
        <v>1</v>
      </c>
      <c r="R53" s="32" t="s">
        <v>1</v>
      </c>
      <c r="S53" s="32" t="s">
        <v>1</v>
      </c>
      <c r="T53" s="32" t="s">
        <v>1</v>
      </c>
      <c r="U53" s="32">
        <v>0.51385857541383728</v>
      </c>
      <c r="V53" s="32">
        <v>0.41717052270004762</v>
      </c>
      <c r="W53" s="32">
        <v>0.43355686980578889</v>
      </c>
      <c r="X53" s="32">
        <v>0.43766103921937771</v>
      </c>
      <c r="Y53" s="32">
        <v>0.40685939013591244</v>
      </c>
      <c r="Z53" s="32">
        <v>0.3867073536097464</v>
      </c>
      <c r="AA53" s="32">
        <v>0.41055194084366325</v>
      </c>
      <c r="AB53" s="32">
        <v>0.38183010750935709</v>
      </c>
      <c r="AC53" s="32">
        <v>0.40613343067503876</v>
      </c>
      <c r="AD53" s="32">
        <v>0.39637308773809354</v>
      </c>
      <c r="AE53" s="32">
        <v>0.40688869501087205</v>
      </c>
      <c r="AF53" s="32">
        <v>0.39274171246704431</v>
      </c>
      <c r="AG53" s="32" t="s">
        <v>1</v>
      </c>
    </row>
    <row r="54" spans="1:33" x14ac:dyDescent="0.25">
      <c r="A54" s="12" t="s">
        <v>50</v>
      </c>
      <c r="B54" s="33" t="s">
        <v>1</v>
      </c>
      <c r="C54" s="34" t="s">
        <v>1</v>
      </c>
      <c r="D54" s="34">
        <v>0.65544534081252359</v>
      </c>
      <c r="E54" s="34" t="s">
        <v>1</v>
      </c>
      <c r="F54" s="34" t="s">
        <v>1</v>
      </c>
      <c r="G54" s="34" t="s">
        <v>1</v>
      </c>
      <c r="H54" s="34">
        <v>0.63991474147087624</v>
      </c>
      <c r="I54" s="34" t="s">
        <v>1</v>
      </c>
      <c r="J54" s="34" t="s">
        <v>1</v>
      </c>
      <c r="K54" s="34" t="s">
        <v>1</v>
      </c>
      <c r="L54" s="34">
        <v>0.5248759384145566</v>
      </c>
      <c r="M54" s="34" t="s">
        <v>1</v>
      </c>
      <c r="N54" s="34" t="s">
        <v>1</v>
      </c>
      <c r="O54" s="34" t="s">
        <v>1</v>
      </c>
      <c r="P54" s="34">
        <v>0.59231597937107783</v>
      </c>
      <c r="Q54" s="34" t="s">
        <v>1</v>
      </c>
      <c r="R54" s="34" t="s">
        <v>1</v>
      </c>
      <c r="S54" s="34" t="s">
        <v>1</v>
      </c>
      <c r="T54" s="34">
        <v>0.60594943715711902</v>
      </c>
      <c r="U54" s="34" t="s">
        <v>1</v>
      </c>
      <c r="V54" s="34" t="s">
        <v>1</v>
      </c>
      <c r="W54" s="34" t="s">
        <v>1</v>
      </c>
      <c r="X54" s="34">
        <v>0.73050899439070205</v>
      </c>
      <c r="Y54" s="34" t="s">
        <v>1</v>
      </c>
      <c r="Z54" s="34" t="s">
        <v>1</v>
      </c>
      <c r="AA54" s="34">
        <v>0.8329150738675557</v>
      </c>
      <c r="AB54" s="34" t="s">
        <v>1</v>
      </c>
      <c r="AC54" s="34">
        <v>0.85296640097230547</v>
      </c>
      <c r="AD54" s="34" t="s">
        <v>1</v>
      </c>
      <c r="AE54" s="34">
        <v>0.87338232721690967</v>
      </c>
      <c r="AF54" s="34" t="s">
        <v>1</v>
      </c>
      <c r="AG54" s="34" t="s">
        <v>1</v>
      </c>
    </row>
    <row r="55" spans="1:33" s="5" customFormat="1" x14ac:dyDescent="0.25">
      <c r="A55" s="9" t="s">
        <v>51</v>
      </c>
      <c r="B55" s="31" t="s">
        <v>1</v>
      </c>
      <c r="C55" s="32" t="s">
        <v>1</v>
      </c>
      <c r="D55" s="32" t="s">
        <v>1</v>
      </c>
      <c r="E55" s="32" t="s">
        <v>1</v>
      </c>
      <c r="F55" s="32" t="s">
        <v>1</v>
      </c>
      <c r="G55" s="32" t="s">
        <v>1</v>
      </c>
      <c r="H55" s="32" t="s">
        <v>1</v>
      </c>
      <c r="I55" s="32" t="s">
        <v>1</v>
      </c>
      <c r="J55" s="32" t="s">
        <v>1</v>
      </c>
      <c r="K55" s="32">
        <v>0.63225527642757617</v>
      </c>
      <c r="L55" s="32">
        <v>0.63880860166321518</v>
      </c>
      <c r="M55" s="32">
        <v>0.67532325582797215</v>
      </c>
      <c r="N55" s="32">
        <v>0.74314993226826942</v>
      </c>
      <c r="O55" s="32">
        <v>0.78347547074435608</v>
      </c>
      <c r="P55" s="32">
        <v>0.76316714108477046</v>
      </c>
      <c r="Q55" s="32">
        <v>0.73635841813457614</v>
      </c>
      <c r="R55" s="32">
        <v>0.76708684260446958</v>
      </c>
      <c r="S55" s="32">
        <v>0.74207752680018157</v>
      </c>
      <c r="T55" s="32">
        <v>0.74925959563550282</v>
      </c>
      <c r="U55" s="32">
        <v>0.81953275699350858</v>
      </c>
      <c r="V55" s="32">
        <v>0.77463316214040268</v>
      </c>
      <c r="W55" s="32">
        <v>0.76753473560911101</v>
      </c>
      <c r="X55" s="32">
        <v>0.73093902436454061</v>
      </c>
      <c r="Y55" s="32">
        <v>0.70469261692179963</v>
      </c>
      <c r="Z55" s="32">
        <v>0.65146110601248719</v>
      </c>
      <c r="AA55" s="32">
        <v>0.63731067093505278</v>
      </c>
      <c r="AB55" s="32">
        <v>0.65918643170739388</v>
      </c>
      <c r="AC55" s="32">
        <v>0.63153465197546377</v>
      </c>
      <c r="AD55" s="32">
        <v>0.6299257713049814</v>
      </c>
      <c r="AE55" s="32">
        <v>0.63353432142473332</v>
      </c>
      <c r="AF55" s="32">
        <v>0.60916576521008037</v>
      </c>
      <c r="AG55" s="32" t="s">
        <v>1</v>
      </c>
    </row>
    <row r="56" spans="1:33" x14ac:dyDescent="0.25">
      <c r="A56" s="12" t="s">
        <v>52</v>
      </c>
      <c r="B56" s="33" t="s">
        <v>1</v>
      </c>
      <c r="C56" s="34" t="s">
        <v>1</v>
      </c>
      <c r="D56" s="34" t="s">
        <v>1</v>
      </c>
      <c r="E56" s="34" t="s">
        <v>1</v>
      </c>
      <c r="F56" s="34" t="s">
        <v>1</v>
      </c>
      <c r="G56" s="34" t="s">
        <v>1</v>
      </c>
      <c r="H56" s="34" t="s">
        <v>1</v>
      </c>
      <c r="I56" s="34" t="s">
        <v>1</v>
      </c>
      <c r="J56" s="34">
        <v>0.1931135997509198</v>
      </c>
      <c r="K56" s="34">
        <v>0.21735834366324158</v>
      </c>
      <c r="L56" s="34">
        <v>0.23559688899099798</v>
      </c>
      <c r="M56" s="34">
        <v>0.25079893653075103</v>
      </c>
      <c r="N56" s="34">
        <v>0.257407978137006</v>
      </c>
      <c r="O56" s="34">
        <v>0.2653138116253449</v>
      </c>
      <c r="P56" s="34">
        <v>0.28317510012819702</v>
      </c>
      <c r="Q56" s="34">
        <v>0.28266991123306162</v>
      </c>
      <c r="R56" s="34">
        <v>0.2688882072180066</v>
      </c>
      <c r="S56" s="34">
        <v>0.32297437103645049</v>
      </c>
      <c r="T56" s="34">
        <v>0.21737710002378441</v>
      </c>
      <c r="U56" s="34">
        <v>0.27287520277034599</v>
      </c>
      <c r="V56" s="34">
        <v>0.2446210362651258</v>
      </c>
      <c r="W56" s="34">
        <v>0.23222029377172174</v>
      </c>
      <c r="X56" s="34">
        <v>0.23285989263343498</v>
      </c>
      <c r="Y56" s="34">
        <v>0.21563168435615723</v>
      </c>
      <c r="Z56" s="34">
        <v>0.22487030741869496</v>
      </c>
      <c r="AA56" s="34">
        <v>0.24163087355690258</v>
      </c>
      <c r="AB56" s="34">
        <v>0.3294951947979709</v>
      </c>
      <c r="AC56" s="34">
        <v>0.32017721008328703</v>
      </c>
      <c r="AD56" s="34">
        <v>0.33087812655494531</v>
      </c>
      <c r="AE56" s="34">
        <v>0.31281831749870959</v>
      </c>
      <c r="AF56" s="34">
        <v>0.30914553428445007</v>
      </c>
      <c r="AG56" s="34" t="s">
        <v>1</v>
      </c>
    </row>
    <row r="57" spans="1:33" s="5" customFormat="1" x14ac:dyDescent="0.25">
      <c r="A57" s="9" t="s">
        <v>53</v>
      </c>
      <c r="B57" s="31">
        <v>0.69225059406535616</v>
      </c>
      <c r="C57" s="32">
        <v>0.65558995379387186</v>
      </c>
      <c r="D57" s="32">
        <v>0.60828361872740522</v>
      </c>
      <c r="E57" s="32">
        <v>0.5985299561699734</v>
      </c>
      <c r="F57" s="32">
        <v>0.60102308654367453</v>
      </c>
      <c r="G57" s="32">
        <v>0.54215514108172269</v>
      </c>
      <c r="H57" s="32">
        <v>0.49836596804682204</v>
      </c>
      <c r="I57" s="32">
        <v>0.47272918308379297</v>
      </c>
      <c r="J57" s="32">
        <v>0.47495194269824836</v>
      </c>
      <c r="K57" s="32">
        <v>0.47545414675807313</v>
      </c>
      <c r="L57" s="32">
        <v>0.48873072360616837</v>
      </c>
      <c r="M57" s="32">
        <v>0.46364335126825523</v>
      </c>
      <c r="N57" s="32">
        <v>0.46762108361659072</v>
      </c>
      <c r="O57" s="32">
        <v>0.50290243180160932</v>
      </c>
      <c r="P57" s="32">
        <v>0.50589809625954207</v>
      </c>
      <c r="Q57" s="32">
        <v>0.50938308933424636</v>
      </c>
      <c r="R57" s="32">
        <v>0.5027812926874542</v>
      </c>
      <c r="S57" s="32">
        <v>0.49993881319591099</v>
      </c>
      <c r="T57" s="32">
        <v>0.49472854959449658</v>
      </c>
      <c r="U57" s="32">
        <v>0.54372162196894691</v>
      </c>
      <c r="V57" s="32">
        <v>0.52983131665905991</v>
      </c>
      <c r="W57" s="32">
        <v>0.5022284251759338</v>
      </c>
      <c r="X57" s="32">
        <v>0.4523855424502124</v>
      </c>
      <c r="Y57" s="32">
        <v>0.47235465664908199</v>
      </c>
      <c r="Z57" s="32">
        <v>0.46586488088081207</v>
      </c>
      <c r="AA57" s="32">
        <v>0.45582481307702855</v>
      </c>
      <c r="AB57" s="32">
        <v>0.43619830832721718</v>
      </c>
      <c r="AC57" s="32">
        <v>0.43732057462524598</v>
      </c>
      <c r="AD57" s="32">
        <v>0.44905854536761741</v>
      </c>
      <c r="AE57" s="32" t="s">
        <v>1</v>
      </c>
      <c r="AF57" s="32" t="s">
        <v>1</v>
      </c>
      <c r="AG57" s="32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298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452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>
        <v>31.257874313359874</v>
      </c>
      <c r="D5" s="11" t="s">
        <v>1</v>
      </c>
      <c r="E5" s="11">
        <v>23.527006207084572</v>
      </c>
      <c r="F5" s="11">
        <v>22.94304707096196</v>
      </c>
      <c r="G5" s="11">
        <v>23.075192653776938</v>
      </c>
      <c r="H5" s="11">
        <v>23.018803263194815</v>
      </c>
      <c r="I5" s="11">
        <v>22.189811618502812</v>
      </c>
      <c r="J5" s="11">
        <v>23.771985005413672</v>
      </c>
      <c r="K5" s="11">
        <v>23.502200854353799</v>
      </c>
      <c r="L5" s="11">
        <v>22.928716042667634</v>
      </c>
      <c r="M5" s="11">
        <v>22.00196971067362</v>
      </c>
      <c r="N5" s="11">
        <v>23.18148370125234</v>
      </c>
      <c r="O5" s="11">
        <v>23.549284164155129</v>
      </c>
      <c r="P5" s="11">
        <v>24.413795426285763</v>
      </c>
      <c r="Q5" s="11">
        <v>24.652975482716279</v>
      </c>
      <c r="R5" s="11">
        <v>22.385136082549721</v>
      </c>
      <c r="S5" s="11">
        <v>22.150594366998792</v>
      </c>
      <c r="T5" s="11">
        <v>23.241185321705835</v>
      </c>
      <c r="U5" s="11">
        <v>25.309292635478396</v>
      </c>
      <c r="V5" s="11">
        <v>25.42237061769616</v>
      </c>
      <c r="W5" s="11">
        <v>23.416962428099378</v>
      </c>
      <c r="X5" s="11">
        <v>24.510386201316173</v>
      </c>
      <c r="Y5" s="11">
        <v>24.271731000475814</v>
      </c>
      <c r="Z5" s="11" t="s">
        <v>1</v>
      </c>
      <c r="AA5" s="11">
        <v>22.505583997153643</v>
      </c>
      <c r="AB5" s="11" t="s">
        <v>1</v>
      </c>
      <c r="AC5" s="11">
        <v>19.955289783493924</v>
      </c>
      <c r="AD5" s="11" t="s">
        <v>1</v>
      </c>
      <c r="AE5" s="11">
        <v>17.817770841338572</v>
      </c>
      <c r="AF5" s="11" t="s">
        <v>1</v>
      </c>
      <c r="AG5" s="11" t="s">
        <v>1</v>
      </c>
    </row>
    <row r="6" spans="1:33" x14ac:dyDescent="0.25">
      <c r="A6" s="12" t="s">
        <v>2</v>
      </c>
      <c r="B6" s="13">
        <v>33.117483811285844</v>
      </c>
      <c r="C6" s="14">
        <v>31.017848528702363</v>
      </c>
      <c r="D6" s="14">
        <v>27.187405389040268</v>
      </c>
      <c r="E6" s="14">
        <v>32.29725911274371</v>
      </c>
      <c r="F6" s="14">
        <v>35.318409041512716</v>
      </c>
      <c r="G6" s="14">
        <v>39.085735267119517</v>
      </c>
      <c r="H6" s="14">
        <v>35.144293834717971</v>
      </c>
      <c r="I6" s="14">
        <v>67.755189579076898</v>
      </c>
      <c r="J6" s="14">
        <v>69.663317606859039</v>
      </c>
      <c r="K6" s="14">
        <v>69.698772777984388</v>
      </c>
      <c r="L6" s="14">
        <v>69.18177575126559</v>
      </c>
      <c r="M6" s="14">
        <v>66.233335017576294</v>
      </c>
      <c r="N6" s="14">
        <v>69.779633290594788</v>
      </c>
      <c r="O6" s="14">
        <v>66.944107277035997</v>
      </c>
      <c r="P6" s="14">
        <v>65.760824742268028</v>
      </c>
      <c r="Q6" s="14">
        <v>63.943365586955061</v>
      </c>
      <c r="R6" s="14">
        <v>61.857692502404696</v>
      </c>
      <c r="S6" s="14">
        <v>56.691338853750452</v>
      </c>
      <c r="T6" s="14">
        <v>61.177517607524813</v>
      </c>
      <c r="U6" s="14">
        <v>60.473882457209328</v>
      </c>
      <c r="V6" s="14">
        <v>43.163145261520064</v>
      </c>
      <c r="W6" s="14">
        <v>38.762844359190446</v>
      </c>
      <c r="X6" s="14">
        <v>31.510996098158721</v>
      </c>
      <c r="Y6" s="14">
        <v>31.619837372192254</v>
      </c>
      <c r="Z6" s="14">
        <v>26.418522657705967</v>
      </c>
      <c r="AA6" s="14">
        <v>20.349294555750618</v>
      </c>
      <c r="AB6" s="14">
        <v>21.843480771483126</v>
      </c>
      <c r="AC6" s="14">
        <v>24.331061225885712</v>
      </c>
      <c r="AD6" s="14">
        <v>23.404399061893777</v>
      </c>
      <c r="AE6" s="14">
        <v>23.615950792909519</v>
      </c>
      <c r="AF6" s="14">
        <v>25.341525117455728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>
        <v>22.581168831168831</v>
      </c>
      <c r="F7" s="18">
        <v>27.936532388508052</v>
      </c>
      <c r="G7" s="18">
        <v>32.275828529744103</v>
      </c>
      <c r="H7" s="18">
        <v>34.74726855751554</v>
      </c>
      <c r="I7" s="18">
        <v>30.787990183494717</v>
      </c>
      <c r="J7" s="18">
        <v>36.83927399956265</v>
      </c>
      <c r="K7" s="18">
        <v>42.616094423323339</v>
      </c>
      <c r="L7" s="18">
        <v>44.506780633664562</v>
      </c>
      <c r="M7" s="18">
        <v>43.587888626177786</v>
      </c>
      <c r="N7" s="18">
        <v>42.07131787142751</v>
      </c>
      <c r="O7" s="18">
        <v>41.828232040367922</v>
      </c>
      <c r="P7" s="18">
        <v>41.88636280910557</v>
      </c>
      <c r="Q7" s="18">
        <v>45.216749600774605</v>
      </c>
      <c r="R7" s="18">
        <v>44.940944462422721</v>
      </c>
      <c r="S7" s="18">
        <v>44.715987286100031</v>
      </c>
      <c r="T7" s="18">
        <v>44.799088273560919</v>
      </c>
      <c r="U7" s="18">
        <v>47.766177865626872</v>
      </c>
      <c r="V7" s="18">
        <v>44.435132253126689</v>
      </c>
      <c r="W7" s="18">
        <v>41.71734399806175</v>
      </c>
      <c r="X7" s="18">
        <v>36.78323531711937</v>
      </c>
      <c r="Y7" s="18">
        <v>34.738738274016754</v>
      </c>
      <c r="Z7" s="18">
        <v>32.941256773278418</v>
      </c>
      <c r="AA7" s="18">
        <v>32.21453860494168</v>
      </c>
      <c r="AB7" s="18">
        <v>35.620122678359969</v>
      </c>
      <c r="AC7" s="18">
        <v>34.554459054925807</v>
      </c>
      <c r="AD7" s="18">
        <v>34.097560254017054</v>
      </c>
      <c r="AE7" s="18">
        <v>33.667988547101274</v>
      </c>
      <c r="AF7" s="18">
        <v>34.01666126518672</v>
      </c>
      <c r="AG7" s="18">
        <v>32.318677695103446</v>
      </c>
    </row>
    <row r="8" spans="1:33" x14ac:dyDescent="0.25">
      <c r="A8" s="12" t="s">
        <v>4</v>
      </c>
      <c r="B8" s="13">
        <v>42.320714065866419</v>
      </c>
      <c r="C8" s="14">
        <v>39.673758865248224</v>
      </c>
      <c r="D8" s="14">
        <v>38.642008458078806</v>
      </c>
      <c r="E8" s="14">
        <v>37.712647339917176</v>
      </c>
      <c r="F8" s="14" t="s">
        <v>1</v>
      </c>
      <c r="G8" s="14">
        <v>39.590681119559946</v>
      </c>
      <c r="H8" s="14">
        <v>35.708144681284018</v>
      </c>
      <c r="I8" s="14">
        <v>36.142619619434697</v>
      </c>
      <c r="J8" s="14" t="s">
        <v>1</v>
      </c>
      <c r="K8" s="14">
        <v>31.205624356665556</v>
      </c>
      <c r="L8" s="14" t="s">
        <v>1</v>
      </c>
      <c r="M8" s="14">
        <v>28.206821234135148</v>
      </c>
      <c r="N8" s="14" t="s">
        <v>1</v>
      </c>
      <c r="O8" s="14">
        <v>27.096460703358648</v>
      </c>
      <c r="P8" s="14" t="s">
        <v>1</v>
      </c>
      <c r="Q8" s="14">
        <v>27.581197525772545</v>
      </c>
      <c r="R8" s="14" t="s">
        <v>1</v>
      </c>
      <c r="S8" s="14">
        <v>25.906825307224906</v>
      </c>
      <c r="T8" s="14" t="s">
        <v>1</v>
      </c>
      <c r="U8" s="14">
        <v>26.140240506786228</v>
      </c>
      <c r="V8" s="14">
        <v>28.223655441743535</v>
      </c>
      <c r="W8" s="14">
        <v>28.151706219177175</v>
      </c>
      <c r="X8" s="14">
        <v>29.172117030447104</v>
      </c>
      <c r="Y8" s="14">
        <v>29.892168099831306</v>
      </c>
      <c r="Z8" s="14" t="s">
        <v>1</v>
      </c>
      <c r="AA8" s="14">
        <v>30.197717408776725</v>
      </c>
      <c r="AB8" s="14" t="s">
        <v>1</v>
      </c>
      <c r="AC8" s="14">
        <v>28.342745134643209</v>
      </c>
      <c r="AD8" s="14" t="s">
        <v>1</v>
      </c>
      <c r="AE8" s="14">
        <v>28.696010235444636</v>
      </c>
      <c r="AF8" s="14" t="s">
        <v>1</v>
      </c>
      <c r="AG8" s="14" t="s">
        <v>1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>
        <v>63.318065098202517</v>
      </c>
      <c r="K9" s="11">
        <v>64.751836979977597</v>
      </c>
      <c r="L9" s="11">
        <v>59.165541452876049</v>
      </c>
      <c r="M9" s="11">
        <v>52.035985818800334</v>
      </c>
      <c r="N9" s="11">
        <v>53.884270812761457</v>
      </c>
      <c r="O9" s="11">
        <v>48.595656855707112</v>
      </c>
      <c r="P9" s="11">
        <v>44.150081013760243</v>
      </c>
      <c r="Q9" s="11">
        <v>43.499033867510072</v>
      </c>
      <c r="R9" s="11">
        <v>44.554311184110304</v>
      </c>
      <c r="S9" s="11">
        <v>45.645789182714466</v>
      </c>
      <c r="T9" s="11">
        <v>50.026197011137342</v>
      </c>
      <c r="U9" s="11">
        <v>48.815814137279432</v>
      </c>
      <c r="V9" s="11">
        <v>44.14719023887266</v>
      </c>
      <c r="W9" s="11">
        <v>32.750418133058652</v>
      </c>
      <c r="X9" s="11">
        <v>38.306255663982981</v>
      </c>
      <c r="Y9" s="11">
        <v>47.22139581959545</v>
      </c>
      <c r="Z9" s="11">
        <v>49.470593158863899</v>
      </c>
      <c r="AA9" s="11">
        <v>46.360874446866127</v>
      </c>
      <c r="AB9" s="11">
        <v>37.597099948213362</v>
      </c>
      <c r="AC9" s="11">
        <v>40.19453207150368</v>
      </c>
      <c r="AD9" s="11">
        <v>42.787988185100097</v>
      </c>
      <c r="AE9" s="11">
        <v>37.227630968938335</v>
      </c>
      <c r="AF9" s="11">
        <v>36.987668697623164</v>
      </c>
      <c r="AG9" s="11" t="s">
        <v>1</v>
      </c>
    </row>
    <row r="10" spans="1:33" x14ac:dyDescent="0.25">
      <c r="A10" s="12" t="s">
        <v>6</v>
      </c>
      <c r="B10" s="13" t="s">
        <v>1</v>
      </c>
      <c r="C10" s="14">
        <v>40.900622515913646</v>
      </c>
      <c r="D10" s="14" t="s">
        <v>1</v>
      </c>
      <c r="E10" s="14">
        <v>39.831068645625614</v>
      </c>
      <c r="F10" s="14" t="s">
        <v>1</v>
      </c>
      <c r="G10" s="14">
        <v>35.091049782658033</v>
      </c>
      <c r="H10" s="14" t="s">
        <v>1</v>
      </c>
      <c r="I10" s="14">
        <v>30.858576104920978</v>
      </c>
      <c r="J10" s="14">
        <v>30.045628151728959</v>
      </c>
      <c r="K10" s="14">
        <v>29.179230689904095</v>
      </c>
      <c r="L10" s="14">
        <v>26.229986365517195</v>
      </c>
      <c r="M10" s="14">
        <v>25.524905943211309</v>
      </c>
      <c r="N10" s="14">
        <v>26.130095758809119</v>
      </c>
      <c r="O10" s="14">
        <v>25.721026377927114</v>
      </c>
      <c r="P10" s="14">
        <v>26.325113730739442</v>
      </c>
      <c r="Q10" s="14">
        <v>25.654109651606777</v>
      </c>
      <c r="R10" s="14">
        <v>25.111417837546234</v>
      </c>
      <c r="S10" s="14">
        <v>24.051103133755269</v>
      </c>
      <c r="T10" s="14">
        <v>21.834578841325367</v>
      </c>
      <c r="U10" s="14">
        <v>24.002044066489926</v>
      </c>
      <c r="V10" s="14">
        <v>25.688648359897243</v>
      </c>
      <c r="W10" s="14">
        <v>25.032776395188399</v>
      </c>
      <c r="X10" s="14">
        <v>26.692460415041928</v>
      </c>
      <c r="Y10" s="14">
        <v>26.028934336709504</v>
      </c>
      <c r="Z10" s="14">
        <v>27.498042106233012</v>
      </c>
      <c r="AA10" s="14">
        <v>28.885338252977316</v>
      </c>
      <c r="AB10" s="14">
        <v>28.8705894264356</v>
      </c>
      <c r="AC10" s="14">
        <v>29.009265858873839</v>
      </c>
      <c r="AD10" s="14">
        <v>28.272519688708698</v>
      </c>
      <c r="AE10" s="14">
        <v>27.789608494288988</v>
      </c>
      <c r="AF10" s="14">
        <v>27.6760857962987</v>
      </c>
      <c r="AG10" s="14" t="s">
        <v>1</v>
      </c>
    </row>
    <row r="11" spans="1:33" x14ac:dyDescent="0.25">
      <c r="A11" s="9" t="s">
        <v>7</v>
      </c>
      <c r="B11" s="10">
        <v>48.272328193409159</v>
      </c>
      <c r="C11" s="11">
        <v>48.763615520908544</v>
      </c>
      <c r="D11" s="11">
        <v>43.461472937329397</v>
      </c>
      <c r="E11" s="11">
        <v>43.47965812497668</v>
      </c>
      <c r="F11" s="11">
        <v>41.608596073135487</v>
      </c>
      <c r="G11" s="11">
        <v>41.937148378779902</v>
      </c>
      <c r="H11" s="11">
        <v>41.495060904724745</v>
      </c>
      <c r="I11" s="11">
        <v>38.835917545543566</v>
      </c>
      <c r="J11" s="11">
        <v>37.333152771051317</v>
      </c>
      <c r="K11" s="11">
        <v>36.941830134441084</v>
      </c>
      <c r="L11" s="11">
        <v>38.661977928253904</v>
      </c>
      <c r="M11" s="11">
        <v>36.921781826883688</v>
      </c>
      <c r="N11" s="11">
        <v>38.307198183000651</v>
      </c>
      <c r="O11" s="11">
        <v>39.014527282244437</v>
      </c>
      <c r="P11" s="11">
        <v>38.72475978985112</v>
      </c>
      <c r="Q11" s="11">
        <v>38.633961402513506</v>
      </c>
      <c r="R11" s="11">
        <v>38.511006800233993</v>
      </c>
      <c r="S11" s="11">
        <v>38.148253803785281</v>
      </c>
      <c r="T11" s="11">
        <v>38.91990281184902</v>
      </c>
      <c r="U11" s="11">
        <v>38.710743854131898</v>
      </c>
      <c r="V11" s="11">
        <v>37.13607257724339</v>
      </c>
      <c r="W11" s="11">
        <v>35.149099628977204</v>
      </c>
      <c r="X11" s="11">
        <v>35.353472600905306</v>
      </c>
      <c r="Y11" s="11">
        <v>35.298389248183859</v>
      </c>
      <c r="Z11" s="11">
        <v>34.586763002539072</v>
      </c>
      <c r="AA11" s="11" t="s">
        <v>1</v>
      </c>
      <c r="AB11" s="11">
        <v>32.441721120172595</v>
      </c>
      <c r="AC11" s="11">
        <v>32.480580773517659</v>
      </c>
      <c r="AD11" s="11">
        <v>31.533748251909895</v>
      </c>
      <c r="AE11" s="11">
        <v>31.351709905384478</v>
      </c>
      <c r="AF11" s="11">
        <v>31.526605360362119</v>
      </c>
      <c r="AG11" s="11" t="s">
        <v>1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>
        <v>46.410767696909275</v>
      </c>
      <c r="O12" s="14">
        <v>55.862381167949302</v>
      </c>
      <c r="P12" s="14">
        <v>46.635730858468669</v>
      </c>
      <c r="Q12" s="14">
        <v>58.147683522948491</v>
      </c>
      <c r="R12" s="14">
        <v>55.798265338901402</v>
      </c>
      <c r="S12" s="14">
        <v>50.373996475425884</v>
      </c>
      <c r="T12" s="14">
        <v>49.274560832791153</v>
      </c>
      <c r="U12" s="14">
        <v>51.193091329446673</v>
      </c>
      <c r="V12" s="14">
        <v>49.156023924014939</v>
      </c>
      <c r="W12" s="14">
        <v>48.209909698210751</v>
      </c>
      <c r="X12" s="14">
        <v>45.477018576987675</v>
      </c>
      <c r="Y12" s="14">
        <v>39.735543548298288</v>
      </c>
      <c r="Z12" s="14">
        <v>41.72987477087063</v>
      </c>
      <c r="AA12" s="14">
        <v>36.357265005186292</v>
      </c>
      <c r="AB12" s="14">
        <v>41.422710234062258</v>
      </c>
      <c r="AC12" s="14">
        <v>43.111800063271112</v>
      </c>
      <c r="AD12" s="14">
        <v>42.390390016036527</v>
      </c>
      <c r="AE12" s="14">
        <v>39.120382784911477</v>
      </c>
      <c r="AF12" s="14">
        <v>36.915452461658937</v>
      </c>
      <c r="AG12" s="14" t="s">
        <v>1</v>
      </c>
    </row>
    <row r="13" spans="1:33" x14ac:dyDescent="0.25">
      <c r="A13" s="9" t="s">
        <v>9</v>
      </c>
      <c r="B13" s="10">
        <v>30.142114430926124</v>
      </c>
      <c r="C13" s="11">
        <v>27.848623605178307</v>
      </c>
      <c r="D13" s="11">
        <v>25.160237088194304</v>
      </c>
      <c r="E13" s="11">
        <v>27.859245056731208</v>
      </c>
      <c r="F13" s="11">
        <v>22.728813559322035</v>
      </c>
      <c r="G13" s="11">
        <v>22.54828614008942</v>
      </c>
      <c r="H13" s="11">
        <v>24.239064348894825</v>
      </c>
      <c r="I13" s="11">
        <v>24.333988831790439</v>
      </c>
      <c r="J13" s="11">
        <v>23.116967592997607</v>
      </c>
      <c r="K13" s="11">
        <v>21.873830026207411</v>
      </c>
      <c r="L13" s="11">
        <v>23.445871247555061</v>
      </c>
      <c r="M13" s="11">
        <v>25.554776921280077</v>
      </c>
      <c r="N13" s="11">
        <v>27.538654408692022</v>
      </c>
      <c r="O13" s="11">
        <v>29.832600195503424</v>
      </c>
      <c r="P13" s="11">
        <v>31.145403173223212</v>
      </c>
      <c r="Q13" s="11">
        <v>32</v>
      </c>
      <c r="R13" s="11">
        <v>31.891379854752127</v>
      </c>
      <c r="S13" s="11">
        <v>32.425986842105267</v>
      </c>
      <c r="T13" s="11">
        <v>33.665950260976359</v>
      </c>
      <c r="U13" s="11">
        <v>29.79544195037499</v>
      </c>
      <c r="V13" s="11">
        <v>29.430362557852487</v>
      </c>
      <c r="W13" s="11">
        <v>29.444090175925581</v>
      </c>
      <c r="X13" s="11">
        <v>27.533604107258082</v>
      </c>
      <c r="Y13" s="11">
        <v>27.477160752753154</v>
      </c>
      <c r="Z13" s="11">
        <v>27.436640603936375</v>
      </c>
      <c r="AA13" s="11">
        <v>26.107376073599898</v>
      </c>
      <c r="AB13" s="11">
        <v>25.813360209127271</v>
      </c>
      <c r="AC13" s="11">
        <v>23.811602254853856</v>
      </c>
      <c r="AD13" s="11">
        <v>24.706040658561253</v>
      </c>
      <c r="AE13" s="11">
        <v>22.609475565195709</v>
      </c>
      <c r="AF13" s="11" t="s">
        <v>1</v>
      </c>
      <c r="AG13" s="11" t="s">
        <v>1</v>
      </c>
    </row>
    <row r="14" spans="1:33" x14ac:dyDescent="0.25">
      <c r="A14" s="12" t="s">
        <v>10</v>
      </c>
      <c r="B14" s="13">
        <v>51.496401075121867</v>
      </c>
      <c r="C14" s="14">
        <v>49.574634672702274</v>
      </c>
      <c r="D14" s="14">
        <v>48.491834069940083</v>
      </c>
      <c r="E14" s="14">
        <v>51.286981337836181</v>
      </c>
      <c r="F14" s="14">
        <v>50.165913190655409</v>
      </c>
      <c r="G14" s="14">
        <v>52.998176879537475</v>
      </c>
      <c r="H14" s="14">
        <v>50.813053740289796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>
        <v>50.676334076980275</v>
      </c>
      <c r="R14" s="14">
        <v>46.973792873990725</v>
      </c>
      <c r="S14" s="14">
        <v>44.268130807288522</v>
      </c>
      <c r="T14" s="14">
        <v>42.001179394296791</v>
      </c>
      <c r="U14" s="14">
        <v>42.147430891769481</v>
      </c>
      <c r="V14" s="14">
        <v>41.564033447304183</v>
      </c>
      <c r="W14" s="14">
        <v>41.904838823660064</v>
      </c>
      <c r="X14" s="14">
        <v>42.546030971832707</v>
      </c>
      <c r="Y14" s="14">
        <v>41.441445734900952</v>
      </c>
      <c r="Z14" s="14">
        <v>39.7140295965227</v>
      </c>
      <c r="AA14" s="14">
        <v>37.979419596515775</v>
      </c>
      <c r="AB14" s="14">
        <v>35.232076214637118</v>
      </c>
      <c r="AC14" s="14">
        <v>32.276670456193138</v>
      </c>
      <c r="AD14" s="14">
        <v>32.756834182359448</v>
      </c>
      <c r="AE14" s="14">
        <v>32.324118731007232</v>
      </c>
      <c r="AF14" s="14">
        <v>33.693428991079962</v>
      </c>
      <c r="AG14" s="14" t="s">
        <v>1</v>
      </c>
    </row>
    <row r="15" spans="1:33" x14ac:dyDescent="0.25">
      <c r="A15" s="9" t="s">
        <v>11</v>
      </c>
      <c r="B15" s="10" t="s">
        <v>1</v>
      </c>
      <c r="C15" s="11">
        <v>81.197097944377276</v>
      </c>
      <c r="D15" s="11">
        <v>82.620096496748474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>
        <v>73.842228133992066</v>
      </c>
      <c r="K15" s="11">
        <v>68.517035012487625</v>
      </c>
      <c r="L15" s="11">
        <v>66.526622296173045</v>
      </c>
      <c r="M15" s="11">
        <v>65.516986433033892</v>
      </c>
      <c r="N15" s="11">
        <v>61.649155552879556</v>
      </c>
      <c r="O15" s="11">
        <v>60.067983957742342</v>
      </c>
      <c r="P15" s="11">
        <v>64.074997849832286</v>
      </c>
      <c r="Q15" s="11">
        <v>66.988133289246477</v>
      </c>
      <c r="R15" s="11">
        <v>66.547683079881992</v>
      </c>
      <c r="S15" s="11">
        <v>64.550800765080353</v>
      </c>
      <c r="T15" s="11">
        <v>64.07006065562598</v>
      </c>
      <c r="U15" s="11">
        <v>68.996722417698948</v>
      </c>
      <c r="V15" s="11">
        <v>68.340332722336953</v>
      </c>
      <c r="W15" s="11">
        <v>69.808528865302677</v>
      </c>
      <c r="X15" s="11">
        <v>64.821499730432947</v>
      </c>
      <c r="Y15" s="11">
        <v>59.495364071842594</v>
      </c>
      <c r="Z15" s="11">
        <v>53.031132360004904</v>
      </c>
      <c r="AA15" s="11">
        <v>50.560467134113452</v>
      </c>
      <c r="AB15" s="11">
        <v>41.113191317107727</v>
      </c>
      <c r="AC15" s="11">
        <v>38.483314279492625</v>
      </c>
      <c r="AD15" s="11">
        <v>33.830965386146943</v>
      </c>
      <c r="AE15" s="11">
        <v>35.42980509015721</v>
      </c>
      <c r="AF15" s="11">
        <v>35.461453529908418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>
        <v>61.727873927114111</v>
      </c>
      <c r="M16" s="14">
        <v>56.272715746766977</v>
      </c>
      <c r="N16" s="14">
        <v>65.071319817293059</v>
      </c>
      <c r="O16" s="14">
        <v>64.562250739303835</v>
      </c>
      <c r="P16" s="14">
        <v>63.105994755410777</v>
      </c>
      <c r="Q16" s="14">
        <v>62.749245097914311</v>
      </c>
      <c r="R16" s="14">
        <v>53.602922650541693</v>
      </c>
      <c r="S16" s="14">
        <v>46.905767130708441</v>
      </c>
      <c r="T16" s="14">
        <v>54.634180401953522</v>
      </c>
      <c r="U16" s="14">
        <v>52.682898452148152</v>
      </c>
      <c r="V16" s="14">
        <v>46.02987385582221</v>
      </c>
      <c r="W16" s="14">
        <v>42.218904979872519</v>
      </c>
      <c r="X16" s="14">
        <v>39.70110635559562</v>
      </c>
      <c r="Y16" s="14">
        <v>34.544229392406137</v>
      </c>
      <c r="Z16" s="14">
        <v>33.085474236187956</v>
      </c>
      <c r="AA16" s="14">
        <v>35.345035542895268</v>
      </c>
      <c r="AB16" s="14">
        <v>39.185377824988095</v>
      </c>
      <c r="AC16" s="14">
        <v>36.359413680437889</v>
      </c>
      <c r="AD16" s="14">
        <v>32.406768846790804</v>
      </c>
      <c r="AE16" s="14">
        <v>32.28367194926728</v>
      </c>
      <c r="AF16" s="14">
        <v>28.430711338459041</v>
      </c>
      <c r="AG16" s="14" t="s">
        <v>1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>
        <v>53.042932176295963</v>
      </c>
      <c r="H17" s="11">
        <v>56.126567292686872</v>
      </c>
      <c r="I17" s="11">
        <v>59.036632260675972</v>
      </c>
      <c r="J17" s="11">
        <v>53.088693059757105</v>
      </c>
      <c r="K17" s="11">
        <v>56.219130907607962</v>
      </c>
      <c r="L17" s="11">
        <v>41.495345878256209</v>
      </c>
      <c r="M17" s="11">
        <v>49.953457446808514</v>
      </c>
      <c r="N17" s="11">
        <v>42.686549775732509</v>
      </c>
      <c r="O17" s="11">
        <v>46.422029019220147</v>
      </c>
      <c r="P17" s="11">
        <v>31.21988735325386</v>
      </c>
      <c r="Q17" s="11">
        <v>46.010276350506871</v>
      </c>
      <c r="R17" s="11">
        <v>38.235267684620148</v>
      </c>
      <c r="S17" s="11">
        <v>49.926066835580635</v>
      </c>
      <c r="T17" s="11">
        <v>47.336412951347683</v>
      </c>
      <c r="U17" s="11">
        <v>44.74128827877508</v>
      </c>
      <c r="V17" s="11">
        <v>26.363395733883404</v>
      </c>
      <c r="W17" s="11">
        <v>22.534892600082017</v>
      </c>
      <c r="X17" s="11">
        <v>23.922434548131029</v>
      </c>
      <c r="Y17" s="11">
        <v>23.942652329749102</v>
      </c>
      <c r="Z17" s="11">
        <v>25.614250614250615</v>
      </c>
      <c r="AA17" s="11">
        <v>32.72010512483574</v>
      </c>
      <c r="AB17" s="11">
        <v>47.735507246376812</v>
      </c>
      <c r="AC17" s="11">
        <v>43.58230601885424</v>
      </c>
      <c r="AD17" s="11">
        <v>34.317937701396353</v>
      </c>
      <c r="AE17" s="11">
        <v>35.399590163934427</v>
      </c>
      <c r="AF17" s="11">
        <v>38.092493876962976</v>
      </c>
      <c r="AG17" s="11" t="s">
        <v>1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>
        <v>7.6669414674361089</v>
      </c>
      <c r="M18" s="14" t="s">
        <v>1</v>
      </c>
      <c r="N18" s="14" t="s">
        <v>1</v>
      </c>
      <c r="O18" s="14">
        <v>11.155472052606857</v>
      </c>
      <c r="P18" s="14" t="s">
        <v>1</v>
      </c>
      <c r="Q18" s="14">
        <v>16.610169491525426</v>
      </c>
      <c r="R18" s="14" t="s">
        <v>1</v>
      </c>
      <c r="S18" s="14">
        <v>18.238674780256929</v>
      </c>
      <c r="T18" s="14" t="s">
        <v>1</v>
      </c>
      <c r="U18" s="14">
        <v>24.260011607661056</v>
      </c>
      <c r="V18" s="14">
        <v>35.142620506874273</v>
      </c>
      <c r="W18" s="14">
        <v>33.543078872347166</v>
      </c>
      <c r="X18" s="14">
        <v>45.069762719472465</v>
      </c>
      <c r="Y18" s="14">
        <v>48.380221583508188</v>
      </c>
      <c r="Z18" s="14">
        <v>42.789148024750119</v>
      </c>
      <c r="AA18" s="14">
        <v>46.578171091445434</v>
      </c>
      <c r="AB18" s="14">
        <v>40.317371155736552</v>
      </c>
      <c r="AC18" s="14">
        <v>43.069238240599411</v>
      </c>
      <c r="AD18" s="14" t="s">
        <v>1</v>
      </c>
      <c r="AE18" s="14">
        <v>43.155326646787742</v>
      </c>
      <c r="AF18" s="14" t="s">
        <v>1</v>
      </c>
      <c r="AG18" s="14" t="s">
        <v>1</v>
      </c>
    </row>
    <row r="19" spans="1:33" x14ac:dyDescent="0.25">
      <c r="A19" s="9" t="s">
        <v>15</v>
      </c>
      <c r="B19" s="10">
        <v>28.893221355728855</v>
      </c>
      <c r="C19" s="11">
        <v>40.035913359021364</v>
      </c>
      <c r="D19" s="11">
        <v>41.554795404672781</v>
      </c>
      <c r="E19" s="11">
        <v>40.46301101308886</v>
      </c>
      <c r="F19" s="11">
        <v>53.358900442705661</v>
      </c>
      <c r="G19" s="11">
        <v>53.105507147884758</v>
      </c>
      <c r="H19" s="11">
        <v>50.030073914999974</v>
      </c>
      <c r="I19" s="11">
        <v>54.821026311229438</v>
      </c>
      <c r="J19" s="11">
        <v>56.226865480236199</v>
      </c>
      <c r="K19" s="11">
        <v>53.236114539461987</v>
      </c>
      <c r="L19" s="11">
        <v>49.538180962466164</v>
      </c>
      <c r="M19" s="11">
        <v>53.615442387621506</v>
      </c>
      <c r="N19" s="11">
        <v>58.547607689266123</v>
      </c>
      <c r="O19" s="11">
        <v>58.034202086897345</v>
      </c>
      <c r="P19" s="11">
        <v>51.810159900487761</v>
      </c>
      <c r="Q19" s="11">
        <v>49.414528022179013</v>
      </c>
      <c r="R19" s="11">
        <v>44.772837684048788</v>
      </c>
      <c r="S19" s="11">
        <v>44.411883457716307</v>
      </c>
      <c r="T19" s="11">
        <v>41.818963316665908</v>
      </c>
      <c r="U19" s="11">
        <v>41.982599870904643</v>
      </c>
      <c r="V19" s="11">
        <v>39.337643309945989</v>
      </c>
      <c r="W19" s="11">
        <v>38.097797777542041</v>
      </c>
      <c r="X19" s="11">
        <v>36.867203727197889</v>
      </c>
      <c r="Y19" s="11">
        <v>35.879217415460076</v>
      </c>
      <c r="Z19" s="11">
        <v>33.485863836600117</v>
      </c>
      <c r="AA19" s="11">
        <v>34.624074782173899</v>
      </c>
      <c r="AB19" s="11">
        <v>26.245447595201966</v>
      </c>
      <c r="AC19" s="11">
        <v>31.894103136152559</v>
      </c>
      <c r="AD19" s="11">
        <v>32.346550883105458</v>
      </c>
      <c r="AE19" s="11">
        <v>33.279981908270202</v>
      </c>
      <c r="AF19" s="11">
        <v>32.475901165744816</v>
      </c>
      <c r="AG19" s="11" t="s">
        <v>1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59.789343246592317</v>
      </c>
      <c r="O20" s="14" t="s">
        <v>1</v>
      </c>
      <c r="P20" s="14" t="s">
        <v>1</v>
      </c>
      <c r="Q20" s="14">
        <v>25.877949433048325</v>
      </c>
      <c r="R20" s="14">
        <v>26.839023453748439</v>
      </c>
      <c r="S20" s="14">
        <v>25.731475617479415</v>
      </c>
      <c r="T20" s="14">
        <v>27.407067462138595</v>
      </c>
      <c r="U20" s="14">
        <v>30.008500991782377</v>
      </c>
      <c r="V20" s="14">
        <v>34.390688613032943</v>
      </c>
      <c r="W20" s="14">
        <v>29.099081493062339</v>
      </c>
      <c r="X20" s="14">
        <v>32.984434615254756</v>
      </c>
      <c r="Y20" s="14">
        <v>35.365337397341463</v>
      </c>
      <c r="Z20" s="14">
        <v>31.102264655841687</v>
      </c>
      <c r="AA20" s="14">
        <v>32.813920633366436</v>
      </c>
      <c r="AB20" s="14">
        <v>33.358318285578008</v>
      </c>
      <c r="AC20" s="14">
        <v>31.281094527363184</v>
      </c>
      <c r="AD20" s="14">
        <v>29.89172674403023</v>
      </c>
      <c r="AE20" s="14">
        <v>31.175515302935665</v>
      </c>
      <c r="AF20" s="14">
        <v>30.313786903311872</v>
      </c>
      <c r="AG20" s="14" t="s">
        <v>1</v>
      </c>
    </row>
    <row r="21" spans="1:33" x14ac:dyDescent="0.25">
      <c r="A21" s="9" t="s">
        <v>17</v>
      </c>
      <c r="B21" s="10">
        <v>33.807834302628656</v>
      </c>
      <c r="C21" s="11">
        <v>35.846130269818957</v>
      </c>
      <c r="D21" s="11">
        <v>36.381699053129239</v>
      </c>
      <c r="E21" s="11">
        <v>37.192601092375533</v>
      </c>
      <c r="F21" s="11">
        <v>37.542555958965309</v>
      </c>
      <c r="G21" s="11">
        <v>37.700916532259839</v>
      </c>
      <c r="H21" s="11">
        <v>38.093236890738794</v>
      </c>
      <c r="I21" s="11">
        <v>35.885007042668185</v>
      </c>
      <c r="J21" s="11">
        <v>34.686018272595817</v>
      </c>
      <c r="K21" s="11">
        <v>32.210170954796496</v>
      </c>
      <c r="L21" s="11">
        <v>31.600661931261403</v>
      </c>
      <c r="M21" s="11">
        <v>31.65160784948252</v>
      </c>
      <c r="N21" s="11">
        <v>31.757156034686222</v>
      </c>
      <c r="O21" s="11">
        <v>31.277570759353129</v>
      </c>
      <c r="P21" s="11">
        <v>30.550984948750852</v>
      </c>
      <c r="Q21" s="11">
        <v>28.458087275142496</v>
      </c>
      <c r="R21" s="11">
        <v>27.763194217645072</v>
      </c>
      <c r="S21" s="11">
        <v>27.597788664765492</v>
      </c>
      <c r="T21" s="11">
        <v>28.482184931064698</v>
      </c>
      <c r="U21" s="11">
        <v>29.811347876008632</v>
      </c>
      <c r="V21" s="11">
        <v>30.365443825344705</v>
      </c>
      <c r="W21" s="11">
        <v>29.887186786054659</v>
      </c>
      <c r="X21" s="11">
        <v>29.213460464061995</v>
      </c>
      <c r="Y21" s="11">
        <v>29.095848678760188</v>
      </c>
      <c r="Z21" s="11">
        <v>28.705782011857877</v>
      </c>
      <c r="AA21" s="11">
        <v>27.896983052352191</v>
      </c>
      <c r="AB21" s="11">
        <v>28.522452795463376</v>
      </c>
      <c r="AC21" s="11">
        <v>27.72017643236585</v>
      </c>
      <c r="AD21" s="11">
        <v>27.848259244172908</v>
      </c>
      <c r="AE21" s="11">
        <v>27.804940695063074</v>
      </c>
      <c r="AF21" s="11">
        <v>29.703093939837721</v>
      </c>
      <c r="AG21" s="11" t="s">
        <v>1</v>
      </c>
    </row>
    <row r="22" spans="1:33" x14ac:dyDescent="0.25">
      <c r="A22" s="12" t="s">
        <v>18</v>
      </c>
      <c r="B22" s="13">
        <v>48.334619558424706</v>
      </c>
      <c r="C22" s="14">
        <v>48.555941289947796</v>
      </c>
      <c r="D22" s="14">
        <v>48.945131885602613</v>
      </c>
      <c r="E22" s="14">
        <v>48.476002132756932</v>
      </c>
      <c r="F22" s="14">
        <v>43.849114880248507</v>
      </c>
      <c r="G22" s="14">
        <v>42.162112937759886</v>
      </c>
      <c r="H22" s="14">
        <v>41.484869649154419</v>
      </c>
      <c r="I22" s="14">
        <v>39.098848204298875</v>
      </c>
      <c r="J22" s="14">
        <v>37.867474873236084</v>
      </c>
      <c r="K22" s="14">
        <v>36.855872351556371</v>
      </c>
      <c r="L22" s="14" t="s">
        <v>1</v>
      </c>
      <c r="M22" s="14">
        <v>38.694396302715198</v>
      </c>
      <c r="N22" s="14" t="s">
        <v>1</v>
      </c>
      <c r="O22" s="14">
        <v>40.336685614341931</v>
      </c>
      <c r="P22" s="14" t="s">
        <v>1</v>
      </c>
      <c r="Q22" s="14">
        <v>38.845681539091281</v>
      </c>
      <c r="R22" s="14" t="s">
        <v>1</v>
      </c>
      <c r="S22" s="14">
        <v>38.029394701218337</v>
      </c>
      <c r="T22" s="14" t="s">
        <v>1</v>
      </c>
      <c r="U22" s="14">
        <v>40.89162182936203</v>
      </c>
      <c r="V22" s="14" t="s">
        <v>1</v>
      </c>
      <c r="W22" s="14">
        <v>33.94030387485391</v>
      </c>
      <c r="X22" s="14">
        <v>32.426336746848136</v>
      </c>
      <c r="Y22" s="14">
        <v>31.21488764044944</v>
      </c>
      <c r="Z22" s="14">
        <v>31.277834874957179</v>
      </c>
      <c r="AA22" s="14">
        <v>31.550513236088602</v>
      </c>
      <c r="AB22" s="14">
        <v>30.219888414834262</v>
      </c>
      <c r="AC22" s="14">
        <v>29.40115664448728</v>
      </c>
      <c r="AD22" s="14">
        <v>29.57593330916999</v>
      </c>
      <c r="AE22" s="14">
        <v>29.397522522522522</v>
      </c>
      <c r="AF22" s="14">
        <v>30.296312317508384</v>
      </c>
      <c r="AG22" s="14" t="s">
        <v>1</v>
      </c>
    </row>
    <row r="23" spans="1:33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>
        <v>57.321324811156302</v>
      </c>
      <c r="G23" s="11">
        <v>60.2447486871718</v>
      </c>
      <c r="H23" s="11">
        <v>57.782284348518864</v>
      </c>
      <c r="I23" s="11">
        <v>61.666170782505212</v>
      </c>
      <c r="J23" s="11">
        <v>58.999775286509696</v>
      </c>
      <c r="K23" s="11">
        <v>58.527393530116548</v>
      </c>
      <c r="L23" s="11">
        <v>66.547820103834354</v>
      </c>
      <c r="M23" s="11">
        <v>64.781803211198024</v>
      </c>
      <c r="N23" s="11">
        <v>61.923927465723125</v>
      </c>
      <c r="O23" s="11">
        <v>62.71993330700716</v>
      </c>
      <c r="P23" s="11">
        <v>61.660815083506293</v>
      </c>
      <c r="Q23" s="11">
        <v>57.711005471342716</v>
      </c>
      <c r="R23" s="11">
        <v>57.453163182188426</v>
      </c>
      <c r="S23" s="11">
        <v>58.609321144912343</v>
      </c>
      <c r="T23" s="11">
        <v>59.792115439516223</v>
      </c>
      <c r="U23" s="11">
        <v>60.444988368118722</v>
      </c>
      <c r="V23" s="11">
        <v>60.934889883066759</v>
      </c>
      <c r="W23" s="11">
        <v>55.802750134768587</v>
      </c>
      <c r="X23" s="11">
        <v>51.331089884274263</v>
      </c>
      <c r="Y23" s="11">
        <v>47.244831459116185</v>
      </c>
      <c r="Z23" s="11">
        <v>45.213443673383551</v>
      </c>
      <c r="AA23" s="11">
        <v>41.823960311615828</v>
      </c>
      <c r="AB23" s="11">
        <v>38.86027977484256</v>
      </c>
      <c r="AC23" s="11">
        <v>38.281215832057732</v>
      </c>
      <c r="AD23" s="11">
        <v>35.416982483326443</v>
      </c>
      <c r="AE23" s="11">
        <v>38.815886056718448</v>
      </c>
      <c r="AF23" s="11">
        <v>38.965086479455081</v>
      </c>
      <c r="AG23" s="11" t="s">
        <v>1</v>
      </c>
    </row>
    <row r="24" spans="1:33" x14ac:dyDescent="0.25">
      <c r="A24" s="12" t="s">
        <v>20</v>
      </c>
      <c r="B24" s="13">
        <v>61.778531247591893</v>
      </c>
      <c r="C24" s="14">
        <v>60.342739493762878</v>
      </c>
      <c r="D24" s="14">
        <v>59.411001945040155</v>
      </c>
      <c r="E24" s="14">
        <v>59.411624583134824</v>
      </c>
      <c r="F24" s="14">
        <v>59.411550539298233</v>
      </c>
      <c r="G24" s="14">
        <v>65.283453612729332</v>
      </c>
      <c r="H24" s="14">
        <v>66.913551672260155</v>
      </c>
      <c r="I24" s="14">
        <v>68.213493274164477</v>
      </c>
      <c r="J24" s="14">
        <v>69.073009485484334</v>
      </c>
      <c r="K24" s="14">
        <v>69.679042651119985</v>
      </c>
      <c r="L24" s="14">
        <v>64.789173204977388</v>
      </c>
      <c r="M24" s="14">
        <v>60.951993004838066</v>
      </c>
      <c r="N24" s="14">
        <v>60.532397284369566</v>
      </c>
      <c r="O24" s="14">
        <v>60.105082381880401</v>
      </c>
      <c r="P24" s="14">
        <v>57.451461076096997</v>
      </c>
      <c r="Q24" s="14">
        <v>55.198849066531672</v>
      </c>
      <c r="R24" s="14">
        <v>48.58808435449253</v>
      </c>
      <c r="S24" s="14">
        <v>44.562999655807459</v>
      </c>
      <c r="T24" s="14">
        <v>43.710491958647239</v>
      </c>
      <c r="U24" s="14">
        <v>45.458724202626641</v>
      </c>
      <c r="V24" s="14">
        <v>45.110686822203007</v>
      </c>
      <c r="W24" s="14">
        <v>41.769837713573224</v>
      </c>
      <c r="X24" s="14">
        <v>43.133949648576184</v>
      </c>
      <c r="Y24" s="14">
        <v>46.391740252586814</v>
      </c>
      <c r="Z24" s="14">
        <v>47.137483318393251</v>
      </c>
      <c r="AA24" s="14">
        <v>44.298213814184763</v>
      </c>
      <c r="AB24" s="14">
        <v>42.640237441002945</v>
      </c>
      <c r="AC24" s="14">
        <v>41.039998452671078</v>
      </c>
      <c r="AD24" s="14">
        <v>40.584824085469791</v>
      </c>
      <c r="AE24" s="14">
        <v>40.236387750245335</v>
      </c>
      <c r="AF24" s="14">
        <v>37.294806397108722</v>
      </c>
      <c r="AG24" s="14" t="s">
        <v>1</v>
      </c>
    </row>
    <row r="25" spans="1:33" x14ac:dyDescent="0.25">
      <c r="A25" s="9" t="s">
        <v>21</v>
      </c>
      <c r="B25" s="10">
        <v>44.486039669786308</v>
      </c>
      <c r="C25" s="11">
        <v>46.524102281473596</v>
      </c>
      <c r="D25" s="11">
        <v>47.413038052233894</v>
      </c>
      <c r="E25" s="11">
        <v>47.989868480406656</v>
      </c>
      <c r="F25" s="11">
        <v>49.17768638781839</v>
      </c>
      <c r="G25" s="11">
        <v>46.905999230108677</v>
      </c>
      <c r="H25" s="11">
        <v>43.201469390584116</v>
      </c>
      <c r="I25" s="11">
        <v>41.013572574370599</v>
      </c>
      <c r="J25" s="11">
        <v>37.783480668914812</v>
      </c>
      <c r="K25" s="11">
        <v>38.944919985113508</v>
      </c>
      <c r="L25" s="11">
        <v>38.000630481027237</v>
      </c>
      <c r="M25" s="11">
        <v>38.27192249646604</v>
      </c>
      <c r="N25" s="11">
        <v>33.606443463534568</v>
      </c>
      <c r="O25" s="11">
        <v>34.446189790518808</v>
      </c>
      <c r="P25" s="11">
        <v>32.584951155776132</v>
      </c>
      <c r="Q25" s="11">
        <v>35.909920876445526</v>
      </c>
      <c r="R25" s="11">
        <v>32.254758856687424</v>
      </c>
      <c r="S25" s="11">
        <v>32.298088984633395</v>
      </c>
      <c r="T25" s="11">
        <v>37.007257493978585</v>
      </c>
      <c r="U25" s="11">
        <v>34.914291864227991</v>
      </c>
      <c r="V25" s="11">
        <v>38.253926143379232</v>
      </c>
      <c r="W25" s="11">
        <v>35.757264537986927</v>
      </c>
      <c r="X25" s="11">
        <v>37.75054264500681</v>
      </c>
      <c r="Y25" s="11">
        <v>33.57471862181054</v>
      </c>
      <c r="Z25" s="11">
        <v>35.622344328761152</v>
      </c>
      <c r="AA25" s="11">
        <v>32.59042211623688</v>
      </c>
      <c r="AB25" s="11">
        <v>30.339739183958393</v>
      </c>
      <c r="AC25" s="11">
        <v>27.615885551721508</v>
      </c>
      <c r="AD25" s="11">
        <v>30.251091336467429</v>
      </c>
      <c r="AE25" s="11">
        <v>26.970713189819147</v>
      </c>
      <c r="AF25" s="11">
        <v>33.333825176120705</v>
      </c>
      <c r="AG25" s="11">
        <v>32.768648609417859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>
        <v>65.070437916348141</v>
      </c>
      <c r="F26" s="14">
        <v>60.39742658503684</v>
      </c>
      <c r="G26" s="14">
        <v>57.414883479164857</v>
      </c>
      <c r="H26" s="14">
        <v>54.872128587232396</v>
      </c>
      <c r="I26" s="14">
        <v>42.396587030716724</v>
      </c>
      <c r="J26" s="14">
        <v>52.90691015004991</v>
      </c>
      <c r="K26" s="14">
        <v>46.663418055296226</v>
      </c>
      <c r="L26" s="14">
        <v>40.802822369642641</v>
      </c>
      <c r="M26" s="14">
        <v>42.95961841151383</v>
      </c>
      <c r="N26" s="14">
        <v>48.406820500499663</v>
      </c>
      <c r="O26" s="14">
        <v>47.629139246652173</v>
      </c>
      <c r="P26" s="14">
        <v>49.037751135514526</v>
      </c>
      <c r="Q26" s="14">
        <v>53.500245002787949</v>
      </c>
      <c r="R26" s="14">
        <v>64.097376296619885</v>
      </c>
      <c r="S26" s="14">
        <v>67.140655893557948</v>
      </c>
      <c r="T26" s="14">
        <v>70.09762807394236</v>
      </c>
      <c r="U26" s="14">
        <v>54.920410521076981</v>
      </c>
      <c r="V26" s="14">
        <v>54.397884868531456</v>
      </c>
      <c r="W26" s="14">
        <v>49.129620393063092</v>
      </c>
      <c r="X26" s="14">
        <v>49.945835456750522</v>
      </c>
      <c r="Y26" s="14">
        <v>52.285945311932636</v>
      </c>
      <c r="Z26" s="14">
        <v>48.549025653627133</v>
      </c>
      <c r="AA26" s="14">
        <v>41.691887649258696</v>
      </c>
      <c r="AB26" s="14">
        <v>39.586007833166718</v>
      </c>
      <c r="AC26" s="14">
        <v>35.93045495724315</v>
      </c>
      <c r="AD26" s="14">
        <v>33.321402811325818</v>
      </c>
      <c r="AE26" s="14">
        <v>34.392158302752904</v>
      </c>
      <c r="AF26" s="14">
        <v>32.864903909390875</v>
      </c>
      <c r="AG26" s="14" t="s">
        <v>1</v>
      </c>
    </row>
    <row r="27" spans="1:33" x14ac:dyDescent="0.25">
      <c r="A27" s="9" t="s">
        <v>23</v>
      </c>
      <c r="B27" s="10" t="s">
        <v>1</v>
      </c>
      <c r="C27" s="11">
        <v>57.68525942045585</v>
      </c>
      <c r="D27" s="11" t="s">
        <v>1</v>
      </c>
      <c r="E27" s="11">
        <v>46.920154670646504</v>
      </c>
      <c r="F27" s="11" t="s">
        <v>1</v>
      </c>
      <c r="G27" s="11">
        <v>54.048280831789164</v>
      </c>
      <c r="H27" s="11" t="s">
        <v>1</v>
      </c>
      <c r="I27" s="11">
        <v>54.468439550616587</v>
      </c>
      <c r="J27" s="11" t="s">
        <v>1</v>
      </c>
      <c r="K27" s="11">
        <v>48.898359706930798</v>
      </c>
      <c r="L27" s="11" t="s">
        <v>1</v>
      </c>
      <c r="M27" s="11">
        <v>46.593071051086319</v>
      </c>
      <c r="N27" s="11" t="s">
        <v>1</v>
      </c>
      <c r="O27" s="11">
        <v>46.420462680766633</v>
      </c>
      <c r="P27" s="11" t="s">
        <v>1</v>
      </c>
      <c r="Q27" s="11">
        <v>46.815676456360748</v>
      </c>
      <c r="R27" s="11" t="s">
        <v>1</v>
      </c>
      <c r="S27" s="11" t="s">
        <v>1</v>
      </c>
      <c r="T27" s="11">
        <v>62.182108805734373</v>
      </c>
      <c r="U27" s="11">
        <v>54.746490437029763</v>
      </c>
      <c r="V27" s="11">
        <v>48.258066424156389</v>
      </c>
      <c r="W27" s="11">
        <v>49.238475052402471</v>
      </c>
      <c r="X27" s="11">
        <v>50.358851674641159</v>
      </c>
      <c r="Y27" s="11">
        <v>52.272339612600383</v>
      </c>
      <c r="Z27" s="11">
        <v>53.282641697005516</v>
      </c>
      <c r="AA27" s="11">
        <v>53.056073998427067</v>
      </c>
      <c r="AB27" s="11">
        <v>42.570317755304472</v>
      </c>
      <c r="AC27" s="11">
        <v>37.623072658860004</v>
      </c>
      <c r="AD27" s="11">
        <v>40.622031743992366</v>
      </c>
      <c r="AE27" s="11">
        <v>41.14370781037448</v>
      </c>
      <c r="AF27" s="11">
        <v>42.668992061582877</v>
      </c>
      <c r="AG27" s="11">
        <v>44.082684181127128</v>
      </c>
    </row>
    <row r="28" spans="1:33" x14ac:dyDescent="0.25">
      <c r="A28" s="12" t="s">
        <v>24</v>
      </c>
      <c r="B28" s="13">
        <v>32.78462883395644</v>
      </c>
      <c r="C28" s="14">
        <v>31.663158600910702</v>
      </c>
      <c r="D28" s="14">
        <v>36.116005271211563</v>
      </c>
      <c r="E28" s="14">
        <v>31.419997446047759</v>
      </c>
      <c r="F28" s="14">
        <v>38.609606939842131</v>
      </c>
      <c r="G28" s="14">
        <v>37.830186563817385</v>
      </c>
      <c r="H28" s="14">
        <v>39.526044589561756</v>
      </c>
      <c r="I28" s="14">
        <v>34.54293650361403</v>
      </c>
      <c r="J28" s="14">
        <v>45.336433729041737</v>
      </c>
      <c r="K28" s="14">
        <v>47.874308845154182</v>
      </c>
      <c r="L28" s="14">
        <v>42.60610440653803</v>
      </c>
      <c r="M28" s="14">
        <v>41.255444529848837</v>
      </c>
      <c r="N28" s="14">
        <v>44.102522631376146</v>
      </c>
      <c r="O28" s="14">
        <v>50.840958568244957</v>
      </c>
      <c r="P28" s="14">
        <v>57.113877402723226</v>
      </c>
      <c r="Q28" s="14">
        <v>57.030603804797352</v>
      </c>
      <c r="R28" s="14">
        <v>55.563443166236382</v>
      </c>
      <c r="S28" s="14">
        <v>53.919612213848502</v>
      </c>
      <c r="T28" s="14">
        <v>52.333477638493456</v>
      </c>
      <c r="U28" s="14">
        <v>50.561727294929938</v>
      </c>
      <c r="V28" s="14">
        <v>49.571173646453019</v>
      </c>
      <c r="W28" s="14">
        <v>49.752689250894996</v>
      </c>
      <c r="X28" s="14">
        <v>41.574095433380322</v>
      </c>
      <c r="Y28" s="14">
        <v>38.897583142896437</v>
      </c>
      <c r="Z28" s="14">
        <v>41.383028290165349</v>
      </c>
      <c r="AA28" s="14">
        <v>31.935936812499456</v>
      </c>
      <c r="AB28" s="14">
        <v>40.988866088774799</v>
      </c>
      <c r="AC28" s="14">
        <v>35.50400224312542</v>
      </c>
      <c r="AD28" s="14">
        <v>38.009473371622761</v>
      </c>
      <c r="AE28" s="14">
        <v>40.453521163033265</v>
      </c>
      <c r="AF28" s="14">
        <v>39.610597823171737</v>
      </c>
      <c r="AG28" s="14" t="s">
        <v>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>
        <v>48.320755503669112</v>
      </c>
      <c r="F29" s="11">
        <v>45.289990817263551</v>
      </c>
      <c r="G29" s="11">
        <v>40.618496337264439</v>
      </c>
      <c r="H29" s="11">
        <v>43.399726615895332</v>
      </c>
      <c r="I29" s="11">
        <v>37.051425523155693</v>
      </c>
      <c r="J29" s="11">
        <v>39.908565952795676</v>
      </c>
      <c r="K29" s="11">
        <v>36.751947476747517</v>
      </c>
      <c r="L29" s="11">
        <v>40.026836422642454</v>
      </c>
      <c r="M29" s="11">
        <v>37.078539463043569</v>
      </c>
      <c r="N29" s="11">
        <v>35.613552439939383</v>
      </c>
      <c r="O29" s="11">
        <v>37.480602693097062</v>
      </c>
      <c r="P29" s="11">
        <v>29.973400531989359</v>
      </c>
      <c r="Q29" s="11">
        <v>37.201555364432551</v>
      </c>
      <c r="R29" s="11">
        <v>34.408619934010865</v>
      </c>
      <c r="S29" s="11">
        <v>35.605682204151769</v>
      </c>
      <c r="T29" s="11">
        <v>31.299345650937116</v>
      </c>
      <c r="U29" s="11">
        <v>35.659524846167201</v>
      </c>
      <c r="V29" s="11">
        <v>35.267755401894519</v>
      </c>
      <c r="W29" s="11">
        <v>31.509718601720177</v>
      </c>
      <c r="X29" s="11">
        <v>28.674919692429</v>
      </c>
      <c r="Y29" s="11">
        <v>26.872875682081187</v>
      </c>
      <c r="Z29" s="11">
        <v>21.784209060110175</v>
      </c>
      <c r="AA29" s="11">
        <v>19.886362970317688</v>
      </c>
      <c r="AB29" s="11">
        <v>20.190823853104796</v>
      </c>
      <c r="AC29" s="11">
        <v>22.851932777508406</v>
      </c>
      <c r="AD29" s="11">
        <v>23.706095052894284</v>
      </c>
      <c r="AE29" s="11">
        <v>24.720247744519519</v>
      </c>
      <c r="AF29" s="11">
        <v>25.069156808037373</v>
      </c>
      <c r="AG29" s="11" t="s">
        <v>1</v>
      </c>
    </row>
    <row r="30" spans="1:33" x14ac:dyDescent="0.25">
      <c r="A30" s="12" t="s">
        <v>26</v>
      </c>
      <c r="B30" s="13">
        <v>45.12838546703474</v>
      </c>
      <c r="C30" s="14">
        <v>45.713523104498172</v>
      </c>
      <c r="D30" s="14">
        <v>50.194716206175762</v>
      </c>
      <c r="E30" s="14">
        <v>51.585452528661492</v>
      </c>
      <c r="F30" s="14">
        <v>52.380369874702041</v>
      </c>
      <c r="G30" s="14">
        <v>43.563576094023055</v>
      </c>
      <c r="H30" s="14">
        <v>43.922729228886006</v>
      </c>
      <c r="I30" s="14">
        <v>43.629591317043918</v>
      </c>
      <c r="J30" s="14">
        <v>38.709030891941829</v>
      </c>
      <c r="K30" s="14">
        <v>40.814452137364327</v>
      </c>
      <c r="L30" s="14">
        <v>38.64371156445457</v>
      </c>
      <c r="M30" s="14">
        <v>39.86652335889395</v>
      </c>
      <c r="N30" s="14">
        <v>39.09743717208417</v>
      </c>
      <c r="O30" s="14">
        <v>40.06811853740809</v>
      </c>
      <c r="P30" s="14">
        <v>41.009490416745983</v>
      </c>
      <c r="Q30" s="14">
        <v>42.991197986127311</v>
      </c>
      <c r="R30" s="14">
        <v>42.487993027297506</v>
      </c>
      <c r="S30" s="14">
        <v>43.65514944832519</v>
      </c>
      <c r="T30" s="14">
        <v>45.569416449175939</v>
      </c>
      <c r="U30" s="14">
        <v>47.104516655012766</v>
      </c>
      <c r="V30" s="14">
        <v>46.641361268208321</v>
      </c>
      <c r="W30" s="14">
        <v>44.475696536204303</v>
      </c>
      <c r="X30" s="14">
        <v>43.132590435188249</v>
      </c>
      <c r="Y30" s="14">
        <v>41.62682205795079</v>
      </c>
      <c r="Z30" s="14">
        <v>41.35722573614224</v>
      </c>
      <c r="AA30" s="14">
        <v>40.927725478287272</v>
      </c>
      <c r="AB30" s="14">
        <v>39.95475113122172</v>
      </c>
      <c r="AC30" s="14">
        <v>38.903505653132328</v>
      </c>
      <c r="AD30" s="14">
        <v>37.608724742405997</v>
      </c>
      <c r="AE30" s="14">
        <v>37.888517852555871</v>
      </c>
      <c r="AF30" s="14">
        <v>38.514713343480466</v>
      </c>
      <c r="AG30" s="14" t="s">
        <v>1</v>
      </c>
    </row>
    <row r="31" spans="1:33" x14ac:dyDescent="0.25">
      <c r="A31" s="9" t="s">
        <v>27</v>
      </c>
      <c r="B31" s="10" t="s">
        <v>1</v>
      </c>
      <c r="C31" s="11">
        <v>33.958812260536398</v>
      </c>
      <c r="D31" s="11" t="s">
        <v>1</v>
      </c>
      <c r="E31" s="11">
        <v>32.987818563937239</v>
      </c>
      <c r="F31" s="11" t="s">
        <v>1</v>
      </c>
      <c r="G31" s="11">
        <v>28.217411856394964</v>
      </c>
      <c r="H31" s="11" t="s">
        <v>1</v>
      </c>
      <c r="I31" s="11">
        <v>25.825629793640086</v>
      </c>
      <c r="J31" s="11" t="s">
        <v>1</v>
      </c>
      <c r="K31" s="11">
        <v>26.159033140591365</v>
      </c>
      <c r="L31" s="11" t="s">
        <v>1</v>
      </c>
      <c r="M31" s="11">
        <v>22.293111608944553</v>
      </c>
      <c r="N31" s="11" t="s">
        <v>1</v>
      </c>
      <c r="O31" s="11">
        <v>24.312566521653768</v>
      </c>
      <c r="P31" s="11" t="s">
        <v>1</v>
      </c>
      <c r="Q31" s="11">
        <v>24.405922495734831</v>
      </c>
      <c r="R31" s="11" t="s">
        <v>1</v>
      </c>
      <c r="S31" s="11">
        <v>24.634914130313305</v>
      </c>
      <c r="T31" s="11" t="s">
        <v>1</v>
      </c>
      <c r="U31" s="11">
        <v>26.988240686870824</v>
      </c>
      <c r="V31" s="11" t="s">
        <v>1</v>
      </c>
      <c r="W31" s="11">
        <v>27.464249341379858</v>
      </c>
      <c r="X31" s="11" t="s">
        <v>1</v>
      </c>
      <c r="Y31" s="11">
        <v>28.273759377381953</v>
      </c>
      <c r="Z31" s="11" t="s">
        <v>1</v>
      </c>
      <c r="AA31" s="11" t="s">
        <v>1</v>
      </c>
      <c r="AB31" s="11" t="s">
        <v>1</v>
      </c>
      <c r="AC31" s="11">
        <v>25.019931589640716</v>
      </c>
      <c r="AD31" s="11" t="s">
        <v>1</v>
      </c>
      <c r="AE31" s="11">
        <v>24.241786507658134</v>
      </c>
      <c r="AF31" s="11" t="s">
        <v>1</v>
      </c>
      <c r="AG31" s="11" t="s">
        <v>1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>
        <v>34.920462957788928</v>
      </c>
      <c r="R32" s="21" t="s">
        <v>1</v>
      </c>
      <c r="S32" s="21" t="s">
        <v>1</v>
      </c>
      <c r="T32" s="21" t="s">
        <v>1</v>
      </c>
      <c r="U32" s="21">
        <v>35.266199885350545</v>
      </c>
      <c r="V32" s="21" t="s">
        <v>1</v>
      </c>
      <c r="W32" s="21">
        <v>33.649469187298827</v>
      </c>
      <c r="X32" s="21" t="s">
        <v>1</v>
      </c>
      <c r="Y32" s="21">
        <v>32.900813502991895</v>
      </c>
      <c r="Z32" s="21" t="s">
        <v>1</v>
      </c>
      <c r="AA32" s="21" t="s">
        <v>1</v>
      </c>
      <c r="AB32" s="21" t="s">
        <v>1</v>
      </c>
      <c r="AC32" s="21">
        <v>29.737588964443734</v>
      </c>
      <c r="AD32" s="21" t="s">
        <v>1</v>
      </c>
      <c r="AE32" s="21">
        <v>29.351766786457123</v>
      </c>
      <c r="AF32" s="21" t="s">
        <v>1</v>
      </c>
      <c r="AG32" s="21" t="s">
        <v>1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>
        <v>70.718409236690178</v>
      </c>
      <c r="M33" s="11">
        <v>74.336050486458063</v>
      </c>
      <c r="N33" s="11">
        <v>70.242698477992604</v>
      </c>
      <c r="O33" s="11">
        <v>68.86553804242071</v>
      </c>
      <c r="P33" s="11">
        <v>64.522387297697463</v>
      </c>
      <c r="Q33" s="11">
        <v>65.279477764177898</v>
      </c>
      <c r="R33" s="11">
        <v>66.663577386468958</v>
      </c>
      <c r="S33" s="11">
        <v>67.535803426466671</v>
      </c>
      <c r="T33" s="11">
        <v>70.554199940845905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>
        <v>76.385311614536732</v>
      </c>
      <c r="AB33" s="11">
        <v>73.079240997354503</v>
      </c>
      <c r="AC33" s="11">
        <v>70.676062251652283</v>
      </c>
      <c r="AD33" s="11">
        <v>65.122539440036036</v>
      </c>
      <c r="AE33" s="11">
        <v>60.79099770884654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>
        <v>54.925315970892363</v>
      </c>
      <c r="C34" s="14" t="s">
        <v>1</v>
      </c>
      <c r="D34" s="14">
        <v>50.242946829351062</v>
      </c>
      <c r="E34" s="14" t="s">
        <v>1</v>
      </c>
      <c r="F34" s="14">
        <v>47.440124650495271</v>
      </c>
      <c r="G34" s="14" t="s">
        <v>1</v>
      </c>
      <c r="H34" s="14">
        <v>45.759351237104688</v>
      </c>
      <c r="I34" s="14" t="s">
        <v>1</v>
      </c>
      <c r="J34" s="14">
        <v>46.845776053463702</v>
      </c>
      <c r="K34" s="14" t="s">
        <v>1</v>
      </c>
      <c r="L34" s="14">
        <v>45.511706713000741</v>
      </c>
      <c r="M34" s="14" t="s">
        <v>1</v>
      </c>
      <c r="N34" s="14">
        <v>41.17820703018559</v>
      </c>
      <c r="O34" s="14" t="s">
        <v>1</v>
      </c>
      <c r="P34" s="14">
        <v>40.272411309766092</v>
      </c>
      <c r="Q34" s="14" t="s">
        <v>1</v>
      </c>
      <c r="R34" s="14">
        <v>37.594364748452513</v>
      </c>
      <c r="S34" s="14" t="s">
        <v>1</v>
      </c>
      <c r="T34" s="14">
        <v>34.595446498298536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>
        <v>26.770340773531487</v>
      </c>
      <c r="Y35" s="11">
        <v>25.940775864072705</v>
      </c>
      <c r="Z35" s="11">
        <v>46.689895470383277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44.48627820101774</v>
      </c>
      <c r="AF35" s="11">
        <v>45.031451887113228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>
        <v>46.346920906702991</v>
      </c>
      <c r="X36" s="14" t="s">
        <v>1</v>
      </c>
      <c r="Y36" s="14">
        <v>31.662164309550295</v>
      </c>
      <c r="Z36" s="14">
        <v>46.564216896249704</v>
      </c>
      <c r="AA36" s="14">
        <v>57.790782735918064</v>
      </c>
      <c r="AB36" s="14" t="s">
        <v>1</v>
      </c>
      <c r="AC36" s="14">
        <v>64.127174565086989</v>
      </c>
      <c r="AD36" s="14">
        <v>49.025117071094087</v>
      </c>
      <c r="AE36" s="14">
        <v>73.544620517097584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>
        <v>33.40757984291001</v>
      </c>
      <c r="M37" s="11" t="s">
        <v>1</v>
      </c>
      <c r="N37" s="11" t="s">
        <v>1</v>
      </c>
      <c r="O37" s="11">
        <v>29.913680559614974</v>
      </c>
      <c r="P37" s="11">
        <v>26.628287215269054</v>
      </c>
      <c r="Q37" s="11">
        <v>26.344325984640406</v>
      </c>
      <c r="R37" s="11">
        <v>24.712152116585258</v>
      </c>
      <c r="S37" s="11">
        <v>24.62071207215055</v>
      </c>
      <c r="T37" s="11">
        <v>23.589375162829604</v>
      </c>
      <c r="U37" s="11">
        <v>23.40996205033661</v>
      </c>
      <c r="V37" s="11">
        <v>24.018116899822825</v>
      </c>
      <c r="W37" s="11">
        <v>21.67564848813964</v>
      </c>
      <c r="X37" s="11">
        <v>21.570273621876936</v>
      </c>
      <c r="Y37" s="11">
        <v>21.10789351131816</v>
      </c>
      <c r="Z37" s="11">
        <v>20.253190623966795</v>
      </c>
      <c r="AA37" s="11">
        <v>21.264787420170812</v>
      </c>
      <c r="AB37" s="11">
        <v>20.034815370236586</v>
      </c>
      <c r="AC37" s="11">
        <v>19.80814160193934</v>
      </c>
      <c r="AD37" s="11">
        <v>20.218799270951951</v>
      </c>
      <c r="AE37" s="11">
        <v>20.490411689526915</v>
      </c>
      <c r="AF37" s="11">
        <v>19.782451188343295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>
        <v>35.581252991192194</v>
      </c>
      <c r="T38" s="14">
        <v>33.761659507742735</v>
      </c>
      <c r="U38" s="14">
        <v>38.323212169944441</v>
      </c>
      <c r="V38" s="14">
        <v>40.358220280039767</v>
      </c>
      <c r="W38" s="14">
        <v>33.654774158056</v>
      </c>
      <c r="X38" s="14">
        <v>35.960256153952592</v>
      </c>
      <c r="Y38" s="14">
        <v>38.372528153150789</v>
      </c>
      <c r="Z38" s="14">
        <v>44.160629636102108</v>
      </c>
      <c r="AA38" s="14">
        <v>42.596218686550344</v>
      </c>
      <c r="AB38" s="14">
        <v>45.483061763082674</v>
      </c>
      <c r="AC38" s="14">
        <v>47.05605675113506</v>
      </c>
      <c r="AD38" s="14">
        <v>47.669147706322427</v>
      </c>
      <c r="AE38" s="14">
        <v>45.289782642983816</v>
      </c>
      <c r="AF38" s="14">
        <v>39.287530914144845</v>
      </c>
      <c r="AG38" s="14" t="s">
        <v>1</v>
      </c>
    </row>
    <row r="39" spans="1:33" s="5" customFormat="1" x14ac:dyDescent="0.25">
      <c r="A39" s="9" t="s">
        <v>35</v>
      </c>
      <c r="B39" s="10">
        <v>65.786559750876691</v>
      </c>
      <c r="C39" s="11">
        <v>69.722830008423486</v>
      </c>
      <c r="D39" s="11">
        <v>69.782031795897552</v>
      </c>
      <c r="E39" s="11">
        <v>62.935953501688537</v>
      </c>
      <c r="F39" s="11">
        <v>62.935962197482965</v>
      </c>
      <c r="G39" s="11">
        <v>57.335264559325047</v>
      </c>
      <c r="H39" s="11" t="s">
        <v>1</v>
      </c>
      <c r="I39" s="11">
        <v>50.891127253178993</v>
      </c>
      <c r="J39" s="11">
        <v>55.9323457791415</v>
      </c>
      <c r="K39" s="11">
        <v>41.162770551323256</v>
      </c>
      <c r="L39" s="11" t="s">
        <v>1</v>
      </c>
      <c r="M39" s="11">
        <v>33.997647538731144</v>
      </c>
      <c r="N39" s="11" t="s">
        <v>1</v>
      </c>
      <c r="O39" s="11">
        <v>40.122259696458691</v>
      </c>
      <c r="P39" s="11" t="s">
        <v>1</v>
      </c>
      <c r="Q39" s="11">
        <v>40.495114951085874</v>
      </c>
      <c r="R39" s="11">
        <v>39.558283681733691</v>
      </c>
      <c r="S39" s="11">
        <v>38.799794765670654</v>
      </c>
      <c r="T39" s="11">
        <v>38.799794978840119</v>
      </c>
      <c r="U39" s="11">
        <v>40.238667834040434</v>
      </c>
      <c r="V39" s="11" t="s">
        <v>1</v>
      </c>
      <c r="W39" s="11">
        <v>39.99208012275809</v>
      </c>
      <c r="X39" s="11" t="s">
        <v>1</v>
      </c>
      <c r="Y39" s="11">
        <v>37.210090485659357</v>
      </c>
      <c r="Z39" s="11">
        <v>34.133207589225925</v>
      </c>
      <c r="AA39" s="11">
        <v>30.800299948818257</v>
      </c>
      <c r="AB39" s="11">
        <v>32.897542236327197</v>
      </c>
      <c r="AC39" s="11">
        <v>34.498333681428946</v>
      </c>
      <c r="AD39" s="11">
        <v>36.034495485077386</v>
      </c>
      <c r="AE39" s="11">
        <v>29.794655971076718</v>
      </c>
      <c r="AF39" s="11">
        <v>30.365764749577011</v>
      </c>
      <c r="AG39" s="11" t="s">
        <v>1</v>
      </c>
    </row>
    <row r="40" spans="1:33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>
        <v>21.845449277001151</v>
      </c>
      <c r="M40" s="14">
        <v>20.18423408156703</v>
      </c>
      <c r="N40" s="14">
        <v>19.258531152575696</v>
      </c>
      <c r="O40" s="14">
        <v>20.265035406171425</v>
      </c>
      <c r="P40" s="14">
        <v>17.477965467540255</v>
      </c>
      <c r="Q40" s="14">
        <v>14.46011130292392</v>
      </c>
      <c r="R40" s="14">
        <v>13.376540212656659</v>
      </c>
      <c r="S40" s="14">
        <v>12.181293793027931</v>
      </c>
      <c r="T40" s="14">
        <v>12.203669217952259</v>
      </c>
      <c r="U40" s="14">
        <v>12.839881842123996</v>
      </c>
      <c r="V40" s="14">
        <v>14.241485168931579</v>
      </c>
      <c r="W40" s="14">
        <v>13.034091907331346</v>
      </c>
      <c r="X40" s="14">
        <v>12.706001516917507</v>
      </c>
      <c r="Y40" s="14">
        <v>12.730759455650286</v>
      </c>
      <c r="Z40" s="14">
        <v>13.01319489508977</v>
      </c>
      <c r="AA40" s="14">
        <v>12.844036697247708</v>
      </c>
      <c r="AB40" s="14">
        <v>11.131196515399289</v>
      </c>
      <c r="AC40" s="14">
        <v>11.016642894729046</v>
      </c>
      <c r="AD40" s="14">
        <v>10.51822183999448</v>
      </c>
      <c r="AE40" s="14">
        <v>9.6028085551078135</v>
      </c>
      <c r="AF40" s="14" t="s">
        <v>1</v>
      </c>
      <c r="AG40" s="14" t="s">
        <v>1</v>
      </c>
    </row>
    <row r="41" spans="1:33" s="5" customFormat="1" x14ac:dyDescent="0.25">
      <c r="A41" s="9" t="s">
        <v>37</v>
      </c>
      <c r="B41" s="10">
        <v>16.099234752089053</v>
      </c>
      <c r="C41" s="11">
        <v>16.395002372350373</v>
      </c>
      <c r="D41" s="11">
        <v>17.537275273068946</v>
      </c>
      <c r="E41" s="11">
        <v>19.697421762213164</v>
      </c>
      <c r="F41" s="11">
        <v>19.537206234970974</v>
      </c>
      <c r="G41" s="11">
        <v>20.869276477891045</v>
      </c>
      <c r="H41" s="11">
        <v>18.68924168307894</v>
      </c>
      <c r="I41" s="11">
        <v>18.179062770590569</v>
      </c>
      <c r="J41" s="11">
        <v>19.335300608739956</v>
      </c>
      <c r="K41" s="11">
        <v>19.642219008478872</v>
      </c>
      <c r="L41" s="11">
        <v>19.581875121982712</v>
      </c>
      <c r="M41" s="11">
        <v>19.01185962240319</v>
      </c>
      <c r="N41" s="11">
        <v>18.363603592782262</v>
      </c>
      <c r="O41" s="11">
        <v>18.016638353296155</v>
      </c>
      <c r="P41" s="11">
        <v>18.074595879816329</v>
      </c>
      <c r="Q41" s="11">
        <v>16.75959620532619</v>
      </c>
      <c r="R41" s="11">
        <v>16.18476539517205</v>
      </c>
      <c r="S41" s="11">
        <v>15.630116424436302</v>
      </c>
      <c r="T41" s="11">
        <v>15.619733236961956</v>
      </c>
      <c r="U41" s="11">
        <v>17.666284715478735</v>
      </c>
      <c r="V41" s="11">
        <v>17.172634550716754</v>
      </c>
      <c r="W41" s="11">
        <v>16.407827378238451</v>
      </c>
      <c r="X41" s="11">
        <v>16.839992263714656</v>
      </c>
      <c r="Y41" s="11">
        <v>17.29853803362564</v>
      </c>
      <c r="Z41" s="11">
        <v>16.015512152614331</v>
      </c>
      <c r="AA41" s="11">
        <v>15.412970734430024</v>
      </c>
      <c r="AB41" s="11">
        <v>15.016537798040602</v>
      </c>
      <c r="AC41" s="11">
        <v>14.999878679286475</v>
      </c>
      <c r="AD41" s="11">
        <v>14.561962750852251</v>
      </c>
      <c r="AE41" s="11">
        <v>14.67123925098082</v>
      </c>
      <c r="AF41" s="11">
        <v>15.189952496951618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>
        <v>36.382407268257481</v>
      </c>
      <c r="N42" s="14" t="s">
        <v>1</v>
      </c>
      <c r="O42" s="14">
        <v>34.049630291135756</v>
      </c>
      <c r="P42" s="14">
        <v>35.606325830157424</v>
      </c>
      <c r="Q42" s="14">
        <v>38.192548730005903</v>
      </c>
      <c r="R42" s="14">
        <v>40.38722634872768</v>
      </c>
      <c r="S42" s="14">
        <v>45.694126076383242</v>
      </c>
      <c r="T42" s="14">
        <v>45.138012625417964</v>
      </c>
      <c r="U42" s="14">
        <v>44.44367452877821</v>
      </c>
      <c r="V42" s="14">
        <v>44.529282275602043</v>
      </c>
      <c r="W42" s="14">
        <v>43.053871568132678</v>
      </c>
      <c r="X42" s="14">
        <v>45.37637143708497</v>
      </c>
      <c r="Y42" s="14">
        <v>42.89492288422398</v>
      </c>
      <c r="Z42" s="14">
        <v>43.869374987071893</v>
      </c>
      <c r="AA42" s="14">
        <v>44.611853926001487</v>
      </c>
      <c r="AB42" s="14">
        <v>46.024732689829492</v>
      </c>
      <c r="AC42" s="14">
        <v>46.694313738835532</v>
      </c>
      <c r="AD42" s="14">
        <v>47.507580536792595</v>
      </c>
      <c r="AE42" s="14">
        <v>56.305670825230671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>
        <v>25.930495843689521</v>
      </c>
      <c r="K43" s="11">
        <v>24.901516152994958</v>
      </c>
      <c r="L43" s="11">
        <v>23.940879955166267</v>
      </c>
      <c r="M43" s="11">
        <v>24.957088600672815</v>
      </c>
      <c r="N43" s="11">
        <v>25.380221887562893</v>
      </c>
      <c r="O43" s="11">
        <v>23.855519949177399</v>
      </c>
      <c r="P43" s="11">
        <v>23.138285647528537</v>
      </c>
      <c r="Q43" s="11">
        <v>23.024793912036348</v>
      </c>
      <c r="R43" s="11">
        <v>23.072127705792006</v>
      </c>
      <c r="S43" s="11">
        <v>24.795895845510788</v>
      </c>
      <c r="T43" s="11">
        <v>25.408993057563155</v>
      </c>
      <c r="U43" s="11">
        <v>27.395169609523712</v>
      </c>
      <c r="V43" s="11">
        <v>26.746795423525189</v>
      </c>
      <c r="W43" s="11">
        <v>24.90298885132934</v>
      </c>
      <c r="X43" s="11">
        <v>23.849396943933147</v>
      </c>
      <c r="Y43" s="11">
        <v>22.832453017999605</v>
      </c>
      <c r="Z43" s="11">
        <v>22.962949431367129</v>
      </c>
      <c r="AA43" s="11">
        <v>23.663183619456674</v>
      </c>
      <c r="AB43" s="11">
        <v>22.683696140368987</v>
      </c>
      <c r="AC43" s="11">
        <v>21.583217678198068</v>
      </c>
      <c r="AD43" s="11">
        <v>20.560562987375327</v>
      </c>
      <c r="AE43" s="11">
        <v>20.683705747373637</v>
      </c>
      <c r="AF43" s="11">
        <v>22.402435343644704</v>
      </c>
      <c r="AG43" s="11" t="s">
        <v>1</v>
      </c>
    </row>
    <row r="44" spans="1:33" x14ac:dyDescent="0.25">
      <c r="A44" s="12" t="s">
        <v>40</v>
      </c>
      <c r="B44" s="13">
        <v>45.896686159844059</v>
      </c>
      <c r="C44" s="14">
        <v>45.663881151346345</v>
      </c>
      <c r="D44" s="14">
        <v>45.052037396366202</v>
      </c>
      <c r="E44" s="14">
        <v>42.30137885751806</v>
      </c>
      <c r="F44" s="14">
        <v>38.112726727627042</v>
      </c>
      <c r="G44" s="14">
        <v>35.858659299112986</v>
      </c>
      <c r="H44" s="14">
        <v>33.671105964099588</v>
      </c>
      <c r="I44" s="14">
        <v>31.969117245148954</v>
      </c>
      <c r="J44" s="14">
        <v>30.34559920437593</v>
      </c>
      <c r="K44" s="14">
        <v>31.224131088053525</v>
      </c>
      <c r="L44" s="14">
        <v>29.290718038528894</v>
      </c>
      <c r="M44" s="14">
        <v>29.179094799636886</v>
      </c>
      <c r="N44" s="14">
        <v>31.58565601631544</v>
      </c>
      <c r="O44" s="14">
        <v>31.440605888785385</v>
      </c>
      <c r="P44" s="14">
        <v>31.035646013718655</v>
      </c>
      <c r="Q44" s="14">
        <v>31.788173999928631</v>
      </c>
      <c r="R44" s="14">
        <v>31.098043261460155</v>
      </c>
      <c r="S44" s="14">
        <v>31.969232818327107</v>
      </c>
      <c r="T44" s="14">
        <v>34.018405905499009</v>
      </c>
      <c r="U44" s="14">
        <v>34.554747917288985</v>
      </c>
      <c r="V44" s="14">
        <v>34.899704044722128</v>
      </c>
      <c r="W44" s="14">
        <v>33.802239394417278</v>
      </c>
      <c r="X44" s="14">
        <v>34.121788537549406</v>
      </c>
      <c r="Y44" s="14">
        <v>33.802903732930552</v>
      </c>
      <c r="Z44" s="14">
        <v>32.094397005497719</v>
      </c>
      <c r="AA44" s="14">
        <v>30.819214906684874</v>
      </c>
      <c r="AB44" s="14">
        <v>30.900576780309517</v>
      </c>
      <c r="AC44" s="14">
        <v>32.44814886605932</v>
      </c>
      <c r="AD44" s="14">
        <v>31.330140583964162</v>
      </c>
      <c r="AE44" s="14">
        <v>31.466104845705789</v>
      </c>
      <c r="AF44" s="14">
        <v>33.484229690498452</v>
      </c>
      <c r="AG44" s="14">
        <v>32.344132181899859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>
        <v>33.568059628336783</v>
      </c>
      <c r="M45" s="11">
        <v>32.95974530097962</v>
      </c>
      <c r="N45" s="11">
        <v>38.896286680369315</v>
      </c>
      <c r="O45" s="11">
        <v>40.82556730685436</v>
      </c>
      <c r="P45" s="11">
        <v>42.588142200205141</v>
      </c>
      <c r="Q45" s="11">
        <v>43.006948550234611</v>
      </c>
      <c r="R45" s="11">
        <v>44.705397773918122</v>
      </c>
      <c r="S45" s="11">
        <v>41.471868017084013</v>
      </c>
      <c r="T45" s="11">
        <v>37.502158405505668</v>
      </c>
      <c r="U45" s="11">
        <v>51.899483087622386</v>
      </c>
      <c r="V45" s="11">
        <v>41.517703273197895</v>
      </c>
      <c r="W45" s="11">
        <v>40.607051988744772</v>
      </c>
      <c r="X45" s="11">
        <v>35.566707339754082</v>
      </c>
      <c r="Y45" s="11">
        <v>43.708290258564695</v>
      </c>
      <c r="Z45" s="11">
        <v>32.747030910700396</v>
      </c>
      <c r="AA45" s="11">
        <v>32.080196380315968</v>
      </c>
      <c r="AB45" s="11">
        <v>35.048219830675848</v>
      </c>
      <c r="AC45" s="11">
        <v>36.873400352117272</v>
      </c>
      <c r="AD45" s="11">
        <v>26.813389427135416</v>
      </c>
      <c r="AE45" s="11">
        <v>23.806739412810948</v>
      </c>
      <c r="AF45" s="11">
        <v>24.955749156660879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>
        <v>61.261937700275247</v>
      </c>
      <c r="L46" s="14">
        <v>63.017221606796902</v>
      </c>
      <c r="M46" s="14">
        <v>59.053561688665866</v>
      </c>
      <c r="N46" s="14">
        <v>55.168931106422349</v>
      </c>
      <c r="O46" s="14">
        <v>59.978823599386857</v>
      </c>
      <c r="P46" s="14">
        <v>50.342239416917309</v>
      </c>
      <c r="Q46" s="14">
        <v>49.183159560566111</v>
      </c>
      <c r="R46" s="14">
        <v>49.755629330037941</v>
      </c>
      <c r="S46" s="14">
        <v>54.84442015174006</v>
      </c>
      <c r="T46" s="14">
        <v>57.766051261711169</v>
      </c>
      <c r="U46" s="14">
        <v>57.144355119145942</v>
      </c>
      <c r="V46" s="14">
        <v>63.974716902595794</v>
      </c>
      <c r="W46" s="14">
        <v>63.878416519590729</v>
      </c>
      <c r="X46" s="14">
        <v>72.987453506200751</v>
      </c>
      <c r="Y46" s="14">
        <v>76.813035910093959</v>
      </c>
      <c r="Z46" s="14">
        <v>81.288017375233522</v>
      </c>
      <c r="AA46" s="14">
        <v>79.691542548684851</v>
      </c>
      <c r="AB46" s="14">
        <v>77.600008643716095</v>
      </c>
      <c r="AC46" s="14">
        <v>76.787848698719358</v>
      </c>
      <c r="AD46" s="14">
        <v>78.18799095022726</v>
      </c>
      <c r="AE46" s="14">
        <v>76.7400851497068</v>
      </c>
      <c r="AF46" s="14">
        <v>76.88585320538472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>
        <v>49.517182280550017</v>
      </c>
      <c r="D47" s="11" t="s">
        <v>1</v>
      </c>
      <c r="E47" s="11">
        <v>49.055571915359053</v>
      </c>
      <c r="F47" s="11" t="s">
        <v>1</v>
      </c>
      <c r="G47" s="11">
        <v>43.987150795846013</v>
      </c>
      <c r="H47" s="11" t="s">
        <v>1</v>
      </c>
      <c r="I47" s="11">
        <v>42.909298847541123</v>
      </c>
      <c r="J47" s="11" t="s">
        <v>1</v>
      </c>
      <c r="K47" s="11">
        <v>42.545044712506211</v>
      </c>
      <c r="L47" s="11" t="s">
        <v>1</v>
      </c>
      <c r="M47" s="11">
        <v>38.577220306254787</v>
      </c>
      <c r="N47" s="11" t="s">
        <v>1</v>
      </c>
      <c r="O47" s="11">
        <v>40.592975274937267</v>
      </c>
      <c r="P47" s="11" t="s">
        <v>1</v>
      </c>
      <c r="Q47" s="11">
        <v>43.567813473540056</v>
      </c>
      <c r="R47" s="11" t="s">
        <v>1</v>
      </c>
      <c r="S47" s="11">
        <v>44.94563532425714</v>
      </c>
      <c r="T47" s="11" t="s">
        <v>1</v>
      </c>
      <c r="U47" s="11">
        <v>46.768136184029885</v>
      </c>
      <c r="V47" s="11" t="s">
        <v>1</v>
      </c>
      <c r="W47" s="11">
        <v>46.547345533930155</v>
      </c>
      <c r="X47" s="11" t="s">
        <v>1</v>
      </c>
      <c r="Y47" s="11">
        <v>45.837093729432773</v>
      </c>
      <c r="Z47" s="11" t="s">
        <v>1</v>
      </c>
      <c r="AA47" s="11">
        <v>44.924695893650799</v>
      </c>
      <c r="AB47" s="11">
        <v>45.653944759475124</v>
      </c>
      <c r="AC47" s="11">
        <v>46.672121336529038</v>
      </c>
      <c r="AD47" s="11">
        <v>48.030355702549286</v>
      </c>
      <c r="AE47" s="11">
        <v>46.967606572398438</v>
      </c>
      <c r="AF47" s="11">
        <v>46.127251407189831</v>
      </c>
      <c r="AG47" s="11" t="s">
        <v>1</v>
      </c>
    </row>
    <row r="48" spans="1:33" x14ac:dyDescent="0.25">
      <c r="A48" s="12" t="s">
        <v>44</v>
      </c>
      <c r="B48" s="13">
        <v>60.295335357438574</v>
      </c>
      <c r="C48" s="14">
        <v>61.833449965010502</v>
      </c>
      <c r="D48" s="14">
        <v>58.930226400105937</v>
      </c>
      <c r="E48" s="14">
        <v>54.764791464597486</v>
      </c>
      <c r="F48" s="14" t="s">
        <v>1</v>
      </c>
      <c r="G48" s="14">
        <v>52.288339584679569</v>
      </c>
      <c r="H48" s="14" t="s">
        <v>1</v>
      </c>
      <c r="I48" s="14">
        <v>52.293603912588985</v>
      </c>
      <c r="J48" s="14" t="s">
        <v>1</v>
      </c>
      <c r="K48" s="14">
        <v>50.617566750352758</v>
      </c>
      <c r="L48" s="14" t="s">
        <v>1</v>
      </c>
      <c r="M48" s="14">
        <v>47.097867532834343</v>
      </c>
      <c r="N48" s="14" t="s">
        <v>1</v>
      </c>
      <c r="O48" s="14">
        <v>43.771834718708597</v>
      </c>
      <c r="P48" s="14" t="s">
        <v>1</v>
      </c>
      <c r="Q48" s="14">
        <v>43.202234881682749</v>
      </c>
      <c r="R48" s="14" t="s">
        <v>1</v>
      </c>
      <c r="S48" s="14">
        <v>42.20268394261916</v>
      </c>
      <c r="T48" s="14" t="s">
        <v>1</v>
      </c>
      <c r="U48" s="14">
        <v>44.718454582819568</v>
      </c>
      <c r="V48" s="14" t="s">
        <v>1</v>
      </c>
      <c r="W48" s="14">
        <v>41.409523809523805</v>
      </c>
      <c r="X48" s="14" t="s">
        <v>1</v>
      </c>
      <c r="Y48" s="14">
        <v>39.77653631284916</v>
      </c>
      <c r="Z48" s="14" t="s">
        <v>1</v>
      </c>
      <c r="AA48" s="14">
        <v>37.085459183673471</v>
      </c>
      <c r="AB48" s="14" t="s">
        <v>1</v>
      </c>
      <c r="AC48" s="14">
        <v>36.257011728709841</v>
      </c>
      <c r="AD48" s="14" t="s">
        <v>1</v>
      </c>
      <c r="AE48" s="14">
        <v>31.127720378105074</v>
      </c>
      <c r="AF48" s="14" t="s">
        <v>1</v>
      </c>
      <c r="AG48" s="14" t="s">
        <v>1</v>
      </c>
    </row>
    <row r="49" spans="1:33" s="5" customFormat="1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>
        <v>51.135457937244176</v>
      </c>
      <c r="L49" s="11">
        <v>54.807417751127488</v>
      </c>
      <c r="M49" s="11">
        <v>57.218791058771224</v>
      </c>
      <c r="N49" s="11">
        <v>58.430570832824081</v>
      </c>
      <c r="O49" s="11">
        <v>59.608306488075058</v>
      </c>
      <c r="P49" s="11">
        <v>60.634238234155383</v>
      </c>
      <c r="Q49" s="11">
        <v>61.945393378778178</v>
      </c>
      <c r="R49" s="11">
        <v>61.099107633796066</v>
      </c>
      <c r="S49" s="11">
        <v>62.618468293789789</v>
      </c>
      <c r="T49" s="11">
        <v>64.720400154776485</v>
      </c>
      <c r="U49" s="11">
        <v>66.460766561768082</v>
      </c>
      <c r="V49" s="11">
        <v>70.349224230631364</v>
      </c>
      <c r="W49" s="11">
        <v>67.075932294573619</v>
      </c>
      <c r="X49" s="11">
        <v>67.839732475954804</v>
      </c>
      <c r="Y49" s="11">
        <v>67.644601689842673</v>
      </c>
      <c r="Z49" s="11">
        <v>69.220378819789801</v>
      </c>
      <c r="AA49" s="11">
        <v>69.518025699129893</v>
      </c>
      <c r="AB49" s="11">
        <v>68.170230782466746</v>
      </c>
      <c r="AC49" s="11">
        <v>66.167169895297334</v>
      </c>
      <c r="AD49" s="11">
        <v>67.033523832197616</v>
      </c>
      <c r="AE49" s="11">
        <v>66.29096023067595</v>
      </c>
      <c r="AF49" s="11">
        <v>67.803034785787005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>
        <v>52.856106993232352</v>
      </c>
      <c r="AB50" s="14">
        <v>46.798333590495297</v>
      </c>
      <c r="AC50" s="14">
        <v>46.573841588678391</v>
      </c>
      <c r="AD50" s="14">
        <v>45.246119918445473</v>
      </c>
      <c r="AE50" s="14">
        <v>49.268024647749122</v>
      </c>
      <c r="AF50" s="14">
        <v>47.393744987971139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>
        <v>42.156382938674092</v>
      </c>
      <c r="L51" s="11">
        <v>40.274196549615887</v>
      </c>
      <c r="M51" s="11">
        <v>38.40528601655592</v>
      </c>
      <c r="N51" s="11">
        <v>42.245438405861641</v>
      </c>
      <c r="O51" s="11">
        <v>41.918513939179839</v>
      </c>
      <c r="P51" s="11">
        <v>37.830294422573971</v>
      </c>
      <c r="Q51" s="11">
        <v>35.686445296001018</v>
      </c>
      <c r="R51" s="11">
        <v>36.023167181826366</v>
      </c>
      <c r="S51" s="11">
        <v>34.733173152919612</v>
      </c>
      <c r="T51" s="11">
        <v>29.887510297264097</v>
      </c>
      <c r="U51" s="11">
        <v>40.299513403050049</v>
      </c>
      <c r="V51" s="11">
        <v>41.223898389991184</v>
      </c>
      <c r="W51" s="11">
        <v>38.945065342085037</v>
      </c>
      <c r="X51" s="11">
        <v>39.464254161218513</v>
      </c>
      <c r="Y51" s="11">
        <v>40.250841616498789</v>
      </c>
      <c r="Z51" s="11">
        <v>38.071701483769544</v>
      </c>
      <c r="AA51" s="11">
        <v>38.314084699779968</v>
      </c>
      <c r="AB51" s="11">
        <v>39.302092933149162</v>
      </c>
      <c r="AC51" s="11">
        <v>37.768505898048573</v>
      </c>
      <c r="AD51" s="11">
        <v>37.924350673351626</v>
      </c>
      <c r="AE51" s="11">
        <v>36.563310035717947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>
        <v>41.608483384954589</v>
      </c>
      <c r="C52" s="14">
        <v>38.8999386582895</v>
      </c>
      <c r="D52" s="14">
        <v>37.94486185313378</v>
      </c>
      <c r="E52" s="14">
        <v>37.620145287776928</v>
      </c>
      <c r="F52" s="14">
        <v>37.031971277141395</v>
      </c>
      <c r="G52" s="14">
        <v>35.407907173820931</v>
      </c>
      <c r="H52" s="14">
        <v>33.220594331705442</v>
      </c>
      <c r="I52" s="14">
        <v>31.461139506207701</v>
      </c>
      <c r="J52" s="14">
        <v>30.189588333841673</v>
      </c>
      <c r="K52" s="14">
        <v>28.321495632296511</v>
      </c>
      <c r="L52" s="14">
        <v>26.075559097103795</v>
      </c>
      <c r="M52" s="14">
        <v>27.469621337270343</v>
      </c>
      <c r="N52" s="14">
        <v>29.427040306881118</v>
      </c>
      <c r="O52" s="14">
        <v>30.36483808363311</v>
      </c>
      <c r="P52" s="14">
        <v>31.206882932223916</v>
      </c>
      <c r="Q52" s="14">
        <v>30.448669807590328</v>
      </c>
      <c r="R52" s="14">
        <v>29.570988628511468</v>
      </c>
      <c r="S52" s="14">
        <v>28.89011000623475</v>
      </c>
      <c r="T52" s="14">
        <v>30.207816874483541</v>
      </c>
      <c r="U52" s="14">
        <v>32.49126053621837</v>
      </c>
      <c r="V52" s="14">
        <v>32.513659864478484</v>
      </c>
      <c r="W52" s="14">
        <v>30.977276026277963</v>
      </c>
      <c r="X52" s="14">
        <v>29.628811210702473</v>
      </c>
      <c r="Y52" s="14">
        <v>27.515775781758101</v>
      </c>
      <c r="Z52" s="14">
        <v>25.914721710345638</v>
      </c>
      <c r="AA52" s="14">
        <v>24.678508714015145</v>
      </c>
      <c r="AB52" s="14">
        <v>23.179215131264471</v>
      </c>
      <c r="AC52" s="14">
        <v>22.497168372711062</v>
      </c>
      <c r="AD52" s="14">
        <v>21.947485251345533</v>
      </c>
      <c r="AE52" s="14">
        <v>20.662891263374906</v>
      </c>
      <c r="AF52" s="14">
        <v>20.081289535012765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62.873046209002645</v>
      </c>
      <c r="V53" s="11">
        <v>59.402167561260534</v>
      </c>
      <c r="W53" s="11">
        <v>63.446909235750852</v>
      </c>
      <c r="X53" s="11">
        <v>51.299021921158349</v>
      </c>
      <c r="Y53" s="11">
        <v>59.511246185936429</v>
      </c>
      <c r="Z53" s="11">
        <v>53.48005595061651</v>
      </c>
      <c r="AA53" s="11">
        <v>50.629026081290419</v>
      </c>
      <c r="AB53" s="11">
        <v>45.552385243029484</v>
      </c>
      <c r="AC53" s="11">
        <v>46.554901611081398</v>
      </c>
      <c r="AD53" s="11">
        <v>43.135150248949557</v>
      </c>
      <c r="AE53" s="11">
        <v>45.889366623608133</v>
      </c>
      <c r="AF53" s="11">
        <v>43.368984598752846</v>
      </c>
      <c r="AG53" s="11" t="s">
        <v>1</v>
      </c>
    </row>
    <row r="54" spans="1:33" x14ac:dyDescent="0.25">
      <c r="A54" s="12" t="s">
        <v>50</v>
      </c>
      <c r="B54" s="13" t="s">
        <v>1</v>
      </c>
      <c r="C54" s="14" t="s">
        <v>1</v>
      </c>
      <c r="D54" s="14">
        <v>28.382838283828381</v>
      </c>
      <c r="E54" s="14" t="s">
        <v>1</v>
      </c>
      <c r="F54" s="14" t="s">
        <v>1</v>
      </c>
      <c r="G54" s="14" t="s">
        <v>1</v>
      </c>
      <c r="H54" s="14">
        <v>26.926926926926924</v>
      </c>
      <c r="I54" s="14" t="s">
        <v>1</v>
      </c>
      <c r="J54" s="14" t="s">
        <v>1</v>
      </c>
      <c r="K54" s="14" t="s">
        <v>1</v>
      </c>
      <c r="L54" s="14">
        <v>23.185011709601874</v>
      </c>
      <c r="M54" s="14" t="s">
        <v>1</v>
      </c>
      <c r="N54" s="14" t="s">
        <v>1</v>
      </c>
      <c r="O54" s="14" t="s">
        <v>1</v>
      </c>
      <c r="P54" s="14">
        <v>22.709923664122137</v>
      </c>
      <c r="Q54" s="14" t="s">
        <v>1</v>
      </c>
      <c r="R54" s="14" t="s">
        <v>1</v>
      </c>
      <c r="S54" s="14" t="s">
        <v>1</v>
      </c>
      <c r="T54" s="14">
        <v>22.840490797546014</v>
      </c>
      <c r="U54" s="14" t="s">
        <v>1</v>
      </c>
      <c r="V54" s="14" t="s">
        <v>1</v>
      </c>
      <c r="W54" s="14" t="s">
        <v>1</v>
      </c>
      <c r="X54" s="14">
        <v>25.412849649773268</v>
      </c>
      <c r="Y54" s="14" t="s">
        <v>1</v>
      </c>
      <c r="Z54" s="14" t="s">
        <v>1</v>
      </c>
      <c r="AA54" s="14">
        <v>27.057450042621888</v>
      </c>
      <c r="AB54" s="14" t="s">
        <v>1</v>
      </c>
      <c r="AC54" s="14">
        <v>27.742188275401602</v>
      </c>
      <c r="AD54" s="14" t="s">
        <v>1</v>
      </c>
      <c r="AE54" s="14">
        <v>27.359726848931981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>
        <v>32.536931793781243</v>
      </c>
      <c r="L55" s="11">
        <v>33.385318519180466</v>
      </c>
      <c r="M55" s="11">
        <v>33.340251447424372</v>
      </c>
      <c r="N55" s="11">
        <v>35.202156721782536</v>
      </c>
      <c r="O55" s="11">
        <v>35.229458475601497</v>
      </c>
      <c r="P55" s="11">
        <v>33.615080557410451</v>
      </c>
      <c r="Q55" s="11">
        <v>31.544214172814094</v>
      </c>
      <c r="R55" s="11">
        <v>31.410734571314919</v>
      </c>
      <c r="S55" s="11">
        <v>29.886757339154446</v>
      </c>
      <c r="T55" s="11">
        <v>28.037898284577562</v>
      </c>
      <c r="U55" s="11">
        <v>28.84572532912798</v>
      </c>
      <c r="V55" s="11">
        <v>27.512442292511086</v>
      </c>
      <c r="W55" s="11">
        <v>26.355021039886395</v>
      </c>
      <c r="X55" s="11">
        <v>24.720334539616509</v>
      </c>
      <c r="Y55" s="11">
        <v>23.473801037558353</v>
      </c>
      <c r="Z55" s="11">
        <v>21.858795963170202</v>
      </c>
      <c r="AA55" s="11">
        <v>21.245104095134248</v>
      </c>
      <c r="AB55" s="11">
        <v>21.360490011161545</v>
      </c>
      <c r="AC55" s="11">
        <v>19.768623061494552</v>
      </c>
      <c r="AD55" s="11">
        <v>18.790851059750064</v>
      </c>
      <c r="AE55" s="11">
        <v>18.136355090045953</v>
      </c>
      <c r="AF55" s="11">
        <v>16.779037523168299</v>
      </c>
      <c r="AG55" s="11" t="s">
        <v>1</v>
      </c>
    </row>
    <row r="56" spans="1:33" x14ac:dyDescent="0.25">
      <c r="A56" s="12" t="s">
        <v>52</v>
      </c>
      <c r="B56" s="13">
        <v>71.3949843260188</v>
      </c>
      <c r="C56" s="14">
        <v>70.060060060060053</v>
      </c>
      <c r="D56" s="14">
        <v>63.972372596602575</v>
      </c>
      <c r="E56" s="14">
        <v>65.154968094804019</v>
      </c>
      <c r="F56" s="14">
        <v>60.446001000643278</v>
      </c>
      <c r="G56" s="14">
        <v>62.353858144972719</v>
      </c>
      <c r="H56" s="14">
        <v>56.604056424170636</v>
      </c>
      <c r="I56" s="14">
        <v>53.733901341496093</v>
      </c>
      <c r="J56" s="14">
        <v>53.349947393077379</v>
      </c>
      <c r="K56" s="14">
        <v>47.711499029975691</v>
      </c>
      <c r="L56" s="14">
        <v>50.603177704467981</v>
      </c>
      <c r="M56" s="14">
        <v>48.002579164960508</v>
      </c>
      <c r="N56" s="14">
        <v>50.567192972557727</v>
      </c>
      <c r="O56" s="14">
        <v>57.01801018620084</v>
      </c>
      <c r="P56" s="14">
        <v>56.962377429494772</v>
      </c>
      <c r="Q56" s="14">
        <v>50.135955682801537</v>
      </c>
      <c r="R56" s="14">
        <v>48.630792514615734</v>
      </c>
      <c r="S56" s="14">
        <v>47.06954105272559</v>
      </c>
      <c r="T56" s="14">
        <v>31.622629060467876</v>
      </c>
      <c r="U56" s="14">
        <v>33.955572910284609</v>
      </c>
      <c r="V56" s="14">
        <v>30.820882235834773</v>
      </c>
      <c r="W56" s="14">
        <v>29.249445273732199</v>
      </c>
      <c r="X56" s="14">
        <v>28.19290194968513</v>
      </c>
      <c r="Y56" s="14">
        <v>26.553667165473943</v>
      </c>
      <c r="Z56" s="14">
        <v>26.257667226556116</v>
      </c>
      <c r="AA56" s="14">
        <v>27.55533185921411</v>
      </c>
      <c r="AB56" s="14">
        <v>35.121543337164844</v>
      </c>
      <c r="AC56" s="14">
        <v>33.606586369174856</v>
      </c>
      <c r="AD56" s="14">
        <v>32.275565758465255</v>
      </c>
      <c r="AE56" s="14">
        <v>29.351048210686713</v>
      </c>
      <c r="AF56" s="14">
        <v>28.39746734286534</v>
      </c>
      <c r="AG56" s="14" t="s">
        <v>1</v>
      </c>
    </row>
    <row r="57" spans="1:33" s="5" customFormat="1" x14ac:dyDescent="0.25">
      <c r="A57" s="9" t="s">
        <v>53</v>
      </c>
      <c r="B57" s="10">
        <v>35.543324159786508</v>
      </c>
      <c r="C57" s="11">
        <v>35.014836795252222</v>
      </c>
      <c r="D57" s="11">
        <v>33.064046579330423</v>
      </c>
      <c r="E57" s="11">
        <v>32.117186789191152</v>
      </c>
      <c r="F57" s="11">
        <v>32.729717484398066</v>
      </c>
      <c r="G57" s="11">
        <v>32.844978088146227</v>
      </c>
      <c r="H57" s="11">
        <v>31.539481026785715</v>
      </c>
      <c r="I57" s="11">
        <v>30.697433238268079</v>
      </c>
      <c r="J57" s="11">
        <v>30.647680862278637</v>
      </c>
      <c r="K57" s="11">
        <v>29.202254782694268</v>
      </c>
      <c r="L57" s="11">
        <v>30.229145501749631</v>
      </c>
      <c r="M57" s="11">
        <v>28.863611506070221</v>
      </c>
      <c r="N57" s="11">
        <v>28.884219723525312</v>
      </c>
      <c r="O57" s="11">
        <v>31.748759931852792</v>
      </c>
      <c r="P57" s="11">
        <v>32.91666872447292</v>
      </c>
      <c r="Q57" s="11">
        <v>32.728354519122554</v>
      </c>
      <c r="R57" s="11">
        <v>31.868586525076392</v>
      </c>
      <c r="S57" s="11">
        <v>30.921828229707625</v>
      </c>
      <c r="T57" s="11">
        <v>30.663598532846208</v>
      </c>
      <c r="U57" s="11">
        <v>32.553859478185558</v>
      </c>
      <c r="V57" s="11">
        <v>32.278408314998856</v>
      </c>
      <c r="W57" s="11">
        <v>30.452123288421713</v>
      </c>
      <c r="X57" s="11">
        <v>28.674368658816562</v>
      </c>
      <c r="Y57" s="11">
        <v>29.123708662480823</v>
      </c>
      <c r="Z57" s="11">
        <v>28.363442659381167</v>
      </c>
      <c r="AA57" s="11">
        <v>27.667741731486757</v>
      </c>
      <c r="AB57" s="11">
        <v>26.263220805563609</v>
      </c>
      <c r="AC57" s="11">
        <v>25.990990732175391</v>
      </c>
      <c r="AD57" s="11">
        <v>25.943908998459747</v>
      </c>
      <c r="AE57" s="11" t="s">
        <v>1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B57"/>
  <sheetViews>
    <sheetView showGridLines="0" workbookViewId="0"/>
  </sheetViews>
  <sheetFormatPr defaultRowHeight="15" x14ac:dyDescent="0.25"/>
  <sheetData>
    <row r="2" spans="1:2" s="60" customFormat="1" x14ac:dyDescent="0.25">
      <c r="B2" s="93" t="s">
        <v>432</v>
      </c>
    </row>
    <row r="3" spans="1:2" s="60" customFormat="1" ht="15" customHeight="1" x14ac:dyDescent="0.25">
      <c r="A3" s="94"/>
    </row>
    <row r="5" spans="1:2" x14ac:dyDescent="0.25">
      <c r="A5" s="41"/>
    </row>
    <row r="6" spans="1:2" x14ac:dyDescent="0.25">
      <c r="A6" s="41"/>
    </row>
    <row r="7" spans="1:2" x14ac:dyDescent="0.25">
      <c r="A7" s="41"/>
    </row>
    <row r="8" spans="1:2" x14ac:dyDescent="0.25">
      <c r="A8" s="41"/>
    </row>
    <row r="9" spans="1:2" x14ac:dyDescent="0.25">
      <c r="A9" s="41"/>
    </row>
    <row r="10" spans="1:2" x14ac:dyDescent="0.25">
      <c r="A10" s="41"/>
    </row>
    <row r="11" spans="1:2" x14ac:dyDescent="0.25">
      <c r="A11" s="41"/>
    </row>
    <row r="12" spans="1:2" x14ac:dyDescent="0.25">
      <c r="A12" s="41"/>
    </row>
    <row r="13" spans="1:2" x14ac:dyDescent="0.25">
      <c r="A13" s="41"/>
    </row>
    <row r="14" spans="1:2" x14ac:dyDescent="0.25">
      <c r="A14" s="41"/>
    </row>
    <row r="15" spans="1:2" x14ac:dyDescent="0.25">
      <c r="A15" s="41"/>
    </row>
    <row r="16" spans="1:2" x14ac:dyDescent="0.25">
      <c r="A16" s="41"/>
    </row>
    <row r="17" spans="1:1" x14ac:dyDescent="0.25">
      <c r="A17" s="41"/>
    </row>
    <row r="18" spans="1:1" x14ac:dyDescent="0.25">
      <c r="A18" s="41"/>
    </row>
    <row r="19" spans="1:1" x14ac:dyDescent="0.25">
      <c r="A19" s="41"/>
    </row>
    <row r="20" spans="1:1" x14ac:dyDescent="0.25">
      <c r="A20" s="41"/>
    </row>
    <row r="21" spans="1:1" x14ac:dyDescent="0.25">
      <c r="A21" s="41"/>
    </row>
    <row r="22" spans="1:1" x14ac:dyDescent="0.25">
      <c r="A22" s="41"/>
    </row>
    <row r="23" spans="1:1" x14ac:dyDescent="0.25">
      <c r="A23" s="41"/>
    </row>
    <row r="24" spans="1:1" x14ac:dyDescent="0.25">
      <c r="A24" s="41"/>
    </row>
    <row r="25" spans="1:1" x14ac:dyDescent="0.25">
      <c r="A25" s="41"/>
    </row>
    <row r="26" spans="1:1" x14ac:dyDescent="0.25">
      <c r="A26" s="41"/>
    </row>
    <row r="27" spans="1:1" x14ac:dyDescent="0.25">
      <c r="A27" s="41"/>
    </row>
    <row r="28" spans="1:1" x14ac:dyDescent="0.25">
      <c r="A28" s="41"/>
    </row>
    <row r="29" spans="1:1" x14ac:dyDescent="0.25">
      <c r="A29" s="41"/>
    </row>
    <row r="30" spans="1:1" x14ac:dyDescent="0.25">
      <c r="A30" s="41"/>
    </row>
    <row r="31" spans="1:1" x14ac:dyDescent="0.25">
      <c r="A31" s="41"/>
    </row>
    <row r="32" spans="1:1" x14ac:dyDescent="0.25">
      <c r="A32" s="41"/>
    </row>
    <row r="33" spans="1:1" x14ac:dyDescent="0.25">
      <c r="A33" s="41"/>
    </row>
    <row r="34" spans="1:1" x14ac:dyDescent="0.25">
      <c r="A34" s="41"/>
    </row>
    <row r="35" spans="1:1" x14ac:dyDescent="0.25">
      <c r="A35" s="41"/>
    </row>
    <row r="36" spans="1:1" x14ac:dyDescent="0.25">
      <c r="A36" s="41"/>
    </row>
    <row r="37" spans="1:1" x14ac:dyDescent="0.25">
      <c r="A37" s="41"/>
    </row>
    <row r="38" spans="1:1" x14ac:dyDescent="0.25">
      <c r="A38" s="41"/>
    </row>
    <row r="39" spans="1:1" x14ac:dyDescent="0.25">
      <c r="A39" s="41"/>
    </row>
    <row r="40" spans="1:1" x14ac:dyDescent="0.25">
      <c r="A40" s="41"/>
    </row>
    <row r="41" spans="1:1" x14ac:dyDescent="0.25">
      <c r="A41" s="41"/>
    </row>
    <row r="42" spans="1:1" x14ac:dyDescent="0.25">
      <c r="A42" s="41"/>
    </row>
    <row r="43" spans="1:1" x14ac:dyDescent="0.25">
      <c r="A43" s="41"/>
    </row>
    <row r="44" spans="1:1" x14ac:dyDescent="0.25">
      <c r="A44" s="41"/>
    </row>
    <row r="45" spans="1:1" x14ac:dyDescent="0.25">
      <c r="A45" s="41"/>
    </row>
    <row r="46" spans="1:1" x14ac:dyDescent="0.25">
      <c r="A46" s="41"/>
    </row>
    <row r="47" spans="1:1" x14ac:dyDescent="0.25">
      <c r="A47" s="41"/>
    </row>
    <row r="48" spans="1:1" x14ac:dyDescent="0.25">
      <c r="A48" s="41"/>
    </row>
    <row r="49" spans="1:1" x14ac:dyDescent="0.25">
      <c r="A49" s="41"/>
    </row>
    <row r="50" spans="1:1" x14ac:dyDescent="0.25">
      <c r="A50" s="41"/>
    </row>
    <row r="51" spans="1:1" x14ac:dyDescent="0.25">
      <c r="A51" s="41"/>
    </row>
    <row r="52" spans="1:1" x14ac:dyDescent="0.25">
      <c r="A52" s="41"/>
    </row>
    <row r="53" spans="1:1" x14ac:dyDescent="0.25">
      <c r="A53" s="41"/>
    </row>
    <row r="54" spans="1:1" x14ac:dyDescent="0.25">
      <c r="A54" s="41"/>
    </row>
    <row r="55" spans="1:1" x14ac:dyDescent="0.25">
      <c r="A55" s="41"/>
    </row>
    <row r="56" spans="1:1" x14ac:dyDescent="0.25">
      <c r="A56" s="41"/>
    </row>
    <row r="57" spans="1:1" x14ac:dyDescent="0.25">
      <c r="A57" s="41"/>
    </row>
  </sheetData>
  <pageMargins left="0.7" right="0.7" top="0.78740157499999996" bottom="0.78740157499999996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275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 t="s">
        <v>1</v>
      </c>
      <c r="K5" s="23" t="s">
        <v>1</v>
      </c>
      <c r="L5" s="23">
        <v>141.93</v>
      </c>
      <c r="M5" s="23" t="s">
        <v>1</v>
      </c>
      <c r="N5" s="23" t="s">
        <v>1</v>
      </c>
      <c r="O5" s="23" t="s">
        <v>1</v>
      </c>
      <c r="P5" s="23">
        <v>151.07900000000001</v>
      </c>
      <c r="Q5" s="23">
        <v>160.30500000000001</v>
      </c>
      <c r="R5" s="23">
        <v>163.648</v>
      </c>
      <c r="S5" s="23">
        <v>160.72499999999999</v>
      </c>
      <c r="T5" s="23">
        <v>191.47</v>
      </c>
      <c r="U5" s="23">
        <v>209.10300000000001</v>
      </c>
      <c r="V5" s="23">
        <v>227.69200000000001</v>
      </c>
      <c r="W5" s="23">
        <v>235.363</v>
      </c>
      <c r="X5" s="23">
        <v>223.76499999999999</v>
      </c>
      <c r="Y5" s="23">
        <v>249.833</v>
      </c>
      <c r="Z5" s="23" t="s">
        <v>1</v>
      </c>
      <c r="AA5" s="23">
        <v>290.74799999999999</v>
      </c>
      <c r="AB5" s="23" t="s">
        <v>1</v>
      </c>
      <c r="AC5" s="23">
        <v>357.483</v>
      </c>
      <c r="AD5" s="23" t="s">
        <v>1</v>
      </c>
      <c r="AE5" s="23">
        <v>449.16899999999998</v>
      </c>
      <c r="AF5" s="23" t="s">
        <v>1</v>
      </c>
      <c r="AG5" s="23" t="s">
        <v>1</v>
      </c>
    </row>
    <row r="6" spans="1:33" x14ac:dyDescent="0.25">
      <c r="A6" s="12" t="s">
        <v>2</v>
      </c>
      <c r="B6" s="24" t="s">
        <v>1</v>
      </c>
      <c r="C6" s="25" t="s">
        <v>1</v>
      </c>
      <c r="D6" s="25" t="s">
        <v>1</v>
      </c>
      <c r="E6" s="25" t="s">
        <v>1</v>
      </c>
      <c r="F6" s="25" t="s">
        <v>1</v>
      </c>
      <c r="G6" s="25" t="s">
        <v>1</v>
      </c>
      <c r="H6" s="25" t="s">
        <v>1</v>
      </c>
      <c r="I6" s="25" t="s">
        <v>1</v>
      </c>
      <c r="J6" s="25" t="s">
        <v>1</v>
      </c>
      <c r="K6" s="25" t="s">
        <v>1</v>
      </c>
      <c r="L6" s="25" t="s">
        <v>1</v>
      </c>
      <c r="M6" s="25" t="s">
        <v>1</v>
      </c>
      <c r="N6" s="25" t="s">
        <v>1</v>
      </c>
      <c r="O6" s="25" t="s">
        <v>1</v>
      </c>
      <c r="P6" s="25" t="s">
        <v>1</v>
      </c>
      <c r="Q6" s="25" t="s">
        <v>1</v>
      </c>
      <c r="R6" s="25" t="s">
        <v>1</v>
      </c>
      <c r="S6" s="25" t="s">
        <v>1</v>
      </c>
      <c r="T6" s="25" t="s">
        <v>1</v>
      </c>
      <c r="U6" s="25">
        <v>7.2594334799059208</v>
      </c>
      <c r="V6" s="25">
        <v>6.3922691481746607</v>
      </c>
      <c r="W6" s="25">
        <v>7.2609673790776155</v>
      </c>
      <c r="X6" s="25">
        <v>8.1434707025258213</v>
      </c>
      <c r="Y6" s="25">
        <v>13.305552715001534</v>
      </c>
      <c r="Z6" s="25">
        <v>26.506288986603948</v>
      </c>
      <c r="AA6" s="25">
        <v>21.811534921771141</v>
      </c>
      <c r="AB6" s="25">
        <v>13.212496165252071</v>
      </c>
      <c r="AC6" s="25">
        <v>16.484814398200225</v>
      </c>
      <c r="AD6" s="25">
        <v>17.162286532365275</v>
      </c>
      <c r="AE6" s="25">
        <v>33.042233357193986</v>
      </c>
      <c r="AF6" s="25">
        <v>22.22108600061356</v>
      </c>
      <c r="AG6" s="25" t="s">
        <v>1</v>
      </c>
    </row>
    <row r="7" spans="1:33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 t="s">
        <v>1</v>
      </c>
      <c r="H7" s="27" t="s">
        <v>1</v>
      </c>
      <c r="I7" s="27" t="s">
        <v>1</v>
      </c>
      <c r="J7" s="27" t="s">
        <v>1</v>
      </c>
      <c r="K7" s="27" t="s">
        <v>1</v>
      </c>
      <c r="L7" s="27" t="s">
        <v>1</v>
      </c>
      <c r="M7" s="27" t="s">
        <v>1</v>
      </c>
      <c r="N7" s="27" t="s">
        <v>1</v>
      </c>
      <c r="O7" s="27" t="s">
        <v>1</v>
      </c>
      <c r="P7" s="27" t="s">
        <v>1</v>
      </c>
      <c r="Q7" s="27" t="s">
        <v>1</v>
      </c>
      <c r="R7" s="27" t="s">
        <v>1</v>
      </c>
      <c r="S7" s="27">
        <v>28.618202117697908</v>
      </c>
      <c r="T7" s="27">
        <v>34.597410406477991</v>
      </c>
      <c r="U7" s="27">
        <v>43.599281255910725</v>
      </c>
      <c r="V7" s="27">
        <v>79.054303116595477</v>
      </c>
      <c r="W7" s="27">
        <v>241.68527856852378</v>
      </c>
      <c r="X7" s="27">
        <v>457.37715217304861</v>
      </c>
      <c r="Y7" s="27">
        <v>477.57147806004622</v>
      </c>
      <c r="Z7" s="27">
        <v>476.9065223707147</v>
      </c>
      <c r="AA7" s="27">
        <v>495.76329777484511</v>
      </c>
      <c r="AB7" s="27">
        <v>85.7061848043205</v>
      </c>
      <c r="AC7" s="27">
        <v>151.7334574185216</v>
      </c>
      <c r="AD7" s="27">
        <v>245.99153897141966</v>
      </c>
      <c r="AE7" s="27">
        <v>299.85122711336186</v>
      </c>
      <c r="AF7" s="27">
        <v>258.1733131733132</v>
      </c>
      <c r="AG7" s="27" t="s">
        <v>1</v>
      </c>
    </row>
    <row r="8" spans="1:33" x14ac:dyDescent="0.25">
      <c r="A8" s="12" t="s">
        <v>4</v>
      </c>
      <c r="B8" s="24" t="s">
        <v>1</v>
      </c>
      <c r="C8" s="25" t="s">
        <v>1</v>
      </c>
      <c r="D8" s="25" t="s">
        <v>1</v>
      </c>
      <c r="E8" s="25" t="s">
        <v>1</v>
      </c>
      <c r="F8" s="25" t="s">
        <v>1</v>
      </c>
      <c r="G8" s="25" t="s">
        <v>1</v>
      </c>
      <c r="H8" s="25" t="s">
        <v>1</v>
      </c>
      <c r="I8" s="25" t="s">
        <v>1</v>
      </c>
      <c r="J8" s="25" t="s">
        <v>1</v>
      </c>
      <c r="K8" s="25" t="s">
        <v>1</v>
      </c>
      <c r="L8" s="25" t="s">
        <v>1</v>
      </c>
      <c r="M8" s="25">
        <v>71.437581352907245</v>
      </c>
      <c r="N8" s="25" t="s">
        <v>1</v>
      </c>
      <c r="O8" s="25">
        <v>81.569569488742658</v>
      </c>
      <c r="P8" s="25" t="s">
        <v>1</v>
      </c>
      <c r="Q8" s="25">
        <v>75.376955903271678</v>
      </c>
      <c r="R8" s="25" t="s">
        <v>1</v>
      </c>
      <c r="S8" s="25">
        <v>82.208144310525327</v>
      </c>
      <c r="T8" s="25" t="s">
        <v>1</v>
      </c>
      <c r="U8" s="25">
        <v>99.894308506352232</v>
      </c>
      <c r="V8" s="25">
        <v>108.40331395270769</v>
      </c>
      <c r="W8" s="25">
        <v>108.76976350897914</v>
      </c>
      <c r="X8" s="25">
        <v>134.0328062657012</v>
      </c>
      <c r="Y8" s="25">
        <v>235.05276284208691</v>
      </c>
      <c r="Z8" s="25" t="s">
        <v>1</v>
      </c>
      <c r="AA8" s="25">
        <v>162.62887634574389</v>
      </c>
      <c r="AB8" s="25" t="s">
        <v>1</v>
      </c>
      <c r="AC8" s="25">
        <v>201.65084827790176</v>
      </c>
      <c r="AD8" s="25" t="s">
        <v>1</v>
      </c>
      <c r="AE8" s="25">
        <v>205.59596040770953</v>
      </c>
      <c r="AF8" s="25">
        <v>181.7767164819833</v>
      </c>
      <c r="AG8" s="25" t="s">
        <v>1</v>
      </c>
    </row>
    <row r="9" spans="1:33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 t="s">
        <v>1</v>
      </c>
      <c r="K9" s="23" t="s">
        <v>1</v>
      </c>
      <c r="L9" s="23" t="s">
        <v>1</v>
      </c>
      <c r="M9" s="23" t="s">
        <v>1</v>
      </c>
      <c r="N9" s="23" t="s">
        <v>1</v>
      </c>
      <c r="O9" s="23">
        <v>4.0839999999999996</v>
      </c>
      <c r="P9" s="23">
        <v>6.4930000000000003</v>
      </c>
      <c r="Q9" s="23">
        <v>6.5129999999999999</v>
      </c>
      <c r="R9" s="23">
        <v>14.086</v>
      </c>
      <c r="S9" s="23">
        <v>10.385999999999999</v>
      </c>
      <c r="T9" s="23">
        <v>11.452999999999999</v>
      </c>
      <c r="U9" s="23">
        <v>12.257999999999999</v>
      </c>
      <c r="V9" s="23">
        <v>13.888</v>
      </c>
      <c r="W9" s="23">
        <v>20.271999999999998</v>
      </c>
      <c r="X9" s="23">
        <v>18.986000000000001</v>
      </c>
      <c r="Y9" s="23">
        <v>16.968</v>
      </c>
      <c r="Z9" s="23">
        <v>16.7</v>
      </c>
      <c r="AA9" s="23">
        <v>20.63</v>
      </c>
      <c r="AB9" s="23">
        <v>22.16</v>
      </c>
      <c r="AC9" s="23">
        <v>33.01</v>
      </c>
      <c r="AD9" s="23">
        <v>41.56</v>
      </c>
      <c r="AE9" s="23">
        <v>32.49</v>
      </c>
      <c r="AF9" s="23">
        <v>36.33</v>
      </c>
      <c r="AG9" s="23" t="s">
        <v>1</v>
      </c>
    </row>
    <row r="10" spans="1:33" x14ac:dyDescent="0.25">
      <c r="A10" s="12" t="s">
        <v>6</v>
      </c>
      <c r="B10" s="24" t="s">
        <v>1</v>
      </c>
      <c r="C10" s="25" t="s">
        <v>1</v>
      </c>
      <c r="D10" s="25" t="s">
        <v>1</v>
      </c>
      <c r="E10" s="25" t="s">
        <v>1</v>
      </c>
      <c r="F10" s="25" t="s">
        <v>1</v>
      </c>
      <c r="G10" s="25" t="s">
        <v>1</v>
      </c>
      <c r="H10" s="25" t="s">
        <v>1</v>
      </c>
      <c r="I10" s="25" t="s">
        <v>1</v>
      </c>
      <c r="J10" s="25" t="s">
        <v>1</v>
      </c>
      <c r="K10" s="25" t="s">
        <v>1</v>
      </c>
      <c r="L10" s="25">
        <v>64.88</v>
      </c>
      <c r="M10" s="25">
        <v>69.8</v>
      </c>
      <c r="N10" s="25">
        <v>96</v>
      </c>
      <c r="O10" s="25">
        <v>103.121</v>
      </c>
      <c r="P10" s="25">
        <v>106.629</v>
      </c>
      <c r="Q10" s="25">
        <v>113.68</v>
      </c>
      <c r="R10" s="25">
        <v>122.214</v>
      </c>
      <c r="S10" s="25">
        <v>124.227</v>
      </c>
      <c r="T10" s="25">
        <v>114.768</v>
      </c>
      <c r="U10" s="25">
        <v>140.68299999999999</v>
      </c>
      <c r="V10" s="25">
        <v>162.69300000000001</v>
      </c>
      <c r="W10" s="25">
        <v>181.809</v>
      </c>
      <c r="X10" s="25">
        <v>183.41399999999999</v>
      </c>
      <c r="Y10" s="25">
        <v>185.1</v>
      </c>
      <c r="Z10" s="25">
        <v>178</v>
      </c>
      <c r="AA10" s="25">
        <v>156.30000000000001</v>
      </c>
      <c r="AB10" s="25">
        <v>187.5</v>
      </c>
      <c r="AC10" s="25">
        <v>217.1</v>
      </c>
      <c r="AD10" s="25">
        <v>239.8</v>
      </c>
      <c r="AE10" s="25">
        <v>254.8</v>
      </c>
      <c r="AF10" s="25">
        <v>268.3</v>
      </c>
      <c r="AG10" s="25" t="s">
        <v>1</v>
      </c>
    </row>
    <row r="11" spans="1:33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>
        <v>381</v>
      </c>
      <c r="N11" s="23">
        <v>432.4</v>
      </c>
      <c r="O11" s="23">
        <v>405.94600000000003</v>
      </c>
      <c r="P11" s="23">
        <v>422.44900000000001</v>
      </c>
      <c r="Q11" s="23">
        <v>405.96600000000001</v>
      </c>
      <c r="R11" s="23">
        <v>509.50599999999997</v>
      </c>
      <c r="S11" s="23">
        <v>413.88600000000002</v>
      </c>
      <c r="T11" s="23">
        <v>511.38499999999999</v>
      </c>
      <c r="U11" s="23">
        <v>478.13299999999998</v>
      </c>
      <c r="V11" s="23">
        <v>546.81399999999996</v>
      </c>
      <c r="W11" s="23">
        <v>600.029</v>
      </c>
      <c r="X11" s="23">
        <v>637.697</v>
      </c>
      <c r="Y11" s="23">
        <v>719.60400000000004</v>
      </c>
      <c r="Z11" s="23">
        <v>756.25300000000004</v>
      </c>
      <c r="AA11" s="23" t="s">
        <v>1</v>
      </c>
      <c r="AB11" s="23">
        <v>744.94399999999996</v>
      </c>
      <c r="AC11" s="23">
        <v>749.62900000000002</v>
      </c>
      <c r="AD11" s="23">
        <v>869.82500000000005</v>
      </c>
      <c r="AE11" s="23">
        <v>1023.803</v>
      </c>
      <c r="AF11" s="23">
        <v>986.46799999999996</v>
      </c>
      <c r="AG11" s="23" t="s">
        <v>1</v>
      </c>
    </row>
    <row r="12" spans="1:33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 t="s">
        <v>1</v>
      </c>
      <c r="O12" s="25" t="s">
        <v>1</v>
      </c>
      <c r="P12" s="25" t="s">
        <v>1</v>
      </c>
      <c r="Q12" s="25">
        <v>0.40536158253161819</v>
      </c>
      <c r="R12" s="25">
        <v>1.1741095198438161</v>
      </c>
      <c r="S12" s="25">
        <v>1.6354121238552115</v>
      </c>
      <c r="T12" s="25">
        <v>1.0105344758371515</v>
      </c>
      <c r="U12" s="25">
        <v>1.4904632152588555</v>
      </c>
      <c r="V12" s="25">
        <v>1.829855537720706</v>
      </c>
      <c r="W12" s="25">
        <v>2.3371420889904555</v>
      </c>
      <c r="X12" s="25">
        <v>3.0727096268130873</v>
      </c>
      <c r="Y12" s="25">
        <v>4.222151848626396</v>
      </c>
      <c r="Z12" s="25">
        <v>5.8798333857277587</v>
      </c>
      <c r="AA12" s="25">
        <v>11.420203055019243</v>
      </c>
      <c r="AB12" s="25">
        <v>16.645029402784967</v>
      </c>
      <c r="AC12" s="25">
        <v>15.472352854482359</v>
      </c>
      <c r="AD12" s="25">
        <v>24.705454153298646</v>
      </c>
      <c r="AE12" s="25">
        <v>53.548395794014553</v>
      </c>
      <c r="AF12" s="25">
        <v>64.236442746471397</v>
      </c>
      <c r="AG12" s="25" t="s">
        <v>1</v>
      </c>
    </row>
    <row r="13" spans="1:33" x14ac:dyDescent="0.25">
      <c r="A13" s="9" t="s">
        <v>9</v>
      </c>
      <c r="B13" s="22" t="s">
        <v>1</v>
      </c>
      <c r="C13" s="23" t="s">
        <v>1</v>
      </c>
      <c r="D13" s="23" t="s">
        <v>1</v>
      </c>
      <c r="E13" s="23" t="s">
        <v>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>
        <v>37.4</v>
      </c>
      <c r="M13" s="23">
        <v>34.1</v>
      </c>
      <c r="N13" s="23">
        <v>30.86</v>
      </c>
      <c r="O13" s="23">
        <v>32.700000000000003</v>
      </c>
      <c r="P13" s="23">
        <v>38.700000000000003</v>
      </c>
      <c r="Q13" s="23">
        <v>40.299999999999997</v>
      </c>
      <c r="R13" s="23" t="s">
        <v>1</v>
      </c>
      <c r="S13" s="23" t="s">
        <v>1</v>
      </c>
      <c r="T13" s="23" t="s">
        <v>1</v>
      </c>
      <c r="U13" s="23" t="s">
        <v>1</v>
      </c>
      <c r="V13" s="23" t="s">
        <v>1</v>
      </c>
      <c r="W13" s="23" t="s">
        <v>1</v>
      </c>
      <c r="X13" s="23" t="s">
        <v>1</v>
      </c>
      <c r="Y13" s="23" t="s">
        <v>1</v>
      </c>
      <c r="Z13" s="23" t="s">
        <v>1</v>
      </c>
      <c r="AA13" s="23">
        <v>112</v>
      </c>
      <c r="AB13" s="23" t="s">
        <v>1</v>
      </c>
      <c r="AC13" s="23">
        <v>112.417</v>
      </c>
      <c r="AD13" s="23" t="s">
        <v>1</v>
      </c>
      <c r="AE13" s="23">
        <v>128.98400000000001</v>
      </c>
      <c r="AF13" s="23" t="s">
        <v>1</v>
      </c>
      <c r="AG13" s="23" t="s">
        <v>1</v>
      </c>
    </row>
    <row r="14" spans="1:33" x14ac:dyDescent="0.25">
      <c r="A14" s="12" t="s">
        <v>10</v>
      </c>
      <c r="B14" s="24" t="s">
        <v>1</v>
      </c>
      <c r="C14" s="25" t="s">
        <v>1</v>
      </c>
      <c r="D14" s="25" t="s">
        <v>1</v>
      </c>
      <c r="E14" s="25" t="s">
        <v>1</v>
      </c>
      <c r="F14" s="25" t="s">
        <v>1</v>
      </c>
      <c r="G14" s="25" t="s">
        <v>1</v>
      </c>
      <c r="H14" s="25" t="s">
        <v>1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 t="s">
        <v>1</v>
      </c>
      <c r="P14" s="25" t="s">
        <v>1</v>
      </c>
      <c r="Q14" s="25" t="s">
        <v>1</v>
      </c>
      <c r="R14" s="25" t="s">
        <v>1</v>
      </c>
      <c r="S14" s="25">
        <v>339.7</v>
      </c>
      <c r="T14" s="25">
        <v>408.7</v>
      </c>
      <c r="U14" s="25">
        <v>499.9</v>
      </c>
      <c r="V14" s="25">
        <v>512.79999999999995</v>
      </c>
      <c r="W14" s="25">
        <v>413.5</v>
      </c>
      <c r="X14" s="25">
        <v>533.4</v>
      </c>
      <c r="Y14" s="25">
        <v>604</v>
      </c>
      <c r="Z14" s="25">
        <v>578.63300000000004</v>
      </c>
      <c r="AA14" s="25">
        <v>548</v>
      </c>
      <c r="AB14" s="25">
        <v>541.04100000000005</v>
      </c>
      <c r="AC14" s="25">
        <v>772.63</v>
      </c>
      <c r="AD14" s="25">
        <v>733.923</v>
      </c>
      <c r="AE14" s="25">
        <v>759.29899999999998</v>
      </c>
      <c r="AF14" s="25">
        <v>794.29700000000003</v>
      </c>
      <c r="AG14" s="25" t="s">
        <v>1</v>
      </c>
    </row>
    <row r="15" spans="1:33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 t="s">
        <v>1</v>
      </c>
      <c r="K15" s="23" t="s">
        <v>1</v>
      </c>
      <c r="L15" s="23" t="s">
        <v>1</v>
      </c>
      <c r="M15" s="23">
        <v>1.601</v>
      </c>
      <c r="N15" s="23">
        <v>3.0960000000000001</v>
      </c>
      <c r="O15" s="23">
        <v>3.6989999999999998</v>
      </c>
      <c r="P15" s="23">
        <v>3.8290000000000002</v>
      </c>
      <c r="Q15" s="23">
        <v>4.6539999999999999</v>
      </c>
      <c r="R15" s="23">
        <v>5.9119999999999999</v>
      </c>
      <c r="S15" s="23">
        <v>7.5259999999999998</v>
      </c>
      <c r="T15" s="23">
        <v>8.0459999999999994</v>
      </c>
      <c r="U15" s="23">
        <v>8.2989999999999995</v>
      </c>
      <c r="V15" s="23">
        <v>11.679</v>
      </c>
      <c r="W15" s="23">
        <v>10.933</v>
      </c>
      <c r="X15" s="23">
        <v>12.788</v>
      </c>
      <c r="Y15" s="23">
        <v>14.308</v>
      </c>
      <c r="Z15" s="23">
        <v>17.443000000000001</v>
      </c>
      <c r="AA15" s="23">
        <v>17.422999999999998</v>
      </c>
      <c r="AB15" s="23">
        <v>16.72</v>
      </c>
      <c r="AC15" s="23">
        <v>21.908000000000001</v>
      </c>
      <c r="AD15" s="23">
        <v>30.974</v>
      </c>
      <c r="AE15" s="23">
        <v>32.677999999999997</v>
      </c>
      <c r="AF15" s="23">
        <v>35.191000000000003</v>
      </c>
      <c r="AG15" s="23" t="s">
        <v>1</v>
      </c>
    </row>
    <row r="16" spans="1:33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 t="s">
        <v>1</v>
      </c>
      <c r="M16" s="25" t="s">
        <v>1</v>
      </c>
      <c r="N16" s="25" t="s">
        <v>1</v>
      </c>
      <c r="O16" s="25" t="s">
        <v>1</v>
      </c>
      <c r="P16" s="25">
        <v>4.3150000000000004</v>
      </c>
      <c r="Q16" s="25">
        <v>9.9629999999999992</v>
      </c>
      <c r="R16" s="25">
        <v>18.97</v>
      </c>
      <c r="S16" s="25">
        <v>42.198</v>
      </c>
      <c r="T16" s="25">
        <v>35.131</v>
      </c>
      <c r="U16" s="25">
        <v>24.763000000000002</v>
      </c>
      <c r="V16" s="25">
        <v>38.548000000000002</v>
      </c>
      <c r="W16" s="25">
        <v>76.227999999999994</v>
      </c>
      <c r="X16" s="25">
        <v>83.352999999999994</v>
      </c>
      <c r="Y16" s="25">
        <v>106.08799999999999</v>
      </c>
      <c r="Z16" s="25">
        <v>116.801</v>
      </c>
      <c r="AA16" s="25">
        <v>118.91500000000001</v>
      </c>
      <c r="AB16" s="25">
        <v>50.445999999999998</v>
      </c>
      <c r="AC16" s="25">
        <v>76.784999999999997</v>
      </c>
      <c r="AD16" s="25">
        <v>80.186999999999998</v>
      </c>
      <c r="AE16" s="25">
        <v>116.96299999999999</v>
      </c>
      <c r="AF16" s="25">
        <v>160.327</v>
      </c>
      <c r="AG16" s="25" t="s">
        <v>1</v>
      </c>
    </row>
    <row r="17" spans="1:33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 t="s">
        <v>1</v>
      </c>
      <c r="M17" s="23" t="s">
        <v>1</v>
      </c>
      <c r="N17" s="23" t="s">
        <v>1</v>
      </c>
      <c r="O17" s="23" t="s">
        <v>1</v>
      </c>
      <c r="P17" s="23" t="s">
        <v>1</v>
      </c>
      <c r="Q17" s="23" t="s">
        <v>1</v>
      </c>
      <c r="R17" s="23" t="s">
        <v>1</v>
      </c>
      <c r="S17" s="23" t="s">
        <v>1</v>
      </c>
      <c r="T17" s="23" t="s">
        <v>1</v>
      </c>
      <c r="U17" s="23" t="s">
        <v>1</v>
      </c>
      <c r="V17" s="23" t="s">
        <v>1</v>
      </c>
      <c r="W17" s="23" t="s">
        <v>1</v>
      </c>
      <c r="X17" s="23">
        <v>61.03</v>
      </c>
      <c r="Y17" s="23">
        <v>55</v>
      </c>
      <c r="Z17" s="23">
        <v>58.4</v>
      </c>
      <c r="AA17" s="23">
        <v>57.4</v>
      </c>
      <c r="AB17" s="23">
        <v>17.5</v>
      </c>
      <c r="AC17" s="23">
        <v>30.6</v>
      </c>
      <c r="AD17" s="23">
        <v>65.5</v>
      </c>
      <c r="AE17" s="23">
        <v>62.8</v>
      </c>
      <c r="AF17" s="23">
        <v>54.52</v>
      </c>
      <c r="AG17" s="23" t="s">
        <v>1</v>
      </c>
    </row>
    <row r="18" spans="1:33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 t="s">
        <v>1</v>
      </c>
      <c r="V18" s="25" t="s">
        <v>1</v>
      </c>
      <c r="W18" s="25" t="s">
        <v>1</v>
      </c>
      <c r="X18" s="25" t="s">
        <v>1</v>
      </c>
      <c r="Y18" s="25">
        <v>7.5640000000000001</v>
      </c>
      <c r="Z18" s="25">
        <v>7.1</v>
      </c>
      <c r="AA18" s="25">
        <v>9.8000000000000007</v>
      </c>
      <c r="AB18" s="25" t="s">
        <v>1</v>
      </c>
      <c r="AC18" s="25">
        <v>11.5</v>
      </c>
      <c r="AD18" s="25" t="s">
        <v>1</v>
      </c>
      <c r="AE18" s="25">
        <v>14.6</v>
      </c>
      <c r="AF18" s="25" t="s">
        <v>1</v>
      </c>
      <c r="AG18" s="25" t="s">
        <v>1</v>
      </c>
    </row>
    <row r="19" spans="1:33" x14ac:dyDescent="0.25">
      <c r="A19" s="9" t="s">
        <v>15</v>
      </c>
      <c r="B19" s="22" t="s">
        <v>1</v>
      </c>
      <c r="C19" s="23" t="s">
        <v>1</v>
      </c>
      <c r="D19" s="23" t="s">
        <v>1</v>
      </c>
      <c r="E19" s="23" t="s">
        <v>1</v>
      </c>
      <c r="F19" s="23" t="s">
        <v>1</v>
      </c>
      <c r="G19" s="23" t="s">
        <v>1</v>
      </c>
      <c r="H19" s="23" t="s">
        <v>1</v>
      </c>
      <c r="I19" s="23" t="s">
        <v>1</v>
      </c>
      <c r="J19" s="23" t="s">
        <v>1</v>
      </c>
      <c r="K19" s="23" t="s">
        <v>1</v>
      </c>
      <c r="L19" s="23" t="s">
        <v>1</v>
      </c>
      <c r="M19" s="23" t="s">
        <v>1</v>
      </c>
      <c r="N19" s="23" t="s">
        <v>1</v>
      </c>
      <c r="O19" s="23" t="s">
        <v>1</v>
      </c>
      <c r="P19" s="23" t="s">
        <v>1</v>
      </c>
      <c r="Q19" s="23" t="s">
        <v>1</v>
      </c>
      <c r="R19" s="23" t="s">
        <v>1</v>
      </c>
      <c r="S19" s="23" t="s">
        <v>1</v>
      </c>
      <c r="T19" s="23" t="s">
        <v>1</v>
      </c>
      <c r="U19" s="23">
        <v>32.884457603538685</v>
      </c>
      <c r="V19" s="23">
        <v>33.418759982575871</v>
      </c>
      <c r="W19" s="23">
        <v>39.559365715717512</v>
      </c>
      <c r="X19" s="23">
        <v>51.096629213483148</v>
      </c>
      <c r="Y19" s="23">
        <v>65.286825883383301</v>
      </c>
      <c r="Z19" s="23">
        <v>49.926144277801178</v>
      </c>
      <c r="AA19" s="23">
        <v>57.775806451612901</v>
      </c>
      <c r="AB19" s="23">
        <v>40.885563832519907</v>
      </c>
      <c r="AC19" s="23">
        <v>49.717649341828654</v>
      </c>
      <c r="AD19" s="23">
        <v>54.76622032675845</v>
      </c>
      <c r="AE19" s="23">
        <v>54.458653550568705</v>
      </c>
      <c r="AF19" s="23">
        <v>43.366832740213525</v>
      </c>
      <c r="AG19" s="23" t="s">
        <v>1</v>
      </c>
    </row>
    <row r="20" spans="1:33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>
        <v>0.23300000000000001</v>
      </c>
      <c r="O20" s="25" t="s">
        <v>1</v>
      </c>
      <c r="P20" s="25" t="s">
        <v>1</v>
      </c>
      <c r="Q20" s="25">
        <v>0.88400000000000001</v>
      </c>
      <c r="R20" s="25">
        <v>1.56</v>
      </c>
      <c r="S20" s="25">
        <v>2.0179999999999998</v>
      </c>
      <c r="T20" s="25">
        <v>1.6850000000000001</v>
      </c>
      <c r="U20" s="25">
        <v>1.228</v>
      </c>
      <c r="V20" s="25">
        <v>1.1950000000000001</v>
      </c>
      <c r="W20" s="25">
        <v>2.4700000000000002</v>
      </c>
      <c r="X20" s="25">
        <v>5.7619999999999996</v>
      </c>
      <c r="Y20" s="25">
        <v>7.2089999999999996</v>
      </c>
      <c r="Z20" s="25">
        <v>8.07</v>
      </c>
      <c r="AA20" s="25">
        <v>12.04</v>
      </c>
      <c r="AB20" s="25">
        <v>2.2719999999999998</v>
      </c>
      <c r="AC20" s="25">
        <v>2.2789999999999999</v>
      </c>
      <c r="AD20" s="25">
        <v>3.722</v>
      </c>
      <c r="AE20" s="25">
        <v>3.6749999999999998</v>
      </c>
      <c r="AF20" s="25">
        <v>3.4969999999999999</v>
      </c>
      <c r="AG20" s="25" t="s">
        <v>1</v>
      </c>
    </row>
    <row r="21" spans="1:33" x14ac:dyDescent="0.25">
      <c r="A21" s="9" t="s">
        <v>17</v>
      </c>
      <c r="B21" s="22" t="s">
        <v>1</v>
      </c>
      <c r="C21" s="23" t="s">
        <v>1</v>
      </c>
      <c r="D21" s="23" t="s">
        <v>1</v>
      </c>
      <c r="E21" s="23" t="s">
        <v>1</v>
      </c>
      <c r="F21" s="23" t="s">
        <v>1</v>
      </c>
      <c r="G21" s="23" t="s">
        <v>1</v>
      </c>
      <c r="H21" s="23" t="s">
        <v>1</v>
      </c>
      <c r="I21" s="23" t="s">
        <v>1</v>
      </c>
      <c r="J21" s="23" t="s">
        <v>1</v>
      </c>
      <c r="K21" s="23" t="s">
        <v>1</v>
      </c>
      <c r="L21" s="23" t="s">
        <v>1</v>
      </c>
      <c r="M21" s="23" t="s">
        <v>1</v>
      </c>
      <c r="N21" s="23" t="s">
        <v>1</v>
      </c>
      <c r="O21" s="23" t="s">
        <v>1</v>
      </c>
      <c r="P21" s="23" t="s">
        <v>1</v>
      </c>
      <c r="Q21" s="23" t="s">
        <v>1</v>
      </c>
      <c r="R21" s="23" t="s">
        <v>1</v>
      </c>
      <c r="S21" s="23" t="s">
        <v>1</v>
      </c>
      <c r="T21" s="23" t="s">
        <v>1</v>
      </c>
      <c r="U21" s="23" t="s">
        <v>1</v>
      </c>
      <c r="V21" s="23" t="s">
        <v>1</v>
      </c>
      <c r="W21" s="23" t="s">
        <v>1</v>
      </c>
      <c r="X21" s="23" t="s">
        <v>1</v>
      </c>
      <c r="Y21" s="23">
        <v>1490.057</v>
      </c>
      <c r="Z21" s="23" t="s">
        <v>1</v>
      </c>
      <c r="AA21" s="23">
        <v>1535.8420000000001</v>
      </c>
      <c r="AB21" s="23" t="s">
        <v>1</v>
      </c>
      <c r="AC21" s="23">
        <v>1545.154</v>
      </c>
      <c r="AD21" s="23" t="s">
        <v>1</v>
      </c>
      <c r="AE21" s="23">
        <v>1739.83</v>
      </c>
      <c r="AF21" s="23" t="s">
        <v>1</v>
      </c>
      <c r="AG21" s="23" t="s">
        <v>1</v>
      </c>
    </row>
    <row r="22" spans="1:33" x14ac:dyDescent="0.25">
      <c r="A22" s="12" t="s">
        <v>18</v>
      </c>
      <c r="B22" s="24" t="s">
        <v>1</v>
      </c>
      <c r="C22" s="25" t="s">
        <v>1</v>
      </c>
      <c r="D22" s="25" t="s">
        <v>1</v>
      </c>
      <c r="E22" s="25" t="s">
        <v>1</v>
      </c>
      <c r="F22" s="25" t="s">
        <v>1</v>
      </c>
      <c r="G22" s="25" t="s">
        <v>1</v>
      </c>
      <c r="H22" s="25" t="s">
        <v>1</v>
      </c>
      <c r="I22" s="25" t="s">
        <v>1</v>
      </c>
      <c r="J22" s="25">
        <v>131.596</v>
      </c>
      <c r="K22" s="25" t="s">
        <v>1</v>
      </c>
      <c r="L22" s="25" t="s">
        <v>1</v>
      </c>
      <c r="M22" s="25" t="s">
        <v>1</v>
      </c>
      <c r="N22" s="25" t="s">
        <v>1</v>
      </c>
      <c r="O22" s="25" t="s">
        <v>1</v>
      </c>
      <c r="P22" s="25" t="s">
        <v>1</v>
      </c>
      <c r="Q22" s="25" t="s">
        <v>1</v>
      </c>
      <c r="R22" s="25" t="s">
        <v>1</v>
      </c>
      <c r="S22" s="25" t="s">
        <v>1</v>
      </c>
      <c r="T22" s="25" t="s">
        <v>1</v>
      </c>
      <c r="U22" s="25" t="s">
        <v>1</v>
      </c>
      <c r="V22" s="25" t="s">
        <v>1</v>
      </c>
      <c r="W22" s="25">
        <v>143.90100000000001</v>
      </c>
      <c r="X22" s="25">
        <v>153.56899999999999</v>
      </c>
      <c r="Y22" s="25">
        <v>201</v>
      </c>
      <c r="Z22" s="25">
        <v>234</v>
      </c>
      <c r="AA22" s="25">
        <v>218</v>
      </c>
      <c r="AB22" s="25">
        <v>236</v>
      </c>
      <c r="AC22" s="25">
        <v>212</v>
      </c>
      <c r="AD22" s="25">
        <v>216</v>
      </c>
      <c r="AE22" s="25">
        <v>207</v>
      </c>
      <c r="AF22" s="25">
        <v>238</v>
      </c>
      <c r="AG22" s="25" t="s">
        <v>1</v>
      </c>
    </row>
    <row r="23" spans="1:33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 t="s">
        <v>1</v>
      </c>
      <c r="G23" s="23" t="s">
        <v>1</v>
      </c>
      <c r="H23" s="23" t="s">
        <v>1</v>
      </c>
      <c r="I23" s="23" t="s">
        <v>1</v>
      </c>
      <c r="J23" s="23" t="s">
        <v>1</v>
      </c>
      <c r="K23" s="23" t="s">
        <v>1</v>
      </c>
      <c r="L23" s="23" t="s">
        <v>1</v>
      </c>
      <c r="M23" s="23" t="s">
        <v>1</v>
      </c>
      <c r="N23" s="23">
        <v>14.880489448851558</v>
      </c>
      <c r="O23" s="23">
        <v>27.366124193108462</v>
      </c>
      <c r="P23" s="23">
        <v>31.125740037112312</v>
      </c>
      <c r="Q23" s="23">
        <v>58.960974397216013</v>
      </c>
      <c r="R23" s="23">
        <v>84.627428835442387</v>
      </c>
      <c r="S23" s="23">
        <v>85.65689668842667</v>
      </c>
      <c r="T23" s="23">
        <v>78.129893795734731</v>
      </c>
      <c r="U23" s="23">
        <v>74.406137350956641</v>
      </c>
      <c r="V23" s="23">
        <v>223.94672941647684</v>
      </c>
      <c r="W23" s="23">
        <v>297.79643741202739</v>
      </c>
      <c r="X23" s="23">
        <v>373.28840777116636</v>
      </c>
      <c r="Y23" s="23">
        <v>352.85288862418105</v>
      </c>
      <c r="Z23" s="23">
        <v>426.76194345529717</v>
      </c>
      <c r="AA23" s="23">
        <v>628.52226285222639</v>
      </c>
      <c r="AB23" s="23">
        <v>116.93252658599194</v>
      </c>
      <c r="AC23" s="23">
        <v>146.44115574348132</v>
      </c>
      <c r="AD23" s="23">
        <v>243.03954006805117</v>
      </c>
      <c r="AE23" s="23">
        <v>331.46430565897242</v>
      </c>
      <c r="AF23" s="23">
        <v>385.4024307900068</v>
      </c>
      <c r="AG23" s="23" t="s">
        <v>1</v>
      </c>
    </row>
    <row r="24" spans="1:33" x14ac:dyDescent="0.25">
      <c r="A24" s="12" t="s">
        <v>20</v>
      </c>
      <c r="B24" s="24" t="s">
        <v>1</v>
      </c>
      <c r="C24" s="25" t="s">
        <v>1</v>
      </c>
      <c r="D24" s="25" t="s">
        <v>1</v>
      </c>
      <c r="E24" s="25" t="s">
        <v>1</v>
      </c>
      <c r="F24" s="25" t="s">
        <v>1</v>
      </c>
      <c r="G24" s="25" t="s">
        <v>1</v>
      </c>
      <c r="H24" s="25" t="s">
        <v>1</v>
      </c>
      <c r="I24" s="25" t="s">
        <v>1</v>
      </c>
      <c r="J24" s="25" t="s">
        <v>1</v>
      </c>
      <c r="K24" s="25" t="s">
        <v>1</v>
      </c>
      <c r="L24" s="25">
        <v>35.46</v>
      </c>
      <c r="M24" s="25">
        <v>39.299999999999997</v>
      </c>
      <c r="N24" s="25">
        <v>36.82</v>
      </c>
      <c r="O24" s="25">
        <v>34.22</v>
      </c>
      <c r="P24" s="25">
        <v>36.04</v>
      </c>
      <c r="Q24" s="25">
        <v>37.840000000000003</v>
      </c>
      <c r="R24" s="25">
        <v>33.709000000000003</v>
      </c>
      <c r="S24" s="25">
        <v>29.577000000000002</v>
      </c>
      <c r="T24" s="25">
        <v>43.238999999999997</v>
      </c>
      <c r="U24" s="25">
        <v>70.900000000000006</v>
      </c>
      <c r="V24" s="25">
        <v>55.082000000000001</v>
      </c>
      <c r="W24" s="25">
        <v>116.92400000000001</v>
      </c>
      <c r="X24" s="25">
        <v>82.409000000000006</v>
      </c>
      <c r="Y24" s="25">
        <v>90.790999999999997</v>
      </c>
      <c r="Z24" s="25">
        <v>90.016999999999996</v>
      </c>
      <c r="AA24" s="25">
        <v>105.218</v>
      </c>
      <c r="AB24" s="25">
        <v>103.827</v>
      </c>
      <c r="AC24" s="25">
        <v>114.194</v>
      </c>
      <c r="AD24" s="25">
        <v>122.813</v>
      </c>
      <c r="AE24" s="25">
        <v>134.30199999999999</v>
      </c>
      <c r="AF24" s="25">
        <v>133.637</v>
      </c>
      <c r="AG24" s="25" t="s">
        <v>1</v>
      </c>
    </row>
    <row r="25" spans="1:33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 t="s">
        <v>1</v>
      </c>
      <c r="F25" s="23" t="s">
        <v>1</v>
      </c>
      <c r="G25" s="23" t="s">
        <v>1</v>
      </c>
      <c r="H25" s="23" t="s">
        <v>1</v>
      </c>
      <c r="I25" s="23" t="s">
        <v>1</v>
      </c>
      <c r="J25" s="23" t="s">
        <v>1</v>
      </c>
      <c r="K25" s="23" t="s">
        <v>1</v>
      </c>
      <c r="L25" s="23" t="s">
        <v>1</v>
      </c>
      <c r="M25" s="23" t="s">
        <v>1</v>
      </c>
      <c r="N25" s="23">
        <v>78.281000000000006</v>
      </c>
      <c r="O25" s="23" t="s">
        <v>1</v>
      </c>
      <c r="P25" s="23">
        <v>86.974000000000004</v>
      </c>
      <c r="Q25" s="23" t="s">
        <v>1</v>
      </c>
      <c r="R25" s="23">
        <v>103.86199999999999</v>
      </c>
      <c r="S25" s="23">
        <v>101.09399999999999</v>
      </c>
      <c r="T25" s="23" t="s">
        <v>1</v>
      </c>
      <c r="U25" s="23">
        <v>111.47</v>
      </c>
      <c r="V25" s="23" t="s">
        <v>1</v>
      </c>
      <c r="W25" s="23">
        <v>150.25899999999999</v>
      </c>
      <c r="X25" s="23" t="s">
        <v>1</v>
      </c>
      <c r="Y25" s="23">
        <v>180.66</v>
      </c>
      <c r="Z25" s="23" t="s">
        <v>1</v>
      </c>
      <c r="AA25" s="23">
        <v>198.351</v>
      </c>
      <c r="AB25" s="23" t="s">
        <v>1</v>
      </c>
      <c r="AC25" s="23">
        <v>206.7</v>
      </c>
      <c r="AD25" s="23" t="s">
        <v>1</v>
      </c>
      <c r="AE25" s="23">
        <v>247.96700000000001</v>
      </c>
      <c r="AF25" s="23" t="s">
        <v>1</v>
      </c>
      <c r="AG25" s="23" t="s">
        <v>1</v>
      </c>
    </row>
    <row r="26" spans="1:33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 t="s">
        <v>1</v>
      </c>
      <c r="H26" s="25" t="s">
        <v>1</v>
      </c>
      <c r="I26" s="25" t="s">
        <v>1</v>
      </c>
      <c r="J26" s="25" t="s">
        <v>1</v>
      </c>
      <c r="K26" s="25" t="s">
        <v>1</v>
      </c>
      <c r="L26" s="25" t="s">
        <v>1</v>
      </c>
      <c r="M26" s="25" t="s">
        <v>1</v>
      </c>
      <c r="N26" s="25">
        <v>2.6654940837863772</v>
      </c>
      <c r="O26" s="25">
        <v>3.8675401454022529</v>
      </c>
      <c r="P26" s="25">
        <v>4.3613922488274497</v>
      </c>
      <c r="Q26" s="25">
        <v>8.2957275815405023</v>
      </c>
      <c r="R26" s="25">
        <v>8.6096772363718888</v>
      </c>
      <c r="S26" s="25">
        <v>13.045303271070068</v>
      </c>
      <c r="T26" s="25">
        <v>25.994949220659318</v>
      </c>
      <c r="U26" s="25">
        <v>29.82428830868653</v>
      </c>
      <c r="V26" s="25">
        <v>44.102844119462517</v>
      </c>
      <c r="W26" s="25">
        <v>64.476421882003265</v>
      </c>
      <c r="X26" s="25">
        <v>70.435942860987154</v>
      </c>
      <c r="Y26" s="25">
        <v>69.64675265897263</v>
      </c>
      <c r="Z26" s="25">
        <v>59.230146049463293</v>
      </c>
      <c r="AA26" s="25">
        <v>102.64790570027444</v>
      </c>
      <c r="AB26" s="25">
        <v>72.385756280064129</v>
      </c>
      <c r="AC26" s="25">
        <v>60.409954473822438</v>
      </c>
      <c r="AD26" s="25">
        <v>64.207348517404384</v>
      </c>
      <c r="AE26" s="25">
        <v>64.991254504457046</v>
      </c>
      <c r="AF26" s="25">
        <v>62.665605687948243</v>
      </c>
      <c r="AG26" s="25" t="s">
        <v>1</v>
      </c>
    </row>
    <row r="27" spans="1:33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 t="s">
        <v>1</v>
      </c>
      <c r="H27" s="23" t="s">
        <v>1</v>
      </c>
      <c r="I27" s="23" t="s">
        <v>1</v>
      </c>
      <c r="J27" s="23" t="s">
        <v>1</v>
      </c>
      <c r="K27" s="23" t="s">
        <v>1</v>
      </c>
      <c r="L27" s="23" t="s">
        <v>1</v>
      </c>
      <c r="M27" s="23">
        <v>147.19999999999999</v>
      </c>
      <c r="N27" s="23" t="s">
        <v>1</v>
      </c>
      <c r="O27" s="23">
        <v>199.68</v>
      </c>
      <c r="P27" s="23" t="s">
        <v>1</v>
      </c>
      <c r="Q27" s="23">
        <v>202.8</v>
      </c>
      <c r="R27" s="23" t="s">
        <v>1</v>
      </c>
      <c r="S27" s="23" t="s">
        <v>1</v>
      </c>
      <c r="T27" s="23" t="s">
        <v>1</v>
      </c>
      <c r="U27" s="23" t="s">
        <v>1</v>
      </c>
      <c r="V27" s="23" t="s">
        <v>1</v>
      </c>
      <c r="W27" s="23">
        <v>165.255</v>
      </c>
      <c r="X27" s="23" t="s">
        <v>1</v>
      </c>
      <c r="Y27" s="23">
        <v>167.44</v>
      </c>
      <c r="Z27" s="23" t="s">
        <v>1</v>
      </c>
      <c r="AA27" s="23">
        <v>170.97</v>
      </c>
      <c r="AB27" s="23" t="s">
        <v>1</v>
      </c>
      <c r="AC27" s="23">
        <v>225.07</v>
      </c>
      <c r="AD27" s="23" t="s">
        <v>1</v>
      </c>
      <c r="AE27" s="23">
        <v>261.07</v>
      </c>
      <c r="AF27" s="23">
        <v>277.58</v>
      </c>
      <c r="AG27" s="23" t="s">
        <v>1</v>
      </c>
    </row>
    <row r="28" spans="1:33" x14ac:dyDescent="0.25">
      <c r="A28" s="12" t="s">
        <v>24</v>
      </c>
      <c r="B28" s="24" t="s">
        <v>1</v>
      </c>
      <c r="C28" s="25" t="s">
        <v>1</v>
      </c>
      <c r="D28" s="25" t="s">
        <v>1</v>
      </c>
      <c r="E28" s="25" t="s">
        <v>1</v>
      </c>
      <c r="F28" s="25" t="s">
        <v>1</v>
      </c>
      <c r="G28" s="25" t="s">
        <v>1</v>
      </c>
      <c r="H28" s="25" t="s">
        <v>1</v>
      </c>
      <c r="I28" s="25" t="s">
        <v>1</v>
      </c>
      <c r="J28" s="25" t="s">
        <v>1</v>
      </c>
      <c r="K28" s="25" t="s">
        <v>1</v>
      </c>
      <c r="L28" s="25" t="s">
        <v>1</v>
      </c>
      <c r="M28" s="25" t="s">
        <v>1</v>
      </c>
      <c r="N28" s="25" t="s">
        <v>1</v>
      </c>
      <c r="O28" s="25" t="s">
        <v>1</v>
      </c>
      <c r="P28" s="25" t="s">
        <v>1</v>
      </c>
      <c r="Q28" s="25" t="s">
        <v>1</v>
      </c>
      <c r="R28" s="25">
        <v>9.4499999999999993</v>
      </c>
      <c r="S28" s="25">
        <v>8</v>
      </c>
      <c r="T28" s="25">
        <v>7.5750000000000002</v>
      </c>
      <c r="U28" s="25">
        <v>8.5589999999999993</v>
      </c>
      <c r="V28" s="25">
        <v>27.143999999999998</v>
      </c>
      <c r="W28" s="25">
        <v>44.393000000000001</v>
      </c>
      <c r="X28" s="25">
        <v>76.945999999999998</v>
      </c>
      <c r="Y28" s="25">
        <v>75.227999999999994</v>
      </c>
      <c r="Z28" s="25">
        <v>107.35599999999999</v>
      </c>
      <c r="AA28" s="25">
        <v>326.46300000000002</v>
      </c>
      <c r="AB28" s="25">
        <v>27.411999999999999</v>
      </c>
      <c r="AC28" s="25">
        <v>44.962000000000003</v>
      </c>
      <c r="AD28" s="25">
        <v>34.667000000000002</v>
      </c>
      <c r="AE28" s="25">
        <v>15.778</v>
      </c>
      <c r="AF28" s="25">
        <v>33.548999999999999</v>
      </c>
      <c r="AG28" s="25" t="s">
        <v>1</v>
      </c>
    </row>
    <row r="29" spans="1:33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 t="s">
        <v>1</v>
      </c>
      <c r="F29" s="23" t="s">
        <v>1</v>
      </c>
      <c r="G29" s="23" t="s">
        <v>1</v>
      </c>
      <c r="H29" s="23" t="s">
        <v>1</v>
      </c>
      <c r="I29" s="23" t="s">
        <v>1</v>
      </c>
      <c r="J29" s="23" t="s">
        <v>1</v>
      </c>
      <c r="K29" s="23" t="s">
        <v>1</v>
      </c>
      <c r="L29" s="23" t="s">
        <v>1</v>
      </c>
      <c r="M29" s="23" t="s">
        <v>1</v>
      </c>
      <c r="N29" s="23" t="s">
        <v>1</v>
      </c>
      <c r="O29" s="23">
        <v>6.742</v>
      </c>
      <c r="P29" s="23">
        <v>6.4710000000000001</v>
      </c>
      <c r="Q29" s="23">
        <v>11.335000000000001</v>
      </c>
      <c r="R29" s="23">
        <v>15.018000000000001</v>
      </c>
      <c r="S29" s="23">
        <v>19.713000000000001</v>
      </c>
      <c r="T29" s="23">
        <v>17.324999999999999</v>
      </c>
      <c r="U29" s="23">
        <v>20.963000000000001</v>
      </c>
      <c r="V29" s="23">
        <v>24.893999999999998</v>
      </c>
      <c r="W29" s="23">
        <v>30.16</v>
      </c>
      <c r="X29" s="23">
        <v>36.244999999999997</v>
      </c>
      <c r="Y29" s="23">
        <v>38.737000000000002</v>
      </c>
      <c r="Z29" s="23">
        <v>38.192</v>
      </c>
      <c r="AA29" s="23">
        <v>41.976999999999997</v>
      </c>
      <c r="AB29" s="23">
        <v>33.899000000000001</v>
      </c>
      <c r="AC29" s="23">
        <v>40.070999999999998</v>
      </c>
      <c r="AD29" s="23">
        <v>44.546999999999997</v>
      </c>
      <c r="AE29" s="23">
        <v>52.476999999999997</v>
      </c>
      <c r="AF29" s="23">
        <v>48.334000000000003</v>
      </c>
      <c r="AG29" s="23" t="s">
        <v>1</v>
      </c>
    </row>
    <row r="30" spans="1:33" x14ac:dyDescent="0.25">
      <c r="A30" s="12" t="s">
        <v>26</v>
      </c>
      <c r="B30" s="24" t="s">
        <v>1</v>
      </c>
      <c r="C30" s="25" t="s">
        <v>1</v>
      </c>
      <c r="D30" s="25" t="s">
        <v>1</v>
      </c>
      <c r="E30" s="25" t="s">
        <v>1</v>
      </c>
      <c r="F30" s="25" t="s">
        <v>1</v>
      </c>
      <c r="G30" s="25" t="s">
        <v>1</v>
      </c>
      <c r="H30" s="25" t="s">
        <v>1</v>
      </c>
      <c r="I30" s="25" t="s">
        <v>1</v>
      </c>
      <c r="J30" s="25" t="s">
        <v>1</v>
      </c>
      <c r="K30" s="25" t="s">
        <v>1</v>
      </c>
      <c r="L30" s="25">
        <v>225.33</v>
      </c>
      <c r="M30" s="25">
        <v>251.5</v>
      </c>
      <c r="N30" s="25">
        <v>363.8</v>
      </c>
      <c r="O30" s="25">
        <v>291.5</v>
      </c>
      <c r="P30" s="25" t="s">
        <v>1</v>
      </c>
      <c r="Q30" s="25">
        <v>345.04899999999998</v>
      </c>
      <c r="R30" s="25">
        <v>362.90499999999997</v>
      </c>
      <c r="S30" s="25">
        <v>358.87400000000002</v>
      </c>
      <c r="T30" s="25">
        <v>388.11700000000002</v>
      </c>
      <c r="U30" s="25">
        <v>368.447</v>
      </c>
      <c r="V30" s="25">
        <v>400.34300000000002</v>
      </c>
      <c r="W30" s="25">
        <v>505.22699999999998</v>
      </c>
      <c r="X30" s="25">
        <v>567.11</v>
      </c>
      <c r="Y30" s="25">
        <v>575.75699999999995</v>
      </c>
      <c r="Z30" s="25">
        <v>537.86699999999996</v>
      </c>
      <c r="AA30" s="25">
        <v>686</v>
      </c>
      <c r="AB30" s="25">
        <v>643</v>
      </c>
      <c r="AC30" s="25">
        <v>674</v>
      </c>
      <c r="AD30" s="25">
        <v>717</v>
      </c>
      <c r="AE30" s="25">
        <v>813</v>
      </c>
      <c r="AF30" s="25">
        <v>802</v>
      </c>
      <c r="AG30" s="25" t="s">
        <v>1</v>
      </c>
    </row>
    <row r="31" spans="1:33" x14ac:dyDescent="0.25">
      <c r="A31" s="9" t="s">
        <v>27</v>
      </c>
      <c r="B31" s="22" t="s">
        <v>1</v>
      </c>
      <c r="C31" s="23" t="s">
        <v>1</v>
      </c>
      <c r="D31" s="23" t="s">
        <v>1</v>
      </c>
      <c r="E31" s="23">
        <v>4.845694238886149</v>
      </c>
      <c r="F31" s="23" t="s">
        <v>1</v>
      </c>
      <c r="G31" s="23">
        <v>21.249691916972967</v>
      </c>
      <c r="H31" s="23" t="s">
        <v>1</v>
      </c>
      <c r="I31" s="23">
        <v>66.164231551692254</v>
      </c>
      <c r="J31" s="23" t="s">
        <v>1</v>
      </c>
      <c r="K31" s="23">
        <v>80.386034629577068</v>
      </c>
      <c r="L31" s="23" t="s">
        <v>1</v>
      </c>
      <c r="M31" s="23">
        <v>80.172013268360146</v>
      </c>
      <c r="N31" s="23" t="s">
        <v>1</v>
      </c>
      <c r="O31" s="23">
        <v>104.99550645536047</v>
      </c>
      <c r="P31" s="23" t="s">
        <v>1</v>
      </c>
      <c r="Q31" s="23">
        <v>126.15543728857384</v>
      </c>
      <c r="R31" s="23" t="s">
        <v>1</v>
      </c>
      <c r="S31" s="23">
        <v>172.97110301510256</v>
      </c>
      <c r="T31" s="23" t="s">
        <v>1</v>
      </c>
      <c r="U31" s="23">
        <v>159.42970684897966</v>
      </c>
      <c r="V31" s="23" t="s">
        <v>1</v>
      </c>
      <c r="W31" s="23">
        <v>212.29706084298655</v>
      </c>
      <c r="X31" s="23" t="s">
        <v>1</v>
      </c>
      <c r="Y31" s="23">
        <v>249.08975322198461</v>
      </c>
      <c r="Z31" s="23" t="s">
        <v>1</v>
      </c>
      <c r="AA31" s="23">
        <v>238.94798738440156</v>
      </c>
      <c r="AB31" s="23" t="s">
        <v>1</v>
      </c>
      <c r="AC31" s="23" t="s">
        <v>1</v>
      </c>
      <c r="AD31" s="23" t="s">
        <v>1</v>
      </c>
      <c r="AE31" s="23">
        <v>256.39572768223928</v>
      </c>
      <c r="AF31" s="23" t="s">
        <v>1</v>
      </c>
      <c r="AG31" s="23" t="s">
        <v>1</v>
      </c>
    </row>
    <row r="32" spans="1:33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>
        <v>7650.0327580685162</v>
      </c>
      <c r="AF32" s="29" t="s">
        <v>1</v>
      </c>
      <c r="AG32" s="29" t="s">
        <v>1</v>
      </c>
    </row>
    <row r="33" spans="1:33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</row>
    <row r="34" spans="1:33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</row>
    <row r="35" spans="1:33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 t="s">
        <v>1</v>
      </c>
      <c r="Y35" s="23" t="s">
        <v>1</v>
      </c>
      <c r="Z35" s="23" t="s">
        <v>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1.9132542194362496</v>
      </c>
      <c r="AF35" s="23">
        <v>1.0527499833830141</v>
      </c>
      <c r="AG35" s="23" t="s">
        <v>1</v>
      </c>
    </row>
    <row r="36" spans="1:33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>
        <v>0.48</v>
      </c>
      <c r="AD36" s="25">
        <v>0.76</v>
      </c>
      <c r="AE36" s="25">
        <v>0.74</v>
      </c>
      <c r="AF36" s="25" t="s">
        <v>1</v>
      </c>
      <c r="AG36" s="25" t="s">
        <v>1</v>
      </c>
    </row>
    <row r="37" spans="1:33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</row>
    <row r="38" spans="1:33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</row>
    <row r="39" spans="1:33" s="5" customFormat="1" x14ac:dyDescent="0.25">
      <c r="A39" s="9" t="s">
        <v>35</v>
      </c>
      <c r="B39" s="22" t="s">
        <v>1</v>
      </c>
      <c r="C39" s="23" t="s">
        <v>1</v>
      </c>
      <c r="D39" s="23" t="s">
        <v>1</v>
      </c>
      <c r="E39" s="23" t="s">
        <v>1</v>
      </c>
      <c r="F39" s="23" t="s">
        <v>1</v>
      </c>
      <c r="G39" s="23" t="s">
        <v>1</v>
      </c>
      <c r="H39" s="23" t="s">
        <v>1</v>
      </c>
      <c r="I39" s="23" t="s">
        <v>1</v>
      </c>
      <c r="J39" s="23" t="s">
        <v>1</v>
      </c>
      <c r="K39" s="23" t="s">
        <v>1</v>
      </c>
      <c r="L39" s="23" t="s">
        <v>1</v>
      </c>
      <c r="M39" s="23" t="s">
        <v>1</v>
      </c>
      <c r="N39" s="23" t="s">
        <v>1</v>
      </c>
      <c r="O39" s="23" t="s">
        <v>1</v>
      </c>
      <c r="P39" s="23" t="s">
        <v>1</v>
      </c>
      <c r="Q39" s="23" t="s">
        <v>1</v>
      </c>
      <c r="R39" s="23" t="s">
        <v>1</v>
      </c>
      <c r="S39" s="23" t="s">
        <v>1</v>
      </c>
      <c r="T39" s="23" t="s">
        <v>1</v>
      </c>
      <c r="U39" s="23" t="s">
        <v>1</v>
      </c>
      <c r="V39" s="23" t="s">
        <v>1</v>
      </c>
      <c r="W39" s="23" t="s">
        <v>1</v>
      </c>
      <c r="X39" s="23" t="s">
        <v>1</v>
      </c>
      <c r="Y39" s="23">
        <v>6.6504495627540345</v>
      </c>
      <c r="Z39" s="23">
        <v>9.1760299625468154</v>
      </c>
      <c r="AA39" s="23">
        <v>12.743677375256322</v>
      </c>
      <c r="AB39" s="23">
        <v>12.537615090949922</v>
      </c>
      <c r="AC39" s="23">
        <v>9.7345279575244739</v>
      </c>
      <c r="AD39" s="23">
        <v>10.914848698099931</v>
      </c>
      <c r="AE39" s="23">
        <v>17.28583916083916</v>
      </c>
      <c r="AF39" s="23">
        <v>13.092696810919206</v>
      </c>
      <c r="AG39" s="23" t="s">
        <v>1</v>
      </c>
    </row>
    <row r="40" spans="1:33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</row>
    <row r="41" spans="1:33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</row>
    <row r="42" spans="1:33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</row>
    <row r="43" spans="1:33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</row>
    <row r="44" spans="1:33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</row>
    <row r="45" spans="1:33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</row>
    <row r="46" spans="1:33" x14ac:dyDescent="0.25">
      <c r="A46" s="12" t="s">
        <v>42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</row>
    <row r="47" spans="1:33" s="5" customFormat="1" x14ac:dyDescent="0.25">
      <c r="A47" s="9" t="s">
        <v>43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>
        <v>52.717077396996537</v>
      </c>
      <c r="L47" s="23" t="s">
        <v>1</v>
      </c>
      <c r="M47" s="23">
        <v>45.437602504845678</v>
      </c>
      <c r="N47" s="23" t="s">
        <v>1</v>
      </c>
      <c r="O47" s="23">
        <v>57.713693101595595</v>
      </c>
      <c r="P47" s="23" t="s">
        <v>1</v>
      </c>
      <c r="Q47" s="23">
        <v>55.361334465364827</v>
      </c>
      <c r="R47" s="23" t="s">
        <v>1</v>
      </c>
      <c r="S47" s="23">
        <v>60.06361878625335</v>
      </c>
      <c r="T47" s="23" t="s">
        <v>1</v>
      </c>
      <c r="U47" s="23">
        <v>67.405302596301468</v>
      </c>
      <c r="V47" s="23" t="s">
        <v>1</v>
      </c>
      <c r="W47" s="23">
        <v>86.188313188082233</v>
      </c>
      <c r="X47" s="23" t="s">
        <v>1</v>
      </c>
      <c r="Y47" s="23">
        <v>110.80225959752519</v>
      </c>
      <c r="Z47" s="23" t="s">
        <v>1</v>
      </c>
      <c r="AA47" s="23">
        <v>107.24501653705192</v>
      </c>
      <c r="AB47" s="23" t="s">
        <v>1</v>
      </c>
      <c r="AC47" s="23">
        <v>122.05425109896002</v>
      </c>
      <c r="AD47" s="23">
        <v>130.12763740557438</v>
      </c>
      <c r="AE47" s="23">
        <v>152.56164286221843</v>
      </c>
      <c r="AF47" s="23">
        <v>136.5688066549782</v>
      </c>
      <c r="AG47" s="23" t="s">
        <v>1</v>
      </c>
    </row>
    <row r="48" spans="1:33" x14ac:dyDescent="0.25">
      <c r="A48" s="12" t="s">
        <v>44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 t="s">
        <v>1</v>
      </c>
      <c r="L48" s="25" t="s">
        <v>1</v>
      </c>
      <c r="M48" s="25" t="s">
        <v>1</v>
      </c>
      <c r="N48" s="25" t="s">
        <v>1</v>
      </c>
      <c r="O48" s="25" t="s">
        <v>1</v>
      </c>
      <c r="P48" s="25" t="s">
        <v>1</v>
      </c>
      <c r="Q48" s="25" t="s">
        <v>1</v>
      </c>
      <c r="R48" s="25" t="s">
        <v>1</v>
      </c>
      <c r="S48" s="25" t="s">
        <v>1</v>
      </c>
      <c r="T48" s="25" t="s">
        <v>1</v>
      </c>
      <c r="U48" s="25" t="s">
        <v>1</v>
      </c>
      <c r="V48" s="25" t="s">
        <v>1</v>
      </c>
      <c r="W48" s="25" t="s">
        <v>1</v>
      </c>
      <c r="X48" s="25" t="s">
        <v>1</v>
      </c>
      <c r="Y48" s="25" t="s">
        <v>1</v>
      </c>
      <c r="Z48" s="25" t="s">
        <v>1</v>
      </c>
      <c r="AA48" s="25" t="s">
        <v>1</v>
      </c>
      <c r="AB48" s="25" t="s">
        <v>1</v>
      </c>
      <c r="AC48" s="25" t="s">
        <v>1</v>
      </c>
      <c r="AD48" s="25" t="s">
        <v>1</v>
      </c>
      <c r="AE48" s="25" t="s">
        <v>1</v>
      </c>
      <c r="AF48" s="25" t="s">
        <v>1</v>
      </c>
      <c r="AG48" s="25" t="s">
        <v>1</v>
      </c>
    </row>
    <row r="49" spans="1:33" s="5" customFormat="1" x14ac:dyDescent="0.25">
      <c r="A49" s="9" t="s">
        <v>45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</row>
    <row r="50" spans="1:33" x14ac:dyDescent="0.25">
      <c r="A50" s="12" t="s">
        <v>46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>
        <v>0.44147960591452828</v>
      </c>
      <c r="AB50" s="25">
        <v>0.83041780649560437</v>
      </c>
      <c r="AC50" s="25">
        <v>0.24685463347771081</v>
      </c>
      <c r="AD50" s="25">
        <v>9.4291311380798715E-2</v>
      </c>
      <c r="AE50" s="25">
        <v>0.35931453841901606</v>
      </c>
      <c r="AF50" s="25">
        <v>0.40859277082647616</v>
      </c>
      <c r="AG50" s="25" t="s">
        <v>1</v>
      </c>
    </row>
    <row r="51" spans="1:33" s="5" customFormat="1" x14ac:dyDescent="0.25">
      <c r="A51" s="9" t="s">
        <v>47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 t="s">
        <v>1</v>
      </c>
      <c r="AB51" s="23" t="s">
        <v>1</v>
      </c>
      <c r="AC51" s="23" t="s">
        <v>1</v>
      </c>
      <c r="AD51" s="23" t="s">
        <v>1</v>
      </c>
      <c r="AE51" s="23" t="s">
        <v>1</v>
      </c>
      <c r="AF51" s="23" t="s">
        <v>1</v>
      </c>
      <c r="AG51" s="23" t="s">
        <v>1</v>
      </c>
    </row>
    <row r="52" spans="1:33" x14ac:dyDescent="0.25">
      <c r="A52" s="12" t="s">
        <v>48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</row>
    <row r="53" spans="1:33" s="5" customFormat="1" x14ac:dyDescent="0.25">
      <c r="A53" s="9" t="s">
        <v>49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>
        <v>3.8942030852022902</v>
      </c>
      <c r="V53" s="23">
        <v>2.6304623987438265</v>
      </c>
      <c r="W53" s="23">
        <v>4.4909965846069948</v>
      </c>
      <c r="X53" s="23" t="s">
        <v>1</v>
      </c>
      <c r="Y53" s="23" t="s">
        <v>1</v>
      </c>
      <c r="Z53" s="23" t="s">
        <v>1</v>
      </c>
      <c r="AA53" s="23">
        <v>3.897035436931803</v>
      </c>
      <c r="AB53" s="23">
        <v>4.511935307538546</v>
      </c>
      <c r="AC53" s="23">
        <v>6.8156872570294071</v>
      </c>
      <c r="AD53" s="23">
        <v>5.9479198725645039</v>
      </c>
      <c r="AE53" s="23">
        <v>7.2684137107093276</v>
      </c>
      <c r="AF53" s="23">
        <v>5.8969855678415213</v>
      </c>
      <c r="AG53" s="23" t="s">
        <v>1</v>
      </c>
    </row>
    <row r="54" spans="1:33" x14ac:dyDescent="0.25">
      <c r="A54" s="12" t="s">
        <v>50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 t="s">
        <v>1</v>
      </c>
      <c r="V54" s="25" t="s">
        <v>1</v>
      </c>
      <c r="W54" s="25" t="s">
        <v>1</v>
      </c>
      <c r="X54" s="25" t="s">
        <v>1</v>
      </c>
      <c r="Y54" s="25" t="s">
        <v>1</v>
      </c>
      <c r="Z54" s="25" t="s">
        <v>1</v>
      </c>
      <c r="AA54" s="25" t="s">
        <v>1</v>
      </c>
      <c r="AB54" s="25" t="s">
        <v>1</v>
      </c>
      <c r="AC54" s="25" t="s">
        <v>1</v>
      </c>
      <c r="AD54" s="25" t="s">
        <v>1</v>
      </c>
      <c r="AE54" s="25" t="s">
        <v>1</v>
      </c>
      <c r="AF54" s="25" t="s">
        <v>1</v>
      </c>
      <c r="AG54" s="25" t="s">
        <v>1</v>
      </c>
    </row>
    <row r="55" spans="1:33" s="5" customFormat="1" x14ac:dyDescent="0.25">
      <c r="A55" s="9" t="s">
        <v>51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</row>
    <row r="56" spans="1:33" x14ac:dyDescent="0.25">
      <c r="A56" s="12" t="s">
        <v>52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>
        <v>0.36462328160953444</v>
      </c>
      <c r="P56" s="25">
        <v>1.0624050419222328</v>
      </c>
      <c r="Q56" s="25">
        <v>2.7803947289964821</v>
      </c>
      <c r="R56" s="25">
        <v>3.7330016583747927</v>
      </c>
      <c r="S56" s="25" t="s">
        <v>1</v>
      </c>
      <c r="T56" s="25">
        <v>5.8261644985312628</v>
      </c>
      <c r="U56" s="25">
        <v>6.1434977578475332</v>
      </c>
      <c r="V56" s="25">
        <v>4.788379664412723</v>
      </c>
      <c r="W56" s="25">
        <v>22.403541791427838</v>
      </c>
      <c r="X56" s="25">
        <v>11.00237735033499</v>
      </c>
      <c r="Y56" s="25">
        <v>16.693901716992301</v>
      </c>
      <c r="Z56" s="25">
        <v>13.479786685016345</v>
      </c>
      <c r="AA56" s="25">
        <v>19.267559081143609</v>
      </c>
      <c r="AB56" s="25" t="s">
        <v>1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</row>
    <row r="57" spans="1:33" s="5" customFormat="1" x14ac:dyDescent="0.25">
      <c r="A57" s="9" t="s">
        <v>53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 t="s">
        <v>1</v>
      </c>
      <c r="N57" s="23" t="s">
        <v>1</v>
      </c>
      <c r="O57" s="23" t="s">
        <v>1</v>
      </c>
      <c r="P57" s="23" t="s">
        <v>1</v>
      </c>
      <c r="Q57" s="23" t="s">
        <v>1</v>
      </c>
      <c r="R57" s="23" t="s">
        <v>1</v>
      </c>
      <c r="S57" s="23" t="s">
        <v>1</v>
      </c>
      <c r="T57" s="23" t="s">
        <v>1</v>
      </c>
      <c r="U57" s="23">
        <v>474.89168743125242</v>
      </c>
      <c r="V57" s="23">
        <v>648.48922876060794</v>
      </c>
      <c r="W57" s="23">
        <v>692.60727289487033</v>
      </c>
      <c r="X57" s="23">
        <v>832.68588059738317</v>
      </c>
      <c r="Y57" s="23">
        <v>904.5521983844759</v>
      </c>
      <c r="Z57" s="23">
        <v>1048.2310326006054</v>
      </c>
      <c r="AA57" s="23">
        <v>1097.073735258459</v>
      </c>
      <c r="AB57" s="23">
        <v>1015.155952555279</v>
      </c>
      <c r="AC57" s="23">
        <v>1125.3949604754355</v>
      </c>
      <c r="AD57" s="23">
        <v>1141.9561212148612</v>
      </c>
      <c r="AE57" s="23" t="s">
        <v>1</v>
      </c>
      <c r="AF57" s="23" t="s">
        <v>1</v>
      </c>
      <c r="AG57" s="23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105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452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>
        <v>276.71051537211468</v>
      </c>
      <c r="D5" s="11" t="s">
        <v>1</v>
      </c>
      <c r="E5" s="11">
        <v>311.74638099814263</v>
      </c>
      <c r="F5" s="11">
        <v>325.42697514621767</v>
      </c>
      <c r="G5" s="11">
        <v>340.39428428659852</v>
      </c>
      <c r="H5" s="11">
        <v>365.87866216378376</v>
      </c>
      <c r="I5" s="11">
        <v>396.68267801692696</v>
      </c>
      <c r="J5" s="11">
        <v>417.70881166995315</v>
      </c>
      <c r="K5" s="11">
        <v>450.26357462974732</v>
      </c>
      <c r="L5" s="11">
        <v>482.77903795873829</v>
      </c>
      <c r="M5" s="11">
        <v>520.72566200333574</v>
      </c>
      <c r="N5" s="11">
        <v>501.76504611483875</v>
      </c>
      <c r="O5" s="11">
        <v>496.92178697598786</v>
      </c>
      <c r="P5" s="11">
        <v>515.60655286577435</v>
      </c>
      <c r="Q5" s="11">
        <v>526.36892064634048</v>
      </c>
      <c r="R5" s="11">
        <v>558.07966024685777</v>
      </c>
      <c r="S5" s="11">
        <v>594.24054355511703</v>
      </c>
      <c r="T5" s="11">
        <v>632.04860893991679</v>
      </c>
      <c r="U5" s="11">
        <v>637.62700346410759</v>
      </c>
      <c r="V5" s="11">
        <v>684.49388910367088</v>
      </c>
      <c r="W5" s="11">
        <v>741.88388023700702</v>
      </c>
      <c r="X5" s="11">
        <v>794.66878742211122</v>
      </c>
      <c r="Y5" s="11">
        <v>820.95621403927498</v>
      </c>
      <c r="Z5" s="11">
        <v>851.1761321017276</v>
      </c>
      <c r="AA5" s="11">
        <v>896.3725887983104</v>
      </c>
      <c r="AB5" s="11">
        <v>955.8105125581053</v>
      </c>
      <c r="AC5" s="11">
        <v>1039.2506909959834</v>
      </c>
      <c r="AD5" s="11">
        <v>1145.9723930425048</v>
      </c>
      <c r="AE5" s="11">
        <v>1309.4261641579128</v>
      </c>
      <c r="AF5" s="11">
        <v>1330.9690056354725</v>
      </c>
      <c r="AG5" s="11">
        <v>1388.6750185020621</v>
      </c>
    </row>
    <row r="6" spans="1:33" x14ac:dyDescent="0.25">
      <c r="A6" s="12" t="s">
        <v>2</v>
      </c>
      <c r="B6" s="13">
        <v>27.169978325093243</v>
      </c>
      <c r="C6" s="14">
        <v>6.995707533073241</v>
      </c>
      <c r="D6" s="14">
        <v>7.4498796876796698</v>
      </c>
      <c r="E6" s="14">
        <v>12.775895287251789</v>
      </c>
      <c r="F6" s="14">
        <v>8.430155306891491</v>
      </c>
      <c r="G6" s="14">
        <v>7.3953774727009378</v>
      </c>
      <c r="H6" s="14">
        <v>4.9583641452601777</v>
      </c>
      <c r="I6" s="14">
        <v>5.7050436445936343</v>
      </c>
      <c r="J6" s="14">
        <v>7.9629872568919282</v>
      </c>
      <c r="K6" s="14">
        <v>8.5216641776911484</v>
      </c>
      <c r="L6" s="14">
        <v>8.9400686632987387</v>
      </c>
      <c r="M6" s="14">
        <v>8.966579912174085</v>
      </c>
      <c r="N6" s="14">
        <v>10.325983877439807</v>
      </c>
      <c r="O6" s="14">
        <v>11.37430170419672</v>
      </c>
      <c r="P6" s="14">
        <v>12.824250527145724</v>
      </c>
      <c r="Q6" s="14">
        <v>13.844604296418865</v>
      </c>
      <c r="R6" s="14">
        <v>15.882092880200119</v>
      </c>
      <c r="S6" s="14">
        <v>18.426144844493457</v>
      </c>
      <c r="T6" s="14">
        <v>22.14349349373969</v>
      </c>
      <c r="U6" s="14">
        <v>24.701887627768325</v>
      </c>
      <c r="V6" s="14">
        <v>29.032978710884411</v>
      </c>
      <c r="W6" s="14">
        <v>29.766553122323497</v>
      </c>
      <c r="X6" s="14">
        <v>34.591566407170546</v>
      </c>
      <c r="Y6" s="14">
        <v>36.588839882678265</v>
      </c>
      <c r="Z6" s="14">
        <v>46.914641446667765</v>
      </c>
      <c r="AA6" s="14">
        <v>60.3963988825776</v>
      </c>
      <c r="AB6" s="14">
        <v>52.493926269592308</v>
      </c>
      <c r="AC6" s="14">
        <v>54.72868695592468</v>
      </c>
      <c r="AD6" s="14">
        <v>60.102374711990713</v>
      </c>
      <c r="AE6" s="14">
        <v>73.197300632960662</v>
      </c>
      <c r="AF6" s="14">
        <v>75.335351194358751</v>
      </c>
      <c r="AG6" s="14">
        <v>80.295505495461086</v>
      </c>
    </row>
    <row r="7" spans="1:33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>
        <v>34.807561785632757</v>
      </c>
      <c r="F7" s="18">
        <v>36.691989259224187</v>
      </c>
      <c r="G7" s="18">
        <v>38.906711627965826</v>
      </c>
      <c r="H7" s="18">
        <v>45.604174418444885</v>
      </c>
      <c r="I7" s="18">
        <v>52.435208260289777</v>
      </c>
      <c r="J7" s="18">
        <v>61.441479542620783</v>
      </c>
      <c r="K7" s="18">
        <v>62.204967993328289</v>
      </c>
      <c r="L7" s="18">
        <v>72.311828136158709</v>
      </c>
      <c r="M7" s="18">
        <v>80.983056505080327</v>
      </c>
      <c r="N7" s="18">
        <v>93.575692275574596</v>
      </c>
      <c r="O7" s="18">
        <v>98.89302790959853</v>
      </c>
      <c r="P7" s="18">
        <v>107.43676071140578</v>
      </c>
      <c r="Q7" s="18">
        <v>124.85975458276776</v>
      </c>
      <c r="R7" s="18">
        <v>148.23818743138605</v>
      </c>
      <c r="S7" s="18">
        <v>173.89109530257502</v>
      </c>
      <c r="T7" s="18">
        <v>191.76463663065658</v>
      </c>
      <c r="U7" s="18">
        <v>183.4943760762157</v>
      </c>
      <c r="V7" s="18">
        <v>198.84575795589791</v>
      </c>
      <c r="W7" s="18">
        <v>241.5165503692688</v>
      </c>
      <c r="X7" s="18">
        <v>271.91986724349903</v>
      </c>
      <c r="Y7" s="18">
        <v>283.06397644919338</v>
      </c>
      <c r="Z7" s="18">
        <v>291.81667616541284</v>
      </c>
      <c r="AA7" s="18">
        <v>306.58633109223337</v>
      </c>
      <c r="AB7" s="18">
        <v>279.05774456089461</v>
      </c>
      <c r="AC7" s="18">
        <v>322.65067617636191</v>
      </c>
      <c r="AD7" s="18">
        <v>375.64066156909718</v>
      </c>
      <c r="AE7" s="18">
        <v>406.79775292933039</v>
      </c>
      <c r="AF7" s="18">
        <v>400.21202882543281</v>
      </c>
      <c r="AG7" s="18">
        <v>452.18284516053541</v>
      </c>
    </row>
    <row r="8" spans="1:33" x14ac:dyDescent="0.25">
      <c r="A8" s="12" t="s">
        <v>4</v>
      </c>
      <c r="B8" s="13">
        <v>321.7534921816918</v>
      </c>
      <c r="C8" s="14">
        <v>345.85860340118836</v>
      </c>
      <c r="D8" s="14">
        <v>368.85662252382281</v>
      </c>
      <c r="E8" s="14">
        <v>398.18432563657177</v>
      </c>
      <c r="F8" s="14" t="s">
        <v>1</v>
      </c>
      <c r="G8" s="14">
        <v>483.58004249952285</v>
      </c>
      <c r="H8" s="14">
        <v>508.29938053664392</v>
      </c>
      <c r="I8" s="14">
        <v>548.20355422582202</v>
      </c>
      <c r="J8" s="14">
        <v>598.58262715051626</v>
      </c>
      <c r="K8" s="14">
        <v>667.55310177323167</v>
      </c>
      <c r="L8" s="14">
        <v>728.64614233307213</v>
      </c>
      <c r="M8" s="14">
        <v>798.5055638163019</v>
      </c>
      <c r="N8" s="14">
        <v>862.44387567623312</v>
      </c>
      <c r="O8" s="14">
        <v>901.21282727893595</v>
      </c>
      <c r="P8" s="14">
        <v>906.37420595386061</v>
      </c>
      <c r="Q8" s="14">
        <v>939.53373874131137</v>
      </c>
      <c r="R8" s="14">
        <v>995.45138890612668</v>
      </c>
      <c r="S8" s="14">
        <v>1073.2424407940698</v>
      </c>
      <c r="T8" s="14">
        <v>1218.8753096667836</v>
      </c>
      <c r="U8" s="14">
        <v>1278.5697503656129</v>
      </c>
      <c r="V8" s="14">
        <v>1276.9567528411178</v>
      </c>
      <c r="W8" s="14">
        <v>1307.4021391588456</v>
      </c>
      <c r="X8" s="14">
        <v>1352.6520166955845</v>
      </c>
      <c r="Y8" s="14">
        <v>1363.1972108786865</v>
      </c>
      <c r="Z8" s="14">
        <v>1367.2323745161264</v>
      </c>
      <c r="AA8" s="14">
        <v>1466.1702809063852</v>
      </c>
      <c r="AB8" s="14">
        <v>1533.1073832198188</v>
      </c>
      <c r="AC8" s="14">
        <v>1507.52484129356</v>
      </c>
      <c r="AD8" s="14">
        <v>1558.9288286620247</v>
      </c>
      <c r="AE8" s="14">
        <v>1577.944525827807</v>
      </c>
      <c r="AF8" s="14">
        <v>1597.8930204672024</v>
      </c>
      <c r="AG8" s="14">
        <v>1612.4540512350466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>
        <v>20.491357408438446</v>
      </c>
      <c r="K9" s="11">
        <v>26.078705560451038</v>
      </c>
      <c r="L9" s="11">
        <v>26.466787505217599</v>
      </c>
      <c r="M9" s="11">
        <v>35.062116933600628</v>
      </c>
      <c r="N9" s="11">
        <v>40.281847820112645</v>
      </c>
      <c r="O9" s="11">
        <v>48.702426744962708</v>
      </c>
      <c r="P9" s="11">
        <v>60.651307418421567</v>
      </c>
      <c r="Q9" s="11">
        <v>76.733045746388441</v>
      </c>
      <c r="R9" s="11">
        <v>111.89798445636941</v>
      </c>
      <c r="S9" s="11">
        <v>129.1739319316579</v>
      </c>
      <c r="T9" s="11">
        <v>155.24452772348968</v>
      </c>
      <c r="U9" s="11">
        <v>147.73432325326408</v>
      </c>
      <c r="V9" s="11">
        <v>174.73149558479423</v>
      </c>
      <c r="W9" s="11">
        <v>289.55667243349257</v>
      </c>
      <c r="X9" s="11">
        <v>287.71674454846317</v>
      </c>
      <c r="Y9" s="11">
        <v>247.17943508341537</v>
      </c>
      <c r="Z9" s="11">
        <v>217.8386464247267</v>
      </c>
      <c r="AA9" s="11">
        <v>230.22446923764088</v>
      </c>
      <c r="AB9" s="11">
        <v>205.3459525563801</v>
      </c>
      <c r="AC9" s="11">
        <v>230.65204374748936</v>
      </c>
      <c r="AD9" s="11">
        <v>276.38859492637494</v>
      </c>
      <c r="AE9" s="11">
        <v>341.69704174863921</v>
      </c>
      <c r="AF9" s="11">
        <v>362.51587783209641</v>
      </c>
      <c r="AG9" s="11">
        <v>413.6984943640017</v>
      </c>
    </row>
    <row r="10" spans="1:33" x14ac:dyDescent="0.25">
      <c r="A10" s="12" t="s">
        <v>6</v>
      </c>
      <c r="B10" s="13">
        <v>331.34516440622531</v>
      </c>
      <c r="C10" s="14">
        <v>340.82414763529499</v>
      </c>
      <c r="D10" s="14">
        <v>346.31555474065522</v>
      </c>
      <c r="E10" s="14">
        <v>354.06816016991246</v>
      </c>
      <c r="F10" s="14">
        <v>394.01486767860217</v>
      </c>
      <c r="G10" s="14">
        <v>424.37602620040417</v>
      </c>
      <c r="H10" s="14">
        <v>487.37691939172805</v>
      </c>
      <c r="I10" s="14">
        <v>563.86533808149704</v>
      </c>
      <c r="J10" s="14">
        <v>649.56444721219498</v>
      </c>
      <c r="K10" s="14">
        <v>749.39247585842622</v>
      </c>
      <c r="L10" s="14">
        <v>852.47671818215804</v>
      </c>
      <c r="M10" s="14">
        <v>888.19121784405547</v>
      </c>
      <c r="N10" s="14">
        <v>926.53479537020803</v>
      </c>
      <c r="O10" s="14">
        <v>957.51462619853908</v>
      </c>
      <c r="P10" s="14">
        <v>1002.1454855527388</v>
      </c>
      <c r="Q10" s="14">
        <v>1040.8396998094859</v>
      </c>
      <c r="R10" s="14">
        <v>1091.6543486289222</v>
      </c>
      <c r="S10" s="14">
        <v>1178.3649590891512</v>
      </c>
      <c r="T10" s="14">
        <v>1291.6924290466927</v>
      </c>
      <c r="U10" s="14">
        <v>1270.3367974090377</v>
      </c>
      <c r="V10" s="14">
        <v>1299.214354962613</v>
      </c>
      <c r="W10" s="14">
        <v>1329.0615019782792</v>
      </c>
      <c r="X10" s="14">
        <v>1261.7134245775906</v>
      </c>
      <c r="Y10" s="14">
        <v>1228.9248245351796</v>
      </c>
      <c r="Z10" s="14">
        <v>1192.3841659234217</v>
      </c>
      <c r="AA10" s="14">
        <v>1107.6016917704076</v>
      </c>
      <c r="AB10" s="14">
        <v>1077.9209464008034</v>
      </c>
      <c r="AC10" s="14">
        <v>1120.0842766709047</v>
      </c>
      <c r="AD10" s="14">
        <v>1165.7060038648631</v>
      </c>
      <c r="AE10" s="14">
        <v>1213.830557200484</v>
      </c>
      <c r="AF10" s="14">
        <v>1251.2272773213588</v>
      </c>
      <c r="AG10" s="14">
        <v>1350.17602876299</v>
      </c>
    </row>
    <row r="11" spans="1:33" x14ac:dyDescent="0.25">
      <c r="A11" s="9" t="s">
        <v>7</v>
      </c>
      <c r="B11" s="10">
        <v>422.8087219037007</v>
      </c>
      <c r="C11" s="11">
        <v>436.85984859819149</v>
      </c>
      <c r="D11" s="11">
        <v>451.8390599380586</v>
      </c>
      <c r="E11" s="11">
        <v>461.62489316569122</v>
      </c>
      <c r="F11" s="11">
        <v>464.76368131623019</v>
      </c>
      <c r="G11" s="11">
        <v>472.34547270528788</v>
      </c>
      <c r="H11" s="11">
        <v>479.82026426299166</v>
      </c>
      <c r="I11" s="11">
        <v>476.73426369151883</v>
      </c>
      <c r="J11" s="11">
        <v>484.54633155845659</v>
      </c>
      <c r="K11" s="11">
        <v>503.0016243591769</v>
      </c>
      <c r="L11" s="11">
        <v>524.50308646452083</v>
      </c>
      <c r="M11" s="11">
        <v>553.80737062890807</v>
      </c>
      <c r="N11" s="11">
        <v>577.34562464390638</v>
      </c>
      <c r="O11" s="11">
        <v>573.74579073334962</v>
      </c>
      <c r="P11" s="11">
        <v>588.03605016120719</v>
      </c>
      <c r="Q11" s="11">
        <v>592.72854586836843</v>
      </c>
      <c r="R11" s="11">
        <v>616.24277100855238</v>
      </c>
      <c r="S11" s="11">
        <v>635.26066036027896</v>
      </c>
      <c r="T11" s="11">
        <v>660.13255883490035</v>
      </c>
      <c r="U11" s="11">
        <v>684.8885644893345</v>
      </c>
      <c r="V11" s="11">
        <v>691.30338601449466</v>
      </c>
      <c r="W11" s="11">
        <v>713.53883184152949</v>
      </c>
      <c r="X11" s="11">
        <v>731.84310714670744</v>
      </c>
      <c r="Y11" s="11">
        <v>741.26517514881209</v>
      </c>
      <c r="Z11" s="11">
        <v>746.47276868158872</v>
      </c>
      <c r="AA11" s="11">
        <v>759.61241645100642</v>
      </c>
      <c r="AB11" s="11">
        <v>767.78669799322677</v>
      </c>
      <c r="AC11" s="11">
        <v>779.01979394412376</v>
      </c>
      <c r="AD11" s="11">
        <v>798.79045727152391</v>
      </c>
      <c r="AE11" s="11">
        <v>820.32908228942699</v>
      </c>
      <c r="AF11" s="11">
        <v>815.48795498376057</v>
      </c>
      <c r="AG11" s="11">
        <v>815.37374270336591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>
        <v>61.560069671522726</v>
      </c>
      <c r="O12" s="14">
        <v>66.498752097663697</v>
      </c>
      <c r="P12" s="14">
        <v>78.686374036222787</v>
      </c>
      <c r="Q12" s="14">
        <v>71.346273495260661</v>
      </c>
      <c r="R12" s="14">
        <v>68.065755566489614</v>
      </c>
      <c r="S12" s="14">
        <v>79.772601649179492</v>
      </c>
      <c r="T12" s="14">
        <v>97.764185861996495</v>
      </c>
      <c r="U12" s="14">
        <v>87.688081562563639</v>
      </c>
      <c r="V12" s="14">
        <v>77.433368109515115</v>
      </c>
      <c r="W12" s="14">
        <v>77.988618098016488</v>
      </c>
      <c r="X12" s="14">
        <v>76.817700178013894</v>
      </c>
      <c r="Y12" s="14">
        <v>82.935887537073015</v>
      </c>
      <c r="Z12" s="14">
        <v>79.862766975892299</v>
      </c>
      <c r="AA12" s="14">
        <v>88.547064893545468</v>
      </c>
      <c r="AB12" s="14">
        <v>95.603417973890771</v>
      </c>
      <c r="AC12" s="14">
        <v>101.25052959284493</v>
      </c>
      <c r="AD12" s="14">
        <v>120.7188317763364</v>
      </c>
      <c r="AE12" s="14">
        <v>145.45030506547633</v>
      </c>
      <c r="AF12" s="14">
        <v>152.62994495066096</v>
      </c>
      <c r="AG12" s="14">
        <v>186.93143663092303</v>
      </c>
    </row>
    <row r="13" spans="1:33" x14ac:dyDescent="0.25">
      <c r="A13" s="9" t="s">
        <v>9</v>
      </c>
      <c r="B13" s="10">
        <v>85.520032698308256</v>
      </c>
      <c r="C13" s="11">
        <v>99.891406625332962</v>
      </c>
      <c r="D13" s="11">
        <v>117.48307932369987</v>
      </c>
      <c r="E13" s="11">
        <v>142.92694162925639</v>
      </c>
      <c r="F13" s="11">
        <v>165.3628228498909</v>
      </c>
      <c r="G13" s="11">
        <v>186.79433637345059</v>
      </c>
      <c r="H13" s="11">
        <v>211.29581635305823</v>
      </c>
      <c r="I13" s="11">
        <v>236.21619371279201</v>
      </c>
      <c r="J13" s="11">
        <v>263.46493686376687</v>
      </c>
      <c r="K13" s="11">
        <v>286.32162998583937</v>
      </c>
      <c r="L13" s="11">
        <v>310.82949631559069</v>
      </c>
      <c r="M13" s="11">
        <v>334.25770610671623</v>
      </c>
      <c r="N13" s="11">
        <v>367.40039273305666</v>
      </c>
      <c r="O13" s="11">
        <v>411.24842842196983</v>
      </c>
      <c r="P13" s="11">
        <v>453.50937500770061</v>
      </c>
      <c r="Q13" s="11">
        <v>490.19335592408328</v>
      </c>
      <c r="R13" s="11">
        <v>524.0126572374802</v>
      </c>
      <c r="S13" s="11">
        <v>562.35881776082692</v>
      </c>
      <c r="T13" s="11">
        <v>590.0533348792718</v>
      </c>
      <c r="U13" s="11">
        <v>608.63494131593279</v>
      </c>
      <c r="V13" s="11">
        <v>586.14774847886224</v>
      </c>
      <c r="W13" s="11">
        <v>580.66631018022895</v>
      </c>
      <c r="X13" s="11">
        <v>593.26704277897784</v>
      </c>
      <c r="Y13" s="11">
        <v>609.50872964595658</v>
      </c>
      <c r="Z13" s="11">
        <v>641.30106828758426</v>
      </c>
      <c r="AA13" s="11">
        <v>668.18917016394676</v>
      </c>
      <c r="AB13" s="11">
        <v>676.16044111104884</v>
      </c>
      <c r="AC13" s="11">
        <v>784.21716882177543</v>
      </c>
      <c r="AD13" s="11">
        <v>791.17602501924796</v>
      </c>
      <c r="AE13" s="11">
        <v>895.15913482758299</v>
      </c>
      <c r="AF13" s="11">
        <v>930.63692918243112</v>
      </c>
      <c r="AG13" s="11">
        <v>889.63232249770499</v>
      </c>
    </row>
    <row r="14" spans="1:33" x14ac:dyDescent="0.25">
      <c r="A14" s="12" t="s">
        <v>10</v>
      </c>
      <c r="B14" s="13">
        <v>153.91185802835341</v>
      </c>
      <c r="C14" s="14">
        <v>159.73938392393526</v>
      </c>
      <c r="D14" s="14">
        <v>162.29696976336081</v>
      </c>
      <c r="E14" s="14">
        <v>159.03600732429166</v>
      </c>
      <c r="F14" s="14">
        <v>156.96632951106824</v>
      </c>
      <c r="G14" s="14">
        <v>161.36485400950721</v>
      </c>
      <c r="H14" s="14">
        <v>173.36214831361835</v>
      </c>
      <c r="I14" s="14">
        <v>189.60298497600505</v>
      </c>
      <c r="J14" s="14">
        <v>201.68211768338375</v>
      </c>
      <c r="K14" s="14">
        <v>203.40607973449139</v>
      </c>
      <c r="L14" s="14">
        <v>219.78869818689978</v>
      </c>
      <c r="M14" s="14">
        <v>238.63147114151636</v>
      </c>
      <c r="N14" s="14">
        <v>255.31404099214308</v>
      </c>
      <c r="O14" s="14">
        <v>256.56398339896049</v>
      </c>
      <c r="P14" s="14">
        <v>263.21682191046301</v>
      </c>
      <c r="Q14" s="14">
        <v>267.64714501819213</v>
      </c>
      <c r="R14" s="14">
        <v>287.5050738676382</v>
      </c>
      <c r="S14" s="14">
        <v>310.33300089002392</v>
      </c>
      <c r="T14" s="14">
        <v>322.33740988463262</v>
      </c>
      <c r="U14" s="14">
        <v>324.99444849792212</v>
      </c>
      <c r="V14" s="14">
        <v>330.801925770906</v>
      </c>
      <c r="W14" s="14">
        <v>332.45355239272379</v>
      </c>
      <c r="X14" s="14">
        <v>342.39614441483627</v>
      </c>
      <c r="Y14" s="14">
        <v>348.74863774608036</v>
      </c>
      <c r="Z14" s="14">
        <v>360.5597088675612</v>
      </c>
      <c r="AA14" s="14">
        <v>365.75686414389901</v>
      </c>
      <c r="AB14" s="14">
        <v>381.97235681813612</v>
      </c>
      <c r="AC14" s="14">
        <v>392.1575510945014</v>
      </c>
      <c r="AD14" s="14">
        <v>416.18621884325984</v>
      </c>
      <c r="AE14" s="14">
        <v>433.68502846610841</v>
      </c>
      <c r="AF14" s="14">
        <v>413.95139141183068</v>
      </c>
      <c r="AG14" s="14">
        <v>449.56789503275195</v>
      </c>
    </row>
    <row r="15" spans="1:33" x14ac:dyDescent="0.25">
      <c r="A15" s="9" t="s">
        <v>11</v>
      </c>
      <c r="B15" s="10" t="s">
        <v>1</v>
      </c>
      <c r="C15" s="11">
        <v>13.901496049756261</v>
      </c>
      <c r="D15" s="11">
        <v>15.614150016377334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>
        <v>26.971738175428325</v>
      </c>
      <c r="K15" s="11">
        <v>30.732802317161479</v>
      </c>
      <c r="L15" s="11">
        <v>34.465949820788531</v>
      </c>
      <c r="M15" s="11">
        <v>38.343019135364983</v>
      </c>
      <c r="N15" s="11">
        <v>46.541964410816867</v>
      </c>
      <c r="O15" s="11">
        <v>56.56660672292157</v>
      </c>
      <c r="P15" s="11">
        <v>63.448840381991822</v>
      </c>
      <c r="Q15" s="11">
        <v>73.16935483870968</v>
      </c>
      <c r="R15" s="11">
        <v>80.951312838105295</v>
      </c>
      <c r="S15" s="11">
        <v>90.234415249871205</v>
      </c>
      <c r="T15" s="11">
        <v>92.062994102145808</v>
      </c>
      <c r="U15" s="11">
        <v>101.31607862287876</v>
      </c>
      <c r="V15" s="11">
        <v>102.64110502500594</v>
      </c>
      <c r="W15" s="11">
        <v>104.27262180974478</v>
      </c>
      <c r="X15" s="11">
        <v>98.535627670631712</v>
      </c>
      <c r="Y15" s="11">
        <v>101.94522144522143</v>
      </c>
      <c r="Z15" s="11">
        <v>105.69185360094451</v>
      </c>
      <c r="AA15" s="11">
        <v>100.53754567959447</v>
      </c>
      <c r="AB15" s="11">
        <v>115.60014038371548</v>
      </c>
      <c r="AC15" s="11">
        <v>127.53297847720435</v>
      </c>
      <c r="AD15" s="11">
        <v>151.95456102294784</v>
      </c>
      <c r="AE15" s="11">
        <v>185.17454954954954</v>
      </c>
      <c r="AF15" s="11">
        <v>208.06756756756758</v>
      </c>
      <c r="AG15" s="11">
        <v>229.90919692054317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>
        <v>6.927105898563032</v>
      </c>
      <c r="G16" s="14">
        <v>9.1774361304710848</v>
      </c>
      <c r="H16" s="14">
        <v>13.250064654765749</v>
      </c>
      <c r="I16" s="14">
        <v>17.573346815981409</v>
      </c>
      <c r="J16" s="14">
        <v>19.917353488933351</v>
      </c>
      <c r="K16" s="14">
        <v>18.082098934568673</v>
      </c>
      <c r="L16" s="14">
        <v>22.324555754847669</v>
      </c>
      <c r="M16" s="14">
        <v>27.247615963150885</v>
      </c>
      <c r="N16" s="14">
        <v>28.980803614065756</v>
      </c>
      <c r="O16" s="14">
        <v>32.385816982074267</v>
      </c>
      <c r="P16" s="14">
        <v>40.490297477382569</v>
      </c>
      <c r="Q16" s="14">
        <v>46.938223850480881</v>
      </c>
      <c r="R16" s="14">
        <v>57.672624786768523</v>
      </c>
      <c r="S16" s="14">
        <v>71.370183308888045</v>
      </c>
      <c r="T16" s="14">
        <v>80.237109246731507</v>
      </c>
      <c r="U16" s="14">
        <v>70.556458016616858</v>
      </c>
      <c r="V16" s="14">
        <v>70.295433533857306</v>
      </c>
      <c r="W16" s="14">
        <v>91.683766280307822</v>
      </c>
      <c r="X16" s="14">
        <v>97.967829243938965</v>
      </c>
      <c r="Y16" s="14">
        <v>110.47965824441479</v>
      </c>
      <c r="Z16" s="14">
        <v>126.81385846931698</v>
      </c>
      <c r="AA16" s="14">
        <v>132.90789527538644</v>
      </c>
      <c r="AB16" s="14">
        <v>113.37793301879839</v>
      </c>
      <c r="AC16" s="14">
        <v>133.16375051222775</v>
      </c>
      <c r="AD16" s="14">
        <v>152.1834429029181</v>
      </c>
      <c r="AE16" s="14">
        <v>176.11003226160636</v>
      </c>
      <c r="AF16" s="14">
        <v>212.4175647772885</v>
      </c>
      <c r="AG16" s="14">
        <v>221.79417091530357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>
        <v>3.2038878673594238</v>
      </c>
      <c r="E17" s="11">
        <v>3.9335398645040915</v>
      </c>
      <c r="F17" s="11">
        <v>4.8442618181589445</v>
      </c>
      <c r="G17" s="11">
        <v>6.9827146319683626</v>
      </c>
      <c r="H17" s="11">
        <v>7.4966758537892026</v>
      </c>
      <c r="I17" s="11">
        <v>8.0560647322165551</v>
      </c>
      <c r="J17" s="11">
        <v>9.3842995965109122</v>
      </c>
      <c r="K17" s="11">
        <v>9.1645169702818663</v>
      </c>
      <c r="L17" s="11">
        <v>12.526822819235589</v>
      </c>
      <c r="M17" s="11">
        <v>12.752825399490309</v>
      </c>
      <c r="N17" s="11">
        <v>14.719639190064008</v>
      </c>
      <c r="O17" s="11">
        <v>14.914686484104761</v>
      </c>
      <c r="P17" s="11">
        <v>19.399092816293326</v>
      </c>
      <c r="Q17" s="11">
        <v>31.976120707302375</v>
      </c>
      <c r="R17" s="11">
        <v>50.007055970474589</v>
      </c>
      <c r="S17" s="11">
        <v>56.918987356744886</v>
      </c>
      <c r="T17" s="11">
        <v>65.204565646014586</v>
      </c>
      <c r="U17" s="11">
        <v>39.738248822143014</v>
      </c>
      <c r="V17" s="11">
        <v>51.707497565909236</v>
      </c>
      <c r="W17" s="11">
        <v>67.555084280262321</v>
      </c>
      <c r="X17" s="11">
        <v>70.262385597791408</v>
      </c>
      <c r="Y17" s="11">
        <v>68.216593307340929</v>
      </c>
      <c r="Z17" s="11">
        <v>80.545453016224371</v>
      </c>
      <c r="AA17" s="11">
        <v>76.188607350348448</v>
      </c>
      <c r="AB17" s="11">
        <v>55.919516417747154</v>
      </c>
      <c r="AC17" s="11">
        <v>70.678187706710631</v>
      </c>
      <c r="AD17" s="11">
        <v>96.553776875733419</v>
      </c>
      <c r="AE17" s="11">
        <v>102.37352385717423</v>
      </c>
      <c r="AF17" s="11">
        <v>110.39668157849812</v>
      </c>
      <c r="AG17" s="11">
        <v>123.79002184184839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>
        <v>834.43590161039924</v>
      </c>
      <c r="M18" s="14" t="s">
        <v>1</v>
      </c>
      <c r="N18" s="14" t="s">
        <v>1</v>
      </c>
      <c r="O18" s="14">
        <v>951.8870075694914</v>
      </c>
      <c r="P18" s="14">
        <v>990.88351751475693</v>
      </c>
      <c r="Q18" s="14">
        <v>1030.9233316296888</v>
      </c>
      <c r="R18" s="14">
        <v>1210.2403298898219</v>
      </c>
      <c r="S18" s="14">
        <v>1245.6965983386501</v>
      </c>
      <c r="T18" s="14">
        <v>1274.8117551323121</v>
      </c>
      <c r="U18" s="14">
        <v>1249.2372016023298</v>
      </c>
      <c r="V18" s="14">
        <v>1188.6455505041456</v>
      </c>
      <c r="W18" s="14">
        <v>1215.8511246719186</v>
      </c>
      <c r="X18" s="14">
        <v>1057.5409196827018</v>
      </c>
      <c r="Y18" s="14">
        <v>1116.4313624299616</v>
      </c>
      <c r="Z18" s="14">
        <v>1136.6669311615894</v>
      </c>
      <c r="AA18" s="14">
        <v>1196.3136600316545</v>
      </c>
      <c r="AB18" s="14">
        <v>1229.3185835819247</v>
      </c>
      <c r="AC18" s="14">
        <v>1217.5837542869692</v>
      </c>
      <c r="AD18" s="14">
        <v>1165.9177982440897</v>
      </c>
      <c r="AE18" s="14">
        <v>1198.2544268663648</v>
      </c>
      <c r="AF18" s="14">
        <v>1099.0801593666231</v>
      </c>
      <c r="AG18" s="14">
        <v>1145.7118641704253</v>
      </c>
    </row>
    <row r="19" spans="1:33" x14ac:dyDescent="0.25">
      <c r="A19" s="9" t="s">
        <v>15</v>
      </c>
      <c r="B19" s="10">
        <v>24.615631396613711</v>
      </c>
      <c r="C19" s="11">
        <v>18.13961469188347</v>
      </c>
      <c r="D19" s="11">
        <v>17.314032087024085</v>
      </c>
      <c r="E19" s="11">
        <v>31.115801213787421</v>
      </c>
      <c r="F19" s="11">
        <v>30.001321934676309</v>
      </c>
      <c r="G19" s="11">
        <v>24.193506087846593</v>
      </c>
      <c r="H19" s="11">
        <v>22.422097479973566</v>
      </c>
      <c r="I19" s="11">
        <v>28.302130767325547</v>
      </c>
      <c r="J19" s="11">
        <v>27.748242220714435</v>
      </c>
      <c r="K19" s="11">
        <v>30.1796987166035</v>
      </c>
      <c r="L19" s="11">
        <v>39.653079161590853</v>
      </c>
      <c r="M19" s="11">
        <v>53.757677967462008</v>
      </c>
      <c r="N19" s="11">
        <v>69.414302401786784</v>
      </c>
      <c r="O19" s="11">
        <v>68.339687882684771</v>
      </c>
      <c r="P19" s="11">
        <v>71.314796977938897</v>
      </c>
      <c r="Q19" s="11">
        <v>83.045253577002114</v>
      </c>
      <c r="R19" s="11">
        <v>89.546752549536862</v>
      </c>
      <c r="S19" s="11">
        <v>97.513787874489438</v>
      </c>
      <c r="T19" s="11">
        <v>106.00168172557814</v>
      </c>
      <c r="U19" s="11">
        <v>107.15123582584604</v>
      </c>
      <c r="V19" s="11">
        <v>113.43111752179237</v>
      </c>
      <c r="W19" s="11">
        <v>121.73285156722643</v>
      </c>
      <c r="X19" s="11">
        <v>127.46216341791488</v>
      </c>
      <c r="Y19" s="11">
        <v>143.89969577504397</v>
      </c>
      <c r="Z19" s="11">
        <v>145.72410023655473</v>
      </c>
      <c r="AA19" s="11">
        <v>154.52509864610639</v>
      </c>
      <c r="AB19" s="11">
        <v>140.64082524637291</v>
      </c>
      <c r="AC19" s="11">
        <v>171.93996623372746</v>
      </c>
      <c r="AD19" s="11">
        <v>211.31863066939732</v>
      </c>
      <c r="AE19" s="11">
        <v>222.89026387496048</v>
      </c>
      <c r="AF19" s="11">
        <v>227.36354741125498</v>
      </c>
      <c r="AG19" s="11">
        <v>261.23508370733066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28.335816291213337</v>
      </c>
      <c r="O20" s="14">
        <v>28.356604192496615</v>
      </c>
      <c r="P20" s="14">
        <v>59.515859559055357</v>
      </c>
      <c r="Q20" s="14">
        <v>67.344119529572254</v>
      </c>
      <c r="R20" s="14">
        <v>76.91569372526628</v>
      </c>
      <c r="S20" s="14">
        <v>77.430048154722783</v>
      </c>
      <c r="T20" s="14">
        <v>79.818604071884366</v>
      </c>
      <c r="U20" s="14">
        <v>77.173722883135056</v>
      </c>
      <c r="V20" s="14">
        <v>96.648666394691162</v>
      </c>
      <c r="W20" s="14">
        <v>110.2500754104483</v>
      </c>
      <c r="X20" s="14">
        <v>140.42848777527271</v>
      </c>
      <c r="Y20" s="14">
        <v>138.57764031998047</v>
      </c>
      <c r="Z20" s="14">
        <v>140.72390091051309</v>
      </c>
      <c r="AA20" s="14">
        <v>164.89335938130679</v>
      </c>
      <c r="AB20" s="14">
        <v>134.60766756019876</v>
      </c>
      <c r="AC20" s="14">
        <v>150.54357630048432</v>
      </c>
      <c r="AD20" s="14">
        <v>169.89491130295414</v>
      </c>
      <c r="AE20" s="14">
        <v>181.7781330329812</v>
      </c>
      <c r="AF20" s="14">
        <v>195.2357980989394</v>
      </c>
      <c r="AG20" s="14">
        <v>182.33260584562288</v>
      </c>
    </row>
    <row r="21" spans="1:33" x14ac:dyDescent="0.25">
      <c r="A21" s="9" t="s">
        <v>17</v>
      </c>
      <c r="B21" s="10">
        <v>430.72478168842196</v>
      </c>
      <c r="C21" s="11">
        <v>476.12532941690694</v>
      </c>
      <c r="D21" s="11">
        <v>483.82893427209393</v>
      </c>
      <c r="E21" s="11">
        <v>480.22844025696548</v>
      </c>
      <c r="F21" s="11">
        <v>481.26075141869461</v>
      </c>
      <c r="G21" s="11">
        <v>498.5746313603729</v>
      </c>
      <c r="H21" s="11">
        <v>506.69305800092826</v>
      </c>
      <c r="I21" s="11">
        <v>527.23166949042309</v>
      </c>
      <c r="J21" s="11">
        <v>548.41137710551595</v>
      </c>
      <c r="K21" s="11">
        <v>594.08228735725493</v>
      </c>
      <c r="L21" s="11">
        <v>624.38164982045282</v>
      </c>
      <c r="M21" s="11">
        <v>641.29480134679886</v>
      </c>
      <c r="N21" s="11">
        <v>656.78519497401373</v>
      </c>
      <c r="O21" s="11">
        <v>670.56587331791286</v>
      </c>
      <c r="P21" s="11">
        <v>674.81938044256515</v>
      </c>
      <c r="Q21" s="11">
        <v>684.76730456885025</v>
      </c>
      <c r="R21" s="11">
        <v>723.76446422367292</v>
      </c>
      <c r="S21" s="11">
        <v>756.67549195149536</v>
      </c>
      <c r="T21" s="11">
        <v>821.48255406302769</v>
      </c>
      <c r="U21" s="11">
        <v>829.14899056626234</v>
      </c>
      <c r="V21" s="11">
        <v>866.22299810155027</v>
      </c>
      <c r="W21" s="11">
        <v>934.61730655942438</v>
      </c>
      <c r="X21" s="11">
        <v>977.00148746561615</v>
      </c>
      <c r="Y21" s="11">
        <v>982.2005510680483</v>
      </c>
      <c r="Z21" s="11">
        <v>1034.3324127973967</v>
      </c>
      <c r="AA21" s="11">
        <v>1085.5193716793408</v>
      </c>
      <c r="AB21" s="11">
        <v>1121.4178184409309</v>
      </c>
      <c r="AC21" s="11">
        <v>1204.3979215714155</v>
      </c>
      <c r="AD21" s="11">
        <v>1259.1852973936009</v>
      </c>
      <c r="AE21" s="11">
        <v>1317.4006575543951</v>
      </c>
      <c r="AF21" s="11">
        <v>1272.1169290411283</v>
      </c>
      <c r="AG21" s="11">
        <v>1355.7652472471298</v>
      </c>
    </row>
    <row r="22" spans="1:33" x14ac:dyDescent="0.25">
      <c r="A22" s="12" t="s">
        <v>18</v>
      </c>
      <c r="B22" s="13">
        <v>336.81517586376299</v>
      </c>
      <c r="C22" s="14">
        <v>334.81122098886794</v>
      </c>
      <c r="D22" s="14">
        <v>334.69841674676979</v>
      </c>
      <c r="E22" s="14">
        <v>346.16033030115392</v>
      </c>
      <c r="F22" s="14">
        <v>368.65480912374943</v>
      </c>
      <c r="G22" s="14">
        <v>388.33377694160623</v>
      </c>
      <c r="H22" s="14">
        <v>407.64615114254701</v>
      </c>
      <c r="I22" s="14">
        <v>434.86799346554483</v>
      </c>
      <c r="J22" s="14">
        <v>436.23936190110192</v>
      </c>
      <c r="K22" s="14">
        <v>482.8384891361024</v>
      </c>
      <c r="L22" s="14">
        <v>507.96838515280621</v>
      </c>
      <c r="M22" s="14">
        <v>540.32578367216013</v>
      </c>
      <c r="N22" s="14">
        <v>542.94272224293013</v>
      </c>
      <c r="O22" s="14">
        <v>564.65821049640851</v>
      </c>
      <c r="P22" s="14">
        <v>581.37742919554773</v>
      </c>
      <c r="Q22" s="14">
        <v>597.04928613752008</v>
      </c>
      <c r="R22" s="14">
        <v>618.9136231982086</v>
      </c>
      <c r="S22" s="14">
        <v>626.53517626678456</v>
      </c>
      <c r="T22" s="14">
        <v>633.86854645528535</v>
      </c>
      <c r="U22" s="14">
        <v>625.99341419803341</v>
      </c>
      <c r="V22" s="14">
        <v>652.88342560236924</v>
      </c>
      <c r="W22" s="14">
        <v>730.98093683111438</v>
      </c>
      <c r="X22" s="14">
        <v>745.16050653174398</v>
      </c>
      <c r="Y22" s="14">
        <v>845.42988744264699</v>
      </c>
      <c r="Z22" s="14">
        <v>863.99171988695821</v>
      </c>
      <c r="AA22" s="14">
        <v>874.22149979168751</v>
      </c>
      <c r="AB22" s="14">
        <v>897.16361443576602</v>
      </c>
      <c r="AC22" s="14">
        <v>944.75484225778382</v>
      </c>
      <c r="AD22" s="14">
        <v>970.36500355226042</v>
      </c>
      <c r="AE22" s="14">
        <v>1038.7708346371585</v>
      </c>
      <c r="AF22" s="14">
        <v>1079.3194136495445</v>
      </c>
      <c r="AG22" s="14">
        <v>1098.081983451229</v>
      </c>
    </row>
    <row r="23" spans="1:33" x14ac:dyDescent="0.25">
      <c r="A23" s="9" t="s">
        <v>19</v>
      </c>
      <c r="B23" s="10">
        <v>7.2391269005685546</v>
      </c>
      <c r="C23" s="11">
        <v>8.5171758513884708</v>
      </c>
      <c r="D23" s="11">
        <v>8.4132576820013441</v>
      </c>
      <c r="E23" s="11">
        <v>15.931966204276216</v>
      </c>
      <c r="F23" s="11">
        <v>16.594486419999452</v>
      </c>
      <c r="G23" s="11">
        <v>17.491557206098651</v>
      </c>
      <c r="H23" s="11">
        <v>20.952772198127633</v>
      </c>
      <c r="I23" s="11">
        <v>23.468481408528209</v>
      </c>
      <c r="J23" s="11">
        <v>26.517401419742409</v>
      </c>
      <c r="K23" s="11">
        <v>28.15536580435824</v>
      </c>
      <c r="L23" s="11">
        <v>31.034093804257143</v>
      </c>
      <c r="M23" s="11">
        <v>34.335921979118481</v>
      </c>
      <c r="N23" s="11">
        <v>30.458130096281806</v>
      </c>
      <c r="O23" s="11">
        <v>26.951081501826813</v>
      </c>
      <c r="P23" s="11">
        <v>29.657627791788133</v>
      </c>
      <c r="Q23" s="11">
        <v>36.114032457602299</v>
      </c>
      <c r="R23" s="11">
        <v>39.436479753327774</v>
      </c>
      <c r="S23" s="11">
        <v>45.983419303989947</v>
      </c>
      <c r="T23" s="11">
        <v>57.204631659042157</v>
      </c>
      <c r="U23" s="11">
        <v>54.647251162352518</v>
      </c>
      <c r="V23" s="11">
        <v>68.028172246819466</v>
      </c>
      <c r="W23" s="11">
        <v>74.076766400907587</v>
      </c>
      <c r="X23" s="11">
        <v>89.723170911812986</v>
      </c>
      <c r="Y23" s="11">
        <v>90.05398107530138</v>
      </c>
      <c r="Z23" s="11">
        <v>101.44145488886642</v>
      </c>
      <c r="AA23" s="11">
        <v>113.49052862962117</v>
      </c>
      <c r="AB23" s="11">
        <v>108.25041248210641</v>
      </c>
      <c r="AC23" s="11">
        <v>127.36845911115452</v>
      </c>
      <c r="AD23" s="11">
        <v>158.70877109651784</v>
      </c>
      <c r="AE23" s="11">
        <v>185.99446191546699</v>
      </c>
      <c r="AF23" s="11">
        <v>192.69466949271549</v>
      </c>
      <c r="AG23" s="11">
        <v>219.17499863271959</v>
      </c>
    </row>
    <row r="24" spans="1:33" x14ac:dyDescent="0.25">
      <c r="A24" s="12" t="s">
        <v>20</v>
      </c>
      <c r="B24" s="13">
        <v>26.22844394607414</v>
      </c>
      <c r="C24" s="14">
        <v>33.307620807440543</v>
      </c>
      <c r="D24" s="14">
        <v>40.298240340988514</v>
      </c>
      <c r="E24" s="14">
        <v>41.994110020967049</v>
      </c>
      <c r="F24" s="14">
        <v>43.748937286884953</v>
      </c>
      <c r="G24" s="14">
        <v>45.587670598261383</v>
      </c>
      <c r="H24" s="14">
        <v>51.160349002666273</v>
      </c>
      <c r="I24" s="14">
        <v>56.69825819546255</v>
      </c>
      <c r="J24" s="14">
        <v>68.121838424163101</v>
      </c>
      <c r="K24" s="14">
        <v>79.453000588035096</v>
      </c>
      <c r="L24" s="14">
        <v>89.98542503956449</v>
      </c>
      <c r="M24" s="14">
        <v>100.41450650943281</v>
      </c>
      <c r="N24" s="14">
        <v>99.076380511548891</v>
      </c>
      <c r="O24" s="14">
        <v>97.758286693694828</v>
      </c>
      <c r="P24" s="14">
        <v>106.04091082341276</v>
      </c>
      <c r="Q24" s="14">
        <v>114.29914559601542</v>
      </c>
      <c r="R24" s="14">
        <v>150.52144443190301</v>
      </c>
      <c r="S24" s="14">
        <v>186.57961970248581</v>
      </c>
      <c r="T24" s="14">
        <v>243.98285883740678</v>
      </c>
      <c r="U24" s="14">
        <v>261.37168645657852</v>
      </c>
      <c r="V24" s="14">
        <v>260.24347922595365</v>
      </c>
      <c r="W24" s="14">
        <v>242.81935175005532</v>
      </c>
      <c r="X24" s="14">
        <v>220.41279810547059</v>
      </c>
      <c r="Y24" s="14">
        <v>215.64656463497974</v>
      </c>
      <c r="Z24" s="14">
        <v>214.26399409188787</v>
      </c>
      <c r="AA24" s="14">
        <v>215.49907019930168</v>
      </c>
      <c r="AB24" s="14">
        <v>231.31646990210101</v>
      </c>
      <c r="AC24" s="14">
        <v>251.26045740075327</v>
      </c>
      <c r="AD24" s="14">
        <v>269.99023906823908</v>
      </c>
      <c r="AE24" s="14">
        <v>292.5688724448321</v>
      </c>
      <c r="AF24" s="14">
        <v>317.37808738093827</v>
      </c>
      <c r="AG24" s="14">
        <v>344.36857964834377</v>
      </c>
    </row>
    <row r="25" spans="1:33" x14ac:dyDescent="0.25">
      <c r="A25" s="9" t="s">
        <v>21</v>
      </c>
      <c r="B25" s="10">
        <v>240.496797687297</v>
      </c>
      <c r="C25" s="11">
        <v>270.79132466307402</v>
      </c>
      <c r="D25" s="11">
        <v>281.39048054682632</v>
      </c>
      <c r="E25" s="11">
        <v>291.85021551969908</v>
      </c>
      <c r="F25" s="11">
        <v>320.95921977136879</v>
      </c>
      <c r="G25" s="11">
        <v>338.12754525244355</v>
      </c>
      <c r="H25" s="11">
        <v>359.890160258413</v>
      </c>
      <c r="I25" s="11">
        <v>388.80346217220335</v>
      </c>
      <c r="J25" s="11">
        <v>422.80983204929703</v>
      </c>
      <c r="K25" s="11">
        <v>467.2397468523917</v>
      </c>
      <c r="L25" s="11">
        <v>499.26040452699846</v>
      </c>
      <c r="M25" s="11">
        <v>542.50762063724392</v>
      </c>
      <c r="N25" s="11">
        <v>575.86375020099797</v>
      </c>
      <c r="O25" s="11">
        <v>616.69169158150112</v>
      </c>
      <c r="P25" s="11">
        <v>638.87922373720687</v>
      </c>
      <c r="Q25" s="11">
        <v>730.56284189419227</v>
      </c>
      <c r="R25" s="11">
        <v>762.62225957332134</v>
      </c>
      <c r="S25" s="11">
        <v>826.08037757268482</v>
      </c>
      <c r="T25" s="11">
        <v>904.87694586557961</v>
      </c>
      <c r="U25" s="11">
        <v>893.3531661312536</v>
      </c>
      <c r="V25" s="11">
        <v>959.15444909356768</v>
      </c>
      <c r="W25" s="11">
        <v>979.04229265484207</v>
      </c>
      <c r="X25" s="11">
        <v>1092.4008498008816</v>
      </c>
      <c r="Y25" s="11">
        <v>1118.638449898664</v>
      </c>
      <c r="Z25" s="11">
        <v>1192.6784407212635</v>
      </c>
      <c r="AA25" s="11">
        <v>1209.7657933367593</v>
      </c>
      <c r="AB25" s="11">
        <v>1274.1095796291909</v>
      </c>
      <c r="AC25" s="11">
        <v>1280.0348892805034</v>
      </c>
      <c r="AD25" s="11">
        <v>1339.7233367838633</v>
      </c>
      <c r="AE25" s="11">
        <v>1389.2898149010475</v>
      </c>
      <c r="AF25" s="11">
        <v>1354.4837791978546</v>
      </c>
      <c r="AG25" s="11">
        <v>1442.4626812395998</v>
      </c>
    </row>
    <row r="26" spans="1:33" x14ac:dyDescent="0.25">
      <c r="A26" s="12" t="s">
        <v>22</v>
      </c>
      <c r="B26" s="13" t="s">
        <v>1</v>
      </c>
      <c r="C26" s="14">
        <v>5.0923003248917</v>
      </c>
      <c r="D26" s="14">
        <v>3.246525735656848</v>
      </c>
      <c r="E26" s="14">
        <v>8.8878479599416167</v>
      </c>
      <c r="F26" s="14">
        <v>8.4564055930372461</v>
      </c>
      <c r="G26" s="14">
        <v>9.4410185569665934</v>
      </c>
      <c r="H26" s="14">
        <v>8.5902942852927247</v>
      </c>
      <c r="I26" s="14">
        <v>7.9816637165561497</v>
      </c>
      <c r="J26" s="14">
        <v>8.172887215646087</v>
      </c>
      <c r="K26" s="14">
        <v>6.0247840930085177</v>
      </c>
      <c r="L26" s="14">
        <v>6.7163367693728873</v>
      </c>
      <c r="M26" s="14">
        <v>8.0331255238157269</v>
      </c>
      <c r="N26" s="14">
        <v>8.4054210545472809</v>
      </c>
      <c r="O26" s="14">
        <v>9.3433485440806763</v>
      </c>
      <c r="P26" s="14">
        <v>10.90092742091756</v>
      </c>
      <c r="Q26" s="14">
        <v>15.263210828586496</v>
      </c>
      <c r="R26" s="14">
        <v>20.914193360966497</v>
      </c>
      <c r="S26" s="14">
        <v>31.035916761517139</v>
      </c>
      <c r="T26" s="14">
        <v>38.858364632665463</v>
      </c>
      <c r="U26" s="14">
        <v>26.935150955574503</v>
      </c>
      <c r="V26" s="14">
        <v>27.988201595320099</v>
      </c>
      <c r="W26" s="14">
        <v>32.326296266401215</v>
      </c>
      <c r="X26" s="14">
        <v>31.848301253893382</v>
      </c>
      <c r="Y26" s="14">
        <v>27.704500346129947</v>
      </c>
      <c r="Z26" s="14">
        <v>28.70444659406094</v>
      </c>
      <c r="AA26" s="14">
        <v>39.253947055452613</v>
      </c>
      <c r="AB26" s="14">
        <v>41.343324598207282</v>
      </c>
      <c r="AC26" s="14">
        <v>48.077113699466949</v>
      </c>
      <c r="AD26" s="14">
        <v>52.535840313706281</v>
      </c>
      <c r="AE26" s="14">
        <v>55.123486164438283</v>
      </c>
      <c r="AF26" s="14">
        <v>53.337500967103729</v>
      </c>
      <c r="AG26" s="14">
        <v>59.944864685171098</v>
      </c>
    </row>
    <row r="27" spans="1:33" x14ac:dyDescent="0.25">
      <c r="A27" s="9" t="s">
        <v>23</v>
      </c>
      <c r="B27" s="10" t="s">
        <v>1</v>
      </c>
      <c r="C27" s="11">
        <v>16.928568942619791</v>
      </c>
      <c r="D27" s="11" t="s">
        <v>1</v>
      </c>
      <c r="E27" s="11">
        <v>27.987960677114604</v>
      </c>
      <c r="F27" s="11" t="s">
        <v>1</v>
      </c>
      <c r="G27" s="11">
        <v>36.160243033760267</v>
      </c>
      <c r="H27" s="11" t="s">
        <v>1</v>
      </c>
      <c r="I27" s="11">
        <v>45.1328077084558</v>
      </c>
      <c r="J27" s="11" t="s">
        <v>1</v>
      </c>
      <c r="K27" s="11">
        <v>68.936968960545528</v>
      </c>
      <c r="L27" s="11" t="s">
        <v>1</v>
      </c>
      <c r="M27" s="11">
        <v>76.474317517235022</v>
      </c>
      <c r="N27" s="11" t="s">
        <v>1</v>
      </c>
      <c r="O27" s="11">
        <v>87.154836434711342</v>
      </c>
      <c r="P27" s="11">
        <v>90.918622816998891</v>
      </c>
      <c r="Q27" s="11">
        <v>102.76592232318625</v>
      </c>
      <c r="R27" s="11">
        <v>109.30487961443431</v>
      </c>
      <c r="S27" s="11">
        <v>120.64359798488502</v>
      </c>
      <c r="T27" s="11">
        <v>145.0656861144013</v>
      </c>
      <c r="U27" s="11">
        <v>135.58747332852036</v>
      </c>
      <c r="V27" s="11">
        <v>124.22530251513713</v>
      </c>
      <c r="W27" s="11">
        <v>128.46484913444624</v>
      </c>
      <c r="X27" s="11">
        <v>124.06868485431715</v>
      </c>
      <c r="Y27" s="11">
        <v>136.46198966528559</v>
      </c>
      <c r="Z27" s="11">
        <v>139.11564930977616</v>
      </c>
      <c r="AA27" s="11">
        <v>159.83676915499893</v>
      </c>
      <c r="AB27" s="11">
        <v>165.25194803481992</v>
      </c>
      <c r="AC27" s="11">
        <v>192.86055565805222</v>
      </c>
      <c r="AD27" s="11">
        <v>207.11452668945392</v>
      </c>
      <c r="AE27" s="11">
        <v>223.19855291305495</v>
      </c>
      <c r="AF27" s="11">
        <v>239.29646723503492</v>
      </c>
      <c r="AG27" s="11">
        <v>248.51746683503384</v>
      </c>
    </row>
    <row r="28" spans="1:33" x14ac:dyDescent="0.25">
      <c r="A28" s="12" t="s">
        <v>24</v>
      </c>
      <c r="B28" s="13">
        <v>30.498327110342643</v>
      </c>
      <c r="C28" s="14">
        <v>44.921349309269601</v>
      </c>
      <c r="D28" s="14">
        <v>38.874407420633354</v>
      </c>
      <c r="E28" s="14">
        <v>35.14802287695985</v>
      </c>
      <c r="F28" s="14">
        <v>27.685787678895878</v>
      </c>
      <c r="G28" s="14">
        <v>33.184819187903564</v>
      </c>
      <c r="H28" s="14">
        <v>36.400690240729993</v>
      </c>
      <c r="I28" s="14">
        <v>47.680258435777979</v>
      </c>
      <c r="J28" s="14">
        <v>37.861980177392944</v>
      </c>
      <c r="K28" s="14">
        <v>34.142825065750131</v>
      </c>
      <c r="L28" s="14">
        <v>37.416207664416149</v>
      </c>
      <c r="M28" s="14">
        <v>39.752836670869137</v>
      </c>
      <c r="N28" s="14">
        <v>38.928194585233449</v>
      </c>
      <c r="O28" s="14">
        <v>43.128918407491788</v>
      </c>
      <c r="P28" s="14">
        <v>42.818990328519199</v>
      </c>
      <c r="Q28" s="14">
        <v>46.129969773825081</v>
      </c>
      <c r="R28" s="14">
        <v>49.57681267229929</v>
      </c>
      <c r="S28" s="14">
        <v>52.351569602414813</v>
      </c>
      <c r="T28" s="14">
        <v>58.61034553839697</v>
      </c>
      <c r="U28" s="14">
        <v>56.098022033443605</v>
      </c>
      <c r="V28" s="14">
        <v>77.04410603864261</v>
      </c>
      <c r="W28" s="14">
        <v>86.604632296512236</v>
      </c>
      <c r="X28" s="14">
        <v>108.07700767273347</v>
      </c>
      <c r="Y28" s="14">
        <v>112.67188948166864</v>
      </c>
      <c r="Z28" s="14">
        <v>123.34800139183535</v>
      </c>
      <c r="AA28" s="14">
        <v>170.59204567802959</v>
      </c>
      <c r="AB28" s="14">
        <v>117.75719344513409</v>
      </c>
      <c r="AC28" s="14">
        <v>137.47590814809377</v>
      </c>
      <c r="AD28" s="14">
        <v>137.71228168495443</v>
      </c>
      <c r="AE28" s="14">
        <v>142.31045445557854</v>
      </c>
      <c r="AF28" s="14">
        <v>153.65970882339906</v>
      </c>
      <c r="AG28" s="14">
        <v>168.97859536991103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>
        <v>47.954668602128613</v>
      </c>
      <c r="F29" s="11">
        <v>68.22162694484885</v>
      </c>
      <c r="G29" s="11">
        <v>78.911432748523325</v>
      </c>
      <c r="H29" s="11">
        <v>77.256715269553681</v>
      </c>
      <c r="I29" s="11">
        <v>86.775801213109219</v>
      </c>
      <c r="J29" s="11">
        <v>100.81740578700152</v>
      </c>
      <c r="K29" s="11">
        <v>115.86551232823781</v>
      </c>
      <c r="L29" s="11">
        <v>128.97610675966448</v>
      </c>
      <c r="M29" s="11">
        <v>156.16859903162882</v>
      </c>
      <c r="N29" s="11">
        <v>171.02130715198311</v>
      </c>
      <c r="O29" s="11">
        <v>160.79184571162384</v>
      </c>
      <c r="P29" s="11">
        <v>190.21948305264439</v>
      </c>
      <c r="Q29" s="11">
        <v>206.90223842291834</v>
      </c>
      <c r="R29" s="11">
        <v>241.56449913355274</v>
      </c>
      <c r="S29" s="11">
        <v>248.74783685648654</v>
      </c>
      <c r="T29" s="11">
        <v>304.95953638364216</v>
      </c>
      <c r="U29" s="11">
        <v>322.98195893016236</v>
      </c>
      <c r="V29" s="11">
        <v>365.06068259910137</v>
      </c>
      <c r="W29" s="11">
        <v>435.9277858242167</v>
      </c>
      <c r="X29" s="11">
        <v>451.11071263174728</v>
      </c>
      <c r="Y29" s="11">
        <v>453.20220443892958</v>
      </c>
      <c r="Z29" s="11">
        <v>430.58629602686932</v>
      </c>
      <c r="AA29" s="11">
        <v>411.87109495514432</v>
      </c>
      <c r="AB29" s="11">
        <v>391.45168521991508</v>
      </c>
      <c r="AC29" s="11">
        <v>386.38668769029385</v>
      </c>
      <c r="AD29" s="11">
        <v>429.64101611435353</v>
      </c>
      <c r="AE29" s="11">
        <v>476.60553415816202</v>
      </c>
      <c r="AF29" s="11">
        <v>484.61906992897337</v>
      </c>
      <c r="AG29" s="11">
        <v>530.09235091449239</v>
      </c>
    </row>
    <row r="30" spans="1:33" x14ac:dyDescent="0.25">
      <c r="A30" s="12" t="s">
        <v>26</v>
      </c>
      <c r="B30" s="13">
        <v>65.283677518221083</v>
      </c>
      <c r="C30" s="14">
        <v>73.311739783431577</v>
      </c>
      <c r="D30" s="14">
        <v>82.337184395660302</v>
      </c>
      <c r="E30" s="14">
        <v>84.739118309746928</v>
      </c>
      <c r="F30" s="14">
        <v>83.067606362459941</v>
      </c>
      <c r="G30" s="14">
        <v>89.226898583192849</v>
      </c>
      <c r="H30" s="14">
        <v>96.535567364711255</v>
      </c>
      <c r="I30" s="14">
        <v>100.88351295443248</v>
      </c>
      <c r="J30" s="14">
        <v>117.28440388880431</v>
      </c>
      <c r="K30" s="14">
        <v>123.4809898634193</v>
      </c>
      <c r="L30" s="14">
        <v>140.08633095498874</v>
      </c>
      <c r="M30" s="14">
        <v>150.70772883660754</v>
      </c>
      <c r="N30" s="14">
        <v>171.60327326713755</v>
      </c>
      <c r="O30" s="14">
        <v>192.81032624946496</v>
      </c>
      <c r="P30" s="14">
        <v>206.55975193695349</v>
      </c>
      <c r="Q30" s="14">
        <v>231.64639150125728</v>
      </c>
      <c r="R30" s="14">
        <v>264.15374604573162</v>
      </c>
      <c r="S30" s="14">
        <v>293.69672850048721</v>
      </c>
      <c r="T30" s="14">
        <v>319.11813395835202</v>
      </c>
      <c r="U30" s="14">
        <v>313.02189946175224</v>
      </c>
      <c r="V30" s="14">
        <v>310.8489130269183</v>
      </c>
      <c r="W30" s="14">
        <v>301.25356170132511</v>
      </c>
      <c r="X30" s="14">
        <v>284.54603249342478</v>
      </c>
      <c r="Y30" s="14">
        <v>277.25642707613412</v>
      </c>
      <c r="Z30" s="14">
        <v>274.07705664584307</v>
      </c>
      <c r="AA30" s="14">
        <v>282.2253360617687</v>
      </c>
      <c r="AB30" s="14">
        <v>284.34104284972341</v>
      </c>
      <c r="AC30" s="14">
        <v>301.47428492734906</v>
      </c>
      <c r="AD30" s="14">
        <v>320.09177934664012</v>
      </c>
      <c r="AE30" s="14">
        <v>333.18515594657191</v>
      </c>
      <c r="AF30" s="14">
        <v>337.2489545346574</v>
      </c>
      <c r="AG30" s="14">
        <v>363.65654529602455</v>
      </c>
    </row>
    <row r="31" spans="1:33" x14ac:dyDescent="0.25">
      <c r="A31" s="9" t="s">
        <v>27</v>
      </c>
      <c r="B31" s="10" t="s">
        <v>1</v>
      </c>
      <c r="C31" s="11">
        <v>647.34162624728538</v>
      </c>
      <c r="D31" s="11" t="s">
        <v>1</v>
      </c>
      <c r="E31" s="11">
        <v>614.27320847368401</v>
      </c>
      <c r="F31" s="11" t="s">
        <v>1</v>
      </c>
      <c r="G31" s="11">
        <v>715.77224436704228</v>
      </c>
      <c r="H31" s="11" t="s">
        <v>1</v>
      </c>
      <c r="I31" s="11">
        <v>873.57930655420353</v>
      </c>
      <c r="J31" s="11" t="s">
        <v>1</v>
      </c>
      <c r="K31" s="11">
        <v>979.78111679343317</v>
      </c>
      <c r="L31" s="11" t="s">
        <v>1</v>
      </c>
      <c r="M31" s="11">
        <v>1177.7734475598957</v>
      </c>
      <c r="N31" s="11" t="s">
        <v>1</v>
      </c>
      <c r="O31" s="11">
        <v>1184.8590697333455</v>
      </c>
      <c r="P31" s="11">
        <v>1159.6614528871419</v>
      </c>
      <c r="Q31" s="11">
        <v>1173.7066481184502</v>
      </c>
      <c r="R31" s="11">
        <v>1288.6482620080117</v>
      </c>
      <c r="S31" s="11">
        <v>1266.8051479537291</v>
      </c>
      <c r="T31" s="11">
        <v>1333.2379612165619</v>
      </c>
      <c r="U31" s="11">
        <v>1147.0768208448424</v>
      </c>
      <c r="V31" s="11">
        <v>1264.0797541151671</v>
      </c>
      <c r="W31" s="11">
        <v>1389.8634555388667</v>
      </c>
      <c r="X31" s="11">
        <v>1455.6788535237777</v>
      </c>
      <c r="Y31" s="11">
        <v>1497.8320206637873</v>
      </c>
      <c r="Z31" s="11">
        <v>1404.4294337093436</v>
      </c>
      <c r="AA31" s="11">
        <v>1501.5471396939486</v>
      </c>
      <c r="AB31" s="11">
        <v>1539.3805125033887</v>
      </c>
      <c r="AC31" s="11">
        <v>1629.7223082065773</v>
      </c>
      <c r="AD31" s="11">
        <v>1567.5802135173944</v>
      </c>
      <c r="AE31" s="11">
        <v>1609.5792511385575</v>
      </c>
      <c r="AF31" s="11">
        <v>1660.4687532281159</v>
      </c>
      <c r="AG31" s="11">
        <v>1725.2721530789795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>
        <v>372.12731984543353</v>
      </c>
      <c r="P32" s="21">
        <v>380.83470115262082</v>
      </c>
      <c r="Q32" s="21">
        <v>393.18279574097085</v>
      </c>
      <c r="R32" s="21">
        <v>419.38847128537367</v>
      </c>
      <c r="S32" s="21">
        <v>442.51885947070281</v>
      </c>
      <c r="T32" s="21">
        <v>475.14023138993781</v>
      </c>
      <c r="U32" s="21">
        <v>475.60393070773375</v>
      </c>
      <c r="V32" s="21">
        <v>492.4623527421964</v>
      </c>
      <c r="W32" s="21">
        <v>519.05536763183454</v>
      </c>
      <c r="X32" s="21">
        <v>537.16015152226748</v>
      </c>
      <c r="Y32" s="21">
        <v>547.34466219299441</v>
      </c>
      <c r="Z32" s="21">
        <v>562.6037088498083</v>
      </c>
      <c r="AA32" s="21">
        <v>584.89108445203965</v>
      </c>
      <c r="AB32" s="21">
        <v>599.77365938758055</v>
      </c>
      <c r="AC32" s="21">
        <v>634.38182877591112</v>
      </c>
      <c r="AD32" s="21">
        <v>665.75293717851355</v>
      </c>
      <c r="AE32" s="21">
        <v>701.39021013592878</v>
      </c>
      <c r="AF32" s="21">
        <v>696.81498608070433</v>
      </c>
      <c r="AG32" s="21">
        <v>735.15321305278007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>
        <v>36.767649519199132</v>
      </c>
      <c r="M33" s="11">
        <v>34.186429696656404</v>
      </c>
      <c r="N33" s="11">
        <v>10.222143265839314</v>
      </c>
      <c r="O33" s="11">
        <v>12.134257440799638</v>
      </c>
      <c r="P33" s="11">
        <v>13.876720857413888</v>
      </c>
      <c r="Q33" s="11">
        <v>17.316287218366295</v>
      </c>
      <c r="R33" s="11">
        <v>21.32626624191451</v>
      </c>
      <c r="S33" s="11">
        <v>24.344665851383283</v>
      </c>
      <c r="T33" s="11">
        <v>29.089512711702262</v>
      </c>
      <c r="U33" s="11">
        <v>34.726295297085379</v>
      </c>
      <c r="V33" s="11">
        <v>44.197588565895359</v>
      </c>
      <c r="W33" s="11">
        <v>52.269982944486635</v>
      </c>
      <c r="X33" s="11">
        <v>69.133591859010735</v>
      </c>
      <c r="Y33" s="11">
        <v>67.887167480882511</v>
      </c>
      <c r="Z33" s="11">
        <v>59.098324042448006</v>
      </c>
      <c r="AA33" s="11">
        <v>83.395497859547788</v>
      </c>
      <c r="AB33" s="11">
        <v>61.363124915373547</v>
      </c>
      <c r="AC33" s="11">
        <v>72.018905468770441</v>
      </c>
      <c r="AD33" s="11">
        <v>49.925689822099031</v>
      </c>
      <c r="AE33" s="11">
        <v>41.352851912333762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>
        <v>188.86646148894673</v>
      </c>
      <c r="C34" s="14" t="s">
        <v>1</v>
      </c>
      <c r="D34" s="14">
        <v>210.53062212383526</v>
      </c>
      <c r="E34" s="14" t="s">
        <v>1</v>
      </c>
      <c r="F34" s="14">
        <v>258.20684258510181</v>
      </c>
      <c r="G34" s="14" t="s">
        <v>1</v>
      </c>
      <c r="H34" s="14">
        <v>297.76113156450873</v>
      </c>
      <c r="I34" s="14" t="s">
        <v>1</v>
      </c>
      <c r="J34" s="14">
        <v>268.54420226494267</v>
      </c>
      <c r="K34" s="14" t="s">
        <v>1</v>
      </c>
      <c r="L34" s="14">
        <v>345.2173212154251</v>
      </c>
      <c r="M34" s="14" t="s">
        <v>1</v>
      </c>
      <c r="N34" s="14">
        <v>391.89818767639088</v>
      </c>
      <c r="O34" s="14" t="s">
        <v>1</v>
      </c>
      <c r="P34" s="14">
        <v>475.16039579047276</v>
      </c>
      <c r="Q34" s="14" t="s">
        <v>1</v>
      </c>
      <c r="R34" s="14">
        <v>636.51378321842753</v>
      </c>
      <c r="S34" s="14" t="s">
        <v>1</v>
      </c>
      <c r="T34" s="14">
        <v>761.70514946081278</v>
      </c>
      <c r="U34" s="14" t="s">
        <v>1</v>
      </c>
      <c r="V34" s="14">
        <v>967.49378844124499</v>
      </c>
      <c r="W34" s="14">
        <v>1043.0651231442425</v>
      </c>
      <c r="X34" s="14" t="s">
        <v>1</v>
      </c>
      <c r="Y34" s="14">
        <v>1044.7341664322025</v>
      </c>
      <c r="Z34" s="14" t="s">
        <v>1</v>
      </c>
      <c r="AA34" s="14">
        <v>881.63293324480333</v>
      </c>
      <c r="AB34" s="14" t="s">
        <v>1</v>
      </c>
      <c r="AC34" s="14">
        <v>912.85944101685664</v>
      </c>
      <c r="AD34" s="14" t="s">
        <v>1</v>
      </c>
      <c r="AE34" s="14">
        <v>876.90018765901505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>
        <v>9.8680808666445383</v>
      </c>
      <c r="Y35" s="11">
        <v>12.418716958479102</v>
      </c>
      <c r="Z35" s="11">
        <v>10.535349300445759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10.531590478659703</v>
      </c>
      <c r="AF35" s="11">
        <v>11.000005225022742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>
        <v>16.43929822316759</v>
      </c>
      <c r="X36" s="14" t="s">
        <v>1</v>
      </c>
      <c r="Y36" s="14">
        <v>20.09435694385682</v>
      </c>
      <c r="Z36" s="14">
        <v>20.041650376209816</v>
      </c>
      <c r="AA36" s="14">
        <v>21.80376294349205</v>
      </c>
      <c r="AB36" s="14">
        <v>20.458690439751045</v>
      </c>
      <c r="AC36" s="14">
        <v>23.906763145692146</v>
      </c>
      <c r="AD36" s="14">
        <v>37.415838256539807</v>
      </c>
      <c r="AE36" s="14">
        <v>28.639127880035733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>
        <v>9.111669505891248</v>
      </c>
      <c r="M37" s="11">
        <v>10.824686921592102</v>
      </c>
      <c r="N37" s="11">
        <v>12.584059337657045</v>
      </c>
      <c r="O37" s="11">
        <v>12.502415062759876</v>
      </c>
      <c r="P37" s="11">
        <v>14.433468799332458</v>
      </c>
      <c r="Q37" s="11">
        <v>18.057087520759506</v>
      </c>
      <c r="R37" s="11">
        <v>22.416295643250031</v>
      </c>
      <c r="S37" s="11">
        <v>26.45959143316685</v>
      </c>
      <c r="T37" s="11">
        <v>33.356728273935509</v>
      </c>
      <c r="U37" s="11">
        <v>44.738916423943238</v>
      </c>
      <c r="V37" s="11">
        <v>57.513433127959658</v>
      </c>
      <c r="W37" s="11">
        <v>70.152858025737288</v>
      </c>
      <c r="X37" s="11">
        <v>91.792150966564833</v>
      </c>
      <c r="Y37" s="11">
        <v>104.24516077177452</v>
      </c>
      <c r="Z37" s="11">
        <v>113.61894245600388</v>
      </c>
      <c r="AA37" s="11">
        <v>144.4377873357208</v>
      </c>
      <c r="AB37" s="11">
        <v>150.79054442659657</v>
      </c>
      <c r="AC37" s="11">
        <v>162.40355774719526</v>
      </c>
      <c r="AD37" s="11">
        <v>176.52773726980288</v>
      </c>
      <c r="AE37" s="11">
        <v>199.65296277031953</v>
      </c>
      <c r="AF37" s="11">
        <v>215.21607099448647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>
        <v>23.756456002527202</v>
      </c>
      <c r="T38" s="14">
        <v>27.663693587294489</v>
      </c>
      <c r="U38" s="14">
        <v>25.917605841704596</v>
      </c>
      <c r="V38" s="14">
        <v>31.824593333269981</v>
      </c>
      <c r="W38" s="14">
        <v>37.003746616612197</v>
      </c>
      <c r="X38" s="14">
        <v>43.24240890956608</v>
      </c>
      <c r="Y38" s="14">
        <v>46.38049130253507</v>
      </c>
      <c r="Z38" s="14">
        <v>41.445058767128636</v>
      </c>
      <c r="AA38" s="14">
        <v>46.560513242992506</v>
      </c>
      <c r="AB38" s="14">
        <v>45.900186001344956</v>
      </c>
      <c r="AC38" s="14">
        <v>47.291194280801655</v>
      </c>
      <c r="AD38" s="14">
        <v>49.407149457343522</v>
      </c>
      <c r="AE38" s="14">
        <v>44.92834637107827</v>
      </c>
      <c r="AF38" s="14">
        <v>39.100679177492076</v>
      </c>
      <c r="AG38" s="14" t="s">
        <v>1</v>
      </c>
    </row>
    <row r="39" spans="1:33" s="5" customFormat="1" x14ac:dyDescent="0.25">
      <c r="A39" s="9" t="s">
        <v>35</v>
      </c>
      <c r="B39" s="10">
        <v>191.37455135064113</v>
      </c>
      <c r="C39" s="11">
        <v>245.61775066476832</v>
      </c>
      <c r="D39" s="11">
        <v>273.36274193733283</v>
      </c>
      <c r="E39" s="11">
        <v>264.11400972199164</v>
      </c>
      <c r="F39" s="11">
        <v>274.43875983701764</v>
      </c>
      <c r="G39" s="11">
        <v>306.98325635570217</v>
      </c>
      <c r="H39" s="11" t="s">
        <v>1</v>
      </c>
      <c r="I39" s="11">
        <v>439.93366086938408</v>
      </c>
      <c r="J39" s="11">
        <v>536.54810933013209</v>
      </c>
      <c r="K39" s="11">
        <v>677.1257824755121</v>
      </c>
      <c r="L39" s="11">
        <v>896.63087534024021</v>
      </c>
      <c r="M39" s="11">
        <v>921.23749754967594</v>
      </c>
      <c r="N39" s="11">
        <v>979.96628030527381</v>
      </c>
      <c r="O39" s="11">
        <v>950.66174554129213</v>
      </c>
      <c r="P39" s="11" t="s">
        <v>1</v>
      </c>
      <c r="Q39" s="11">
        <v>1232.5687141939452</v>
      </c>
      <c r="R39" s="11">
        <v>1329.3124403195641</v>
      </c>
      <c r="S39" s="11">
        <v>1313.6271280111553</v>
      </c>
      <c r="T39" s="11">
        <v>876.0953784747486</v>
      </c>
      <c r="U39" s="11">
        <v>773.9805152697536</v>
      </c>
      <c r="V39" s="11" t="s">
        <v>1</v>
      </c>
      <c r="W39" s="11">
        <v>812.50137646771566</v>
      </c>
      <c r="X39" s="11" t="s">
        <v>1</v>
      </c>
      <c r="Y39" s="11">
        <v>627.57694109993224</v>
      </c>
      <c r="Z39" s="11">
        <v>793.8374590241765</v>
      </c>
      <c r="AA39" s="11">
        <v>1043.3419965826486</v>
      </c>
      <c r="AB39" s="11">
        <v>1194.2342742206465</v>
      </c>
      <c r="AC39" s="11">
        <v>1366.028227524034</v>
      </c>
      <c r="AD39" s="11">
        <v>1321.3483336458219</v>
      </c>
      <c r="AE39" s="11">
        <v>1521.3727971558374</v>
      </c>
      <c r="AF39" s="11">
        <v>1378.070197283801</v>
      </c>
      <c r="AG39" s="11">
        <v>1596.312177258787</v>
      </c>
    </row>
    <row r="40" spans="1:33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>
        <v>951.71580374316591</v>
      </c>
      <c r="M40" s="14">
        <v>1007.9898012230497</v>
      </c>
      <c r="N40" s="14">
        <v>857.65439245133814</v>
      </c>
      <c r="O40" s="14">
        <v>698.35509576875666</v>
      </c>
      <c r="P40" s="14">
        <v>660.07022294847263</v>
      </c>
      <c r="Q40" s="14">
        <v>710.59180847947562</v>
      </c>
      <c r="R40" s="14">
        <v>760.78235198435937</v>
      </c>
      <c r="S40" s="14">
        <v>843.72302468193266</v>
      </c>
      <c r="T40" s="14">
        <v>912.39235901512598</v>
      </c>
      <c r="U40" s="14">
        <v>857.81280404940594</v>
      </c>
      <c r="V40" s="14">
        <v>947.64535451642701</v>
      </c>
      <c r="W40" s="14">
        <v>1008.0247786782585</v>
      </c>
      <c r="X40" s="14">
        <v>1094.0174889316017</v>
      </c>
      <c r="Y40" s="14">
        <v>1167.0122081412253</v>
      </c>
      <c r="Z40" s="14">
        <v>1240.4925335760686</v>
      </c>
      <c r="AA40" s="14">
        <v>1444.6802655165304</v>
      </c>
      <c r="AB40" s="14">
        <v>1604.1175010268958</v>
      </c>
      <c r="AC40" s="14">
        <v>1778.3149041925349</v>
      </c>
      <c r="AD40" s="14">
        <v>1809.788319884849</v>
      </c>
      <c r="AE40" s="14">
        <v>2144.721383797797</v>
      </c>
      <c r="AF40" s="14">
        <v>2241.7706672710674</v>
      </c>
      <c r="AG40" s="14" t="s">
        <v>1</v>
      </c>
    </row>
    <row r="41" spans="1:33" s="5" customFormat="1" x14ac:dyDescent="0.25">
      <c r="A41" s="9" t="s">
        <v>37</v>
      </c>
      <c r="B41" s="10">
        <v>536.91935903939475</v>
      </c>
      <c r="C41" s="11">
        <v>621.35417307320211</v>
      </c>
      <c r="D41" s="11">
        <v>631.67678721677578</v>
      </c>
      <c r="E41" s="11">
        <v>778.49592849402472</v>
      </c>
      <c r="F41" s="11">
        <v>825.67762573383288</v>
      </c>
      <c r="G41" s="11">
        <v>860.06601549883476</v>
      </c>
      <c r="H41" s="11">
        <v>809.46100785051237</v>
      </c>
      <c r="I41" s="11">
        <v>850.50257124753603</v>
      </c>
      <c r="J41" s="11">
        <v>815.0549794896109</v>
      </c>
      <c r="K41" s="11">
        <v>973.164143387134</v>
      </c>
      <c r="L41" s="11">
        <v>1206.5138829096766</v>
      </c>
      <c r="M41" s="11">
        <v>1119.8047911940703</v>
      </c>
      <c r="N41" s="11">
        <v>1029.9658593018348</v>
      </c>
      <c r="O41" s="11">
        <v>935.10525658488268</v>
      </c>
      <c r="P41" s="11">
        <v>915.69690189449386</v>
      </c>
      <c r="Q41" s="11">
        <v>949.38925665528052</v>
      </c>
      <c r="R41" s="11">
        <v>921.13833529265708</v>
      </c>
      <c r="S41" s="11">
        <v>856.97507901990195</v>
      </c>
      <c r="T41" s="11">
        <v>886.78665700551164</v>
      </c>
      <c r="U41" s="11">
        <v>944.01039231743766</v>
      </c>
      <c r="V41" s="11">
        <v>1050.5104974283461</v>
      </c>
      <c r="W41" s="11">
        <v>1118.3043793326033</v>
      </c>
      <c r="X41" s="11">
        <v>1206.7643943443518</v>
      </c>
      <c r="Y41" s="11">
        <v>1002.575579339717</v>
      </c>
      <c r="Z41" s="11">
        <v>971.61624655061382</v>
      </c>
      <c r="AA41" s="11">
        <v>1014.3323634132119</v>
      </c>
      <c r="AB41" s="11">
        <v>1101.2163134726748</v>
      </c>
      <c r="AC41" s="11">
        <v>1083.9565242443384</v>
      </c>
      <c r="AD41" s="11">
        <v>1080.2938956723508</v>
      </c>
      <c r="AE41" s="11">
        <v>1160.0098604966133</v>
      </c>
      <c r="AF41" s="11">
        <v>1143.4863884485073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>
        <v>18.261319240861241</v>
      </c>
      <c r="J42" s="14" t="s">
        <v>1</v>
      </c>
      <c r="K42" s="14" t="s">
        <v>1</v>
      </c>
      <c r="L42" s="14" t="s">
        <v>1</v>
      </c>
      <c r="M42" s="14">
        <v>21.375025491527268</v>
      </c>
      <c r="N42" s="14" t="s">
        <v>1</v>
      </c>
      <c r="O42" s="14">
        <v>25.295401956809382</v>
      </c>
      <c r="P42" s="14">
        <v>31.708016989708046</v>
      </c>
      <c r="Q42" s="14">
        <v>37.319991624667679</v>
      </c>
      <c r="R42" s="14">
        <v>39.936276026089402</v>
      </c>
      <c r="S42" s="14">
        <v>39.251744986965356</v>
      </c>
      <c r="T42" s="14">
        <v>35.051431040711243</v>
      </c>
      <c r="U42" s="14">
        <v>35.561395211899111</v>
      </c>
      <c r="V42" s="14">
        <v>40.774880890987838</v>
      </c>
      <c r="W42" s="14">
        <v>42.296623437043948</v>
      </c>
      <c r="X42" s="14">
        <v>42.822734616670409</v>
      </c>
      <c r="Y42" s="14">
        <v>37.2450052946377</v>
      </c>
      <c r="Z42" s="14">
        <v>37.351774694977401</v>
      </c>
      <c r="AA42" s="14">
        <v>41.195729660778909</v>
      </c>
      <c r="AB42" s="14">
        <v>39.043308752891846</v>
      </c>
      <c r="AC42" s="14">
        <v>45.136720718112166</v>
      </c>
      <c r="AD42" s="14">
        <v>40.751618320991604</v>
      </c>
      <c r="AE42" s="14">
        <v>36.406353055231378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>
        <v>155.31778259391993</v>
      </c>
      <c r="K43" s="11">
        <v>200.08744507475001</v>
      </c>
      <c r="L43" s="11">
        <v>280.10587256116662</v>
      </c>
      <c r="M43" s="11">
        <v>292.42633747212125</v>
      </c>
      <c r="N43" s="11">
        <v>307.05452479432574</v>
      </c>
      <c r="O43" s="11">
        <v>293.35257918345184</v>
      </c>
      <c r="P43" s="11">
        <v>321.58385891744479</v>
      </c>
      <c r="Q43" s="11">
        <v>389.43904168891152</v>
      </c>
      <c r="R43" s="11">
        <v>466.75274334334875</v>
      </c>
      <c r="S43" s="11">
        <v>501.45730006424043</v>
      </c>
      <c r="T43" s="11">
        <v>436.73148814684117</v>
      </c>
      <c r="U43" s="11">
        <v>433.527489350378</v>
      </c>
      <c r="V43" s="11">
        <v>577.83564813068892</v>
      </c>
      <c r="W43" s="11">
        <v>650.19118192961389</v>
      </c>
      <c r="X43" s="11">
        <v>765.12165335037434</v>
      </c>
      <c r="Y43" s="11">
        <v>810.14282867008421</v>
      </c>
      <c r="Z43" s="11">
        <v>900.74736993990814</v>
      </c>
      <c r="AA43" s="11">
        <v>1032.85439092554</v>
      </c>
      <c r="AB43" s="11">
        <v>1060.0806135780022</v>
      </c>
      <c r="AC43" s="11">
        <v>1207.740766329473</v>
      </c>
      <c r="AD43" s="11">
        <v>1289.6262460594819</v>
      </c>
      <c r="AE43" s="11">
        <v>1331.7358718211019</v>
      </c>
      <c r="AF43" s="11">
        <v>1349.1233112120187</v>
      </c>
      <c r="AG43" s="11" t="s">
        <v>1</v>
      </c>
    </row>
    <row r="44" spans="1:33" x14ac:dyDescent="0.25">
      <c r="A44" s="12" t="s">
        <v>40</v>
      </c>
      <c r="B44" s="13">
        <v>250.79519160488968</v>
      </c>
      <c r="C44" s="14">
        <v>271.99351399932806</v>
      </c>
      <c r="D44" s="14">
        <v>256.0939891345858</v>
      </c>
      <c r="E44" s="14">
        <v>282.51172378440583</v>
      </c>
      <c r="F44" s="14">
        <v>284.53807154952648</v>
      </c>
      <c r="G44" s="14">
        <v>262.7626336304358</v>
      </c>
      <c r="H44" s="14">
        <v>270.86897778323959</v>
      </c>
      <c r="I44" s="14">
        <v>313.59444002654715</v>
      </c>
      <c r="J44" s="14">
        <v>321.82595016803418</v>
      </c>
      <c r="K44" s="14">
        <v>367.4437483809412</v>
      </c>
      <c r="L44" s="14">
        <v>490.31069009389802</v>
      </c>
      <c r="M44" s="14">
        <v>540.33747601508378</v>
      </c>
      <c r="N44" s="14">
        <v>508.75111315688707</v>
      </c>
      <c r="O44" s="14">
        <v>495.75696687353491</v>
      </c>
      <c r="P44" s="14">
        <v>518.68231172582261</v>
      </c>
      <c r="Q44" s="14">
        <v>577.48074856565961</v>
      </c>
      <c r="R44" s="14">
        <v>627.74555850393756</v>
      </c>
      <c r="S44" s="14">
        <v>621.31976559338489</v>
      </c>
      <c r="T44" s="14">
        <v>591.51653190905165</v>
      </c>
      <c r="U44" s="14">
        <v>563.28988388584651</v>
      </c>
      <c r="V44" s="14">
        <v>652.36736305966338</v>
      </c>
      <c r="W44" s="14">
        <v>667.06169707743277</v>
      </c>
      <c r="X44" s="14">
        <v>722.10166130510027</v>
      </c>
      <c r="Y44" s="14">
        <v>671.65952816372112</v>
      </c>
      <c r="Z44" s="14">
        <v>653.99971604853533</v>
      </c>
      <c r="AA44" s="14">
        <v>659.45385452352059</v>
      </c>
      <c r="AB44" s="14">
        <v>656.65727617316975</v>
      </c>
      <c r="AC44" s="14">
        <v>671.22664432034958</v>
      </c>
      <c r="AD44" s="14">
        <v>684.95137619246304</v>
      </c>
      <c r="AE44" s="14">
        <v>725.96753719995399</v>
      </c>
      <c r="AF44" s="14">
        <v>703.88174114003732</v>
      </c>
      <c r="AG44" s="14">
        <v>706.58553725752347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>
        <v>3.5830241084475083</v>
      </c>
      <c r="M45" s="11">
        <v>3.620789739444922</v>
      </c>
      <c r="N45" s="11">
        <v>3.9221813545994348</v>
      </c>
      <c r="O45" s="11">
        <v>3.5116782959190611</v>
      </c>
      <c r="P45" s="11">
        <v>3.8003789412970943</v>
      </c>
      <c r="Q45" s="11">
        <v>4.5422676651440019</v>
      </c>
      <c r="R45" s="11">
        <v>4.8929175623481607</v>
      </c>
      <c r="S45" s="11">
        <v>6.3101047407442179</v>
      </c>
      <c r="T45" s="11">
        <v>7.3261863303722183</v>
      </c>
      <c r="U45" s="11">
        <v>7.2596862216083906</v>
      </c>
      <c r="V45" s="11">
        <v>9.2576353686601376</v>
      </c>
      <c r="W45" s="11">
        <v>10.468216941342735</v>
      </c>
      <c r="X45" s="11">
        <v>13.84604189198002</v>
      </c>
      <c r="Y45" s="11">
        <v>15.934741305994679</v>
      </c>
      <c r="Z45" s="11">
        <v>18.575839618853067</v>
      </c>
      <c r="AA45" s="11">
        <v>20.316607110958717</v>
      </c>
      <c r="AB45" s="11">
        <v>14.361650203330896</v>
      </c>
      <c r="AC45" s="11">
        <v>14.725664818319101</v>
      </c>
      <c r="AD45" s="11">
        <v>17.821537118730088</v>
      </c>
      <c r="AE45" s="11">
        <v>18.455953793457049</v>
      </c>
      <c r="AF45" s="11">
        <v>13.468056935868836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>
        <v>19.869073786017335</v>
      </c>
      <c r="L46" s="14">
        <v>23.717274580376333</v>
      </c>
      <c r="M46" s="14">
        <v>27.295871348963558</v>
      </c>
      <c r="N46" s="14">
        <v>28.350243848612212</v>
      </c>
      <c r="O46" s="14">
        <v>24.569969057703553</v>
      </c>
      <c r="P46" s="14">
        <v>23.355662427424996</v>
      </c>
      <c r="Q46" s="14">
        <v>26.498115986110694</v>
      </c>
      <c r="R46" s="14">
        <v>26.64922509305325</v>
      </c>
      <c r="S46" s="14">
        <v>28.031543819442184</v>
      </c>
      <c r="T46" s="14">
        <v>30.374417191531904</v>
      </c>
      <c r="U46" s="14">
        <v>27.58737949758698</v>
      </c>
      <c r="V46" s="14">
        <v>34.637120780459895</v>
      </c>
      <c r="W46" s="14">
        <v>34.556926166724381</v>
      </c>
      <c r="X46" s="14">
        <v>33.590978818281542</v>
      </c>
      <c r="Y46" s="14">
        <v>34.320257110061149</v>
      </c>
      <c r="Z46" s="14">
        <v>35.818355216233137</v>
      </c>
      <c r="AA46" s="14">
        <v>37.153169040461194</v>
      </c>
      <c r="AB46" s="14">
        <v>30.622454143977908</v>
      </c>
      <c r="AC46" s="14">
        <v>27.05927256141976</v>
      </c>
      <c r="AD46" s="14">
        <v>25.214750086605306</v>
      </c>
      <c r="AE46" s="14">
        <v>25.239292405321752</v>
      </c>
      <c r="AF46" s="14">
        <v>21.966477666226815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>
        <v>368.20648280238572</v>
      </c>
      <c r="D47" s="11" t="s">
        <v>1</v>
      </c>
      <c r="E47" s="11">
        <v>397.61530192284562</v>
      </c>
      <c r="F47" s="11" t="s">
        <v>1</v>
      </c>
      <c r="G47" s="11">
        <v>439.6355088038992</v>
      </c>
      <c r="H47" s="11" t="s">
        <v>1</v>
      </c>
      <c r="I47" s="11">
        <v>513.12040002196318</v>
      </c>
      <c r="J47" s="11" t="s">
        <v>1</v>
      </c>
      <c r="K47" s="11">
        <v>546.48421514542622</v>
      </c>
      <c r="L47" s="11" t="s">
        <v>1</v>
      </c>
      <c r="M47" s="11">
        <v>671.4549537750388</v>
      </c>
      <c r="N47" s="11">
        <v>745.29274107978881</v>
      </c>
      <c r="O47" s="11">
        <v>744.07678721494506</v>
      </c>
      <c r="P47" s="11">
        <v>715.40131099483096</v>
      </c>
      <c r="Q47" s="11">
        <v>795.09659573953593</v>
      </c>
      <c r="R47" s="11">
        <v>857.72673873918313</v>
      </c>
      <c r="S47" s="11">
        <v>971.90590983607615</v>
      </c>
      <c r="T47" s="11">
        <v>1032.9108431906191</v>
      </c>
      <c r="U47" s="11">
        <v>994.22556643291523</v>
      </c>
      <c r="V47" s="11">
        <v>1093.358484659381</v>
      </c>
      <c r="W47" s="11">
        <v>1178.3017531642233</v>
      </c>
      <c r="X47" s="11">
        <v>1281.9128709877211</v>
      </c>
      <c r="Y47" s="11">
        <v>1279.7821109163822</v>
      </c>
      <c r="Z47" s="11">
        <v>1253.869285860191</v>
      </c>
      <c r="AA47" s="11">
        <v>1293.807264386309</v>
      </c>
      <c r="AB47" s="11">
        <v>1298.4624857424562</v>
      </c>
      <c r="AC47" s="11">
        <v>1400.3610279081631</v>
      </c>
      <c r="AD47" s="11">
        <v>1420.56512131468</v>
      </c>
      <c r="AE47" s="11">
        <v>1449.9678344076121</v>
      </c>
      <c r="AF47" s="11">
        <v>1336.4720437318947</v>
      </c>
      <c r="AG47" s="11">
        <v>1480.3046147549574</v>
      </c>
    </row>
    <row r="48" spans="1:33" x14ac:dyDescent="0.25">
      <c r="A48" s="12" t="s">
        <v>44</v>
      </c>
      <c r="B48" s="13">
        <v>100.02452892992011</v>
      </c>
      <c r="C48" s="14">
        <v>96.788953559011077</v>
      </c>
      <c r="D48" s="14">
        <v>89.358441114931907</v>
      </c>
      <c r="E48" s="14">
        <v>106.84053893624247</v>
      </c>
      <c r="F48" s="14" t="s">
        <v>1</v>
      </c>
      <c r="G48" s="14">
        <v>121.40241357412221</v>
      </c>
      <c r="H48" s="14" t="s">
        <v>1</v>
      </c>
      <c r="I48" s="14">
        <v>172.095157463812</v>
      </c>
      <c r="J48" s="14" t="s">
        <v>1</v>
      </c>
      <c r="K48" s="14">
        <v>141.89199476835461</v>
      </c>
      <c r="L48" s="14" t="s">
        <v>1</v>
      </c>
      <c r="M48" s="14">
        <v>170.13665001625702</v>
      </c>
      <c r="N48" s="14" t="s">
        <v>1</v>
      </c>
      <c r="O48" s="14">
        <v>212.35344696264841</v>
      </c>
      <c r="P48" s="14" t="s">
        <v>1</v>
      </c>
      <c r="Q48" s="14">
        <v>249.97819639945322</v>
      </c>
      <c r="R48" s="14" t="s">
        <v>1</v>
      </c>
      <c r="S48" s="14">
        <v>274.06833688260241</v>
      </c>
      <c r="T48" s="14" t="s">
        <v>1</v>
      </c>
      <c r="U48" s="14">
        <v>254.4006774558417</v>
      </c>
      <c r="V48" s="14" t="s">
        <v>1</v>
      </c>
      <c r="W48" s="14">
        <v>337.53925330772523</v>
      </c>
      <c r="X48" s="14" t="s">
        <v>1</v>
      </c>
      <c r="Y48" s="14">
        <v>366.66776143964364</v>
      </c>
      <c r="Z48" s="14" t="s">
        <v>1</v>
      </c>
      <c r="AA48" s="14">
        <v>426.61155681163058</v>
      </c>
      <c r="AB48" s="14" t="s">
        <v>1</v>
      </c>
      <c r="AC48" s="14">
        <v>524.6946668827261</v>
      </c>
      <c r="AD48" s="14" t="s">
        <v>1</v>
      </c>
      <c r="AE48" s="14">
        <v>559.51535651329482</v>
      </c>
      <c r="AF48" s="14" t="s">
        <v>1</v>
      </c>
      <c r="AG48" s="14" t="s">
        <v>1</v>
      </c>
    </row>
    <row r="49" spans="1:33" s="5" customFormat="1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>
        <v>12.333236586793964</v>
      </c>
      <c r="L49" s="11">
        <v>20.134742236396463</v>
      </c>
      <c r="M49" s="11">
        <v>27.601261399559629</v>
      </c>
      <c r="N49" s="11">
        <v>31.299491439410513</v>
      </c>
      <c r="O49" s="11">
        <v>33.880022652418582</v>
      </c>
      <c r="P49" s="11">
        <v>37.985946515205008</v>
      </c>
      <c r="Q49" s="11">
        <v>45.649491726027151</v>
      </c>
      <c r="R49" s="11">
        <v>59.03949482728877</v>
      </c>
      <c r="S49" s="11">
        <v>73.965476921749882</v>
      </c>
      <c r="T49" s="11">
        <v>82.62507208798624</v>
      </c>
      <c r="U49" s="11">
        <v>76.798318497722448</v>
      </c>
      <c r="V49" s="11">
        <v>90.598410131376255</v>
      </c>
      <c r="W49" s="11">
        <v>103.89816036378288</v>
      </c>
      <c r="X49" s="11">
        <v>121.73492861747589</v>
      </c>
      <c r="Y49" s="11">
        <v>122.71030852371173</v>
      </c>
      <c r="Z49" s="11">
        <v>114.98230682156034</v>
      </c>
      <c r="AA49" s="11">
        <v>92.677061113478842</v>
      </c>
      <c r="AB49" s="11">
        <v>87.622453915787816</v>
      </c>
      <c r="AC49" s="11">
        <v>106.20589213136121</v>
      </c>
      <c r="AD49" s="11">
        <v>95.292980557393875</v>
      </c>
      <c r="AE49" s="11">
        <v>107.36713846449805</v>
      </c>
      <c r="AF49" s="11">
        <v>97.290876675585082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>
        <v>19.377176850812624</v>
      </c>
      <c r="AB50" s="14">
        <v>20.227144898509913</v>
      </c>
      <c r="AC50" s="14">
        <v>17.086812828983565</v>
      </c>
      <c r="AD50" s="14">
        <v>18.757344904008857</v>
      </c>
      <c r="AE50" s="14">
        <v>19.882909530324699</v>
      </c>
      <c r="AF50" s="14">
        <v>19.409723416317608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>
        <v>371.83043242578651</v>
      </c>
      <c r="L51" s="11">
        <v>469.12543132607237</v>
      </c>
      <c r="M51" s="11">
        <v>494.3440051897141</v>
      </c>
      <c r="N51" s="11">
        <v>485.25415571299374</v>
      </c>
      <c r="O51" s="11">
        <v>417.5243961750005</v>
      </c>
      <c r="P51" s="11">
        <v>460.36540323992705</v>
      </c>
      <c r="Q51" s="11">
        <v>517.43861783405953</v>
      </c>
      <c r="R51" s="11">
        <v>569.38461183551146</v>
      </c>
      <c r="S51" s="11">
        <v>669.54820349899967</v>
      </c>
      <c r="T51" s="11">
        <v>717.41441098107009</v>
      </c>
      <c r="U51" s="11">
        <v>597.74453285440688</v>
      </c>
      <c r="V51" s="11">
        <v>680.89535754700614</v>
      </c>
      <c r="W51" s="11">
        <v>789.92692792551088</v>
      </c>
      <c r="X51" s="11">
        <v>820.61261325512282</v>
      </c>
      <c r="Y51" s="11">
        <v>815.73967589691779</v>
      </c>
      <c r="Z51" s="11">
        <v>893.6568334500347</v>
      </c>
      <c r="AA51" s="11">
        <v>1079.3301815295001</v>
      </c>
      <c r="AB51" s="11">
        <v>1057.9595134056692</v>
      </c>
      <c r="AC51" s="11">
        <v>1011.7373878616212</v>
      </c>
      <c r="AD51" s="11">
        <v>1003.2027303112183</v>
      </c>
      <c r="AE51" s="11">
        <v>1089.2554226747695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>
        <v>474.66749508552346</v>
      </c>
      <c r="C52" s="14">
        <v>511.66173944268701</v>
      </c>
      <c r="D52" s="14">
        <v>497.11703007597862</v>
      </c>
      <c r="E52" s="14">
        <v>546.71395904711528</v>
      </c>
      <c r="F52" s="14">
        <v>543.76876327272021</v>
      </c>
      <c r="G52" s="14">
        <v>530.7608402879199</v>
      </c>
      <c r="H52" s="14">
        <v>580.56684553261186</v>
      </c>
      <c r="I52" s="14">
        <v>689.58766228411901</v>
      </c>
      <c r="J52" s="14">
        <v>733.31510972938599</v>
      </c>
      <c r="K52" s="14">
        <v>825.19129134379432</v>
      </c>
      <c r="L52" s="14">
        <v>1032.1682712385557</v>
      </c>
      <c r="M52" s="14">
        <v>1094.8080158227237</v>
      </c>
      <c r="N52" s="14">
        <v>1024.89469523655</v>
      </c>
      <c r="O52" s="14">
        <v>891.15900138426275</v>
      </c>
      <c r="P52" s="14">
        <v>835.46178898398659</v>
      </c>
      <c r="Q52" s="14">
        <v>888.9093501230426</v>
      </c>
      <c r="R52" s="14">
        <v>940.6280541979429</v>
      </c>
      <c r="S52" s="14">
        <v>918.78358390365372</v>
      </c>
      <c r="T52" s="14">
        <v>908.23200265975368</v>
      </c>
      <c r="U52" s="14">
        <v>946.07968969325395</v>
      </c>
      <c r="V52" s="14">
        <v>997.16710860842943</v>
      </c>
      <c r="W52" s="14">
        <v>984.7853051494568</v>
      </c>
      <c r="X52" s="14">
        <v>1076.7278219536033</v>
      </c>
      <c r="Y52" s="14">
        <v>1083.092540190303</v>
      </c>
      <c r="Z52" s="14">
        <v>1126.7140831459412</v>
      </c>
      <c r="AA52" s="14">
        <v>1425.2257182130875</v>
      </c>
      <c r="AB52" s="14">
        <v>1492.0161208184325</v>
      </c>
      <c r="AC52" s="14">
        <v>1540.9984983378874</v>
      </c>
      <c r="AD52" s="14">
        <v>1601.1646307367594</v>
      </c>
      <c r="AE52" s="14">
        <v>1842.0868171756963</v>
      </c>
      <c r="AF52" s="14">
        <v>1906.7306546083084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36.24722264968468</v>
      </c>
      <c r="V53" s="11">
        <v>30.390119178528888</v>
      </c>
      <c r="W53" s="11">
        <v>33.538692064877971</v>
      </c>
      <c r="X53" s="11">
        <v>39.997203782023838</v>
      </c>
      <c r="Y53" s="11">
        <v>34.834413669049376</v>
      </c>
      <c r="Z53" s="11">
        <v>36.048158890029555</v>
      </c>
      <c r="AA53" s="11">
        <v>40.955804515259814</v>
      </c>
      <c r="AB53" s="11">
        <v>43.789827358074938</v>
      </c>
      <c r="AC53" s="11">
        <v>48.886967898690514</v>
      </c>
      <c r="AD53" s="11">
        <v>56.598821193744293</v>
      </c>
      <c r="AE53" s="11">
        <v>58.890608182309073</v>
      </c>
      <c r="AF53" s="11">
        <v>61.696523658189179</v>
      </c>
      <c r="AG53" s="11">
        <v>77.995171051517119</v>
      </c>
    </row>
    <row r="54" spans="1:33" x14ac:dyDescent="0.25">
      <c r="A54" s="12" t="s">
        <v>50</v>
      </c>
      <c r="B54" s="13" t="s">
        <v>1</v>
      </c>
      <c r="C54" s="14" t="s">
        <v>1</v>
      </c>
      <c r="D54" s="14">
        <v>736.14298733476653</v>
      </c>
      <c r="E54" s="14" t="s">
        <v>1</v>
      </c>
      <c r="F54" s="14" t="s">
        <v>1</v>
      </c>
      <c r="G54" s="14" t="s">
        <v>1</v>
      </c>
      <c r="H54" s="14">
        <v>905.30689755810886</v>
      </c>
      <c r="I54" s="14" t="s">
        <v>1</v>
      </c>
      <c r="J54" s="14" t="s">
        <v>1</v>
      </c>
      <c r="K54" s="14" t="s">
        <v>1</v>
      </c>
      <c r="L54" s="14">
        <v>959.18281654628765</v>
      </c>
      <c r="M54" s="14" t="s">
        <v>1</v>
      </c>
      <c r="N54" s="14" t="s">
        <v>1</v>
      </c>
      <c r="O54" s="14" t="s">
        <v>1</v>
      </c>
      <c r="P54" s="14">
        <v>1158.6373355188325</v>
      </c>
      <c r="Q54" s="14" t="s">
        <v>1</v>
      </c>
      <c r="R54" s="14" t="s">
        <v>1</v>
      </c>
      <c r="S54" s="14" t="s">
        <v>1</v>
      </c>
      <c r="T54" s="14">
        <v>1347.0555535111725</v>
      </c>
      <c r="U54" s="14" t="s">
        <v>1</v>
      </c>
      <c r="V54" s="14" t="s">
        <v>1</v>
      </c>
      <c r="W54" s="14" t="s">
        <v>1</v>
      </c>
      <c r="X54" s="14">
        <v>1916.8985700628334</v>
      </c>
      <c r="Y54" s="14" t="s">
        <v>1</v>
      </c>
      <c r="Z54" s="14" t="s">
        <v>1</v>
      </c>
      <c r="AA54" s="14">
        <v>2320.890125916942</v>
      </c>
      <c r="AB54" s="14" t="s">
        <v>1</v>
      </c>
      <c r="AC54" s="14">
        <v>2239.0266533635645</v>
      </c>
      <c r="AD54" s="14" t="s">
        <v>1</v>
      </c>
      <c r="AE54" s="14">
        <v>2394.5014718941429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>
        <v>253.60485105391197</v>
      </c>
      <c r="L55" s="11">
        <v>313.14278142636408</v>
      </c>
      <c r="M55" s="11">
        <v>306.23246381821514</v>
      </c>
      <c r="N55" s="11">
        <v>308.56397015176077</v>
      </c>
      <c r="O55" s="11">
        <v>278.47560010158867</v>
      </c>
      <c r="P55" s="11">
        <v>280.6804933842908</v>
      </c>
      <c r="Q55" s="11">
        <v>309.3874247685431</v>
      </c>
      <c r="R55" s="11">
        <v>329.32203813304449</v>
      </c>
      <c r="S55" s="11">
        <v>321.53946628044116</v>
      </c>
      <c r="T55" s="11">
        <v>328.96487437866278</v>
      </c>
      <c r="U55" s="11">
        <v>345.12853010117698</v>
      </c>
      <c r="V55" s="11">
        <v>408.6192391969339</v>
      </c>
      <c r="W55" s="11">
        <v>436.37602004936599</v>
      </c>
      <c r="X55" s="11">
        <v>489.22459002208262</v>
      </c>
      <c r="Y55" s="11">
        <v>496.4392204901402</v>
      </c>
      <c r="Z55" s="11">
        <v>512.41710467142855</v>
      </c>
      <c r="AA55" s="11">
        <v>616.16234407234049</v>
      </c>
      <c r="AB55" s="11">
        <v>642.77628474769256</v>
      </c>
      <c r="AC55" s="11">
        <v>706.18511183965131</v>
      </c>
      <c r="AD55" s="11">
        <v>729.41258670872639</v>
      </c>
      <c r="AE55" s="11">
        <v>802.81652050024002</v>
      </c>
      <c r="AF55" s="11">
        <v>894.54165969520477</v>
      </c>
      <c r="AG55" s="11" t="s">
        <v>1</v>
      </c>
    </row>
    <row r="56" spans="1:33" x14ac:dyDescent="0.25">
      <c r="A56" s="12" t="s">
        <v>52</v>
      </c>
      <c r="B56" s="13">
        <v>7.1708836407911516</v>
      </c>
      <c r="C56" s="14">
        <v>11.677201419324911</v>
      </c>
      <c r="D56" s="14">
        <v>10.796797678757105</v>
      </c>
      <c r="E56" s="14">
        <v>12.008197675823848</v>
      </c>
      <c r="F56" s="14">
        <v>6.8464887668096317</v>
      </c>
      <c r="G56" s="14">
        <v>8.4231078995323081</v>
      </c>
      <c r="H56" s="14">
        <v>10.877976055911722</v>
      </c>
      <c r="I56" s="14">
        <v>13.669678154541423</v>
      </c>
      <c r="J56" s="14">
        <v>14.457827974594075</v>
      </c>
      <c r="K56" s="14">
        <v>17.561096238559603</v>
      </c>
      <c r="L56" s="14">
        <v>21.965001897540919</v>
      </c>
      <c r="M56" s="14">
        <v>18.255936527846497</v>
      </c>
      <c r="N56" s="14">
        <v>19.653398315785747</v>
      </c>
      <c r="O56" s="14">
        <v>19.614260795594728</v>
      </c>
      <c r="P56" s="14">
        <v>24.331469035766773</v>
      </c>
      <c r="Q56" s="14">
        <v>33.679403089396551</v>
      </c>
      <c r="R56" s="14">
        <v>35.374201436888136</v>
      </c>
      <c r="S56" s="14">
        <v>49.00071112778182</v>
      </c>
      <c r="T56" s="14">
        <v>51.346383734471559</v>
      </c>
      <c r="U56" s="14">
        <v>52.422209174940811</v>
      </c>
      <c r="V56" s="14">
        <v>64.179616564773426</v>
      </c>
      <c r="W56" s="14">
        <v>64.964670386454785</v>
      </c>
      <c r="X56" s="14">
        <v>75.633291205076688</v>
      </c>
      <c r="Y56" s="14">
        <v>76.97827393441996</v>
      </c>
      <c r="Z56" s="14">
        <v>78.39963169161048</v>
      </c>
      <c r="AA56" s="14">
        <v>86.767898168505269</v>
      </c>
      <c r="AB56" s="14">
        <v>92.327882432406767</v>
      </c>
      <c r="AC56" s="14">
        <v>89.321217637775334</v>
      </c>
      <c r="AD56" s="14">
        <v>81.991325742277894</v>
      </c>
      <c r="AE56" s="14">
        <v>86.634983731636083</v>
      </c>
      <c r="AF56" s="14">
        <v>80.899062406016924</v>
      </c>
      <c r="AG56" s="14" t="s">
        <v>1</v>
      </c>
    </row>
    <row r="57" spans="1:33" s="5" customFormat="1" x14ac:dyDescent="0.25">
      <c r="A57" s="9" t="s">
        <v>53</v>
      </c>
      <c r="B57" s="10">
        <v>294.00237353373183</v>
      </c>
      <c r="C57" s="11">
        <v>302.08100351807042</v>
      </c>
      <c r="D57" s="11">
        <v>291.82253234003372</v>
      </c>
      <c r="E57" s="11">
        <v>293.55515758750062</v>
      </c>
      <c r="F57" s="11">
        <v>305.32409482607</v>
      </c>
      <c r="G57" s="11">
        <v>292.28032304545042</v>
      </c>
      <c r="H57" s="11">
        <v>303.13274228373348</v>
      </c>
      <c r="I57" s="11">
        <v>363.09132743676338</v>
      </c>
      <c r="J57" s="11">
        <v>390.48290412510704</v>
      </c>
      <c r="K57" s="11">
        <v>437.6758670900424</v>
      </c>
      <c r="L57" s="11">
        <v>493.36474306552236</v>
      </c>
      <c r="M57" s="11">
        <v>497.33976562320862</v>
      </c>
      <c r="N57" s="11">
        <v>515.40558912533129</v>
      </c>
      <c r="O57" s="11">
        <v>482.77709813886321</v>
      </c>
      <c r="P57" s="11">
        <v>498.3136645960746</v>
      </c>
      <c r="Q57" s="11">
        <v>525.92482822386955</v>
      </c>
      <c r="R57" s="11">
        <v>559.59974442050634</v>
      </c>
      <c r="S57" s="11">
        <v>594.36710416409869</v>
      </c>
      <c r="T57" s="11">
        <v>518.16235093262662</v>
      </c>
      <c r="U57" s="11">
        <v>462.0436694073116</v>
      </c>
      <c r="V57" s="11">
        <v>484.2541027930468</v>
      </c>
      <c r="W57" s="11">
        <v>492.76552653764037</v>
      </c>
      <c r="X57" s="11">
        <v>516.15354819643767</v>
      </c>
      <c r="Y57" s="11">
        <v>523.21027839310511</v>
      </c>
      <c r="Z57" s="11">
        <v>580.21010221639619</v>
      </c>
      <c r="AA57" s="11">
        <v>661.57742839604691</v>
      </c>
      <c r="AB57" s="11">
        <v>609.78645471540312</v>
      </c>
      <c r="AC57" s="11">
        <v>595.03952061105213</v>
      </c>
      <c r="AD57" s="11">
        <v>624.09640232927018</v>
      </c>
      <c r="AE57" s="11">
        <v>656.97798241915586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276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13.803690379130275</v>
      </c>
      <c r="M5" s="11" t="s">
        <v>1</v>
      </c>
      <c r="N5" s="11" t="s">
        <v>1</v>
      </c>
      <c r="O5" s="11" t="s">
        <v>1</v>
      </c>
      <c r="P5" s="11">
        <v>14.415774175040223</v>
      </c>
      <c r="Q5" s="11">
        <v>15.199273036610048</v>
      </c>
      <c r="R5" s="11">
        <v>15.410177998441544</v>
      </c>
      <c r="S5" s="11">
        <v>15.024437320917308</v>
      </c>
      <c r="T5" s="11">
        <v>17.76364215617421</v>
      </c>
      <c r="U5" s="11">
        <v>19.254526268100928</v>
      </c>
      <c r="V5" s="11">
        <v>20.815196340272859</v>
      </c>
      <c r="W5" s="11">
        <v>21.369724110172889</v>
      </c>
      <c r="X5" s="11">
        <v>20.185635863090756</v>
      </c>
      <c r="Y5" s="11">
        <v>22.398493671647564</v>
      </c>
      <c r="Z5" s="11" t="s">
        <v>1</v>
      </c>
      <c r="AA5" s="11">
        <v>25.757401261877718</v>
      </c>
      <c r="AB5" s="11" t="s">
        <v>1</v>
      </c>
      <c r="AC5" s="11">
        <v>31.3039306996967</v>
      </c>
      <c r="AD5" s="11" t="s">
        <v>1</v>
      </c>
      <c r="AE5" s="11">
        <v>38.925056987720602</v>
      </c>
      <c r="AF5" s="11" t="s">
        <v>1</v>
      </c>
      <c r="AG5" s="11" t="s">
        <v>1</v>
      </c>
    </row>
    <row r="6" spans="1:33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0.97135490095567123</v>
      </c>
      <c r="V6" s="14">
        <v>0.8609107422072354</v>
      </c>
      <c r="W6" s="14">
        <v>0.98405092789028004</v>
      </c>
      <c r="X6" s="14">
        <v>1.1103718804758904</v>
      </c>
      <c r="Y6" s="14">
        <v>1.8251566668333132</v>
      </c>
      <c r="Z6" s="14">
        <v>3.6582368206511813</v>
      </c>
      <c r="AA6" s="14">
        <v>3.029488827691321</v>
      </c>
      <c r="AB6" s="14">
        <v>1.8473969509100621</v>
      </c>
      <c r="AC6" s="14">
        <v>2.3210058957452144</v>
      </c>
      <c r="AD6" s="14">
        <v>2.4338117678074669</v>
      </c>
      <c r="AE6" s="14">
        <v>4.7202388069679939</v>
      </c>
      <c r="AF6" s="14">
        <v>3.1979940836566394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 t="s">
        <v>1</v>
      </c>
      <c r="R7" s="18" t="s">
        <v>1</v>
      </c>
      <c r="S7" s="18">
        <v>2.7630313417819861</v>
      </c>
      <c r="T7" s="18">
        <v>3.3186117655394107</v>
      </c>
      <c r="U7" s="18">
        <v>4.1570019947179198</v>
      </c>
      <c r="V7" s="18">
        <v>7.5028869230418893</v>
      </c>
      <c r="W7" s="18">
        <v>22.872747809758295</v>
      </c>
      <c r="X7" s="18">
        <v>43.225072037325553</v>
      </c>
      <c r="Y7" s="18">
        <v>45.111225559873688</v>
      </c>
      <c r="Z7" s="18">
        <v>45.028954701501931</v>
      </c>
      <c r="AA7" s="18">
        <v>46.763959294689663</v>
      </c>
      <c r="AB7" s="18">
        <v>8.071130895191498</v>
      </c>
      <c r="AC7" s="18">
        <v>14.259277568187603</v>
      </c>
      <c r="AD7" s="18">
        <v>23.063846671094545</v>
      </c>
      <c r="AE7" s="18">
        <v>28.05176951010705</v>
      </c>
      <c r="AF7" s="18">
        <v>24.108111983139498</v>
      </c>
      <c r="AG7" s="18" t="s">
        <v>1</v>
      </c>
    </row>
    <row r="8" spans="1:33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>
        <v>13.332727645351479</v>
      </c>
      <c r="N8" s="14" t="s">
        <v>1</v>
      </c>
      <c r="O8" s="14">
        <v>15.142018569396114</v>
      </c>
      <c r="P8" s="14" t="s">
        <v>1</v>
      </c>
      <c r="Q8" s="14">
        <v>13.902821642220779</v>
      </c>
      <c r="R8" s="14" t="s">
        <v>1</v>
      </c>
      <c r="S8" s="14">
        <v>15.029128265385427</v>
      </c>
      <c r="T8" s="14" t="s">
        <v>1</v>
      </c>
      <c r="U8" s="14">
        <v>18.075876776359575</v>
      </c>
      <c r="V8" s="14">
        <v>19.515096004983704</v>
      </c>
      <c r="W8" s="14">
        <v>19.482391567543189</v>
      </c>
      <c r="X8" s="14">
        <v>23.887920761720739</v>
      </c>
      <c r="Y8" s="14">
        <v>41.689733563448073</v>
      </c>
      <c r="Z8" s="14" t="s">
        <v>1</v>
      </c>
      <c r="AA8" s="14">
        <v>28.588081510037696</v>
      </c>
      <c r="AB8" s="14" t="s">
        <v>1</v>
      </c>
      <c r="AC8" s="14">
        <v>35.178159361869611</v>
      </c>
      <c r="AD8" s="14" t="s">
        <v>1</v>
      </c>
      <c r="AE8" s="14">
        <v>35.620300991862877</v>
      </c>
      <c r="AF8" s="14">
        <v>31.383007098506461</v>
      </c>
      <c r="AG8" s="14" t="s">
        <v>1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2.9747055340157287</v>
      </c>
      <c r="P9" s="11">
        <v>4.7617825332859089</v>
      </c>
      <c r="Q9" s="11">
        <v>4.8043444906052306</v>
      </c>
      <c r="R9" s="11">
        <v>10.438999735430718</v>
      </c>
      <c r="S9" s="11">
        <v>7.7259770169665014</v>
      </c>
      <c r="T9" s="11">
        <v>8.546549329775317</v>
      </c>
      <c r="U9" s="11">
        <v>9.1742226646259528</v>
      </c>
      <c r="V9" s="11">
        <v>10.425635893975006</v>
      </c>
      <c r="W9" s="11">
        <v>15.268405953412984</v>
      </c>
      <c r="X9" s="11">
        <v>14.348993582781812</v>
      </c>
      <c r="Y9" s="11">
        <v>12.863686468111432</v>
      </c>
      <c r="Z9" s="11">
        <v>12.68729910193675</v>
      </c>
      <c r="AA9" s="11">
        <v>15.684336570809494</v>
      </c>
      <c r="AB9" s="11">
        <v>16.832382587295196</v>
      </c>
      <c r="AC9" s="11">
        <v>25.019137631784382</v>
      </c>
      <c r="AD9" s="11">
        <v>31.415353914068877</v>
      </c>
      <c r="AE9" s="11">
        <v>24.508768541875373</v>
      </c>
      <c r="AF9" s="11">
        <v>27.387140180997861</v>
      </c>
      <c r="AG9" s="11" t="s">
        <v>1</v>
      </c>
    </row>
    <row r="10" spans="1:33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>
        <v>12.505893460119344</v>
      </c>
      <c r="M10" s="14">
        <v>13.421845726843902</v>
      </c>
      <c r="N10" s="14">
        <v>18.414206867501726</v>
      </c>
      <c r="O10" s="14">
        <v>19.728173958259397</v>
      </c>
      <c r="P10" s="14">
        <v>20.340622299543892</v>
      </c>
      <c r="Q10" s="14">
        <v>21.616576917686821</v>
      </c>
      <c r="R10" s="14">
        <v>23.157595152696612</v>
      </c>
      <c r="S10" s="14">
        <v>23.449060061282747</v>
      </c>
      <c r="T10" s="14">
        <v>21.575166901684742</v>
      </c>
      <c r="U10" s="14">
        <v>26.333976132207667</v>
      </c>
      <c r="V10" s="14">
        <v>30.320464006923874</v>
      </c>
      <c r="W10" s="14">
        <v>33.730559970078133</v>
      </c>
      <c r="X10" s="14">
        <v>33.872906882471462</v>
      </c>
      <c r="Y10" s="14">
        <v>34.032103801777609</v>
      </c>
      <c r="Z10" s="14">
        <v>32.592309936022026</v>
      </c>
      <c r="AA10" s="14">
        <v>28.516059303186466</v>
      </c>
      <c r="AB10" s="14">
        <v>34.105090607676317</v>
      </c>
      <c r="AC10" s="14">
        <v>39.391287576176602</v>
      </c>
      <c r="AD10" s="14">
        <v>43.421765494942939</v>
      </c>
      <c r="AE10" s="14">
        <v>46.057992580108014</v>
      </c>
      <c r="AF10" s="14">
        <v>48.423309605971788</v>
      </c>
      <c r="AG10" s="14" t="s">
        <v>1</v>
      </c>
    </row>
    <row r="11" spans="1:33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6.4158553332058466</v>
      </c>
      <c r="N11" s="11">
        <v>7.2303531831889067</v>
      </c>
      <c r="O11" s="11">
        <v>6.7375153663999701</v>
      </c>
      <c r="P11" s="11">
        <v>6.9598525855415199</v>
      </c>
      <c r="Q11" s="11">
        <v>6.6421000728614326</v>
      </c>
      <c r="R11" s="11">
        <v>8.2834481616538049</v>
      </c>
      <c r="S11" s="11">
        <v>6.6896908215775834</v>
      </c>
      <c r="T11" s="11">
        <v>8.2204069889526163</v>
      </c>
      <c r="U11" s="11">
        <v>7.6448805539877425</v>
      </c>
      <c r="V11" s="11">
        <v>8.6962163998363202</v>
      </c>
      <c r="W11" s="11">
        <v>9.4907919013988558</v>
      </c>
      <c r="X11" s="11">
        <v>10.032326204390989</v>
      </c>
      <c r="Y11" s="11">
        <v>11.262549687155312</v>
      </c>
      <c r="Z11" s="11">
        <v>11.780825332140067</v>
      </c>
      <c r="AA11" s="11" t="s">
        <v>1</v>
      </c>
      <c r="AB11" s="11">
        <v>11.519587027790548</v>
      </c>
      <c r="AC11" s="11">
        <v>11.560764867997319</v>
      </c>
      <c r="AD11" s="11">
        <v>13.383876917047168</v>
      </c>
      <c r="AE11" s="11">
        <v>15.719442279875635</v>
      </c>
      <c r="AF11" s="11">
        <v>15.112838039308166</v>
      </c>
      <c r="AG11" s="11" t="s">
        <v>1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9.258935869091231E-2</v>
      </c>
      <c r="R12" s="14">
        <v>0.26862718455867596</v>
      </c>
      <c r="S12" s="14">
        <v>0.37488592903471862</v>
      </c>
      <c r="T12" s="14">
        <v>0.23216608874189146</v>
      </c>
      <c r="U12" s="14">
        <v>0.34332471263181774</v>
      </c>
      <c r="V12" s="14">
        <v>0.42277859964227471</v>
      </c>
      <c r="W12" s="14">
        <v>0.54187072659135704</v>
      </c>
      <c r="X12" s="14">
        <v>0.71526929461523048</v>
      </c>
      <c r="Y12" s="14">
        <v>0.9872688170892836</v>
      </c>
      <c r="Z12" s="14">
        <v>1.3816982270823719</v>
      </c>
      <c r="AA12" s="14">
        <v>2.6979785023176319</v>
      </c>
      <c r="AB12" s="14">
        <v>3.9550020179586873</v>
      </c>
      <c r="AC12" s="14">
        <v>3.6989915874442656</v>
      </c>
      <c r="AD12" s="14">
        <v>5.9439477513136101</v>
      </c>
      <c r="AE12" s="14">
        <v>12.964758960603035</v>
      </c>
      <c r="AF12" s="14">
        <v>15.647323973439825</v>
      </c>
      <c r="AG12" s="14" t="s">
        <v>1</v>
      </c>
    </row>
    <row r="13" spans="1:33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>
        <v>9.8860644291207507</v>
      </c>
      <c r="M13" s="11">
        <v>8.8750196825033285</v>
      </c>
      <c r="N13" s="11">
        <v>7.8966263544658926</v>
      </c>
      <c r="O13" s="11">
        <v>8.2159235150283578</v>
      </c>
      <c r="P13" s="11">
        <v>9.5364120912834238</v>
      </c>
      <c r="Q13" s="11">
        <v>9.7314247506111116</v>
      </c>
      <c r="R13" s="11" t="s">
        <v>1</v>
      </c>
      <c r="S13" s="11" t="s">
        <v>1</v>
      </c>
      <c r="T13" s="11" t="s">
        <v>1</v>
      </c>
      <c r="U13" s="11" t="s">
        <v>1</v>
      </c>
      <c r="V13" s="11" t="s">
        <v>1</v>
      </c>
      <c r="W13" s="11" t="s">
        <v>1</v>
      </c>
      <c r="X13" s="11" t="s">
        <v>1</v>
      </c>
      <c r="Y13" s="11" t="s">
        <v>1</v>
      </c>
      <c r="Z13" s="11" t="s">
        <v>1</v>
      </c>
      <c r="AA13" s="11">
        <v>24.07346706287581</v>
      </c>
      <c r="AB13" s="11" t="s">
        <v>1</v>
      </c>
      <c r="AC13" s="11">
        <v>23.650410590247279</v>
      </c>
      <c r="AD13" s="11" t="s">
        <v>1</v>
      </c>
      <c r="AE13" s="11">
        <v>26.417640980687132</v>
      </c>
      <c r="AF13" s="11" t="s">
        <v>1</v>
      </c>
      <c r="AG13" s="11" t="s">
        <v>1</v>
      </c>
    </row>
    <row r="14" spans="1:33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 t="s">
        <v>1</v>
      </c>
      <c r="R14" s="14" t="s">
        <v>1</v>
      </c>
      <c r="S14" s="14">
        <v>5.7823381858958234</v>
      </c>
      <c r="T14" s="14">
        <v>6.9362758213559532</v>
      </c>
      <c r="U14" s="14">
        <v>8.4577398513254867</v>
      </c>
      <c r="V14" s="14">
        <v>8.643877295442044</v>
      </c>
      <c r="W14" s="14">
        <v>6.9391913376874648</v>
      </c>
      <c r="X14" s="14">
        <v>8.9078943265881545</v>
      </c>
      <c r="Y14" s="14">
        <v>10.038753911415975</v>
      </c>
      <c r="Z14" s="14">
        <v>9.5784909754439784</v>
      </c>
      <c r="AA14" s="14">
        <v>9.046114616187058</v>
      </c>
      <c r="AB14" s="14">
        <v>8.9187884686331351</v>
      </c>
      <c r="AC14" s="14">
        <v>12.734182805166277</v>
      </c>
      <c r="AD14" s="14">
        <v>12.105488929069914</v>
      </c>
      <c r="AE14" s="14">
        <v>12.540017497913917</v>
      </c>
      <c r="AF14" s="14">
        <v>13.1371652586212</v>
      </c>
      <c r="AG14" s="14" t="s">
        <v>1</v>
      </c>
    </row>
    <row r="15" spans="1:33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2.2693125442948263</v>
      </c>
      <c r="N15" s="11">
        <v>4.3379571248423705</v>
      </c>
      <c r="O15" s="11">
        <v>5.1168903029464659</v>
      </c>
      <c r="P15" s="11">
        <v>5.2237380627557988</v>
      </c>
      <c r="Q15" s="11">
        <v>6.2553763440860211</v>
      </c>
      <c r="R15" s="11">
        <v>7.8005013854070455</v>
      </c>
      <c r="S15" s="11">
        <v>9.6934569809376612</v>
      </c>
      <c r="T15" s="11">
        <v>10.09662441962605</v>
      </c>
      <c r="U15" s="11">
        <v>10.131852032718836</v>
      </c>
      <c r="V15" s="11">
        <v>13.906882591093117</v>
      </c>
      <c r="W15" s="11">
        <v>12.683294663573086</v>
      </c>
      <c r="X15" s="11">
        <v>14.768449012588059</v>
      </c>
      <c r="Y15" s="11">
        <v>16.675990675990676</v>
      </c>
      <c r="Z15" s="11">
        <v>20.593860684769776</v>
      </c>
      <c r="AA15" s="11">
        <v>20.538724507839206</v>
      </c>
      <c r="AB15" s="11">
        <v>19.560131024801123</v>
      </c>
      <c r="AC15" s="11">
        <v>25.350613283962048</v>
      </c>
      <c r="AD15" s="11">
        <v>35.362484301860945</v>
      </c>
      <c r="AE15" s="11">
        <v>36.799549549549546</v>
      </c>
      <c r="AF15" s="11">
        <v>39.62950450450451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1.2762001827199243</v>
      </c>
      <c r="Q16" s="14">
        <v>2.9791272709005376</v>
      </c>
      <c r="R16" s="14">
        <v>5.7426812599993635</v>
      </c>
      <c r="S16" s="14">
        <v>12.948223063657954</v>
      </c>
      <c r="T16" s="14">
        <v>10.934477483492149</v>
      </c>
      <c r="U16" s="14">
        <v>7.8184174674364169</v>
      </c>
      <c r="V16" s="14">
        <v>12.340035392609552</v>
      </c>
      <c r="W16" s="14">
        <v>24.722036010213387</v>
      </c>
      <c r="X16" s="14">
        <v>27.368685112529345</v>
      </c>
      <c r="Y16" s="14">
        <v>35.257669327409637</v>
      </c>
      <c r="Z16" s="14">
        <v>39.307123648450599</v>
      </c>
      <c r="AA16" s="14">
        <v>40.559299834918214</v>
      </c>
      <c r="AB16" s="14">
        <v>17.458039415730507</v>
      </c>
      <c r="AC16" s="14">
        <v>26.985528292192278</v>
      </c>
      <c r="AD16" s="14">
        <v>28.625292011035015</v>
      </c>
      <c r="AE16" s="14">
        <v>42.383626482854382</v>
      </c>
      <c r="AF16" s="14">
        <v>58.894187942573325</v>
      </c>
      <c r="AG16" s="14" t="s">
        <v>1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29.497113603761402</v>
      </c>
      <c r="Y17" s="11">
        <v>26.895431053073487</v>
      </c>
      <c r="Z17" s="11">
        <v>28.89345489034093</v>
      </c>
      <c r="AA17" s="11">
        <v>28.733416963929049</v>
      </c>
      <c r="AB17" s="11">
        <v>8.8640537799870938</v>
      </c>
      <c r="AC17" s="11">
        <v>15.683484726797284</v>
      </c>
      <c r="AD17" s="11">
        <v>33.964942993343392</v>
      </c>
      <c r="AE17" s="11">
        <v>32.935744355689252</v>
      </c>
      <c r="AF17" s="11">
        <v>28.904706716898225</v>
      </c>
      <c r="AG17" s="11" t="s">
        <v>1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 t="s">
        <v>1</v>
      </c>
      <c r="W18" s="14" t="s">
        <v>1</v>
      </c>
      <c r="X18" s="14" t="s">
        <v>1</v>
      </c>
      <c r="Y18" s="14">
        <v>13.941315246240046</v>
      </c>
      <c r="Z18" s="14">
        <v>12.803958767646018</v>
      </c>
      <c r="AA18" s="14">
        <v>17.291849363289405</v>
      </c>
      <c r="AB18" s="14" t="s">
        <v>1</v>
      </c>
      <c r="AC18" s="14">
        <v>19.428629352435333</v>
      </c>
      <c r="AD18" s="14" t="s">
        <v>1</v>
      </c>
      <c r="AE18" s="14">
        <v>23.711730322918037</v>
      </c>
      <c r="AF18" s="14" t="s">
        <v>1</v>
      </c>
      <c r="AG18" s="14" t="s">
        <v>1</v>
      </c>
    </row>
    <row r="19" spans="1:33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3.3018383468726187</v>
      </c>
      <c r="V19" s="11">
        <v>3.3663256212446875</v>
      </c>
      <c r="W19" s="11">
        <v>3.9976399515462817</v>
      </c>
      <c r="X19" s="11">
        <v>5.1799244526083861</v>
      </c>
      <c r="Y19" s="11">
        <v>6.6389401140707829</v>
      </c>
      <c r="Z19" s="11">
        <v>5.0919112804694242</v>
      </c>
      <c r="AA19" s="11">
        <v>5.9088015370557638</v>
      </c>
      <c r="AB19" s="11">
        <v>4.1921120306901134</v>
      </c>
      <c r="AC19" s="11">
        <v>5.1098205323805637</v>
      </c>
      <c r="AD19" s="11">
        <v>5.6416405839195498</v>
      </c>
      <c r="AE19" s="11">
        <v>5.6231758998484835</v>
      </c>
      <c r="AF19" s="11">
        <v>4.4891570441088033</v>
      </c>
      <c r="AG19" s="11" t="s">
        <v>1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0.58437291519319423</v>
      </c>
      <c r="O20" s="14" t="s">
        <v>1</v>
      </c>
      <c r="P20" s="14" t="s">
        <v>1</v>
      </c>
      <c r="Q20" s="14">
        <v>2.1845877826186881</v>
      </c>
      <c r="R20" s="14">
        <v>3.8392628615305862</v>
      </c>
      <c r="S20" s="14">
        <v>4.9478732481390306</v>
      </c>
      <c r="T20" s="14">
        <v>4.1148645513576616</v>
      </c>
      <c r="U20" s="14">
        <v>2.9838270740999921</v>
      </c>
      <c r="V20" s="14">
        <v>2.8847105512814637</v>
      </c>
      <c r="W20" s="14">
        <v>5.9131367394916143</v>
      </c>
      <c r="X20" s="14">
        <v>13.660211138216585</v>
      </c>
      <c r="Y20" s="14">
        <v>16.916538973274729</v>
      </c>
      <c r="Z20" s="14">
        <v>18.758847690709143</v>
      </c>
      <c r="AA20" s="14">
        <v>27.77015354311639</v>
      </c>
      <c r="AB20" s="14">
        <v>5.2098501021561709</v>
      </c>
      <c r="AC20" s="14">
        <v>5.2039923915302104</v>
      </c>
      <c r="AD20" s="14">
        <v>8.473573015699559</v>
      </c>
      <c r="AE20" s="14">
        <v>8.3452172254366754</v>
      </c>
      <c r="AF20" s="14">
        <v>7.9199534360186883</v>
      </c>
      <c r="AG20" s="14" t="s">
        <v>1</v>
      </c>
    </row>
    <row r="21" spans="1:33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>
        <v>18.356250317295359</v>
      </c>
      <c r="Z21" s="11" t="s">
        <v>1</v>
      </c>
      <c r="AA21" s="11">
        <v>18.778464573233649</v>
      </c>
      <c r="AB21" s="11" t="s">
        <v>1</v>
      </c>
      <c r="AC21" s="11">
        <v>18.693246321738421</v>
      </c>
      <c r="AD21" s="11" t="s">
        <v>1</v>
      </c>
      <c r="AE21" s="11">
        <v>20.832034945680849</v>
      </c>
      <c r="AF21" s="11" t="s">
        <v>1</v>
      </c>
      <c r="AG21" s="11" t="s">
        <v>1</v>
      </c>
    </row>
    <row r="22" spans="1:33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>
        <v>8.3576114719198262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8.5971645804299204</v>
      </c>
      <c r="X22" s="14">
        <v>9.145453982410503</v>
      </c>
      <c r="Y22" s="14">
        <v>11.933385349436239</v>
      </c>
      <c r="Z22" s="14">
        <v>13.852282456563771</v>
      </c>
      <c r="AA22" s="14">
        <v>12.870089610655583</v>
      </c>
      <c r="AB22" s="14">
        <v>13.897644437600313</v>
      </c>
      <c r="AC22" s="14">
        <v>12.454948483219336</v>
      </c>
      <c r="AD22" s="14">
        <v>12.661522337035656</v>
      </c>
      <c r="AE22" s="14">
        <v>12.107295201007421</v>
      </c>
      <c r="AF22" s="14">
        <v>13.889803203665599</v>
      </c>
      <c r="AG22" s="14" t="s">
        <v>1</v>
      </c>
    </row>
    <row r="23" spans="1:33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>
        <v>0.38662022722834494</v>
      </c>
      <c r="O23" s="11">
        <v>0.71188412373742893</v>
      </c>
      <c r="P23" s="11">
        <v>0.81057547686127829</v>
      </c>
      <c r="Q23" s="11">
        <v>1.5366846352037429</v>
      </c>
      <c r="R23" s="11">
        <v>2.2064565867961186</v>
      </c>
      <c r="S23" s="11">
        <v>2.2333622353398983</v>
      </c>
      <c r="T23" s="11">
        <v>2.0369249341103481</v>
      </c>
      <c r="U23" s="11">
        <v>1.9400891822707538</v>
      </c>
      <c r="V23" s="11">
        <v>5.8426300274576803</v>
      </c>
      <c r="W23" s="11">
        <v>7.7780382871600784</v>
      </c>
      <c r="X23" s="11">
        <v>9.7650346119141815</v>
      </c>
      <c r="Y23" s="11">
        <v>9.2471437048925296</v>
      </c>
      <c r="Z23" s="11">
        <v>11.203721254997388</v>
      </c>
      <c r="AA23" s="11">
        <v>16.525239453076448</v>
      </c>
      <c r="AB23" s="11">
        <v>3.078044945013136</v>
      </c>
      <c r="AC23" s="11">
        <v>3.8584686643775647</v>
      </c>
      <c r="AD23" s="11">
        <v>6.4090015015205894</v>
      </c>
      <c r="AE23" s="11">
        <v>8.7485835971908514</v>
      </c>
      <c r="AF23" s="11">
        <v>10.183274555019121</v>
      </c>
      <c r="AG23" s="11" t="s">
        <v>1</v>
      </c>
    </row>
    <row r="24" spans="1:33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3.4436840154792918</v>
      </c>
      <c r="M24" s="14">
        <v>3.8002393087084267</v>
      </c>
      <c r="N24" s="14">
        <v>3.5451613794625394</v>
      </c>
      <c r="O24" s="14">
        <v>3.2810424778985063</v>
      </c>
      <c r="P24" s="14">
        <v>3.4419130848184221</v>
      </c>
      <c r="Q24" s="14">
        <v>3.6008962272903973</v>
      </c>
      <c r="R24" s="14">
        <v>3.1973388549374318</v>
      </c>
      <c r="S24" s="14">
        <v>2.7973706588476106</v>
      </c>
      <c r="T24" s="14">
        <v>4.0809550335176468</v>
      </c>
      <c r="U24" s="14">
        <v>6.6861208579056921</v>
      </c>
      <c r="V24" s="14">
        <v>5.1983482914117687</v>
      </c>
      <c r="W24" s="14">
        <v>11.062522115772165</v>
      </c>
      <c r="X24" s="14">
        <v>7.8288607933569878</v>
      </c>
      <c r="Y24" s="14">
        <v>8.6690363745093233</v>
      </c>
      <c r="Z24" s="14">
        <v>8.6403452106684657</v>
      </c>
      <c r="AA24" s="14">
        <v>10.147997497384107</v>
      </c>
      <c r="AB24" s="14">
        <v>10.05535982725549</v>
      </c>
      <c r="AC24" s="14">
        <v>11.099159286844463</v>
      </c>
      <c r="AD24" s="14">
        <v>11.974521150294267</v>
      </c>
      <c r="AE24" s="14">
        <v>13.1331453258189</v>
      </c>
      <c r="AF24" s="14">
        <v>13.105895245220786</v>
      </c>
      <c r="AG24" s="14" t="s">
        <v>1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>
        <v>9.6234368261651877</v>
      </c>
      <c r="O25" s="11" t="s">
        <v>1</v>
      </c>
      <c r="P25" s="11">
        <v>10.584892789837411</v>
      </c>
      <c r="Q25" s="11" t="s">
        <v>1</v>
      </c>
      <c r="R25" s="11">
        <v>12.535630691451157</v>
      </c>
      <c r="S25" s="11">
        <v>12.159874674890485</v>
      </c>
      <c r="T25" s="11" t="s">
        <v>1</v>
      </c>
      <c r="U25" s="11">
        <v>13.313565827264277</v>
      </c>
      <c r="V25" s="11" t="s">
        <v>1</v>
      </c>
      <c r="W25" s="11">
        <v>17.77476574498542</v>
      </c>
      <c r="X25" s="11" t="s">
        <v>1</v>
      </c>
      <c r="Y25" s="11">
        <v>21.114540597455246</v>
      </c>
      <c r="Z25" s="11" t="s">
        <v>1</v>
      </c>
      <c r="AA25" s="11">
        <v>22.855026006318948</v>
      </c>
      <c r="AB25" s="11" t="s">
        <v>1</v>
      </c>
      <c r="AC25" s="11">
        <v>23.435637202730508</v>
      </c>
      <c r="AD25" s="11" t="s">
        <v>1</v>
      </c>
      <c r="AE25" s="11">
        <v>27.690025194576233</v>
      </c>
      <c r="AF25" s="11" t="s">
        <v>1</v>
      </c>
      <c r="AG25" s="11" t="s">
        <v>1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0.12197230519137234</v>
      </c>
      <c r="O26" s="14">
        <v>0.17806020602662984</v>
      </c>
      <c r="P26" s="14">
        <v>0.20212325020860247</v>
      </c>
      <c r="Q26" s="14">
        <v>0.38733785619948402</v>
      </c>
      <c r="R26" s="14">
        <v>0.4054607502516277</v>
      </c>
      <c r="S26" s="14">
        <v>0.62019521033447345</v>
      </c>
      <c r="T26" s="14">
        <v>1.2479861736908888</v>
      </c>
      <c r="U26" s="14">
        <v>1.4451158694994357</v>
      </c>
      <c r="V26" s="14">
        <v>2.1543150208238253</v>
      </c>
      <c r="W26" s="14">
        <v>3.1704438190077306</v>
      </c>
      <c r="X26" s="14">
        <v>3.4821925996271288</v>
      </c>
      <c r="Y26" s="14">
        <v>3.4593715570556505</v>
      </c>
      <c r="Z26" s="14">
        <v>2.9561964954690545</v>
      </c>
      <c r="AA26" s="14">
        <v>5.1516689665347704</v>
      </c>
      <c r="AB26" s="14">
        <v>3.6565323382677168</v>
      </c>
      <c r="AC26" s="14">
        <v>3.0736771017509206</v>
      </c>
      <c r="AD26" s="14">
        <v>3.2916524796996667</v>
      </c>
      <c r="AE26" s="14">
        <v>3.3561962974137254</v>
      </c>
      <c r="AF26" s="14">
        <v>3.2574390392250421</v>
      </c>
      <c r="AG26" s="14" t="s">
        <v>1</v>
      </c>
    </row>
    <row r="27" spans="1:33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>
        <v>13.220222593701696</v>
      </c>
      <c r="N27" s="11" t="s">
        <v>1</v>
      </c>
      <c r="O27" s="11">
        <v>17.798561782081002</v>
      </c>
      <c r="P27" s="11" t="s">
        <v>1</v>
      </c>
      <c r="Q27" s="11">
        <v>18.067151539837134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15.260300529712637</v>
      </c>
      <c r="X27" s="11" t="s">
        <v>1</v>
      </c>
      <c r="Y27" s="11">
        <v>15.589590801173129</v>
      </c>
      <c r="Z27" s="11" t="s">
        <v>1</v>
      </c>
      <c r="AA27" s="11">
        <v>16.038837683810595</v>
      </c>
      <c r="AB27" s="11" t="s">
        <v>1</v>
      </c>
      <c r="AC27" s="11">
        <v>21.29439090964998</v>
      </c>
      <c r="AD27" s="11" t="s">
        <v>1</v>
      </c>
      <c r="AE27" s="11">
        <v>24.926826916237289</v>
      </c>
      <c r="AF27" s="11">
        <v>26.631350082231176</v>
      </c>
      <c r="AG27" s="11" t="s">
        <v>1</v>
      </c>
    </row>
    <row r="28" spans="1:33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1.7504301520021679</v>
      </c>
      <c r="S28" s="14">
        <v>1.4818404161600627</v>
      </c>
      <c r="T28" s="14">
        <v>1.4029411944465382</v>
      </c>
      <c r="U28" s="14">
        <v>1.5846616453931224</v>
      </c>
      <c r="V28" s="14">
        <v>5.0226727117362593</v>
      </c>
      <c r="W28" s="14">
        <v>8.2073427736355598</v>
      </c>
      <c r="X28" s="14">
        <v>14.210078913898329</v>
      </c>
      <c r="Y28" s="14">
        <v>13.875288768795906</v>
      </c>
      <c r="Z28" s="14">
        <v>19.775261692126236</v>
      </c>
      <c r="AA28" s="14">
        <v>60.060037408858001</v>
      </c>
      <c r="AB28" s="14">
        <v>5.0371159295575545</v>
      </c>
      <c r="AC28" s="14">
        <v>8.2530883459681714</v>
      </c>
      <c r="AD28" s="14">
        <v>6.3574016131262461</v>
      </c>
      <c r="AE28" s="14">
        <v>2.8913253459355879</v>
      </c>
      <c r="AF28" s="14">
        <v>6.1449084024190599</v>
      </c>
      <c r="AG28" s="14" t="s">
        <v>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3.3915835203852178</v>
      </c>
      <c r="P29" s="11">
        <v>3.2513960754126927</v>
      </c>
      <c r="Q29" s="11">
        <v>5.6817726128033623</v>
      </c>
      <c r="R29" s="11">
        <v>7.4998876365216267</v>
      </c>
      <c r="S29" s="11">
        <v>9.7971391339871712</v>
      </c>
      <c r="T29" s="11">
        <v>8.5637937136563966</v>
      </c>
      <c r="U29" s="11">
        <v>10.307286247839025</v>
      </c>
      <c r="V29" s="11">
        <v>12.183012395899452</v>
      </c>
      <c r="W29" s="11">
        <v>14.702964529098075</v>
      </c>
      <c r="X29" s="11">
        <v>17.613273833560999</v>
      </c>
      <c r="Y29" s="11">
        <v>18.776022606647246</v>
      </c>
      <c r="Z29" s="11">
        <v>18.47265860793388</v>
      </c>
      <c r="AA29" s="11">
        <v>20.267004763907281</v>
      </c>
      <c r="AB29" s="11">
        <v>16.343089658231328</v>
      </c>
      <c r="AC29" s="11">
        <v>19.298360523099181</v>
      </c>
      <c r="AD29" s="11">
        <v>21.43912154803288</v>
      </c>
      <c r="AE29" s="11">
        <v>25.245663780504117</v>
      </c>
      <c r="AF29" s="11">
        <v>23.249370592100391</v>
      </c>
      <c r="AG29" s="11" t="s">
        <v>1</v>
      </c>
    </row>
    <row r="30" spans="1:33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>
        <v>5.5194453835533217</v>
      </c>
      <c r="M30" s="14">
        <v>6.0867252587989666</v>
      </c>
      <c r="N30" s="14">
        <v>8.6785210302058111</v>
      </c>
      <c r="O30" s="14">
        <v>6.8432927971725723</v>
      </c>
      <c r="P30" s="14" t="s">
        <v>1</v>
      </c>
      <c r="Q30" s="14">
        <v>7.8386159578872112</v>
      </c>
      <c r="R30" s="14">
        <v>8.1134952574490136</v>
      </c>
      <c r="S30" s="14">
        <v>7.8996543975492699</v>
      </c>
      <c r="T30" s="14">
        <v>8.4247236161575785</v>
      </c>
      <c r="U30" s="14">
        <v>7.9093774810923128</v>
      </c>
      <c r="V30" s="14">
        <v>8.5304568844291992</v>
      </c>
      <c r="W30" s="14">
        <v>10.730278326675762</v>
      </c>
      <c r="X30" s="14">
        <v>12.050002698507067</v>
      </c>
      <c r="Y30" s="14">
        <v>12.268275966478555</v>
      </c>
      <c r="Z30" s="14">
        <v>11.498308229790011</v>
      </c>
      <c r="AA30" s="14">
        <v>14.698343496687924</v>
      </c>
      <c r="AB30" s="14">
        <v>13.78818179127995</v>
      </c>
      <c r="AC30" s="14">
        <v>14.448813769539449</v>
      </c>
      <c r="AD30" s="14">
        <v>15.355667455609591</v>
      </c>
      <c r="AE30" s="14">
        <v>17.395294874426085</v>
      </c>
      <c r="AF30" s="14">
        <v>17.153327088837852</v>
      </c>
      <c r="AG30" s="14" t="s">
        <v>1</v>
      </c>
    </row>
    <row r="31" spans="1:33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>
        <v>0.55399775173002586</v>
      </c>
      <c r="F31" s="11" t="s">
        <v>1</v>
      </c>
      <c r="G31" s="11">
        <v>2.4047851864185912</v>
      </c>
      <c r="H31" s="11" t="s">
        <v>1</v>
      </c>
      <c r="I31" s="11">
        <v>7.4602918271046166</v>
      </c>
      <c r="J31" s="11" t="s">
        <v>1</v>
      </c>
      <c r="K31" s="11">
        <v>9.0595208697723528</v>
      </c>
      <c r="L31" s="11" t="s">
        <v>1</v>
      </c>
      <c r="M31" s="11">
        <v>9.0103257367709215</v>
      </c>
      <c r="N31" s="11" t="s">
        <v>1</v>
      </c>
      <c r="O31" s="11">
        <v>11.729459547648052</v>
      </c>
      <c r="P31" s="11" t="s">
        <v>1</v>
      </c>
      <c r="Q31" s="11">
        <v>13.957373516803814</v>
      </c>
      <c r="R31" s="11" t="s">
        <v>1</v>
      </c>
      <c r="S31" s="11">
        <v>18.877251394460071</v>
      </c>
      <c r="T31" s="11" t="s">
        <v>1</v>
      </c>
      <c r="U31" s="11">
        <v>17.118889456200684</v>
      </c>
      <c r="V31" s="11" t="s">
        <v>1</v>
      </c>
      <c r="W31" s="11">
        <v>22.425643211103598</v>
      </c>
      <c r="X31" s="11" t="s">
        <v>1</v>
      </c>
      <c r="Y31" s="11">
        <v>25.898246917242037</v>
      </c>
      <c r="Z31" s="11" t="s">
        <v>1</v>
      </c>
      <c r="AA31" s="11">
        <v>24.46996527216233</v>
      </c>
      <c r="AB31" s="11" t="s">
        <v>1</v>
      </c>
      <c r="AC31" s="11" t="s">
        <v>1</v>
      </c>
      <c r="AD31" s="11" t="s">
        <v>1</v>
      </c>
      <c r="AE31" s="11">
        <v>25.546636658723159</v>
      </c>
      <c r="AF31" s="11" t="s">
        <v>1</v>
      </c>
      <c r="AG31" s="11" t="s">
        <v>1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>
        <v>17.203604666573863</v>
      </c>
      <c r="AF32" s="21" t="s">
        <v>1</v>
      </c>
      <c r="AG32" s="21" t="s">
        <v>1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0.57959837002006953</v>
      </c>
      <c r="AF35" s="11">
        <v>0.32088023855720599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>
        <v>0.76486344797255412</v>
      </c>
      <c r="AD36" s="14">
        <v>1.210559262450841</v>
      </c>
      <c r="AE36" s="14">
        <v>1.178368342019819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</row>
    <row r="39" spans="1:33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20.326142428501239</v>
      </c>
      <c r="Z39" s="11">
        <v>27.925129377124399</v>
      </c>
      <c r="AA39" s="11">
        <v>38.588788786609619</v>
      </c>
      <c r="AB39" s="11">
        <v>37.740483588345548</v>
      </c>
      <c r="AC39" s="11">
        <v>29.111039876805059</v>
      </c>
      <c r="AD39" s="11">
        <v>32.415881472054629</v>
      </c>
      <c r="AE39" s="11">
        <v>50.986013552858466</v>
      </c>
      <c r="AF39" s="11">
        <v>38.367664130602549</v>
      </c>
      <c r="AG39" s="11" t="s">
        <v>1</v>
      </c>
    </row>
    <row r="40" spans="1:33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</row>
    <row r="41" spans="1:33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</row>
    <row r="44" spans="1:33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>
        <v>11.782975025725623</v>
      </c>
      <c r="L47" s="11" t="s">
        <v>1</v>
      </c>
      <c r="M47" s="11">
        <v>10.04557724876069</v>
      </c>
      <c r="N47" s="11" t="s">
        <v>1</v>
      </c>
      <c r="O47" s="11">
        <v>12.628523955811001</v>
      </c>
      <c r="P47" s="11" t="s">
        <v>1</v>
      </c>
      <c r="Q47" s="11">
        <v>11.950989703176354</v>
      </c>
      <c r="R47" s="11" t="s">
        <v>1</v>
      </c>
      <c r="S47" s="11">
        <v>12.72695540372559</v>
      </c>
      <c r="T47" s="11" t="s">
        <v>1</v>
      </c>
      <c r="U47" s="11">
        <v>13.964662362747173</v>
      </c>
      <c r="V47" s="11" t="s">
        <v>1</v>
      </c>
      <c r="W47" s="11">
        <v>17.41765670197465</v>
      </c>
      <c r="X47" s="11" t="s">
        <v>1</v>
      </c>
      <c r="Y47" s="11">
        <v>21.813808685680883</v>
      </c>
      <c r="Z47" s="11" t="s">
        <v>1</v>
      </c>
      <c r="AA47" s="11">
        <v>20.624692112799696</v>
      </c>
      <c r="AB47" s="11" t="s">
        <v>1</v>
      </c>
      <c r="AC47" s="11">
        <v>23.045079003626292</v>
      </c>
      <c r="AD47" s="11">
        <v>24.377775151935211</v>
      </c>
      <c r="AE47" s="11">
        <v>28.36320855196902</v>
      </c>
      <c r="AF47" s="11">
        <v>25.191428799232167</v>
      </c>
      <c r="AG47" s="11" t="s">
        <v>1</v>
      </c>
    </row>
    <row r="48" spans="1:33" x14ac:dyDescent="0.25">
      <c r="A48" s="12" t="s">
        <v>44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 t="s">
        <v>1</v>
      </c>
      <c r="P48" s="14" t="s">
        <v>1</v>
      </c>
      <c r="Q48" s="14" t="s">
        <v>1</v>
      </c>
      <c r="R48" s="14" t="s">
        <v>1</v>
      </c>
      <c r="S48" s="14" t="s">
        <v>1</v>
      </c>
      <c r="T48" s="14" t="s">
        <v>1</v>
      </c>
      <c r="U48" s="14" t="s">
        <v>1</v>
      </c>
      <c r="V48" s="14" t="s">
        <v>1</v>
      </c>
      <c r="W48" s="14" t="s">
        <v>1</v>
      </c>
      <c r="X48" s="14" t="s">
        <v>1</v>
      </c>
      <c r="Y48" s="14" t="s">
        <v>1</v>
      </c>
      <c r="Z48" s="14" t="s">
        <v>1</v>
      </c>
      <c r="AA48" s="14" t="s">
        <v>1</v>
      </c>
      <c r="AB48" s="14" t="s">
        <v>1</v>
      </c>
      <c r="AC48" s="14" t="s">
        <v>1</v>
      </c>
      <c r="AD48" s="14" t="s">
        <v>1</v>
      </c>
      <c r="AE48" s="14" t="s">
        <v>1</v>
      </c>
      <c r="AF48" s="14" t="s">
        <v>1</v>
      </c>
      <c r="AG48" s="14" t="s">
        <v>1</v>
      </c>
    </row>
    <row r="49" spans="1:33" s="5" customFormat="1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>
        <v>0.21231840571306129</v>
      </c>
      <c r="AB50" s="14">
        <v>0.39909676807544436</v>
      </c>
      <c r="AC50" s="14">
        <v>0.11856633417053192</v>
      </c>
      <c r="AD50" s="14">
        <v>4.5268006675509245E-2</v>
      </c>
      <c r="AE50" s="14">
        <v>0.17246057561920636</v>
      </c>
      <c r="AF50" s="14">
        <v>0.19612070172061097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 t="s">
        <v>1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0.53163682841548821</v>
      </c>
      <c r="V53" s="11">
        <v>0.36083699999682117</v>
      </c>
      <c r="W53" s="11">
        <v>0.62210190602236859</v>
      </c>
      <c r="X53" s="11" t="s">
        <v>1</v>
      </c>
      <c r="Y53" s="11" t="s">
        <v>1</v>
      </c>
      <c r="Z53" s="11" t="s">
        <v>1</v>
      </c>
      <c r="AA53" s="11">
        <v>0.55071093449182762</v>
      </c>
      <c r="AB53" s="11">
        <v>0.64087514055402206</v>
      </c>
      <c r="AC53" s="11">
        <v>0.97346879544125564</v>
      </c>
      <c r="AD53" s="11">
        <v>0.85412427425233017</v>
      </c>
      <c r="AE53" s="11">
        <v>1.0493320721337673</v>
      </c>
      <c r="AF53" s="11">
        <v>0.85817437730419677</v>
      </c>
      <c r="AG53" s="11" t="s">
        <v>1</v>
      </c>
    </row>
    <row r="54" spans="1:33" x14ac:dyDescent="0.25">
      <c r="A54" s="12" t="s">
        <v>50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 t="s">
        <v>1</v>
      </c>
      <c r="V54" s="14" t="s">
        <v>1</v>
      </c>
      <c r="W54" s="14" t="s">
        <v>1</v>
      </c>
      <c r="X54" s="14" t="s">
        <v>1</v>
      </c>
      <c r="Y54" s="14" t="s">
        <v>1</v>
      </c>
      <c r="Z54" s="14" t="s">
        <v>1</v>
      </c>
      <c r="AA54" s="14" t="s">
        <v>1</v>
      </c>
      <c r="AB54" s="14" t="s">
        <v>1</v>
      </c>
      <c r="AC54" s="14" t="s">
        <v>1</v>
      </c>
      <c r="AD54" s="14" t="s">
        <v>1</v>
      </c>
      <c r="AE54" s="14" t="s">
        <v>1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</row>
    <row r="56" spans="1:33" x14ac:dyDescent="0.25">
      <c r="A56" s="12" t="s">
        <v>52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>
        <v>5.5171218164378972E-3</v>
      </c>
      <c r="P56" s="14">
        <v>1.5854205305346945E-2</v>
      </c>
      <c r="Q56" s="14">
        <v>4.0946284040311434E-2</v>
      </c>
      <c r="R56" s="14">
        <v>5.4292827988599128E-2</v>
      </c>
      <c r="S56" s="14" t="s">
        <v>1</v>
      </c>
      <c r="T56" s="14">
        <v>8.2736154476042476E-2</v>
      </c>
      <c r="U56" s="14">
        <v>8.6138211588467767E-2</v>
      </c>
      <c r="V56" s="14">
        <v>6.6204604903673345E-2</v>
      </c>
      <c r="W56" s="14">
        <v>0.30504562082189768</v>
      </c>
      <c r="X56" s="14">
        <v>0.1473840937312334</v>
      </c>
      <c r="Y56" s="14">
        <v>0.21987224413586448</v>
      </c>
      <c r="Z56" s="14">
        <v>0.17454249054291476</v>
      </c>
      <c r="AA56" s="14">
        <v>0.24535469356637599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</row>
    <row r="57" spans="1:33" s="5" customFormat="1" x14ac:dyDescent="0.25">
      <c r="A57" s="9" t="s">
        <v>53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 t="s">
        <v>1</v>
      </c>
      <c r="P57" s="11" t="s">
        <v>1</v>
      </c>
      <c r="Q57" s="11" t="s">
        <v>1</v>
      </c>
      <c r="R57" s="11" t="s">
        <v>1</v>
      </c>
      <c r="S57" s="11" t="s">
        <v>1</v>
      </c>
      <c r="T57" s="11" t="s">
        <v>1</v>
      </c>
      <c r="U57" s="11">
        <v>7.5585253609796599</v>
      </c>
      <c r="V57" s="11">
        <v>10.218896797806384</v>
      </c>
      <c r="W57" s="11">
        <v>10.818283545903558</v>
      </c>
      <c r="X57" s="11">
        <v>12.904794332453335</v>
      </c>
      <c r="Y57" s="11">
        <v>13.919610178374564</v>
      </c>
      <c r="Z57" s="11">
        <v>16.022351154029948</v>
      </c>
      <c r="AA57" s="11">
        <v>16.65762683335775</v>
      </c>
      <c r="AB57" s="11">
        <v>15.312027663411085</v>
      </c>
      <c r="AC57" s="11">
        <v>16.865544464151505</v>
      </c>
      <c r="AD57" s="11">
        <v>17.008154296738539</v>
      </c>
      <c r="AE57" s="11" t="s">
        <v>1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277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 t="s">
        <v>1</v>
      </c>
      <c r="K5" s="23" t="s">
        <v>1</v>
      </c>
      <c r="L5" s="23">
        <v>141.93</v>
      </c>
      <c r="M5" s="23" t="s">
        <v>1</v>
      </c>
      <c r="N5" s="23" t="s">
        <v>1</v>
      </c>
      <c r="O5" s="23" t="s">
        <v>1</v>
      </c>
      <c r="P5" s="23">
        <v>151.07900000000001</v>
      </c>
      <c r="Q5" s="23">
        <v>160.30500000000001</v>
      </c>
      <c r="R5" s="23">
        <v>163.648</v>
      </c>
      <c r="S5" s="23">
        <v>160.72499999999999</v>
      </c>
      <c r="T5" s="23">
        <v>191.47</v>
      </c>
      <c r="U5" s="23">
        <v>209.10300000000001</v>
      </c>
      <c r="V5" s="23">
        <v>227.69200000000001</v>
      </c>
      <c r="W5" s="23">
        <v>235.363</v>
      </c>
      <c r="X5" s="23">
        <v>223.76499999999999</v>
      </c>
      <c r="Y5" s="23">
        <v>249.833</v>
      </c>
      <c r="Z5" s="23" t="s">
        <v>1</v>
      </c>
      <c r="AA5" s="23">
        <v>290.74799999999999</v>
      </c>
      <c r="AB5" s="23" t="s">
        <v>1</v>
      </c>
      <c r="AC5" s="23">
        <v>357.483</v>
      </c>
      <c r="AD5" s="23" t="s">
        <v>1</v>
      </c>
      <c r="AE5" s="23">
        <v>449.16899999999998</v>
      </c>
      <c r="AF5" s="23" t="s">
        <v>1</v>
      </c>
      <c r="AG5" s="23" t="s">
        <v>1</v>
      </c>
    </row>
    <row r="6" spans="1:33" x14ac:dyDescent="0.25">
      <c r="A6" s="12" t="s">
        <v>2</v>
      </c>
      <c r="B6" s="24" t="s">
        <v>1</v>
      </c>
      <c r="C6" s="25" t="s">
        <v>1</v>
      </c>
      <c r="D6" s="25" t="s">
        <v>1</v>
      </c>
      <c r="E6" s="25" t="s">
        <v>1</v>
      </c>
      <c r="F6" s="25" t="s">
        <v>1</v>
      </c>
      <c r="G6" s="25" t="s">
        <v>1</v>
      </c>
      <c r="H6" s="25" t="s">
        <v>1</v>
      </c>
      <c r="I6" s="25" t="s">
        <v>1</v>
      </c>
      <c r="J6" s="25" t="s">
        <v>1</v>
      </c>
      <c r="K6" s="25" t="s">
        <v>1</v>
      </c>
      <c r="L6" s="25" t="s">
        <v>1</v>
      </c>
      <c r="M6" s="25" t="s">
        <v>1</v>
      </c>
      <c r="N6" s="25" t="s">
        <v>1</v>
      </c>
      <c r="O6" s="25" t="s">
        <v>1</v>
      </c>
      <c r="P6" s="25" t="s">
        <v>1</v>
      </c>
      <c r="Q6" s="25" t="s">
        <v>1</v>
      </c>
      <c r="R6" s="25" t="s">
        <v>1</v>
      </c>
      <c r="S6" s="25" t="s">
        <v>1</v>
      </c>
      <c r="T6" s="25" t="s">
        <v>1</v>
      </c>
      <c r="U6" s="25">
        <v>14.198</v>
      </c>
      <c r="V6" s="25">
        <v>12.502000000000001</v>
      </c>
      <c r="W6" s="25">
        <v>14.201000000000001</v>
      </c>
      <c r="X6" s="25">
        <v>15.927</v>
      </c>
      <c r="Y6" s="25">
        <v>26.023</v>
      </c>
      <c r="Z6" s="25">
        <v>51.841000000000001</v>
      </c>
      <c r="AA6" s="25">
        <v>42.658999999999999</v>
      </c>
      <c r="AB6" s="25">
        <v>25.841000000000001</v>
      </c>
      <c r="AC6" s="25">
        <v>32.241</v>
      </c>
      <c r="AD6" s="25">
        <v>33.566000000000003</v>
      </c>
      <c r="AE6" s="25">
        <v>64.623999999999995</v>
      </c>
      <c r="AF6" s="25">
        <v>43.46</v>
      </c>
      <c r="AG6" s="25" t="s">
        <v>1</v>
      </c>
    </row>
    <row r="7" spans="1:33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 t="s">
        <v>1</v>
      </c>
      <c r="H7" s="27" t="s">
        <v>1</v>
      </c>
      <c r="I7" s="27" t="s">
        <v>1</v>
      </c>
      <c r="J7" s="27" t="s">
        <v>1</v>
      </c>
      <c r="K7" s="27" t="s">
        <v>1</v>
      </c>
      <c r="L7" s="27" t="s">
        <v>1</v>
      </c>
      <c r="M7" s="27" t="s">
        <v>1</v>
      </c>
      <c r="N7" s="27" t="s">
        <v>1</v>
      </c>
      <c r="O7" s="27" t="s">
        <v>1</v>
      </c>
      <c r="P7" s="27" t="s">
        <v>1</v>
      </c>
      <c r="Q7" s="27" t="s">
        <v>1</v>
      </c>
      <c r="R7" s="27" t="s">
        <v>1</v>
      </c>
      <c r="S7" s="27">
        <v>794.61300000000006</v>
      </c>
      <c r="T7" s="27">
        <v>863.06700000000001</v>
      </c>
      <c r="U7" s="27">
        <v>1152.547</v>
      </c>
      <c r="V7" s="27">
        <v>1998.809</v>
      </c>
      <c r="W7" s="27">
        <v>5943.0410000000002</v>
      </c>
      <c r="X7" s="27">
        <v>11502.578</v>
      </c>
      <c r="Y7" s="27">
        <v>12407.307000000001</v>
      </c>
      <c r="Z7" s="27">
        <v>13132.098</v>
      </c>
      <c r="AA7" s="27">
        <v>13523.927</v>
      </c>
      <c r="AB7" s="27">
        <v>2316.9810000000002</v>
      </c>
      <c r="AC7" s="27">
        <v>3994.5349999999999</v>
      </c>
      <c r="AD7" s="27">
        <v>6308.9449999999997</v>
      </c>
      <c r="AE7" s="27">
        <v>7697.1809999999996</v>
      </c>
      <c r="AF7" s="27">
        <v>6829.9750000000004</v>
      </c>
      <c r="AG7" s="27" t="s">
        <v>1</v>
      </c>
    </row>
    <row r="8" spans="1:33" x14ac:dyDescent="0.25">
      <c r="A8" s="12" t="s">
        <v>4</v>
      </c>
      <c r="B8" s="24" t="s">
        <v>1</v>
      </c>
      <c r="C8" s="25" t="s">
        <v>1</v>
      </c>
      <c r="D8" s="25" t="s">
        <v>1</v>
      </c>
      <c r="E8" s="25" t="s">
        <v>1</v>
      </c>
      <c r="F8" s="25" t="s">
        <v>1</v>
      </c>
      <c r="G8" s="25" t="s">
        <v>1</v>
      </c>
      <c r="H8" s="25" t="s">
        <v>1</v>
      </c>
      <c r="I8" s="25" t="s">
        <v>1</v>
      </c>
      <c r="J8" s="25" t="s">
        <v>1</v>
      </c>
      <c r="K8" s="25" t="s">
        <v>1</v>
      </c>
      <c r="L8" s="25" t="s">
        <v>1</v>
      </c>
      <c r="M8" s="25">
        <v>532.36</v>
      </c>
      <c r="N8" s="25" t="s">
        <v>1</v>
      </c>
      <c r="O8" s="25">
        <v>606.11900000000003</v>
      </c>
      <c r="P8" s="25" t="s">
        <v>1</v>
      </c>
      <c r="Q8" s="25">
        <v>561.69399999999996</v>
      </c>
      <c r="R8" s="25" t="s">
        <v>1</v>
      </c>
      <c r="S8" s="25">
        <v>612.5</v>
      </c>
      <c r="T8" s="25" t="s">
        <v>1</v>
      </c>
      <c r="U8" s="25">
        <v>743.83299999999997</v>
      </c>
      <c r="V8" s="25">
        <v>807.31200000000001</v>
      </c>
      <c r="W8" s="25">
        <v>810.4</v>
      </c>
      <c r="X8" s="25">
        <v>997.7</v>
      </c>
      <c r="Y8" s="25">
        <v>1753</v>
      </c>
      <c r="Z8" s="25" t="s">
        <v>1</v>
      </c>
      <c r="AA8" s="25">
        <v>1213</v>
      </c>
      <c r="AB8" s="25" t="s">
        <v>1</v>
      </c>
      <c r="AC8" s="25">
        <v>1500</v>
      </c>
      <c r="AD8" s="25" t="s">
        <v>1</v>
      </c>
      <c r="AE8" s="25">
        <v>1535</v>
      </c>
      <c r="AF8" s="25">
        <v>1355</v>
      </c>
      <c r="AG8" s="25" t="s">
        <v>1</v>
      </c>
    </row>
    <row r="9" spans="1:33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 t="s">
        <v>1</v>
      </c>
      <c r="K9" s="23" t="s">
        <v>1</v>
      </c>
      <c r="L9" s="23" t="s">
        <v>1</v>
      </c>
      <c r="M9" s="23" t="s">
        <v>1</v>
      </c>
      <c r="N9" s="23" t="s">
        <v>1</v>
      </c>
      <c r="O9" s="23">
        <v>4.0839999999999996</v>
      </c>
      <c r="P9" s="23">
        <v>6.4930000000000003</v>
      </c>
      <c r="Q9" s="23">
        <v>6.5129999999999999</v>
      </c>
      <c r="R9" s="23">
        <v>14.086</v>
      </c>
      <c r="S9" s="23">
        <v>10.385999999999999</v>
      </c>
      <c r="T9" s="23">
        <v>11.452999999999999</v>
      </c>
      <c r="U9" s="23">
        <v>12.257999999999999</v>
      </c>
      <c r="V9" s="23">
        <v>13.888</v>
      </c>
      <c r="W9" s="23">
        <v>20.271999999999998</v>
      </c>
      <c r="X9" s="23">
        <v>18.986000000000001</v>
      </c>
      <c r="Y9" s="23">
        <v>16.968</v>
      </c>
      <c r="Z9" s="23">
        <v>16.7</v>
      </c>
      <c r="AA9" s="23">
        <v>20.63</v>
      </c>
      <c r="AB9" s="23">
        <v>22.16</v>
      </c>
      <c r="AC9" s="23">
        <v>33.01</v>
      </c>
      <c r="AD9" s="23">
        <v>41.56</v>
      </c>
      <c r="AE9" s="23">
        <v>32.49</v>
      </c>
      <c r="AF9" s="23">
        <v>36.33</v>
      </c>
      <c r="AG9" s="23" t="s">
        <v>1</v>
      </c>
    </row>
    <row r="10" spans="1:33" x14ac:dyDescent="0.25">
      <c r="A10" s="12" t="s">
        <v>6</v>
      </c>
      <c r="B10" s="24" t="s">
        <v>1</v>
      </c>
      <c r="C10" s="25" t="s">
        <v>1</v>
      </c>
      <c r="D10" s="25" t="s">
        <v>1</v>
      </c>
      <c r="E10" s="25" t="s">
        <v>1</v>
      </c>
      <c r="F10" s="25" t="s">
        <v>1</v>
      </c>
      <c r="G10" s="25" t="s">
        <v>1</v>
      </c>
      <c r="H10" s="25" t="s">
        <v>1</v>
      </c>
      <c r="I10" s="25" t="s">
        <v>1</v>
      </c>
      <c r="J10" s="25" t="s">
        <v>1</v>
      </c>
      <c r="K10" s="25" t="s">
        <v>1</v>
      </c>
      <c r="L10" s="25">
        <v>64.88</v>
      </c>
      <c r="M10" s="25">
        <v>69.8</v>
      </c>
      <c r="N10" s="25">
        <v>96</v>
      </c>
      <c r="O10" s="25">
        <v>103.121</v>
      </c>
      <c r="P10" s="25">
        <v>106.629</v>
      </c>
      <c r="Q10" s="25">
        <v>113.68</v>
      </c>
      <c r="R10" s="25">
        <v>122.214</v>
      </c>
      <c r="S10" s="25">
        <v>124.227</v>
      </c>
      <c r="T10" s="25">
        <v>114.768</v>
      </c>
      <c r="U10" s="25">
        <v>140.68299999999999</v>
      </c>
      <c r="V10" s="25">
        <v>162.69300000000001</v>
      </c>
      <c r="W10" s="25">
        <v>181.809</v>
      </c>
      <c r="X10" s="25">
        <v>183.41399999999999</v>
      </c>
      <c r="Y10" s="25">
        <v>185.1</v>
      </c>
      <c r="Z10" s="25">
        <v>178</v>
      </c>
      <c r="AA10" s="25">
        <v>156.30000000000001</v>
      </c>
      <c r="AB10" s="25">
        <v>187.5</v>
      </c>
      <c r="AC10" s="25">
        <v>217.1</v>
      </c>
      <c r="AD10" s="25">
        <v>239.8</v>
      </c>
      <c r="AE10" s="25">
        <v>254.8</v>
      </c>
      <c r="AF10" s="25">
        <v>268.3</v>
      </c>
      <c r="AG10" s="25" t="s">
        <v>1</v>
      </c>
    </row>
    <row r="11" spans="1:33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>
        <v>381</v>
      </c>
      <c r="N11" s="23">
        <v>432.4</v>
      </c>
      <c r="O11" s="23">
        <v>405.94600000000003</v>
      </c>
      <c r="P11" s="23">
        <v>422.44900000000001</v>
      </c>
      <c r="Q11" s="23">
        <v>405.96600000000001</v>
      </c>
      <c r="R11" s="23">
        <v>509.50599999999997</v>
      </c>
      <c r="S11" s="23">
        <v>413.88600000000002</v>
      </c>
      <c r="T11" s="23">
        <v>511.38499999999999</v>
      </c>
      <c r="U11" s="23">
        <v>478.13299999999998</v>
      </c>
      <c r="V11" s="23">
        <v>546.81399999999996</v>
      </c>
      <c r="W11" s="23">
        <v>600.029</v>
      </c>
      <c r="X11" s="23">
        <v>637.697</v>
      </c>
      <c r="Y11" s="23">
        <v>719.60400000000004</v>
      </c>
      <c r="Z11" s="23">
        <v>756.25300000000004</v>
      </c>
      <c r="AA11" s="23" t="s">
        <v>1</v>
      </c>
      <c r="AB11" s="23">
        <v>744.94399999999996</v>
      </c>
      <c r="AC11" s="23">
        <v>749.62900000000002</v>
      </c>
      <c r="AD11" s="23">
        <v>869.82500000000005</v>
      </c>
      <c r="AE11" s="23">
        <v>1023.803</v>
      </c>
      <c r="AF11" s="23">
        <v>986.46799999999996</v>
      </c>
      <c r="AG11" s="23" t="s">
        <v>1</v>
      </c>
    </row>
    <row r="12" spans="1:33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 t="s">
        <v>1</v>
      </c>
      <c r="O12" s="25" t="s">
        <v>1</v>
      </c>
      <c r="P12" s="25" t="s">
        <v>1</v>
      </c>
      <c r="Q12" s="25">
        <v>3</v>
      </c>
      <c r="R12" s="25">
        <v>8.6</v>
      </c>
      <c r="S12" s="25">
        <v>12</v>
      </c>
      <c r="T12" s="25">
        <v>7.3</v>
      </c>
      <c r="U12" s="25">
        <v>10.94</v>
      </c>
      <c r="V12" s="25">
        <v>13.337999999999999</v>
      </c>
      <c r="W12" s="25">
        <v>17.385999999999999</v>
      </c>
      <c r="X12" s="25">
        <v>23.111999999999998</v>
      </c>
      <c r="Y12" s="25">
        <v>31.998000000000001</v>
      </c>
      <c r="Z12" s="25">
        <v>44.889000000000003</v>
      </c>
      <c r="AA12" s="25">
        <v>86.95</v>
      </c>
      <c r="AB12" s="25">
        <v>125.392</v>
      </c>
      <c r="AC12" s="25">
        <v>115.48099999999999</v>
      </c>
      <c r="AD12" s="25">
        <v>183.27</v>
      </c>
      <c r="AE12" s="25">
        <v>397.22199999999998</v>
      </c>
      <c r="AF12" s="25">
        <v>484.24</v>
      </c>
      <c r="AG12" s="25" t="s">
        <v>1</v>
      </c>
    </row>
    <row r="13" spans="1:33" x14ac:dyDescent="0.25">
      <c r="A13" s="9" t="s">
        <v>9</v>
      </c>
      <c r="B13" s="22" t="s">
        <v>1</v>
      </c>
      <c r="C13" s="23" t="s">
        <v>1</v>
      </c>
      <c r="D13" s="23" t="s">
        <v>1</v>
      </c>
      <c r="E13" s="23" t="s">
        <v>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>
        <v>37.4</v>
      </c>
      <c r="M13" s="23">
        <v>34.1</v>
      </c>
      <c r="N13" s="23">
        <v>30.86</v>
      </c>
      <c r="O13" s="23">
        <v>32.700000000000003</v>
      </c>
      <c r="P13" s="23">
        <v>38.700000000000003</v>
      </c>
      <c r="Q13" s="23">
        <v>40.299999999999997</v>
      </c>
      <c r="R13" s="23" t="s">
        <v>1</v>
      </c>
      <c r="S13" s="23" t="s">
        <v>1</v>
      </c>
      <c r="T13" s="23" t="s">
        <v>1</v>
      </c>
      <c r="U13" s="23" t="s">
        <v>1</v>
      </c>
      <c r="V13" s="23" t="s">
        <v>1</v>
      </c>
      <c r="W13" s="23" t="s">
        <v>1</v>
      </c>
      <c r="X13" s="23" t="s">
        <v>1</v>
      </c>
      <c r="Y13" s="23" t="s">
        <v>1</v>
      </c>
      <c r="Z13" s="23" t="s">
        <v>1</v>
      </c>
      <c r="AA13" s="23">
        <v>112</v>
      </c>
      <c r="AB13" s="23" t="s">
        <v>1</v>
      </c>
      <c r="AC13" s="23">
        <v>112.417</v>
      </c>
      <c r="AD13" s="23" t="s">
        <v>1</v>
      </c>
      <c r="AE13" s="23">
        <v>128.98400000000001</v>
      </c>
      <c r="AF13" s="23" t="s">
        <v>1</v>
      </c>
      <c r="AG13" s="23" t="s">
        <v>1</v>
      </c>
    </row>
    <row r="14" spans="1:33" x14ac:dyDescent="0.25">
      <c r="A14" s="12" t="s">
        <v>10</v>
      </c>
      <c r="B14" s="24" t="s">
        <v>1</v>
      </c>
      <c r="C14" s="25" t="s">
        <v>1</v>
      </c>
      <c r="D14" s="25" t="s">
        <v>1</v>
      </c>
      <c r="E14" s="25" t="s">
        <v>1</v>
      </c>
      <c r="F14" s="25" t="s">
        <v>1</v>
      </c>
      <c r="G14" s="25" t="s">
        <v>1</v>
      </c>
      <c r="H14" s="25" t="s">
        <v>1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 t="s">
        <v>1</v>
      </c>
      <c r="P14" s="25" t="s">
        <v>1</v>
      </c>
      <c r="Q14" s="25" t="s">
        <v>1</v>
      </c>
      <c r="R14" s="25" t="s">
        <v>1</v>
      </c>
      <c r="S14" s="25">
        <v>339.7</v>
      </c>
      <c r="T14" s="25">
        <v>408.7</v>
      </c>
      <c r="U14" s="25">
        <v>499.9</v>
      </c>
      <c r="V14" s="25">
        <v>512.79999999999995</v>
      </c>
      <c r="W14" s="25">
        <v>413.5</v>
      </c>
      <c r="X14" s="25">
        <v>533.4</v>
      </c>
      <c r="Y14" s="25">
        <v>604</v>
      </c>
      <c r="Z14" s="25">
        <v>578.63300000000004</v>
      </c>
      <c r="AA14" s="25">
        <v>548</v>
      </c>
      <c r="AB14" s="25">
        <v>541.04100000000005</v>
      </c>
      <c r="AC14" s="25">
        <v>772.63</v>
      </c>
      <c r="AD14" s="25">
        <v>733.923</v>
      </c>
      <c r="AE14" s="25">
        <v>759.29899999999998</v>
      </c>
      <c r="AF14" s="25">
        <v>794.29700000000003</v>
      </c>
      <c r="AG14" s="25" t="s">
        <v>1</v>
      </c>
    </row>
    <row r="15" spans="1:33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 t="s">
        <v>1</v>
      </c>
      <c r="K15" s="23" t="s">
        <v>1</v>
      </c>
      <c r="L15" s="23" t="s">
        <v>1</v>
      </c>
      <c r="M15" s="23">
        <v>1.601</v>
      </c>
      <c r="N15" s="23">
        <v>3.0960000000000001</v>
      </c>
      <c r="O15" s="23">
        <v>3.6989999999999998</v>
      </c>
      <c r="P15" s="23">
        <v>3.8290000000000002</v>
      </c>
      <c r="Q15" s="23">
        <v>4.6539999999999999</v>
      </c>
      <c r="R15" s="23">
        <v>5.9119999999999999</v>
      </c>
      <c r="S15" s="23">
        <v>7.5259999999999998</v>
      </c>
      <c r="T15" s="23">
        <v>8.0459999999999994</v>
      </c>
      <c r="U15" s="23">
        <v>8.2989999999999995</v>
      </c>
      <c r="V15" s="23">
        <v>11.679</v>
      </c>
      <c r="W15" s="23">
        <v>10.933</v>
      </c>
      <c r="X15" s="23">
        <v>12.788</v>
      </c>
      <c r="Y15" s="23">
        <v>14.308</v>
      </c>
      <c r="Z15" s="23">
        <v>17.443000000000001</v>
      </c>
      <c r="AA15" s="23">
        <v>17.422999999999998</v>
      </c>
      <c r="AB15" s="23">
        <v>16.72</v>
      </c>
      <c r="AC15" s="23">
        <v>21.908000000000001</v>
      </c>
      <c r="AD15" s="23">
        <v>30.974</v>
      </c>
      <c r="AE15" s="23">
        <v>32.677999999999997</v>
      </c>
      <c r="AF15" s="23">
        <v>35.191000000000003</v>
      </c>
      <c r="AG15" s="23" t="s">
        <v>1</v>
      </c>
    </row>
    <row r="16" spans="1:33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 t="s">
        <v>1</v>
      </c>
      <c r="M16" s="25" t="s">
        <v>1</v>
      </c>
      <c r="N16" s="25" t="s">
        <v>1</v>
      </c>
      <c r="O16" s="25" t="s">
        <v>1</v>
      </c>
      <c r="P16" s="25">
        <v>4.3150000000000004</v>
      </c>
      <c r="Q16" s="25">
        <v>9.9629999999999992</v>
      </c>
      <c r="R16" s="25">
        <v>18.97</v>
      </c>
      <c r="S16" s="25">
        <v>42.198</v>
      </c>
      <c r="T16" s="25">
        <v>35.131</v>
      </c>
      <c r="U16" s="25">
        <v>24.763000000000002</v>
      </c>
      <c r="V16" s="25">
        <v>38.548000000000002</v>
      </c>
      <c r="W16" s="25">
        <v>76.227999999999994</v>
      </c>
      <c r="X16" s="25">
        <v>83.352999999999994</v>
      </c>
      <c r="Y16" s="25">
        <v>106.08799999999999</v>
      </c>
      <c r="Z16" s="25">
        <v>116.801</v>
      </c>
      <c r="AA16" s="25">
        <v>118.91500000000001</v>
      </c>
      <c r="AB16" s="25">
        <v>50.445999999999998</v>
      </c>
      <c r="AC16" s="25">
        <v>76.784999999999997</v>
      </c>
      <c r="AD16" s="25">
        <v>80.186999999999998</v>
      </c>
      <c r="AE16" s="25">
        <v>116.96299999999999</v>
      </c>
      <c r="AF16" s="25">
        <v>160.327</v>
      </c>
      <c r="AG16" s="25" t="s">
        <v>1</v>
      </c>
    </row>
    <row r="17" spans="1:33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 t="s">
        <v>1</v>
      </c>
      <c r="M17" s="23" t="s">
        <v>1</v>
      </c>
      <c r="N17" s="23" t="s">
        <v>1</v>
      </c>
      <c r="O17" s="23" t="s">
        <v>1</v>
      </c>
      <c r="P17" s="23" t="s">
        <v>1</v>
      </c>
      <c r="Q17" s="23" t="s">
        <v>1</v>
      </c>
      <c r="R17" s="23" t="s">
        <v>1</v>
      </c>
      <c r="S17" s="23" t="s">
        <v>1</v>
      </c>
      <c r="T17" s="23" t="s">
        <v>1</v>
      </c>
      <c r="U17" s="23" t="s">
        <v>1</v>
      </c>
      <c r="V17" s="23" t="s">
        <v>1</v>
      </c>
      <c r="W17" s="23" t="s">
        <v>1</v>
      </c>
      <c r="X17" s="23">
        <v>61.03</v>
      </c>
      <c r="Y17" s="23">
        <v>55</v>
      </c>
      <c r="Z17" s="23">
        <v>58.4</v>
      </c>
      <c r="AA17" s="23">
        <v>57.4</v>
      </c>
      <c r="AB17" s="23">
        <v>17.5</v>
      </c>
      <c r="AC17" s="23">
        <v>30.6</v>
      </c>
      <c r="AD17" s="23">
        <v>65.5</v>
      </c>
      <c r="AE17" s="23">
        <v>62.8</v>
      </c>
      <c r="AF17" s="23">
        <v>54.52</v>
      </c>
      <c r="AG17" s="23" t="s">
        <v>1</v>
      </c>
    </row>
    <row r="18" spans="1:33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 t="s">
        <v>1</v>
      </c>
      <c r="V18" s="25" t="s">
        <v>1</v>
      </c>
      <c r="W18" s="25" t="s">
        <v>1</v>
      </c>
      <c r="X18" s="25" t="s">
        <v>1</v>
      </c>
      <c r="Y18" s="25">
        <v>7.5640000000000001</v>
      </c>
      <c r="Z18" s="25">
        <v>7.1</v>
      </c>
      <c r="AA18" s="25">
        <v>9.8000000000000007</v>
      </c>
      <c r="AB18" s="25" t="s">
        <v>1</v>
      </c>
      <c r="AC18" s="25">
        <v>11.5</v>
      </c>
      <c r="AD18" s="25" t="s">
        <v>1</v>
      </c>
      <c r="AE18" s="25">
        <v>14.6</v>
      </c>
      <c r="AF18" s="25" t="s">
        <v>1</v>
      </c>
      <c r="AG18" s="25" t="s">
        <v>1</v>
      </c>
    </row>
    <row r="19" spans="1:33" x14ac:dyDescent="0.25">
      <c r="A19" s="9" t="s">
        <v>15</v>
      </c>
      <c r="B19" s="22" t="s">
        <v>1</v>
      </c>
      <c r="C19" s="23" t="s">
        <v>1</v>
      </c>
      <c r="D19" s="23" t="s">
        <v>1</v>
      </c>
      <c r="E19" s="23" t="s">
        <v>1</v>
      </c>
      <c r="F19" s="23" t="s">
        <v>1</v>
      </c>
      <c r="G19" s="23" t="s">
        <v>1</v>
      </c>
      <c r="H19" s="23" t="s">
        <v>1</v>
      </c>
      <c r="I19" s="23" t="s">
        <v>1</v>
      </c>
      <c r="J19" s="23" t="s">
        <v>1</v>
      </c>
      <c r="K19" s="23" t="s">
        <v>1</v>
      </c>
      <c r="L19" s="23" t="s">
        <v>1</v>
      </c>
      <c r="M19" s="23" t="s">
        <v>1</v>
      </c>
      <c r="N19" s="23" t="s">
        <v>1</v>
      </c>
      <c r="O19" s="23" t="s">
        <v>1</v>
      </c>
      <c r="P19" s="23" t="s">
        <v>1</v>
      </c>
      <c r="Q19" s="23" t="s">
        <v>1</v>
      </c>
      <c r="R19" s="23" t="s">
        <v>1</v>
      </c>
      <c r="S19" s="23" t="s">
        <v>1</v>
      </c>
      <c r="T19" s="23" t="s">
        <v>1</v>
      </c>
      <c r="U19" s="23">
        <v>9218.5</v>
      </c>
      <c r="V19" s="23">
        <v>9206.2000000000007</v>
      </c>
      <c r="W19" s="23">
        <v>11051.7</v>
      </c>
      <c r="X19" s="23">
        <v>14779.7</v>
      </c>
      <c r="Y19" s="23">
        <v>19381.7</v>
      </c>
      <c r="Z19" s="23">
        <v>15412.7</v>
      </c>
      <c r="AA19" s="23">
        <v>17910.5</v>
      </c>
      <c r="AB19" s="23">
        <v>12733.4</v>
      </c>
      <c r="AC19" s="23">
        <v>15372.2</v>
      </c>
      <c r="AD19" s="23">
        <v>17464.400000000001</v>
      </c>
      <c r="AE19" s="23">
        <v>17715.400000000001</v>
      </c>
      <c r="AF19" s="23">
        <v>15232.6</v>
      </c>
      <c r="AG19" s="23" t="s">
        <v>1</v>
      </c>
    </row>
    <row r="20" spans="1:33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>
        <v>0.23300000000000001</v>
      </c>
      <c r="O20" s="25" t="s">
        <v>1</v>
      </c>
      <c r="P20" s="25" t="s">
        <v>1</v>
      </c>
      <c r="Q20" s="25">
        <v>0.88400000000000001</v>
      </c>
      <c r="R20" s="25">
        <v>1.56</v>
      </c>
      <c r="S20" s="25">
        <v>2.0179999999999998</v>
      </c>
      <c r="T20" s="25">
        <v>1.6850000000000001</v>
      </c>
      <c r="U20" s="25">
        <v>1.228</v>
      </c>
      <c r="V20" s="25">
        <v>1.1950000000000001</v>
      </c>
      <c r="W20" s="25">
        <v>2.4700000000000002</v>
      </c>
      <c r="X20" s="25">
        <v>5.7619999999999996</v>
      </c>
      <c r="Y20" s="25">
        <v>7.2089999999999996</v>
      </c>
      <c r="Z20" s="25">
        <v>8.07</v>
      </c>
      <c r="AA20" s="25">
        <v>12.04</v>
      </c>
      <c r="AB20" s="25">
        <v>2.2719999999999998</v>
      </c>
      <c r="AC20" s="25">
        <v>2.2789999999999999</v>
      </c>
      <c r="AD20" s="25">
        <v>3.722</v>
      </c>
      <c r="AE20" s="25">
        <v>3.6749999999999998</v>
      </c>
      <c r="AF20" s="25">
        <v>3.4969999999999999</v>
      </c>
      <c r="AG20" s="25" t="s">
        <v>1</v>
      </c>
    </row>
    <row r="21" spans="1:33" x14ac:dyDescent="0.25">
      <c r="A21" s="9" t="s">
        <v>17</v>
      </c>
      <c r="B21" s="22" t="s">
        <v>1</v>
      </c>
      <c r="C21" s="23" t="s">
        <v>1</v>
      </c>
      <c r="D21" s="23" t="s">
        <v>1</v>
      </c>
      <c r="E21" s="23" t="s">
        <v>1</v>
      </c>
      <c r="F21" s="23" t="s">
        <v>1</v>
      </c>
      <c r="G21" s="23" t="s">
        <v>1</v>
      </c>
      <c r="H21" s="23" t="s">
        <v>1</v>
      </c>
      <c r="I21" s="23" t="s">
        <v>1</v>
      </c>
      <c r="J21" s="23" t="s">
        <v>1</v>
      </c>
      <c r="K21" s="23" t="s">
        <v>1</v>
      </c>
      <c r="L21" s="23" t="s">
        <v>1</v>
      </c>
      <c r="M21" s="23" t="s">
        <v>1</v>
      </c>
      <c r="N21" s="23" t="s">
        <v>1</v>
      </c>
      <c r="O21" s="23" t="s">
        <v>1</v>
      </c>
      <c r="P21" s="23" t="s">
        <v>1</v>
      </c>
      <c r="Q21" s="23" t="s">
        <v>1</v>
      </c>
      <c r="R21" s="23" t="s">
        <v>1</v>
      </c>
      <c r="S21" s="23" t="s">
        <v>1</v>
      </c>
      <c r="T21" s="23" t="s">
        <v>1</v>
      </c>
      <c r="U21" s="23" t="s">
        <v>1</v>
      </c>
      <c r="V21" s="23" t="s">
        <v>1</v>
      </c>
      <c r="W21" s="23" t="s">
        <v>1</v>
      </c>
      <c r="X21" s="23" t="s">
        <v>1</v>
      </c>
      <c r="Y21" s="23">
        <v>1490.057</v>
      </c>
      <c r="Z21" s="23" t="s">
        <v>1</v>
      </c>
      <c r="AA21" s="23">
        <v>1535.8420000000001</v>
      </c>
      <c r="AB21" s="23" t="s">
        <v>1</v>
      </c>
      <c r="AC21" s="23">
        <v>1545.154</v>
      </c>
      <c r="AD21" s="23" t="s">
        <v>1</v>
      </c>
      <c r="AE21" s="23">
        <v>1739.83</v>
      </c>
      <c r="AF21" s="23" t="s">
        <v>1</v>
      </c>
      <c r="AG21" s="23" t="s">
        <v>1</v>
      </c>
    </row>
    <row r="22" spans="1:33" x14ac:dyDescent="0.25">
      <c r="A22" s="12" t="s">
        <v>18</v>
      </c>
      <c r="B22" s="24" t="s">
        <v>1</v>
      </c>
      <c r="C22" s="25" t="s">
        <v>1</v>
      </c>
      <c r="D22" s="25" t="s">
        <v>1</v>
      </c>
      <c r="E22" s="25" t="s">
        <v>1</v>
      </c>
      <c r="F22" s="25" t="s">
        <v>1</v>
      </c>
      <c r="G22" s="25" t="s">
        <v>1</v>
      </c>
      <c r="H22" s="25" t="s">
        <v>1</v>
      </c>
      <c r="I22" s="25" t="s">
        <v>1</v>
      </c>
      <c r="J22" s="25">
        <v>131.596</v>
      </c>
      <c r="K22" s="25" t="s">
        <v>1</v>
      </c>
      <c r="L22" s="25" t="s">
        <v>1</v>
      </c>
      <c r="M22" s="25" t="s">
        <v>1</v>
      </c>
      <c r="N22" s="25" t="s">
        <v>1</v>
      </c>
      <c r="O22" s="25" t="s">
        <v>1</v>
      </c>
      <c r="P22" s="25" t="s">
        <v>1</v>
      </c>
      <c r="Q22" s="25" t="s">
        <v>1</v>
      </c>
      <c r="R22" s="25" t="s">
        <v>1</v>
      </c>
      <c r="S22" s="25" t="s">
        <v>1</v>
      </c>
      <c r="T22" s="25" t="s">
        <v>1</v>
      </c>
      <c r="U22" s="25" t="s">
        <v>1</v>
      </c>
      <c r="V22" s="25" t="s">
        <v>1</v>
      </c>
      <c r="W22" s="25">
        <v>143.90100000000001</v>
      </c>
      <c r="X22" s="25">
        <v>153.56899999999999</v>
      </c>
      <c r="Y22" s="25">
        <v>201</v>
      </c>
      <c r="Z22" s="25">
        <v>234</v>
      </c>
      <c r="AA22" s="25">
        <v>218</v>
      </c>
      <c r="AB22" s="25">
        <v>236</v>
      </c>
      <c r="AC22" s="25">
        <v>212</v>
      </c>
      <c r="AD22" s="25">
        <v>216</v>
      </c>
      <c r="AE22" s="25">
        <v>207</v>
      </c>
      <c r="AF22" s="25">
        <v>238</v>
      </c>
      <c r="AG22" s="25" t="s">
        <v>1</v>
      </c>
    </row>
    <row r="23" spans="1:33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 t="s">
        <v>1</v>
      </c>
      <c r="G23" s="23" t="s">
        <v>1</v>
      </c>
      <c r="H23" s="23" t="s">
        <v>1</v>
      </c>
      <c r="I23" s="23" t="s">
        <v>1</v>
      </c>
      <c r="J23" s="23" t="s">
        <v>1</v>
      </c>
      <c r="K23" s="23" t="s">
        <v>1</v>
      </c>
      <c r="L23" s="23" t="s">
        <v>1</v>
      </c>
      <c r="M23" s="23" t="s">
        <v>1</v>
      </c>
      <c r="N23" s="23">
        <v>57.4</v>
      </c>
      <c r="O23" s="23">
        <v>120.4</v>
      </c>
      <c r="P23" s="23">
        <v>140.9</v>
      </c>
      <c r="Q23" s="23">
        <v>237.2</v>
      </c>
      <c r="R23" s="23">
        <v>329.7</v>
      </c>
      <c r="S23" s="23">
        <v>324.10000000000002</v>
      </c>
      <c r="T23" s="23">
        <v>274.39999999999998</v>
      </c>
      <c r="U23" s="23">
        <v>322</v>
      </c>
      <c r="V23" s="23">
        <v>894.6</v>
      </c>
      <c r="W23" s="23">
        <v>1227.0999999999999</v>
      </c>
      <c r="X23" s="23">
        <v>1562.1</v>
      </c>
      <c r="Y23" s="23">
        <v>1481.1</v>
      </c>
      <c r="Z23" s="23">
        <v>1785.7</v>
      </c>
      <c r="AA23" s="23">
        <v>2629.8</v>
      </c>
      <c r="AB23" s="23">
        <v>510.2</v>
      </c>
      <c r="AC23" s="23">
        <v>623.4</v>
      </c>
      <c r="AD23" s="23">
        <v>1035.713</v>
      </c>
      <c r="AE23" s="23">
        <v>1424.501</v>
      </c>
      <c r="AF23" s="23">
        <v>1712.3430000000001</v>
      </c>
      <c r="AG23" s="23" t="s">
        <v>1</v>
      </c>
    </row>
    <row r="24" spans="1:33" x14ac:dyDescent="0.25">
      <c r="A24" s="12" t="s">
        <v>20</v>
      </c>
      <c r="B24" s="24" t="s">
        <v>1</v>
      </c>
      <c r="C24" s="25" t="s">
        <v>1</v>
      </c>
      <c r="D24" s="25" t="s">
        <v>1</v>
      </c>
      <c r="E24" s="25" t="s">
        <v>1</v>
      </c>
      <c r="F24" s="25" t="s">
        <v>1</v>
      </c>
      <c r="G24" s="25" t="s">
        <v>1</v>
      </c>
      <c r="H24" s="25" t="s">
        <v>1</v>
      </c>
      <c r="I24" s="25" t="s">
        <v>1</v>
      </c>
      <c r="J24" s="25" t="s">
        <v>1</v>
      </c>
      <c r="K24" s="25" t="s">
        <v>1</v>
      </c>
      <c r="L24" s="25">
        <v>35.46</v>
      </c>
      <c r="M24" s="25">
        <v>39.299999999999997</v>
      </c>
      <c r="N24" s="25">
        <v>36.82</v>
      </c>
      <c r="O24" s="25">
        <v>34.22</v>
      </c>
      <c r="P24" s="25">
        <v>36.04</v>
      </c>
      <c r="Q24" s="25">
        <v>37.840000000000003</v>
      </c>
      <c r="R24" s="25">
        <v>33.709000000000003</v>
      </c>
      <c r="S24" s="25">
        <v>29.577000000000002</v>
      </c>
      <c r="T24" s="25">
        <v>43.238999999999997</v>
      </c>
      <c r="U24" s="25">
        <v>70.900000000000006</v>
      </c>
      <c r="V24" s="25">
        <v>55.082000000000001</v>
      </c>
      <c r="W24" s="25">
        <v>116.92400000000001</v>
      </c>
      <c r="X24" s="25">
        <v>82.409000000000006</v>
      </c>
      <c r="Y24" s="25">
        <v>90.790999999999997</v>
      </c>
      <c r="Z24" s="25">
        <v>90.016999999999996</v>
      </c>
      <c r="AA24" s="25">
        <v>105.218</v>
      </c>
      <c r="AB24" s="25">
        <v>103.827</v>
      </c>
      <c r="AC24" s="25">
        <v>114.194</v>
      </c>
      <c r="AD24" s="25">
        <v>122.813</v>
      </c>
      <c r="AE24" s="25">
        <v>134.30199999999999</v>
      </c>
      <c r="AF24" s="25">
        <v>133.637</v>
      </c>
      <c r="AG24" s="25" t="s">
        <v>1</v>
      </c>
    </row>
    <row r="25" spans="1:33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 t="s">
        <v>1</v>
      </c>
      <c r="F25" s="23" t="s">
        <v>1</v>
      </c>
      <c r="G25" s="23" t="s">
        <v>1</v>
      </c>
      <c r="H25" s="23" t="s">
        <v>1</v>
      </c>
      <c r="I25" s="23" t="s">
        <v>1</v>
      </c>
      <c r="J25" s="23" t="s">
        <v>1</v>
      </c>
      <c r="K25" s="23" t="s">
        <v>1</v>
      </c>
      <c r="L25" s="23" t="s">
        <v>1</v>
      </c>
      <c r="M25" s="23" t="s">
        <v>1</v>
      </c>
      <c r="N25" s="23">
        <v>78.281000000000006</v>
      </c>
      <c r="O25" s="23" t="s">
        <v>1</v>
      </c>
      <c r="P25" s="23">
        <v>86.974000000000004</v>
      </c>
      <c r="Q25" s="23" t="s">
        <v>1</v>
      </c>
      <c r="R25" s="23">
        <v>103.86199999999999</v>
      </c>
      <c r="S25" s="23">
        <v>101.09399999999999</v>
      </c>
      <c r="T25" s="23" t="s">
        <v>1</v>
      </c>
      <c r="U25" s="23">
        <v>111.47</v>
      </c>
      <c r="V25" s="23" t="s">
        <v>1</v>
      </c>
      <c r="W25" s="23">
        <v>150.25899999999999</v>
      </c>
      <c r="X25" s="23" t="s">
        <v>1</v>
      </c>
      <c r="Y25" s="23">
        <v>180.66</v>
      </c>
      <c r="Z25" s="23" t="s">
        <v>1</v>
      </c>
      <c r="AA25" s="23">
        <v>198.351</v>
      </c>
      <c r="AB25" s="23" t="s">
        <v>1</v>
      </c>
      <c r="AC25" s="23">
        <v>206.7</v>
      </c>
      <c r="AD25" s="23" t="s">
        <v>1</v>
      </c>
      <c r="AE25" s="23">
        <v>247.96700000000001</v>
      </c>
      <c r="AF25" s="23" t="s">
        <v>1</v>
      </c>
      <c r="AG25" s="23" t="s">
        <v>1</v>
      </c>
    </row>
    <row r="26" spans="1:33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 t="s">
        <v>1</v>
      </c>
      <c r="H26" s="25" t="s">
        <v>1</v>
      </c>
      <c r="I26" s="25" t="s">
        <v>1</v>
      </c>
      <c r="J26" s="25" t="s">
        <v>1</v>
      </c>
      <c r="K26" s="25" t="s">
        <v>1</v>
      </c>
      <c r="L26" s="25" t="s">
        <v>1</v>
      </c>
      <c r="M26" s="25" t="s">
        <v>1</v>
      </c>
      <c r="N26" s="25">
        <v>8.3350000000000009</v>
      </c>
      <c r="O26" s="25">
        <v>14.523</v>
      </c>
      <c r="P26" s="25">
        <v>17.667999999999999</v>
      </c>
      <c r="Q26" s="25">
        <v>30.038</v>
      </c>
      <c r="R26" s="25">
        <v>30.356000000000002</v>
      </c>
      <c r="S26" s="25">
        <v>43.51</v>
      </c>
      <c r="T26" s="25">
        <v>95.728999999999999</v>
      </c>
      <c r="U26" s="25">
        <v>126.452</v>
      </c>
      <c r="V26" s="25">
        <v>185.77</v>
      </c>
      <c r="W26" s="25">
        <v>273.322</v>
      </c>
      <c r="X26" s="25">
        <v>314.09500000000003</v>
      </c>
      <c r="Y26" s="25">
        <v>307.76900000000001</v>
      </c>
      <c r="Z26" s="25">
        <v>263.20100000000002</v>
      </c>
      <c r="AA26" s="25">
        <v>456.31099999999998</v>
      </c>
      <c r="AB26" s="25">
        <v>325.041</v>
      </c>
      <c r="AC26" s="25">
        <v>276.00099999999998</v>
      </c>
      <c r="AD26" s="25">
        <v>298.82100000000003</v>
      </c>
      <c r="AE26" s="25">
        <v>308.40300000000002</v>
      </c>
      <c r="AF26" s="25">
        <v>303.19499999999999</v>
      </c>
      <c r="AG26" s="25" t="s">
        <v>1</v>
      </c>
    </row>
    <row r="27" spans="1:33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 t="s">
        <v>1</v>
      </c>
      <c r="H27" s="23" t="s">
        <v>1</v>
      </c>
      <c r="I27" s="23" t="s">
        <v>1</v>
      </c>
      <c r="J27" s="23" t="s">
        <v>1</v>
      </c>
      <c r="K27" s="23" t="s">
        <v>1</v>
      </c>
      <c r="L27" s="23" t="s">
        <v>1</v>
      </c>
      <c r="M27" s="23">
        <v>147.19999999999999</v>
      </c>
      <c r="N27" s="23" t="s">
        <v>1</v>
      </c>
      <c r="O27" s="23">
        <v>199.68</v>
      </c>
      <c r="P27" s="23" t="s">
        <v>1</v>
      </c>
      <c r="Q27" s="23">
        <v>202.8</v>
      </c>
      <c r="R27" s="23" t="s">
        <v>1</v>
      </c>
      <c r="S27" s="23" t="s">
        <v>1</v>
      </c>
      <c r="T27" s="23" t="s">
        <v>1</v>
      </c>
      <c r="U27" s="23" t="s">
        <v>1</v>
      </c>
      <c r="V27" s="23" t="s">
        <v>1</v>
      </c>
      <c r="W27" s="23">
        <v>165.255</v>
      </c>
      <c r="X27" s="23" t="s">
        <v>1</v>
      </c>
      <c r="Y27" s="23">
        <v>167.44</v>
      </c>
      <c r="Z27" s="23" t="s">
        <v>1</v>
      </c>
      <c r="AA27" s="23">
        <v>170.97</v>
      </c>
      <c r="AB27" s="23" t="s">
        <v>1</v>
      </c>
      <c r="AC27" s="23">
        <v>225.07</v>
      </c>
      <c r="AD27" s="23" t="s">
        <v>1</v>
      </c>
      <c r="AE27" s="23">
        <v>261.07</v>
      </c>
      <c r="AF27" s="23">
        <v>277.58</v>
      </c>
      <c r="AG27" s="23" t="s">
        <v>1</v>
      </c>
    </row>
    <row r="28" spans="1:33" x14ac:dyDescent="0.25">
      <c r="A28" s="12" t="s">
        <v>24</v>
      </c>
      <c r="B28" s="24" t="s">
        <v>1</v>
      </c>
      <c r="C28" s="25" t="s">
        <v>1</v>
      </c>
      <c r="D28" s="25" t="s">
        <v>1</v>
      </c>
      <c r="E28" s="25" t="s">
        <v>1</v>
      </c>
      <c r="F28" s="25" t="s">
        <v>1</v>
      </c>
      <c r="G28" s="25" t="s">
        <v>1</v>
      </c>
      <c r="H28" s="25" t="s">
        <v>1</v>
      </c>
      <c r="I28" s="25" t="s">
        <v>1</v>
      </c>
      <c r="J28" s="25" t="s">
        <v>1</v>
      </c>
      <c r="K28" s="25" t="s">
        <v>1</v>
      </c>
      <c r="L28" s="25" t="s">
        <v>1</v>
      </c>
      <c r="M28" s="25" t="s">
        <v>1</v>
      </c>
      <c r="N28" s="25" t="s">
        <v>1</v>
      </c>
      <c r="O28" s="25" t="s">
        <v>1</v>
      </c>
      <c r="P28" s="25" t="s">
        <v>1</v>
      </c>
      <c r="Q28" s="25" t="s">
        <v>1</v>
      </c>
      <c r="R28" s="25">
        <v>9.4499999999999993</v>
      </c>
      <c r="S28" s="25">
        <v>8</v>
      </c>
      <c r="T28" s="25">
        <v>7.5750000000000002</v>
      </c>
      <c r="U28" s="25">
        <v>8.5589999999999993</v>
      </c>
      <c r="V28" s="25">
        <v>27.143999999999998</v>
      </c>
      <c r="W28" s="25">
        <v>44.393000000000001</v>
      </c>
      <c r="X28" s="25">
        <v>76.945999999999998</v>
      </c>
      <c r="Y28" s="25">
        <v>75.227999999999994</v>
      </c>
      <c r="Z28" s="25">
        <v>107.35599999999999</v>
      </c>
      <c r="AA28" s="25">
        <v>326.46300000000002</v>
      </c>
      <c r="AB28" s="25">
        <v>27.411999999999999</v>
      </c>
      <c r="AC28" s="25">
        <v>44.962000000000003</v>
      </c>
      <c r="AD28" s="25">
        <v>34.667000000000002</v>
      </c>
      <c r="AE28" s="25">
        <v>15.778</v>
      </c>
      <c r="AF28" s="25">
        <v>33.548999999999999</v>
      </c>
      <c r="AG28" s="25" t="s">
        <v>1</v>
      </c>
    </row>
    <row r="29" spans="1:33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 t="s">
        <v>1</v>
      </c>
      <c r="F29" s="23" t="s">
        <v>1</v>
      </c>
      <c r="G29" s="23" t="s">
        <v>1</v>
      </c>
      <c r="H29" s="23" t="s">
        <v>1</v>
      </c>
      <c r="I29" s="23" t="s">
        <v>1</v>
      </c>
      <c r="J29" s="23" t="s">
        <v>1</v>
      </c>
      <c r="K29" s="23" t="s">
        <v>1</v>
      </c>
      <c r="L29" s="23" t="s">
        <v>1</v>
      </c>
      <c r="M29" s="23" t="s">
        <v>1</v>
      </c>
      <c r="N29" s="23" t="s">
        <v>1</v>
      </c>
      <c r="O29" s="23">
        <v>6.742</v>
      </c>
      <c r="P29" s="23">
        <v>6.4710000000000001</v>
      </c>
      <c r="Q29" s="23">
        <v>11.335000000000001</v>
      </c>
      <c r="R29" s="23">
        <v>15.018000000000001</v>
      </c>
      <c r="S29" s="23">
        <v>19.713000000000001</v>
      </c>
      <c r="T29" s="23">
        <v>17.324999999999999</v>
      </c>
      <c r="U29" s="23">
        <v>20.963000000000001</v>
      </c>
      <c r="V29" s="23">
        <v>24.893999999999998</v>
      </c>
      <c r="W29" s="23">
        <v>30.16</v>
      </c>
      <c r="X29" s="23">
        <v>36.244999999999997</v>
      </c>
      <c r="Y29" s="23">
        <v>38.737000000000002</v>
      </c>
      <c r="Z29" s="23">
        <v>38.192</v>
      </c>
      <c r="AA29" s="23">
        <v>41.976999999999997</v>
      </c>
      <c r="AB29" s="23">
        <v>33.899000000000001</v>
      </c>
      <c r="AC29" s="23">
        <v>40.070999999999998</v>
      </c>
      <c r="AD29" s="23">
        <v>44.546999999999997</v>
      </c>
      <c r="AE29" s="23">
        <v>52.476999999999997</v>
      </c>
      <c r="AF29" s="23">
        <v>48.334000000000003</v>
      </c>
      <c r="AG29" s="23" t="s">
        <v>1</v>
      </c>
    </row>
    <row r="30" spans="1:33" x14ac:dyDescent="0.25">
      <c r="A30" s="12" t="s">
        <v>26</v>
      </c>
      <c r="B30" s="24" t="s">
        <v>1</v>
      </c>
      <c r="C30" s="25" t="s">
        <v>1</v>
      </c>
      <c r="D30" s="25" t="s">
        <v>1</v>
      </c>
      <c r="E30" s="25" t="s">
        <v>1</v>
      </c>
      <c r="F30" s="25" t="s">
        <v>1</v>
      </c>
      <c r="G30" s="25" t="s">
        <v>1</v>
      </c>
      <c r="H30" s="25" t="s">
        <v>1</v>
      </c>
      <c r="I30" s="25" t="s">
        <v>1</v>
      </c>
      <c r="J30" s="25" t="s">
        <v>1</v>
      </c>
      <c r="K30" s="25" t="s">
        <v>1</v>
      </c>
      <c r="L30" s="25">
        <v>225.33</v>
      </c>
      <c r="M30" s="25">
        <v>251.5</v>
      </c>
      <c r="N30" s="25">
        <v>363.8</v>
      </c>
      <c r="O30" s="25">
        <v>291.5</v>
      </c>
      <c r="P30" s="25" t="s">
        <v>1</v>
      </c>
      <c r="Q30" s="25">
        <v>345.04899999999998</v>
      </c>
      <c r="R30" s="25">
        <v>362.90499999999997</v>
      </c>
      <c r="S30" s="25">
        <v>358.87400000000002</v>
      </c>
      <c r="T30" s="25">
        <v>388.11700000000002</v>
      </c>
      <c r="U30" s="25">
        <v>368.447</v>
      </c>
      <c r="V30" s="25">
        <v>400.34300000000002</v>
      </c>
      <c r="W30" s="25">
        <v>505.22699999999998</v>
      </c>
      <c r="X30" s="25">
        <v>567.11</v>
      </c>
      <c r="Y30" s="25">
        <v>575.75699999999995</v>
      </c>
      <c r="Z30" s="25">
        <v>537.86699999999996</v>
      </c>
      <c r="AA30" s="25">
        <v>686</v>
      </c>
      <c r="AB30" s="25">
        <v>643</v>
      </c>
      <c r="AC30" s="25">
        <v>674</v>
      </c>
      <c r="AD30" s="25">
        <v>717</v>
      </c>
      <c r="AE30" s="25">
        <v>813</v>
      </c>
      <c r="AF30" s="25">
        <v>802</v>
      </c>
      <c r="AG30" s="25" t="s">
        <v>1</v>
      </c>
    </row>
    <row r="31" spans="1:33" x14ac:dyDescent="0.25">
      <c r="A31" s="9" t="s">
        <v>27</v>
      </c>
      <c r="B31" s="22" t="s">
        <v>1</v>
      </c>
      <c r="C31" s="23" t="s">
        <v>1</v>
      </c>
      <c r="D31" s="23" t="s">
        <v>1</v>
      </c>
      <c r="E31" s="23">
        <v>44.2</v>
      </c>
      <c r="F31" s="23" t="s">
        <v>1</v>
      </c>
      <c r="G31" s="23">
        <v>198.3</v>
      </c>
      <c r="H31" s="23" t="s">
        <v>1</v>
      </c>
      <c r="I31" s="23">
        <v>572.4</v>
      </c>
      <c r="J31" s="23" t="s">
        <v>1</v>
      </c>
      <c r="K31" s="23">
        <v>708</v>
      </c>
      <c r="L31" s="23" t="s">
        <v>1</v>
      </c>
      <c r="M31" s="23">
        <v>742</v>
      </c>
      <c r="N31" s="23" t="s">
        <v>1</v>
      </c>
      <c r="O31" s="23">
        <v>958</v>
      </c>
      <c r="P31" s="23" t="s">
        <v>1</v>
      </c>
      <c r="Q31" s="23">
        <v>1171</v>
      </c>
      <c r="R31" s="23" t="s">
        <v>1</v>
      </c>
      <c r="S31" s="23">
        <v>1600</v>
      </c>
      <c r="T31" s="23" t="s">
        <v>1</v>
      </c>
      <c r="U31" s="23">
        <v>1693</v>
      </c>
      <c r="V31" s="23" t="s">
        <v>1</v>
      </c>
      <c r="W31" s="23">
        <v>1917</v>
      </c>
      <c r="X31" s="23" t="s">
        <v>1</v>
      </c>
      <c r="Y31" s="23">
        <v>2155</v>
      </c>
      <c r="Z31" s="23" t="s">
        <v>1</v>
      </c>
      <c r="AA31" s="23">
        <v>2235</v>
      </c>
      <c r="AB31" s="23" t="s">
        <v>1</v>
      </c>
      <c r="AC31" s="23" t="s">
        <v>1</v>
      </c>
      <c r="AD31" s="23" t="s">
        <v>1</v>
      </c>
      <c r="AE31" s="23">
        <v>2715</v>
      </c>
      <c r="AF31" s="23" t="s">
        <v>1</v>
      </c>
      <c r="AG31" s="23" t="s">
        <v>1</v>
      </c>
    </row>
    <row r="32" spans="1:33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 t="s">
        <v>1</v>
      </c>
      <c r="AF32" s="29" t="s">
        <v>1</v>
      </c>
      <c r="AG32" s="29" t="s">
        <v>1</v>
      </c>
    </row>
    <row r="33" spans="1:33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</row>
    <row r="34" spans="1:33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</row>
    <row r="35" spans="1:33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 t="s">
        <v>1</v>
      </c>
      <c r="Y35" s="23" t="s">
        <v>1</v>
      </c>
      <c r="Z35" s="23" t="s">
        <v>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3.742</v>
      </c>
      <c r="AF35" s="23">
        <v>2.0590000000000002</v>
      </c>
      <c r="AG35" s="23" t="s">
        <v>1</v>
      </c>
    </row>
    <row r="36" spans="1:33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>
        <v>0.48</v>
      </c>
      <c r="AD36" s="25">
        <v>0.76</v>
      </c>
      <c r="AE36" s="25">
        <v>0.74</v>
      </c>
      <c r="AF36" s="25" t="s">
        <v>1</v>
      </c>
      <c r="AG36" s="25" t="s">
        <v>1</v>
      </c>
    </row>
    <row r="37" spans="1:33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</row>
    <row r="38" spans="1:33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</row>
    <row r="39" spans="1:33" s="5" customFormat="1" x14ac:dyDescent="0.25">
      <c r="A39" s="9" t="s">
        <v>35</v>
      </c>
      <c r="B39" s="22" t="s">
        <v>1</v>
      </c>
      <c r="C39" s="23" t="s">
        <v>1</v>
      </c>
      <c r="D39" s="23" t="s">
        <v>1</v>
      </c>
      <c r="E39" s="23" t="s">
        <v>1</v>
      </c>
      <c r="F39" s="23" t="s">
        <v>1</v>
      </c>
      <c r="G39" s="23" t="s">
        <v>1</v>
      </c>
      <c r="H39" s="23" t="s">
        <v>1</v>
      </c>
      <c r="I39" s="23" t="s">
        <v>1</v>
      </c>
      <c r="J39" s="23" t="s">
        <v>1</v>
      </c>
      <c r="K39" s="23" t="s">
        <v>1</v>
      </c>
      <c r="L39" s="23" t="s">
        <v>1</v>
      </c>
      <c r="M39" s="23" t="s">
        <v>1</v>
      </c>
      <c r="N39" s="23" t="s">
        <v>1</v>
      </c>
      <c r="O39" s="23" t="s">
        <v>1</v>
      </c>
      <c r="P39" s="23" t="s">
        <v>1</v>
      </c>
      <c r="Q39" s="23" t="s">
        <v>1</v>
      </c>
      <c r="R39" s="23" t="s">
        <v>1</v>
      </c>
      <c r="S39" s="23" t="s">
        <v>1</v>
      </c>
      <c r="T39" s="23" t="s">
        <v>1</v>
      </c>
      <c r="U39" s="23" t="s">
        <v>1</v>
      </c>
      <c r="V39" s="23" t="s">
        <v>1</v>
      </c>
      <c r="W39" s="23" t="s">
        <v>1</v>
      </c>
      <c r="X39" s="23" t="s">
        <v>1</v>
      </c>
      <c r="Y39" s="23">
        <v>1079.9000000000001</v>
      </c>
      <c r="Z39" s="23">
        <v>1421</v>
      </c>
      <c r="AA39" s="23">
        <v>1864.4</v>
      </c>
      <c r="AB39" s="23">
        <v>1674.9</v>
      </c>
      <c r="AC39" s="23">
        <v>1173.4000000000001</v>
      </c>
      <c r="AD39" s="23">
        <v>1395.9</v>
      </c>
      <c r="AE39" s="23">
        <v>2373</v>
      </c>
      <c r="AF39" s="23">
        <v>2024</v>
      </c>
      <c r="AG39" s="23" t="s">
        <v>1</v>
      </c>
    </row>
    <row r="40" spans="1:33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</row>
    <row r="41" spans="1:33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</row>
    <row r="42" spans="1:33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</row>
    <row r="43" spans="1:33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</row>
    <row r="44" spans="1:33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</row>
    <row r="45" spans="1:33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</row>
    <row r="46" spans="1:33" x14ac:dyDescent="0.25">
      <c r="A46" s="12" t="s">
        <v>42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</row>
    <row r="47" spans="1:33" s="5" customFormat="1" x14ac:dyDescent="0.25">
      <c r="A47" s="9" t="s">
        <v>43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>
        <v>438.1</v>
      </c>
      <c r="L47" s="23" t="s">
        <v>1</v>
      </c>
      <c r="M47" s="23">
        <v>365.7</v>
      </c>
      <c r="N47" s="23" t="s">
        <v>1</v>
      </c>
      <c r="O47" s="23">
        <v>461.9</v>
      </c>
      <c r="P47" s="23" t="s">
        <v>1</v>
      </c>
      <c r="Q47" s="23">
        <v>443.4</v>
      </c>
      <c r="R47" s="23" t="s">
        <v>1</v>
      </c>
      <c r="S47" s="23">
        <v>481.5</v>
      </c>
      <c r="T47" s="23" t="s">
        <v>1</v>
      </c>
      <c r="U47" s="23">
        <v>588.29999999999995</v>
      </c>
      <c r="V47" s="23" t="s">
        <v>1</v>
      </c>
      <c r="W47" s="23">
        <v>671.7</v>
      </c>
      <c r="X47" s="23" t="s">
        <v>1</v>
      </c>
      <c r="Y47" s="23">
        <v>865</v>
      </c>
      <c r="Z47" s="23" t="s">
        <v>1</v>
      </c>
      <c r="AA47" s="23">
        <v>959.8</v>
      </c>
      <c r="AB47" s="23" t="s">
        <v>1</v>
      </c>
      <c r="AC47" s="23">
        <v>1138.4000000000001</v>
      </c>
      <c r="AD47" s="23">
        <v>1248.9000000000001</v>
      </c>
      <c r="AE47" s="23">
        <v>1502.9</v>
      </c>
      <c r="AF47" s="23">
        <v>1464.4</v>
      </c>
      <c r="AG47" s="23" t="s">
        <v>1</v>
      </c>
    </row>
    <row r="48" spans="1:33" x14ac:dyDescent="0.25">
      <c r="A48" s="12" t="s">
        <v>44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 t="s">
        <v>1</v>
      </c>
      <c r="L48" s="25" t="s">
        <v>1</v>
      </c>
      <c r="M48" s="25" t="s">
        <v>1</v>
      </c>
      <c r="N48" s="25" t="s">
        <v>1</v>
      </c>
      <c r="O48" s="25" t="s">
        <v>1</v>
      </c>
      <c r="P48" s="25" t="s">
        <v>1</v>
      </c>
      <c r="Q48" s="25" t="s">
        <v>1</v>
      </c>
      <c r="R48" s="25" t="s">
        <v>1</v>
      </c>
      <c r="S48" s="25" t="s">
        <v>1</v>
      </c>
      <c r="T48" s="25" t="s">
        <v>1</v>
      </c>
      <c r="U48" s="25" t="s">
        <v>1</v>
      </c>
      <c r="V48" s="25" t="s">
        <v>1</v>
      </c>
      <c r="W48" s="25" t="s">
        <v>1</v>
      </c>
      <c r="X48" s="25" t="s">
        <v>1</v>
      </c>
      <c r="Y48" s="25" t="s">
        <v>1</v>
      </c>
      <c r="Z48" s="25" t="s">
        <v>1</v>
      </c>
      <c r="AA48" s="25" t="s">
        <v>1</v>
      </c>
      <c r="AB48" s="25" t="s">
        <v>1</v>
      </c>
      <c r="AC48" s="25" t="s">
        <v>1</v>
      </c>
      <c r="AD48" s="25" t="s">
        <v>1</v>
      </c>
      <c r="AE48" s="25" t="s">
        <v>1</v>
      </c>
      <c r="AF48" s="25" t="s">
        <v>1</v>
      </c>
      <c r="AG48" s="25" t="s">
        <v>1</v>
      </c>
    </row>
    <row r="49" spans="1:33" s="5" customFormat="1" x14ac:dyDescent="0.25">
      <c r="A49" s="9" t="s">
        <v>45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</row>
    <row r="50" spans="1:33" x14ac:dyDescent="0.25">
      <c r="A50" s="12" t="s">
        <v>46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>
        <v>27.2</v>
      </c>
      <c r="AB50" s="25">
        <v>51.15</v>
      </c>
      <c r="AC50" s="25">
        <v>15.2</v>
      </c>
      <c r="AD50" s="25">
        <v>5.8</v>
      </c>
      <c r="AE50" s="25">
        <v>22.1</v>
      </c>
      <c r="AF50" s="25">
        <v>25.2</v>
      </c>
      <c r="AG50" s="25" t="s">
        <v>1</v>
      </c>
    </row>
    <row r="51" spans="1:33" s="5" customFormat="1" x14ac:dyDescent="0.25">
      <c r="A51" s="9" t="s">
        <v>47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 t="s">
        <v>1</v>
      </c>
      <c r="AB51" s="23" t="s">
        <v>1</v>
      </c>
      <c r="AC51" s="23" t="s">
        <v>1</v>
      </c>
      <c r="AD51" s="23" t="s">
        <v>1</v>
      </c>
      <c r="AE51" s="23" t="s">
        <v>1</v>
      </c>
      <c r="AF51" s="23" t="s">
        <v>1</v>
      </c>
      <c r="AG51" s="23" t="s">
        <v>1</v>
      </c>
    </row>
    <row r="52" spans="1:33" x14ac:dyDescent="0.25">
      <c r="A52" s="12" t="s">
        <v>48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</row>
    <row r="53" spans="1:33" s="5" customFormat="1" x14ac:dyDescent="0.25">
      <c r="A53" s="9" t="s">
        <v>49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>
        <v>365.86700000000002</v>
      </c>
      <c r="V53" s="23">
        <v>271.05099999999999</v>
      </c>
      <c r="W53" s="23">
        <v>457.858</v>
      </c>
      <c r="X53" s="23" t="s">
        <v>1</v>
      </c>
      <c r="Y53" s="23" t="s">
        <v>1</v>
      </c>
      <c r="Z53" s="23" t="s">
        <v>1</v>
      </c>
      <c r="AA53" s="23">
        <v>470.5</v>
      </c>
      <c r="AB53" s="23">
        <v>555.5</v>
      </c>
      <c r="AC53" s="23">
        <v>826.99300000000005</v>
      </c>
      <c r="AD53" s="23">
        <v>703.47</v>
      </c>
      <c r="AE53" s="23">
        <v>856.6</v>
      </c>
      <c r="AF53" s="23">
        <v>693.35400000000004</v>
      </c>
      <c r="AG53" s="23" t="s">
        <v>1</v>
      </c>
    </row>
    <row r="54" spans="1:33" x14ac:dyDescent="0.25">
      <c r="A54" s="12" t="s">
        <v>50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 t="s">
        <v>1</v>
      </c>
      <c r="V54" s="25" t="s">
        <v>1</v>
      </c>
      <c r="W54" s="25" t="s">
        <v>1</v>
      </c>
      <c r="X54" s="25" t="s">
        <v>1</v>
      </c>
      <c r="Y54" s="25" t="s">
        <v>1</v>
      </c>
      <c r="Z54" s="25" t="s">
        <v>1</v>
      </c>
      <c r="AA54" s="25" t="s">
        <v>1</v>
      </c>
      <c r="AB54" s="25" t="s">
        <v>1</v>
      </c>
      <c r="AC54" s="25" t="s">
        <v>1</v>
      </c>
      <c r="AD54" s="25" t="s">
        <v>1</v>
      </c>
      <c r="AE54" s="25" t="s">
        <v>1</v>
      </c>
      <c r="AF54" s="25" t="s">
        <v>1</v>
      </c>
      <c r="AG54" s="25" t="s">
        <v>1</v>
      </c>
    </row>
    <row r="55" spans="1:33" s="5" customFormat="1" x14ac:dyDescent="0.25">
      <c r="A55" s="9" t="s">
        <v>51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</row>
    <row r="56" spans="1:33" x14ac:dyDescent="0.25">
      <c r="A56" s="12" t="s">
        <v>52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>
        <v>0.61799999999999999</v>
      </c>
      <c r="P56" s="25">
        <v>1.8879999999999999</v>
      </c>
      <c r="Q56" s="25">
        <v>4.6630000000000003</v>
      </c>
      <c r="R56" s="25">
        <v>6.7530000000000001</v>
      </c>
      <c r="S56" s="25" t="s">
        <v>1</v>
      </c>
      <c r="T56" s="25">
        <v>11.106999999999999</v>
      </c>
      <c r="U56" s="25">
        <v>13.289</v>
      </c>
      <c r="V56" s="25">
        <v>9.56</v>
      </c>
      <c r="W56" s="25">
        <v>52.375</v>
      </c>
      <c r="X56" s="25">
        <v>25.454000000000001</v>
      </c>
      <c r="Y56" s="25">
        <v>42.293999999999997</v>
      </c>
      <c r="Z56" s="25">
        <v>39.179000000000002</v>
      </c>
      <c r="AA56" s="25">
        <v>58.293999999999997</v>
      </c>
      <c r="AB56" s="25" t="s">
        <v>1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</row>
    <row r="57" spans="1:33" s="5" customFormat="1" x14ac:dyDescent="0.25">
      <c r="A57" s="9" t="s">
        <v>53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 t="s">
        <v>1</v>
      </c>
      <c r="N57" s="23" t="s">
        <v>1</v>
      </c>
      <c r="O57" s="23" t="s">
        <v>1</v>
      </c>
      <c r="P57" s="23" t="s">
        <v>1</v>
      </c>
      <c r="Q57" s="23" t="s">
        <v>1</v>
      </c>
      <c r="R57" s="23" t="s">
        <v>1</v>
      </c>
      <c r="S57" s="23" t="s">
        <v>1</v>
      </c>
      <c r="T57" s="23" t="s">
        <v>1</v>
      </c>
      <c r="U57" s="23">
        <v>423.1</v>
      </c>
      <c r="V57" s="23">
        <v>556.29999999999995</v>
      </c>
      <c r="W57" s="23">
        <v>601.1</v>
      </c>
      <c r="X57" s="23">
        <v>675.2</v>
      </c>
      <c r="Y57" s="23">
        <v>768.2</v>
      </c>
      <c r="Z57" s="23">
        <v>845</v>
      </c>
      <c r="AA57" s="23">
        <v>796.3</v>
      </c>
      <c r="AB57" s="23">
        <v>831.9</v>
      </c>
      <c r="AC57" s="23">
        <v>986.6</v>
      </c>
      <c r="AD57" s="23">
        <v>1010.3</v>
      </c>
      <c r="AE57" s="23" t="s">
        <v>1</v>
      </c>
      <c r="AF57" s="23" t="s">
        <v>1</v>
      </c>
      <c r="AG57" s="23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203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 t="s">
        <v>1</v>
      </c>
      <c r="K5" s="23" t="s">
        <v>1</v>
      </c>
      <c r="L5" s="23">
        <v>157.6800271965551</v>
      </c>
      <c r="M5" s="23" t="s">
        <v>1</v>
      </c>
      <c r="N5" s="23" t="s">
        <v>1</v>
      </c>
      <c r="O5" s="23" t="s">
        <v>1</v>
      </c>
      <c r="P5" s="23">
        <v>170.0715728234905</v>
      </c>
      <c r="Q5" s="23">
        <v>179.75684804011715</v>
      </c>
      <c r="R5" s="23">
        <v>187.18266345941581</v>
      </c>
      <c r="S5" s="23">
        <v>182.85544607172233</v>
      </c>
      <c r="T5" s="23">
        <v>220.85726809237084</v>
      </c>
      <c r="U5" s="23">
        <v>245.97169778028726</v>
      </c>
      <c r="V5" s="23">
        <v>272.17262829738507</v>
      </c>
      <c r="W5" s="23">
        <v>282.91848527065997</v>
      </c>
      <c r="X5" s="23">
        <v>272.17483217517275</v>
      </c>
      <c r="Y5" s="23">
        <v>309.90267513142453</v>
      </c>
      <c r="Z5" s="23" t="s">
        <v>1</v>
      </c>
      <c r="AA5" s="23">
        <v>363.43590858977149</v>
      </c>
      <c r="AB5" s="23" t="s">
        <v>1</v>
      </c>
      <c r="AC5" s="23">
        <v>460.891348238989</v>
      </c>
      <c r="AD5" s="23" t="s">
        <v>1</v>
      </c>
      <c r="AE5" s="23">
        <v>585.69740877511424</v>
      </c>
      <c r="AF5" s="23" t="s">
        <v>1</v>
      </c>
      <c r="AG5" s="23" t="s">
        <v>1</v>
      </c>
    </row>
    <row r="6" spans="1:33" x14ac:dyDescent="0.25">
      <c r="A6" s="12" t="s">
        <v>2</v>
      </c>
      <c r="B6" s="24" t="s">
        <v>1</v>
      </c>
      <c r="C6" s="25" t="s">
        <v>1</v>
      </c>
      <c r="D6" s="25" t="s">
        <v>1</v>
      </c>
      <c r="E6" s="25" t="s">
        <v>1</v>
      </c>
      <c r="F6" s="25" t="s">
        <v>1</v>
      </c>
      <c r="G6" s="25" t="s">
        <v>1</v>
      </c>
      <c r="H6" s="25" t="s">
        <v>1</v>
      </c>
      <c r="I6" s="25" t="s">
        <v>1</v>
      </c>
      <c r="J6" s="25" t="s">
        <v>1</v>
      </c>
      <c r="K6" s="25" t="s">
        <v>1</v>
      </c>
      <c r="L6" s="25" t="s">
        <v>1</v>
      </c>
      <c r="M6" s="25" t="s">
        <v>1</v>
      </c>
      <c r="N6" s="25" t="s">
        <v>1</v>
      </c>
      <c r="O6" s="25" t="s">
        <v>1</v>
      </c>
      <c r="P6" s="25" t="s">
        <v>1</v>
      </c>
      <c r="Q6" s="25" t="s">
        <v>1</v>
      </c>
      <c r="R6" s="25" t="s">
        <v>1</v>
      </c>
      <c r="S6" s="25" t="s">
        <v>1</v>
      </c>
      <c r="T6" s="25" t="s">
        <v>1</v>
      </c>
      <c r="U6" s="25">
        <v>20.481883036303078</v>
      </c>
      <c r="V6" s="25">
        <v>18.468434785309686</v>
      </c>
      <c r="W6" s="25">
        <v>20.256103103582486</v>
      </c>
      <c r="X6" s="25">
        <v>22.988744516679663</v>
      </c>
      <c r="Y6" s="25">
        <v>38.268662932052571</v>
      </c>
      <c r="Z6" s="25">
        <v>78.400985280536759</v>
      </c>
      <c r="AA6" s="25">
        <v>62.854156653219761</v>
      </c>
      <c r="AB6" s="25">
        <v>38.761728771723213</v>
      </c>
      <c r="AC6" s="25">
        <v>47.674016753683318</v>
      </c>
      <c r="AD6" s="25">
        <v>49.354203908936846</v>
      </c>
      <c r="AE6" s="25">
        <v>91.727627968561976</v>
      </c>
      <c r="AF6" s="25">
        <v>61.712630919319061</v>
      </c>
      <c r="AG6" s="25" t="s">
        <v>1</v>
      </c>
    </row>
    <row r="7" spans="1:33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 t="s">
        <v>1</v>
      </c>
      <c r="H7" s="27" t="s">
        <v>1</v>
      </c>
      <c r="I7" s="27" t="s">
        <v>1</v>
      </c>
      <c r="J7" s="27" t="s">
        <v>1</v>
      </c>
      <c r="K7" s="27" t="s">
        <v>1</v>
      </c>
      <c r="L7" s="27" t="s">
        <v>1</v>
      </c>
      <c r="M7" s="27" t="s">
        <v>1</v>
      </c>
      <c r="N7" s="27" t="s">
        <v>1</v>
      </c>
      <c r="O7" s="27" t="s">
        <v>1</v>
      </c>
      <c r="P7" s="27" t="s">
        <v>1</v>
      </c>
      <c r="Q7" s="27" t="s">
        <v>1</v>
      </c>
      <c r="R7" s="27" t="s">
        <v>1</v>
      </c>
      <c r="S7" s="27">
        <v>55.727983440938388</v>
      </c>
      <c r="T7" s="27">
        <v>62.01658394478639</v>
      </c>
      <c r="U7" s="27">
        <v>84.507276678005951</v>
      </c>
      <c r="V7" s="27">
        <v>146.19722170941438</v>
      </c>
      <c r="W7" s="27">
        <v>445.32822591915289</v>
      </c>
      <c r="X7" s="27">
        <v>865.00514111501548</v>
      </c>
      <c r="Y7" s="27">
        <v>970.43754489052287</v>
      </c>
      <c r="Z7" s="27">
        <v>1033.7621750722849</v>
      </c>
      <c r="AA7" s="27">
        <v>1045.2889090878175</v>
      </c>
      <c r="AB7" s="27">
        <v>184.23328625817538</v>
      </c>
      <c r="AC7" s="27">
        <v>321.49211274765219</v>
      </c>
      <c r="AD7" s="27">
        <v>509.95681374200501</v>
      </c>
      <c r="AE7" s="27">
        <v>607.83825201927527</v>
      </c>
      <c r="AF7" s="27">
        <v>533.88297164258108</v>
      </c>
      <c r="AG7" s="27" t="s">
        <v>1</v>
      </c>
    </row>
    <row r="8" spans="1:33" x14ac:dyDescent="0.25">
      <c r="A8" s="12" t="s">
        <v>4</v>
      </c>
      <c r="B8" s="24" t="s">
        <v>1</v>
      </c>
      <c r="C8" s="25" t="s">
        <v>1</v>
      </c>
      <c r="D8" s="25" t="s">
        <v>1</v>
      </c>
      <c r="E8" s="25" t="s">
        <v>1</v>
      </c>
      <c r="F8" s="25" t="s">
        <v>1</v>
      </c>
      <c r="G8" s="25" t="s">
        <v>1</v>
      </c>
      <c r="H8" s="25" t="s">
        <v>1</v>
      </c>
      <c r="I8" s="25" t="s">
        <v>1</v>
      </c>
      <c r="J8" s="25" t="s">
        <v>1</v>
      </c>
      <c r="K8" s="25" t="s">
        <v>1</v>
      </c>
      <c r="L8" s="25" t="s">
        <v>1</v>
      </c>
      <c r="M8" s="25">
        <v>61.230188981326378</v>
      </c>
      <c r="N8" s="25" t="s">
        <v>1</v>
      </c>
      <c r="O8" s="25">
        <v>70.088933025711796</v>
      </c>
      <c r="P8" s="25" t="s">
        <v>1</v>
      </c>
      <c r="Q8" s="25">
        <v>65.546188676550315</v>
      </c>
      <c r="R8" s="25" t="s">
        <v>1</v>
      </c>
      <c r="S8" s="25">
        <v>75.038790460456397</v>
      </c>
      <c r="T8" s="25" t="s">
        <v>1</v>
      </c>
      <c r="U8" s="25">
        <v>96.212664274089676</v>
      </c>
      <c r="V8" s="25">
        <v>106.35348908163883</v>
      </c>
      <c r="W8" s="25">
        <v>108.5382533055684</v>
      </c>
      <c r="X8" s="25">
        <v>131.8987389967605</v>
      </c>
      <c r="Y8" s="25">
        <v>238.34625497257181</v>
      </c>
      <c r="Z8" s="25" t="s">
        <v>1</v>
      </c>
      <c r="AA8" s="25">
        <v>166.04253563515104</v>
      </c>
      <c r="AB8" s="25" t="s">
        <v>1</v>
      </c>
      <c r="AC8" s="25">
        <v>218.28726283634609</v>
      </c>
      <c r="AD8" s="25" t="s">
        <v>1</v>
      </c>
      <c r="AE8" s="25">
        <v>226.01588619282938</v>
      </c>
      <c r="AF8" s="25">
        <v>204.29160115766246</v>
      </c>
      <c r="AG8" s="25" t="s">
        <v>1</v>
      </c>
    </row>
    <row r="9" spans="1:33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 t="s">
        <v>1</v>
      </c>
      <c r="K9" s="23" t="s">
        <v>1</v>
      </c>
      <c r="L9" s="23" t="s">
        <v>1</v>
      </c>
      <c r="M9" s="23" t="s">
        <v>1</v>
      </c>
      <c r="N9" s="23" t="s">
        <v>1</v>
      </c>
      <c r="O9" s="23">
        <v>8.407236316625907</v>
      </c>
      <c r="P9" s="23">
        <v>13.1530702989371</v>
      </c>
      <c r="Q9" s="23">
        <v>12.93987221056647</v>
      </c>
      <c r="R9" s="23">
        <v>27.047318406040045</v>
      </c>
      <c r="S9" s="23">
        <v>18.843140741170792</v>
      </c>
      <c r="T9" s="23">
        <v>21.01255836566952</v>
      </c>
      <c r="U9" s="23">
        <v>23.704362623762375</v>
      </c>
      <c r="V9" s="23">
        <v>27.11986205738366</v>
      </c>
      <c r="W9" s="23">
        <v>39.624706802189202</v>
      </c>
      <c r="X9" s="23">
        <v>36.437052717233804</v>
      </c>
      <c r="Y9" s="23">
        <v>32.479365419659125</v>
      </c>
      <c r="Z9" s="23">
        <v>31.695420296456568</v>
      </c>
      <c r="AA9" s="23">
        <v>38.375683619182261</v>
      </c>
      <c r="AB9" s="23">
        <v>41.981703100697359</v>
      </c>
      <c r="AC9" s="23">
        <v>61.711546658490796</v>
      </c>
      <c r="AD9" s="23">
        <v>77.140529032569418</v>
      </c>
      <c r="AE9" s="23">
        <v>58.839402297435079</v>
      </c>
      <c r="AF9" s="23">
        <v>67.758360221571508</v>
      </c>
      <c r="AG9" s="23" t="s">
        <v>1</v>
      </c>
    </row>
    <row r="10" spans="1:33" x14ac:dyDescent="0.25">
      <c r="A10" s="12" t="s">
        <v>6</v>
      </c>
      <c r="B10" s="24" t="s">
        <v>1</v>
      </c>
      <c r="C10" s="25" t="s">
        <v>1</v>
      </c>
      <c r="D10" s="25" t="s">
        <v>1</v>
      </c>
      <c r="E10" s="25" t="s">
        <v>1</v>
      </c>
      <c r="F10" s="25" t="s">
        <v>1</v>
      </c>
      <c r="G10" s="25" t="s">
        <v>1</v>
      </c>
      <c r="H10" s="25" t="s">
        <v>1</v>
      </c>
      <c r="I10" s="25" t="s">
        <v>1</v>
      </c>
      <c r="J10" s="25" t="s">
        <v>1</v>
      </c>
      <c r="K10" s="25" t="s">
        <v>1</v>
      </c>
      <c r="L10" s="25">
        <v>65.926718509779775</v>
      </c>
      <c r="M10" s="25">
        <v>69.595458946157237</v>
      </c>
      <c r="N10" s="25">
        <v>96.179567252059584</v>
      </c>
      <c r="O10" s="25">
        <v>102.91496424158832</v>
      </c>
      <c r="P10" s="25">
        <v>109.56411302379443</v>
      </c>
      <c r="Q10" s="25">
        <v>116.06821968830661</v>
      </c>
      <c r="R10" s="25">
        <v>128.25964670719011</v>
      </c>
      <c r="S10" s="25">
        <v>132.88925307226236</v>
      </c>
      <c r="T10" s="25">
        <v>125.82485953131425</v>
      </c>
      <c r="U10" s="25">
        <v>156.92435711242138</v>
      </c>
      <c r="V10" s="25">
        <v>180.67444329443538</v>
      </c>
      <c r="W10" s="25">
        <v>202.44458103395289</v>
      </c>
      <c r="X10" s="25">
        <v>201.88773741187345</v>
      </c>
      <c r="Y10" s="25">
        <v>204.44973640232527</v>
      </c>
      <c r="Z10" s="25">
        <v>196.20595011077921</v>
      </c>
      <c r="AA10" s="25">
        <v>172.18435072288787</v>
      </c>
      <c r="AB10" s="25">
        <v>212.85170196220889</v>
      </c>
      <c r="AC10" s="25">
        <v>251.37294087814954</v>
      </c>
      <c r="AD10" s="25">
        <v>280.87979328746491</v>
      </c>
      <c r="AE10" s="25">
        <v>295.17217411451247</v>
      </c>
      <c r="AF10" s="25">
        <v>317.52418710612739</v>
      </c>
      <c r="AG10" s="25" t="s">
        <v>1</v>
      </c>
    </row>
    <row r="11" spans="1:33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>
        <v>417.78697908214065</v>
      </c>
      <c r="N11" s="23">
        <v>480.0827820819427</v>
      </c>
      <c r="O11" s="23">
        <v>436.55130213906335</v>
      </c>
      <c r="P11" s="23">
        <v>451.75575082315021</v>
      </c>
      <c r="Q11" s="23">
        <v>442.97283672574196</v>
      </c>
      <c r="R11" s="23">
        <v>569.47896920490712</v>
      </c>
      <c r="S11" s="23">
        <v>465.68351127568297</v>
      </c>
      <c r="T11" s="23">
        <v>579.88442793414924</v>
      </c>
      <c r="U11" s="23">
        <v>554.05774966800539</v>
      </c>
      <c r="V11" s="23">
        <v>639.82392421533484</v>
      </c>
      <c r="W11" s="23">
        <v>713.16474141302012</v>
      </c>
      <c r="X11" s="23">
        <v>755.29580090512752</v>
      </c>
      <c r="Y11" s="23">
        <v>886.60162164892699</v>
      </c>
      <c r="Z11" s="23">
        <v>936.46084216131214</v>
      </c>
      <c r="AA11" s="23" t="s">
        <v>1</v>
      </c>
      <c r="AB11" s="23">
        <v>955.0025383183513</v>
      </c>
      <c r="AC11" s="23">
        <v>973.40636195655418</v>
      </c>
      <c r="AD11" s="23">
        <v>1150.3095881063152</v>
      </c>
      <c r="AE11" s="23">
        <v>1386.0217717687228</v>
      </c>
      <c r="AF11" s="23">
        <v>1356.3202587060298</v>
      </c>
      <c r="AG11" s="23" t="s">
        <v>1</v>
      </c>
    </row>
    <row r="12" spans="1:33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 t="s">
        <v>1</v>
      </c>
      <c r="O12" s="25" t="s">
        <v>1</v>
      </c>
      <c r="P12" s="25" t="s">
        <v>1</v>
      </c>
      <c r="Q12" s="25">
        <v>0.73286964244525699</v>
      </c>
      <c r="R12" s="25">
        <v>2.1971952710389568</v>
      </c>
      <c r="S12" s="25">
        <v>3.1043492113926692</v>
      </c>
      <c r="T12" s="25">
        <v>1.8851373499865671</v>
      </c>
      <c r="U12" s="25">
        <v>2.8470530305801844</v>
      </c>
      <c r="V12" s="25">
        <v>3.4433801435313436</v>
      </c>
      <c r="W12" s="25">
        <v>4.633022644843142</v>
      </c>
      <c r="X12" s="25">
        <v>6.3076019476331533</v>
      </c>
      <c r="Y12" s="25">
        <v>8.9501860851613522</v>
      </c>
      <c r="Z12" s="25">
        <v>12.668065804438022</v>
      </c>
      <c r="AA12" s="25">
        <v>24.755354006865556</v>
      </c>
      <c r="AB12" s="25">
        <v>37.076229739667873</v>
      </c>
      <c r="AC12" s="25">
        <v>34.734675128280088</v>
      </c>
      <c r="AD12" s="25">
        <v>55.35087423548255</v>
      </c>
      <c r="AE12" s="25">
        <v>119.64895635022182</v>
      </c>
      <c r="AF12" s="25">
        <v>149.09678265188245</v>
      </c>
      <c r="AG12" s="25" t="s">
        <v>1</v>
      </c>
    </row>
    <row r="13" spans="1:33" x14ac:dyDescent="0.25">
      <c r="A13" s="9" t="s">
        <v>9</v>
      </c>
      <c r="B13" s="22" t="s">
        <v>1</v>
      </c>
      <c r="C13" s="23" t="s">
        <v>1</v>
      </c>
      <c r="D13" s="23" t="s">
        <v>1</v>
      </c>
      <c r="E13" s="23" t="s">
        <v>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>
        <v>39.620826570955181</v>
      </c>
      <c r="M13" s="23">
        <v>35.168017524192194</v>
      </c>
      <c r="N13" s="23">
        <v>31.425757919830712</v>
      </c>
      <c r="O13" s="23">
        <v>32.571829849542056</v>
      </c>
      <c r="P13" s="23">
        <v>39.045474357111729</v>
      </c>
      <c r="Q13" s="23">
        <v>39.833667257417417</v>
      </c>
      <c r="R13" s="23" t="s">
        <v>1</v>
      </c>
      <c r="S13" s="23" t="s">
        <v>1</v>
      </c>
      <c r="T13" s="23" t="s">
        <v>1</v>
      </c>
      <c r="U13" s="23" t="s">
        <v>1</v>
      </c>
      <c r="V13" s="23" t="s">
        <v>1</v>
      </c>
      <c r="W13" s="23" t="s">
        <v>1</v>
      </c>
      <c r="X13" s="23" t="s">
        <v>1</v>
      </c>
      <c r="Y13" s="23" t="s">
        <v>1</v>
      </c>
      <c r="Z13" s="23" t="s">
        <v>1</v>
      </c>
      <c r="AA13" s="23">
        <v>138.32522731034007</v>
      </c>
      <c r="AB13" s="23" t="s">
        <v>1</v>
      </c>
      <c r="AC13" s="23">
        <v>141.51094215167325</v>
      </c>
      <c r="AD13" s="23" t="s">
        <v>1</v>
      </c>
      <c r="AE13" s="23">
        <v>155.98538151017416</v>
      </c>
      <c r="AF13" s="23" t="s">
        <v>1</v>
      </c>
      <c r="AG13" s="23" t="s">
        <v>1</v>
      </c>
    </row>
    <row r="14" spans="1:33" x14ac:dyDescent="0.25">
      <c r="A14" s="12" t="s">
        <v>10</v>
      </c>
      <c r="B14" s="24" t="s">
        <v>1</v>
      </c>
      <c r="C14" s="25" t="s">
        <v>1</v>
      </c>
      <c r="D14" s="25" t="s">
        <v>1</v>
      </c>
      <c r="E14" s="25" t="s">
        <v>1</v>
      </c>
      <c r="F14" s="25" t="s">
        <v>1</v>
      </c>
      <c r="G14" s="25" t="s">
        <v>1</v>
      </c>
      <c r="H14" s="25" t="s">
        <v>1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 t="s">
        <v>1</v>
      </c>
      <c r="P14" s="25" t="s">
        <v>1</v>
      </c>
      <c r="Q14" s="25" t="s">
        <v>1</v>
      </c>
      <c r="R14" s="25" t="s">
        <v>1</v>
      </c>
      <c r="S14" s="25">
        <v>419.70345239139539</v>
      </c>
      <c r="T14" s="25">
        <v>521.50456683348341</v>
      </c>
      <c r="U14" s="25">
        <v>648.10721319084223</v>
      </c>
      <c r="V14" s="25">
        <v>663.27870251924321</v>
      </c>
      <c r="W14" s="25">
        <v>545.02054206807281</v>
      </c>
      <c r="X14" s="25">
        <v>713.3581461782378</v>
      </c>
      <c r="Y14" s="25">
        <v>819.20631928159401</v>
      </c>
      <c r="Z14" s="25">
        <v>782.31284239444926</v>
      </c>
      <c r="AA14" s="25">
        <v>741.84980519673911</v>
      </c>
      <c r="AB14" s="25">
        <v>772.31551479992697</v>
      </c>
      <c r="AC14" s="25">
        <v>1119.9240464128598</v>
      </c>
      <c r="AD14" s="25">
        <v>1077.3671902868241</v>
      </c>
      <c r="AE14" s="25">
        <v>1120.1826403180714</v>
      </c>
      <c r="AF14" s="25">
        <v>1196.5818274945202</v>
      </c>
      <c r="AG14" s="25" t="s">
        <v>1</v>
      </c>
    </row>
    <row r="15" spans="1:33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 t="s">
        <v>1</v>
      </c>
      <c r="K15" s="23" t="s">
        <v>1</v>
      </c>
      <c r="L15" s="23" t="s">
        <v>1</v>
      </c>
      <c r="M15" s="23">
        <v>2.2491086550465109</v>
      </c>
      <c r="N15" s="23">
        <v>4.3574648137497771</v>
      </c>
      <c r="O15" s="23">
        <v>5.0221941709721802</v>
      </c>
      <c r="P15" s="23">
        <v>5.2192045616328766</v>
      </c>
      <c r="Q15" s="23">
        <v>6.4380363207012898</v>
      </c>
      <c r="R15" s="23">
        <v>8.3287147904960008</v>
      </c>
      <c r="S15" s="23">
        <v>10.840698568880551</v>
      </c>
      <c r="T15" s="23">
        <v>11.596732161514032</v>
      </c>
      <c r="U15" s="23">
        <v>12.167176642596433</v>
      </c>
      <c r="V15" s="23">
        <v>16.680949225136796</v>
      </c>
      <c r="W15" s="23">
        <v>15.649401251158428</v>
      </c>
      <c r="X15" s="23">
        <v>18.09145041111449</v>
      </c>
      <c r="Y15" s="23">
        <v>20.817184787730938</v>
      </c>
      <c r="Z15" s="23">
        <v>25.662405461098697</v>
      </c>
      <c r="AA15" s="23">
        <v>26.273545244861957</v>
      </c>
      <c r="AB15" s="23">
        <v>26.866938013897439</v>
      </c>
      <c r="AC15" s="23">
        <v>35.61206390670182</v>
      </c>
      <c r="AD15" s="23">
        <v>50.574499903384293</v>
      </c>
      <c r="AE15" s="23">
        <v>53.030499117071429</v>
      </c>
      <c r="AF15" s="23">
        <v>57.491848878945959</v>
      </c>
      <c r="AG15" s="23" t="s">
        <v>1</v>
      </c>
    </row>
    <row r="16" spans="1:33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 t="s">
        <v>1</v>
      </c>
      <c r="M16" s="25" t="s">
        <v>1</v>
      </c>
      <c r="N16" s="25" t="s">
        <v>1</v>
      </c>
      <c r="O16" s="25" t="s">
        <v>1</v>
      </c>
      <c r="P16" s="25">
        <v>10.421673215937552</v>
      </c>
      <c r="Q16" s="25">
        <v>22.894869278867915</v>
      </c>
      <c r="R16" s="25">
        <v>42.509613402292871</v>
      </c>
      <c r="S16" s="25">
        <v>89.745743787152151</v>
      </c>
      <c r="T16" s="25">
        <v>71.284360295355995</v>
      </c>
      <c r="U16" s="25">
        <v>52.755367037855272</v>
      </c>
      <c r="V16" s="25">
        <v>85.590516389602485</v>
      </c>
      <c r="W16" s="25">
        <v>168.67549859378076</v>
      </c>
      <c r="X16" s="25">
        <v>184.14163483609002</v>
      </c>
      <c r="Y16" s="25">
        <v>239.2888640274999</v>
      </c>
      <c r="Z16" s="25">
        <v>263.88549997740728</v>
      </c>
      <c r="AA16" s="25">
        <v>266.71047732686196</v>
      </c>
      <c r="AB16" s="25">
        <v>115.05793267037679</v>
      </c>
      <c r="AC16" s="25">
        <v>173.43919407300325</v>
      </c>
      <c r="AD16" s="25">
        <v>179.5418924365232</v>
      </c>
      <c r="AE16" s="25">
        <v>257.78901339163701</v>
      </c>
      <c r="AF16" s="25">
        <v>351.91225405410154</v>
      </c>
      <c r="AG16" s="25" t="s">
        <v>1</v>
      </c>
    </row>
    <row r="17" spans="1:33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 t="s">
        <v>1</v>
      </c>
      <c r="M17" s="23" t="s">
        <v>1</v>
      </c>
      <c r="N17" s="23" t="s">
        <v>1</v>
      </c>
      <c r="O17" s="23" t="s">
        <v>1</v>
      </c>
      <c r="P17" s="23" t="s">
        <v>1</v>
      </c>
      <c r="Q17" s="23" t="s">
        <v>1</v>
      </c>
      <c r="R17" s="23" t="s">
        <v>1</v>
      </c>
      <c r="S17" s="23" t="s">
        <v>1</v>
      </c>
      <c r="T17" s="23" t="s">
        <v>1</v>
      </c>
      <c r="U17" s="23" t="s">
        <v>1</v>
      </c>
      <c r="V17" s="23" t="s">
        <v>1</v>
      </c>
      <c r="W17" s="23" t="s">
        <v>1</v>
      </c>
      <c r="X17" s="23">
        <v>120.56427954792841</v>
      </c>
      <c r="Y17" s="23">
        <v>110.16061417546783</v>
      </c>
      <c r="Z17" s="23">
        <v>117.3732509576773</v>
      </c>
      <c r="AA17" s="23">
        <v>115.36088462102744</v>
      </c>
      <c r="AB17" s="23">
        <v>36.117101963738428</v>
      </c>
      <c r="AC17" s="23">
        <v>63.153071901629808</v>
      </c>
      <c r="AD17" s="23">
        <v>133.6922954456852</v>
      </c>
      <c r="AE17" s="23">
        <v>125.03534040274121</v>
      </c>
      <c r="AF17" s="23">
        <v>110.53509773192199</v>
      </c>
      <c r="AG17" s="23" t="s">
        <v>1</v>
      </c>
    </row>
    <row r="18" spans="1:33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 t="s">
        <v>1</v>
      </c>
      <c r="V18" s="25" t="s">
        <v>1</v>
      </c>
      <c r="W18" s="25" t="s">
        <v>1</v>
      </c>
      <c r="X18" s="25" t="s">
        <v>1</v>
      </c>
      <c r="Y18" s="25">
        <v>8.4489988316165014</v>
      </c>
      <c r="Z18" s="25">
        <v>8.0304205904508112</v>
      </c>
      <c r="AA18" s="25">
        <v>11.120428567700149</v>
      </c>
      <c r="AB18" s="25" t="s">
        <v>1</v>
      </c>
      <c r="AC18" s="25">
        <v>13.556365008074879</v>
      </c>
      <c r="AD18" s="25" t="s">
        <v>1</v>
      </c>
      <c r="AE18" s="25">
        <v>16.939555951585355</v>
      </c>
      <c r="AF18" s="25" t="s">
        <v>1</v>
      </c>
      <c r="AG18" s="25" t="s">
        <v>1</v>
      </c>
    </row>
    <row r="19" spans="1:33" x14ac:dyDescent="0.25">
      <c r="A19" s="9" t="s">
        <v>15</v>
      </c>
      <c r="B19" s="22" t="s">
        <v>1</v>
      </c>
      <c r="C19" s="23" t="s">
        <v>1</v>
      </c>
      <c r="D19" s="23" t="s">
        <v>1</v>
      </c>
      <c r="E19" s="23" t="s">
        <v>1</v>
      </c>
      <c r="F19" s="23" t="s">
        <v>1</v>
      </c>
      <c r="G19" s="23" t="s">
        <v>1</v>
      </c>
      <c r="H19" s="23" t="s">
        <v>1</v>
      </c>
      <c r="I19" s="23" t="s">
        <v>1</v>
      </c>
      <c r="J19" s="23" t="s">
        <v>1</v>
      </c>
      <c r="K19" s="23" t="s">
        <v>1</v>
      </c>
      <c r="L19" s="23" t="s">
        <v>1</v>
      </c>
      <c r="M19" s="23" t="s">
        <v>1</v>
      </c>
      <c r="N19" s="23" t="s">
        <v>1</v>
      </c>
      <c r="O19" s="23" t="s">
        <v>1</v>
      </c>
      <c r="P19" s="23" t="s">
        <v>1</v>
      </c>
      <c r="Q19" s="23" t="s">
        <v>1</v>
      </c>
      <c r="R19" s="23" t="s">
        <v>1</v>
      </c>
      <c r="S19" s="23" t="s">
        <v>1</v>
      </c>
      <c r="T19" s="23" t="s">
        <v>1</v>
      </c>
      <c r="U19" s="23">
        <v>72.194211913933131</v>
      </c>
      <c r="V19" s="23">
        <v>72.827737237410133</v>
      </c>
      <c r="W19" s="23">
        <v>88.931654634924698</v>
      </c>
      <c r="X19" s="23">
        <v>117.6506568733482</v>
      </c>
      <c r="Y19" s="23">
        <v>155.07911733828331</v>
      </c>
      <c r="Z19" s="23">
        <v>119.09518291136851</v>
      </c>
      <c r="AA19" s="23">
        <v>135.11901721802766</v>
      </c>
      <c r="AB19" s="23">
        <v>96.440459104573051</v>
      </c>
      <c r="AC19" s="23">
        <v>113.00053672351314</v>
      </c>
      <c r="AD19" s="23">
        <v>125.55965384490923</v>
      </c>
      <c r="AE19" s="23">
        <v>122.056615876598</v>
      </c>
      <c r="AF19" s="23">
        <v>102.36707548623923</v>
      </c>
      <c r="AG19" s="23" t="s">
        <v>1</v>
      </c>
    </row>
    <row r="20" spans="1:33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>
        <v>0.40045767267251015</v>
      </c>
      <c r="O20" s="25" t="s">
        <v>1</v>
      </c>
      <c r="P20" s="25" t="s">
        <v>1</v>
      </c>
      <c r="Q20" s="25">
        <v>1.5434838381343916</v>
      </c>
      <c r="R20" s="25">
        <v>2.7291101152098656</v>
      </c>
      <c r="S20" s="25">
        <v>3.5521213123805158</v>
      </c>
      <c r="T20" s="25">
        <v>2.9481095243187534</v>
      </c>
      <c r="U20" s="25">
        <v>2.1564488875901402</v>
      </c>
      <c r="V20" s="25">
        <v>2.0874162007493311</v>
      </c>
      <c r="W20" s="25">
        <v>4.3020253506367467</v>
      </c>
      <c r="X20" s="25">
        <v>9.9391109673336615</v>
      </c>
      <c r="Y20" s="25">
        <v>12.483590958886307</v>
      </c>
      <c r="Z20" s="25">
        <v>13.762891601690486</v>
      </c>
      <c r="AA20" s="25">
        <v>20.076745209157668</v>
      </c>
      <c r="AB20" s="25">
        <v>3.8969762306601288</v>
      </c>
      <c r="AC20" s="25">
        <v>3.886265746742871</v>
      </c>
      <c r="AD20" s="25">
        <v>6.3437261200932431</v>
      </c>
      <c r="AE20" s="25">
        <v>6.2539911829418902</v>
      </c>
      <c r="AF20" s="25">
        <v>5.9670451054844458</v>
      </c>
      <c r="AG20" s="25" t="s">
        <v>1</v>
      </c>
    </row>
    <row r="21" spans="1:33" x14ac:dyDescent="0.25">
      <c r="A21" s="9" t="s">
        <v>17</v>
      </c>
      <c r="B21" s="22" t="s">
        <v>1</v>
      </c>
      <c r="C21" s="23" t="s">
        <v>1</v>
      </c>
      <c r="D21" s="23" t="s">
        <v>1</v>
      </c>
      <c r="E21" s="23" t="s">
        <v>1</v>
      </c>
      <c r="F21" s="23" t="s">
        <v>1</v>
      </c>
      <c r="G21" s="23" t="s">
        <v>1</v>
      </c>
      <c r="H21" s="23" t="s">
        <v>1</v>
      </c>
      <c r="I21" s="23" t="s">
        <v>1</v>
      </c>
      <c r="J21" s="23" t="s">
        <v>1</v>
      </c>
      <c r="K21" s="23" t="s">
        <v>1</v>
      </c>
      <c r="L21" s="23" t="s">
        <v>1</v>
      </c>
      <c r="M21" s="23" t="s">
        <v>1</v>
      </c>
      <c r="N21" s="23" t="s">
        <v>1</v>
      </c>
      <c r="O21" s="23" t="s">
        <v>1</v>
      </c>
      <c r="P21" s="23" t="s">
        <v>1</v>
      </c>
      <c r="Q21" s="23" t="s">
        <v>1</v>
      </c>
      <c r="R21" s="23" t="s">
        <v>1</v>
      </c>
      <c r="S21" s="23" t="s">
        <v>1</v>
      </c>
      <c r="T21" s="23" t="s">
        <v>1</v>
      </c>
      <c r="U21" s="23" t="s">
        <v>1</v>
      </c>
      <c r="V21" s="23" t="s">
        <v>1</v>
      </c>
      <c r="W21" s="23" t="s">
        <v>1</v>
      </c>
      <c r="X21" s="23" t="s">
        <v>1</v>
      </c>
      <c r="Y21" s="23">
        <v>1923.1902052701139</v>
      </c>
      <c r="Z21" s="23" t="s">
        <v>1</v>
      </c>
      <c r="AA21" s="23">
        <v>1973.7804611616175</v>
      </c>
      <c r="AB21" s="23" t="s">
        <v>1</v>
      </c>
      <c r="AC21" s="23">
        <v>2074.6365048611474</v>
      </c>
      <c r="AD21" s="23" t="s">
        <v>1</v>
      </c>
      <c r="AE21" s="23">
        <v>2316.3821498659295</v>
      </c>
      <c r="AF21" s="23" t="s">
        <v>1</v>
      </c>
      <c r="AG21" s="23" t="s">
        <v>1</v>
      </c>
    </row>
    <row r="22" spans="1:33" x14ac:dyDescent="0.25">
      <c r="A22" s="12" t="s">
        <v>18</v>
      </c>
      <c r="B22" s="24" t="s">
        <v>1</v>
      </c>
      <c r="C22" s="25" t="s">
        <v>1</v>
      </c>
      <c r="D22" s="25" t="s">
        <v>1</v>
      </c>
      <c r="E22" s="25" t="s">
        <v>1</v>
      </c>
      <c r="F22" s="25" t="s">
        <v>1</v>
      </c>
      <c r="G22" s="25" t="s">
        <v>1</v>
      </c>
      <c r="H22" s="25" t="s">
        <v>1</v>
      </c>
      <c r="I22" s="25" t="s">
        <v>1</v>
      </c>
      <c r="J22" s="25">
        <v>145.25826623028993</v>
      </c>
      <c r="K22" s="25" t="s">
        <v>1</v>
      </c>
      <c r="L22" s="25" t="s">
        <v>1</v>
      </c>
      <c r="M22" s="25" t="s">
        <v>1</v>
      </c>
      <c r="N22" s="25" t="s">
        <v>1</v>
      </c>
      <c r="O22" s="25" t="s">
        <v>1</v>
      </c>
      <c r="P22" s="25" t="s">
        <v>1</v>
      </c>
      <c r="Q22" s="25" t="s">
        <v>1</v>
      </c>
      <c r="R22" s="25" t="s">
        <v>1</v>
      </c>
      <c r="S22" s="25" t="s">
        <v>1</v>
      </c>
      <c r="T22" s="25" t="s">
        <v>1</v>
      </c>
      <c r="U22" s="25" t="s">
        <v>1</v>
      </c>
      <c r="V22" s="25" t="s">
        <v>1</v>
      </c>
      <c r="W22" s="25">
        <v>172.11700047245134</v>
      </c>
      <c r="X22" s="25">
        <v>186.27791093730286</v>
      </c>
      <c r="Y22" s="25">
        <v>251.82731411761461</v>
      </c>
      <c r="Z22" s="25">
        <v>289.31822284427011</v>
      </c>
      <c r="AA22" s="25">
        <v>269.14311252898227</v>
      </c>
      <c r="AB22" s="25">
        <v>296.68815560539468</v>
      </c>
      <c r="AC22" s="25">
        <v>271.04775298855719</v>
      </c>
      <c r="AD22" s="25">
        <v>278.08282490952655</v>
      </c>
      <c r="AE22" s="25">
        <v>260.55860239890137</v>
      </c>
      <c r="AF22" s="25">
        <v>307.49036185672497</v>
      </c>
      <c r="AG22" s="25" t="s">
        <v>1</v>
      </c>
    </row>
    <row r="23" spans="1:33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 t="s">
        <v>1</v>
      </c>
      <c r="G23" s="23" t="s">
        <v>1</v>
      </c>
      <c r="H23" s="23" t="s">
        <v>1</v>
      </c>
      <c r="I23" s="23" t="s">
        <v>1</v>
      </c>
      <c r="J23" s="23" t="s">
        <v>1</v>
      </c>
      <c r="K23" s="23" t="s">
        <v>1</v>
      </c>
      <c r="L23" s="23" t="s">
        <v>1</v>
      </c>
      <c r="M23" s="23" t="s">
        <v>1</v>
      </c>
      <c r="N23" s="23">
        <v>31.892521092679999</v>
      </c>
      <c r="O23" s="23">
        <v>66.723377843294273</v>
      </c>
      <c r="P23" s="23">
        <v>76.99264225743083</v>
      </c>
      <c r="Q23" s="23">
        <v>127.00826463981753</v>
      </c>
      <c r="R23" s="23">
        <v>178.17258800953064</v>
      </c>
      <c r="S23" s="23">
        <v>174.8172536700296</v>
      </c>
      <c r="T23" s="23">
        <v>148.94886288073829</v>
      </c>
      <c r="U23" s="23">
        <v>172.27017313152399</v>
      </c>
      <c r="V23" s="23">
        <v>495.67407185778046</v>
      </c>
      <c r="W23" s="23">
        <v>681.18333052074354</v>
      </c>
      <c r="X23" s="23">
        <v>869.68479563158894</v>
      </c>
      <c r="Y23" s="23">
        <v>840.55742049720629</v>
      </c>
      <c r="Z23" s="23">
        <v>1010.5017027494113</v>
      </c>
      <c r="AA23" s="23">
        <v>1489.8737533397241</v>
      </c>
      <c r="AB23" s="23">
        <v>294.42944340600968</v>
      </c>
      <c r="AC23" s="23">
        <v>357.68403888049596</v>
      </c>
      <c r="AD23" s="23">
        <v>592.36879341762244</v>
      </c>
      <c r="AE23" s="23">
        <v>797.07257188196286</v>
      </c>
      <c r="AF23" s="23">
        <v>956.34906450712094</v>
      </c>
      <c r="AG23" s="23" t="s">
        <v>1</v>
      </c>
    </row>
    <row r="24" spans="1:33" x14ac:dyDescent="0.25">
      <c r="A24" s="12" t="s">
        <v>20</v>
      </c>
      <c r="B24" s="24" t="s">
        <v>1</v>
      </c>
      <c r="C24" s="25" t="s">
        <v>1</v>
      </c>
      <c r="D24" s="25" t="s">
        <v>1</v>
      </c>
      <c r="E24" s="25" t="s">
        <v>1</v>
      </c>
      <c r="F24" s="25" t="s">
        <v>1</v>
      </c>
      <c r="G24" s="25" t="s">
        <v>1</v>
      </c>
      <c r="H24" s="25" t="s">
        <v>1</v>
      </c>
      <c r="I24" s="25" t="s">
        <v>1</v>
      </c>
      <c r="J24" s="25" t="s">
        <v>1</v>
      </c>
      <c r="K24" s="25" t="s">
        <v>1</v>
      </c>
      <c r="L24" s="25">
        <v>53.636578149674186</v>
      </c>
      <c r="M24" s="25">
        <v>58.564586456529568</v>
      </c>
      <c r="N24" s="25">
        <v>54.785063109952517</v>
      </c>
      <c r="O24" s="25">
        <v>51.090106405373568</v>
      </c>
      <c r="P24" s="25">
        <v>53.302018643874774</v>
      </c>
      <c r="Q24" s="25">
        <v>56.965731740179663</v>
      </c>
      <c r="R24" s="25">
        <v>52.657477239922777</v>
      </c>
      <c r="S24" s="25">
        <v>45.727069212882803</v>
      </c>
      <c r="T24" s="25">
        <v>67.970032130887773</v>
      </c>
      <c r="U24" s="25">
        <v>113.01884657014104</v>
      </c>
      <c r="V24" s="25">
        <v>88.396814748957681</v>
      </c>
      <c r="W24" s="25">
        <v>187.6539722637273</v>
      </c>
      <c r="X24" s="25">
        <v>136.1236740127982</v>
      </c>
      <c r="Y24" s="25">
        <v>155.56873032708654</v>
      </c>
      <c r="Z24" s="25">
        <v>155.50522744390776</v>
      </c>
      <c r="AA24" s="25">
        <v>179.87612552932146</v>
      </c>
      <c r="AB24" s="25">
        <v>181.70124742744338</v>
      </c>
      <c r="AC24" s="25">
        <v>198.36091771932021</v>
      </c>
      <c r="AD24" s="25">
        <v>214.99859075288808</v>
      </c>
      <c r="AE24" s="25">
        <v>233.0988494495443</v>
      </c>
      <c r="AF24" s="25">
        <v>235.04756812469552</v>
      </c>
      <c r="AG24" s="25" t="s">
        <v>1</v>
      </c>
    </row>
    <row r="25" spans="1:33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 t="s">
        <v>1</v>
      </c>
      <c r="F25" s="23" t="s">
        <v>1</v>
      </c>
      <c r="G25" s="23" t="s">
        <v>1</v>
      </c>
      <c r="H25" s="23" t="s">
        <v>1</v>
      </c>
      <c r="I25" s="23" t="s">
        <v>1</v>
      </c>
      <c r="J25" s="23" t="s">
        <v>1</v>
      </c>
      <c r="K25" s="23" t="s">
        <v>1</v>
      </c>
      <c r="L25" s="23" t="s">
        <v>1</v>
      </c>
      <c r="M25" s="23" t="s">
        <v>1</v>
      </c>
      <c r="N25" s="23">
        <v>86.998511886569986</v>
      </c>
      <c r="O25" s="23" t="s">
        <v>1</v>
      </c>
      <c r="P25" s="23">
        <v>99.050426044155529</v>
      </c>
      <c r="Q25" s="23" t="s">
        <v>1</v>
      </c>
      <c r="R25" s="23">
        <v>120.76639721682184</v>
      </c>
      <c r="S25" s="23">
        <v>116.44372877021904</v>
      </c>
      <c r="T25" s="23" t="s">
        <v>1</v>
      </c>
      <c r="U25" s="23">
        <v>132.11556763944907</v>
      </c>
      <c r="V25" s="23" t="s">
        <v>1</v>
      </c>
      <c r="W25" s="23">
        <v>180.73574588572652</v>
      </c>
      <c r="X25" s="23" t="s">
        <v>1</v>
      </c>
      <c r="Y25" s="23">
        <v>226.65199647212765</v>
      </c>
      <c r="Z25" s="23" t="s">
        <v>1</v>
      </c>
      <c r="AA25" s="23">
        <v>248.30717577205178</v>
      </c>
      <c r="AB25" s="23" t="s">
        <v>1</v>
      </c>
      <c r="AC25" s="23">
        <v>266.70658018164949</v>
      </c>
      <c r="AD25" s="23" t="s">
        <v>1</v>
      </c>
      <c r="AE25" s="23">
        <v>321.69540472202732</v>
      </c>
      <c r="AF25" s="23" t="s">
        <v>1</v>
      </c>
      <c r="AG25" s="23" t="s">
        <v>1</v>
      </c>
    </row>
    <row r="26" spans="1:33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 t="s">
        <v>1</v>
      </c>
      <c r="H26" s="25" t="s">
        <v>1</v>
      </c>
      <c r="I26" s="25" t="s">
        <v>1</v>
      </c>
      <c r="J26" s="25" t="s">
        <v>1</v>
      </c>
      <c r="K26" s="25" t="s">
        <v>1</v>
      </c>
      <c r="L26" s="25" t="s">
        <v>1</v>
      </c>
      <c r="M26" s="25" t="s">
        <v>1</v>
      </c>
      <c r="N26" s="25">
        <v>8.5194805140411791</v>
      </c>
      <c r="O26" s="25">
        <v>12.34238671353239</v>
      </c>
      <c r="P26" s="25">
        <v>13.925548064722467</v>
      </c>
      <c r="Q26" s="25">
        <v>21.436079836424131</v>
      </c>
      <c r="R26" s="25">
        <v>21.691526739442811</v>
      </c>
      <c r="S26" s="25">
        <v>29.242234821272433</v>
      </c>
      <c r="T26" s="25">
        <v>61.120648937721882</v>
      </c>
      <c r="U26" s="25">
        <v>80.685552925648921</v>
      </c>
      <c r="V26" s="25">
        <v>120.8143675549337</v>
      </c>
      <c r="W26" s="25">
        <v>176.33266134229743</v>
      </c>
      <c r="X26" s="25">
        <v>200.88017927194301</v>
      </c>
      <c r="Y26" s="25">
        <v>191.60969824079442</v>
      </c>
      <c r="Z26" s="25">
        <v>161.63488554533939</v>
      </c>
      <c r="AA26" s="25">
        <v>274.41152683176341</v>
      </c>
      <c r="AB26" s="25">
        <v>203.54228620656139</v>
      </c>
      <c r="AC26" s="25">
        <v>171.04972221197207</v>
      </c>
      <c r="AD26" s="25">
        <v>179.40843529665659</v>
      </c>
      <c r="AE26" s="25">
        <v>179.78219688259739</v>
      </c>
      <c r="AF26" s="25">
        <v>177.55833680151176</v>
      </c>
      <c r="AG26" s="25" t="s">
        <v>1</v>
      </c>
    </row>
    <row r="27" spans="1:33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 t="s">
        <v>1</v>
      </c>
      <c r="H27" s="23" t="s">
        <v>1</v>
      </c>
      <c r="I27" s="23" t="s">
        <v>1</v>
      </c>
      <c r="J27" s="23" t="s">
        <v>1</v>
      </c>
      <c r="K27" s="23" t="s">
        <v>1</v>
      </c>
      <c r="L27" s="23" t="s">
        <v>1</v>
      </c>
      <c r="M27" s="23">
        <v>220.14506842144618</v>
      </c>
      <c r="N27" s="23" t="s">
        <v>1</v>
      </c>
      <c r="O27" s="23">
        <v>291.46875848438583</v>
      </c>
      <c r="P27" s="23" t="s">
        <v>1</v>
      </c>
      <c r="Q27" s="23">
        <v>286.0463541784207</v>
      </c>
      <c r="R27" s="23" t="s">
        <v>1</v>
      </c>
      <c r="S27" s="23" t="s">
        <v>1</v>
      </c>
      <c r="T27" s="23" t="s">
        <v>1</v>
      </c>
      <c r="U27" s="23" t="s">
        <v>1</v>
      </c>
      <c r="V27" s="23" t="s">
        <v>1</v>
      </c>
      <c r="W27" s="23">
        <v>231.72121941267284</v>
      </c>
      <c r="X27" s="23" t="s">
        <v>1</v>
      </c>
      <c r="Y27" s="23">
        <v>265.23635879775566</v>
      </c>
      <c r="Z27" s="23" t="s">
        <v>1</v>
      </c>
      <c r="AA27" s="23">
        <v>280.70665112384455</v>
      </c>
      <c r="AB27" s="23" t="s">
        <v>1</v>
      </c>
      <c r="AC27" s="23">
        <v>391.39817856465885</v>
      </c>
      <c r="AD27" s="23" t="s">
        <v>1</v>
      </c>
      <c r="AE27" s="23">
        <v>463.68095936686331</v>
      </c>
      <c r="AF27" s="23">
        <v>502.12641255840623</v>
      </c>
      <c r="AG27" s="23" t="s">
        <v>1</v>
      </c>
    </row>
    <row r="28" spans="1:33" x14ac:dyDescent="0.25">
      <c r="A28" s="12" t="s">
        <v>24</v>
      </c>
      <c r="B28" s="24" t="s">
        <v>1</v>
      </c>
      <c r="C28" s="25" t="s">
        <v>1</v>
      </c>
      <c r="D28" s="25" t="s">
        <v>1</v>
      </c>
      <c r="E28" s="25" t="s">
        <v>1</v>
      </c>
      <c r="F28" s="25" t="s">
        <v>1</v>
      </c>
      <c r="G28" s="25" t="s">
        <v>1</v>
      </c>
      <c r="H28" s="25" t="s">
        <v>1</v>
      </c>
      <c r="I28" s="25" t="s">
        <v>1</v>
      </c>
      <c r="J28" s="25" t="s">
        <v>1</v>
      </c>
      <c r="K28" s="25" t="s">
        <v>1</v>
      </c>
      <c r="L28" s="25" t="s">
        <v>1</v>
      </c>
      <c r="M28" s="25" t="s">
        <v>1</v>
      </c>
      <c r="N28" s="25" t="s">
        <v>1</v>
      </c>
      <c r="O28" s="25" t="s">
        <v>1</v>
      </c>
      <c r="P28" s="25" t="s">
        <v>1</v>
      </c>
      <c r="Q28" s="25" t="s">
        <v>1</v>
      </c>
      <c r="R28" s="25">
        <v>17.039430504367143</v>
      </c>
      <c r="S28" s="25">
        <v>14.446639531062081</v>
      </c>
      <c r="T28" s="25">
        <v>14.094858865340603</v>
      </c>
      <c r="U28" s="25">
        <v>16.601268904091253</v>
      </c>
      <c r="V28" s="25">
        <v>54.062451452539996</v>
      </c>
      <c r="W28" s="25">
        <v>87.662690286666646</v>
      </c>
      <c r="X28" s="25">
        <v>152.50662977512278</v>
      </c>
      <c r="Y28" s="25">
        <v>153.17516553864195</v>
      </c>
      <c r="Z28" s="25">
        <v>221.16470132588398</v>
      </c>
      <c r="AA28" s="25">
        <v>664.15283960060879</v>
      </c>
      <c r="AB28" s="25">
        <v>54.47600726558742</v>
      </c>
      <c r="AC28" s="25">
        <v>87.062600569677002</v>
      </c>
      <c r="AD28" s="25">
        <v>65.906718808519372</v>
      </c>
      <c r="AE28" s="25">
        <v>29.24993511549442</v>
      </c>
      <c r="AF28" s="25">
        <v>62.365459473326119</v>
      </c>
      <c r="AG28" s="25" t="s">
        <v>1</v>
      </c>
    </row>
    <row r="29" spans="1:33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 t="s">
        <v>1</v>
      </c>
      <c r="F29" s="23" t="s">
        <v>1</v>
      </c>
      <c r="G29" s="23" t="s">
        <v>1</v>
      </c>
      <c r="H29" s="23" t="s">
        <v>1</v>
      </c>
      <c r="I29" s="23" t="s">
        <v>1</v>
      </c>
      <c r="J29" s="23" t="s">
        <v>1</v>
      </c>
      <c r="K29" s="23" t="s">
        <v>1</v>
      </c>
      <c r="L29" s="23" t="s">
        <v>1</v>
      </c>
      <c r="M29" s="23" t="s">
        <v>1</v>
      </c>
      <c r="N29" s="23" t="s">
        <v>1</v>
      </c>
      <c r="O29" s="23">
        <v>11.090804107973305</v>
      </c>
      <c r="P29" s="23">
        <v>10.646086317039826</v>
      </c>
      <c r="Q29" s="23">
        <v>18.577855720455311</v>
      </c>
      <c r="R29" s="23">
        <v>24.63247294085615</v>
      </c>
      <c r="S29" s="23">
        <v>31.272358078256254</v>
      </c>
      <c r="T29" s="23">
        <v>27.335595915990964</v>
      </c>
      <c r="U29" s="23">
        <v>32.476908442477935</v>
      </c>
      <c r="V29" s="23">
        <v>39.024925536918005</v>
      </c>
      <c r="W29" s="23">
        <v>48.335657163004633</v>
      </c>
      <c r="X29" s="23">
        <v>59.732066783894993</v>
      </c>
      <c r="Y29" s="23">
        <v>65.610671960190174</v>
      </c>
      <c r="Z29" s="23">
        <v>64.596659889925874</v>
      </c>
      <c r="AA29" s="23">
        <v>70.514263444526932</v>
      </c>
      <c r="AB29" s="23">
        <v>58.739642284086457</v>
      </c>
      <c r="AC29" s="23">
        <v>70.281628135803089</v>
      </c>
      <c r="AD29" s="23">
        <v>78.481427453965026</v>
      </c>
      <c r="AE29" s="23">
        <v>92.09738872830593</v>
      </c>
      <c r="AF29" s="23">
        <v>86.039689264531006</v>
      </c>
      <c r="AG29" s="23" t="s">
        <v>1</v>
      </c>
    </row>
    <row r="30" spans="1:33" x14ac:dyDescent="0.25">
      <c r="A30" s="12" t="s">
        <v>26</v>
      </c>
      <c r="B30" s="24" t="s">
        <v>1</v>
      </c>
      <c r="C30" s="25" t="s">
        <v>1</v>
      </c>
      <c r="D30" s="25" t="s">
        <v>1</v>
      </c>
      <c r="E30" s="25" t="s">
        <v>1</v>
      </c>
      <c r="F30" s="25" t="s">
        <v>1</v>
      </c>
      <c r="G30" s="25" t="s">
        <v>1</v>
      </c>
      <c r="H30" s="25" t="s">
        <v>1</v>
      </c>
      <c r="I30" s="25" t="s">
        <v>1</v>
      </c>
      <c r="J30" s="25" t="s">
        <v>1</v>
      </c>
      <c r="K30" s="25" t="s">
        <v>1</v>
      </c>
      <c r="L30" s="25">
        <v>304.55309101181155</v>
      </c>
      <c r="M30" s="25">
        <v>336.34730835224588</v>
      </c>
      <c r="N30" s="25">
        <v>490.09042020067039</v>
      </c>
      <c r="O30" s="25">
        <v>383.92443208159477</v>
      </c>
      <c r="P30" s="25" t="s">
        <v>1</v>
      </c>
      <c r="Q30" s="25">
        <v>448.40209588464319</v>
      </c>
      <c r="R30" s="25">
        <v>493.07945548691089</v>
      </c>
      <c r="S30" s="25">
        <v>489.99057904725498</v>
      </c>
      <c r="T30" s="25">
        <v>534.69805555325945</v>
      </c>
      <c r="U30" s="25">
        <v>512.67112947190753</v>
      </c>
      <c r="V30" s="25">
        <v>550.73570276947794</v>
      </c>
      <c r="W30" s="25">
        <v>707.47301958049593</v>
      </c>
      <c r="X30" s="25">
        <v>816.01379040427298</v>
      </c>
      <c r="Y30" s="25">
        <v>853.22614107883817</v>
      </c>
      <c r="Z30" s="25">
        <v>812.04754521339623</v>
      </c>
      <c r="AA30" s="25">
        <v>1031.9824292204471</v>
      </c>
      <c r="AB30" s="25">
        <v>1000.553961446773</v>
      </c>
      <c r="AC30" s="25">
        <v>1068.4184078663493</v>
      </c>
      <c r="AD30" s="25">
        <v>1134.8563939740234</v>
      </c>
      <c r="AE30" s="25">
        <v>1284.0052118292731</v>
      </c>
      <c r="AF30" s="25">
        <v>1278.305623429015</v>
      </c>
      <c r="AG30" s="25" t="s">
        <v>1</v>
      </c>
    </row>
    <row r="31" spans="1:33" x14ac:dyDescent="0.25">
      <c r="A31" s="9" t="s">
        <v>27</v>
      </c>
      <c r="B31" s="22" t="s">
        <v>1</v>
      </c>
      <c r="C31" s="23" t="s">
        <v>1</v>
      </c>
      <c r="D31" s="23" t="s">
        <v>1</v>
      </c>
      <c r="E31" s="23">
        <v>4.82598924044607</v>
      </c>
      <c r="F31" s="23" t="s">
        <v>1</v>
      </c>
      <c r="G31" s="23">
        <v>21.199908401000918</v>
      </c>
      <c r="H31" s="23" t="s">
        <v>1</v>
      </c>
      <c r="I31" s="23">
        <v>61.35194871217179</v>
      </c>
      <c r="J31" s="23" t="s">
        <v>1</v>
      </c>
      <c r="K31" s="23">
        <v>76.080765965677699</v>
      </c>
      <c r="L31" s="23" t="s">
        <v>1</v>
      </c>
      <c r="M31" s="23">
        <v>78.900715253060753</v>
      </c>
      <c r="N31" s="23" t="s">
        <v>1</v>
      </c>
      <c r="O31" s="23">
        <v>100.9911149956731</v>
      </c>
      <c r="P31" s="23" t="s">
        <v>1</v>
      </c>
      <c r="Q31" s="23">
        <v>123.53386610785614</v>
      </c>
      <c r="R31" s="23" t="s">
        <v>1</v>
      </c>
      <c r="S31" s="23">
        <v>180.32419585551884</v>
      </c>
      <c r="T31" s="23" t="s">
        <v>1</v>
      </c>
      <c r="U31" s="23">
        <v>189.78244071876989</v>
      </c>
      <c r="V31" s="23" t="s">
        <v>1</v>
      </c>
      <c r="W31" s="23">
        <v>216.75609410267387</v>
      </c>
      <c r="X31" s="23" t="s">
        <v>1</v>
      </c>
      <c r="Y31" s="23">
        <v>250.64898313859285</v>
      </c>
      <c r="Z31" s="23" t="s">
        <v>1</v>
      </c>
      <c r="AA31" s="23">
        <v>252.41736211320426</v>
      </c>
      <c r="AB31" s="23" t="s">
        <v>1</v>
      </c>
      <c r="AC31" s="23" t="s">
        <v>1</v>
      </c>
      <c r="AD31" s="23" t="s">
        <v>1</v>
      </c>
      <c r="AE31" s="23">
        <v>301.74512039797014</v>
      </c>
      <c r="AF31" s="23" t="s">
        <v>1</v>
      </c>
      <c r="AG31" s="23" t="s">
        <v>1</v>
      </c>
    </row>
    <row r="32" spans="1:33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>
        <v>11507.602907876366</v>
      </c>
      <c r="AF32" s="29" t="s">
        <v>1</v>
      </c>
      <c r="AG32" s="29" t="s">
        <v>1</v>
      </c>
    </row>
    <row r="33" spans="1:33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</row>
    <row r="34" spans="1:33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</row>
    <row r="35" spans="1:33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 t="s">
        <v>1</v>
      </c>
      <c r="Y35" s="23" t="s">
        <v>1</v>
      </c>
      <c r="Z35" s="23" t="s">
        <v>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5.4984634838921567</v>
      </c>
      <c r="AF35" s="23">
        <v>3.0760540375877676</v>
      </c>
      <c r="AG35" s="23" t="s">
        <v>1</v>
      </c>
    </row>
    <row r="36" spans="1:33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>
        <v>1.3676986622599905</v>
      </c>
      <c r="AD36" s="25">
        <v>2.1816845195695005</v>
      </c>
      <c r="AE36" s="25">
        <v>2.1452183550899511</v>
      </c>
      <c r="AF36" s="25" t="s">
        <v>1</v>
      </c>
      <c r="AG36" s="25" t="s">
        <v>1</v>
      </c>
    </row>
    <row r="37" spans="1:33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</row>
    <row r="38" spans="1:33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</row>
    <row r="39" spans="1:33" s="5" customFormat="1" x14ac:dyDescent="0.25">
      <c r="A39" s="9" t="s">
        <v>35</v>
      </c>
      <c r="B39" s="22" t="s">
        <v>1</v>
      </c>
      <c r="C39" s="23" t="s">
        <v>1</v>
      </c>
      <c r="D39" s="23" t="s">
        <v>1</v>
      </c>
      <c r="E39" s="23" t="s">
        <v>1</v>
      </c>
      <c r="F39" s="23" t="s">
        <v>1</v>
      </c>
      <c r="G39" s="23" t="s">
        <v>1</v>
      </c>
      <c r="H39" s="23" t="s">
        <v>1</v>
      </c>
      <c r="I39" s="23" t="s">
        <v>1</v>
      </c>
      <c r="J39" s="23" t="s">
        <v>1</v>
      </c>
      <c r="K39" s="23" t="s">
        <v>1</v>
      </c>
      <c r="L39" s="23" t="s">
        <v>1</v>
      </c>
      <c r="M39" s="23" t="s">
        <v>1</v>
      </c>
      <c r="N39" s="23" t="s">
        <v>1</v>
      </c>
      <c r="O39" s="23" t="s">
        <v>1</v>
      </c>
      <c r="P39" s="23" t="s">
        <v>1</v>
      </c>
      <c r="Q39" s="23" t="s">
        <v>1</v>
      </c>
      <c r="R39" s="23" t="s">
        <v>1</v>
      </c>
      <c r="S39" s="23" t="s">
        <v>1</v>
      </c>
      <c r="T39" s="23" t="s">
        <v>1</v>
      </c>
      <c r="U39" s="23" t="s">
        <v>1</v>
      </c>
      <c r="V39" s="23" t="s">
        <v>1</v>
      </c>
      <c r="W39" s="23" t="s">
        <v>1</v>
      </c>
      <c r="X39" s="23" t="s">
        <v>1</v>
      </c>
      <c r="Y39" s="23">
        <v>7.88118066669242</v>
      </c>
      <c r="Z39" s="23">
        <v>10.256382940108592</v>
      </c>
      <c r="AA39" s="23">
        <v>13.131896261738499</v>
      </c>
      <c r="AB39" s="23">
        <v>11.961012626227459</v>
      </c>
      <c r="AC39" s="23">
        <v>8.4858545887996346</v>
      </c>
      <c r="AD39" s="23">
        <v>9.90208730382159</v>
      </c>
      <c r="AE39" s="23">
        <v>16.364304815678381</v>
      </c>
      <c r="AF39" s="23">
        <v>13.521689397735535</v>
      </c>
      <c r="AG39" s="23" t="s">
        <v>1</v>
      </c>
    </row>
    <row r="40" spans="1:33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</row>
    <row r="41" spans="1:33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</row>
    <row r="42" spans="1:33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</row>
    <row r="43" spans="1:33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</row>
    <row r="44" spans="1:33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</row>
    <row r="45" spans="1:33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</row>
    <row r="46" spans="1:33" x14ac:dyDescent="0.25">
      <c r="A46" s="12" t="s">
        <v>42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</row>
    <row r="47" spans="1:33" s="5" customFormat="1" x14ac:dyDescent="0.25">
      <c r="A47" s="9" t="s">
        <v>43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>
        <v>47.190038410170729</v>
      </c>
      <c r="L47" s="23" t="s">
        <v>1</v>
      </c>
      <c r="M47" s="23">
        <v>39.849454709738069</v>
      </c>
      <c r="N47" s="23" t="s">
        <v>1</v>
      </c>
      <c r="O47" s="23">
        <v>50.220250427154809</v>
      </c>
      <c r="P47" s="23" t="s">
        <v>1</v>
      </c>
      <c r="Q47" s="23">
        <v>49.23819604752984</v>
      </c>
      <c r="R47" s="23" t="s">
        <v>1</v>
      </c>
      <c r="S47" s="23">
        <v>53.96202283955224</v>
      </c>
      <c r="T47" s="23" t="s">
        <v>1</v>
      </c>
      <c r="U47" s="23">
        <v>64.762839538423577</v>
      </c>
      <c r="V47" s="23" t="s">
        <v>1</v>
      </c>
      <c r="W47" s="23">
        <v>73.953487143081119</v>
      </c>
      <c r="X47" s="23" t="s">
        <v>1</v>
      </c>
      <c r="Y47" s="23">
        <v>95.798711512867655</v>
      </c>
      <c r="Z47" s="23" t="s">
        <v>1</v>
      </c>
      <c r="AA47" s="23">
        <v>96.632112145603386</v>
      </c>
      <c r="AB47" s="23" t="s">
        <v>1</v>
      </c>
      <c r="AC47" s="23">
        <v>116.7610101919726</v>
      </c>
      <c r="AD47" s="23">
        <v>130.31094848820413</v>
      </c>
      <c r="AE47" s="23">
        <v>150.66391771097511</v>
      </c>
      <c r="AF47" s="23">
        <v>144.70374319650807</v>
      </c>
      <c r="AG47" s="23" t="s">
        <v>1</v>
      </c>
    </row>
    <row r="48" spans="1:33" x14ac:dyDescent="0.25">
      <c r="A48" s="12" t="s">
        <v>44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 t="s">
        <v>1</v>
      </c>
      <c r="L48" s="25" t="s">
        <v>1</v>
      </c>
      <c r="M48" s="25" t="s">
        <v>1</v>
      </c>
      <c r="N48" s="25" t="s">
        <v>1</v>
      </c>
      <c r="O48" s="25" t="s">
        <v>1</v>
      </c>
      <c r="P48" s="25" t="s">
        <v>1</v>
      </c>
      <c r="Q48" s="25" t="s">
        <v>1</v>
      </c>
      <c r="R48" s="25" t="s">
        <v>1</v>
      </c>
      <c r="S48" s="25" t="s">
        <v>1</v>
      </c>
      <c r="T48" s="25" t="s">
        <v>1</v>
      </c>
      <c r="U48" s="25" t="s">
        <v>1</v>
      </c>
      <c r="V48" s="25" t="s">
        <v>1</v>
      </c>
      <c r="W48" s="25" t="s">
        <v>1</v>
      </c>
      <c r="X48" s="25" t="s">
        <v>1</v>
      </c>
      <c r="Y48" s="25" t="s">
        <v>1</v>
      </c>
      <c r="Z48" s="25" t="s">
        <v>1</v>
      </c>
      <c r="AA48" s="25" t="s">
        <v>1</v>
      </c>
      <c r="AB48" s="25" t="s">
        <v>1</v>
      </c>
      <c r="AC48" s="25" t="s">
        <v>1</v>
      </c>
      <c r="AD48" s="25" t="s">
        <v>1</v>
      </c>
      <c r="AE48" s="25" t="s">
        <v>1</v>
      </c>
      <c r="AF48" s="25" t="s">
        <v>1</v>
      </c>
      <c r="AG48" s="25" t="s">
        <v>1</v>
      </c>
    </row>
    <row r="49" spans="1:33" s="5" customFormat="1" x14ac:dyDescent="0.25">
      <c r="A49" s="9" t="s">
        <v>45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</row>
    <row r="50" spans="1:33" x14ac:dyDescent="0.25">
      <c r="A50" s="12" t="s">
        <v>46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>
        <v>1.3991347369933729</v>
      </c>
      <c r="AB50" s="25">
        <v>2.6979826582038209</v>
      </c>
      <c r="AC50" s="25">
        <v>0.80125796817826145</v>
      </c>
      <c r="AD50" s="25">
        <v>0.30604993718825796</v>
      </c>
      <c r="AE50" s="25">
        <v>1.1625730502486797</v>
      </c>
      <c r="AF50" s="25">
        <v>1.3312782894714874</v>
      </c>
      <c r="AG50" s="25" t="s">
        <v>1</v>
      </c>
    </row>
    <row r="51" spans="1:33" s="5" customFormat="1" x14ac:dyDescent="0.25">
      <c r="A51" s="9" t="s">
        <v>47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 t="s">
        <v>1</v>
      </c>
      <c r="AB51" s="23" t="s">
        <v>1</v>
      </c>
      <c r="AC51" s="23" t="s">
        <v>1</v>
      </c>
      <c r="AD51" s="23" t="s">
        <v>1</v>
      </c>
      <c r="AE51" s="23" t="s">
        <v>1</v>
      </c>
      <c r="AF51" s="23" t="s">
        <v>1</v>
      </c>
      <c r="AG51" s="23" t="s">
        <v>1</v>
      </c>
    </row>
    <row r="52" spans="1:33" x14ac:dyDescent="0.25">
      <c r="A52" s="12" t="s">
        <v>48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</row>
    <row r="53" spans="1:33" s="5" customFormat="1" x14ac:dyDescent="0.25">
      <c r="A53" s="9" t="s">
        <v>49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>
        <v>10.999346426656121</v>
      </c>
      <c r="V53" s="23">
        <v>7.7813399617511196</v>
      </c>
      <c r="W53" s="23">
        <v>12.604946977165058</v>
      </c>
      <c r="X53" s="23" t="s">
        <v>1</v>
      </c>
      <c r="Y53" s="23" t="s">
        <v>1</v>
      </c>
      <c r="Z53" s="23" t="s">
        <v>1</v>
      </c>
      <c r="AA53" s="23">
        <v>11.549623607665426</v>
      </c>
      <c r="AB53" s="23">
        <v>13.73130319653688</v>
      </c>
      <c r="AC53" s="23">
        <v>20.259039331056201</v>
      </c>
      <c r="AD53" s="23">
        <v>17.15598296412594</v>
      </c>
      <c r="AE53" s="23">
        <v>20.653465374124298</v>
      </c>
      <c r="AF53" s="23">
        <v>16.599893364930459</v>
      </c>
      <c r="AG53" s="23" t="s">
        <v>1</v>
      </c>
    </row>
    <row r="54" spans="1:33" x14ac:dyDescent="0.25">
      <c r="A54" s="12" t="s">
        <v>50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 t="s">
        <v>1</v>
      </c>
      <c r="V54" s="25" t="s">
        <v>1</v>
      </c>
      <c r="W54" s="25" t="s">
        <v>1</v>
      </c>
      <c r="X54" s="25" t="s">
        <v>1</v>
      </c>
      <c r="Y54" s="25" t="s">
        <v>1</v>
      </c>
      <c r="Z54" s="25" t="s">
        <v>1</v>
      </c>
      <c r="AA54" s="25" t="s">
        <v>1</v>
      </c>
      <c r="AB54" s="25" t="s">
        <v>1</v>
      </c>
      <c r="AC54" s="25" t="s">
        <v>1</v>
      </c>
      <c r="AD54" s="25" t="s">
        <v>1</v>
      </c>
      <c r="AE54" s="25" t="s">
        <v>1</v>
      </c>
      <c r="AF54" s="25" t="s">
        <v>1</v>
      </c>
      <c r="AG54" s="25" t="s">
        <v>1</v>
      </c>
    </row>
    <row r="55" spans="1:33" s="5" customFormat="1" x14ac:dyDescent="0.25">
      <c r="A55" s="9" t="s">
        <v>51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</row>
    <row r="56" spans="1:33" x14ac:dyDescent="0.25">
      <c r="A56" s="12" t="s">
        <v>52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>
        <v>0.83905146453853519</v>
      </c>
      <c r="P56" s="25">
        <v>2.3833177853827383</v>
      </c>
      <c r="Q56" s="25">
        <v>5.5871812353146284</v>
      </c>
      <c r="R56" s="25">
        <v>8.0220478614405941</v>
      </c>
      <c r="S56" s="25" t="s">
        <v>1</v>
      </c>
      <c r="T56" s="25">
        <v>12.622164643847448</v>
      </c>
      <c r="U56" s="25">
        <v>14.690016227664852</v>
      </c>
      <c r="V56" s="25">
        <v>10.387815396785211</v>
      </c>
      <c r="W56" s="25">
        <v>54.208549995031959</v>
      </c>
      <c r="X56" s="25">
        <v>24.958425503208293</v>
      </c>
      <c r="Y56" s="25">
        <v>39.516245069111847</v>
      </c>
      <c r="Z56" s="25">
        <v>35.472030884451307</v>
      </c>
      <c r="AA56" s="25">
        <v>50.14744694834711</v>
      </c>
      <c r="AB56" s="25" t="s">
        <v>1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</row>
    <row r="57" spans="1:33" s="5" customFormat="1" x14ac:dyDescent="0.25">
      <c r="A57" s="9" t="s">
        <v>53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 t="s">
        <v>1</v>
      </c>
      <c r="N57" s="23" t="s">
        <v>1</v>
      </c>
      <c r="O57" s="23" t="s">
        <v>1</v>
      </c>
      <c r="P57" s="23" t="s">
        <v>1</v>
      </c>
      <c r="Q57" s="23" t="s">
        <v>1</v>
      </c>
      <c r="R57" s="23" t="s">
        <v>1</v>
      </c>
      <c r="S57" s="23" t="s">
        <v>1</v>
      </c>
      <c r="T57" s="23" t="s">
        <v>1</v>
      </c>
      <c r="U57" s="23">
        <v>595.85338992837376</v>
      </c>
      <c r="V57" s="23">
        <v>792.17592770593649</v>
      </c>
      <c r="W57" s="23">
        <v>851.35372465484136</v>
      </c>
      <c r="X57" s="23">
        <v>962.32508686865242</v>
      </c>
      <c r="Y57" s="23">
        <v>1104.9294640185949</v>
      </c>
      <c r="Z57" s="23">
        <v>1209.8321411594918</v>
      </c>
      <c r="AA57" s="23">
        <v>1149.8070178225141</v>
      </c>
      <c r="AB57" s="23">
        <v>1208.0981349195399</v>
      </c>
      <c r="AC57" s="23">
        <v>1441.1314035474677</v>
      </c>
      <c r="AD57" s="23">
        <v>1469.0699913045246</v>
      </c>
      <c r="AE57" s="23" t="s">
        <v>1</v>
      </c>
      <c r="AF57" s="23" t="s">
        <v>1</v>
      </c>
      <c r="AG57" s="23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227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15.335491259029718</v>
      </c>
      <c r="M5" s="11" t="s">
        <v>1</v>
      </c>
      <c r="N5" s="11" t="s">
        <v>1</v>
      </c>
      <c r="O5" s="11" t="s">
        <v>1</v>
      </c>
      <c r="P5" s="11">
        <v>16.228022342068368</v>
      </c>
      <c r="Q5" s="11">
        <v>17.043594482780712</v>
      </c>
      <c r="R5" s="11">
        <v>17.626357560935528</v>
      </c>
      <c r="S5" s="11">
        <v>17.093172737862606</v>
      </c>
      <c r="T5" s="11">
        <v>20.490047934314031</v>
      </c>
      <c r="U5" s="11">
        <v>22.649452739176024</v>
      </c>
      <c r="V5" s="11">
        <v>24.881536006790643</v>
      </c>
      <c r="W5" s="11">
        <v>25.687512378334812</v>
      </c>
      <c r="X5" s="11">
        <v>24.552642519544499</v>
      </c>
      <c r="Y5" s="11">
        <v>27.78397212441056</v>
      </c>
      <c r="Z5" s="11" t="s">
        <v>1</v>
      </c>
      <c r="AA5" s="11">
        <v>32.196832069427323</v>
      </c>
      <c r="AB5" s="11" t="s">
        <v>1</v>
      </c>
      <c r="AC5" s="11">
        <v>40.359152254409551</v>
      </c>
      <c r="AD5" s="11" t="s">
        <v>1</v>
      </c>
      <c r="AE5" s="11">
        <v>50.756630609262018</v>
      </c>
      <c r="AF5" s="11" t="s">
        <v>1</v>
      </c>
      <c r="AG5" s="11" t="s">
        <v>1</v>
      </c>
    </row>
    <row r="6" spans="1:33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2.7405964285207074</v>
      </c>
      <c r="V6" s="14">
        <v>2.4873286042667813</v>
      </c>
      <c r="W6" s="14">
        <v>2.745231594340765</v>
      </c>
      <c r="X6" s="14">
        <v>3.1345425570019079</v>
      </c>
      <c r="Y6" s="14">
        <v>5.249410285863843</v>
      </c>
      <c r="Z6" s="14">
        <v>10.820427230441117</v>
      </c>
      <c r="AA6" s="14">
        <v>8.7300580192009356</v>
      </c>
      <c r="AB6" s="14">
        <v>5.4197404221928211</v>
      </c>
      <c r="AC6" s="14">
        <v>6.7123396895045309</v>
      </c>
      <c r="AD6" s="14">
        <v>6.9989999314960283</v>
      </c>
      <c r="AE6" s="14">
        <v>13.103724089342192</v>
      </c>
      <c r="AF6" s="14">
        <v>8.8815023964813786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 t="s">
        <v>1</v>
      </c>
      <c r="R7" s="18" t="s">
        <v>1</v>
      </c>
      <c r="S7" s="18">
        <v>5.3804276113626992</v>
      </c>
      <c r="T7" s="18">
        <v>5.9486812082095923</v>
      </c>
      <c r="U7" s="18">
        <v>8.0574015809268591</v>
      </c>
      <c r="V7" s="18">
        <v>13.875287994517201</v>
      </c>
      <c r="W7" s="18">
        <v>42.145224005143127</v>
      </c>
      <c r="X7" s="18">
        <v>81.748529325765332</v>
      </c>
      <c r="Y7" s="18">
        <v>91.667172330216417</v>
      </c>
      <c r="Z7" s="18">
        <v>97.606612553878676</v>
      </c>
      <c r="AA7" s="18">
        <v>98.599166608685394</v>
      </c>
      <c r="AB7" s="18">
        <v>17.349634358780364</v>
      </c>
      <c r="AC7" s="18">
        <v>30.212488067198375</v>
      </c>
      <c r="AD7" s="18">
        <v>47.812887427774626</v>
      </c>
      <c r="AE7" s="18">
        <v>56.864661549725078</v>
      </c>
      <c r="AF7" s="18">
        <v>49.853760282381778</v>
      </c>
      <c r="AG7" s="18" t="s">
        <v>1</v>
      </c>
    </row>
    <row r="8" spans="1:33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>
        <v>11.427674592292208</v>
      </c>
      <c r="N8" s="14" t="s">
        <v>1</v>
      </c>
      <c r="O8" s="14">
        <v>13.010831515188467</v>
      </c>
      <c r="P8" s="14" t="s">
        <v>1</v>
      </c>
      <c r="Q8" s="14">
        <v>12.089596343832678</v>
      </c>
      <c r="R8" s="14" t="s">
        <v>1</v>
      </c>
      <c r="S8" s="14">
        <v>13.718441356000643</v>
      </c>
      <c r="T8" s="14" t="s">
        <v>1</v>
      </c>
      <c r="U8" s="14">
        <v>17.40968319164157</v>
      </c>
      <c r="V8" s="14">
        <v>19.146080264655286</v>
      </c>
      <c r="W8" s="14">
        <v>19.440924414455584</v>
      </c>
      <c r="X8" s="14">
        <v>23.507577834933251</v>
      </c>
      <c r="Y8" s="14">
        <v>42.273878194436612</v>
      </c>
      <c r="Z8" s="14" t="s">
        <v>1</v>
      </c>
      <c r="AA8" s="14">
        <v>29.188159258872385</v>
      </c>
      <c r="AB8" s="14" t="s">
        <v>1</v>
      </c>
      <c r="AC8" s="14">
        <v>38.080395814356756</v>
      </c>
      <c r="AD8" s="14" t="s">
        <v>1</v>
      </c>
      <c r="AE8" s="14">
        <v>39.158132675204627</v>
      </c>
      <c r="AF8" s="14">
        <v>35.270109909437288</v>
      </c>
      <c r="AG8" s="14" t="s">
        <v>1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6.1236661108827368</v>
      </c>
      <c r="P9" s="11">
        <v>9.6460896979147321</v>
      </c>
      <c r="Q9" s="11">
        <v>9.5451564200784205</v>
      </c>
      <c r="R9" s="11">
        <v>20.044508709694902</v>
      </c>
      <c r="S9" s="11">
        <v>14.017106902922269</v>
      </c>
      <c r="T9" s="11">
        <v>15.680159488079768</v>
      </c>
      <c r="U9" s="11">
        <v>17.740993704799571</v>
      </c>
      <c r="V9" s="11">
        <v>20.358713083605267</v>
      </c>
      <c r="W9" s="11">
        <v>29.844421331925293</v>
      </c>
      <c r="X9" s="11">
        <v>27.537924555728981</v>
      </c>
      <c r="Y9" s="11">
        <v>24.623077171246784</v>
      </c>
      <c r="Z9" s="11">
        <v>24.07959745285876</v>
      </c>
      <c r="AA9" s="11">
        <v>29.175818614549453</v>
      </c>
      <c r="AB9" s="11">
        <v>31.888632141569268</v>
      </c>
      <c r="AC9" s="11">
        <v>46.772786407726898</v>
      </c>
      <c r="AD9" s="11">
        <v>58.310804154876649</v>
      </c>
      <c r="AE9" s="11">
        <v>44.385389105882616</v>
      </c>
      <c r="AF9" s="11">
        <v>51.079210289642944</v>
      </c>
      <c r="AG9" s="11" t="s">
        <v>1</v>
      </c>
    </row>
    <row r="10" spans="1:33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>
        <v>12.707652864651415</v>
      </c>
      <c r="M10" s="14">
        <v>13.382514516679381</v>
      </c>
      <c r="N10" s="14">
        <v>18.448650497981454</v>
      </c>
      <c r="O10" s="14">
        <v>19.688757066612038</v>
      </c>
      <c r="P10" s="14">
        <v>20.900526504061187</v>
      </c>
      <c r="Q10" s="14">
        <v>22.070703717375544</v>
      </c>
      <c r="R10" s="14">
        <v>24.303148353486552</v>
      </c>
      <c r="S10" s="14">
        <v>25.084144966798547</v>
      </c>
      <c r="T10" s="14">
        <v>23.653739237149235</v>
      </c>
      <c r="U10" s="14">
        <v>29.374140974819539</v>
      </c>
      <c r="V10" s="14">
        <v>33.671595919184824</v>
      </c>
      <c r="W10" s="14">
        <v>37.559026677354204</v>
      </c>
      <c r="X10" s="14">
        <v>37.284637650698635</v>
      </c>
      <c r="Y10" s="14">
        <v>37.589706382982193</v>
      </c>
      <c r="Z10" s="14">
        <v>35.925871557877478</v>
      </c>
      <c r="AA10" s="14">
        <v>31.414070097853664</v>
      </c>
      <c r="AB10" s="14">
        <v>38.716408434235994</v>
      </c>
      <c r="AC10" s="14">
        <v>45.609874725934716</v>
      </c>
      <c r="AD10" s="14">
        <v>50.860285723087365</v>
      </c>
      <c r="AE10" s="14">
        <v>53.355721370567366</v>
      </c>
      <c r="AF10" s="14">
        <v>57.307387326218858</v>
      </c>
      <c r="AG10" s="14" t="s">
        <v>1</v>
      </c>
    </row>
    <row r="11" spans="1:33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7.0353302306774586</v>
      </c>
      <c r="N11" s="11">
        <v>8.0276782414901966</v>
      </c>
      <c r="O11" s="11">
        <v>7.2454737979530659</v>
      </c>
      <c r="P11" s="11">
        <v>7.4426816737635839</v>
      </c>
      <c r="Q11" s="11">
        <v>7.2475771643233333</v>
      </c>
      <c r="R11" s="11">
        <v>9.2584768787038669</v>
      </c>
      <c r="S11" s="11">
        <v>7.526900429444237</v>
      </c>
      <c r="T11" s="11">
        <v>9.3215209757319251</v>
      </c>
      <c r="U11" s="11">
        <v>8.858843284657496</v>
      </c>
      <c r="V11" s="11">
        <v>10.175392917461927</v>
      </c>
      <c r="W11" s="11">
        <v>11.280285039832908</v>
      </c>
      <c r="X11" s="11">
        <v>11.882404740005033</v>
      </c>
      <c r="Y11" s="11">
        <v>13.876235841564963</v>
      </c>
      <c r="Z11" s="11">
        <v>14.588083104319859</v>
      </c>
      <c r="AA11" s="11" t="s">
        <v>1</v>
      </c>
      <c r="AB11" s="11">
        <v>14.767868258445098</v>
      </c>
      <c r="AC11" s="11">
        <v>15.011855293208258</v>
      </c>
      <c r="AD11" s="11">
        <v>17.699654463500298</v>
      </c>
      <c r="AE11" s="11">
        <v>21.280939047814275</v>
      </c>
      <c r="AF11" s="11">
        <v>20.779030236415959</v>
      </c>
      <c r="AG11" s="11" t="s">
        <v>1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0.16739605606989605</v>
      </c>
      <c r="R12" s="14">
        <v>0.50270129797035101</v>
      </c>
      <c r="S12" s="14">
        <v>0.71161074397426316</v>
      </c>
      <c r="T12" s="14">
        <v>0.43310245790977397</v>
      </c>
      <c r="U12" s="14">
        <v>0.65581200097026682</v>
      </c>
      <c r="V12" s="14">
        <v>0.7955750632268741</v>
      </c>
      <c r="W12" s="14">
        <v>1.0741748902223534</v>
      </c>
      <c r="X12" s="14">
        <v>1.4682916851067822</v>
      </c>
      <c r="Y12" s="14">
        <v>2.0928284784217155</v>
      </c>
      <c r="Z12" s="14">
        <v>2.9768605527226857</v>
      </c>
      <c r="AA12" s="14">
        <v>5.8483559885944061</v>
      </c>
      <c r="AB12" s="14">
        <v>8.809630784680488</v>
      </c>
      <c r="AC12" s="14">
        <v>8.3040551298502638</v>
      </c>
      <c r="AD12" s="14">
        <v>13.317006941210625</v>
      </c>
      <c r="AE12" s="14">
        <v>28.968559299805008</v>
      </c>
      <c r="AF12" s="14">
        <v>36.318413065918108</v>
      </c>
      <c r="AG12" s="14" t="s">
        <v>1</v>
      </c>
    </row>
    <row r="13" spans="1:33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>
        <v>10.473102786510221</v>
      </c>
      <c r="M13" s="11">
        <v>9.1529867367104885</v>
      </c>
      <c r="N13" s="11">
        <v>8.0413955994426587</v>
      </c>
      <c r="O13" s="11">
        <v>8.1837205745674346</v>
      </c>
      <c r="P13" s="11">
        <v>9.6215435082443701</v>
      </c>
      <c r="Q13" s="11">
        <v>9.6188172569836059</v>
      </c>
      <c r="R13" s="11" t="s">
        <v>1</v>
      </c>
      <c r="S13" s="11" t="s">
        <v>1</v>
      </c>
      <c r="T13" s="11" t="s">
        <v>1</v>
      </c>
      <c r="U13" s="11" t="s">
        <v>1</v>
      </c>
      <c r="V13" s="11" t="s">
        <v>1</v>
      </c>
      <c r="W13" s="11" t="s">
        <v>1</v>
      </c>
      <c r="X13" s="11" t="s">
        <v>1</v>
      </c>
      <c r="Y13" s="11" t="s">
        <v>1</v>
      </c>
      <c r="Z13" s="11" t="s">
        <v>1</v>
      </c>
      <c r="AA13" s="11">
        <v>29.731855389466798</v>
      </c>
      <c r="AB13" s="11" t="s">
        <v>1</v>
      </c>
      <c r="AC13" s="11">
        <v>29.771225747883356</v>
      </c>
      <c r="AD13" s="11" t="s">
        <v>1</v>
      </c>
      <c r="AE13" s="11">
        <v>31.947883512461186</v>
      </c>
      <c r="AF13" s="11" t="s">
        <v>1</v>
      </c>
      <c r="AG13" s="11" t="s">
        <v>1</v>
      </c>
    </row>
    <row r="14" spans="1:33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 t="s">
        <v>1</v>
      </c>
      <c r="R14" s="14" t="s">
        <v>1</v>
      </c>
      <c r="S14" s="14">
        <v>7.1441486591553582</v>
      </c>
      <c r="T14" s="14">
        <v>8.8507450884604868</v>
      </c>
      <c r="U14" s="14">
        <v>10.965237457362852</v>
      </c>
      <c r="V14" s="14">
        <v>11.18038166391643</v>
      </c>
      <c r="W14" s="14">
        <v>9.1463163830241783</v>
      </c>
      <c r="X14" s="14">
        <v>11.913233939194917</v>
      </c>
      <c r="Y14" s="14">
        <v>13.615580533021168</v>
      </c>
      <c r="Z14" s="14">
        <v>12.950136789379727</v>
      </c>
      <c r="AA14" s="14">
        <v>12.246091908404642</v>
      </c>
      <c r="AB14" s="14">
        <v>12.731232397441325</v>
      </c>
      <c r="AC14" s="14">
        <v>18.458146247133659</v>
      </c>
      <c r="AD14" s="14">
        <v>17.77033366519418</v>
      </c>
      <c r="AE14" s="14">
        <v>18.50010326689226</v>
      </c>
      <c r="AF14" s="14">
        <v>19.790699465386972</v>
      </c>
      <c r="AG14" s="14" t="s">
        <v>1</v>
      </c>
    </row>
    <row r="15" spans="1:33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3.1879640751899516</v>
      </c>
      <c r="N15" s="11">
        <v>6.1054572141653036</v>
      </c>
      <c r="O15" s="11">
        <v>6.9472875514900823</v>
      </c>
      <c r="P15" s="11">
        <v>7.1203336447924652</v>
      </c>
      <c r="Q15" s="11">
        <v>8.6532746245985077</v>
      </c>
      <c r="R15" s="11">
        <v>10.989200145792323</v>
      </c>
      <c r="S15" s="11">
        <v>13.962775075837907</v>
      </c>
      <c r="T15" s="11">
        <v>14.552305385260423</v>
      </c>
      <c r="U15" s="11">
        <v>14.854323821995399</v>
      </c>
      <c r="V15" s="11">
        <v>19.863002173299353</v>
      </c>
      <c r="W15" s="11">
        <v>18.154757831970336</v>
      </c>
      <c r="X15" s="11">
        <v>20.893232949664501</v>
      </c>
      <c r="Y15" s="11">
        <v>24.262453132553542</v>
      </c>
      <c r="Z15" s="11">
        <v>30.29799936375289</v>
      </c>
      <c r="AA15" s="11">
        <v>30.971997223696754</v>
      </c>
      <c r="AB15" s="11">
        <v>31.430671518363873</v>
      </c>
      <c r="AC15" s="11">
        <v>41.208127640247419</v>
      </c>
      <c r="AD15" s="11">
        <v>57.740038706912081</v>
      </c>
      <c r="AE15" s="11">
        <v>59.719030537242602</v>
      </c>
      <c r="AF15" s="11">
        <v>64.743073061876075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3.0823038846875654</v>
      </c>
      <c r="Q16" s="14">
        <v>6.8460031549110045</v>
      </c>
      <c r="R16" s="14">
        <v>12.868695848980764</v>
      </c>
      <c r="S16" s="14">
        <v>27.537985439355918</v>
      </c>
      <c r="T16" s="14">
        <v>22.187163262495002</v>
      </c>
      <c r="U16" s="14">
        <v>16.656442399942939</v>
      </c>
      <c r="V16" s="14">
        <v>27.399346309002347</v>
      </c>
      <c r="W16" s="14">
        <v>54.70433108931293</v>
      </c>
      <c r="X16" s="14">
        <v>60.462303935494973</v>
      </c>
      <c r="Y16" s="14">
        <v>79.526125872983556</v>
      </c>
      <c r="Z16" s="14">
        <v>88.805575094777922</v>
      </c>
      <c r="AA16" s="14">
        <v>90.969097414239997</v>
      </c>
      <c r="AB16" s="14">
        <v>39.818537121910659</v>
      </c>
      <c r="AC16" s="14">
        <v>60.953939944416966</v>
      </c>
      <c r="AD16" s="14">
        <v>64.093170953013782</v>
      </c>
      <c r="AE16" s="14">
        <v>93.414440934096163</v>
      </c>
      <c r="AF16" s="14">
        <v>129.27071815450216</v>
      </c>
      <c r="AG16" s="14" t="s">
        <v>1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58.271313294787674</v>
      </c>
      <c r="Y17" s="11">
        <v>53.869403696736811</v>
      </c>
      <c r="Z17" s="11">
        <v>58.070526230793057</v>
      </c>
      <c r="AA17" s="11">
        <v>57.74760277253818</v>
      </c>
      <c r="AB17" s="11">
        <v>18.293939096220278</v>
      </c>
      <c r="AC17" s="11">
        <v>32.36798165423339</v>
      </c>
      <c r="AD17" s="11">
        <v>69.325972419265952</v>
      </c>
      <c r="AE17" s="11">
        <v>65.575350428841858</v>
      </c>
      <c r="AF17" s="11">
        <v>58.602064964506376</v>
      </c>
      <c r="AG17" s="11" t="s">
        <v>1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 t="s">
        <v>1</v>
      </c>
      <c r="W18" s="14" t="s">
        <v>1</v>
      </c>
      <c r="X18" s="14" t="s">
        <v>1</v>
      </c>
      <c r="Y18" s="14">
        <v>15.572469093955508</v>
      </c>
      <c r="Z18" s="14">
        <v>14.481855510843349</v>
      </c>
      <c r="AA18" s="14">
        <v>19.621711800805215</v>
      </c>
      <c r="AB18" s="14" t="s">
        <v>1</v>
      </c>
      <c r="AC18" s="14">
        <v>22.9027470528879</v>
      </c>
      <c r="AD18" s="14" t="s">
        <v>1</v>
      </c>
      <c r="AE18" s="14">
        <v>27.511382363970768</v>
      </c>
      <c r="AF18" s="14" t="s">
        <v>1</v>
      </c>
      <c r="AG18" s="14" t="s">
        <v>1</v>
      </c>
    </row>
    <row r="19" spans="1:33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7.2488231429434062</v>
      </c>
      <c r="V19" s="11">
        <v>7.3360554947997443</v>
      </c>
      <c r="W19" s="11">
        <v>8.9869169814428815</v>
      </c>
      <c r="X19" s="11">
        <v>11.926843781759361</v>
      </c>
      <c r="Y19" s="11">
        <v>15.769812041266064</v>
      </c>
      <c r="Z19" s="11">
        <v>12.146383705132266</v>
      </c>
      <c r="AA19" s="11">
        <v>13.818785156932375</v>
      </c>
      <c r="AB19" s="11">
        <v>9.8883119360577734</v>
      </c>
      <c r="AC19" s="11">
        <v>11.613832720647965</v>
      </c>
      <c r="AD19" s="11">
        <v>12.934294800845123</v>
      </c>
      <c r="AE19" s="11">
        <v>12.603062618451062</v>
      </c>
      <c r="AF19" s="11">
        <v>10.596620711425416</v>
      </c>
      <c r="AG19" s="11" t="s">
        <v>1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1.0043631656271101</v>
      </c>
      <c r="O20" s="14" t="s">
        <v>1</v>
      </c>
      <c r="P20" s="14" t="s">
        <v>1</v>
      </c>
      <c r="Q20" s="14">
        <v>3.8143392935042906</v>
      </c>
      <c r="R20" s="14">
        <v>6.7165199425337789</v>
      </c>
      <c r="S20" s="14">
        <v>8.7093389572210409</v>
      </c>
      <c r="T20" s="14">
        <v>7.1994488873229292</v>
      </c>
      <c r="U20" s="14">
        <v>5.2397968849383316</v>
      </c>
      <c r="V20" s="14">
        <v>5.0389887357468295</v>
      </c>
      <c r="W20" s="14">
        <v>10.298973342135401</v>
      </c>
      <c r="X20" s="14">
        <v>23.563060454693147</v>
      </c>
      <c r="Y20" s="14">
        <v>29.293820638427004</v>
      </c>
      <c r="Z20" s="14">
        <v>31.992067824021287</v>
      </c>
      <c r="AA20" s="14">
        <v>46.306835307669004</v>
      </c>
      <c r="AB20" s="14">
        <v>8.9360308157591746</v>
      </c>
      <c r="AC20" s="14">
        <v>8.8741103016737046</v>
      </c>
      <c r="AD20" s="14">
        <v>14.442242469159206</v>
      </c>
      <c r="AE20" s="14">
        <v>14.201609509555309</v>
      </c>
      <c r="AF20" s="14">
        <v>13.514074745799267</v>
      </c>
      <c r="AG20" s="14" t="s">
        <v>1</v>
      </c>
    </row>
    <row r="21" spans="1:33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>
        <v>23.692087494444074</v>
      </c>
      <c r="Z21" s="11" t="s">
        <v>1</v>
      </c>
      <c r="AA21" s="11">
        <v>24.13305956293955</v>
      </c>
      <c r="AB21" s="11" t="s">
        <v>1</v>
      </c>
      <c r="AC21" s="11">
        <v>25.09891649210363</v>
      </c>
      <c r="AD21" s="11" t="s">
        <v>1</v>
      </c>
      <c r="AE21" s="11">
        <v>27.735441907288859</v>
      </c>
      <c r="AF21" s="11" t="s">
        <v>1</v>
      </c>
      <c r="AG21" s="11" t="s">
        <v>1</v>
      </c>
    </row>
    <row r="22" spans="1:33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>
        <v>9.2252967585447543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10.282890182497678</v>
      </c>
      <c r="X22" s="14">
        <v>11.093359092112768</v>
      </c>
      <c r="Y22" s="14">
        <v>14.951006870044875</v>
      </c>
      <c r="Z22" s="14">
        <v>17.126998900298677</v>
      </c>
      <c r="AA22" s="14">
        <v>15.889431084122759</v>
      </c>
      <c r="AB22" s="14">
        <v>17.471468201064447</v>
      </c>
      <c r="AC22" s="14">
        <v>15.923989622475661</v>
      </c>
      <c r="AD22" s="14">
        <v>16.300703236749747</v>
      </c>
      <c r="AE22" s="14">
        <v>15.239902977803958</v>
      </c>
      <c r="AF22" s="14">
        <v>17.94529669417577</v>
      </c>
      <c r="AG22" s="14" t="s">
        <v>1</v>
      </c>
    </row>
    <row r="23" spans="1:33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>
        <v>0.82862151773430748</v>
      </c>
      <c r="O23" s="11">
        <v>1.7356975008078253</v>
      </c>
      <c r="P23" s="11">
        <v>2.0050398042975086</v>
      </c>
      <c r="Q23" s="11">
        <v>3.3101835716119701</v>
      </c>
      <c r="R23" s="11">
        <v>4.6454215354288912</v>
      </c>
      <c r="S23" s="11">
        <v>4.5580714166268814</v>
      </c>
      <c r="T23" s="11">
        <v>3.8832467058303135</v>
      </c>
      <c r="U23" s="11">
        <v>4.491827034965449</v>
      </c>
      <c r="V23" s="11">
        <v>12.931826348232475</v>
      </c>
      <c r="W23" s="11">
        <v>17.791582973287696</v>
      </c>
      <c r="X23" s="11">
        <v>22.750511277607259</v>
      </c>
      <c r="Y23" s="11">
        <v>22.028316927936796</v>
      </c>
      <c r="Z23" s="11">
        <v>26.528559022017234</v>
      </c>
      <c r="AA23" s="11">
        <v>39.172073900875162</v>
      </c>
      <c r="AB23" s="11">
        <v>7.7503418971489717</v>
      </c>
      <c r="AC23" s="11">
        <v>9.4243496560893174</v>
      </c>
      <c r="AD23" s="11">
        <v>15.620884097313807</v>
      </c>
      <c r="AE23" s="11">
        <v>21.037728374022002</v>
      </c>
      <c r="AF23" s="11">
        <v>25.269080618793605</v>
      </c>
      <c r="AG23" s="11" t="s">
        <v>1</v>
      </c>
    </row>
    <row r="24" spans="1:33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5.2088952853648856</v>
      </c>
      <c r="M24" s="14">
        <v>5.6630901666757465</v>
      </c>
      <c r="N24" s="14">
        <v>5.2749019529826597</v>
      </c>
      <c r="O24" s="14">
        <v>4.8985625165512934</v>
      </c>
      <c r="P24" s="14">
        <v>5.0904804499885703</v>
      </c>
      <c r="Q24" s="14">
        <v>5.4209220007412728</v>
      </c>
      <c r="R24" s="14">
        <v>4.9946245211127156</v>
      </c>
      <c r="S24" s="14">
        <v>4.3248321916087589</v>
      </c>
      <c r="T24" s="14">
        <v>6.4151031419066742</v>
      </c>
      <c r="U24" s="14">
        <v>10.658077114091158</v>
      </c>
      <c r="V24" s="14">
        <v>8.3424245836477766</v>
      </c>
      <c r="W24" s="14">
        <v>17.754491962984329</v>
      </c>
      <c r="X24" s="14">
        <v>12.931758600717194</v>
      </c>
      <c r="Y24" s="14">
        <v>14.854236454513607</v>
      </c>
      <c r="Z24" s="14">
        <v>14.926278893752057</v>
      </c>
      <c r="AA24" s="14">
        <v>17.348576020364419</v>
      </c>
      <c r="AB24" s="14">
        <v>17.597266837567531</v>
      </c>
      <c r="AC24" s="14">
        <v>19.279816996088964</v>
      </c>
      <c r="AD24" s="14">
        <v>20.962806643058304</v>
      </c>
      <c r="AE24" s="14">
        <v>22.794307345401009</v>
      </c>
      <c r="AF24" s="14">
        <v>23.051316667436083</v>
      </c>
      <c r="AG24" s="14" t="s">
        <v>1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>
        <v>10.695119928345157</v>
      </c>
      <c r="O25" s="11" t="s">
        <v>1</v>
      </c>
      <c r="P25" s="11">
        <v>12.054615637605556</v>
      </c>
      <c r="Q25" s="11" t="s">
        <v>1</v>
      </c>
      <c r="R25" s="11">
        <v>14.575907987976098</v>
      </c>
      <c r="S25" s="11">
        <v>14.006183834083162</v>
      </c>
      <c r="T25" s="11" t="s">
        <v>1</v>
      </c>
      <c r="U25" s="11">
        <v>15.779396309089364</v>
      </c>
      <c r="V25" s="11" t="s">
        <v>1</v>
      </c>
      <c r="W25" s="11">
        <v>21.379987520641038</v>
      </c>
      <c r="X25" s="11" t="s">
        <v>1</v>
      </c>
      <c r="Y25" s="11">
        <v>26.489830515913997</v>
      </c>
      <c r="Z25" s="11" t="s">
        <v>1</v>
      </c>
      <c r="AA25" s="11">
        <v>28.611234426979713</v>
      </c>
      <c r="AB25" s="11" t="s">
        <v>1</v>
      </c>
      <c r="AC25" s="11">
        <v>30.239180709811766</v>
      </c>
      <c r="AD25" s="11" t="s">
        <v>1</v>
      </c>
      <c r="AE25" s="11">
        <v>35.923142441261675</v>
      </c>
      <c r="AF25" s="11" t="s">
        <v>1</v>
      </c>
      <c r="AG25" s="11" t="s">
        <v>1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0.38984917792594176</v>
      </c>
      <c r="O26" s="14">
        <v>0.56823920074482903</v>
      </c>
      <c r="P26" s="14">
        <v>0.64536204844554823</v>
      </c>
      <c r="Q26" s="14">
        <v>1.000877274181134</v>
      </c>
      <c r="R26" s="14">
        <v>1.0215322205950612</v>
      </c>
      <c r="S26" s="14">
        <v>1.3902240215333441</v>
      </c>
      <c r="T26" s="14">
        <v>2.9343286710739322</v>
      </c>
      <c r="U26" s="14">
        <v>3.9095643042798556</v>
      </c>
      <c r="V26" s="14">
        <v>5.9014834972982282</v>
      </c>
      <c r="W26" s="14">
        <v>8.6706547901336588</v>
      </c>
      <c r="X26" s="14">
        <v>9.9310585655547428</v>
      </c>
      <c r="Y26" s="14">
        <v>9.5173014511657215</v>
      </c>
      <c r="Z26" s="14">
        <v>8.0672514600190457</v>
      </c>
      <c r="AA26" s="14">
        <v>13.772101215259761</v>
      </c>
      <c r="AB26" s="14">
        <v>10.281842588473614</v>
      </c>
      <c r="AC26" s="14">
        <v>8.7030625830320609</v>
      </c>
      <c r="AD26" s="14">
        <v>9.1975487940169209</v>
      </c>
      <c r="AE26" s="14">
        <v>9.2840851914452465</v>
      </c>
      <c r="AF26" s="14">
        <v>9.2297114451787241</v>
      </c>
      <c r="AG26" s="14" t="s">
        <v>1</v>
      </c>
    </row>
    <row r="27" spans="1:33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>
        <v>19.771513637481036</v>
      </c>
      <c r="N27" s="11" t="s">
        <v>1</v>
      </c>
      <c r="O27" s="11">
        <v>25.980191834088476</v>
      </c>
      <c r="P27" s="11" t="s">
        <v>1</v>
      </c>
      <c r="Q27" s="11">
        <v>25.483445899208341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21.398054203194274</v>
      </c>
      <c r="X27" s="11" t="s">
        <v>1</v>
      </c>
      <c r="Y27" s="11">
        <v>24.694973120223047</v>
      </c>
      <c r="Z27" s="11" t="s">
        <v>1</v>
      </c>
      <c r="AA27" s="11">
        <v>26.333324057679075</v>
      </c>
      <c r="AB27" s="11" t="s">
        <v>1</v>
      </c>
      <c r="AC27" s="11">
        <v>37.031082843918924</v>
      </c>
      <c r="AD27" s="11" t="s">
        <v>1</v>
      </c>
      <c r="AE27" s="11">
        <v>44.272015239179751</v>
      </c>
      <c r="AF27" s="11">
        <v>48.174595714308516</v>
      </c>
      <c r="AG27" s="11" t="s">
        <v>1</v>
      </c>
    </row>
    <row r="28" spans="1:33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3.1562257066444186</v>
      </c>
      <c r="S28" s="14">
        <v>2.6759517918529308</v>
      </c>
      <c r="T28" s="14">
        <v>2.6104631197486898</v>
      </c>
      <c r="U28" s="14">
        <v>3.0736527745263378</v>
      </c>
      <c r="V28" s="14">
        <v>10.003610361046233</v>
      </c>
      <c r="W28" s="14">
        <v>16.207008934780834</v>
      </c>
      <c r="X28" s="14">
        <v>28.16431320662765</v>
      </c>
      <c r="Y28" s="14">
        <v>28.252108976136181</v>
      </c>
      <c r="Z28" s="14">
        <v>40.73912818827354</v>
      </c>
      <c r="AA28" s="14">
        <v>122.18549848409108</v>
      </c>
      <c r="AB28" s="14">
        <v>10.010286151181361</v>
      </c>
      <c r="AC28" s="14">
        <v>15.980946891403478</v>
      </c>
      <c r="AD28" s="14">
        <v>12.086291876110968</v>
      </c>
      <c r="AE28" s="14">
        <v>5.3600633012042342</v>
      </c>
      <c r="AF28" s="14">
        <v>11.422994304997676</v>
      </c>
      <c r="AG28" s="14" t="s">
        <v>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5.5792625986981514</v>
      </c>
      <c r="P29" s="11">
        <v>5.3491953747068548</v>
      </c>
      <c r="Q29" s="11">
        <v>9.3123204090953031</v>
      </c>
      <c r="R29" s="11">
        <v>12.301290402588929</v>
      </c>
      <c r="S29" s="11">
        <v>15.542010000534885</v>
      </c>
      <c r="T29" s="11">
        <v>13.512057977744005</v>
      </c>
      <c r="U29" s="11">
        <v>15.968553726159421</v>
      </c>
      <c r="V29" s="11">
        <v>19.098624229345429</v>
      </c>
      <c r="W29" s="11">
        <v>23.563576019837612</v>
      </c>
      <c r="X29" s="11">
        <v>29.026824359478436</v>
      </c>
      <c r="Y29" s="11">
        <v>31.801829257863215</v>
      </c>
      <c r="Z29" s="11">
        <v>31.244031351053003</v>
      </c>
      <c r="AA29" s="11">
        <v>34.04514170030351</v>
      </c>
      <c r="AB29" s="11">
        <v>28.31904304968468</v>
      </c>
      <c r="AC29" s="11">
        <v>33.847924881213821</v>
      </c>
      <c r="AD29" s="11">
        <v>37.770733437687852</v>
      </c>
      <c r="AE29" s="11">
        <v>44.306261998536527</v>
      </c>
      <c r="AF29" s="11">
        <v>41.38636614681679</v>
      </c>
      <c r="AG29" s="11" t="s">
        <v>1</v>
      </c>
    </row>
    <row r="30" spans="1:33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>
        <v>7.4600104390540007</v>
      </c>
      <c r="M30" s="14">
        <v>8.1401735883763795</v>
      </c>
      <c r="N30" s="14">
        <v>11.691204008834305</v>
      </c>
      <c r="O30" s="14">
        <v>9.0130610659435604</v>
      </c>
      <c r="P30" s="14" t="s">
        <v>1</v>
      </c>
      <c r="Q30" s="14">
        <v>10.186529520014362</v>
      </c>
      <c r="R30" s="14">
        <v>11.023815664260878</v>
      </c>
      <c r="S30" s="14">
        <v>10.785836345147212</v>
      </c>
      <c r="T30" s="14">
        <v>11.606508697462575</v>
      </c>
      <c r="U30" s="14">
        <v>11.005407797190008</v>
      </c>
      <c r="V30" s="14">
        <v>11.735005151060081</v>
      </c>
      <c r="W30" s="14">
        <v>15.025686292918733</v>
      </c>
      <c r="X30" s="14">
        <v>17.338732126731092</v>
      </c>
      <c r="Y30" s="14">
        <v>18.180610501598334</v>
      </c>
      <c r="Z30" s="14">
        <v>17.359631604296176</v>
      </c>
      <c r="AA30" s="14">
        <v>22.111417240857964</v>
      </c>
      <c r="AB30" s="14">
        <v>21.455396442322577</v>
      </c>
      <c r="AC30" s="14">
        <v>22.904122556689501</v>
      </c>
      <c r="AD30" s="14">
        <v>24.304710454305955</v>
      </c>
      <c r="AE30" s="14">
        <v>27.473123345719721</v>
      </c>
      <c r="AF30" s="14">
        <v>27.340641493988379</v>
      </c>
      <c r="AG30" s="14" t="s">
        <v>1</v>
      </c>
    </row>
    <row r="31" spans="1:33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>
        <v>0.55174492183703683</v>
      </c>
      <c r="F31" s="11" t="s">
        <v>1</v>
      </c>
      <c r="G31" s="11">
        <v>2.3991512853622754</v>
      </c>
      <c r="H31" s="11" t="s">
        <v>1</v>
      </c>
      <c r="I31" s="11">
        <v>6.9176869559312566</v>
      </c>
      <c r="J31" s="11" t="s">
        <v>1</v>
      </c>
      <c r="K31" s="11">
        <v>8.5743163004674461</v>
      </c>
      <c r="L31" s="11" t="s">
        <v>1</v>
      </c>
      <c r="M31" s="11">
        <v>8.8674478326322888</v>
      </c>
      <c r="N31" s="11" t="s">
        <v>1</v>
      </c>
      <c r="O31" s="11">
        <v>11.282113282793187</v>
      </c>
      <c r="P31" s="11" t="s">
        <v>1</v>
      </c>
      <c r="Q31" s="11">
        <v>13.667332524860939</v>
      </c>
      <c r="R31" s="11" t="s">
        <v>1</v>
      </c>
      <c r="S31" s="11">
        <v>19.679733309969524</v>
      </c>
      <c r="T31" s="11" t="s">
        <v>1</v>
      </c>
      <c r="U31" s="11">
        <v>20.378037993070386</v>
      </c>
      <c r="V31" s="11" t="s">
        <v>1</v>
      </c>
      <c r="W31" s="11">
        <v>22.896665695122579</v>
      </c>
      <c r="X31" s="11" t="s">
        <v>1</v>
      </c>
      <c r="Y31" s="11">
        <v>26.060362463380475</v>
      </c>
      <c r="Z31" s="11" t="s">
        <v>1</v>
      </c>
      <c r="AA31" s="11">
        <v>25.849324585707478</v>
      </c>
      <c r="AB31" s="11" t="s">
        <v>1</v>
      </c>
      <c r="AC31" s="11" t="s">
        <v>1</v>
      </c>
      <c r="AD31" s="11" t="s">
        <v>1</v>
      </c>
      <c r="AE31" s="11">
        <v>30.065138073997616</v>
      </c>
      <c r="AF31" s="11" t="s">
        <v>1</v>
      </c>
      <c r="AG31" s="11" t="s">
        <v>1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>
        <v>25.878614817461894</v>
      </c>
      <c r="AF32" s="21" t="s">
        <v>1</v>
      </c>
      <c r="AG32" s="21" t="s">
        <v>1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1.6656962992705715</v>
      </c>
      <c r="AF35" s="11">
        <v>0.93758724196237819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>
        <v>2.1793806554242212</v>
      </c>
      <c r="AD36" s="14">
        <v>3.4750768459348316</v>
      </c>
      <c r="AE36" s="14">
        <v>3.4160235085916608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</row>
    <row r="39" spans="1:33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24.087695008335967</v>
      </c>
      <c r="Z39" s="11">
        <v>31.212934320494568</v>
      </c>
      <c r="AA39" s="11">
        <v>39.76434401861205</v>
      </c>
      <c r="AB39" s="11">
        <v>36.004806133024267</v>
      </c>
      <c r="AC39" s="11">
        <v>25.376890631082691</v>
      </c>
      <c r="AD39" s="11">
        <v>29.408093253962843</v>
      </c>
      <c r="AE39" s="11">
        <v>48.267871715797021</v>
      </c>
      <c r="AF39" s="11">
        <v>39.624811051759409</v>
      </c>
      <c r="AG39" s="11" t="s">
        <v>1</v>
      </c>
    </row>
    <row r="40" spans="1:33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</row>
    <row r="41" spans="1:33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</row>
    <row r="44" spans="1:33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>
        <v>10.547607559173111</v>
      </c>
      <c r="L47" s="11" t="s">
        <v>1</v>
      </c>
      <c r="M47" s="11">
        <v>8.810120990978195</v>
      </c>
      <c r="N47" s="11" t="s">
        <v>1</v>
      </c>
      <c r="O47" s="11">
        <v>10.988858995208165</v>
      </c>
      <c r="P47" s="11" t="s">
        <v>1</v>
      </c>
      <c r="Q47" s="11">
        <v>10.629172501886691</v>
      </c>
      <c r="R47" s="11" t="s">
        <v>1</v>
      </c>
      <c r="S47" s="11">
        <v>11.434080597404554</v>
      </c>
      <c r="T47" s="11" t="s">
        <v>1</v>
      </c>
      <c r="U47" s="11">
        <v>13.417211301955971</v>
      </c>
      <c r="V47" s="11" t="s">
        <v>1</v>
      </c>
      <c r="W47" s="11">
        <v>14.945140510653314</v>
      </c>
      <c r="X47" s="11" t="s">
        <v>1</v>
      </c>
      <c r="Y47" s="11">
        <v>18.86003744749538</v>
      </c>
      <c r="Z47" s="11" t="s">
        <v>1</v>
      </c>
      <c r="AA47" s="11">
        <v>18.583684590360807</v>
      </c>
      <c r="AB47" s="11" t="s">
        <v>1</v>
      </c>
      <c r="AC47" s="11">
        <v>22.045661500438722</v>
      </c>
      <c r="AD47" s="11">
        <v>24.412116176211846</v>
      </c>
      <c r="AE47" s="11">
        <v>28.01039657885962</v>
      </c>
      <c r="AF47" s="11">
        <v>26.691996020193173</v>
      </c>
      <c r="AG47" s="11" t="s">
        <v>1</v>
      </c>
    </row>
    <row r="48" spans="1:33" x14ac:dyDescent="0.25">
      <c r="A48" s="12" t="s">
        <v>44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 t="s">
        <v>1</v>
      </c>
      <c r="P48" s="14" t="s">
        <v>1</v>
      </c>
      <c r="Q48" s="14" t="s">
        <v>1</v>
      </c>
      <c r="R48" s="14" t="s">
        <v>1</v>
      </c>
      <c r="S48" s="14" t="s">
        <v>1</v>
      </c>
      <c r="T48" s="14" t="s">
        <v>1</v>
      </c>
      <c r="U48" s="14" t="s">
        <v>1</v>
      </c>
      <c r="V48" s="14" t="s">
        <v>1</v>
      </c>
      <c r="W48" s="14" t="s">
        <v>1</v>
      </c>
      <c r="X48" s="14" t="s">
        <v>1</v>
      </c>
      <c r="Y48" s="14" t="s">
        <v>1</v>
      </c>
      <c r="Z48" s="14" t="s">
        <v>1</v>
      </c>
      <c r="AA48" s="14" t="s">
        <v>1</v>
      </c>
      <c r="AB48" s="14" t="s">
        <v>1</v>
      </c>
      <c r="AC48" s="14" t="s">
        <v>1</v>
      </c>
      <c r="AD48" s="14" t="s">
        <v>1</v>
      </c>
      <c r="AE48" s="14" t="s">
        <v>1</v>
      </c>
      <c r="AF48" s="14" t="s">
        <v>1</v>
      </c>
      <c r="AG48" s="14" t="s">
        <v>1</v>
      </c>
    </row>
    <row r="49" spans="1:33" s="5" customFormat="1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>
        <v>0.67287832270491865</v>
      </c>
      <c r="AB50" s="14">
        <v>1.2966438710613568</v>
      </c>
      <c r="AC50" s="14">
        <v>0.38485086819487713</v>
      </c>
      <c r="AD50" s="14">
        <v>0.14693051137793914</v>
      </c>
      <c r="AE50" s="14">
        <v>0.5580014054745881</v>
      </c>
      <c r="AF50" s="14">
        <v>0.63900110564473178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 t="s">
        <v>1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1.5016314046720878</v>
      </c>
      <c r="V53" s="11">
        <v>1.0674151316873077</v>
      </c>
      <c r="W53" s="11">
        <v>1.7460626816512015</v>
      </c>
      <c r="X53" s="11" t="s">
        <v>1</v>
      </c>
      <c r="Y53" s="11" t="s">
        <v>1</v>
      </c>
      <c r="Z53" s="11" t="s">
        <v>1</v>
      </c>
      <c r="AA53" s="11">
        <v>1.6321391254820161</v>
      </c>
      <c r="AB53" s="11">
        <v>1.9503938479275915</v>
      </c>
      <c r="AC53" s="11">
        <v>2.893551577511182</v>
      </c>
      <c r="AD53" s="11">
        <v>2.4636077506540914</v>
      </c>
      <c r="AE53" s="11">
        <v>2.9817157471155906</v>
      </c>
      <c r="AF53" s="11">
        <v>2.4157432620238879</v>
      </c>
      <c r="AG53" s="11" t="s">
        <v>1</v>
      </c>
    </row>
    <row r="54" spans="1:33" x14ac:dyDescent="0.25">
      <c r="A54" s="12" t="s">
        <v>50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 t="s">
        <v>1</v>
      </c>
      <c r="V54" s="14" t="s">
        <v>1</v>
      </c>
      <c r="W54" s="14" t="s">
        <v>1</v>
      </c>
      <c r="X54" s="14" t="s">
        <v>1</v>
      </c>
      <c r="Y54" s="14" t="s">
        <v>1</v>
      </c>
      <c r="Z54" s="14" t="s">
        <v>1</v>
      </c>
      <c r="AA54" s="14" t="s">
        <v>1</v>
      </c>
      <c r="AB54" s="14" t="s">
        <v>1</v>
      </c>
      <c r="AC54" s="14" t="s">
        <v>1</v>
      </c>
      <c r="AD54" s="14" t="s">
        <v>1</v>
      </c>
      <c r="AE54" s="14" t="s">
        <v>1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</row>
    <row r="56" spans="1:33" x14ac:dyDescent="0.25">
      <c r="A56" s="12" t="s">
        <v>52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>
        <v>1.2695703685418959E-2</v>
      </c>
      <c r="P56" s="14">
        <v>3.5566105191835694E-2</v>
      </c>
      <c r="Q56" s="14">
        <v>8.2281234193125372E-2</v>
      </c>
      <c r="R56" s="14">
        <v>0.11667277556129486</v>
      </c>
      <c r="S56" s="14" t="s">
        <v>1</v>
      </c>
      <c r="T56" s="14">
        <v>0.17924474395782466</v>
      </c>
      <c r="U56" s="14">
        <v>0.20596926635812138</v>
      </c>
      <c r="V56" s="14">
        <v>0.14362295021583382</v>
      </c>
      <c r="W56" s="14">
        <v>0.73810118690324777</v>
      </c>
      <c r="X56" s="14">
        <v>0.33433455394409445</v>
      </c>
      <c r="Y56" s="14">
        <v>0.52046104202977184</v>
      </c>
      <c r="Z56" s="14">
        <v>0.45930820419209145</v>
      </c>
      <c r="AA56" s="14">
        <v>0.63858174392153022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</row>
    <row r="57" spans="1:33" s="5" customFormat="1" x14ac:dyDescent="0.25">
      <c r="A57" s="9" t="s">
        <v>53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 t="s">
        <v>1</v>
      </c>
      <c r="P57" s="11" t="s">
        <v>1</v>
      </c>
      <c r="Q57" s="11" t="s">
        <v>1</v>
      </c>
      <c r="R57" s="11" t="s">
        <v>1</v>
      </c>
      <c r="S57" s="11" t="s">
        <v>1</v>
      </c>
      <c r="T57" s="11" t="s">
        <v>1</v>
      </c>
      <c r="U57" s="11">
        <v>9.483789837553859</v>
      </c>
      <c r="V57" s="11">
        <v>12.483112582154936</v>
      </c>
      <c r="W57" s="11">
        <v>13.297847642693144</v>
      </c>
      <c r="X57" s="11">
        <v>14.913916059307894</v>
      </c>
      <c r="Y57" s="11">
        <v>17.003095499859594</v>
      </c>
      <c r="Z57" s="11">
        <v>18.49244565389154</v>
      </c>
      <c r="AA57" s="11">
        <v>17.458312616290193</v>
      </c>
      <c r="AB57" s="11">
        <v>18.222256408427082</v>
      </c>
      <c r="AC57" s="11">
        <v>21.597276173110611</v>
      </c>
      <c r="AD57" s="11">
        <v>21.880148125336337</v>
      </c>
      <c r="AE57" s="11" t="s">
        <v>1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278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31" t="s">
        <v>1</v>
      </c>
      <c r="C5" s="32" t="s">
        <v>1</v>
      </c>
      <c r="D5" s="32" t="s">
        <v>1</v>
      </c>
      <c r="E5" s="32" t="s">
        <v>1</v>
      </c>
      <c r="F5" s="32" t="s">
        <v>1</v>
      </c>
      <c r="G5" s="32" t="s">
        <v>1</v>
      </c>
      <c r="H5" s="32" t="s">
        <v>1</v>
      </c>
      <c r="I5" s="32" t="s">
        <v>1</v>
      </c>
      <c r="J5" s="32" t="s">
        <v>1</v>
      </c>
      <c r="K5" s="32" t="s">
        <v>1</v>
      </c>
      <c r="L5" s="32">
        <v>5.53600097356855E-2</v>
      </c>
      <c r="M5" s="32" t="s">
        <v>1</v>
      </c>
      <c r="N5" s="32" t="s">
        <v>1</v>
      </c>
      <c r="O5" s="32" t="s">
        <v>1</v>
      </c>
      <c r="P5" s="32">
        <v>5.0899249611801374E-2</v>
      </c>
      <c r="Q5" s="32">
        <v>5.1705019004146598E-2</v>
      </c>
      <c r="R5" s="32">
        <v>5.0329769353670513E-2</v>
      </c>
      <c r="S5" s="32">
        <v>4.6774202466744401E-2</v>
      </c>
      <c r="T5" s="32">
        <v>5.4434614353486968E-2</v>
      </c>
      <c r="U5" s="32">
        <v>6.0351923729654977E-2</v>
      </c>
      <c r="V5" s="32">
        <v>6.2700869444052038E-2</v>
      </c>
      <c r="W5" s="32">
        <v>6.2601903673665665E-2</v>
      </c>
      <c r="X5" s="32">
        <v>5.7943982347885545E-2</v>
      </c>
      <c r="Y5" s="32">
        <v>6.3590154754632464E-2</v>
      </c>
      <c r="Z5" s="32" t="s">
        <v>1</v>
      </c>
      <c r="AA5" s="32">
        <v>6.9773703664062561E-2</v>
      </c>
      <c r="AB5" s="32" t="s">
        <v>1</v>
      </c>
      <c r="AC5" s="32">
        <v>8.0324215183863582E-2</v>
      </c>
      <c r="AD5" s="32" t="s">
        <v>1</v>
      </c>
      <c r="AE5" s="32">
        <v>9.3841782531939116E-2</v>
      </c>
      <c r="AF5" s="32" t="s">
        <v>1</v>
      </c>
      <c r="AG5" s="32" t="s">
        <v>1</v>
      </c>
    </row>
    <row r="6" spans="1:33" x14ac:dyDescent="0.25">
      <c r="A6" s="12" t="s">
        <v>2</v>
      </c>
      <c r="B6" s="33" t="s">
        <v>1</v>
      </c>
      <c r="C6" s="34" t="s">
        <v>1</v>
      </c>
      <c r="D6" s="34" t="s">
        <v>1</v>
      </c>
      <c r="E6" s="34" t="s">
        <v>1</v>
      </c>
      <c r="F6" s="34" t="s">
        <v>1</v>
      </c>
      <c r="G6" s="34" t="s">
        <v>1</v>
      </c>
      <c r="H6" s="34" t="s">
        <v>1</v>
      </c>
      <c r="I6" s="34" t="s">
        <v>1</v>
      </c>
      <c r="J6" s="34" t="s">
        <v>1</v>
      </c>
      <c r="K6" s="34" t="s">
        <v>1</v>
      </c>
      <c r="L6" s="34" t="s">
        <v>1</v>
      </c>
      <c r="M6" s="34" t="s">
        <v>1</v>
      </c>
      <c r="N6" s="34" t="s">
        <v>1</v>
      </c>
      <c r="O6" s="34" t="s">
        <v>1</v>
      </c>
      <c r="P6" s="34" t="s">
        <v>1</v>
      </c>
      <c r="Q6" s="34" t="s">
        <v>1</v>
      </c>
      <c r="R6" s="34" t="s">
        <v>1</v>
      </c>
      <c r="S6" s="34" t="s">
        <v>1</v>
      </c>
      <c r="T6" s="34" t="s">
        <v>1</v>
      </c>
      <c r="U6" s="34">
        <v>1.9401078141333534E-2</v>
      </c>
      <c r="V6" s="34">
        <v>1.6696559856940053E-2</v>
      </c>
      <c r="W6" s="34">
        <v>1.7505214214219151E-2</v>
      </c>
      <c r="X6" s="34">
        <v>1.9271373413563168E-2</v>
      </c>
      <c r="Y6" s="34">
        <v>3.1642060363464806E-2</v>
      </c>
      <c r="Z6" s="34">
        <v>6.1605246802447527E-2</v>
      </c>
      <c r="AA6" s="34">
        <v>4.7610597345083355E-2</v>
      </c>
      <c r="AB6" s="34">
        <v>2.7089699708042203E-2</v>
      </c>
      <c r="AC6" s="34">
        <v>3.1380973052522562E-2</v>
      </c>
      <c r="AD6" s="34">
        <v>3.0524424268217724E-2</v>
      </c>
      <c r="AE6" s="34">
        <v>5.3676201867171661E-2</v>
      </c>
      <c r="AF6" s="34">
        <v>3.6050414173304117E-2</v>
      </c>
      <c r="AG6" s="34" t="s">
        <v>1</v>
      </c>
    </row>
    <row r="7" spans="1:33" s="15" customFormat="1" x14ac:dyDescent="0.25">
      <c r="A7" s="16" t="s">
        <v>3</v>
      </c>
      <c r="B7" s="35" t="s">
        <v>1</v>
      </c>
      <c r="C7" s="36" t="s">
        <v>1</v>
      </c>
      <c r="D7" s="36" t="s">
        <v>1</v>
      </c>
      <c r="E7" s="36" t="s">
        <v>1</v>
      </c>
      <c r="F7" s="36" t="s">
        <v>1</v>
      </c>
      <c r="G7" s="36" t="s">
        <v>1</v>
      </c>
      <c r="H7" s="36" t="s">
        <v>1</v>
      </c>
      <c r="I7" s="36" t="s">
        <v>1</v>
      </c>
      <c r="J7" s="36" t="s">
        <v>1</v>
      </c>
      <c r="K7" s="36" t="s">
        <v>1</v>
      </c>
      <c r="L7" s="36" t="s">
        <v>1</v>
      </c>
      <c r="M7" s="36" t="s">
        <v>1</v>
      </c>
      <c r="N7" s="36" t="s">
        <v>1</v>
      </c>
      <c r="O7" s="36" t="s">
        <v>1</v>
      </c>
      <c r="P7" s="36" t="s">
        <v>1</v>
      </c>
      <c r="Q7" s="36" t="s">
        <v>1</v>
      </c>
      <c r="R7" s="36" t="s">
        <v>1</v>
      </c>
      <c r="S7" s="36">
        <v>2.0588319882224097E-2</v>
      </c>
      <c r="T7" s="36">
        <v>2.1347931909588759E-2</v>
      </c>
      <c r="U7" s="36">
        <v>2.9146528353800397E-2</v>
      </c>
      <c r="V7" s="36">
        <v>5.0059455980284863E-2</v>
      </c>
      <c r="W7" s="36">
        <v>0.14629661403093747</v>
      </c>
      <c r="X7" s="36">
        <v>0.28131145889175407</v>
      </c>
      <c r="Y7" s="36">
        <v>0.2994900563892488</v>
      </c>
      <c r="Z7" s="36">
        <v>0.30218143360687161</v>
      </c>
      <c r="AA7" s="36">
        <v>0.29238533585795579</v>
      </c>
      <c r="AB7" s="36">
        <v>4.8301904177992634E-2</v>
      </c>
      <c r="AC7" s="36">
        <v>7.8159574840683629E-2</v>
      </c>
      <c r="AD7" s="36">
        <v>0.11659995701159226</v>
      </c>
      <c r="AE7" s="36">
        <v>0.13290483740130793</v>
      </c>
      <c r="AF7" s="36">
        <v>0.11963247996936838</v>
      </c>
      <c r="AG7" s="36" t="s">
        <v>1</v>
      </c>
    </row>
    <row r="8" spans="1:33" x14ac:dyDescent="0.25">
      <c r="A8" s="12" t="s">
        <v>4</v>
      </c>
      <c r="B8" s="33" t="s">
        <v>1</v>
      </c>
      <c r="C8" s="34" t="s">
        <v>1</v>
      </c>
      <c r="D8" s="34" t="s">
        <v>1</v>
      </c>
      <c r="E8" s="34" t="s">
        <v>1</v>
      </c>
      <c r="F8" s="34" t="s">
        <v>1</v>
      </c>
      <c r="G8" s="34" t="s">
        <v>1</v>
      </c>
      <c r="H8" s="34" t="s">
        <v>1</v>
      </c>
      <c r="I8" s="34" t="s">
        <v>1</v>
      </c>
      <c r="J8" s="34" t="s">
        <v>1</v>
      </c>
      <c r="K8" s="34" t="s">
        <v>1</v>
      </c>
      <c r="L8" s="34" t="s">
        <v>1</v>
      </c>
      <c r="M8" s="34">
        <v>3.8815153512925971E-2</v>
      </c>
      <c r="N8" s="34" t="s">
        <v>1</v>
      </c>
      <c r="O8" s="34">
        <v>4.2186775274661338E-2</v>
      </c>
      <c r="P8" s="34" t="s">
        <v>1</v>
      </c>
      <c r="Q8" s="34">
        <v>3.5416115746928621E-2</v>
      </c>
      <c r="R8" s="34" t="s">
        <v>1</v>
      </c>
      <c r="S8" s="34">
        <v>3.5224525148959483E-2</v>
      </c>
      <c r="T8" s="34" t="s">
        <v>1</v>
      </c>
      <c r="U8" s="34">
        <v>4.3192302611427334E-2</v>
      </c>
      <c r="V8" s="34">
        <v>4.458007551497422E-2</v>
      </c>
      <c r="W8" s="34">
        <v>4.3880034670858582E-2</v>
      </c>
      <c r="X8" s="34">
        <v>5.2649012615974128E-2</v>
      </c>
      <c r="Y8" s="34">
        <v>9.0844219006600585E-2</v>
      </c>
      <c r="Z8" s="34" t="s">
        <v>1</v>
      </c>
      <c r="AA8" s="34">
        <v>5.9567181812297865E-2</v>
      </c>
      <c r="AB8" s="34" t="s">
        <v>1</v>
      </c>
      <c r="AC8" s="34">
        <v>6.8400700423172339E-2</v>
      </c>
      <c r="AD8" s="34" t="s">
        <v>1</v>
      </c>
      <c r="AE8" s="34">
        <v>6.6422761708710185E-2</v>
      </c>
      <c r="AF8" s="34">
        <v>5.8306671836668343E-2</v>
      </c>
      <c r="AG8" s="34" t="s">
        <v>1</v>
      </c>
    </row>
    <row r="9" spans="1:33" x14ac:dyDescent="0.25">
      <c r="A9" s="9" t="s">
        <v>5</v>
      </c>
      <c r="B9" s="31" t="s">
        <v>1</v>
      </c>
      <c r="C9" s="32" t="s">
        <v>1</v>
      </c>
      <c r="D9" s="32" t="s">
        <v>1</v>
      </c>
      <c r="E9" s="32" t="s">
        <v>1</v>
      </c>
      <c r="F9" s="32" t="s">
        <v>1</v>
      </c>
      <c r="G9" s="32" t="s">
        <v>1</v>
      </c>
      <c r="H9" s="32" t="s">
        <v>1</v>
      </c>
      <c r="I9" s="32" t="s">
        <v>1</v>
      </c>
      <c r="J9" s="32" t="s">
        <v>1</v>
      </c>
      <c r="K9" s="32" t="s">
        <v>1</v>
      </c>
      <c r="L9" s="32" t="s">
        <v>1</v>
      </c>
      <c r="M9" s="32" t="s">
        <v>1</v>
      </c>
      <c r="N9" s="32" t="s">
        <v>1</v>
      </c>
      <c r="O9" s="32">
        <v>4.6704176387173502E-2</v>
      </c>
      <c r="P9" s="32">
        <v>6.6407568396829458E-2</v>
      </c>
      <c r="Q9" s="32">
        <v>5.7417153738330125E-2</v>
      </c>
      <c r="R9" s="32">
        <v>0.10381092056098873</v>
      </c>
      <c r="S9" s="32">
        <v>6.3324248687604029E-2</v>
      </c>
      <c r="T9" s="32">
        <v>6.8918829469072879E-2</v>
      </c>
      <c r="U9" s="32">
        <v>8.673992881353533E-2</v>
      </c>
      <c r="V9" s="32">
        <v>9.4212779236284946E-2</v>
      </c>
      <c r="W9" s="32">
        <v>0.12155444826200883</v>
      </c>
      <c r="X9" s="32">
        <v>0.10596817494293034</v>
      </c>
      <c r="Y9" s="32">
        <v>8.9726505488926966E-2</v>
      </c>
      <c r="Z9" s="32">
        <v>8.3299248810367002E-2</v>
      </c>
      <c r="AA9" s="32">
        <v>9.9993214226858085E-2</v>
      </c>
      <c r="AB9" s="32">
        <v>0.10189489559911533</v>
      </c>
      <c r="AC9" s="32">
        <v>0.13850194683136413</v>
      </c>
      <c r="AD9" s="32">
        <v>0.16026407323713376</v>
      </c>
      <c r="AE9" s="32">
        <v>0.1170190925887908</v>
      </c>
      <c r="AF9" s="32">
        <v>0.13227744401966138</v>
      </c>
      <c r="AG9" s="32" t="s">
        <v>1</v>
      </c>
    </row>
    <row r="10" spans="1:33" x14ac:dyDescent="0.25">
      <c r="A10" s="12" t="s">
        <v>6</v>
      </c>
      <c r="B10" s="33" t="s">
        <v>1</v>
      </c>
      <c r="C10" s="34" t="s">
        <v>1</v>
      </c>
      <c r="D10" s="34" t="s">
        <v>1</v>
      </c>
      <c r="E10" s="34" t="s">
        <v>1</v>
      </c>
      <c r="F10" s="34" t="s">
        <v>1</v>
      </c>
      <c r="G10" s="34" t="s">
        <v>1</v>
      </c>
      <c r="H10" s="34" t="s">
        <v>1</v>
      </c>
      <c r="I10" s="34" t="s">
        <v>1</v>
      </c>
      <c r="J10" s="34" t="s">
        <v>1</v>
      </c>
      <c r="K10" s="34" t="s">
        <v>1</v>
      </c>
      <c r="L10" s="34">
        <v>4.7551340496328108E-2</v>
      </c>
      <c r="M10" s="34">
        <v>4.8261747379483917E-2</v>
      </c>
      <c r="N10" s="34">
        <v>6.4652559837291054E-2</v>
      </c>
      <c r="O10" s="34">
        <v>6.7954978286512591E-2</v>
      </c>
      <c r="P10" s="34">
        <v>6.7164489348568265E-2</v>
      </c>
      <c r="Q10" s="34">
        <v>6.9027913557232812E-2</v>
      </c>
      <c r="R10" s="34">
        <v>7.0686015373314745E-2</v>
      </c>
      <c r="S10" s="34">
        <v>6.6405982723229562E-2</v>
      </c>
      <c r="T10" s="34">
        <v>5.9078063470002315E-2</v>
      </c>
      <c r="U10" s="34">
        <v>7.7405954431159801E-2</v>
      </c>
      <c r="V10" s="34">
        <v>8.6473055069813926E-2</v>
      </c>
      <c r="W10" s="34">
        <v>9.1823654784391764E-2</v>
      </c>
      <c r="X10" s="34">
        <v>9.1233951959092105E-2</v>
      </c>
      <c r="Y10" s="34">
        <v>9.0592743770831194E-2</v>
      </c>
      <c r="Z10" s="34">
        <v>8.6033146928181647E-2</v>
      </c>
      <c r="AA10" s="34">
        <v>7.3940913499065689E-2</v>
      </c>
      <c r="AB10" s="34">
        <v>8.6199762778252836E-2</v>
      </c>
      <c r="AC10" s="34">
        <v>9.5934176163605112E-2</v>
      </c>
      <c r="AD10" s="34">
        <v>0.10271478870222991</v>
      </c>
      <c r="AE10" s="34">
        <v>0.1062295191321532</v>
      </c>
      <c r="AF10" s="34">
        <v>0.11271072873388421</v>
      </c>
      <c r="AG10" s="34" t="s">
        <v>1</v>
      </c>
    </row>
    <row r="11" spans="1:33" x14ac:dyDescent="0.25">
      <c r="A11" s="9" t="s">
        <v>7</v>
      </c>
      <c r="B11" s="31" t="s">
        <v>1</v>
      </c>
      <c r="C11" s="32" t="s">
        <v>1</v>
      </c>
      <c r="D11" s="32" t="s">
        <v>1</v>
      </c>
      <c r="E11" s="32" t="s">
        <v>1</v>
      </c>
      <c r="F11" s="32" t="s">
        <v>1</v>
      </c>
      <c r="G11" s="32" t="s">
        <v>1</v>
      </c>
      <c r="H11" s="32" t="s">
        <v>1</v>
      </c>
      <c r="I11" s="32" t="s">
        <v>1</v>
      </c>
      <c r="J11" s="32" t="s">
        <v>1</v>
      </c>
      <c r="K11" s="32" t="s">
        <v>1</v>
      </c>
      <c r="L11" s="32" t="s">
        <v>1</v>
      </c>
      <c r="M11" s="32">
        <v>2.4769210765830191E-2</v>
      </c>
      <c r="N11" s="32">
        <v>2.7232151572996841E-2</v>
      </c>
      <c r="O11" s="32">
        <v>2.4894490962588292E-2</v>
      </c>
      <c r="P11" s="32">
        <v>2.4791331552054291E-2</v>
      </c>
      <c r="Q11" s="32">
        <v>2.2989118893711722E-2</v>
      </c>
      <c r="R11" s="32">
        <v>2.7568418381398486E-2</v>
      </c>
      <c r="S11" s="32">
        <v>2.1319384349116084E-2</v>
      </c>
      <c r="T11" s="32">
        <v>2.566704142784007E-2</v>
      </c>
      <c r="U11" s="32">
        <v>2.4691570329194775E-2</v>
      </c>
      <c r="V11" s="32">
        <v>2.74052530736149E-2</v>
      </c>
      <c r="W11" s="32">
        <v>2.9150701356267999E-2</v>
      </c>
      <c r="X11" s="32">
        <v>3.0529288530661565E-2</v>
      </c>
      <c r="Y11" s="32">
        <v>3.3988651934239222E-2</v>
      </c>
      <c r="Z11" s="32">
        <v>3.517840322081716E-2</v>
      </c>
      <c r="AA11" s="32" t="s">
        <v>1</v>
      </c>
      <c r="AB11" s="32">
        <v>3.3343822133815905E-2</v>
      </c>
      <c r="AC11" s="32">
        <v>3.2631694875855481E-2</v>
      </c>
      <c r="AD11" s="32">
        <v>3.6805432728559066E-2</v>
      </c>
      <c r="AE11" s="32">
        <v>4.1999848213534842E-2</v>
      </c>
      <c r="AF11" s="32">
        <v>4.269557392892958E-2</v>
      </c>
      <c r="AG11" s="32" t="s">
        <v>1</v>
      </c>
    </row>
    <row r="12" spans="1:33" x14ac:dyDescent="0.25">
      <c r="A12" s="12" t="s">
        <v>8</v>
      </c>
      <c r="B12" s="33" t="s">
        <v>1</v>
      </c>
      <c r="C12" s="34" t="s">
        <v>1</v>
      </c>
      <c r="D12" s="34" t="s">
        <v>1</v>
      </c>
      <c r="E12" s="34" t="s">
        <v>1</v>
      </c>
      <c r="F12" s="34" t="s">
        <v>1</v>
      </c>
      <c r="G12" s="34" t="s">
        <v>1</v>
      </c>
      <c r="H12" s="34" t="s">
        <v>1</v>
      </c>
      <c r="I12" s="34" t="s">
        <v>1</v>
      </c>
      <c r="J12" s="34" t="s">
        <v>1</v>
      </c>
      <c r="K12" s="34" t="s">
        <v>1</v>
      </c>
      <c r="L12" s="34" t="s">
        <v>1</v>
      </c>
      <c r="M12" s="34" t="s">
        <v>1</v>
      </c>
      <c r="N12" s="34" t="s">
        <v>1</v>
      </c>
      <c r="O12" s="34" t="s">
        <v>1</v>
      </c>
      <c r="P12" s="34" t="s">
        <v>1</v>
      </c>
      <c r="Q12" s="34">
        <v>1.1001749644918529E-3</v>
      </c>
      <c r="R12" s="34">
        <v>2.8933695744694453E-3</v>
      </c>
      <c r="S12" s="34">
        <v>3.6887222542765353E-3</v>
      </c>
      <c r="T12" s="34">
        <v>2.0850708924103419E-3</v>
      </c>
      <c r="U12" s="34">
        <v>3.2695492295788408E-3</v>
      </c>
      <c r="V12" s="34">
        <v>3.9984914972848746E-3</v>
      </c>
      <c r="W12" s="34">
        <v>5.1309489835639046E-3</v>
      </c>
      <c r="X12" s="34">
        <v>6.8862056893430959E-3</v>
      </c>
      <c r="Y12" s="34">
        <v>9.5014147600045017E-3</v>
      </c>
      <c r="Z12" s="34">
        <v>1.3366556422626043E-2</v>
      </c>
      <c r="AA12" s="34">
        <v>2.5233595768533491E-2</v>
      </c>
      <c r="AB12" s="34">
        <v>3.5161551558984316E-2</v>
      </c>
      <c r="AC12" s="34">
        <v>3.0953448004125663E-2</v>
      </c>
      <c r="AD12" s="34">
        <v>4.6837503737646599E-2</v>
      </c>
      <c r="AE12" s="34">
        <v>9.6233276699681819E-2</v>
      </c>
      <c r="AF12" s="34">
        <v>0.12739031119129565</v>
      </c>
      <c r="AG12" s="34" t="s">
        <v>1</v>
      </c>
    </row>
    <row r="13" spans="1:33" x14ac:dyDescent="0.25">
      <c r="A13" s="9" t="s">
        <v>9</v>
      </c>
      <c r="B13" s="31" t="s">
        <v>1</v>
      </c>
      <c r="C13" s="32" t="s">
        <v>1</v>
      </c>
      <c r="D13" s="32" t="s">
        <v>1</v>
      </c>
      <c r="E13" s="32" t="s">
        <v>1</v>
      </c>
      <c r="F13" s="32" t="s">
        <v>1</v>
      </c>
      <c r="G13" s="32" t="s">
        <v>1</v>
      </c>
      <c r="H13" s="32" t="s">
        <v>1</v>
      </c>
      <c r="I13" s="32" t="s">
        <v>1</v>
      </c>
      <c r="J13" s="32" t="s">
        <v>1</v>
      </c>
      <c r="K13" s="32" t="s">
        <v>1</v>
      </c>
      <c r="L13" s="32">
        <v>3.4471539320136448E-2</v>
      </c>
      <c r="M13" s="32">
        <v>2.793039843000036E-2</v>
      </c>
      <c r="N13" s="32">
        <v>2.2691576910180766E-2</v>
      </c>
      <c r="O13" s="32">
        <v>2.2462432097510313E-2</v>
      </c>
      <c r="P13" s="32">
        <v>2.4766367401060928E-2</v>
      </c>
      <c r="Q13" s="32">
        <v>2.3663177277712926E-2</v>
      </c>
      <c r="R13" s="32" t="s">
        <v>1</v>
      </c>
      <c r="S13" s="32" t="s">
        <v>1</v>
      </c>
      <c r="T13" s="32" t="s">
        <v>1</v>
      </c>
      <c r="U13" s="32" t="s">
        <v>1</v>
      </c>
      <c r="V13" s="32" t="s">
        <v>1</v>
      </c>
      <c r="W13" s="32" t="s">
        <v>1</v>
      </c>
      <c r="X13" s="32" t="s">
        <v>1</v>
      </c>
      <c r="Y13" s="32" t="s">
        <v>1</v>
      </c>
      <c r="Z13" s="32" t="s">
        <v>1</v>
      </c>
      <c r="AA13" s="32">
        <v>4.2589454014607418E-2</v>
      </c>
      <c r="AB13" s="32" t="s">
        <v>1</v>
      </c>
      <c r="AC13" s="32">
        <v>3.7753825858937572E-2</v>
      </c>
      <c r="AD13" s="32" t="s">
        <v>1</v>
      </c>
      <c r="AE13" s="32">
        <v>3.6159892527318133E-2</v>
      </c>
      <c r="AF13" s="32" t="s">
        <v>1</v>
      </c>
      <c r="AG13" s="32" t="s">
        <v>1</v>
      </c>
    </row>
    <row r="14" spans="1:33" x14ac:dyDescent="0.25">
      <c r="A14" s="12" t="s">
        <v>10</v>
      </c>
      <c r="B14" s="33" t="s">
        <v>1</v>
      </c>
      <c r="C14" s="34" t="s">
        <v>1</v>
      </c>
      <c r="D14" s="34" t="s">
        <v>1</v>
      </c>
      <c r="E14" s="34" t="s">
        <v>1</v>
      </c>
      <c r="F14" s="34" t="s">
        <v>1</v>
      </c>
      <c r="G14" s="34" t="s">
        <v>1</v>
      </c>
      <c r="H14" s="34" t="s">
        <v>1</v>
      </c>
      <c r="I14" s="34" t="s">
        <v>1</v>
      </c>
      <c r="J14" s="34" t="s">
        <v>1</v>
      </c>
      <c r="K14" s="34" t="s">
        <v>1</v>
      </c>
      <c r="L14" s="34" t="s">
        <v>1</v>
      </c>
      <c r="M14" s="34" t="s">
        <v>1</v>
      </c>
      <c r="N14" s="34" t="s">
        <v>1</v>
      </c>
      <c r="O14" s="34" t="s">
        <v>1</v>
      </c>
      <c r="P14" s="34" t="s">
        <v>1</v>
      </c>
      <c r="Q14" s="34" t="s">
        <v>1</v>
      </c>
      <c r="R14" s="34" t="s">
        <v>1</v>
      </c>
      <c r="S14" s="34">
        <v>2.1036142408677318E-2</v>
      </c>
      <c r="T14" s="34">
        <v>2.4955739740760728E-2</v>
      </c>
      <c r="U14" s="34">
        <v>3.1694286260079932E-2</v>
      </c>
      <c r="V14" s="34">
        <v>3.1825641164406372E-2</v>
      </c>
      <c r="W14" s="34">
        <v>2.5079517536799569E-2</v>
      </c>
      <c r="X14" s="34">
        <v>3.2837574607135725E-2</v>
      </c>
      <c r="Y14" s="34">
        <v>3.7451527709201037E-2</v>
      </c>
      <c r="Z14" s="34">
        <v>3.5555549274255908E-2</v>
      </c>
      <c r="AA14" s="34">
        <v>3.3104681473158322E-2</v>
      </c>
      <c r="AB14" s="34">
        <v>3.190501305942469E-2</v>
      </c>
      <c r="AC14" s="34">
        <v>4.4491143807575385E-2</v>
      </c>
      <c r="AD14" s="34">
        <v>4.1432011178558416E-2</v>
      </c>
      <c r="AE14" s="34">
        <v>4.226196721284102E-2</v>
      </c>
      <c r="AF14" s="34">
        <v>4.7831311820984608E-2</v>
      </c>
      <c r="AG14" s="34" t="s">
        <v>1</v>
      </c>
    </row>
    <row r="15" spans="1:33" x14ac:dyDescent="0.25">
      <c r="A15" s="9" t="s">
        <v>11</v>
      </c>
      <c r="B15" s="31" t="s">
        <v>1</v>
      </c>
      <c r="C15" s="32" t="s">
        <v>1</v>
      </c>
      <c r="D15" s="32" t="s">
        <v>1</v>
      </c>
      <c r="E15" s="32" t="s">
        <v>1</v>
      </c>
      <c r="F15" s="32" t="s">
        <v>1</v>
      </c>
      <c r="G15" s="32" t="s">
        <v>1</v>
      </c>
      <c r="H15" s="32" t="s">
        <v>1</v>
      </c>
      <c r="I15" s="32" t="s">
        <v>1</v>
      </c>
      <c r="J15" s="32" t="s">
        <v>1</v>
      </c>
      <c r="K15" s="32" t="s">
        <v>1</v>
      </c>
      <c r="L15" s="32" t="s">
        <v>1</v>
      </c>
      <c r="M15" s="32">
        <v>1.4023071061321377E-2</v>
      </c>
      <c r="N15" s="32">
        <v>2.6067188684011113E-2</v>
      </c>
      <c r="O15" s="32">
        <v>2.8796524798953706E-2</v>
      </c>
      <c r="P15" s="32">
        <v>2.7633440143182933E-2</v>
      </c>
      <c r="Q15" s="32">
        <v>3.1398635839242225E-2</v>
      </c>
      <c r="R15" s="32">
        <v>3.6949999999999997E-2</v>
      </c>
      <c r="S15" s="32">
        <v>4.2977226524132578E-2</v>
      </c>
      <c r="T15" s="32">
        <v>4.2325982661392141E-2</v>
      </c>
      <c r="U15" s="32">
        <v>4.4437899922358172E-2</v>
      </c>
      <c r="V15" s="32">
        <v>6.0012023986311155E-2</v>
      </c>
      <c r="W15" s="32">
        <v>5.5055619621212512E-2</v>
      </c>
      <c r="X15" s="32">
        <v>6.5594960862562446E-2</v>
      </c>
      <c r="Y15" s="32">
        <v>7.9311319656546739E-2</v>
      </c>
      <c r="Z15" s="32">
        <v>9.977234767886152E-2</v>
      </c>
      <c r="AA15" s="32">
        <v>9.7095440309403577E-2</v>
      </c>
      <c r="AB15" s="32">
        <v>8.7936130599880091E-2</v>
      </c>
      <c r="AC15" s="32">
        <v>0.10785530021070872</v>
      </c>
      <c r="AD15" s="32">
        <v>0.1429013014934187</v>
      </c>
      <c r="AE15" s="32">
        <v>0.14099809287113504</v>
      </c>
      <c r="AF15" s="32">
        <v>0.16072692727530155</v>
      </c>
      <c r="AG15" s="32" t="s">
        <v>1</v>
      </c>
    </row>
    <row r="16" spans="1:33" x14ac:dyDescent="0.25">
      <c r="A16" s="12" t="s">
        <v>12</v>
      </c>
      <c r="B16" s="33" t="s">
        <v>1</v>
      </c>
      <c r="C16" s="34" t="s">
        <v>1</v>
      </c>
      <c r="D16" s="34" t="s">
        <v>1</v>
      </c>
      <c r="E16" s="34" t="s">
        <v>1</v>
      </c>
      <c r="F16" s="34" t="s">
        <v>1</v>
      </c>
      <c r="G16" s="34" t="s">
        <v>1</v>
      </c>
      <c r="H16" s="34" t="s">
        <v>1</v>
      </c>
      <c r="I16" s="34" t="s">
        <v>1</v>
      </c>
      <c r="J16" s="34" t="s">
        <v>1</v>
      </c>
      <c r="K16" s="34" t="s">
        <v>1</v>
      </c>
      <c r="L16" s="34" t="s">
        <v>1</v>
      </c>
      <c r="M16" s="34" t="s">
        <v>1</v>
      </c>
      <c r="N16" s="34" t="s">
        <v>1</v>
      </c>
      <c r="O16" s="34" t="s">
        <v>1</v>
      </c>
      <c r="P16" s="34">
        <v>2.3683156144173614E-2</v>
      </c>
      <c r="Q16" s="34">
        <v>4.7488310239800942E-2</v>
      </c>
      <c r="R16" s="34">
        <v>7.8866517276215742E-2</v>
      </c>
      <c r="S16" s="34">
        <v>0.14545416942422237</v>
      </c>
      <c r="T16" s="34">
        <v>0.10756550041181748</v>
      </c>
      <c r="U16" s="34">
        <v>9.2066029668736296E-2</v>
      </c>
      <c r="V16" s="34">
        <v>0.13750543986188102</v>
      </c>
      <c r="W16" s="34">
        <v>0.2434061793519216</v>
      </c>
      <c r="X16" s="34">
        <v>0.24948369060945461</v>
      </c>
      <c r="Y16" s="34">
        <v>0.30276687738124114</v>
      </c>
      <c r="Z16" s="34">
        <v>0.31929155060099013</v>
      </c>
      <c r="AA16" s="34">
        <v>0.3184168458483842</v>
      </c>
      <c r="AB16" s="34">
        <v>0.1297149131265444</v>
      </c>
      <c r="AC16" s="34">
        <v>0.18162658510796828</v>
      </c>
      <c r="AD16" s="34">
        <v>0.17617631033149367</v>
      </c>
      <c r="AE16" s="34">
        <v>0.23914803652557243</v>
      </c>
      <c r="AF16" s="34">
        <v>0.32213841381084035</v>
      </c>
      <c r="AG16" s="34" t="s">
        <v>1</v>
      </c>
    </row>
    <row r="17" spans="1:33" x14ac:dyDescent="0.25">
      <c r="A17" s="9" t="s">
        <v>13</v>
      </c>
      <c r="B17" s="31" t="s">
        <v>1</v>
      </c>
      <c r="C17" s="32" t="s">
        <v>1</v>
      </c>
      <c r="D17" s="32" t="s">
        <v>1</v>
      </c>
      <c r="E17" s="32" t="s">
        <v>1</v>
      </c>
      <c r="F17" s="32" t="s">
        <v>1</v>
      </c>
      <c r="G17" s="32" t="s">
        <v>1</v>
      </c>
      <c r="H17" s="32" t="s">
        <v>1</v>
      </c>
      <c r="I17" s="32" t="s">
        <v>1</v>
      </c>
      <c r="J17" s="32" t="s">
        <v>1</v>
      </c>
      <c r="K17" s="32" t="s">
        <v>1</v>
      </c>
      <c r="L17" s="32" t="s">
        <v>1</v>
      </c>
      <c r="M17" s="32" t="s">
        <v>1</v>
      </c>
      <c r="N17" s="32" t="s">
        <v>1</v>
      </c>
      <c r="O17" s="32" t="s">
        <v>1</v>
      </c>
      <c r="P17" s="32" t="s">
        <v>1</v>
      </c>
      <c r="Q17" s="32" t="s">
        <v>1</v>
      </c>
      <c r="R17" s="32" t="s">
        <v>1</v>
      </c>
      <c r="S17" s="32" t="s">
        <v>1</v>
      </c>
      <c r="T17" s="32" t="s">
        <v>1</v>
      </c>
      <c r="U17" s="32" t="s">
        <v>1</v>
      </c>
      <c r="V17" s="32" t="s">
        <v>1</v>
      </c>
      <c r="W17" s="32" t="s">
        <v>1</v>
      </c>
      <c r="X17" s="32">
        <v>0.27836438687313281</v>
      </c>
      <c r="Y17" s="32">
        <v>0.241768868961273</v>
      </c>
      <c r="Z17" s="32">
        <v>0.24718739682889046</v>
      </c>
      <c r="AA17" s="32">
        <v>0.23359826795430588</v>
      </c>
      <c r="AB17" s="32">
        <v>6.8975574763610853E-2</v>
      </c>
      <c r="AC17" s="32">
        <v>0.1133988526704318</v>
      </c>
      <c r="AD17" s="32">
        <v>0.22467208166401406</v>
      </c>
      <c r="AE17" s="32">
        <v>0.20470295254672641</v>
      </c>
      <c r="AF17" s="32">
        <v>0.17996963095002311</v>
      </c>
      <c r="AG17" s="32" t="s">
        <v>1</v>
      </c>
    </row>
    <row r="18" spans="1:33" x14ac:dyDescent="0.25">
      <c r="A18" s="12" t="s">
        <v>14</v>
      </c>
      <c r="B18" s="33" t="s">
        <v>1</v>
      </c>
      <c r="C18" s="34" t="s">
        <v>1</v>
      </c>
      <c r="D18" s="34" t="s">
        <v>1</v>
      </c>
      <c r="E18" s="34" t="s">
        <v>1</v>
      </c>
      <c r="F18" s="34" t="s">
        <v>1</v>
      </c>
      <c r="G18" s="34" t="s">
        <v>1</v>
      </c>
      <c r="H18" s="34" t="s">
        <v>1</v>
      </c>
      <c r="I18" s="34" t="s">
        <v>1</v>
      </c>
      <c r="J18" s="34" t="s">
        <v>1</v>
      </c>
      <c r="K18" s="34" t="s">
        <v>1</v>
      </c>
      <c r="L18" s="34" t="s">
        <v>1</v>
      </c>
      <c r="M18" s="34" t="s">
        <v>1</v>
      </c>
      <c r="N18" s="34" t="s">
        <v>1</v>
      </c>
      <c r="O18" s="34" t="s">
        <v>1</v>
      </c>
      <c r="P18" s="34" t="s">
        <v>1</v>
      </c>
      <c r="Q18" s="34" t="s">
        <v>1</v>
      </c>
      <c r="R18" s="34" t="s">
        <v>1</v>
      </c>
      <c r="S18" s="34" t="s">
        <v>1</v>
      </c>
      <c r="T18" s="34" t="s">
        <v>1</v>
      </c>
      <c r="U18" s="34" t="s">
        <v>1</v>
      </c>
      <c r="V18" s="34" t="s">
        <v>1</v>
      </c>
      <c r="W18" s="34" t="s">
        <v>1</v>
      </c>
      <c r="X18" s="34" t="s">
        <v>1</v>
      </c>
      <c r="Y18" s="34">
        <v>1.5407021153082321E-2</v>
      </c>
      <c r="Z18" s="34">
        <v>1.3708866160918917E-2</v>
      </c>
      <c r="AA18" s="34">
        <v>1.8100450110172639E-2</v>
      </c>
      <c r="AB18" s="34" t="s">
        <v>1</v>
      </c>
      <c r="AC18" s="34">
        <v>1.9770048548362694E-2</v>
      </c>
      <c r="AD18" s="34" t="s">
        <v>1</v>
      </c>
      <c r="AE18" s="34">
        <v>2.3407339002398449E-2</v>
      </c>
      <c r="AF18" s="34" t="s">
        <v>1</v>
      </c>
      <c r="AG18" s="34" t="s">
        <v>1</v>
      </c>
    </row>
    <row r="19" spans="1:33" x14ac:dyDescent="0.25">
      <c r="A19" s="9" t="s">
        <v>15</v>
      </c>
      <c r="B19" s="31" t="s">
        <v>1</v>
      </c>
      <c r="C19" s="32" t="s">
        <v>1</v>
      </c>
      <c r="D19" s="32" t="s">
        <v>1</v>
      </c>
      <c r="E19" s="32" t="s">
        <v>1</v>
      </c>
      <c r="F19" s="32" t="s">
        <v>1</v>
      </c>
      <c r="G19" s="32" t="s">
        <v>1</v>
      </c>
      <c r="H19" s="32" t="s">
        <v>1</v>
      </c>
      <c r="I19" s="32" t="s">
        <v>1</v>
      </c>
      <c r="J19" s="32" t="s">
        <v>1</v>
      </c>
      <c r="K19" s="32" t="s">
        <v>1</v>
      </c>
      <c r="L19" s="32" t="s">
        <v>1</v>
      </c>
      <c r="M19" s="32" t="s">
        <v>1</v>
      </c>
      <c r="N19" s="32" t="s">
        <v>1</v>
      </c>
      <c r="O19" s="32" t="s">
        <v>1</v>
      </c>
      <c r="P19" s="32" t="s">
        <v>1</v>
      </c>
      <c r="Q19" s="32" t="s">
        <v>1</v>
      </c>
      <c r="R19" s="32" t="s">
        <v>1</v>
      </c>
      <c r="S19" s="32" t="s">
        <v>1</v>
      </c>
      <c r="T19" s="32" t="s">
        <v>1</v>
      </c>
      <c r="U19" s="32">
        <v>3.4759540972707587E-2</v>
      </c>
      <c r="V19" s="32">
        <v>3.3495247769399952E-2</v>
      </c>
      <c r="W19" s="32">
        <v>3.8725985610445962E-2</v>
      </c>
      <c r="X19" s="32">
        <v>5.0970404113498562E-2</v>
      </c>
      <c r="Y19" s="32">
        <v>6.3856622103727737E-2</v>
      </c>
      <c r="Z19" s="32">
        <v>4.698319664918818E-2</v>
      </c>
      <c r="AA19" s="32">
        <v>5.1223769178812092E-2</v>
      </c>
      <c r="AB19" s="32">
        <v>3.5168662035880351E-2</v>
      </c>
      <c r="AC19" s="32">
        <v>3.9140153050469542E-2</v>
      </c>
      <c r="AD19" s="32">
        <v>4.0253133490844924E-2</v>
      </c>
      <c r="AE19" s="32">
        <v>3.7166532833105267E-2</v>
      </c>
      <c r="AF19" s="32">
        <v>3.1464808002619873E-2</v>
      </c>
      <c r="AG19" s="32" t="s">
        <v>1</v>
      </c>
    </row>
    <row r="20" spans="1:33" x14ac:dyDescent="0.25">
      <c r="A20" s="12" t="s">
        <v>16</v>
      </c>
      <c r="B20" s="33" t="s">
        <v>1</v>
      </c>
      <c r="C20" s="34" t="s">
        <v>1</v>
      </c>
      <c r="D20" s="34" t="s">
        <v>1</v>
      </c>
      <c r="E20" s="34" t="s">
        <v>1</v>
      </c>
      <c r="F20" s="34" t="s">
        <v>1</v>
      </c>
      <c r="G20" s="34" t="s">
        <v>1</v>
      </c>
      <c r="H20" s="34" t="s">
        <v>1</v>
      </c>
      <c r="I20" s="34" t="s">
        <v>1</v>
      </c>
      <c r="J20" s="34" t="s">
        <v>1</v>
      </c>
      <c r="K20" s="34" t="s">
        <v>1</v>
      </c>
      <c r="L20" s="34" t="s">
        <v>1</v>
      </c>
      <c r="M20" s="34" t="s">
        <v>1</v>
      </c>
      <c r="N20" s="34">
        <v>5.1598901585614317E-3</v>
      </c>
      <c r="O20" s="34" t="s">
        <v>1</v>
      </c>
      <c r="P20" s="34" t="s">
        <v>1</v>
      </c>
      <c r="Q20" s="34">
        <v>1.7134107340143041E-2</v>
      </c>
      <c r="R20" s="34">
        <v>2.887284841754581E-2</v>
      </c>
      <c r="S20" s="34">
        <v>3.4851389392604869E-2</v>
      </c>
      <c r="T20" s="34">
        <v>2.7151144054141155E-2</v>
      </c>
      <c r="U20" s="34">
        <v>1.9617866956355035E-2</v>
      </c>
      <c r="V20" s="34">
        <v>1.7532791455148331E-2</v>
      </c>
      <c r="W20" s="34">
        <v>3.5669930393091298E-2</v>
      </c>
      <c r="X20" s="34">
        <v>7.82402063955462E-2</v>
      </c>
      <c r="Y20" s="34">
        <v>9.0744307239152583E-2</v>
      </c>
      <c r="Z20" s="34">
        <v>9.22169784369965E-2</v>
      </c>
      <c r="AA20" s="34">
        <v>0.12043974511588823</v>
      </c>
      <c r="AB20" s="34">
        <v>2.1553727789319899E-2</v>
      </c>
      <c r="AC20" s="34">
        <v>1.9085823395417392E-2</v>
      </c>
      <c r="AD20" s="34">
        <v>2.873021999228097E-2</v>
      </c>
      <c r="AE20" s="34">
        <v>2.6160493739277757E-2</v>
      </c>
      <c r="AF20" s="34">
        <v>2.6747948202143206E-2</v>
      </c>
      <c r="AG20" s="34" t="s">
        <v>1</v>
      </c>
    </row>
    <row r="21" spans="1:33" x14ac:dyDescent="0.25">
      <c r="A21" s="9" t="s">
        <v>17</v>
      </c>
      <c r="B21" s="31" t="s">
        <v>1</v>
      </c>
      <c r="C21" s="32" t="s">
        <v>1</v>
      </c>
      <c r="D21" s="32" t="s">
        <v>1</v>
      </c>
      <c r="E21" s="32" t="s">
        <v>1</v>
      </c>
      <c r="F21" s="32" t="s">
        <v>1</v>
      </c>
      <c r="G21" s="32" t="s">
        <v>1</v>
      </c>
      <c r="H21" s="32" t="s">
        <v>1</v>
      </c>
      <c r="I21" s="32" t="s">
        <v>1</v>
      </c>
      <c r="J21" s="32" t="s">
        <v>1</v>
      </c>
      <c r="K21" s="32" t="s">
        <v>1</v>
      </c>
      <c r="L21" s="32" t="s">
        <v>1</v>
      </c>
      <c r="M21" s="32" t="s">
        <v>1</v>
      </c>
      <c r="N21" s="32" t="s">
        <v>1</v>
      </c>
      <c r="O21" s="32" t="s">
        <v>1</v>
      </c>
      <c r="P21" s="32" t="s">
        <v>1</v>
      </c>
      <c r="Q21" s="32" t="s">
        <v>1</v>
      </c>
      <c r="R21" s="32" t="s">
        <v>1</v>
      </c>
      <c r="S21" s="32" t="s">
        <v>1</v>
      </c>
      <c r="T21" s="32" t="s">
        <v>1</v>
      </c>
      <c r="U21" s="32" t="s">
        <v>1</v>
      </c>
      <c r="V21" s="32" t="s">
        <v>1</v>
      </c>
      <c r="W21" s="32" t="s">
        <v>1</v>
      </c>
      <c r="X21" s="32" t="s">
        <v>1</v>
      </c>
      <c r="Y21" s="32">
        <v>5.3001476159140623E-2</v>
      </c>
      <c r="Z21" s="32" t="s">
        <v>1</v>
      </c>
      <c r="AA21" s="32">
        <v>5.0751838952078202E-2</v>
      </c>
      <c r="AB21" s="32" t="s">
        <v>1</v>
      </c>
      <c r="AC21" s="32">
        <v>4.7293490370841955E-2</v>
      </c>
      <c r="AD21" s="32" t="s">
        <v>1</v>
      </c>
      <c r="AE21" s="32">
        <v>5.0092132463449318E-2</v>
      </c>
      <c r="AF21" s="32" t="s">
        <v>1</v>
      </c>
      <c r="AG21" s="32" t="s">
        <v>1</v>
      </c>
    </row>
    <row r="22" spans="1:33" x14ac:dyDescent="0.25">
      <c r="A22" s="12" t="s">
        <v>18</v>
      </c>
      <c r="B22" s="33" t="s">
        <v>1</v>
      </c>
      <c r="C22" s="34" t="s">
        <v>1</v>
      </c>
      <c r="D22" s="34" t="s">
        <v>1</v>
      </c>
      <c r="E22" s="34" t="s">
        <v>1</v>
      </c>
      <c r="F22" s="34" t="s">
        <v>1</v>
      </c>
      <c r="G22" s="34" t="s">
        <v>1</v>
      </c>
      <c r="H22" s="34" t="s">
        <v>1</v>
      </c>
      <c r="I22" s="34" t="s">
        <v>1</v>
      </c>
      <c r="J22" s="34">
        <v>3.3375011095753179E-2</v>
      </c>
      <c r="K22" s="34" t="s">
        <v>1</v>
      </c>
      <c r="L22" s="34" t="s">
        <v>1</v>
      </c>
      <c r="M22" s="34" t="s">
        <v>1</v>
      </c>
      <c r="N22" s="34" t="s">
        <v>1</v>
      </c>
      <c r="O22" s="34" t="s">
        <v>1</v>
      </c>
      <c r="P22" s="34" t="s">
        <v>1</v>
      </c>
      <c r="Q22" s="34" t="s">
        <v>1</v>
      </c>
      <c r="R22" s="34" t="s">
        <v>1</v>
      </c>
      <c r="S22" s="34" t="s">
        <v>1</v>
      </c>
      <c r="T22" s="34" t="s">
        <v>1</v>
      </c>
      <c r="U22" s="34" t="s">
        <v>1</v>
      </c>
      <c r="V22" s="34" t="s">
        <v>1</v>
      </c>
      <c r="W22" s="34">
        <v>2.2126394806560687E-2</v>
      </c>
      <c r="X22" s="34">
        <v>2.3518682442883701E-2</v>
      </c>
      <c r="Y22" s="34">
        <v>3.0433196106367806E-2</v>
      </c>
      <c r="Z22" s="34">
        <v>3.4844243254511881E-2</v>
      </c>
      <c r="AA22" s="34">
        <v>3.1593836593198921E-2</v>
      </c>
      <c r="AB22" s="34">
        <v>3.3317474591896226E-2</v>
      </c>
      <c r="AC22" s="34">
        <v>2.8720605408686088E-2</v>
      </c>
      <c r="AD22" s="34">
        <v>2.7907445473890388E-2</v>
      </c>
      <c r="AE22" s="34">
        <v>2.545953225796533E-2</v>
      </c>
      <c r="AF22" s="34">
        <v>2.9879602777045433E-2</v>
      </c>
      <c r="AG22" s="34" t="s">
        <v>1</v>
      </c>
    </row>
    <row r="23" spans="1:33" x14ac:dyDescent="0.25">
      <c r="A23" s="9" t="s">
        <v>19</v>
      </c>
      <c r="B23" s="31" t="s">
        <v>1</v>
      </c>
      <c r="C23" s="32" t="s">
        <v>1</v>
      </c>
      <c r="D23" s="32" t="s">
        <v>1</v>
      </c>
      <c r="E23" s="32" t="s">
        <v>1</v>
      </c>
      <c r="F23" s="32" t="s">
        <v>1</v>
      </c>
      <c r="G23" s="32" t="s">
        <v>1</v>
      </c>
      <c r="H23" s="32" t="s">
        <v>1</v>
      </c>
      <c r="I23" s="32" t="s">
        <v>1</v>
      </c>
      <c r="J23" s="32" t="s">
        <v>1</v>
      </c>
      <c r="K23" s="32" t="s">
        <v>1</v>
      </c>
      <c r="L23" s="32" t="s">
        <v>1</v>
      </c>
      <c r="M23" s="32" t="s">
        <v>1</v>
      </c>
      <c r="N23" s="32">
        <v>7.0671030048731001E-3</v>
      </c>
      <c r="O23" s="32">
        <v>1.421232553308025E-2</v>
      </c>
      <c r="P23" s="32">
        <v>1.5100349269256698E-2</v>
      </c>
      <c r="Q23" s="32">
        <v>2.3946775968420948E-2</v>
      </c>
      <c r="R23" s="32">
        <v>3.0829478479677517E-2</v>
      </c>
      <c r="S23" s="32">
        <v>2.7292447714036452E-2</v>
      </c>
      <c r="T23" s="32">
        <v>2.1344600959418029E-2</v>
      </c>
      <c r="U23" s="32">
        <v>2.3468960113700549E-2</v>
      </c>
      <c r="V23" s="32">
        <v>6.2368931822238093E-2</v>
      </c>
      <c r="W23" s="32">
        <v>7.8982210175967293E-2</v>
      </c>
      <c r="X23" s="32">
        <v>9.6860062291542523E-2</v>
      </c>
      <c r="Y23" s="32">
        <v>9.0858007295141596E-2</v>
      </c>
      <c r="Z23" s="32">
        <v>0.105007080054006</v>
      </c>
      <c r="AA23" s="32">
        <v>0.1462242093422691</v>
      </c>
      <c r="AB23" s="32">
        <v>2.7530683329690993E-2</v>
      </c>
      <c r="AC23" s="32">
        <v>3.1440482470695391E-2</v>
      </c>
      <c r="AD23" s="32">
        <v>4.8704917832350349E-2</v>
      </c>
      <c r="AE23" s="32">
        <v>6.2246273965563335E-2</v>
      </c>
      <c r="AF23" s="32">
        <v>7.3249925566974322E-2</v>
      </c>
      <c r="AG23" s="32" t="s">
        <v>1</v>
      </c>
    </row>
    <row r="24" spans="1:33" x14ac:dyDescent="0.25">
      <c r="A24" s="12" t="s">
        <v>20</v>
      </c>
      <c r="B24" s="33" t="s">
        <v>1</v>
      </c>
      <c r="C24" s="34" t="s">
        <v>1</v>
      </c>
      <c r="D24" s="34" t="s">
        <v>1</v>
      </c>
      <c r="E24" s="34" t="s">
        <v>1</v>
      </c>
      <c r="F24" s="34" t="s">
        <v>1</v>
      </c>
      <c r="G24" s="34" t="s">
        <v>1</v>
      </c>
      <c r="H24" s="34" t="s">
        <v>1</v>
      </c>
      <c r="I24" s="34" t="s">
        <v>1</v>
      </c>
      <c r="J24" s="34" t="s">
        <v>1</v>
      </c>
      <c r="K24" s="34" t="s">
        <v>1</v>
      </c>
      <c r="L24" s="34">
        <v>2.761372556348821E-2</v>
      </c>
      <c r="M24" s="34">
        <v>2.8944945682194804E-2</v>
      </c>
      <c r="N24" s="34">
        <v>2.582875437640254E-2</v>
      </c>
      <c r="O24" s="34">
        <v>2.3427460790495382E-2</v>
      </c>
      <c r="P24" s="34">
        <v>2.3671841543162358E-2</v>
      </c>
      <c r="Q24" s="34">
        <v>2.3865881817212827E-2</v>
      </c>
      <c r="R24" s="34">
        <v>2.0274809711266356E-2</v>
      </c>
      <c r="S24" s="34">
        <v>1.6854585675910087E-2</v>
      </c>
      <c r="T24" s="34">
        <v>2.4142001130077251E-2</v>
      </c>
      <c r="U24" s="34">
        <v>4.0418113699745295E-2</v>
      </c>
      <c r="V24" s="34">
        <v>3.0667420890057837E-2</v>
      </c>
      <c r="W24" s="34">
        <v>6.6397798476060241E-2</v>
      </c>
      <c r="X24" s="34">
        <v>4.8966817908489585E-2</v>
      </c>
      <c r="Y24" s="34">
        <v>5.3252258313132038E-2</v>
      </c>
      <c r="Z24" s="34">
        <v>5.2016801721084256E-2</v>
      </c>
      <c r="AA24" s="34">
        <v>5.8547730495033194E-2</v>
      </c>
      <c r="AB24" s="34">
        <v>5.5674358597628391E-2</v>
      </c>
      <c r="AC24" s="34">
        <v>5.8277944262536026E-2</v>
      </c>
      <c r="AD24" s="34">
        <v>5.9855027753125123E-2</v>
      </c>
      <c r="AE24" s="34">
        <v>6.2648280160056261E-2</v>
      </c>
      <c r="AF24" s="34">
        <v>6.6645588021877242E-2</v>
      </c>
      <c r="AG24" s="34" t="s">
        <v>1</v>
      </c>
    </row>
    <row r="25" spans="1:33" x14ac:dyDescent="0.25">
      <c r="A25" s="9" t="s">
        <v>21</v>
      </c>
      <c r="B25" s="31" t="s">
        <v>1</v>
      </c>
      <c r="C25" s="32" t="s">
        <v>1</v>
      </c>
      <c r="D25" s="32" t="s">
        <v>1</v>
      </c>
      <c r="E25" s="32" t="s">
        <v>1</v>
      </c>
      <c r="F25" s="32" t="s">
        <v>1</v>
      </c>
      <c r="G25" s="32" t="s">
        <v>1</v>
      </c>
      <c r="H25" s="32" t="s">
        <v>1</v>
      </c>
      <c r="I25" s="32" t="s">
        <v>1</v>
      </c>
      <c r="J25" s="32" t="s">
        <v>1</v>
      </c>
      <c r="K25" s="32" t="s">
        <v>1</v>
      </c>
      <c r="L25" s="32" t="s">
        <v>1</v>
      </c>
      <c r="M25" s="32" t="s">
        <v>1</v>
      </c>
      <c r="N25" s="32">
        <v>3.4525296469185202E-2</v>
      </c>
      <c r="O25" s="32" t="s">
        <v>1</v>
      </c>
      <c r="P25" s="32">
        <v>3.5888017370041388E-2</v>
      </c>
      <c r="Q25" s="32" t="s">
        <v>1</v>
      </c>
      <c r="R25" s="32">
        <v>3.8779872640479114E-2</v>
      </c>
      <c r="S25" s="32">
        <v>3.5599236560578632E-2</v>
      </c>
      <c r="T25" s="32" t="s">
        <v>1</v>
      </c>
      <c r="U25" s="32">
        <v>3.8698948771715432E-2</v>
      </c>
      <c r="V25" s="32" t="s">
        <v>1</v>
      </c>
      <c r="W25" s="32">
        <v>4.8450530376582361E-2</v>
      </c>
      <c r="X25" s="32" t="s">
        <v>1</v>
      </c>
      <c r="Y25" s="32">
        <v>5.5774717807589878E-2</v>
      </c>
      <c r="Z25" s="32" t="s">
        <v>1</v>
      </c>
      <c r="AA25" s="32">
        <v>5.7615087263106893E-2</v>
      </c>
      <c r="AB25" s="32" t="s">
        <v>1</v>
      </c>
      <c r="AC25" s="32">
        <v>5.5961375550645585E-2</v>
      </c>
      <c r="AD25" s="32" t="s">
        <v>1</v>
      </c>
      <c r="AE25" s="32">
        <v>6.2433545375463126E-2</v>
      </c>
      <c r="AF25" s="32" t="s">
        <v>1</v>
      </c>
      <c r="AG25" s="32" t="s">
        <v>1</v>
      </c>
    </row>
    <row r="26" spans="1:33" x14ac:dyDescent="0.25">
      <c r="A26" s="12" t="s">
        <v>22</v>
      </c>
      <c r="B26" s="33" t="s">
        <v>1</v>
      </c>
      <c r="C26" s="34" t="s">
        <v>1</v>
      </c>
      <c r="D26" s="34" t="s">
        <v>1</v>
      </c>
      <c r="E26" s="34" t="s">
        <v>1</v>
      </c>
      <c r="F26" s="34" t="s">
        <v>1</v>
      </c>
      <c r="G26" s="34" t="s">
        <v>1</v>
      </c>
      <c r="H26" s="34" t="s">
        <v>1</v>
      </c>
      <c r="I26" s="34" t="s">
        <v>1</v>
      </c>
      <c r="J26" s="34" t="s">
        <v>1</v>
      </c>
      <c r="K26" s="34" t="s">
        <v>1</v>
      </c>
      <c r="L26" s="34" t="s">
        <v>1</v>
      </c>
      <c r="M26" s="34" t="s">
        <v>1</v>
      </c>
      <c r="N26" s="34">
        <v>5.47377546027983E-3</v>
      </c>
      <c r="O26" s="34">
        <v>7.5673101372672443E-3</v>
      </c>
      <c r="P26" s="34">
        <v>7.22061496197407E-3</v>
      </c>
      <c r="Q26" s="34">
        <v>1.0471240691078181E-2</v>
      </c>
      <c r="R26" s="34">
        <v>8.8562754512890272E-3</v>
      </c>
      <c r="S26" s="34">
        <v>1.0221026467313975E-2</v>
      </c>
      <c r="T26" s="34">
        <v>1.7733024152212548E-2</v>
      </c>
      <c r="U26" s="34">
        <v>2.3818672790671742E-2</v>
      </c>
      <c r="V26" s="34">
        <v>3.4380440477532241E-2</v>
      </c>
      <c r="W26" s="34">
        <v>4.6546400539642749E-2</v>
      </c>
      <c r="X26" s="34">
        <v>5.0557029510741494E-2</v>
      </c>
      <c r="Y26" s="34">
        <v>4.8728243648026318E-2</v>
      </c>
      <c r="Z26" s="34">
        <v>3.9349721413403142E-2</v>
      </c>
      <c r="AA26" s="34">
        <v>6.4039730340711781E-2</v>
      </c>
      <c r="AB26" s="34">
        <v>4.3216847817704809E-2</v>
      </c>
      <c r="AC26" s="34">
        <v>3.2408949675541796E-2</v>
      </c>
      <c r="AD26" s="34">
        <v>3.115774156031759E-2</v>
      </c>
      <c r="AE26" s="34">
        <v>2.8990840901053645E-2</v>
      </c>
      <c r="AF26" s="34">
        <v>2.8421498143245027E-2</v>
      </c>
      <c r="AG26" s="34" t="s">
        <v>1</v>
      </c>
    </row>
    <row r="27" spans="1:33" x14ac:dyDescent="0.25">
      <c r="A27" s="9" t="s">
        <v>23</v>
      </c>
      <c r="B27" s="31" t="s">
        <v>1</v>
      </c>
      <c r="C27" s="32" t="s">
        <v>1</v>
      </c>
      <c r="D27" s="32" t="s">
        <v>1</v>
      </c>
      <c r="E27" s="32" t="s">
        <v>1</v>
      </c>
      <c r="F27" s="32" t="s">
        <v>1</v>
      </c>
      <c r="G27" s="32" t="s">
        <v>1</v>
      </c>
      <c r="H27" s="32" t="s">
        <v>1</v>
      </c>
      <c r="I27" s="32" t="s">
        <v>1</v>
      </c>
      <c r="J27" s="32" t="s">
        <v>1</v>
      </c>
      <c r="K27" s="32" t="s">
        <v>1</v>
      </c>
      <c r="L27" s="32" t="s">
        <v>1</v>
      </c>
      <c r="M27" s="32">
        <v>9.671878880742843E-2</v>
      </c>
      <c r="N27" s="32" t="s">
        <v>1</v>
      </c>
      <c r="O27" s="32">
        <v>0.11161237059465672</v>
      </c>
      <c r="P27" s="32" t="s">
        <v>1</v>
      </c>
      <c r="Q27" s="32">
        <v>0.10178561480167615</v>
      </c>
      <c r="R27" s="32" t="s">
        <v>1</v>
      </c>
      <c r="S27" s="32" t="s">
        <v>1</v>
      </c>
      <c r="T27" s="32" t="s">
        <v>1</v>
      </c>
      <c r="U27" s="32" t="s">
        <v>1</v>
      </c>
      <c r="V27" s="32" t="s">
        <v>1</v>
      </c>
      <c r="W27" s="32">
        <v>8.1282997931219694E-2</v>
      </c>
      <c r="X27" s="32" t="s">
        <v>1</v>
      </c>
      <c r="Y27" s="32">
        <v>9.3082001552107912E-2</v>
      </c>
      <c r="Z27" s="32" t="s">
        <v>1</v>
      </c>
      <c r="AA27" s="32">
        <v>9.6938859402082786E-2</v>
      </c>
      <c r="AB27" s="32" t="s">
        <v>1</v>
      </c>
      <c r="AC27" s="32">
        <v>0.12722762818577824</v>
      </c>
      <c r="AD27" s="32" t="s">
        <v>1</v>
      </c>
      <c r="AE27" s="32">
        <v>0.14238794182966893</v>
      </c>
      <c r="AF27" s="32">
        <v>0.16781747204906233</v>
      </c>
      <c r="AG27" s="32" t="s">
        <v>1</v>
      </c>
    </row>
    <row r="28" spans="1:33" x14ac:dyDescent="0.25">
      <c r="A28" s="12" t="s">
        <v>24</v>
      </c>
      <c r="B28" s="33" t="s">
        <v>1</v>
      </c>
      <c r="C28" s="34" t="s">
        <v>1</v>
      </c>
      <c r="D28" s="34" t="s">
        <v>1</v>
      </c>
      <c r="E28" s="34" t="s">
        <v>1</v>
      </c>
      <c r="F28" s="34" t="s">
        <v>1</v>
      </c>
      <c r="G28" s="34" t="s">
        <v>1</v>
      </c>
      <c r="H28" s="34" t="s">
        <v>1</v>
      </c>
      <c r="I28" s="34" t="s">
        <v>1</v>
      </c>
      <c r="J28" s="34" t="s">
        <v>1</v>
      </c>
      <c r="K28" s="34" t="s">
        <v>1</v>
      </c>
      <c r="L28" s="34" t="s">
        <v>1</v>
      </c>
      <c r="M28" s="34" t="s">
        <v>1</v>
      </c>
      <c r="N28" s="34" t="s">
        <v>1</v>
      </c>
      <c r="O28" s="34" t="s">
        <v>1</v>
      </c>
      <c r="P28" s="34" t="s">
        <v>1</v>
      </c>
      <c r="Q28" s="34" t="s">
        <v>1</v>
      </c>
      <c r="R28" s="34">
        <v>1.6766794295386557E-2</v>
      </c>
      <c r="S28" s="34">
        <v>1.2665562651788852E-2</v>
      </c>
      <c r="T28" s="34">
        <v>1.1043803442167648E-2</v>
      </c>
      <c r="U28" s="34">
        <v>1.3353511556973577E-2</v>
      </c>
      <c r="V28" s="34">
        <v>3.9473626806699351E-2</v>
      </c>
      <c r="W28" s="34">
        <v>6.1840921184969727E-2</v>
      </c>
      <c r="X28" s="34">
        <v>0.10447621362321162</v>
      </c>
      <c r="Y28" s="34">
        <v>0.10098694101980325</v>
      </c>
      <c r="Z28" s="34">
        <v>0.1406020601274319</v>
      </c>
      <c r="AA28" s="34">
        <v>0.40743703666724906</v>
      </c>
      <c r="AB28" s="34">
        <v>3.3731535761925155E-2</v>
      </c>
      <c r="AC28" s="34">
        <v>5.3102696471827658E-2</v>
      </c>
      <c r="AD28" s="34">
        <v>3.8572590506560804E-2</v>
      </c>
      <c r="AE28" s="34">
        <v>1.6707346128391795E-2</v>
      </c>
      <c r="AF28" s="34">
        <v>3.5914393804769747E-2</v>
      </c>
      <c r="AG28" s="34" t="s">
        <v>1</v>
      </c>
    </row>
    <row r="29" spans="1:33" x14ac:dyDescent="0.25">
      <c r="A29" s="9" t="s">
        <v>25</v>
      </c>
      <c r="B29" s="31" t="s">
        <v>1</v>
      </c>
      <c r="C29" s="32" t="s">
        <v>1</v>
      </c>
      <c r="D29" s="32" t="s">
        <v>1</v>
      </c>
      <c r="E29" s="32" t="s">
        <v>1</v>
      </c>
      <c r="F29" s="32" t="s">
        <v>1</v>
      </c>
      <c r="G29" s="32" t="s">
        <v>1</v>
      </c>
      <c r="H29" s="32" t="s">
        <v>1</v>
      </c>
      <c r="I29" s="32" t="s">
        <v>1</v>
      </c>
      <c r="J29" s="32" t="s">
        <v>1</v>
      </c>
      <c r="K29" s="32" t="s">
        <v>1</v>
      </c>
      <c r="L29" s="32" t="s">
        <v>1</v>
      </c>
      <c r="M29" s="32" t="s">
        <v>1</v>
      </c>
      <c r="N29" s="32" t="s">
        <v>1</v>
      </c>
      <c r="O29" s="32">
        <v>2.63222622621841E-2</v>
      </c>
      <c r="P29" s="32">
        <v>2.3421721284774252E-2</v>
      </c>
      <c r="Q29" s="32">
        <v>3.8933694218509569E-2</v>
      </c>
      <c r="R29" s="32">
        <v>4.7721184736084499E-2</v>
      </c>
      <c r="S29" s="32">
        <v>5.6204827006144237E-2</v>
      </c>
      <c r="T29" s="32">
        <v>4.568142446942311E-2</v>
      </c>
      <c r="U29" s="32">
        <v>5.7821149692869105E-2</v>
      </c>
      <c r="V29" s="32">
        <v>6.8458003679473314E-2</v>
      </c>
      <c r="W29" s="32">
        <v>8.1384617875472909E-2</v>
      </c>
      <c r="X29" s="32">
        <v>9.9977105532461863E-2</v>
      </c>
      <c r="Y29" s="32">
        <v>0.10626181273539746</v>
      </c>
      <c r="Z29" s="32">
        <v>0.10148189284774792</v>
      </c>
      <c r="AA29" s="32">
        <v>0.10804167546058693</v>
      </c>
      <c r="AB29" s="32">
        <v>8.3818787830834365E-2</v>
      </c>
      <c r="AC29" s="32">
        <v>9.3163889489506241E-2</v>
      </c>
      <c r="AD29" s="32">
        <v>9.7102425435355494E-2</v>
      </c>
      <c r="AE29" s="32">
        <v>0.10812620665071879</v>
      </c>
      <c r="AF29" s="32">
        <v>0.10279324381228654</v>
      </c>
      <c r="AG29" s="32" t="s">
        <v>1</v>
      </c>
    </row>
    <row r="30" spans="1:33" x14ac:dyDescent="0.25">
      <c r="A30" s="12" t="s">
        <v>26</v>
      </c>
      <c r="B30" s="33" t="s">
        <v>1</v>
      </c>
      <c r="C30" s="34" t="s">
        <v>1</v>
      </c>
      <c r="D30" s="34" t="s">
        <v>1</v>
      </c>
      <c r="E30" s="34" t="s">
        <v>1</v>
      </c>
      <c r="F30" s="34" t="s">
        <v>1</v>
      </c>
      <c r="G30" s="34" t="s">
        <v>1</v>
      </c>
      <c r="H30" s="34" t="s">
        <v>1</v>
      </c>
      <c r="I30" s="34" t="s">
        <v>1</v>
      </c>
      <c r="J30" s="34" t="s">
        <v>1</v>
      </c>
      <c r="K30" s="34" t="s">
        <v>1</v>
      </c>
      <c r="L30" s="34">
        <v>3.4781145664666724E-2</v>
      </c>
      <c r="M30" s="34">
        <v>3.587767638193249E-2</v>
      </c>
      <c r="N30" s="34">
        <v>4.8535658633423705E-2</v>
      </c>
      <c r="O30" s="34">
        <v>3.633458229564758E-2</v>
      </c>
      <c r="P30" s="34" t="s">
        <v>1</v>
      </c>
      <c r="Q30" s="34">
        <v>3.7207785135605811E-2</v>
      </c>
      <c r="R30" s="34">
        <v>3.6152289796109474E-2</v>
      </c>
      <c r="S30" s="34">
        <v>3.3366897899564783E-2</v>
      </c>
      <c r="T30" s="34">
        <v>3.4979960181732807E-2</v>
      </c>
      <c r="U30" s="34">
        <v>3.4456099793981801E-2</v>
      </c>
      <c r="V30" s="34">
        <v>3.7320745887281639E-2</v>
      </c>
      <c r="W30" s="34">
        <v>4.7494319693390352E-2</v>
      </c>
      <c r="X30" s="34">
        <v>5.5000271553596922E-2</v>
      </c>
      <c r="Y30" s="34">
        <v>5.6409324399393737E-2</v>
      </c>
      <c r="Z30" s="34">
        <v>5.208820772258204E-2</v>
      </c>
      <c r="AA30" s="34">
        <v>6.3630933167113754E-2</v>
      </c>
      <c r="AB30" s="34">
        <v>5.7698174835340364E-2</v>
      </c>
      <c r="AC30" s="34">
        <v>5.797889361819264E-2</v>
      </c>
      <c r="AD30" s="34">
        <v>5.9558469887254245E-2</v>
      </c>
      <c r="AE30" s="34">
        <v>6.527430865836005E-2</v>
      </c>
      <c r="AF30" s="34">
        <v>7.173594731254064E-2</v>
      </c>
      <c r="AG30" s="34" t="s">
        <v>1</v>
      </c>
    </row>
    <row r="31" spans="1:33" x14ac:dyDescent="0.25">
      <c r="A31" s="9" t="s">
        <v>27</v>
      </c>
      <c r="B31" s="31" t="s">
        <v>1</v>
      </c>
      <c r="C31" s="32" t="s">
        <v>1</v>
      </c>
      <c r="D31" s="32" t="s">
        <v>1</v>
      </c>
      <c r="E31" s="32">
        <v>2.6666650578189696E-3</v>
      </c>
      <c r="F31" s="32" t="s">
        <v>1</v>
      </c>
      <c r="G31" s="32">
        <v>1.0399769663195356E-2</v>
      </c>
      <c r="H31" s="32" t="s">
        <v>1</v>
      </c>
      <c r="I31" s="32">
        <v>2.7959198327137273E-2</v>
      </c>
      <c r="J31" s="32" t="s">
        <v>1</v>
      </c>
      <c r="K31" s="32">
        <v>3.1265262791599358E-2</v>
      </c>
      <c r="L31" s="32" t="s">
        <v>1</v>
      </c>
      <c r="M31" s="32">
        <v>2.9635771574502215E-2</v>
      </c>
      <c r="N31" s="32" t="s">
        <v>1</v>
      </c>
      <c r="O31" s="32">
        <v>3.5434878054824932E-2</v>
      </c>
      <c r="P31" s="32" t="s">
        <v>1</v>
      </c>
      <c r="Q31" s="32">
        <v>3.9951076137334812E-2</v>
      </c>
      <c r="R31" s="32" t="s">
        <v>1</v>
      </c>
      <c r="S31" s="32">
        <v>4.8188736003431043E-2</v>
      </c>
      <c r="T31" s="32" t="s">
        <v>1</v>
      </c>
      <c r="U31" s="32">
        <v>5.0670918274962007E-2</v>
      </c>
      <c r="V31" s="32" t="s">
        <v>1</v>
      </c>
      <c r="W31" s="32">
        <v>5.1422984223042166E-2</v>
      </c>
      <c r="X31" s="32" t="s">
        <v>1</v>
      </c>
      <c r="Y31" s="32">
        <v>5.63741949019416E-2</v>
      </c>
      <c r="Z31" s="32" t="s">
        <v>1</v>
      </c>
      <c r="AA31" s="32">
        <v>5.2459001002236848E-2</v>
      </c>
      <c r="AB31" s="32" t="s">
        <v>1</v>
      </c>
      <c r="AC31" s="32" t="s">
        <v>1</v>
      </c>
      <c r="AD31" s="32" t="s">
        <v>1</v>
      </c>
      <c r="AE31" s="32">
        <v>5.3766432675415712E-2</v>
      </c>
      <c r="AF31" s="32" t="s">
        <v>1</v>
      </c>
      <c r="AG31" s="32" t="s">
        <v>1</v>
      </c>
    </row>
    <row r="32" spans="1:33" s="15" customFormat="1" ht="15.75" thickBot="1" x14ac:dyDescent="0.3">
      <c r="A32" s="19" t="s">
        <v>28</v>
      </c>
      <c r="B32" s="37" t="s">
        <v>1</v>
      </c>
      <c r="C32" s="38" t="s">
        <v>1</v>
      </c>
      <c r="D32" s="38" t="s">
        <v>1</v>
      </c>
      <c r="E32" s="38" t="s">
        <v>1</v>
      </c>
      <c r="F32" s="38" t="s">
        <v>1</v>
      </c>
      <c r="G32" s="38" t="s">
        <v>1</v>
      </c>
      <c r="H32" s="38" t="s">
        <v>1</v>
      </c>
      <c r="I32" s="38" t="s">
        <v>1</v>
      </c>
      <c r="J32" s="38" t="s">
        <v>1</v>
      </c>
      <c r="K32" s="38" t="s">
        <v>1</v>
      </c>
      <c r="L32" s="38" t="s">
        <v>1</v>
      </c>
      <c r="M32" s="38" t="s">
        <v>1</v>
      </c>
      <c r="N32" s="38" t="s">
        <v>1</v>
      </c>
      <c r="O32" s="38" t="s">
        <v>1</v>
      </c>
      <c r="P32" s="38" t="s">
        <v>1</v>
      </c>
      <c r="Q32" s="38" t="s">
        <v>1</v>
      </c>
      <c r="R32" s="38" t="s">
        <v>1</v>
      </c>
      <c r="S32" s="38" t="s">
        <v>1</v>
      </c>
      <c r="T32" s="38" t="s">
        <v>1</v>
      </c>
      <c r="U32" s="38" t="s">
        <v>1</v>
      </c>
      <c r="V32" s="38" t="s">
        <v>1</v>
      </c>
      <c r="W32" s="38" t="s">
        <v>1</v>
      </c>
      <c r="X32" s="38" t="s">
        <v>1</v>
      </c>
      <c r="Y32" s="38" t="s">
        <v>1</v>
      </c>
      <c r="Z32" s="38" t="s">
        <v>1</v>
      </c>
      <c r="AA32" s="38" t="s">
        <v>1</v>
      </c>
      <c r="AB32" s="38" t="s">
        <v>1</v>
      </c>
      <c r="AC32" s="38" t="s">
        <v>1</v>
      </c>
      <c r="AD32" s="38" t="s">
        <v>1</v>
      </c>
      <c r="AE32" s="38">
        <v>5.4570762839934978E-2</v>
      </c>
      <c r="AF32" s="38" t="s">
        <v>1</v>
      </c>
      <c r="AG32" s="38" t="s">
        <v>1</v>
      </c>
    </row>
    <row r="33" spans="1:33" x14ac:dyDescent="0.25">
      <c r="A33" s="9" t="s">
        <v>29</v>
      </c>
      <c r="B33" s="31" t="s">
        <v>1</v>
      </c>
      <c r="C33" s="32" t="s">
        <v>1</v>
      </c>
      <c r="D33" s="32" t="s">
        <v>1</v>
      </c>
      <c r="E33" s="32" t="s">
        <v>1</v>
      </c>
      <c r="F33" s="32" t="s">
        <v>1</v>
      </c>
      <c r="G33" s="32" t="s">
        <v>1</v>
      </c>
      <c r="H33" s="32" t="s">
        <v>1</v>
      </c>
      <c r="I33" s="32" t="s">
        <v>1</v>
      </c>
      <c r="J33" s="32" t="s">
        <v>1</v>
      </c>
      <c r="K33" s="32" t="s">
        <v>1</v>
      </c>
      <c r="L33" s="32" t="s">
        <v>1</v>
      </c>
      <c r="M33" s="32" t="s">
        <v>1</v>
      </c>
      <c r="N33" s="32" t="s">
        <v>1</v>
      </c>
      <c r="O33" s="32" t="s">
        <v>1</v>
      </c>
      <c r="P33" s="32" t="s">
        <v>1</v>
      </c>
      <c r="Q33" s="32" t="s">
        <v>1</v>
      </c>
      <c r="R33" s="32" t="s">
        <v>1</v>
      </c>
      <c r="S33" s="32" t="s">
        <v>1</v>
      </c>
      <c r="T33" s="32" t="s">
        <v>1</v>
      </c>
      <c r="U33" s="32" t="s">
        <v>1</v>
      </c>
      <c r="V33" s="32" t="s">
        <v>1</v>
      </c>
      <c r="W33" s="32" t="s">
        <v>1</v>
      </c>
      <c r="X33" s="32" t="s">
        <v>1</v>
      </c>
      <c r="Y33" s="32" t="s">
        <v>1</v>
      </c>
      <c r="Z33" s="32" t="s">
        <v>1</v>
      </c>
      <c r="AA33" s="32" t="s">
        <v>1</v>
      </c>
      <c r="AB33" s="32" t="s">
        <v>1</v>
      </c>
      <c r="AC33" s="32" t="s">
        <v>1</v>
      </c>
      <c r="AD33" s="32" t="s">
        <v>1</v>
      </c>
      <c r="AE33" s="32" t="s">
        <v>1</v>
      </c>
      <c r="AF33" s="32" t="s">
        <v>1</v>
      </c>
      <c r="AG33" s="32" t="s">
        <v>1</v>
      </c>
    </row>
    <row r="34" spans="1:33" x14ac:dyDescent="0.25">
      <c r="A34" s="12" t="s">
        <v>30</v>
      </c>
      <c r="B34" s="33" t="s">
        <v>1</v>
      </c>
      <c r="C34" s="34" t="s">
        <v>1</v>
      </c>
      <c r="D34" s="34" t="s">
        <v>1</v>
      </c>
      <c r="E34" s="34" t="s">
        <v>1</v>
      </c>
      <c r="F34" s="34" t="s">
        <v>1</v>
      </c>
      <c r="G34" s="34" t="s">
        <v>1</v>
      </c>
      <c r="H34" s="34" t="s">
        <v>1</v>
      </c>
      <c r="I34" s="34" t="s">
        <v>1</v>
      </c>
      <c r="J34" s="34" t="s">
        <v>1</v>
      </c>
      <c r="K34" s="34" t="s">
        <v>1</v>
      </c>
      <c r="L34" s="34" t="s">
        <v>1</v>
      </c>
      <c r="M34" s="34" t="s">
        <v>1</v>
      </c>
      <c r="N34" s="34" t="s">
        <v>1</v>
      </c>
      <c r="O34" s="34" t="s">
        <v>1</v>
      </c>
      <c r="P34" s="34" t="s">
        <v>1</v>
      </c>
      <c r="Q34" s="34" t="s">
        <v>1</v>
      </c>
      <c r="R34" s="34" t="s">
        <v>1</v>
      </c>
      <c r="S34" s="34" t="s">
        <v>1</v>
      </c>
      <c r="T34" s="34" t="s">
        <v>1</v>
      </c>
      <c r="U34" s="34" t="s">
        <v>1</v>
      </c>
      <c r="V34" s="34" t="s">
        <v>1</v>
      </c>
      <c r="W34" s="34" t="s">
        <v>1</v>
      </c>
      <c r="X34" s="34" t="s">
        <v>1</v>
      </c>
      <c r="Y34" s="34" t="s">
        <v>1</v>
      </c>
      <c r="Z34" s="34" t="s">
        <v>1</v>
      </c>
      <c r="AA34" s="34" t="s">
        <v>1</v>
      </c>
      <c r="AB34" s="34" t="s">
        <v>1</v>
      </c>
      <c r="AC34" s="34" t="s">
        <v>1</v>
      </c>
      <c r="AD34" s="34" t="s">
        <v>1</v>
      </c>
      <c r="AE34" s="34" t="s">
        <v>1</v>
      </c>
      <c r="AF34" s="34" t="s">
        <v>1</v>
      </c>
      <c r="AG34" s="34" t="s">
        <v>1</v>
      </c>
    </row>
    <row r="35" spans="1:33" x14ac:dyDescent="0.25">
      <c r="A35" s="9" t="s">
        <v>31</v>
      </c>
      <c r="B35" s="31" t="s">
        <v>1</v>
      </c>
      <c r="C35" s="32" t="s">
        <v>1</v>
      </c>
      <c r="D35" s="32" t="s">
        <v>1</v>
      </c>
      <c r="E35" s="32" t="s">
        <v>1</v>
      </c>
      <c r="F35" s="32" t="s">
        <v>1</v>
      </c>
      <c r="G35" s="32" t="s">
        <v>1</v>
      </c>
      <c r="H35" s="32" t="s">
        <v>1</v>
      </c>
      <c r="I35" s="32" t="s">
        <v>1</v>
      </c>
      <c r="J35" s="32" t="s">
        <v>1</v>
      </c>
      <c r="K35" s="32" t="s">
        <v>1</v>
      </c>
      <c r="L35" s="32" t="s">
        <v>1</v>
      </c>
      <c r="M35" s="32" t="s">
        <v>1</v>
      </c>
      <c r="N35" s="32" t="s">
        <v>1</v>
      </c>
      <c r="O35" s="32" t="s">
        <v>1</v>
      </c>
      <c r="P35" s="32" t="s">
        <v>1</v>
      </c>
      <c r="Q35" s="32" t="s">
        <v>1</v>
      </c>
      <c r="R35" s="32" t="s">
        <v>1</v>
      </c>
      <c r="S35" s="32" t="s">
        <v>1</v>
      </c>
      <c r="T35" s="32" t="s">
        <v>1</v>
      </c>
      <c r="U35" s="32" t="s">
        <v>1</v>
      </c>
      <c r="V35" s="32" t="s">
        <v>1</v>
      </c>
      <c r="W35" s="32" t="s">
        <v>1</v>
      </c>
      <c r="X35" s="32" t="s">
        <v>1</v>
      </c>
      <c r="Y35" s="32" t="s">
        <v>1</v>
      </c>
      <c r="Z35" s="32" t="s">
        <v>1</v>
      </c>
      <c r="AA35" s="32" t="s">
        <v>1</v>
      </c>
      <c r="AB35" s="32" t="s">
        <v>1</v>
      </c>
      <c r="AC35" s="32" t="s">
        <v>1</v>
      </c>
      <c r="AD35" s="32" t="s">
        <v>1</v>
      </c>
      <c r="AE35" s="32">
        <v>1.0601827979532975E-2</v>
      </c>
      <c r="AF35" s="32">
        <v>6.0108013428696542E-3</v>
      </c>
      <c r="AG35" s="32" t="s">
        <v>1</v>
      </c>
    </row>
    <row r="36" spans="1:33" x14ac:dyDescent="0.25">
      <c r="A36" s="12" t="s">
        <v>32</v>
      </c>
      <c r="B36" s="33" t="s">
        <v>1</v>
      </c>
      <c r="C36" s="34" t="s">
        <v>1</v>
      </c>
      <c r="D36" s="34" t="s">
        <v>1</v>
      </c>
      <c r="E36" s="34" t="s">
        <v>1</v>
      </c>
      <c r="F36" s="34" t="s">
        <v>1</v>
      </c>
      <c r="G36" s="34" t="s">
        <v>1</v>
      </c>
      <c r="H36" s="34" t="s">
        <v>1</v>
      </c>
      <c r="I36" s="34" t="s">
        <v>1</v>
      </c>
      <c r="J36" s="34" t="s">
        <v>1</v>
      </c>
      <c r="K36" s="34" t="s">
        <v>1</v>
      </c>
      <c r="L36" s="34" t="s">
        <v>1</v>
      </c>
      <c r="M36" s="34" t="s">
        <v>1</v>
      </c>
      <c r="N36" s="34" t="s">
        <v>1</v>
      </c>
      <c r="O36" s="34" t="s">
        <v>1</v>
      </c>
      <c r="P36" s="34" t="s">
        <v>1</v>
      </c>
      <c r="Q36" s="34" t="s">
        <v>1</v>
      </c>
      <c r="R36" s="34" t="s">
        <v>1</v>
      </c>
      <c r="S36" s="34" t="s">
        <v>1</v>
      </c>
      <c r="T36" s="34" t="s">
        <v>1</v>
      </c>
      <c r="U36" s="34" t="s">
        <v>1</v>
      </c>
      <c r="V36" s="34" t="s">
        <v>1</v>
      </c>
      <c r="W36" s="34" t="s">
        <v>1</v>
      </c>
      <c r="X36" s="34" t="s">
        <v>1</v>
      </c>
      <c r="Y36" s="34" t="s">
        <v>1</v>
      </c>
      <c r="Z36" s="34" t="s">
        <v>1</v>
      </c>
      <c r="AA36" s="34" t="s">
        <v>1</v>
      </c>
      <c r="AB36" s="34" t="s">
        <v>1</v>
      </c>
      <c r="AC36" s="34">
        <v>1.1165127584843337E-2</v>
      </c>
      <c r="AD36" s="34">
        <v>1.6298170744783513E-2</v>
      </c>
      <c r="AE36" s="34">
        <v>1.4947381178419214E-2</v>
      </c>
      <c r="AF36" s="34" t="s">
        <v>1</v>
      </c>
      <c r="AG36" s="34" t="s">
        <v>1</v>
      </c>
    </row>
    <row r="37" spans="1:33" s="5" customFormat="1" x14ac:dyDescent="0.25">
      <c r="A37" s="9" t="s">
        <v>33</v>
      </c>
      <c r="B37" s="31" t="s">
        <v>1</v>
      </c>
      <c r="C37" s="32" t="s">
        <v>1</v>
      </c>
      <c r="D37" s="32" t="s">
        <v>1</v>
      </c>
      <c r="E37" s="32" t="s">
        <v>1</v>
      </c>
      <c r="F37" s="32" t="s">
        <v>1</v>
      </c>
      <c r="G37" s="32" t="s">
        <v>1</v>
      </c>
      <c r="H37" s="32" t="s">
        <v>1</v>
      </c>
      <c r="I37" s="32" t="s">
        <v>1</v>
      </c>
      <c r="J37" s="32" t="s">
        <v>1</v>
      </c>
      <c r="K37" s="32" t="s">
        <v>1</v>
      </c>
      <c r="L37" s="32" t="s">
        <v>1</v>
      </c>
      <c r="M37" s="32" t="s">
        <v>1</v>
      </c>
      <c r="N37" s="32" t="s">
        <v>1</v>
      </c>
      <c r="O37" s="32" t="s">
        <v>1</v>
      </c>
      <c r="P37" s="32" t="s">
        <v>1</v>
      </c>
      <c r="Q37" s="32" t="s">
        <v>1</v>
      </c>
      <c r="R37" s="32" t="s">
        <v>1</v>
      </c>
      <c r="S37" s="32" t="s">
        <v>1</v>
      </c>
      <c r="T37" s="32" t="s">
        <v>1</v>
      </c>
      <c r="U37" s="32" t="s">
        <v>1</v>
      </c>
      <c r="V37" s="32" t="s">
        <v>1</v>
      </c>
      <c r="W37" s="32" t="s">
        <v>1</v>
      </c>
      <c r="X37" s="32" t="s">
        <v>1</v>
      </c>
      <c r="Y37" s="32" t="s">
        <v>1</v>
      </c>
      <c r="Z37" s="32" t="s">
        <v>1</v>
      </c>
      <c r="AA37" s="32" t="s">
        <v>1</v>
      </c>
      <c r="AB37" s="32" t="s">
        <v>1</v>
      </c>
      <c r="AC37" s="32" t="s">
        <v>1</v>
      </c>
      <c r="AD37" s="32" t="s">
        <v>1</v>
      </c>
      <c r="AE37" s="32" t="s">
        <v>1</v>
      </c>
      <c r="AF37" s="32" t="s">
        <v>1</v>
      </c>
      <c r="AG37" s="32" t="s">
        <v>1</v>
      </c>
    </row>
    <row r="38" spans="1:33" x14ac:dyDescent="0.25">
      <c r="A38" s="12" t="s">
        <v>34</v>
      </c>
      <c r="B38" s="33" t="s">
        <v>1</v>
      </c>
      <c r="C38" s="34" t="s">
        <v>1</v>
      </c>
      <c r="D38" s="34" t="s">
        <v>1</v>
      </c>
      <c r="E38" s="34" t="s">
        <v>1</v>
      </c>
      <c r="F38" s="34" t="s">
        <v>1</v>
      </c>
      <c r="G38" s="34" t="s">
        <v>1</v>
      </c>
      <c r="H38" s="34" t="s">
        <v>1</v>
      </c>
      <c r="I38" s="34" t="s">
        <v>1</v>
      </c>
      <c r="J38" s="34" t="s">
        <v>1</v>
      </c>
      <c r="K38" s="34" t="s">
        <v>1</v>
      </c>
      <c r="L38" s="34" t="s">
        <v>1</v>
      </c>
      <c r="M38" s="34" t="s">
        <v>1</v>
      </c>
      <c r="N38" s="34" t="s">
        <v>1</v>
      </c>
      <c r="O38" s="34" t="s">
        <v>1</v>
      </c>
      <c r="P38" s="34" t="s">
        <v>1</v>
      </c>
      <c r="Q38" s="34" t="s">
        <v>1</v>
      </c>
      <c r="R38" s="34" t="s">
        <v>1</v>
      </c>
      <c r="S38" s="34" t="s">
        <v>1</v>
      </c>
      <c r="T38" s="34" t="s">
        <v>1</v>
      </c>
      <c r="U38" s="34" t="s">
        <v>1</v>
      </c>
      <c r="V38" s="34" t="s">
        <v>1</v>
      </c>
      <c r="W38" s="34" t="s">
        <v>1</v>
      </c>
      <c r="X38" s="34" t="s">
        <v>1</v>
      </c>
      <c r="Y38" s="34" t="s">
        <v>1</v>
      </c>
      <c r="Z38" s="34" t="s">
        <v>1</v>
      </c>
      <c r="AA38" s="34" t="s">
        <v>1</v>
      </c>
      <c r="AB38" s="34" t="s">
        <v>1</v>
      </c>
      <c r="AC38" s="34" t="s">
        <v>1</v>
      </c>
      <c r="AD38" s="34" t="s">
        <v>1</v>
      </c>
      <c r="AE38" s="34" t="s">
        <v>1</v>
      </c>
      <c r="AF38" s="34" t="s">
        <v>1</v>
      </c>
      <c r="AG38" s="34" t="s">
        <v>1</v>
      </c>
    </row>
    <row r="39" spans="1:33" s="5" customFormat="1" x14ac:dyDescent="0.25">
      <c r="A39" s="9" t="s">
        <v>35</v>
      </c>
      <c r="B39" s="31" t="s">
        <v>1</v>
      </c>
      <c r="C39" s="32" t="s">
        <v>1</v>
      </c>
      <c r="D39" s="32" t="s">
        <v>1</v>
      </c>
      <c r="E39" s="32" t="s">
        <v>1</v>
      </c>
      <c r="F39" s="32" t="s">
        <v>1</v>
      </c>
      <c r="G39" s="32" t="s">
        <v>1</v>
      </c>
      <c r="H39" s="32" t="s">
        <v>1</v>
      </c>
      <c r="I39" s="32" t="s">
        <v>1</v>
      </c>
      <c r="J39" s="32" t="s">
        <v>1</v>
      </c>
      <c r="K39" s="32" t="s">
        <v>1</v>
      </c>
      <c r="L39" s="32" t="s">
        <v>1</v>
      </c>
      <c r="M39" s="32" t="s">
        <v>1</v>
      </c>
      <c r="N39" s="32" t="s">
        <v>1</v>
      </c>
      <c r="O39" s="32" t="s">
        <v>1</v>
      </c>
      <c r="P39" s="32" t="s">
        <v>1</v>
      </c>
      <c r="Q39" s="32" t="s">
        <v>1</v>
      </c>
      <c r="R39" s="32" t="s">
        <v>1</v>
      </c>
      <c r="S39" s="32" t="s">
        <v>1</v>
      </c>
      <c r="T39" s="32" t="s">
        <v>1</v>
      </c>
      <c r="U39" s="32" t="s">
        <v>1</v>
      </c>
      <c r="V39" s="32" t="s">
        <v>1</v>
      </c>
      <c r="W39" s="32" t="s">
        <v>1</v>
      </c>
      <c r="X39" s="32" t="s">
        <v>1</v>
      </c>
      <c r="Y39" s="32">
        <v>5.4813204932000731E-2</v>
      </c>
      <c r="Z39" s="32">
        <v>6.8109064228429259E-2</v>
      </c>
      <c r="AA39" s="32">
        <v>8.0680345975187126E-2</v>
      </c>
      <c r="AB39" s="32">
        <v>6.6674500890665289E-2</v>
      </c>
      <c r="AC39" s="32">
        <v>4.4414005756485138E-2</v>
      </c>
      <c r="AD39" s="32">
        <v>4.907520882100775E-2</v>
      </c>
      <c r="AE39" s="32">
        <v>7.7960521225712856E-2</v>
      </c>
      <c r="AF39" s="32">
        <v>6.8892043037104361E-2</v>
      </c>
      <c r="AG39" s="32" t="s">
        <v>1</v>
      </c>
    </row>
    <row r="40" spans="1:33" x14ac:dyDescent="0.25">
      <c r="A40" s="12" t="s">
        <v>36</v>
      </c>
      <c r="B40" s="33" t="s">
        <v>1</v>
      </c>
      <c r="C40" s="34" t="s">
        <v>1</v>
      </c>
      <c r="D40" s="34" t="s">
        <v>1</v>
      </c>
      <c r="E40" s="34" t="s">
        <v>1</v>
      </c>
      <c r="F40" s="34" t="s">
        <v>1</v>
      </c>
      <c r="G40" s="34" t="s">
        <v>1</v>
      </c>
      <c r="H40" s="34" t="s">
        <v>1</v>
      </c>
      <c r="I40" s="34" t="s">
        <v>1</v>
      </c>
      <c r="J40" s="34" t="s">
        <v>1</v>
      </c>
      <c r="K40" s="34" t="s">
        <v>1</v>
      </c>
      <c r="L40" s="34" t="s">
        <v>1</v>
      </c>
      <c r="M40" s="34" t="s">
        <v>1</v>
      </c>
      <c r="N40" s="34" t="s">
        <v>1</v>
      </c>
      <c r="O40" s="34" t="s">
        <v>1</v>
      </c>
      <c r="P40" s="34" t="s">
        <v>1</v>
      </c>
      <c r="Q40" s="34" t="s">
        <v>1</v>
      </c>
      <c r="R40" s="34" t="s">
        <v>1</v>
      </c>
      <c r="S40" s="34" t="s">
        <v>1</v>
      </c>
      <c r="T40" s="34" t="s">
        <v>1</v>
      </c>
      <c r="U40" s="34" t="s">
        <v>1</v>
      </c>
      <c r="V40" s="34" t="s">
        <v>1</v>
      </c>
      <c r="W40" s="34" t="s">
        <v>1</v>
      </c>
      <c r="X40" s="34" t="s">
        <v>1</v>
      </c>
      <c r="Y40" s="34" t="s">
        <v>1</v>
      </c>
      <c r="Z40" s="34" t="s">
        <v>1</v>
      </c>
      <c r="AA40" s="34" t="s">
        <v>1</v>
      </c>
      <c r="AB40" s="34" t="s">
        <v>1</v>
      </c>
      <c r="AC40" s="34" t="s">
        <v>1</v>
      </c>
      <c r="AD40" s="34" t="s">
        <v>1</v>
      </c>
      <c r="AE40" s="34" t="s">
        <v>1</v>
      </c>
      <c r="AF40" s="34" t="s">
        <v>1</v>
      </c>
      <c r="AG40" s="34" t="s">
        <v>1</v>
      </c>
    </row>
    <row r="41" spans="1:33" s="5" customFormat="1" x14ac:dyDescent="0.25">
      <c r="A41" s="9" t="s">
        <v>37</v>
      </c>
      <c r="B41" s="31" t="s">
        <v>1</v>
      </c>
      <c r="C41" s="32" t="s">
        <v>1</v>
      </c>
      <c r="D41" s="32" t="s">
        <v>1</v>
      </c>
      <c r="E41" s="32" t="s">
        <v>1</v>
      </c>
      <c r="F41" s="32" t="s">
        <v>1</v>
      </c>
      <c r="G41" s="32" t="s">
        <v>1</v>
      </c>
      <c r="H41" s="32" t="s">
        <v>1</v>
      </c>
      <c r="I41" s="32" t="s">
        <v>1</v>
      </c>
      <c r="J41" s="32" t="s">
        <v>1</v>
      </c>
      <c r="K41" s="32" t="s">
        <v>1</v>
      </c>
      <c r="L41" s="32" t="s">
        <v>1</v>
      </c>
      <c r="M41" s="32" t="s">
        <v>1</v>
      </c>
      <c r="N41" s="32" t="s">
        <v>1</v>
      </c>
      <c r="O41" s="32" t="s">
        <v>1</v>
      </c>
      <c r="P41" s="32" t="s">
        <v>1</v>
      </c>
      <c r="Q41" s="32" t="s">
        <v>1</v>
      </c>
      <c r="R41" s="32" t="s">
        <v>1</v>
      </c>
      <c r="S41" s="32" t="s">
        <v>1</v>
      </c>
      <c r="T41" s="32" t="s">
        <v>1</v>
      </c>
      <c r="U41" s="32" t="s">
        <v>1</v>
      </c>
      <c r="V41" s="32" t="s">
        <v>1</v>
      </c>
      <c r="W41" s="32" t="s">
        <v>1</v>
      </c>
      <c r="X41" s="32" t="s">
        <v>1</v>
      </c>
      <c r="Y41" s="32" t="s">
        <v>1</v>
      </c>
      <c r="Z41" s="32" t="s">
        <v>1</v>
      </c>
      <c r="AA41" s="32" t="s">
        <v>1</v>
      </c>
      <c r="AB41" s="32" t="s">
        <v>1</v>
      </c>
      <c r="AC41" s="32" t="s">
        <v>1</v>
      </c>
      <c r="AD41" s="32" t="s">
        <v>1</v>
      </c>
      <c r="AE41" s="32" t="s">
        <v>1</v>
      </c>
      <c r="AF41" s="32" t="s">
        <v>1</v>
      </c>
      <c r="AG41" s="32" t="s">
        <v>1</v>
      </c>
    </row>
    <row r="42" spans="1:33" x14ac:dyDescent="0.25">
      <c r="A42" s="12" t="s">
        <v>38</v>
      </c>
      <c r="B42" s="33" t="s">
        <v>1</v>
      </c>
      <c r="C42" s="34" t="s">
        <v>1</v>
      </c>
      <c r="D42" s="34" t="s">
        <v>1</v>
      </c>
      <c r="E42" s="34" t="s">
        <v>1</v>
      </c>
      <c r="F42" s="34" t="s">
        <v>1</v>
      </c>
      <c r="G42" s="34" t="s">
        <v>1</v>
      </c>
      <c r="H42" s="34" t="s">
        <v>1</v>
      </c>
      <c r="I42" s="34" t="s">
        <v>1</v>
      </c>
      <c r="J42" s="34" t="s">
        <v>1</v>
      </c>
      <c r="K42" s="34" t="s">
        <v>1</v>
      </c>
      <c r="L42" s="34" t="s">
        <v>1</v>
      </c>
      <c r="M42" s="34" t="s">
        <v>1</v>
      </c>
      <c r="N42" s="34" t="s">
        <v>1</v>
      </c>
      <c r="O42" s="34" t="s">
        <v>1</v>
      </c>
      <c r="P42" s="34" t="s">
        <v>1</v>
      </c>
      <c r="Q42" s="34" t="s">
        <v>1</v>
      </c>
      <c r="R42" s="34" t="s">
        <v>1</v>
      </c>
      <c r="S42" s="34" t="s">
        <v>1</v>
      </c>
      <c r="T42" s="34" t="s">
        <v>1</v>
      </c>
      <c r="U42" s="34" t="s">
        <v>1</v>
      </c>
      <c r="V42" s="34" t="s">
        <v>1</v>
      </c>
      <c r="W42" s="34" t="s">
        <v>1</v>
      </c>
      <c r="X42" s="34" t="s">
        <v>1</v>
      </c>
      <c r="Y42" s="34" t="s">
        <v>1</v>
      </c>
      <c r="Z42" s="34" t="s">
        <v>1</v>
      </c>
      <c r="AA42" s="34" t="s">
        <v>1</v>
      </c>
      <c r="AB42" s="34" t="s">
        <v>1</v>
      </c>
      <c r="AC42" s="34" t="s">
        <v>1</v>
      </c>
      <c r="AD42" s="34" t="s">
        <v>1</v>
      </c>
      <c r="AE42" s="34" t="s">
        <v>1</v>
      </c>
      <c r="AF42" s="34" t="s">
        <v>1</v>
      </c>
      <c r="AG42" s="34" t="s">
        <v>1</v>
      </c>
    </row>
    <row r="43" spans="1:33" s="5" customFormat="1" x14ac:dyDescent="0.25">
      <c r="A43" s="9" t="s">
        <v>39</v>
      </c>
      <c r="B43" s="31" t="s">
        <v>1</v>
      </c>
      <c r="C43" s="32" t="s">
        <v>1</v>
      </c>
      <c r="D43" s="32" t="s">
        <v>1</v>
      </c>
      <c r="E43" s="32" t="s">
        <v>1</v>
      </c>
      <c r="F43" s="32" t="s">
        <v>1</v>
      </c>
      <c r="G43" s="32" t="s">
        <v>1</v>
      </c>
      <c r="H43" s="32" t="s">
        <v>1</v>
      </c>
      <c r="I43" s="32" t="s">
        <v>1</v>
      </c>
      <c r="J43" s="32" t="s">
        <v>1</v>
      </c>
      <c r="K43" s="32" t="s">
        <v>1</v>
      </c>
      <c r="L43" s="32" t="s">
        <v>1</v>
      </c>
      <c r="M43" s="32" t="s">
        <v>1</v>
      </c>
      <c r="N43" s="32" t="s">
        <v>1</v>
      </c>
      <c r="O43" s="32" t="s">
        <v>1</v>
      </c>
      <c r="P43" s="32" t="s">
        <v>1</v>
      </c>
      <c r="Q43" s="32" t="s">
        <v>1</v>
      </c>
      <c r="R43" s="32" t="s">
        <v>1</v>
      </c>
      <c r="S43" s="32" t="s">
        <v>1</v>
      </c>
      <c r="T43" s="32" t="s">
        <v>1</v>
      </c>
      <c r="U43" s="32" t="s">
        <v>1</v>
      </c>
      <c r="V43" s="32" t="s">
        <v>1</v>
      </c>
      <c r="W43" s="32" t="s">
        <v>1</v>
      </c>
      <c r="X43" s="32" t="s">
        <v>1</v>
      </c>
      <c r="Y43" s="32" t="s">
        <v>1</v>
      </c>
      <c r="Z43" s="32" t="s">
        <v>1</v>
      </c>
      <c r="AA43" s="32" t="s">
        <v>1</v>
      </c>
      <c r="AB43" s="32" t="s">
        <v>1</v>
      </c>
      <c r="AC43" s="32" t="s">
        <v>1</v>
      </c>
      <c r="AD43" s="32" t="s">
        <v>1</v>
      </c>
      <c r="AE43" s="32" t="s">
        <v>1</v>
      </c>
      <c r="AF43" s="32" t="s">
        <v>1</v>
      </c>
      <c r="AG43" s="32" t="s">
        <v>1</v>
      </c>
    </row>
    <row r="44" spans="1:33" x14ac:dyDescent="0.25">
      <c r="A44" s="12" t="s">
        <v>40</v>
      </c>
      <c r="B44" s="33" t="s">
        <v>1</v>
      </c>
      <c r="C44" s="34" t="s">
        <v>1</v>
      </c>
      <c r="D44" s="34" t="s">
        <v>1</v>
      </c>
      <c r="E44" s="34" t="s">
        <v>1</v>
      </c>
      <c r="F44" s="34" t="s">
        <v>1</v>
      </c>
      <c r="G44" s="34" t="s">
        <v>1</v>
      </c>
      <c r="H44" s="34" t="s">
        <v>1</v>
      </c>
      <c r="I44" s="34" t="s">
        <v>1</v>
      </c>
      <c r="J44" s="34" t="s">
        <v>1</v>
      </c>
      <c r="K44" s="34" t="s">
        <v>1</v>
      </c>
      <c r="L44" s="34" t="s">
        <v>1</v>
      </c>
      <c r="M44" s="34" t="s">
        <v>1</v>
      </c>
      <c r="N44" s="34" t="s">
        <v>1</v>
      </c>
      <c r="O44" s="34" t="s">
        <v>1</v>
      </c>
      <c r="P44" s="34" t="s">
        <v>1</v>
      </c>
      <c r="Q44" s="34" t="s">
        <v>1</v>
      </c>
      <c r="R44" s="34" t="s">
        <v>1</v>
      </c>
      <c r="S44" s="34" t="s">
        <v>1</v>
      </c>
      <c r="T44" s="34" t="s">
        <v>1</v>
      </c>
      <c r="U44" s="34" t="s">
        <v>1</v>
      </c>
      <c r="V44" s="34" t="s">
        <v>1</v>
      </c>
      <c r="W44" s="34" t="s">
        <v>1</v>
      </c>
      <c r="X44" s="34" t="s">
        <v>1</v>
      </c>
      <c r="Y44" s="34" t="s">
        <v>1</v>
      </c>
      <c r="Z44" s="34" t="s">
        <v>1</v>
      </c>
      <c r="AA44" s="34" t="s">
        <v>1</v>
      </c>
      <c r="AB44" s="34" t="s">
        <v>1</v>
      </c>
      <c r="AC44" s="34" t="s">
        <v>1</v>
      </c>
      <c r="AD44" s="34" t="s">
        <v>1</v>
      </c>
      <c r="AE44" s="34" t="s">
        <v>1</v>
      </c>
      <c r="AF44" s="34" t="s">
        <v>1</v>
      </c>
      <c r="AG44" s="34" t="s">
        <v>1</v>
      </c>
    </row>
    <row r="45" spans="1:33" s="5" customFormat="1" x14ac:dyDescent="0.25">
      <c r="A45" s="9" t="s">
        <v>41</v>
      </c>
      <c r="B45" s="31" t="s">
        <v>1</v>
      </c>
      <c r="C45" s="32" t="s">
        <v>1</v>
      </c>
      <c r="D45" s="32" t="s">
        <v>1</v>
      </c>
      <c r="E45" s="32" t="s">
        <v>1</v>
      </c>
      <c r="F45" s="32" t="s">
        <v>1</v>
      </c>
      <c r="G45" s="32" t="s">
        <v>1</v>
      </c>
      <c r="H45" s="32" t="s">
        <v>1</v>
      </c>
      <c r="I45" s="32" t="s">
        <v>1</v>
      </c>
      <c r="J45" s="32" t="s">
        <v>1</v>
      </c>
      <c r="K45" s="32" t="s">
        <v>1</v>
      </c>
      <c r="L45" s="32" t="s">
        <v>1</v>
      </c>
      <c r="M45" s="32" t="s">
        <v>1</v>
      </c>
      <c r="N45" s="32" t="s">
        <v>1</v>
      </c>
      <c r="O45" s="32" t="s">
        <v>1</v>
      </c>
      <c r="P45" s="32" t="s">
        <v>1</v>
      </c>
      <c r="Q45" s="32" t="s">
        <v>1</v>
      </c>
      <c r="R45" s="32" t="s">
        <v>1</v>
      </c>
      <c r="S45" s="32" t="s">
        <v>1</v>
      </c>
      <c r="T45" s="32" t="s">
        <v>1</v>
      </c>
      <c r="U45" s="32" t="s">
        <v>1</v>
      </c>
      <c r="V45" s="32" t="s">
        <v>1</v>
      </c>
      <c r="W45" s="32" t="s">
        <v>1</v>
      </c>
      <c r="X45" s="32" t="s">
        <v>1</v>
      </c>
      <c r="Y45" s="32" t="s">
        <v>1</v>
      </c>
      <c r="Z45" s="32" t="s">
        <v>1</v>
      </c>
      <c r="AA45" s="32" t="s">
        <v>1</v>
      </c>
      <c r="AB45" s="32" t="s">
        <v>1</v>
      </c>
      <c r="AC45" s="32" t="s">
        <v>1</v>
      </c>
      <c r="AD45" s="32" t="s">
        <v>1</v>
      </c>
      <c r="AE45" s="32" t="s">
        <v>1</v>
      </c>
      <c r="AF45" s="32" t="s">
        <v>1</v>
      </c>
      <c r="AG45" s="32" t="s">
        <v>1</v>
      </c>
    </row>
    <row r="46" spans="1:33" x14ac:dyDescent="0.25">
      <c r="A46" s="12" t="s">
        <v>42</v>
      </c>
      <c r="B46" s="33" t="s">
        <v>1</v>
      </c>
      <c r="C46" s="34" t="s">
        <v>1</v>
      </c>
      <c r="D46" s="34" t="s">
        <v>1</v>
      </c>
      <c r="E46" s="34" t="s">
        <v>1</v>
      </c>
      <c r="F46" s="34" t="s">
        <v>1</v>
      </c>
      <c r="G46" s="34" t="s">
        <v>1</v>
      </c>
      <c r="H46" s="34" t="s">
        <v>1</v>
      </c>
      <c r="I46" s="34" t="s">
        <v>1</v>
      </c>
      <c r="J46" s="34" t="s">
        <v>1</v>
      </c>
      <c r="K46" s="34" t="s">
        <v>1</v>
      </c>
      <c r="L46" s="34" t="s">
        <v>1</v>
      </c>
      <c r="M46" s="34" t="s">
        <v>1</v>
      </c>
      <c r="N46" s="34" t="s">
        <v>1</v>
      </c>
      <c r="O46" s="34" t="s">
        <v>1</v>
      </c>
      <c r="P46" s="34" t="s">
        <v>1</v>
      </c>
      <c r="Q46" s="34" t="s">
        <v>1</v>
      </c>
      <c r="R46" s="34" t="s">
        <v>1</v>
      </c>
      <c r="S46" s="34" t="s">
        <v>1</v>
      </c>
      <c r="T46" s="34" t="s">
        <v>1</v>
      </c>
      <c r="U46" s="34" t="s">
        <v>1</v>
      </c>
      <c r="V46" s="34" t="s">
        <v>1</v>
      </c>
      <c r="W46" s="34" t="s">
        <v>1</v>
      </c>
      <c r="X46" s="34" t="s">
        <v>1</v>
      </c>
      <c r="Y46" s="34" t="s">
        <v>1</v>
      </c>
      <c r="Z46" s="34" t="s">
        <v>1</v>
      </c>
      <c r="AA46" s="34" t="s">
        <v>1</v>
      </c>
      <c r="AB46" s="34" t="s">
        <v>1</v>
      </c>
      <c r="AC46" s="34" t="s">
        <v>1</v>
      </c>
      <c r="AD46" s="34" t="s">
        <v>1</v>
      </c>
      <c r="AE46" s="34" t="s">
        <v>1</v>
      </c>
      <c r="AF46" s="34" t="s">
        <v>1</v>
      </c>
      <c r="AG46" s="34" t="s">
        <v>1</v>
      </c>
    </row>
    <row r="47" spans="1:33" s="5" customFormat="1" x14ac:dyDescent="0.25">
      <c r="A47" s="9" t="s">
        <v>43</v>
      </c>
      <c r="B47" s="31" t="s">
        <v>1</v>
      </c>
      <c r="C47" s="32" t="s">
        <v>1</v>
      </c>
      <c r="D47" s="32" t="s">
        <v>1</v>
      </c>
      <c r="E47" s="32" t="s">
        <v>1</v>
      </c>
      <c r="F47" s="32" t="s">
        <v>1</v>
      </c>
      <c r="G47" s="32" t="s">
        <v>1</v>
      </c>
      <c r="H47" s="32" t="s">
        <v>1</v>
      </c>
      <c r="I47" s="32" t="s">
        <v>1</v>
      </c>
      <c r="J47" s="32" t="s">
        <v>1</v>
      </c>
      <c r="K47" s="32">
        <v>3.461355830697746E-2</v>
      </c>
      <c r="L47" s="32" t="s">
        <v>1</v>
      </c>
      <c r="M47" s="32">
        <v>2.3377779027888405E-2</v>
      </c>
      <c r="N47" s="32" t="s">
        <v>1</v>
      </c>
      <c r="O47" s="32">
        <v>2.8505940640498061E-2</v>
      </c>
      <c r="P47" s="32" t="s">
        <v>1</v>
      </c>
      <c r="Q47" s="32">
        <v>2.2281552593057138E-2</v>
      </c>
      <c r="R47" s="32" t="s">
        <v>1</v>
      </c>
      <c r="S47" s="32">
        <v>2.0487853447384512E-2</v>
      </c>
      <c r="T47" s="32" t="s">
        <v>1</v>
      </c>
      <c r="U47" s="32">
        <v>2.4225019672791344E-2</v>
      </c>
      <c r="V47" s="32" t="s">
        <v>1</v>
      </c>
      <c r="W47" s="32">
        <v>2.4052139107804217E-2</v>
      </c>
      <c r="X47" s="32" t="s">
        <v>1</v>
      </c>
      <c r="Y47" s="32">
        <v>2.8164666595468124E-2</v>
      </c>
      <c r="Z47" s="32" t="s">
        <v>1</v>
      </c>
      <c r="AA47" s="32">
        <v>3.085015016868263E-2</v>
      </c>
      <c r="AB47" s="32" t="s">
        <v>1</v>
      </c>
      <c r="AC47" s="32">
        <v>3.454531219749335E-2</v>
      </c>
      <c r="AD47" s="32">
        <v>3.5141675342581391E-2</v>
      </c>
      <c r="AE47" s="32">
        <v>4.2175017482890348E-2</v>
      </c>
      <c r="AF47" s="32">
        <v>4.2939257254063244E-2</v>
      </c>
      <c r="AG47" s="32" t="s">
        <v>1</v>
      </c>
    </row>
    <row r="48" spans="1:33" x14ac:dyDescent="0.25">
      <c r="A48" s="12" t="s">
        <v>44</v>
      </c>
      <c r="B48" s="33" t="s">
        <v>1</v>
      </c>
      <c r="C48" s="34" t="s">
        <v>1</v>
      </c>
      <c r="D48" s="34" t="s">
        <v>1</v>
      </c>
      <c r="E48" s="34" t="s">
        <v>1</v>
      </c>
      <c r="F48" s="34" t="s">
        <v>1</v>
      </c>
      <c r="G48" s="34" t="s">
        <v>1</v>
      </c>
      <c r="H48" s="34" t="s">
        <v>1</v>
      </c>
      <c r="I48" s="34" t="s">
        <v>1</v>
      </c>
      <c r="J48" s="34" t="s">
        <v>1</v>
      </c>
      <c r="K48" s="34" t="s">
        <v>1</v>
      </c>
      <c r="L48" s="34" t="s">
        <v>1</v>
      </c>
      <c r="M48" s="34" t="s">
        <v>1</v>
      </c>
      <c r="N48" s="34" t="s">
        <v>1</v>
      </c>
      <c r="O48" s="34" t="s">
        <v>1</v>
      </c>
      <c r="P48" s="34" t="s">
        <v>1</v>
      </c>
      <c r="Q48" s="34" t="s">
        <v>1</v>
      </c>
      <c r="R48" s="34" t="s">
        <v>1</v>
      </c>
      <c r="S48" s="34" t="s">
        <v>1</v>
      </c>
      <c r="T48" s="34" t="s">
        <v>1</v>
      </c>
      <c r="U48" s="34" t="s">
        <v>1</v>
      </c>
      <c r="V48" s="34" t="s">
        <v>1</v>
      </c>
      <c r="W48" s="34" t="s">
        <v>1</v>
      </c>
      <c r="X48" s="34" t="s">
        <v>1</v>
      </c>
      <c r="Y48" s="34" t="s">
        <v>1</v>
      </c>
      <c r="Z48" s="34" t="s">
        <v>1</v>
      </c>
      <c r="AA48" s="34" t="s">
        <v>1</v>
      </c>
      <c r="AB48" s="34" t="s">
        <v>1</v>
      </c>
      <c r="AC48" s="34" t="s">
        <v>1</v>
      </c>
      <c r="AD48" s="34" t="s">
        <v>1</v>
      </c>
      <c r="AE48" s="34" t="s">
        <v>1</v>
      </c>
      <c r="AF48" s="34" t="s">
        <v>1</v>
      </c>
      <c r="AG48" s="34" t="s">
        <v>1</v>
      </c>
    </row>
    <row r="49" spans="1:33" s="5" customFormat="1" x14ac:dyDescent="0.25">
      <c r="A49" s="9" t="s">
        <v>45</v>
      </c>
      <c r="B49" s="31" t="s">
        <v>1</v>
      </c>
      <c r="C49" s="32" t="s">
        <v>1</v>
      </c>
      <c r="D49" s="32" t="s">
        <v>1</v>
      </c>
      <c r="E49" s="32" t="s">
        <v>1</v>
      </c>
      <c r="F49" s="32" t="s">
        <v>1</v>
      </c>
      <c r="G49" s="32" t="s">
        <v>1</v>
      </c>
      <c r="H49" s="32" t="s">
        <v>1</v>
      </c>
      <c r="I49" s="32" t="s">
        <v>1</v>
      </c>
      <c r="J49" s="32" t="s">
        <v>1</v>
      </c>
      <c r="K49" s="32" t="s">
        <v>1</v>
      </c>
      <c r="L49" s="32" t="s">
        <v>1</v>
      </c>
      <c r="M49" s="32" t="s">
        <v>1</v>
      </c>
      <c r="N49" s="32" t="s">
        <v>1</v>
      </c>
      <c r="O49" s="32" t="s">
        <v>1</v>
      </c>
      <c r="P49" s="32" t="s">
        <v>1</v>
      </c>
      <c r="Q49" s="32" t="s">
        <v>1</v>
      </c>
      <c r="R49" s="32" t="s">
        <v>1</v>
      </c>
      <c r="S49" s="32" t="s">
        <v>1</v>
      </c>
      <c r="T49" s="32" t="s">
        <v>1</v>
      </c>
      <c r="U49" s="32" t="s">
        <v>1</v>
      </c>
      <c r="V49" s="32" t="s">
        <v>1</v>
      </c>
      <c r="W49" s="32" t="s">
        <v>1</v>
      </c>
      <c r="X49" s="32" t="s">
        <v>1</v>
      </c>
      <c r="Y49" s="32" t="s">
        <v>1</v>
      </c>
      <c r="Z49" s="32" t="s">
        <v>1</v>
      </c>
      <c r="AA49" s="32" t="s">
        <v>1</v>
      </c>
      <c r="AB49" s="32" t="s">
        <v>1</v>
      </c>
      <c r="AC49" s="32" t="s">
        <v>1</v>
      </c>
      <c r="AD49" s="32" t="s">
        <v>1</v>
      </c>
      <c r="AE49" s="32" t="s">
        <v>1</v>
      </c>
      <c r="AF49" s="32" t="s">
        <v>1</v>
      </c>
      <c r="AG49" s="32" t="s">
        <v>1</v>
      </c>
    </row>
    <row r="50" spans="1:33" x14ac:dyDescent="0.25">
      <c r="A50" s="12" t="s">
        <v>46</v>
      </c>
      <c r="B50" s="33" t="s">
        <v>1</v>
      </c>
      <c r="C50" s="34" t="s">
        <v>1</v>
      </c>
      <c r="D50" s="34" t="s">
        <v>1</v>
      </c>
      <c r="E50" s="34" t="s">
        <v>1</v>
      </c>
      <c r="F50" s="34" t="s">
        <v>1</v>
      </c>
      <c r="G50" s="34" t="s">
        <v>1</v>
      </c>
      <c r="H50" s="34" t="s">
        <v>1</v>
      </c>
      <c r="I50" s="34" t="s">
        <v>1</v>
      </c>
      <c r="J50" s="34" t="s">
        <v>1</v>
      </c>
      <c r="K50" s="34" t="s">
        <v>1</v>
      </c>
      <c r="L50" s="34" t="s">
        <v>1</v>
      </c>
      <c r="M50" s="34" t="s">
        <v>1</v>
      </c>
      <c r="N50" s="34" t="s">
        <v>1</v>
      </c>
      <c r="O50" s="34" t="s">
        <v>1</v>
      </c>
      <c r="P50" s="34" t="s">
        <v>1</v>
      </c>
      <c r="Q50" s="34" t="s">
        <v>1</v>
      </c>
      <c r="R50" s="34" t="s">
        <v>1</v>
      </c>
      <c r="S50" s="34" t="s">
        <v>1</v>
      </c>
      <c r="T50" s="34" t="s">
        <v>1</v>
      </c>
      <c r="U50" s="34" t="s">
        <v>1</v>
      </c>
      <c r="V50" s="34" t="s">
        <v>1</v>
      </c>
      <c r="W50" s="34" t="s">
        <v>1</v>
      </c>
      <c r="X50" s="34" t="s">
        <v>1</v>
      </c>
      <c r="Y50" s="34" t="s">
        <v>1</v>
      </c>
      <c r="Z50" s="34" t="s">
        <v>1</v>
      </c>
      <c r="AA50" s="34">
        <v>4.8662357662603841E-3</v>
      </c>
      <c r="AB50" s="34">
        <v>8.5996029891984606E-3</v>
      </c>
      <c r="AC50" s="34">
        <v>2.4591271231205673E-3</v>
      </c>
      <c r="AD50" s="34">
        <v>8.7762011214774537E-4</v>
      </c>
      <c r="AE50" s="34">
        <v>3.1904930813219149E-3</v>
      </c>
      <c r="AF50" s="34">
        <v>3.8418686849283489E-3</v>
      </c>
      <c r="AG50" s="34" t="s">
        <v>1</v>
      </c>
    </row>
    <row r="51" spans="1:33" s="5" customFormat="1" x14ac:dyDescent="0.25">
      <c r="A51" s="9" t="s">
        <v>47</v>
      </c>
      <c r="B51" s="31" t="s">
        <v>1</v>
      </c>
      <c r="C51" s="32" t="s">
        <v>1</v>
      </c>
      <c r="D51" s="32" t="s">
        <v>1</v>
      </c>
      <c r="E51" s="32" t="s">
        <v>1</v>
      </c>
      <c r="F51" s="32" t="s">
        <v>1</v>
      </c>
      <c r="G51" s="32" t="s">
        <v>1</v>
      </c>
      <c r="H51" s="32" t="s">
        <v>1</v>
      </c>
      <c r="I51" s="32" t="s">
        <v>1</v>
      </c>
      <c r="J51" s="32" t="s">
        <v>1</v>
      </c>
      <c r="K51" s="32" t="s">
        <v>1</v>
      </c>
      <c r="L51" s="32" t="s">
        <v>1</v>
      </c>
      <c r="M51" s="32" t="s">
        <v>1</v>
      </c>
      <c r="N51" s="32" t="s">
        <v>1</v>
      </c>
      <c r="O51" s="32" t="s">
        <v>1</v>
      </c>
      <c r="P51" s="32" t="s">
        <v>1</v>
      </c>
      <c r="Q51" s="32" t="s">
        <v>1</v>
      </c>
      <c r="R51" s="32" t="s">
        <v>1</v>
      </c>
      <c r="S51" s="32" t="s">
        <v>1</v>
      </c>
      <c r="T51" s="32" t="s">
        <v>1</v>
      </c>
      <c r="U51" s="32" t="s">
        <v>1</v>
      </c>
      <c r="V51" s="32" t="s">
        <v>1</v>
      </c>
      <c r="W51" s="32" t="s">
        <v>1</v>
      </c>
      <c r="X51" s="32" t="s">
        <v>1</v>
      </c>
      <c r="Y51" s="32" t="s">
        <v>1</v>
      </c>
      <c r="Z51" s="32" t="s">
        <v>1</v>
      </c>
      <c r="AA51" s="32" t="s">
        <v>1</v>
      </c>
      <c r="AB51" s="32" t="s">
        <v>1</v>
      </c>
      <c r="AC51" s="32" t="s">
        <v>1</v>
      </c>
      <c r="AD51" s="32" t="s">
        <v>1</v>
      </c>
      <c r="AE51" s="32" t="s">
        <v>1</v>
      </c>
      <c r="AF51" s="32" t="s">
        <v>1</v>
      </c>
      <c r="AG51" s="32" t="s">
        <v>1</v>
      </c>
    </row>
    <row r="52" spans="1:33" x14ac:dyDescent="0.25">
      <c r="A52" s="12" t="s">
        <v>48</v>
      </c>
      <c r="B52" s="33" t="s">
        <v>1</v>
      </c>
      <c r="C52" s="34" t="s">
        <v>1</v>
      </c>
      <c r="D52" s="34" t="s">
        <v>1</v>
      </c>
      <c r="E52" s="34" t="s">
        <v>1</v>
      </c>
      <c r="F52" s="34" t="s">
        <v>1</v>
      </c>
      <c r="G52" s="34" t="s">
        <v>1</v>
      </c>
      <c r="H52" s="34" t="s">
        <v>1</v>
      </c>
      <c r="I52" s="34" t="s">
        <v>1</v>
      </c>
      <c r="J52" s="34" t="s">
        <v>1</v>
      </c>
      <c r="K52" s="34" t="s">
        <v>1</v>
      </c>
      <c r="L52" s="34" t="s">
        <v>1</v>
      </c>
      <c r="M52" s="34" t="s">
        <v>1</v>
      </c>
      <c r="N52" s="34" t="s">
        <v>1</v>
      </c>
      <c r="O52" s="34" t="s">
        <v>1</v>
      </c>
      <c r="P52" s="34" t="s">
        <v>1</v>
      </c>
      <c r="Q52" s="34" t="s">
        <v>1</v>
      </c>
      <c r="R52" s="34" t="s">
        <v>1</v>
      </c>
      <c r="S52" s="34" t="s">
        <v>1</v>
      </c>
      <c r="T52" s="34" t="s">
        <v>1</v>
      </c>
      <c r="U52" s="34" t="s">
        <v>1</v>
      </c>
      <c r="V52" s="34" t="s">
        <v>1</v>
      </c>
      <c r="W52" s="34" t="s">
        <v>1</v>
      </c>
      <c r="X52" s="34" t="s">
        <v>1</v>
      </c>
      <c r="Y52" s="34" t="s">
        <v>1</v>
      </c>
      <c r="Z52" s="34" t="s">
        <v>1</v>
      </c>
      <c r="AA52" s="34" t="s">
        <v>1</v>
      </c>
      <c r="AB52" s="34" t="s">
        <v>1</v>
      </c>
      <c r="AC52" s="34" t="s">
        <v>1</v>
      </c>
      <c r="AD52" s="34" t="s">
        <v>1</v>
      </c>
      <c r="AE52" s="34" t="s">
        <v>1</v>
      </c>
      <c r="AF52" s="34" t="s">
        <v>1</v>
      </c>
      <c r="AG52" s="34" t="s">
        <v>1</v>
      </c>
    </row>
    <row r="53" spans="1:33" s="5" customFormat="1" x14ac:dyDescent="0.25">
      <c r="A53" s="9" t="s">
        <v>49</v>
      </c>
      <c r="B53" s="31" t="s">
        <v>1</v>
      </c>
      <c r="C53" s="32" t="s">
        <v>1</v>
      </c>
      <c r="D53" s="32" t="s">
        <v>1</v>
      </c>
      <c r="E53" s="32" t="s">
        <v>1</v>
      </c>
      <c r="F53" s="32" t="s">
        <v>1</v>
      </c>
      <c r="G53" s="32" t="s">
        <v>1</v>
      </c>
      <c r="H53" s="32" t="s">
        <v>1</v>
      </c>
      <c r="I53" s="32" t="s">
        <v>1</v>
      </c>
      <c r="J53" s="32" t="s">
        <v>1</v>
      </c>
      <c r="K53" s="32" t="s">
        <v>1</v>
      </c>
      <c r="L53" s="32" t="s">
        <v>1</v>
      </c>
      <c r="M53" s="32" t="s">
        <v>1</v>
      </c>
      <c r="N53" s="32" t="s">
        <v>1</v>
      </c>
      <c r="O53" s="32" t="s">
        <v>1</v>
      </c>
      <c r="P53" s="32" t="s">
        <v>1</v>
      </c>
      <c r="Q53" s="32" t="s">
        <v>1</v>
      </c>
      <c r="R53" s="32" t="s">
        <v>1</v>
      </c>
      <c r="S53" s="32" t="s">
        <v>1</v>
      </c>
      <c r="T53" s="32" t="s">
        <v>1</v>
      </c>
      <c r="U53" s="32">
        <v>1.1987246306725244E-2</v>
      </c>
      <c r="V53" s="32">
        <v>8.3385393252585309E-3</v>
      </c>
      <c r="W53" s="32">
        <v>1.2675088820963546E-2</v>
      </c>
      <c r="X53" s="32" t="s">
        <v>1</v>
      </c>
      <c r="Y53" s="32" t="s">
        <v>1</v>
      </c>
      <c r="Z53" s="32" t="s">
        <v>1</v>
      </c>
      <c r="AA53" s="32">
        <v>1.0903772320520198E-2</v>
      </c>
      <c r="AB53" s="32">
        <v>1.2267589631084316E-2</v>
      </c>
      <c r="AC53" s="32">
        <v>1.7371297550706131E-2</v>
      </c>
      <c r="AD53" s="32">
        <v>1.3867127969894807E-2</v>
      </c>
      <c r="AE53" s="32">
        <v>1.5799031596458575E-2</v>
      </c>
      <c r="AF53" s="32">
        <v>1.2596289251062589E-2</v>
      </c>
      <c r="AG53" s="32" t="s">
        <v>1</v>
      </c>
    </row>
    <row r="54" spans="1:33" x14ac:dyDescent="0.25">
      <c r="A54" s="12" t="s">
        <v>50</v>
      </c>
      <c r="B54" s="33" t="s">
        <v>1</v>
      </c>
      <c r="C54" s="34" t="s">
        <v>1</v>
      </c>
      <c r="D54" s="34" t="s">
        <v>1</v>
      </c>
      <c r="E54" s="34" t="s">
        <v>1</v>
      </c>
      <c r="F54" s="34" t="s">
        <v>1</v>
      </c>
      <c r="G54" s="34" t="s">
        <v>1</v>
      </c>
      <c r="H54" s="34" t="s">
        <v>1</v>
      </c>
      <c r="I54" s="34" t="s">
        <v>1</v>
      </c>
      <c r="J54" s="34" t="s">
        <v>1</v>
      </c>
      <c r="K54" s="34" t="s">
        <v>1</v>
      </c>
      <c r="L54" s="34" t="s">
        <v>1</v>
      </c>
      <c r="M54" s="34" t="s">
        <v>1</v>
      </c>
      <c r="N54" s="34" t="s">
        <v>1</v>
      </c>
      <c r="O54" s="34" t="s">
        <v>1</v>
      </c>
      <c r="P54" s="34" t="s">
        <v>1</v>
      </c>
      <c r="Q54" s="34" t="s">
        <v>1</v>
      </c>
      <c r="R54" s="34" t="s">
        <v>1</v>
      </c>
      <c r="S54" s="34" t="s">
        <v>1</v>
      </c>
      <c r="T54" s="34" t="s">
        <v>1</v>
      </c>
      <c r="U54" s="34" t="s">
        <v>1</v>
      </c>
      <c r="V54" s="34" t="s">
        <v>1</v>
      </c>
      <c r="W54" s="34" t="s">
        <v>1</v>
      </c>
      <c r="X54" s="34" t="s">
        <v>1</v>
      </c>
      <c r="Y54" s="34" t="s">
        <v>1</v>
      </c>
      <c r="Z54" s="34" t="s">
        <v>1</v>
      </c>
      <c r="AA54" s="34" t="s">
        <v>1</v>
      </c>
      <c r="AB54" s="34" t="s">
        <v>1</v>
      </c>
      <c r="AC54" s="34" t="s">
        <v>1</v>
      </c>
      <c r="AD54" s="34" t="s">
        <v>1</v>
      </c>
      <c r="AE54" s="34" t="s">
        <v>1</v>
      </c>
      <c r="AF54" s="34" t="s">
        <v>1</v>
      </c>
      <c r="AG54" s="34" t="s">
        <v>1</v>
      </c>
    </row>
    <row r="55" spans="1:33" s="5" customFormat="1" x14ac:dyDescent="0.25">
      <c r="A55" s="9" t="s">
        <v>51</v>
      </c>
      <c r="B55" s="31" t="s">
        <v>1</v>
      </c>
      <c r="C55" s="32" t="s">
        <v>1</v>
      </c>
      <c r="D55" s="32" t="s">
        <v>1</v>
      </c>
      <c r="E55" s="32" t="s">
        <v>1</v>
      </c>
      <c r="F55" s="32" t="s">
        <v>1</v>
      </c>
      <c r="G55" s="32" t="s">
        <v>1</v>
      </c>
      <c r="H55" s="32" t="s">
        <v>1</v>
      </c>
      <c r="I55" s="32" t="s">
        <v>1</v>
      </c>
      <c r="J55" s="32" t="s">
        <v>1</v>
      </c>
      <c r="K55" s="32" t="s">
        <v>1</v>
      </c>
      <c r="L55" s="32" t="s">
        <v>1</v>
      </c>
      <c r="M55" s="32" t="s">
        <v>1</v>
      </c>
      <c r="N55" s="32" t="s">
        <v>1</v>
      </c>
      <c r="O55" s="32" t="s">
        <v>1</v>
      </c>
      <c r="P55" s="32" t="s">
        <v>1</v>
      </c>
      <c r="Q55" s="32" t="s">
        <v>1</v>
      </c>
      <c r="R55" s="32" t="s">
        <v>1</v>
      </c>
      <c r="S55" s="32" t="s">
        <v>1</v>
      </c>
      <c r="T55" s="32" t="s">
        <v>1</v>
      </c>
      <c r="U55" s="32" t="s">
        <v>1</v>
      </c>
      <c r="V55" s="32" t="s">
        <v>1</v>
      </c>
      <c r="W55" s="32" t="s">
        <v>1</v>
      </c>
      <c r="X55" s="32" t="s">
        <v>1</v>
      </c>
      <c r="Y55" s="32" t="s">
        <v>1</v>
      </c>
      <c r="Z55" s="32" t="s">
        <v>1</v>
      </c>
      <c r="AA55" s="32" t="s">
        <v>1</v>
      </c>
      <c r="AB55" s="32" t="s">
        <v>1</v>
      </c>
      <c r="AC55" s="32" t="s">
        <v>1</v>
      </c>
      <c r="AD55" s="32" t="s">
        <v>1</v>
      </c>
      <c r="AE55" s="32" t="s">
        <v>1</v>
      </c>
      <c r="AF55" s="32" t="s">
        <v>1</v>
      </c>
      <c r="AG55" s="32" t="s">
        <v>1</v>
      </c>
    </row>
    <row r="56" spans="1:33" x14ac:dyDescent="0.25">
      <c r="A56" s="12" t="s">
        <v>52</v>
      </c>
      <c r="B56" s="33" t="s">
        <v>1</v>
      </c>
      <c r="C56" s="34" t="s">
        <v>1</v>
      </c>
      <c r="D56" s="34" t="s">
        <v>1</v>
      </c>
      <c r="E56" s="34" t="s">
        <v>1</v>
      </c>
      <c r="F56" s="34" t="s">
        <v>1</v>
      </c>
      <c r="G56" s="34" t="s">
        <v>1</v>
      </c>
      <c r="H56" s="34" t="s">
        <v>1</v>
      </c>
      <c r="I56" s="34" t="s">
        <v>1</v>
      </c>
      <c r="J56" s="34" t="s">
        <v>1</v>
      </c>
      <c r="K56" s="34" t="s">
        <v>1</v>
      </c>
      <c r="L56" s="34" t="s">
        <v>1</v>
      </c>
      <c r="M56" s="34" t="s">
        <v>1</v>
      </c>
      <c r="N56" s="34" t="s">
        <v>1</v>
      </c>
      <c r="O56" s="34">
        <v>1.3088456362705272E-4</v>
      </c>
      <c r="P56" s="34">
        <v>3.239239821786907E-4</v>
      </c>
      <c r="Q56" s="34">
        <v>6.8545728070879485E-4</v>
      </c>
      <c r="R56" s="34">
        <v>8.4862579297124714E-4</v>
      </c>
      <c r="S56" s="34" t="s">
        <v>1</v>
      </c>
      <c r="T56" s="34">
        <v>1.1076467716738809E-3</v>
      </c>
      <c r="U56" s="34">
        <v>1.3204852080119438E-3</v>
      </c>
      <c r="V56" s="34">
        <v>8.1872832478849884E-4</v>
      </c>
      <c r="W56" s="34">
        <v>3.7279501093152412E-3</v>
      </c>
      <c r="X56" s="34">
        <v>1.6095057330184465E-3</v>
      </c>
      <c r="Y56" s="34">
        <v>2.3194782703977279E-3</v>
      </c>
      <c r="Z56" s="34">
        <v>1.906615501753907E-3</v>
      </c>
      <c r="AA56" s="34">
        <v>2.4796025319730442E-3</v>
      </c>
      <c r="AB56" s="34" t="s">
        <v>1</v>
      </c>
      <c r="AC56" s="34" t="s">
        <v>1</v>
      </c>
      <c r="AD56" s="34" t="s">
        <v>1</v>
      </c>
      <c r="AE56" s="34" t="s">
        <v>1</v>
      </c>
      <c r="AF56" s="34" t="s">
        <v>1</v>
      </c>
      <c r="AG56" s="34" t="s">
        <v>1</v>
      </c>
    </row>
    <row r="57" spans="1:33" s="5" customFormat="1" x14ac:dyDescent="0.25">
      <c r="A57" s="9" t="s">
        <v>53</v>
      </c>
      <c r="B57" s="31" t="s">
        <v>1</v>
      </c>
      <c r="C57" s="32" t="s">
        <v>1</v>
      </c>
      <c r="D57" s="32" t="s">
        <v>1</v>
      </c>
      <c r="E57" s="32" t="s">
        <v>1</v>
      </c>
      <c r="F57" s="32" t="s">
        <v>1</v>
      </c>
      <c r="G57" s="32" t="s">
        <v>1</v>
      </c>
      <c r="H57" s="32" t="s">
        <v>1</v>
      </c>
      <c r="I57" s="32" t="s">
        <v>1</v>
      </c>
      <c r="J57" s="32" t="s">
        <v>1</v>
      </c>
      <c r="K57" s="32" t="s">
        <v>1</v>
      </c>
      <c r="L57" s="32" t="s">
        <v>1</v>
      </c>
      <c r="M57" s="32" t="s">
        <v>1</v>
      </c>
      <c r="N57" s="32" t="s">
        <v>1</v>
      </c>
      <c r="O57" s="32" t="s">
        <v>1</v>
      </c>
      <c r="P57" s="32" t="s">
        <v>1</v>
      </c>
      <c r="Q57" s="32" t="s">
        <v>1</v>
      </c>
      <c r="R57" s="32" t="s">
        <v>1</v>
      </c>
      <c r="S57" s="32" t="s">
        <v>1</v>
      </c>
      <c r="T57" s="32" t="s">
        <v>1</v>
      </c>
      <c r="U57" s="32">
        <v>2.7322986632982736E-2</v>
      </c>
      <c r="V57" s="32">
        <v>3.4638271959313259E-2</v>
      </c>
      <c r="W57" s="32">
        <v>3.6207767894413795E-2</v>
      </c>
      <c r="X57" s="32">
        <v>3.9444551546060518E-2</v>
      </c>
      <c r="Y57" s="32">
        <v>4.314915836111835E-2</v>
      </c>
      <c r="Z57" s="32">
        <v>4.5356756385372468E-2</v>
      </c>
      <c r="AA57" s="32">
        <v>4.1481714549751747E-2</v>
      </c>
      <c r="AB57" s="32">
        <v>4.1705268730523506E-2</v>
      </c>
      <c r="AC57" s="32">
        <v>4.7690473071511051E-2</v>
      </c>
      <c r="AD57" s="32">
        <v>4.7170780355888897E-2</v>
      </c>
      <c r="AE57" s="32" t="s">
        <v>1</v>
      </c>
      <c r="AF57" s="32" t="s">
        <v>1</v>
      </c>
      <c r="AG57" s="32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299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2.8592149397153479</v>
      </c>
      <c r="M5" s="11" t="s">
        <v>1</v>
      </c>
      <c r="N5" s="11" t="s">
        <v>1</v>
      </c>
      <c r="O5" s="11" t="s">
        <v>1</v>
      </c>
      <c r="P5" s="11">
        <v>2.7958865330388885</v>
      </c>
      <c r="Q5" s="11">
        <v>2.8875703789552221</v>
      </c>
      <c r="R5" s="11">
        <v>2.7612864428037192</v>
      </c>
      <c r="S5" s="11">
        <v>2.5283426861169329</v>
      </c>
      <c r="T5" s="11">
        <v>2.8104867101863742</v>
      </c>
      <c r="U5" s="11">
        <v>3.0197162547217591</v>
      </c>
      <c r="V5" s="11">
        <v>3.0409616026711186</v>
      </c>
      <c r="W5" s="11">
        <v>2.880467507037082</v>
      </c>
      <c r="X5" s="11">
        <v>2.540131962219446</v>
      </c>
      <c r="Y5" s="11">
        <v>2.7283420587612497</v>
      </c>
      <c r="Z5" s="11" t="s">
        <v>1</v>
      </c>
      <c r="AA5" s="11">
        <v>2.8735150520843624</v>
      </c>
      <c r="AB5" s="11" t="s">
        <v>1</v>
      </c>
      <c r="AC5" s="11">
        <v>3.0121635685126225</v>
      </c>
      <c r="AD5" s="11" t="s">
        <v>1</v>
      </c>
      <c r="AE5" s="11">
        <v>2.9726805568111714</v>
      </c>
      <c r="AF5" s="11" t="s">
        <v>1</v>
      </c>
      <c r="AG5" s="11" t="s">
        <v>1</v>
      </c>
    </row>
    <row r="6" spans="1:33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3.9323104193208884</v>
      </c>
      <c r="V6" s="14">
        <v>2.9652856180564124</v>
      </c>
      <c r="W6" s="14">
        <v>3.3058947868313608</v>
      </c>
      <c r="X6" s="14">
        <v>3.2099496952694206</v>
      </c>
      <c r="Y6" s="14">
        <v>4.9882878841899858</v>
      </c>
      <c r="Z6" s="14">
        <v>7.7976442062545424</v>
      </c>
      <c r="AA6" s="14">
        <v>5.0160090398456356</v>
      </c>
      <c r="AB6" s="14">
        <v>3.5192584784426524</v>
      </c>
      <c r="AC6" s="14">
        <v>4.2409310817458827</v>
      </c>
      <c r="AD6" s="14">
        <v>4.0494436026367353</v>
      </c>
      <c r="AE6" s="14">
        <v>6.4486514750551827</v>
      </c>
      <c r="AF6" s="14">
        <v>4.2450111839342055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 t="s">
        <v>1</v>
      </c>
      <c r="R7" s="18" t="s">
        <v>1</v>
      </c>
      <c r="S7" s="18">
        <v>1.58894354939466</v>
      </c>
      <c r="T7" s="18">
        <v>1.7305650425688959</v>
      </c>
      <c r="U7" s="18">
        <v>2.2654656145926122</v>
      </c>
      <c r="V7" s="18">
        <v>3.7732195044894841</v>
      </c>
      <c r="W7" s="18">
        <v>9.4704680796354577</v>
      </c>
      <c r="X7" s="18">
        <v>15.896253729271766</v>
      </c>
      <c r="Y7" s="18">
        <v>15.936759642027646</v>
      </c>
      <c r="Z7" s="18">
        <v>15.430562534396696</v>
      </c>
      <c r="AA7" s="18">
        <v>15.253112925188175</v>
      </c>
      <c r="AB7" s="18">
        <v>2.8922798426152458</v>
      </c>
      <c r="AC7" s="18">
        <v>4.41941660782184</v>
      </c>
      <c r="AD7" s="18">
        <v>6.1398695696983454</v>
      </c>
      <c r="AE7" s="18">
        <v>6.8957533093798222</v>
      </c>
      <c r="AF7" s="18">
        <v>6.0238349291732902</v>
      </c>
      <c r="AG7" s="18" t="s">
        <v>1</v>
      </c>
    </row>
    <row r="8" spans="1:33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>
        <v>1.669710049561872</v>
      </c>
      <c r="N8" s="14" t="s">
        <v>1</v>
      </c>
      <c r="O8" s="14">
        <v>1.6801823177678188</v>
      </c>
      <c r="P8" s="14" t="s">
        <v>1</v>
      </c>
      <c r="Q8" s="14">
        <v>1.4797575721811034</v>
      </c>
      <c r="R8" s="14" t="s">
        <v>1</v>
      </c>
      <c r="S8" s="14">
        <v>1.4003479264448104</v>
      </c>
      <c r="T8" s="14" t="s">
        <v>1</v>
      </c>
      <c r="U8" s="14">
        <v>1.4137575811715155</v>
      </c>
      <c r="V8" s="14">
        <v>1.5282503468942319</v>
      </c>
      <c r="W8" s="14">
        <v>1.4901606004773515</v>
      </c>
      <c r="X8" s="14">
        <v>1.7660063687390144</v>
      </c>
      <c r="Y8" s="14">
        <v>3.0582320174038351</v>
      </c>
      <c r="Z8" s="14" t="s">
        <v>1</v>
      </c>
      <c r="AA8" s="14">
        <v>1.9498472914322453</v>
      </c>
      <c r="AB8" s="14" t="s">
        <v>1</v>
      </c>
      <c r="AC8" s="14">
        <v>2.3335044569935128</v>
      </c>
      <c r="AD8" s="14" t="s">
        <v>1</v>
      </c>
      <c r="AE8" s="14">
        <v>2.2573861380314417</v>
      </c>
      <c r="AF8" s="14">
        <v>1.9640242930237275</v>
      </c>
      <c r="AG8" s="14" t="s">
        <v>1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6.1079205551567348</v>
      </c>
      <c r="P9" s="11">
        <v>7.851079780416435</v>
      </c>
      <c r="Q9" s="11">
        <v>6.2611153302634985</v>
      </c>
      <c r="R9" s="11">
        <v>9.3290328562629554</v>
      </c>
      <c r="S9" s="11">
        <v>5.9810651432783555</v>
      </c>
      <c r="T9" s="11">
        <v>5.5052177716678123</v>
      </c>
      <c r="U9" s="11">
        <v>6.2099466546432742</v>
      </c>
      <c r="V9" s="11">
        <v>5.9666609383055507</v>
      </c>
      <c r="W9" s="11">
        <v>5.2730285318912617</v>
      </c>
      <c r="X9" s="11">
        <v>4.9871944732660003</v>
      </c>
      <c r="Y9" s="11">
        <v>5.2041896057292707</v>
      </c>
      <c r="Z9" s="11">
        <v>5.8241727582166174</v>
      </c>
      <c r="AA9" s="11">
        <v>6.8126279638068814</v>
      </c>
      <c r="AB9" s="11">
        <v>8.1970851520307768</v>
      </c>
      <c r="AC9" s="11">
        <v>10.847134595162986</v>
      </c>
      <c r="AD9" s="11">
        <v>11.366371294169129</v>
      </c>
      <c r="AE9" s="11">
        <v>7.172660441088814</v>
      </c>
      <c r="AF9" s="11">
        <v>7.5547422487471145</v>
      </c>
      <c r="AG9" s="11" t="s">
        <v>1</v>
      </c>
    </row>
    <row r="10" spans="1:33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>
        <v>1.4670070388300123</v>
      </c>
      <c r="M10" s="14">
        <v>1.5111437106328662</v>
      </c>
      <c r="N10" s="14">
        <v>1.9874274511346453</v>
      </c>
      <c r="O10" s="14">
        <v>2.0603522305014685</v>
      </c>
      <c r="P10" s="14">
        <v>2.0297075217901037</v>
      </c>
      <c r="Q10" s="14">
        <v>2.0768401629610684</v>
      </c>
      <c r="R10" s="14">
        <v>2.1213303626538655</v>
      </c>
      <c r="S10" s="14">
        <v>1.9899658319276849</v>
      </c>
      <c r="T10" s="14">
        <v>1.6703021877745199</v>
      </c>
      <c r="U10" s="14">
        <v>2.0729916810973359</v>
      </c>
      <c r="V10" s="14">
        <v>2.3337537713548731</v>
      </c>
      <c r="W10" s="14">
        <v>2.537923182627059</v>
      </c>
      <c r="X10" s="14">
        <v>2.6846751586091573</v>
      </c>
      <c r="Y10" s="14">
        <v>2.7692583893119491</v>
      </c>
      <c r="Z10" s="14">
        <v>2.73337325901015</v>
      </c>
      <c r="AA10" s="14">
        <v>2.5745770808282136</v>
      </c>
      <c r="AB10" s="14">
        <v>3.1639695583942218</v>
      </c>
      <c r="AC10" s="14">
        <v>3.5168146180263071</v>
      </c>
      <c r="AD10" s="14">
        <v>3.7249328176212</v>
      </c>
      <c r="AE10" s="14">
        <v>3.7944334410507659</v>
      </c>
      <c r="AF10" s="14">
        <v>3.8700650540193582</v>
      </c>
      <c r="AG10" s="14" t="s">
        <v>1</v>
      </c>
    </row>
    <row r="11" spans="1:33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1.1584994482684385</v>
      </c>
      <c r="N11" s="11">
        <v>1.252343981587879</v>
      </c>
      <c r="O11" s="11">
        <v>1.1743032324103364</v>
      </c>
      <c r="P11" s="11">
        <v>1.183575834106346</v>
      </c>
      <c r="Q11" s="11">
        <v>1.1205972985712238</v>
      </c>
      <c r="R11" s="11">
        <v>1.3441858552104371</v>
      </c>
      <c r="S11" s="11">
        <v>1.053062347317969</v>
      </c>
      <c r="T11" s="11">
        <v>1.2452661028356495</v>
      </c>
      <c r="U11" s="11">
        <v>1.1162225433984148</v>
      </c>
      <c r="V11" s="11">
        <v>1.2579450029851271</v>
      </c>
      <c r="W11" s="11">
        <v>1.3301016676141704</v>
      </c>
      <c r="X11" s="11">
        <v>1.3708301829205967</v>
      </c>
      <c r="Y11" s="11">
        <v>1.5193685154431151</v>
      </c>
      <c r="Z11" s="11">
        <v>1.578198941261745</v>
      </c>
      <c r="AA11" s="11" t="s">
        <v>1</v>
      </c>
      <c r="AB11" s="11">
        <v>1.5003629338590303</v>
      </c>
      <c r="AC11" s="11">
        <v>1.4840142648322141</v>
      </c>
      <c r="AD11" s="11">
        <v>1.6755178777126698</v>
      </c>
      <c r="AE11" s="11">
        <v>1.9162361324561124</v>
      </c>
      <c r="AF11" s="11">
        <v>1.8532263961653632</v>
      </c>
      <c r="AG11" s="11" t="s">
        <v>1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0.12977462473504348</v>
      </c>
      <c r="R12" s="14">
        <v>0.39465834518838055</v>
      </c>
      <c r="S12" s="14">
        <v>0.46994321519483062</v>
      </c>
      <c r="T12" s="14">
        <v>0.23747560182173061</v>
      </c>
      <c r="U12" s="14">
        <v>0.39152950607872816</v>
      </c>
      <c r="V12" s="14">
        <v>0.54599019771984203</v>
      </c>
      <c r="W12" s="14">
        <v>0.69480744729997801</v>
      </c>
      <c r="X12" s="14">
        <v>0.93112562984533198</v>
      </c>
      <c r="Y12" s="14">
        <v>1.1904000142856932</v>
      </c>
      <c r="Z12" s="14">
        <v>1.7300906034215628</v>
      </c>
      <c r="AA12" s="14">
        <v>3.0469428947884838</v>
      </c>
      <c r="AB12" s="14">
        <v>4.1368834941014301</v>
      </c>
      <c r="AC12" s="14">
        <v>3.6533059158494141</v>
      </c>
      <c r="AD12" s="14">
        <v>4.9237949571334045</v>
      </c>
      <c r="AE12" s="14">
        <v>8.9135316387042174</v>
      </c>
      <c r="AF12" s="14">
        <v>10.251804767732811</v>
      </c>
      <c r="AG12" s="14" t="s">
        <v>1</v>
      </c>
    </row>
    <row r="13" spans="1:33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>
        <v>3.1805425631431241</v>
      </c>
      <c r="M13" s="11">
        <v>2.6551428793895511</v>
      </c>
      <c r="N13" s="11">
        <v>2.1493244184426801</v>
      </c>
      <c r="O13" s="11">
        <v>1.9978005865102642</v>
      </c>
      <c r="P13" s="11">
        <v>2.1028037383177569</v>
      </c>
      <c r="Q13" s="11">
        <v>1.9852216748768474</v>
      </c>
      <c r="R13" s="11" t="s">
        <v>1</v>
      </c>
      <c r="S13" s="11" t="s">
        <v>1</v>
      </c>
      <c r="T13" s="11" t="s">
        <v>1</v>
      </c>
      <c r="U13" s="11" t="s">
        <v>1</v>
      </c>
      <c r="V13" s="11" t="s">
        <v>1</v>
      </c>
      <c r="W13" s="11" t="s">
        <v>1</v>
      </c>
      <c r="X13" s="11" t="s">
        <v>1</v>
      </c>
      <c r="Y13" s="11" t="s">
        <v>1</v>
      </c>
      <c r="Z13" s="11" t="s">
        <v>1</v>
      </c>
      <c r="AA13" s="11">
        <v>3.6027921639270439</v>
      </c>
      <c r="AB13" s="11" t="s">
        <v>1</v>
      </c>
      <c r="AC13" s="11">
        <v>3.0157986244779824</v>
      </c>
      <c r="AD13" s="11" t="s">
        <v>1</v>
      </c>
      <c r="AE13" s="11">
        <v>2.9511669995721426</v>
      </c>
      <c r="AF13" s="11" t="s">
        <v>1</v>
      </c>
      <c r="AG13" s="11" t="s">
        <v>1</v>
      </c>
    </row>
    <row r="14" spans="1:33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 t="s">
        <v>1</v>
      </c>
      <c r="R14" s="14" t="s">
        <v>1</v>
      </c>
      <c r="S14" s="14">
        <v>1.8632688658029553</v>
      </c>
      <c r="T14" s="14">
        <v>2.1518680763236593</v>
      </c>
      <c r="U14" s="14">
        <v>2.6024259461710657</v>
      </c>
      <c r="V14" s="14">
        <v>2.6130069452583191</v>
      </c>
      <c r="W14" s="14">
        <v>2.0872664129304512</v>
      </c>
      <c r="X14" s="14">
        <v>2.6016339470796241</v>
      </c>
      <c r="Y14" s="14">
        <v>2.8785069889577803</v>
      </c>
      <c r="Z14" s="14">
        <v>2.6565616567441528</v>
      </c>
      <c r="AA14" s="14">
        <v>2.4732590152096403</v>
      </c>
      <c r="AB14" s="14">
        <v>2.3349303449410428</v>
      </c>
      <c r="AC14" s="14">
        <v>3.2472109155173756</v>
      </c>
      <c r="AD14" s="14">
        <v>2.9086712584370722</v>
      </c>
      <c r="AE14" s="14">
        <v>2.8915034356307951</v>
      </c>
      <c r="AF14" s="14">
        <v>3.1736009423269067</v>
      </c>
      <c r="AG14" s="14" t="s">
        <v>1</v>
      </c>
    </row>
    <row r="15" spans="1:33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5.9184503345532518</v>
      </c>
      <c r="N15" s="11">
        <v>9.320528644970949</v>
      </c>
      <c r="O15" s="11">
        <v>9.0457791255013209</v>
      </c>
      <c r="P15" s="11">
        <v>8.2329921733895244</v>
      </c>
      <c r="Q15" s="11">
        <v>8.5491752084940664</v>
      </c>
      <c r="R15" s="11">
        <v>9.6360406174107212</v>
      </c>
      <c r="S15" s="11">
        <v>10.742527619972021</v>
      </c>
      <c r="T15" s="11">
        <v>10.967082396237988</v>
      </c>
      <c r="U15" s="11">
        <v>10.000240998698606</v>
      </c>
      <c r="V15" s="11">
        <v>13.54903826074851</v>
      </c>
      <c r="W15" s="11">
        <v>12.163590445356743</v>
      </c>
      <c r="X15" s="11">
        <v>14.987928084198682</v>
      </c>
      <c r="Y15" s="11">
        <v>16.357795333203764</v>
      </c>
      <c r="Z15" s="11">
        <v>19.484813619150813</v>
      </c>
      <c r="AA15" s="11">
        <v>20.428909785896863</v>
      </c>
      <c r="AB15" s="11">
        <v>16.920508020037442</v>
      </c>
      <c r="AC15" s="11">
        <v>19.877692489157457</v>
      </c>
      <c r="AD15" s="11">
        <v>23.271749175413419</v>
      </c>
      <c r="AE15" s="11">
        <v>19.872898105634444</v>
      </c>
      <c r="AF15" s="11">
        <v>19.046459266956766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3.1518666501099322</v>
      </c>
      <c r="Q16" s="14">
        <v>6.3469109534062973</v>
      </c>
      <c r="R16" s="14">
        <v>9.9573780129335674</v>
      </c>
      <c r="S16" s="14">
        <v>18.142342450794089</v>
      </c>
      <c r="T16" s="14">
        <v>13.627706165071707</v>
      </c>
      <c r="U16" s="14">
        <v>11.081079871661201</v>
      </c>
      <c r="V16" s="14">
        <v>17.55453344869985</v>
      </c>
      <c r="W16" s="14">
        <v>26.964463844809654</v>
      </c>
      <c r="X16" s="14">
        <v>27.936400473242678</v>
      </c>
      <c r="Y16" s="14">
        <v>31.913267915265354</v>
      </c>
      <c r="Z16" s="14">
        <v>30.995921205221492</v>
      </c>
      <c r="AA16" s="14">
        <v>30.516847588985552</v>
      </c>
      <c r="AB16" s="14">
        <v>15.398092865951185</v>
      </c>
      <c r="AC16" s="14">
        <v>20.264920587164099</v>
      </c>
      <c r="AD16" s="14">
        <v>18.809728223388834</v>
      </c>
      <c r="AE16" s="14">
        <v>24.066559944691129</v>
      </c>
      <c r="AF16" s="14">
        <v>27.725667603958073</v>
      </c>
      <c r="AG16" s="14" t="s">
        <v>1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41.981372184847359</v>
      </c>
      <c r="Y17" s="11">
        <v>39.426523297491038</v>
      </c>
      <c r="Z17" s="11">
        <v>35.872235872235869</v>
      </c>
      <c r="AA17" s="11">
        <v>37.713534822601844</v>
      </c>
      <c r="AB17" s="11">
        <v>15.851449275362317</v>
      </c>
      <c r="AC17" s="11">
        <v>22.189992748368383</v>
      </c>
      <c r="AD17" s="11">
        <v>35.177228786251348</v>
      </c>
      <c r="AE17" s="11">
        <v>32.172131147540981</v>
      </c>
      <c r="AF17" s="11">
        <v>26.182586562935217</v>
      </c>
      <c r="AG17" s="11" t="s">
        <v>1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 t="s">
        <v>1</v>
      </c>
      <c r="W18" s="14" t="s">
        <v>1</v>
      </c>
      <c r="X18" s="14" t="s">
        <v>1</v>
      </c>
      <c r="Y18" s="14">
        <v>1.2487391267740962</v>
      </c>
      <c r="Z18" s="14">
        <v>1.1264477233063621</v>
      </c>
      <c r="AA18" s="14">
        <v>1.4454277286135695</v>
      </c>
      <c r="AB18" s="14" t="s">
        <v>1</v>
      </c>
      <c r="AC18" s="14">
        <v>1.5956708755376716</v>
      </c>
      <c r="AD18" s="14" t="s">
        <v>1</v>
      </c>
      <c r="AE18" s="14">
        <v>1.9788560585524533</v>
      </c>
      <c r="AF18" s="14" t="s">
        <v>1</v>
      </c>
      <c r="AG18" s="14" t="s">
        <v>1</v>
      </c>
    </row>
    <row r="19" spans="1:33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3.0814748158753194</v>
      </c>
      <c r="V19" s="11">
        <v>2.9677267532852696</v>
      </c>
      <c r="W19" s="11">
        <v>3.2839450485874826</v>
      </c>
      <c r="X19" s="11">
        <v>4.0638918355910665</v>
      </c>
      <c r="Y19" s="11">
        <v>4.6135887072682413</v>
      </c>
      <c r="Z19" s="11">
        <v>3.4942135667358363</v>
      </c>
      <c r="AA19" s="11">
        <v>3.8238458275235336</v>
      </c>
      <c r="AB19" s="11">
        <v>2.9807220082407948</v>
      </c>
      <c r="AC19" s="11">
        <v>2.9718631707967789</v>
      </c>
      <c r="AD19" s="11">
        <v>2.6697317534419169</v>
      </c>
      <c r="AE19" s="11">
        <v>2.5228450099565749</v>
      </c>
      <c r="AF19" s="11">
        <v>1.9744400961464681</v>
      </c>
      <c r="AG19" s="11" t="s">
        <v>1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2.062311913613029</v>
      </c>
      <c r="O20" s="14" t="s">
        <v>1</v>
      </c>
      <c r="P20" s="14" t="s">
        <v>1</v>
      </c>
      <c r="Q20" s="14">
        <v>3.2439176543980035</v>
      </c>
      <c r="R20" s="14">
        <v>4.9915208140018565</v>
      </c>
      <c r="S20" s="14">
        <v>6.3901203293223556</v>
      </c>
      <c r="T20" s="14">
        <v>5.155270001529753</v>
      </c>
      <c r="U20" s="14">
        <v>3.8663770032429712</v>
      </c>
      <c r="V20" s="14">
        <v>2.9847391163174066</v>
      </c>
      <c r="W20" s="14">
        <v>5.3633856643432569</v>
      </c>
      <c r="X20" s="14">
        <v>9.7275213559779843</v>
      </c>
      <c r="Y20" s="14">
        <v>12.207264414528829</v>
      </c>
      <c r="Z20" s="14">
        <v>13.330249921538181</v>
      </c>
      <c r="AA20" s="14">
        <v>16.84128072065015</v>
      </c>
      <c r="AB20" s="14">
        <v>3.8703962386290072</v>
      </c>
      <c r="AC20" s="14">
        <v>3.4568013590583666</v>
      </c>
      <c r="AD20" s="14">
        <v>4.9875378554391228</v>
      </c>
      <c r="AE20" s="14">
        <v>4.5908806995627733</v>
      </c>
      <c r="AF20" s="14">
        <v>4.0566092454033988</v>
      </c>
      <c r="AG20" s="14" t="s">
        <v>1</v>
      </c>
    </row>
    <row r="21" spans="1:33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>
        <v>1.8688902482629142</v>
      </c>
      <c r="Z21" s="11" t="s">
        <v>1</v>
      </c>
      <c r="AA21" s="11">
        <v>1.729905984467383</v>
      </c>
      <c r="AB21" s="11" t="s">
        <v>1</v>
      </c>
      <c r="AC21" s="11">
        <v>1.5520822468166302</v>
      </c>
      <c r="AD21" s="11" t="s">
        <v>1</v>
      </c>
      <c r="AE21" s="11">
        <v>1.5812983564432979</v>
      </c>
      <c r="AF21" s="11" t="s">
        <v>1</v>
      </c>
      <c r="AG21" s="11" t="s">
        <v>1</v>
      </c>
    </row>
    <row r="22" spans="1:33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>
        <v>1.9158315828030545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1.176113376868569</v>
      </c>
      <c r="X22" s="14">
        <v>1.2273132972353662</v>
      </c>
      <c r="Y22" s="14">
        <v>1.4115168539325844</v>
      </c>
      <c r="Z22" s="14">
        <v>1.6032887975334018</v>
      </c>
      <c r="AA22" s="14">
        <v>1.4721772015126957</v>
      </c>
      <c r="AB22" s="14">
        <v>1.5490646537577946</v>
      </c>
      <c r="AC22" s="14">
        <v>1.318325974752814</v>
      </c>
      <c r="AD22" s="14">
        <v>1.3048205871692642</v>
      </c>
      <c r="AE22" s="14">
        <v>1.1655405405405406</v>
      </c>
      <c r="AF22" s="14">
        <v>1.2869038607115821</v>
      </c>
      <c r="AG22" s="14" t="s">
        <v>1</v>
      </c>
    </row>
    <row r="23" spans="1:33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>
        <v>1.2693498452012386</v>
      </c>
      <c r="O23" s="11">
        <v>2.6413935325347726</v>
      </c>
      <c r="P23" s="11">
        <v>2.7331096153473124</v>
      </c>
      <c r="Q23" s="11">
        <v>4.2550901426136871</v>
      </c>
      <c r="R23" s="11">
        <v>5.5949633450991039</v>
      </c>
      <c r="S23" s="11">
        <v>4.8568859583395776</v>
      </c>
      <c r="T23" s="11">
        <v>3.5607692507331756</v>
      </c>
      <c r="U23" s="11">
        <v>3.5502045226518479</v>
      </c>
      <c r="V23" s="11">
        <v>8.5885447668055512</v>
      </c>
      <c r="W23" s="11">
        <v>10.499970051425979</v>
      </c>
      <c r="X23" s="11">
        <v>10.88351482975566</v>
      </c>
      <c r="Y23" s="11">
        <v>10.268445208613542</v>
      </c>
      <c r="Z23" s="11">
        <v>11.04451948887322</v>
      </c>
      <c r="AA23" s="11">
        <v>14.560897418151015</v>
      </c>
      <c r="AB23" s="11">
        <v>2.8434486986568581</v>
      </c>
      <c r="AC23" s="11">
        <v>3.0293753189007941</v>
      </c>
      <c r="AD23" s="11">
        <v>4.0382150635033218</v>
      </c>
      <c r="AE23" s="11">
        <v>4.703679618787258</v>
      </c>
      <c r="AF23" s="11">
        <v>5.2846685286248061</v>
      </c>
      <c r="AG23" s="11" t="s">
        <v>1</v>
      </c>
    </row>
    <row r="24" spans="1:33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3.826935321987071</v>
      </c>
      <c r="M24" s="14">
        <v>3.7845520939262265</v>
      </c>
      <c r="N24" s="14">
        <v>3.5782104283162584</v>
      </c>
      <c r="O24" s="14">
        <v>3.3562806682352848</v>
      </c>
      <c r="P24" s="14">
        <v>3.245835082037491</v>
      </c>
      <c r="Q24" s="14">
        <v>3.150413949739908</v>
      </c>
      <c r="R24" s="14">
        <v>2.1241749752035703</v>
      </c>
      <c r="S24" s="14">
        <v>1.4992905780964785</v>
      </c>
      <c r="T24" s="14">
        <v>1.6726400587990675</v>
      </c>
      <c r="U24" s="14">
        <v>2.5580891903593592</v>
      </c>
      <c r="V24" s="14">
        <v>1.9974941569615114</v>
      </c>
      <c r="W24" s="14">
        <v>4.5558651054959185</v>
      </c>
      <c r="X24" s="14">
        <v>3.5519084466278446</v>
      </c>
      <c r="Y24" s="14">
        <v>4.0200206245729966</v>
      </c>
      <c r="Z24" s="14">
        <v>4.0325698432388144</v>
      </c>
      <c r="AA24" s="14">
        <v>4.7090678804316211</v>
      </c>
      <c r="AB24" s="14">
        <v>4.3470142145568689</v>
      </c>
      <c r="AC24" s="14">
        <v>4.4173919770995322</v>
      </c>
      <c r="AD24" s="14">
        <v>4.4351681718640759</v>
      </c>
      <c r="AE24" s="14">
        <v>4.4889072497947762</v>
      </c>
      <c r="AF24" s="14">
        <v>4.1294266259441592</v>
      </c>
      <c r="AG24" s="14" t="s">
        <v>1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>
        <v>1.6711308573957375</v>
      </c>
      <c r="O25" s="11" t="s">
        <v>1</v>
      </c>
      <c r="P25" s="11">
        <v>1.6567908920123757</v>
      </c>
      <c r="Q25" s="11" t="s">
        <v>1</v>
      </c>
      <c r="R25" s="11">
        <v>1.6437535797164775</v>
      </c>
      <c r="S25" s="11">
        <v>1.4719965520329246</v>
      </c>
      <c r="T25" s="11" t="s">
        <v>1</v>
      </c>
      <c r="U25" s="11">
        <v>1.4902914471014721</v>
      </c>
      <c r="V25" s="11" t="s">
        <v>1</v>
      </c>
      <c r="W25" s="11">
        <v>1.8155258335966342</v>
      </c>
      <c r="X25" s="11" t="s">
        <v>1</v>
      </c>
      <c r="Y25" s="11">
        <v>1.8875214417462574</v>
      </c>
      <c r="Z25" s="11" t="s">
        <v>1</v>
      </c>
      <c r="AA25" s="11">
        <v>1.8892107986687678</v>
      </c>
      <c r="AB25" s="11" t="s">
        <v>1</v>
      </c>
      <c r="AC25" s="11">
        <v>1.8308592522742466</v>
      </c>
      <c r="AD25" s="11" t="s">
        <v>1</v>
      </c>
      <c r="AE25" s="11">
        <v>1.9931064704845951</v>
      </c>
      <c r="AF25" s="11" t="s">
        <v>1</v>
      </c>
      <c r="AG25" s="11" t="s">
        <v>1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1.451114755582483</v>
      </c>
      <c r="O26" s="14">
        <v>1.905742948436157</v>
      </c>
      <c r="P26" s="14">
        <v>1.8541839827385003</v>
      </c>
      <c r="Q26" s="14">
        <v>2.5377219809742666</v>
      </c>
      <c r="R26" s="14">
        <v>1.9386870115123116</v>
      </c>
      <c r="S26" s="14">
        <v>1.9983144532191874</v>
      </c>
      <c r="T26" s="14">
        <v>3.2116281410406957</v>
      </c>
      <c r="U26" s="14">
        <v>5.3651671449064384</v>
      </c>
      <c r="V26" s="14">
        <v>7.697225609465554</v>
      </c>
      <c r="W26" s="14">
        <v>9.8076308924476923</v>
      </c>
      <c r="X26" s="14">
        <v>10.933683940839508</v>
      </c>
      <c r="Y26" s="14">
        <v>12.486677304537244</v>
      </c>
      <c r="Z26" s="14">
        <v>10.298740600282825</v>
      </c>
      <c r="AA26" s="14">
        <v>13.123951482527849</v>
      </c>
      <c r="AB26" s="14">
        <v>8.8443113218482452</v>
      </c>
      <c r="AC26" s="14">
        <v>6.3932230228392424</v>
      </c>
      <c r="AD26" s="14">
        <v>6.2655369363929152</v>
      </c>
      <c r="AE26" s="14">
        <v>6.0885051562266801</v>
      </c>
      <c r="AF26" s="14">
        <v>6.1072209611659343</v>
      </c>
      <c r="AG26" s="14" t="s">
        <v>1</v>
      </c>
    </row>
    <row r="27" spans="1:33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>
        <v>17.287140340575455</v>
      </c>
      <c r="N27" s="11" t="s">
        <v>1</v>
      </c>
      <c r="O27" s="11">
        <v>20.421771768700527</v>
      </c>
      <c r="P27" s="11" t="s">
        <v>1</v>
      </c>
      <c r="Q27" s="11">
        <v>17.580878107645599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11.878969720146412</v>
      </c>
      <c r="X27" s="11" t="s">
        <v>1</v>
      </c>
      <c r="Y27" s="11">
        <v>11.424126849836593</v>
      </c>
      <c r="Z27" s="11" t="s">
        <v>1</v>
      </c>
      <c r="AA27" s="11">
        <v>10.034510687748705</v>
      </c>
      <c r="AB27" s="11" t="s">
        <v>1</v>
      </c>
      <c r="AC27" s="11">
        <v>11.041340639609896</v>
      </c>
      <c r="AD27" s="11" t="s">
        <v>1</v>
      </c>
      <c r="AE27" s="11">
        <v>11.168005612450058</v>
      </c>
      <c r="AF27" s="11">
        <v>11.129019324833614</v>
      </c>
      <c r="AG27" s="11" t="s">
        <v>1</v>
      </c>
    </row>
    <row r="28" spans="1:33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3.5307436231781173</v>
      </c>
      <c r="S28" s="14">
        <v>2.8305558504051231</v>
      </c>
      <c r="T28" s="14">
        <v>2.3936750100328954</v>
      </c>
      <c r="U28" s="14">
        <v>2.8248084120477626</v>
      </c>
      <c r="V28" s="14">
        <v>6.5192173288597361</v>
      </c>
      <c r="W28" s="14">
        <v>9.4767942037276995</v>
      </c>
      <c r="X28" s="14">
        <v>13.148105429535647</v>
      </c>
      <c r="Y28" s="14">
        <v>12.314774193125936</v>
      </c>
      <c r="Z28" s="14">
        <v>16.032089266940648</v>
      </c>
      <c r="AA28" s="14">
        <v>35.206821730840574</v>
      </c>
      <c r="AB28" s="14">
        <v>4.27754414162772</v>
      </c>
      <c r="AC28" s="14">
        <v>6.0032979284469699</v>
      </c>
      <c r="AD28" s="14">
        <v>4.6164376447339155</v>
      </c>
      <c r="AE28" s="14">
        <v>2.0317027002665498</v>
      </c>
      <c r="AF28" s="14">
        <v>3.9990368649477248</v>
      </c>
      <c r="AG28" s="14" t="s">
        <v>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2.1093006958001705</v>
      </c>
      <c r="P29" s="11">
        <v>1.7092865689856014</v>
      </c>
      <c r="Q29" s="11">
        <v>2.7461146172761746</v>
      </c>
      <c r="R29" s="11">
        <v>3.1047143365115071</v>
      </c>
      <c r="S29" s="11">
        <v>3.9385826457013851</v>
      </c>
      <c r="T29" s="11">
        <v>2.8081737712517567</v>
      </c>
      <c r="U29" s="11">
        <v>3.1912885419299055</v>
      </c>
      <c r="V29" s="11">
        <v>3.3372567840395093</v>
      </c>
      <c r="W29" s="11">
        <v>3.3727982035600022</v>
      </c>
      <c r="X29" s="11">
        <v>3.904423756821565</v>
      </c>
      <c r="Y29" s="11">
        <v>4.1429680665150812</v>
      </c>
      <c r="Z29" s="11">
        <v>4.2901176322576591</v>
      </c>
      <c r="AA29" s="11">
        <v>4.9207154889358042</v>
      </c>
      <c r="AB29" s="11">
        <v>4.1749953507161131</v>
      </c>
      <c r="AC29" s="11">
        <v>4.9945717950220052</v>
      </c>
      <c r="AD29" s="11">
        <v>4.9900081100093638</v>
      </c>
      <c r="AE29" s="11">
        <v>5.2969724376146914</v>
      </c>
      <c r="AF29" s="11">
        <v>4.7974526870161878</v>
      </c>
      <c r="AG29" s="11" t="s">
        <v>1</v>
      </c>
    </row>
    <row r="30" spans="1:33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>
        <v>3.9400313691753266</v>
      </c>
      <c r="M30" s="14">
        <v>4.0387611874889293</v>
      </c>
      <c r="N30" s="14">
        <v>5.05731671953356</v>
      </c>
      <c r="O30" s="14">
        <v>3.5492356297963386</v>
      </c>
      <c r="P30" s="14" t="s">
        <v>1</v>
      </c>
      <c r="Q30" s="14">
        <v>3.3838713856436939</v>
      </c>
      <c r="R30" s="14">
        <v>3.0715049015600049</v>
      </c>
      <c r="S30" s="14">
        <v>2.6897318325206219</v>
      </c>
      <c r="T30" s="14">
        <v>2.6400015291068</v>
      </c>
      <c r="U30" s="14">
        <v>2.5267808721027682</v>
      </c>
      <c r="V30" s="14">
        <v>2.7442453638853466</v>
      </c>
      <c r="W30" s="14">
        <v>3.5618760044119213</v>
      </c>
      <c r="X30" s="14">
        <v>4.2348166280566621</v>
      </c>
      <c r="Y30" s="14">
        <v>4.4248842473576664</v>
      </c>
      <c r="Z30" s="14">
        <v>4.1952830238716032</v>
      </c>
      <c r="AA30" s="14">
        <v>5.2080170057698147</v>
      </c>
      <c r="AB30" s="14">
        <v>4.8491704374057321</v>
      </c>
      <c r="AC30" s="14">
        <v>4.7927184811206711</v>
      </c>
      <c r="AD30" s="14">
        <v>4.7972701726214373</v>
      </c>
      <c r="AE30" s="14">
        <v>5.2209093244284608</v>
      </c>
      <c r="AF30" s="14">
        <v>5.0862506341958396</v>
      </c>
      <c r="AG30" s="14" t="s">
        <v>1</v>
      </c>
    </row>
    <row r="31" spans="1:33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>
        <v>9.0187516578587618E-2</v>
      </c>
      <c r="F31" s="11" t="s">
        <v>1</v>
      </c>
      <c r="G31" s="11">
        <v>0.33597072327736649</v>
      </c>
      <c r="H31" s="11" t="s">
        <v>1</v>
      </c>
      <c r="I31" s="11">
        <v>0.85399136302019563</v>
      </c>
      <c r="J31" s="11" t="s">
        <v>1</v>
      </c>
      <c r="K31" s="11">
        <v>0.92464742527614641</v>
      </c>
      <c r="L31" s="11" t="s">
        <v>1</v>
      </c>
      <c r="M31" s="11">
        <v>0.7650304696067366</v>
      </c>
      <c r="N31" s="11" t="s">
        <v>1</v>
      </c>
      <c r="O31" s="11">
        <v>0.98994554266169277</v>
      </c>
      <c r="P31" s="11" t="s">
        <v>1</v>
      </c>
      <c r="Q31" s="11">
        <v>1.1891705256316518</v>
      </c>
      <c r="R31" s="11" t="s">
        <v>1</v>
      </c>
      <c r="S31" s="11">
        <v>1.4901464068844765</v>
      </c>
      <c r="T31" s="11" t="s">
        <v>1</v>
      </c>
      <c r="U31" s="11">
        <v>1.4923925882829991</v>
      </c>
      <c r="V31" s="11" t="s">
        <v>1</v>
      </c>
      <c r="W31" s="11">
        <v>1.6135141277175968</v>
      </c>
      <c r="X31" s="11" t="s">
        <v>1</v>
      </c>
      <c r="Y31" s="11">
        <v>1.7290488225618805</v>
      </c>
      <c r="Z31" s="11" t="s">
        <v>1</v>
      </c>
      <c r="AA31" s="11">
        <v>1.6296501538506412</v>
      </c>
      <c r="AB31" s="11" t="s">
        <v>1</v>
      </c>
      <c r="AC31" s="11" t="s">
        <v>1</v>
      </c>
      <c r="AD31" s="11" t="s">
        <v>1</v>
      </c>
      <c r="AE31" s="11">
        <v>1.5871623991581902</v>
      </c>
      <c r="AF31" s="11" t="s">
        <v>1</v>
      </c>
      <c r="AG31" s="11" t="s">
        <v>1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>
        <v>2.452786539926159</v>
      </c>
      <c r="AF32" s="21" t="s">
        <v>1</v>
      </c>
      <c r="AG32" s="21" t="s">
        <v>1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5.5034267729505544</v>
      </c>
      <c r="AF35" s="11">
        <v>2.9170916921681971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>
        <v>3.1993601279744053</v>
      </c>
      <c r="AD36" s="14">
        <v>3.2354193273733505</v>
      </c>
      <c r="AE36" s="14">
        <v>4.1145398943564082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</row>
    <row r="39" spans="1:33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3.2388287550648878</v>
      </c>
      <c r="Z39" s="11">
        <v>3.5177389350524382</v>
      </c>
      <c r="AA39" s="11">
        <v>3.6985752431132788</v>
      </c>
      <c r="AB39" s="11">
        <v>3.1602244553711931</v>
      </c>
      <c r="AC39" s="11">
        <v>2.1310716199159128</v>
      </c>
      <c r="AD39" s="11">
        <v>2.4532426951047626</v>
      </c>
      <c r="AE39" s="11">
        <v>3.3513162354536212</v>
      </c>
      <c r="AF39" s="11">
        <v>2.784158906144683</v>
      </c>
      <c r="AG39" s="11" t="s">
        <v>1</v>
      </c>
    </row>
    <row r="40" spans="1:33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</row>
    <row r="41" spans="1:33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</row>
    <row r="44" spans="1:33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>
        <v>2.1561418791556544</v>
      </c>
      <c r="L47" s="11" t="s">
        <v>1</v>
      </c>
      <c r="M47" s="11">
        <v>1.4960910173173456</v>
      </c>
      <c r="N47" s="11" t="s">
        <v>1</v>
      </c>
      <c r="O47" s="11">
        <v>1.6972070857201649</v>
      </c>
      <c r="P47" s="11" t="s">
        <v>1</v>
      </c>
      <c r="Q47" s="11">
        <v>1.5030865139172793</v>
      </c>
      <c r="R47" s="11" t="s">
        <v>1</v>
      </c>
      <c r="S47" s="11">
        <v>1.3094843106646143</v>
      </c>
      <c r="T47" s="11" t="s">
        <v>1</v>
      </c>
      <c r="U47" s="11">
        <v>1.4045768721125953</v>
      </c>
      <c r="V47" s="11" t="s">
        <v>1</v>
      </c>
      <c r="W47" s="11">
        <v>1.4782000158449311</v>
      </c>
      <c r="X47" s="11" t="s">
        <v>1</v>
      </c>
      <c r="Y47" s="11">
        <v>1.704493952494867</v>
      </c>
      <c r="Z47" s="11" t="s">
        <v>1</v>
      </c>
      <c r="AA47" s="11">
        <v>1.594108541551789</v>
      </c>
      <c r="AB47" s="11" t="s">
        <v>1</v>
      </c>
      <c r="AC47" s="11">
        <v>1.6456526955802722</v>
      </c>
      <c r="AD47" s="11">
        <v>1.7160617831708049</v>
      </c>
      <c r="AE47" s="11">
        <v>1.9561267414981574</v>
      </c>
      <c r="AF47" s="11">
        <v>1.884919996447433</v>
      </c>
      <c r="AG47" s="11" t="s">
        <v>1</v>
      </c>
    </row>
    <row r="48" spans="1:33" x14ac:dyDescent="0.25">
      <c r="A48" s="12" t="s">
        <v>44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 t="s">
        <v>1</v>
      </c>
      <c r="P48" s="14" t="s">
        <v>1</v>
      </c>
      <c r="Q48" s="14" t="s">
        <v>1</v>
      </c>
      <c r="R48" s="14" t="s">
        <v>1</v>
      </c>
      <c r="S48" s="14" t="s">
        <v>1</v>
      </c>
      <c r="T48" s="14" t="s">
        <v>1</v>
      </c>
      <c r="U48" s="14" t="s">
        <v>1</v>
      </c>
      <c r="V48" s="14" t="s">
        <v>1</v>
      </c>
      <c r="W48" s="14" t="s">
        <v>1</v>
      </c>
      <c r="X48" s="14" t="s">
        <v>1</v>
      </c>
      <c r="Y48" s="14" t="s">
        <v>1</v>
      </c>
      <c r="Z48" s="14" t="s">
        <v>1</v>
      </c>
      <c r="AA48" s="14" t="s">
        <v>1</v>
      </c>
      <c r="AB48" s="14" t="s">
        <v>1</v>
      </c>
      <c r="AC48" s="14" t="s">
        <v>1</v>
      </c>
      <c r="AD48" s="14" t="s">
        <v>1</v>
      </c>
      <c r="AE48" s="14" t="s">
        <v>1</v>
      </c>
      <c r="AF48" s="14" t="s">
        <v>1</v>
      </c>
      <c r="AG48" s="14" t="s">
        <v>1</v>
      </c>
    </row>
    <row r="49" spans="1:33" s="5" customFormat="1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>
        <v>1.0957138253303256</v>
      </c>
      <c r="AB50" s="14">
        <v>1.973075142724888</v>
      </c>
      <c r="AC50" s="14">
        <v>0.69390550102716275</v>
      </c>
      <c r="AD50" s="14">
        <v>0.24133483127366534</v>
      </c>
      <c r="AE50" s="14">
        <v>0.86738098041524403</v>
      </c>
      <c r="AF50" s="14">
        <v>1.0104250200481155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 t="s">
        <v>1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1.4666967275080673</v>
      </c>
      <c r="V53" s="11">
        <v>1.1873497365280434</v>
      </c>
      <c r="W53" s="11">
        <v>1.8548782547004556</v>
      </c>
      <c r="X53" s="11" t="s">
        <v>1</v>
      </c>
      <c r="Y53" s="11" t="s">
        <v>1</v>
      </c>
      <c r="Z53" s="11" t="s">
        <v>1</v>
      </c>
      <c r="AA53" s="11">
        <v>1.3446468480106086</v>
      </c>
      <c r="AB53" s="11">
        <v>1.4635251591962335</v>
      </c>
      <c r="AC53" s="11">
        <v>1.9912644152089682</v>
      </c>
      <c r="AD53" s="11">
        <v>1.5090849177380643</v>
      </c>
      <c r="AE53" s="11">
        <v>1.7818326292119873</v>
      </c>
      <c r="AF53" s="11">
        <v>1.3909606675064075</v>
      </c>
      <c r="AG53" s="11" t="s">
        <v>1</v>
      </c>
    </row>
    <row r="54" spans="1:33" x14ac:dyDescent="0.25">
      <c r="A54" s="12" t="s">
        <v>50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 t="s">
        <v>1</v>
      </c>
      <c r="V54" s="14" t="s">
        <v>1</v>
      </c>
      <c r="W54" s="14" t="s">
        <v>1</v>
      </c>
      <c r="X54" s="14" t="s">
        <v>1</v>
      </c>
      <c r="Y54" s="14" t="s">
        <v>1</v>
      </c>
      <c r="Z54" s="14" t="s">
        <v>1</v>
      </c>
      <c r="AA54" s="14" t="s">
        <v>1</v>
      </c>
      <c r="AB54" s="14" t="s">
        <v>1</v>
      </c>
      <c r="AC54" s="14" t="s">
        <v>1</v>
      </c>
      <c r="AD54" s="14" t="s">
        <v>1</v>
      </c>
      <c r="AE54" s="14" t="s">
        <v>1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</row>
    <row r="56" spans="1:33" x14ac:dyDescent="0.25">
      <c r="A56" s="12" t="s">
        <v>52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>
        <v>2.8128114915638412E-2</v>
      </c>
      <c r="P56" s="14">
        <v>6.5159260552832138E-2</v>
      </c>
      <c r="Q56" s="14">
        <v>0.12157663225689042</v>
      </c>
      <c r="R56" s="14">
        <v>0.15348142370214102</v>
      </c>
      <c r="S56" s="14" t="s">
        <v>1</v>
      </c>
      <c r="T56" s="14">
        <v>0.16113336219332869</v>
      </c>
      <c r="U56" s="14">
        <v>0.16431625630467342</v>
      </c>
      <c r="V56" s="14">
        <v>0.10315518921316115</v>
      </c>
      <c r="W56" s="14">
        <v>0.46955617415939366</v>
      </c>
      <c r="X56" s="14">
        <v>0.19486669346651492</v>
      </c>
      <c r="Y56" s="14">
        <v>0.28562896113152664</v>
      </c>
      <c r="Z56" s="14">
        <v>0.22263177361532493</v>
      </c>
      <c r="AA56" s="14">
        <v>0.28277127687234221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</row>
    <row r="57" spans="1:33" s="5" customFormat="1" x14ac:dyDescent="0.25">
      <c r="A57" s="9" t="s">
        <v>53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 t="s">
        <v>1</v>
      </c>
      <c r="P57" s="11" t="s">
        <v>1</v>
      </c>
      <c r="Q57" s="11" t="s">
        <v>1</v>
      </c>
      <c r="R57" s="11" t="s">
        <v>1</v>
      </c>
      <c r="S57" s="11" t="s">
        <v>1</v>
      </c>
      <c r="T57" s="11" t="s">
        <v>1</v>
      </c>
      <c r="U57" s="11">
        <v>1.6358898219892049</v>
      </c>
      <c r="V57" s="11">
        <v>2.1102344283438277</v>
      </c>
      <c r="W57" s="11">
        <v>2.19542215583078</v>
      </c>
      <c r="X57" s="11">
        <v>2.500185144042065</v>
      </c>
      <c r="Y57" s="11">
        <v>2.6604236868443749</v>
      </c>
      <c r="Z57" s="11">
        <v>2.7614740061961593</v>
      </c>
      <c r="AA57" s="11">
        <v>2.5178650477455258</v>
      </c>
      <c r="AB57" s="11">
        <v>2.5110475224572588</v>
      </c>
      <c r="AC57" s="11">
        <v>2.8343570267117899</v>
      </c>
      <c r="AD57" s="11">
        <v>2.7252447271383438</v>
      </c>
      <c r="AE57" s="11" t="s">
        <v>1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2:B57"/>
  <sheetViews>
    <sheetView showGridLines="0" workbookViewId="0"/>
  </sheetViews>
  <sheetFormatPr defaultRowHeight="15" x14ac:dyDescent="0.25"/>
  <sheetData>
    <row r="2" spans="1:2" s="60" customFormat="1" ht="15.75" x14ac:dyDescent="0.25">
      <c r="B2" s="70" t="s">
        <v>56</v>
      </c>
    </row>
    <row r="3" spans="1:2" s="60" customFormat="1" ht="15" customHeight="1" x14ac:dyDescent="0.25">
      <c r="A3" s="94"/>
    </row>
    <row r="5" spans="1:2" x14ac:dyDescent="0.25">
      <c r="A5" s="41"/>
    </row>
    <row r="6" spans="1:2" x14ac:dyDescent="0.25">
      <c r="A6" s="41"/>
    </row>
    <row r="7" spans="1:2" x14ac:dyDescent="0.25">
      <c r="A7" s="41"/>
    </row>
    <row r="8" spans="1:2" x14ac:dyDescent="0.25">
      <c r="A8" s="41"/>
    </row>
    <row r="9" spans="1:2" x14ac:dyDescent="0.25">
      <c r="A9" s="41"/>
    </row>
    <row r="10" spans="1:2" x14ac:dyDescent="0.25">
      <c r="A10" s="41"/>
    </row>
    <row r="11" spans="1:2" x14ac:dyDescent="0.25">
      <c r="A11" s="41"/>
    </row>
    <row r="12" spans="1:2" x14ac:dyDescent="0.25">
      <c r="A12" s="41"/>
    </row>
    <row r="13" spans="1:2" x14ac:dyDescent="0.25">
      <c r="A13" s="41"/>
    </row>
    <row r="14" spans="1:2" x14ac:dyDescent="0.25">
      <c r="A14" s="41"/>
    </row>
    <row r="15" spans="1:2" x14ac:dyDescent="0.25">
      <c r="A15" s="41"/>
    </row>
    <row r="16" spans="1:2" x14ac:dyDescent="0.25">
      <c r="A16" s="41"/>
    </row>
    <row r="17" spans="1:1" x14ac:dyDescent="0.25">
      <c r="A17" s="41"/>
    </row>
    <row r="18" spans="1:1" x14ac:dyDescent="0.25">
      <c r="A18" s="41"/>
    </row>
    <row r="19" spans="1:1" x14ac:dyDescent="0.25">
      <c r="A19" s="41"/>
    </row>
    <row r="20" spans="1:1" x14ac:dyDescent="0.25">
      <c r="A20" s="41"/>
    </row>
    <row r="21" spans="1:1" x14ac:dyDescent="0.25">
      <c r="A21" s="41"/>
    </row>
    <row r="22" spans="1:1" x14ac:dyDescent="0.25">
      <c r="A22" s="41"/>
    </row>
    <row r="23" spans="1:1" x14ac:dyDescent="0.25">
      <c r="A23" s="41"/>
    </row>
    <row r="24" spans="1:1" x14ac:dyDescent="0.25">
      <c r="A24" s="41"/>
    </row>
    <row r="25" spans="1:1" x14ac:dyDescent="0.25">
      <c r="A25" s="41"/>
    </row>
    <row r="26" spans="1:1" x14ac:dyDescent="0.25">
      <c r="A26" s="41"/>
    </row>
    <row r="27" spans="1:1" x14ac:dyDescent="0.25">
      <c r="A27" s="41"/>
    </row>
    <row r="28" spans="1:1" x14ac:dyDescent="0.25">
      <c r="A28" s="41"/>
    </row>
    <row r="29" spans="1:1" x14ac:dyDescent="0.25">
      <c r="A29" s="41"/>
    </row>
    <row r="30" spans="1:1" x14ac:dyDescent="0.25">
      <c r="A30" s="41"/>
    </row>
    <row r="31" spans="1:1" x14ac:dyDescent="0.25">
      <c r="A31" s="41"/>
    </row>
    <row r="32" spans="1:1" x14ac:dyDescent="0.25">
      <c r="A32" s="41"/>
    </row>
    <row r="33" spans="1:1" x14ac:dyDescent="0.25">
      <c r="A33" s="41"/>
    </row>
    <row r="34" spans="1:1" x14ac:dyDescent="0.25">
      <c r="A34" s="41"/>
    </row>
    <row r="35" spans="1:1" x14ac:dyDescent="0.25">
      <c r="A35" s="41"/>
    </row>
    <row r="36" spans="1:1" x14ac:dyDescent="0.25">
      <c r="A36" s="41"/>
    </row>
    <row r="37" spans="1:1" x14ac:dyDescent="0.25">
      <c r="A37" s="41"/>
    </row>
    <row r="38" spans="1:1" x14ac:dyDescent="0.25">
      <c r="A38" s="41"/>
    </row>
    <row r="39" spans="1:1" x14ac:dyDescent="0.25">
      <c r="A39" s="41"/>
    </row>
    <row r="40" spans="1:1" x14ac:dyDescent="0.25">
      <c r="A40" s="41"/>
    </row>
    <row r="41" spans="1:1" x14ac:dyDescent="0.25">
      <c r="A41" s="41"/>
    </row>
    <row r="42" spans="1:1" x14ac:dyDescent="0.25">
      <c r="A42" s="41"/>
    </row>
    <row r="43" spans="1:1" x14ac:dyDescent="0.25">
      <c r="A43" s="41"/>
    </row>
    <row r="44" spans="1:1" x14ac:dyDescent="0.25">
      <c r="A44" s="41"/>
    </row>
    <row r="45" spans="1:1" x14ac:dyDescent="0.25">
      <c r="A45" s="41"/>
    </row>
    <row r="46" spans="1:1" x14ac:dyDescent="0.25">
      <c r="A46" s="41"/>
    </row>
    <row r="47" spans="1:1" x14ac:dyDescent="0.25">
      <c r="A47" s="41"/>
    </row>
    <row r="48" spans="1:1" x14ac:dyDescent="0.25">
      <c r="A48" s="41"/>
    </row>
    <row r="49" spans="1:1" x14ac:dyDescent="0.25">
      <c r="A49" s="41"/>
    </row>
    <row r="50" spans="1:1" x14ac:dyDescent="0.25">
      <c r="A50" s="41"/>
    </row>
    <row r="51" spans="1:1" x14ac:dyDescent="0.25">
      <c r="A51" s="41"/>
    </row>
    <row r="52" spans="1:1" x14ac:dyDescent="0.25">
      <c r="A52" s="41"/>
    </row>
    <row r="53" spans="1:1" x14ac:dyDescent="0.25">
      <c r="A53" s="41"/>
    </row>
    <row r="54" spans="1:1" x14ac:dyDescent="0.25">
      <c r="A54" s="41"/>
    </row>
    <row r="55" spans="1:1" x14ac:dyDescent="0.25">
      <c r="A55" s="41"/>
    </row>
    <row r="56" spans="1:1" x14ac:dyDescent="0.25">
      <c r="A56" s="41"/>
    </row>
    <row r="57" spans="1:1" x14ac:dyDescent="0.25">
      <c r="A57" s="41"/>
    </row>
  </sheetData>
  <pageMargins left="0.7" right="0.7" top="0.78740157499999996" bottom="0.78740157499999996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B57"/>
  <sheetViews>
    <sheetView showGridLines="0" workbookViewId="0"/>
  </sheetViews>
  <sheetFormatPr defaultRowHeight="15" x14ac:dyDescent="0.25"/>
  <sheetData>
    <row r="2" spans="1:2" s="60" customFormat="1" x14ac:dyDescent="0.25">
      <c r="B2" s="93" t="s">
        <v>433</v>
      </c>
    </row>
    <row r="3" spans="1:2" s="60" customFormat="1" ht="15" customHeight="1" x14ac:dyDescent="0.25">
      <c r="A3" s="94"/>
    </row>
    <row r="5" spans="1:2" x14ac:dyDescent="0.25">
      <c r="A5" s="41"/>
    </row>
    <row r="6" spans="1:2" x14ac:dyDescent="0.25">
      <c r="A6" s="41"/>
    </row>
    <row r="7" spans="1:2" x14ac:dyDescent="0.25">
      <c r="A7" s="41"/>
    </row>
    <row r="8" spans="1:2" x14ac:dyDescent="0.25">
      <c r="A8" s="41"/>
    </row>
    <row r="9" spans="1:2" x14ac:dyDescent="0.25">
      <c r="A9" s="41"/>
    </row>
    <row r="10" spans="1:2" x14ac:dyDescent="0.25">
      <c r="A10" s="41"/>
    </row>
    <row r="11" spans="1:2" x14ac:dyDescent="0.25">
      <c r="A11" s="41"/>
    </row>
    <row r="12" spans="1:2" x14ac:dyDescent="0.25">
      <c r="A12" s="41"/>
    </row>
    <row r="13" spans="1:2" x14ac:dyDescent="0.25">
      <c r="A13" s="41"/>
    </row>
    <row r="14" spans="1:2" x14ac:dyDescent="0.25">
      <c r="A14" s="41"/>
    </row>
    <row r="15" spans="1:2" x14ac:dyDescent="0.25">
      <c r="A15" s="41"/>
    </row>
    <row r="16" spans="1:2" x14ac:dyDescent="0.25">
      <c r="A16" s="41"/>
    </row>
    <row r="17" spans="1:1" x14ac:dyDescent="0.25">
      <c r="A17" s="41"/>
    </row>
    <row r="18" spans="1:1" x14ac:dyDescent="0.25">
      <c r="A18" s="41"/>
    </row>
    <row r="19" spans="1:1" x14ac:dyDescent="0.25">
      <c r="A19" s="41"/>
    </row>
    <row r="20" spans="1:1" x14ac:dyDescent="0.25">
      <c r="A20" s="41"/>
    </row>
    <row r="21" spans="1:1" x14ac:dyDescent="0.25">
      <c r="A21" s="41"/>
    </row>
    <row r="22" spans="1:1" x14ac:dyDescent="0.25">
      <c r="A22" s="41"/>
    </row>
    <row r="23" spans="1:1" x14ac:dyDescent="0.25">
      <c r="A23" s="41"/>
    </row>
    <row r="24" spans="1:1" x14ac:dyDescent="0.25">
      <c r="A24" s="41"/>
    </row>
    <row r="25" spans="1:1" x14ac:dyDescent="0.25">
      <c r="A25" s="41"/>
    </row>
    <row r="26" spans="1:1" x14ac:dyDescent="0.25">
      <c r="A26" s="41"/>
    </row>
    <row r="27" spans="1:1" x14ac:dyDescent="0.25">
      <c r="A27" s="41"/>
    </row>
    <row r="28" spans="1:1" x14ac:dyDescent="0.25">
      <c r="A28" s="41"/>
    </row>
    <row r="29" spans="1:1" x14ac:dyDescent="0.25">
      <c r="A29" s="41"/>
    </row>
    <row r="30" spans="1:1" x14ac:dyDescent="0.25">
      <c r="A30" s="41"/>
    </row>
    <row r="31" spans="1:1" x14ac:dyDescent="0.25">
      <c r="A31" s="41"/>
    </row>
    <row r="32" spans="1:1" x14ac:dyDescent="0.25">
      <c r="A32" s="41"/>
    </row>
    <row r="33" spans="1:1" x14ac:dyDescent="0.25">
      <c r="A33" s="41"/>
    </row>
    <row r="34" spans="1:1" x14ac:dyDescent="0.25">
      <c r="A34" s="41"/>
    </row>
    <row r="35" spans="1:1" x14ac:dyDescent="0.25">
      <c r="A35" s="41"/>
    </row>
    <row r="36" spans="1:1" x14ac:dyDescent="0.25">
      <c r="A36" s="41"/>
    </row>
    <row r="37" spans="1:1" x14ac:dyDescent="0.25">
      <c r="A37" s="41"/>
    </row>
    <row r="38" spans="1:1" x14ac:dyDescent="0.25">
      <c r="A38" s="41"/>
    </row>
    <row r="39" spans="1:1" x14ac:dyDescent="0.25">
      <c r="A39" s="41"/>
    </row>
    <row r="40" spans="1:1" x14ac:dyDescent="0.25">
      <c r="A40" s="41"/>
    </row>
    <row r="41" spans="1:1" x14ac:dyDescent="0.25">
      <c r="A41" s="41"/>
    </row>
    <row r="42" spans="1:1" x14ac:dyDescent="0.25">
      <c r="A42" s="41"/>
    </row>
    <row r="43" spans="1:1" x14ac:dyDescent="0.25">
      <c r="A43" s="41"/>
    </row>
    <row r="44" spans="1:1" x14ac:dyDescent="0.25">
      <c r="A44" s="41"/>
    </row>
    <row r="45" spans="1:1" x14ac:dyDescent="0.25">
      <c r="A45" s="41"/>
    </row>
    <row r="46" spans="1:1" x14ac:dyDescent="0.25">
      <c r="A46" s="41"/>
    </row>
    <row r="47" spans="1:1" x14ac:dyDescent="0.25">
      <c r="A47" s="41"/>
    </row>
    <row r="48" spans="1:1" x14ac:dyDescent="0.25">
      <c r="A48" s="41"/>
    </row>
    <row r="49" spans="1:1" x14ac:dyDescent="0.25">
      <c r="A49" s="41"/>
    </row>
    <row r="50" spans="1:1" x14ac:dyDescent="0.25">
      <c r="A50" s="41"/>
    </row>
    <row r="51" spans="1:1" x14ac:dyDescent="0.25">
      <c r="A51" s="41"/>
    </row>
    <row r="52" spans="1:1" x14ac:dyDescent="0.25">
      <c r="A52" s="41"/>
    </row>
    <row r="53" spans="1:1" x14ac:dyDescent="0.25">
      <c r="A53" s="41"/>
    </row>
    <row r="54" spans="1:1" x14ac:dyDescent="0.25">
      <c r="A54" s="41"/>
    </row>
    <row r="55" spans="1:1" x14ac:dyDescent="0.25">
      <c r="A55" s="41"/>
    </row>
    <row r="56" spans="1:1" x14ac:dyDescent="0.25">
      <c r="A56" s="41"/>
    </row>
    <row r="57" spans="1:1" x14ac:dyDescent="0.25">
      <c r="A57" s="41"/>
    </row>
  </sheetData>
  <pageMargins left="0.7" right="0.7" top="0.78740157499999996" bottom="0.78740157499999996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279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452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22" t="s">
        <v>1</v>
      </c>
      <c r="C5" s="23">
        <v>1847.19</v>
      </c>
      <c r="D5" s="23">
        <v>2087.7399999999998</v>
      </c>
      <c r="E5" s="23">
        <v>2260.11</v>
      </c>
      <c r="F5" s="23">
        <v>2357.94</v>
      </c>
      <c r="G5" s="23">
        <v>2471.37</v>
      </c>
      <c r="H5" s="23">
        <v>2673.71</v>
      </c>
      <c r="I5" s="23">
        <v>2904.64</v>
      </c>
      <c r="J5" s="23">
        <v>3035.1</v>
      </c>
      <c r="K5" s="23">
        <v>3307.12</v>
      </c>
      <c r="L5" s="23">
        <v>3588.61</v>
      </c>
      <c r="M5" s="23">
        <v>3921.1030000000001</v>
      </c>
      <c r="N5" s="23">
        <v>3662.3470000000002</v>
      </c>
      <c r="O5" s="23">
        <v>3607.8919999999998</v>
      </c>
      <c r="P5" s="23">
        <v>3731.8139999999999</v>
      </c>
      <c r="Q5" s="23">
        <v>3775.6239999999998</v>
      </c>
      <c r="R5" s="23">
        <v>4105.6149999999998</v>
      </c>
      <c r="S5" s="23">
        <v>4420.3860000000004</v>
      </c>
      <c r="T5" s="23">
        <v>4650.0110000000004</v>
      </c>
      <c r="U5" s="23">
        <v>4574.7669999999998</v>
      </c>
      <c r="V5" s="23">
        <v>5027.7</v>
      </c>
      <c r="W5" s="23">
        <v>5613.4</v>
      </c>
      <c r="X5" s="23">
        <v>6148.9549999999999</v>
      </c>
      <c r="Y5" s="23">
        <v>6356.8370000000004</v>
      </c>
      <c r="Z5" s="23">
        <v>6675.9679999999998</v>
      </c>
      <c r="AA5" s="23">
        <v>7076.3639999999996</v>
      </c>
      <c r="AB5" s="23">
        <v>7444.72</v>
      </c>
      <c r="AC5" s="23">
        <v>8333.61</v>
      </c>
      <c r="AD5" s="23">
        <v>9432.6110000000008</v>
      </c>
      <c r="AE5" s="23">
        <v>11143.444</v>
      </c>
      <c r="AF5" s="23">
        <v>11396.65</v>
      </c>
      <c r="AG5" s="23">
        <v>12172.787</v>
      </c>
    </row>
    <row r="6" spans="1:33" x14ac:dyDescent="0.25">
      <c r="A6" s="12" t="s">
        <v>2</v>
      </c>
      <c r="B6" s="24">
        <v>147.55555555555557</v>
      </c>
      <c r="C6" s="25">
        <v>33.165680473372781</v>
      </c>
      <c r="D6" s="25">
        <v>32.837573385518589</v>
      </c>
      <c r="E6" s="25">
        <v>54.891640866873061</v>
      </c>
      <c r="F6" s="25">
        <v>35.574534161490682</v>
      </c>
      <c r="G6" s="25">
        <v>30.614334470989757</v>
      </c>
      <c r="H6" s="25">
        <v>24.202247191011235</v>
      </c>
      <c r="I6" s="25">
        <v>10.740877842411422</v>
      </c>
      <c r="J6" s="25">
        <v>12.077091056827991</v>
      </c>
      <c r="K6" s="25">
        <v>14.137437365783821</v>
      </c>
      <c r="L6" s="25">
        <v>15.277506802895724</v>
      </c>
      <c r="M6" s="25">
        <v>14.565753002771789</v>
      </c>
      <c r="N6" s="25">
        <v>15.04412066488816</v>
      </c>
      <c r="O6" s="25">
        <v>17.72190867111339</v>
      </c>
      <c r="P6" s="25">
        <v>23.549889929862285</v>
      </c>
      <c r="Q6" s="25">
        <v>22.908272829532674</v>
      </c>
      <c r="R6" s="25">
        <v>30.883014623172105</v>
      </c>
      <c r="S6" s="25">
        <v>43.493711013396052</v>
      </c>
      <c r="T6" s="25">
        <v>51.698537682789649</v>
      </c>
      <c r="U6" s="25">
        <v>55.309336332958381</v>
      </c>
      <c r="V6" s="25">
        <v>108.45025053686471</v>
      </c>
      <c r="W6" s="25">
        <v>116.92964515799162</v>
      </c>
      <c r="X6" s="25">
        <v>153.54586358523366</v>
      </c>
      <c r="Y6" s="25">
        <v>162.92054402290623</v>
      </c>
      <c r="Z6" s="25">
        <v>223.41599345536352</v>
      </c>
      <c r="AA6" s="25">
        <v>318.99273954392061</v>
      </c>
      <c r="AB6" s="25">
        <v>275.04448307597914</v>
      </c>
      <c r="AC6" s="25">
        <v>273.07035484200838</v>
      </c>
      <c r="AD6" s="25">
        <v>304.7770733203804</v>
      </c>
      <c r="AE6" s="25">
        <v>344.16709274976989</v>
      </c>
      <c r="AF6" s="25">
        <v>353.34747929236119</v>
      </c>
      <c r="AG6" s="25">
        <v>361.4889047959914</v>
      </c>
    </row>
    <row r="7" spans="1:33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>
        <v>264.09903713892714</v>
      </c>
      <c r="F7" s="27">
        <v>254.72167725688851</v>
      </c>
      <c r="G7" s="27">
        <v>262.23772192759975</v>
      </c>
      <c r="H7" s="27">
        <v>282.8801114432481</v>
      </c>
      <c r="I7" s="27">
        <v>340.44252713609797</v>
      </c>
      <c r="J7" s="27">
        <v>409.43715498349468</v>
      </c>
      <c r="K7" s="27">
        <v>402.94707732350071</v>
      </c>
      <c r="L7" s="27">
        <v>446.1333183516391</v>
      </c>
      <c r="M7" s="27">
        <v>500.52541974873787</v>
      </c>
      <c r="N7" s="27">
        <v>586.00506427736661</v>
      </c>
      <c r="O7" s="27">
        <v>617.59454876593611</v>
      </c>
      <c r="P7" s="27">
        <v>686.73886049355622</v>
      </c>
      <c r="Q7" s="27">
        <v>744.93818413806991</v>
      </c>
      <c r="R7" s="27">
        <v>895.32072542516414</v>
      </c>
      <c r="S7" s="27">
        <v>1038.3552186126919</v>
      </c>
      <c r="T7" s="27">
        <v>1151.623306341698</v>
      </c>
      <c r="U7" s="27">
        <v>1063.9504823151126</v>
      </c>
      <c r="V7" s="27">
        <v>1187.0461161208671</v>
      </c>
      <c r="W7" s="27">
        <v>1388.6954453029687</v>
      </c>
      <c r="X7" s="27">
        <v>1520.060121674818</v>
      </c>
      <c r="Y7" s="27">
        <v>1597.8715935334872</v>
      </c>
      <c r="Z7" s="27">
        <v>1706.1486417780359</v>
      </c>
      <c r="AA7" s="27">
        <v>1765.0025660764691</v>
      </c>
      <c r="AB7" s="27">
        <v>1811.8022490197532</v>
      </c>
      <c r="AC7" s="27">
        <v>2157.9475423535669</v>
      </c>
      <c r="AD7" s="27">
        <v>2481.9123874137331</v>
      </c>
      <c r="AE7" s="27">
        <v>2680.492520451889</v>
      </c>
      <c r="AF7" s="27">
        <v>2612.4568512568517</v>
      </c>
      <c r="AG7" s="27">
        <v>2985.7608424336972</v>
      </c>
    </row>
    <row r="8" spans="1:33" x14ac:dyDescent="0.25">
      <c r="A8" s="12" t="s">
        <v>4</v>
      </c>
      <c r="B8" s="24">
        <v>941.51339655062691</v>
      </c>
      <c r="C8" s="25">
        <v>1043.6739751662747</v>
      </c>
      <c r="D8" s="25">
        <v>1114.3764485933439</v>
      </c>
      <c r="E8" s="25">
        <v>1205.0937631689844</v>
      </c>
      <c r="F8" s="25" t="s">
        <v>1</v>
      </c>
      <c r="G8" s="25">
        <v>1452.1015283842794</v>
      </c>
      <c r="H8" s="25">
        <v>1626.9210386857446</v>
      </c>
      <c r="I8" s="25">
        <v>1777.8876476562082</v>
      </c>
      <c r="J8" s="25">
        <v>2052.7435894016776</v>
      </c>
      <c r="K8" s="25">
        <v>2306.6518727725102</v>
      </c>
      <c r="L8" s="25">
        <v>2596.125466205157</v>
      </c>
      <c r="M8" s="25">
        <v>2934.2145167134099</v>
      </c>
      <c r="N8" s="25">
        <v>3198.1697059417265</v>
      </c>
      <c r="O8" s="25">
        <v>3354.8396517151818</v>
      </c>
      <c r="P8" s="25">
        <v>3331.818841651098</v>
      </c>
      <c r="Q8" s="25">
        <v>3476.7619903915829</v>
      </c>
      <c r="R8" s="25">
        <v>3627.5641833465165</v>
      </c>
      <c r="S8" s="25">
        <v>4101.8844119936648</v>
      </c>
      <c r="T8" s="25">
        <v>4683.744635193133</v>
      </c>
      <c r="U8" s="25">
        <v>4930.608901184497</v>
      </c>
      <c r="V8" s="25">
        <v>4755.0924496126108</v>
      </c>
      <c r="W8" s="25">
        <v>4870.2654819746067</v>
      </c>
      <c r="X8" s="25">
        <v>4976.6245281244546</v>
      </c>
      <c r="Y8" s="25">
        <v>4868.3543624880995</v>
      </c>
      <c r="Z8" s="25">
        <v>4938.4289316950153</v>
      </c>
      <c r="AA8" s="25">
        <v>5294.0861007950443</v>
      </c>
      <c r="AB8" s="25">
        <v>5697.3620587761243</v>
      </c>
      <c r="AC8" s="25">
        <v>5479.1224155082946</v>
      </c>
      <c r="AD8" s="25">
        <v>5660.2533140127734</v>
      </c>
      <c r="AE8" s="25">
        <v>5698.4235410723131</v>
      </c>
      <c r="AF8" s="25">
        <v>5700.6788119449438</v>
      </c>
      <c r="AG8" s="25">
        <v>5885.303213661422</v>
      </c>
    </row>
    <row r="9" spans="1:33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>
        <v>5.6749999999999998</v>
      </c>
      <c r="K9" s="23">
        <v>8.7560000000000002</v>
      </c>
      <c r="L9" s="23">
        <v>8.3339999999999996</v>
      </c>
      <c r="M9" s="23">
        <v>16.405999999999999</v>
      </c>
      <c r="N9" s="23">
        <v>17.077000000000002</v>
      </c>
      <c r="O9" s="23">
        <v>22.657</v>
      </c>
      <c r="P9" s="23">
        <v>32.223999999999997</v>
      </c>
      <c r="Q9" s="23">
        <v>46.898000000000003</v>
      </c>
      <c r="R9" s="23">
        <v>67.093999999999994</v>
      </c>
      <c r="S9" s="23">
        <v>81.876999999999995</v>
      </c>
      <c r="T9" s="23">
        <v>89.879000000000005</v>
      </c>
      <c r="U9" s="23">
        <v>88.206999999999994</v>
      </c>
      <c r="V9" s="23">
        <v>116.76300000000001</v>
      </c>
      <c r="W9" s="23">
        <v>242.845</v>
      </c>
      <c r="X9" s="23">
        <v>218.99700000000001</v>
      </c>
      <c r="Y9" s="23">
        <v>155.6</v>
      </c>
      <c r="Z9" s="23">
        <v>124.82899999999999</v>
      </c>
      <c r="AA9" s="23">
        <v>139.44999999999999</v>
      </c>
      <c r="AB9" s="23">
        <v>139.21</v>
      </c>
      <c r="AC9" s="23">
        <v>143.62</v>
      </c>
      <c r="AD9" s="23">
        <v>154.84</v>
      </c>
      <c r="AE9" s="23">
        <v>241.5</v>
      </c>
      <c r="AF9" s="23">
        <v>264.29000000000002</v>
      </c>
      <c r="AG9" s="23">
        <v>307.654</v>
      </c>
    </row>
    <row r="10" spans="1:33" x14ac:dyDescent="0.25">
      <c r="A10" s="12" t="s">
        <v>6</v>
      </c>
      <c r="B10" s="24">
        <v>1035.701</v>
      </c>
      <c r="C10" s="25">
        <v>975.10299999999995</v>
      </c>
      <c r="D10" s="25">
        <v>991.63599999999997</v>
      </c>
      <c r="E10" s="25">
        <v>1048.5</v>
      </c>
      <c r="F10" s="25">
        <v>1249.8040000000001</v>
      </c>
      <c r="G10" s="25">
        <v>1373.3720000000001</v>
      </c>
      <c r="H10" s="25">
        <v>1656.6510000000001</v>
      </c>
      <c r="I10" s="25">
        <v>1916.703</v>
      </c>
      <c r="J10" s="25">
        <v>2252.81</v>
      </c>
      <c r="K10" s="25">
        <v>2643.931</v>
      </c>
      <c r="L10" s="25">
        <v>3135.94</v>
      </c>
      <c r="M10" s="25">
        <v>3284.0010000000002</v>
      </c>
      <c r="N10" s="25">
        <v>3375.1089999999999</v>
      </c>
      <c r="O10" s="25">
        <v>3527.9259999999999</v>
      </c>
      <c r="P10" s="25">
        <v>3683.4679999999998</v>
      </c>
      <c r="Q10" s="25">
        <v>3876.9</v>
      </c>
      <c r="R10" s="25">
        <v>4107.7870000000003</v>
      </c>
      <c r="S10" s="25">
        <v>4513.3549999999996</v>
      </c>
      <c r="T10" s="25">
        <v>5101.9859999999999</v>
      </c>
      <c r="U10" s="25">
        <v>4847.1639999999998</v>
      </c>
      <c r="V10" s="25">
        <v>4854.4629999999997</v>
      </c>
      <c r="W10" s="25">
        <v>5047.4279999999999</v>
      </c>
      <c r="X10" s="25">
        <v>4694.9970000000003</v>
      </c>
      <c r="Y10" s="25">
        <v>4602.3999999999996</v>
      </c>
      <c r="Z10" s="25">
        <v>4409.5</v>
      </c>
      <c r="AA10" s="25">
        <v>4047.3</v>
      </c>
      <c r="AB10" s="25">
        <v>3901.7</v>
      </c>
      <c r="AC10" s="25">
        <v>4028.3</v>
      </c>
      <c r="AD10" s="25">
        <v>4226.8999999999996</v>
      </c>
      <c r="AE10" s="25">
        <v>4407.8999999999996</v>
      </c>
      <c r="AF10" s="25">
        <v>4644.3</v>
      </c>
      <c r="AG10" s="25">
        <v>5152.7470000000003</v>
      </c>
    </row>
    <row r="11" spans="1:33" x14ac:dyDescent="0.25">
      <c r="A11" s="9" t="s">
        <v>7</v>
      </c>
      <c r="B11" s="22">
        <v>14475.918</v>
      </c>
      <c r="C11" s="23">
        <v>15286.231</v>
      </c>
      <c r="D11" s="23">
        <v>16134.183000000001</v>
      </c>
      <c r="E11" s="23">
        <v>16339.806</v>
      </c>
      <c r="F11" s="23">
        <v>16551.084999999999</v>
      </c>
      <c r="G11" s="23">
        <v>16649.338</v>
      </c>
      <c r="H11" s="23">
        <v>17131.152999999998</v>
      </c>
      <c r="I11" s="23">
        <v>17356.93</v>
      </c>
      <c r="J11" s="23">
        <v>17631.644</v>
      </c>
      <c r="K11" s="23">
        <v>18655.125</v>
      </c>
      <c r="L11" s="23">
        <v>19348.419999999998</v>
      </c>
      <c r="M11" s="23">
        <v>20782.150000000001</v>
      </c>
      <c r="N11" s="23">
        <v>21838.67</v>
      </c>
      <c r="O11" s="23">
        <v>21646.182000000001</v>
      </c>
      <c r="P11" s="23">
        <v>22523.383000000002</v>
      </c>
      <c r="Q11" s="23">
        <v>22503.129000000001</v>
      </c>
      <c r="R11" s="23">
        <v>23910.57</v>
      </c>
      <c r="S11" s="23">
        <v>24752.716</v>
      </c>
      <c r="T11" s="23">
        <v>25761.21</v>
      </c>
      <c r="U11" s="23">
        <v>26425.933000000001</v>
      </c>
      <c r="V11" s="23">
        <v>27454.57</v>
      </c>
      <c r="W11" s="23">
        <v>28850.6</v>
      </c>
      <c r="X11" s="23">
        <v>30041.401000000002</v>
      </c>
      <c r="Y11" s="23">
        <v>30589.665000000001</v>
      </c>
      <c r="Z11" s="23">
        <v>31132.940999999999</v>
      </c>
      <c r="AA11" s="23">
        <v>31664.501</v>
      </c>
      <c r="AB11" s="23">
        <v>32325.62</v>
      </c>
      <c r="AC11" s="23">
        <v>33019.108</v>
      </c>
      <c r="AD11" s="23">
        <v>34023</v>
      </c>
      <c r="AE11" s="23">
        <v>35220.379999999997</v>
      </c>
      <c r="AF11" s="23">
        <v>35140.252</v>
      </c>
      <c r="AG11" s="23">
        <v>36282.195</v>
      </c>
    </row>
    <row r="12" spans="1:33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>
        <v>115.47281802239308</v>
      </c>
      <c r="O12" s="25">
        <v>114.15283796638832</v>
      </c>
      <c r="P12" s="25">
        <v>143.66321181319782</v>
      </c>
      <c r="Q12" s="25">
        <v>128.83742298129931</v>
      </c>
      <c r="R12" s="25">
        <v>109.20583778175215</v>
      </c>
      <c r="S12" s="25">
        <v>141.43589184474487</v>
      </c>
      <c r="T12" s="25">
        <v>188.47160121264136</v>
      </c>
      <c r="U12" s="25">
        <v>153.86062670299728</v>
      </c>
      <c r="V12" s="25">
        <v>147.79108531917518</v>
      </c>
      <c r="W12" s="25">
        <v>150.38607339696196</v>
      </c>
      <c r="X12" s="25">
        <v>151.29172926333143</v>
      </c>
      <c r="Y12" s="25">
        <v>177.71224236666401</v>
      </c>
      <c r="Z12" s="25">
        <v>163.98721576024309</v>
      </c>
      <c r="AA12" s="25">
        <v>191.99600719755179</v>
      </c>
      <c r="AB12" s="25">
        <v>185.75259182562755</v>
      </c>
      <c r="AC12" s="25">
        <v>204.96750941222183</v>
      </c>
      <c r="AD12" s="25">
        <v>240.98298778679467</v>
      </c>
      <c r="AE12" s="25">
        <v>294.19344836883261</v>
      </c>
      <c r="AF12" s="25">
        <v>300.00636739891758</v>
      </c>
      <c r="AG12" s="25">
        <v>337.38908665851972</v>
      </c>
    </row>
    <row r="13" spans="1:33" x14ac:dyDescent="0.25">
      <c r="A13" s="9" t="s">
        <v>9</v>
      </c>
      <c r="B13" s="22">
        <v>180.28100000000001</v>
      </c>
      <c r="C13" s="23">
        <v>223.357</v>
      </c>
      <c r="D13" s="23">
        <v>270.012</v>
      </c>
      <c r="E13" s="23">
        <v>343.4</v>
      </c>
      <c r="F13" s="23">
        <v>406.7</v>
      </c>
      <c r="G13" s="23">
        <v>470.1</v>
      </c>
      <c r="H13" s="23">
        <v>541.20000000000005</v>
      </c>
      <c r="I13" s="23">
        <v>612.4</v>
      </c>
      <c r="J13" s="23">
        <v>697.97799999999995</v>
      </c>
      <c r="K13" s="23">
        <v>783.60599999999999</v>
      </c>
      <c r="L13" s="23">
        <v>842.2</v>
      </c>
      <c r="M13" s="23">
        <v>900</v>
      </c>
      <c r="N13" s="23">
        <v>988.2</v>
      </c>
      <c r="O13" s="23">
        <v>1105</v>
      </c>
      <c r="P13" s="23">
        <v>1210</v>
      </c>
      <c r="Q13" s="23">
        <v>1330</v>
      </c>
      <c r="R13" s="23">
        <v>1466.4</v>
      </c>
      <c r="S13" s="23">
        <v>1603.2</v>
      </c>
      <c r="T13" s="23">
        <v>1686.7</v>
      </c>
      <c r="U13" s="23">
        <v>1868.4559999999999</v>
      </c>
      <c r="V13" s="23">
        <v>1833.6</v>
      </c>
      <c r="W13" s="23">
        <v>1859.6</v>
      </c>
      <c r="X13" s="23">
        <v>1961.692</v>
      </c>
      <c r="Y13" s="23">
        <v>2021.9</v>
      </c>
      <c r="Z13" s="23">
        <v>2106.8000000000002</v>
      </c>
      <c r="AA13" s="23">
        <v>2233.1</v>
      </c>
      <c r="AB13" s="23">
        <v>2292.8000000000002</v>
      </c>
      <c r="AC13" s="23">
        <v>2770.2139999999999</v>
      </c>
      <c r="AD13" s="23">
        <v>2777.748</v>
      </c>
      <c r="AE13" s="23">
        <v>3256.2950000000001</v>
      </c>
      <c r="AF13" s="23">
        <v>3391.165</v>
      </c>
      <c r="AG13" s="23">
        <v>3588.1869999999999</v>
      </c>
    </row>
    <row r="14" spans="1:33" x14ac:dyDescent="0.25">
      <c r="A14" s="12" t="s">
        <v>10</v>
      </c>
      <c r="B14" s="24">
        <v>5120.3</v>
      </c>
      <c r="C14" s="25">
        <v>5088.9799999999996</v>
      </c>
      <c r="D14" s="25">
        <v>5175.8</v>
      </c>
      <c r="E14" s="25">
        <v>4880.72</v>
      </c>
      <c r="F14" s="25">
        <v>4754.53</v>
      </c>
      <c r="G14" s="25">
        <v>4927.37</v>
      </c>
      <c r="H14" s="25">
        <v>5292.02</v>
      </c>
      <c r="I14" s="25">
        <v>5376.6</v>
      </c>
      <c r="J14" s="25">
        <v>5532.8</v>
      </c>
      <c r="K14" s="25">
        <v>5684</v>
      </c>
      <c r="L14" s="25">
        <v>6239</v>
      </c>
      <c r="M14" s="25">
        <v>6660.9</v>
      </c>
      <c r="N14" s="25">
        <v>7056.5</v>
      </c>
      <c r="O14" s="25">
        <v>6979</v>
      </c>
      <c r="P14" s="25">
        <v>7293</v>
      </c>
      <c r="Q14" s="25">
        <v>7855.8</v>
      </c>
      <c r="R14" s="25">
        <v>8210.2999999999993</v>
      </c>
      <c r="S14" s="25">
        <v>9454.7000000000007</v>
      </c>
      <c r="T14" s="25">
        <v>10173.299999999999</v>
      </c>
      <c r="U14" s="25">
        <v>10238.1</v>
      </c>
      <c r="V14" s="25">
        <v>10579.2</v>
      </c>
      <c r="W14" s="25">
        <v>10825.3</v>
      </c>
      <c r="X14" s="25">
        <v>11107.2</v>
      </c>
      <c r="Y14" s="25">
        <v>11480.4</v>
      </c>
      <c r="Z14" s="25">
        <v>12343.772999999999</v>
      </c>
      <c r="AA14" s="25">
        <v>12886.4</v>
      </c>
      <c r="AB14" s="25">
        <v>14088.196</v>
      </c>
      <c r="AC14" s="25">
        <v>14840.071</v>
      </c>
      <c r="AD14" s="25">
        <v>15934.029</v>
      </c>
      <c r="AE14" s="25">
        <v>16589.218000000001</v>
      </c>
      <c r="AF14" s="25">
        <v>15467.164000000001</v>
      </c>
      <c r="AG14" s="25">
        <v>16278.668</v>
      </c>
    </row>
    <row r="15" spans="1:33" x14ac:dyDescent="0.25">
      <c r="A15" s="9" t="s">
        <v>11</v>
      </c>
      <c r="B15" s="22" t="s">
        <v>1</v>
      </c>
      <c r="C15" s="23">
        <v>1.264</v>
      </c>
      <c r="D15" s="23">
        <v>1.3839999999999999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>
        <v>2.597</v>
      </c>
      <c r="K15" s="23">
        <v>4.2889999999999997</v>
      </c>
      <c r="L15" s="23">
        <v>5.1260000000000003</v>
      </c>
      <c r="M15" s="23">
        <v>5.24</v>
      </c>
      <c r="N15" s="23">
        <v>6.742</v>
      </c>
      <c r="O15" s="23">
        <v>8.782</v>
      </c>
      <c r="P15" s="23">
        <v>9.8979999999999997</v>
      </c>
      <c r="Q15" s="23">
        <v>11.988</v>
      </c>
      <c r="R15" s="23">
        <v>13.954000000000001</v>
      </c>
      <c r="S15" s="23">
        <v>16.035</v>
      </c>
      <c r="T15" s="23">
        <v>16.731999999999999</v>
      </c>
      <c r="U15" s="23">
        <v>16.434000000000001</v>
      </c>
      <c r="V15" s="23">
        <v>14.795999999999999</v>
      </c>
      <c r="W15" s="23">
        <v>13.765000000000001</v>
      </c>
      <c r="X15" s="23">
        <v>13.959</v>
      </c>
      <c r="Y15" s="23">
        <v>16.998000000000001</v>
      </c>
      <c r="Z15" s="23">
        <v>20.009</v>
      </c>
      <c r="AA15" s="23">
        <v>19.477</v>
      </c>
      <c r="AB15" s="23">
        <v>36.584000000000003</v>
      </c>
      <c r="AC15" s="23">
        <v>40.942999999999998</v>
      </c>
      <c r="AD15" s="23">
        <v>53.906999999999996</v>
      </c>
      <c r="AE15" s="23">
        <v>70.658000000000001</v>
      </c>
      <c r="AF15" s="23">
        <v>81.867999999999995</v>
      </c>
      <c r="AG15" s="23">
        <v>97.5</v>
      </c>
    </row>
    <row r="16" spans="1:33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>
        <v>1.7090000000000001</v>
      </c>
      <c r="I16" s="25">
        <v>3.4409999999999998</v>
      </c>
      <c r="J16" s="25">
        <v>1.3640000000000001</v>
      </c>
      <c r="K16" s="25">
        <v>2.835</v>
      </c>
      <c r="L16" s="25">
        <v>16.809999999999999</v>
      </c>
      <c r="M16" s="25">
        <v>27.542999999999999</v>
      </c>
      <c r="N16" s="25">
        <v>16.827000000000002</v>
      </c>
      <c r="O16" s="25">
        <v>23.228000000000002</v>
      </c>
      <c r="P16" s="25">
        <v>29.338999999999999</v>
      </c>
      <c r="Q16" s="25">
        <v>32.003</v>
      </c>
      <c r="R16" s="25">
        <v>53.231999999999999</v>
      </c>
      <c r="S16" s="25">
        <v>66.352000000000004</v>
      </c>
      <c r="T16" s="25">
        <v>61.225999999999999</v>
      </c>
      <c r="U16" s="25">
        <v>54.506999999999998</v>
      </c>
      <c r="V16" s="25">
        <v>64.555999999999997</v>
      </c>
      <c r="W16" s="25">
        <v>74.114000000000004</v>
      </c>
      <c r="X16" s="25">
        <v>80.340999999999994</v>
      </c>
      <c r="Y16" s="25">
        <v>84.626999999999995</v>
      </c>
      <c r="Z16" s="25">
        <v>116.336</v>
      </c>
      <c r="AA16" s="25">
        <v>106.74</v>
      </c>
      <c r="AB16" s="25">
        <v>114.56</v>
      </c>
      <c r="AC16" s="25">
        <v>139.464</v>
      </c>
      <c r="AD16" s="25">
        <v>178.316</v>
      </c>
      <c r="AE16" s="25">
        <v>210.18</v>
      </c>
      <c r="AF16" s="25">
        <v>278.791</v>
      </c>
      <c r="AG16" s="25">
        <v>305.22399999999999</v>
      </c>
    </row>
    <row r="17" spans="1:33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>
        <v>4.923</v>
      </c>
      <c r="H17" s="23">
        <v>5.0369999999999999</v>
      </c>
      <c r="I17" s="23">
        <v>4.71</v>
      </c>
      <c r="J17" s="23">
        <v>4.7949999999999999</v>
      </c>
      <c r="K17" s="23">
        <v>3.7850000000000001</v>
      </c>
      <c r="L17" s="23">
        <v>12.023</v>
      </c>
      <c r="M17" s="23">
        <v>10.942</v>
      </c>
      <c r="N17" s="23">
        <v>14.044</v>
      </c>
      <c r="O17" s="23">
        <v>11.81</v>
      </c>
      <c r="P17" s="23">
        <v>19.664000000000001</v>
      </c>
      <c r="Q17" s="23">
        <v>29.331</v>
      </c>
      <c r="R17" s="23">
        <v>56.061</v>
      </c>
      <c r="S17" s="23">
        <v>40.728000000000002</v>
      </c>
      <c r="T17" s="23">
        <v>35.43</v>
      </c>
      <c r="U17" s="23">
        <v>31.018999999999998</v>
      </c>
      <c r="V17" s="23">
        <v>40.552</v>
      </c>
      <c r="W17" s="23">
        <v>39.271000000000001</v>
      </c>
      <c r="X17" s="23">
        <v>32.840000000000003</v>
      </c>
      <c r="Y17" s="23">
        <v>39.4</v>
      </c>
      <c r="Z17" s="23">
        <v>57.8</v>
      </c>
      <c r="AA17" s="23">
        <v>37.6</v>
      </c>
      <c r="AB17" s="23">
        <v>27</v>
      </c>
      <c r="AC17" s="23">
        <v>37.5</v>
      </c>
      <c r="AD17" s="23">
        <v>46.3</v>
      </c>
      <c r="AE17" s="23">
        <v>51.3</v>
      </c>
      <c r="AF17" s="23">
        <v>64.430000000000007</v>
      </c>
      <c r="AG17" s="23">
        <v>76.2</v>
      </c>
    </row>
    <row r="18" spans="1:33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>
        <v>337</v>
      </c>
      <c r="M18" s="25" t="s">
        <v>1</v>
      </c>
      <c r="N18" s="25" t="s">
        <v>1</v>
      </c>
      <c r="O18" s="25">
        <v>379.4</v>
      </c>
      <c r="P18" s="25">
        <v>393</v>
      </c>
      <c r="Q18" s="25">
        <v>408</v>
      </c>
      <c r="R18" s="25">
        <v>485</v>
      </c>
      <c r="S18" s="25">
        <v>495</v>
      </c>
      <c r="T18" s="25">
        <v>482</v>
      </c>
      <c r="U18" s="25">
        <v>470.7</v>
      </c>
      <c r="V18" s="25">
        <v>400</v>
      </c>
      <c r="W18" s="25">
        <v>416.2</v>
      </c>
      <c r="X18" s="25">
        <v>310.39999999999998</v>
      </c>
      <c r="Y18" s="25">
        <v>317.89999999999998</v>
      </c>
      <c r="Z18" s="25">
        <v>331.9</v>
      </c>
      <c r="AA18" s="25">
        <v>357.5</v>
      </c>
      <c r="AB18" s="25">
        <v>395</v>
      </c>
      <c r="AC18" s="25">
        <v>402</v>
      </c>
      <c r="AD18" s="25">
        <v>375.1</v>
      </c>
      <c r="AE18" s="25">
        <v>400.8</v>
      </c>
      <c r="AF18" s="25">
        <v>352.8</v>
      </c>
      <c r="AG18" s="25">
        <v>342.98399999999998</v>
      </c>
    </row>
    <row r="19" spans="1:33" x14ac:dyDescent="0.25">
      <c r="A19" s="9" t="s">
        <v>15</v>
      </c>
      <c r="B19" s="22">
        <v>97.402696904688923</v>
      </c>
      <c r="C19" s="23">
        <v>77.812939521800288</v>
      </c>
      <c r="D19" s="23">
        <v>65.383724968167613</v>
      </c>
      <c r="E19" s="23">
        <v>104.75792212619645</v>
      </c>
      <c r="F19" s="23">
        <v>109.60569463328801</v>
      </c>
      <c r="G19" s="23">
        <v>108.75660893345488</v>
      </c>
      <c r="H19" s="23">
        <v>100.04644921552436</v>
      </c>
      <c r="I19" s="23">
        <v>121.08906213087644</v>
      </c>
      <c r="J19" s="23">
        <v>109.65748015130731</v>
      </c>
      <c r="K19" s="23">
        <v>124.45385132729359</v>
      </c>
      <c r="L19" s="23">
        <v>179.60121519766187</v>
      </c>
      <c r="M19" s="23">
        <v>219.69991036283568</v>
      </c>
      <c r="N19" s="23">
        <v>250.36178794863352</v>
      </c>
      <c r="O19" s="23">
        <v>254.57613752858606</v>
      </c>
      <c r="P19" s="23">
        <v>296.59620122387344</v>
      </c>
      <c r="Q19" s="23">
        <v>361.63434791372703</v>
      </c>
      <c r="R19" s="23">
        <v>434.69348369030502</v>
      </c>
      <c r="S19" s="23">
        <v>492.02068828327032</v>
      </c>
      <c r="T19" s="23">
        <v>556.80450081507695</v>
      </c>
      <c r="U19" s="23">
        <v>610.79977169764209</v>
      </c>
      <c r="V19" s="23">
        <v>673.54290692609266</v>
      </c>
      <c r="W19" s="23">
        <v>751.95368149765534</v>
      </c>
      <c r="X19" s="23">
        <v>825.13742437337942</v>
      </c>
      <c r="Y19" s="23">
        <v>982.51389497086268</v>
      </c>
      <c r="Z19" s="23">
        <v>1021.9924848563377</v>
      </c>
      <c r="AA19" s="23">
        <v>1109.6248387096775</v>
      </c>
      <c r="AB19" s="23">
        <v>1016.9246082712561</v>
      </c>
      <c r="AC19" s="23">
        <v>1223.1035932598079</v>
      </c>
      <c r="AD19" s="23">
        <v>1550.8466869453416</v>
      </c>
      <c r="AE19" s="23">
        <v>1620.933292345527</v>
      </c>
      <c r="AF19" s="23">
        <v>1679.1783629893239</v>
      </c>
      <c r="AG19" s="23">
        <v>1909.860035702332</v>
      </c>
    </row>
    <row r="20" spans="1:33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>
        <v>2.7949999999999999</v>
      </c>
      <c r="O20" s="25">
        <v>3.4940000000000002</v>
      </c>
      <c r="P20" s="25">
        <v>15.858000000000001</v>
      </c>
      <c r="Q20" s="25">
        <v>18.11</v>
      </c>
      <c r="R20" s="25">
        <v>20.684999999999999</v>
      </c>
      <c r="S20" s="25">
        <v>20.902000000000001</v>
      </c>
      <c r="T20" s="25">
        <v>21.437999999999999</v>
      </c>
      <c r="U20" s="25">
        <v>20.123999999999999</v>
      </c>
      <c r="V20" s="25">
        <v>24.547999999999998</v>
      </c>
      <c r="W20" s="25">
        <v>29.960999999999999</v>
      </c>
      <c r="X20" s="25">
        <v>34.183</v>
      </c>
      <c r="Y20" s="25">
        <v>30.544</v>
      </c>
      <c r="Z20" s="25">
        <v>33.46</v>
      </c>
      <c r="AA20" s="25">
        <v>36.728999999999999</v>
      </c>
      <c r="AB20" s="25">
        <v>36.366</v>
      </c>
      <c r="AC20" s="25">
        <v>43.072000000000003</v>
      </c>
      <c r="AD20" s="25">
        <v>46.991999999999997</v>
      </c>
      <c r="AE20" s="25">
        <v>49.6</v>
      </c>
      <c r="AF20" s="25">
        <v>54.713999999999999</v>
      </c>
      <c r="AG20" s="25">
        <v>59.94</v>
      </c>
    </row>
    <row r="21" spans="1:33" x14ac:dyDescent="0.25">
      <c r="A21" s="9" t="s">
        <v>17</v>
      </c>
      <c r="B21" s="22">
        <v>24542.01</v>
      </c>
      <c r="C21" s="23">
        <v>26245.5</v>
      </c>
      <c r="D21" s="23">
        <v>26579</v>
      </c>
      <c r="E21" s="23">
        <v>25933</v>
      </c>
      <c r="F21" s="23">
        <v>25910</v>
      </c>
      <c r="G21" s="23">
        <v>26816.6</v>
      </c>
      <c r="H21" s="23">
        <v>27211</v>
      </c>
      <c r="I21" s="23">
        <v>28909.8</v>
      </c>
      <c r="J21" s="23">
        <v>30334.44</v>
      </c>
      <c r="K21" s="23">
        <v>33622.550000000003</v>
      </c>
      <c r="L21" s="23">
        <v>35600</v>
      </c>
      <c r="M21" s="23">
        <v>36331.9</v>
      </c>
      <c r="N21" s="23">
        <v>36950</v>
      </c>
      <c r="O21" s="23">
        <v>38029</v>
      </c>
      <c r="P21" s="23">
        <v>38363</v>
      </c>
      <c r="Q21" s="23">
        <v>38651.038</v>
      </c>
      <c r="R21" s="23">
        <v>41148</v>
      </c>
      <c r="S21" s="23">
        <v>43034</v>
      </c>
      <c r="T21" s="23">
        <v>46073</v>
      </c>
      <c r="U21" s="23">
        <v>45275</v>
      </c>
      <c r="V21" s="23">
        <v>46929</v>
      </c>
      <c r="W21" s="23">
        <v>51077.2</v>
      </c>
      <c r="X21" s="23">
        <v>53790.1</v>
      </c>
      <c r="Y21" s="23">
        <v>53566.2</v>
      </c>
      <c r="Z21" s="23">
        <v>56996.5</v>
      </c>
      <c r="AA21" s="23">
        <v>60952</v>
      </c>
      <c r="AB21" s="23">
        <v>62826</v>
      </c>
      <c r="AC21" s="23">
        <v>68787.3</v>
      </c>
      <c r="AD21" s="23">
        <v>72101.3</v>
      </c>
      <c r="AE21" s="23">
        <v>75830.399999999994</v>
      </c>
      <c r="AF21" s="23">
        <v>71032</v>
      </c>
      <c r="AG21" s="23">
        <v>75189</v>
      </c>
    </row>
    <row r="22" spans="1:33" x14ac:dyDescent="0.25">
      <c r="A22" s="12" t="s">
        <v>18</v>
      </c>
      <c r="B22" s="24">
        <v>2665.05</v>
      </c>
      <c r="C22" s="25">
        <v>2504.87</v>
      </c>
      <c r="D22" s="25">
        <v>2476.73</v>
      </c>
      <c r="E22" s="25">
        <v>2608.7829999999999</v>
      </c>
      <c r="F22" s="25">
        <v>2916.8989999999999</v>
      </c>
      <c r="G22" s="25">
        <v>3130.63</v>
      </c>
      <c r="H22" s="25">
        <v>3342.0909999999999</v>
      </c>
      <c r="I22" s="25">
        <v>3714.645</v>
      </c>
      <c r="J22" s="25">
        <v>3720.5439999999999</v>
      </c>
      <c r="K22" s="25">
        <v>4263</v>
      </c>
      <c r="L22" s="25">
        <v>4458</v>
      </c>
      <c r="M22" s="25">
        <v>4712</v>
      </c>
      <c r="N22" s="25">
        <v>4543</v>
      </c>
      <c r="O22" s="25">
        <v>4804</v>
      </c>
      <c r="P22" s="25">
        <v>5071</v>
      </c>
      <c r="Q22" s="25">
        <v>5169</v>
      </c>
      <c r="R22" s="25">
        <v>5480</v>
      </c>
      <c r="S22" s="25">
        <v>5495</v>
      </c>
      <c r="T22" s="25">
        <v>5263</v>
      </c>
      <c r="U22" s="25">
        <v>4900</v>
      </c>
      <c r="V22" s="25">
        <v>5218</v>
      </c>
      <c r="W22" s="25">
        <v>6921.7380000000003</v>
      </c>
      <c r="X22" s="25">
        <v>7077.6220000000003</v>
      </c>
      <c r="Y22" s="25">
        <v>9299</v>
      </c>
      <c r="Z22" s="25">
        <v>9444</v>
      </c>
      <c r="AA22" s="25">
        <v>9515</v>
      </c>
      <c r="AB22" s="25">
        <v>10008</v>
      </c>
      <c r="AC22" s="25">
        <v>10667</v>
      </c>
      <c r="AD22" s="25">
        <v>10998</v>
      </c>
      <c r="AE22" s="25">
        <v>11846</v>
      </c>
      <c r="AF22" s="25">
        <v>12314</v>
      </c>
      <c r="AG22" s="25">
        <v>13032</v>
      </c>
    </row>
    <row r="23" spans="1:33" x14ac:dyDescent="0.25">
      <c r="A23" s="9" t="s">
        <v>19</v>
      </c>
      <c r="B23" s="22">
        <v>286.98134366398205</v>
      </c>
      <c r="C23" s="23">
        <v>265.2585651246963</v>
      </c>
      <c r="D23" s="23">
        <v>177.49092375958048</v>
      </c>
      <c r="E23" s="23">
        <v>261.52106304778061</v>
      </c>
      <c r="F23" s="23">
        <v>262.81695354432725</v>
      </c>
      <c r="G23" s="23">
        <v>260.55827156599906</v>
      </c>
      <c r="H23" s="23">
        <v>330.21652105309295</v>
      </c>
      <c r="I23" s="23">
        <v>356.64109810254337</v>
      </c>
      <c r="J23" s="23">
        <v>424.12868632707773</v>
      </c>
      <c r="K23" s="23">
        <v>448.81014335052276</v>
      </c>
      <c r="L23" s="23">
        <v>431.78983084676412</v>
      </c>
      <c r="M23" s="23">
        <v>474.03393153781218</v>
      </c>
      <c r="N23" s="23">
        <v>238.47669414631616</v>
      </c>
      <c r="O23" s="23">
        <v>284.0485498681698</v>
      </c>
      <c r="P23" s="23">
        <v>326.63249977909339</v>
      </c>
      <c r="Q23" s="23">
        <v>439.99502858563261</v>
      </c>
      <c r="R23" s="23">
        <v>476.98862907158804</v>
      </c>
      <c r="S23" s="23">
        <v>535.37542617015094</v>
      </c>
      <c r="T23" s="23">
        <v>678.71074286039686</v>
      </c>
      <c r="U23" s="23">
        <v>597.25945096589328</v>
      </c>
      <c r="V23" s="23">
        <v>694.29494079655547</v>
      </c>
      <c r="W23" s="23">
        <v>854.63282046303948</v>
      </c>
      <c r="X23" s="23">
        <v>1276.3400004779314</v>
      </c>
      <c r="Y23" s="23">
        <v>1498.7969029184039</v>
      </c>
      <c r="Z23" s="23">
        <v>1800.0860358960877</v>
      </c>
      <c r="AA23" s="23">
        <v>2010.3248010324801</v>
      </c>
      <c r="AB23" s="23">
        <v>2700.4262926292631</v>
      </c>
      <c r="AC23" s="23">
        <v>3117.6650223161851</v>
      </c>
      <c r="AD23" s="23">
        <v>3977.6703038836094</v>
      </c>
      <c r="AE23" s="23">
        <v>4428.2606571109454</v>
      </c>
      <c r="AF23" s="23">
        <v>4582.2770650461407</v>
      </c>
      <c r="AG23" s="23">
        <v>5206.5626916673973</v>
      </c>
    </row>
    <row r="24" spans="1:33" x14ac:dyDescent="0.25">
      <c r="A24" s="12" t="s">
        <v>20</v>
      </c>
      <c r="B24" s="24">
        <v>67.77</v>
      </c>
      <c r="C24" s="25">
        <v>77.41</v>
      </c>
      <c r="D24" s="25">
        <v>87.05</v>
      </c>
      <c r="E24" s="25">
        <v>90.01</v>
      </c>
      <c r="F24" s="25">
        <v>93.07</v>
      </c>
      <c r="G24" s="25">
        <v>96.23</v>
      </c>
      <c r="H24" s="25">
        <v>112.9</v>
      </c>
      <c r="I24" s="25">
        <v>129.57</v>
      </c>
      <c r="J24" s="25">
        <v>157.18</v>
      </c>
      <c r="K24" s="25">
        <v>184.8</v>
      </c>
      <c r="L24" s="25">
        <v>257.55</v>
      </c>
      <c r="M24" s="25">
        <v>330.31099999999998</v>
      </c>
      <c r="N24" s="25">
        <v>334.17399999999998</v>
      </c>
      <c r="O24" s="25">
        <v>338.03800000000001</v>
      </c>
      <c r="P24" s="25">
        <v>400.02699999999999</v>
      </c>
      <c r="Q24" s="25">
        <v>462.01499999999999</v>
      </c>
      <c r="R24" s="25">
        <v>736.40200000000004</v>
      </c>
      <c r="S24" s="25">
        <v>1010.79</v>
      </c>
      <c r="T24" s="25">
        <v>1295.0989999999999</v>
      </c>
      <c r="U24" s="25">
        <v>1311.07</v>
      </c>
      <c r="V24" s="25">
        <v>1266.296</v>
      </c>
      <c r="W24" s="25">
        <v>1216.346</v>
      </c>
      <c r="X24" s="25">
        <v>1153.3320000000001</v>
      </c>
      <c r="Y24" s="25">
        <v>1072.9090000000001</v>
      </c>
      <c r="Z24" s="25">
        <v>1035.9659999999999</v>
      </c>
      <c r="AA24" s="25">
        <v>1036.5319999999999</v>
      </c>
      <c r="AB24" s="25">
        <v>1156.4659999999999</v>
      </c>
      <c r="AC24" s="25">
        <v>1303.4839999999999</v>
      </c>
      <c r="AD24" s="25">
        <v>1424.578</v>
      </c>
      <c r="AE24" s="25">
        <v>1570.51</v>
      </c>
      <c r="AF24" s="25">
        <v>1843.559</v>
      </c>
      <c r="AG24" s="25">
        <v>2111.2939999999999</v>
      </c>
    </row>
    <row r="25" spans="1:33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>
        <v>1287.3920000000001</v>
      </c>
      <c r="F25" s="23" t="s">
        <v>1</v>
      </c>
      <c r="G25" s="23" t="s">
        <v>1</v>
      </c>
      <c r="H25" s="23" t="s">
        <v>1</v>
      </c>
      <c r="I25" s="23" t="s">
        <v>1</v>
      </c>
      <c r="J25" s="23">
        <v>2160.6779999999999</v>
      </c>
      <c r="K25" s="23" t="s">
        <v>1</v>
      </c>
      <c r="L25" s="23" t="s">
        <v>1</v>
      </c>
      <c r="M25" s="23" t="s">
        <v>1</v>
      </c>
      <c r="N25" s="23">
        <v>3130.884</v>
      </c>
      <c r="O25" s="23" t="s">
        <v>1</v>
      </c>
      <c r="P25" s="23">
        <v>3556.4789999999998</v>
      </c>
      <c r="Q25" s="23">
        <v>4207.6689999999999</v>
      </c>
      <c r="R25" s="23">
        <v>4448.6760000000004</v>
      </c>
      <c r="S25" s="23">
        <v>4845.8609999999999</v>
      </c>
      <c r="T25" s="23">
        <v>5232.63</v>
      </c>
      <c r="U25" s="23">
        <v>5092.902</v>
      </c>
      <c r="V25" s="23">
        <v>5520.4219999999996</v>
      </c>
      <c r="W25" s="23">
        <v>5692.8410000000003</v>
      </c>
      <c r="X25" s="23">
        <v>6540.4570000000003</v>
      </c>
      <c r="Y25" s="23">
        <v>6778.42</v>
      </c>
      <c r="Z25" s="23">
        <v>7324.6790000000001</v>
      </c>
      <c r="AA25" s="23">
        <v>7498.4880000000003</v>
      </c>
      <c r="AB25" s="23">
        <v>7824.51</v>
      </c>
      <c r="AC25" s="23">
        <v>7888.4440000000004</v>
      </c>
      <c r="AD25" s="23">
        <v>8323.2000000000007</v>
      </c>
      <c r="AE25" s="23">
        <v>8749.143</v>
      </c>
      <c r="AF25" s="23">
        <v>8483.4599999999991</v>
      </c>
      <c r="AG25" s="23">
        <v>9006.94</v>
      </c>
    </row>
    <row r="26" spans="1:33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>
        <v>165.4176072234763</v>
      </c>
      <c r="F26" s="25">
        <v>164.290060851927</v>
      </c>
      <c r="G26" s="25">
        <v>168.14800901577763</v>
      </c>
      <c r="H26" s="25">
        <v>144.01325854156042</v>
      </c>
      <c r="I26" s="25">
        <v>147.04119388258511</v>
      </c>
      <c r="J26" s="25">
        <v>140.88532799198799</v>
      </c>
      <c r="K26" s="25">
        <v>99.935148363413887</v>
      </c>
      <c r="L26" s="25">
        <v>103.20750928621625</v>
      </c>
      <c r="M26" s="25">
        <v>108.8409475465313</v>
      </c>
      <c r="N26" s="25">
        <v>110.6974736168852</v>
      </c>
      <c r="O26" s="25">
        <v>118.07195547388885</v>
      </c>
      <c r="P26" s="25">
        <v>130.09232288323869</v>
      </c>
      <c r="Q26" s="25">
        <v>162.53970007456709</v>
      </c>
      <c r="R26" s="25">
        <v>215.33410857110445</v>
      </c>
      <c r="S26" s="25">
        <v>271.79144304860131</v>
      </c>
      <c r="T26" s="25">
        <v>242.4917178080704</v>
      </c>
      <c r="U26" s="25">
        <v>223.3654095615463</v>
      </c>
      <c r="V26" s="25">
        <v>219.54797967807795</v>
      </c>
      <c r="W26" s="25">
        <v>236.96916798377015</v>
      </c>
      <c r="X26" s="25">
        <v>251.03379454174421</v>
      </c>
      <c r="Y26" s="25">
        <v>171.01380402806066</v>
      </c>
      <c r="Z26" s="25">
        <v>238.41033373089994</v>
      </c>
      <c r="AA26" s="25">
        <v>344.14585864039231</v>
      </c>
      <c r="AB26" s="25">
        <v>451.68425975414215</v>
      </c>
      <c r="AC26" s="25">
        <v>535.92321835055145</v>
      </c>
      <c r="AD26" s="25">
        <v>608.12269015900301</v>
      </c>
      <c r="AE26" s="25">
        <v>616.96668282300379</v>
      </c>
      <c r="AF26" s="25">
        <v>605.41388504226688</v>
      </c>
      <c r="AG26" s="25">
        <v>689.77649090724378</v>
      </c>
    </row>
    <row r="27" spans="1:33" x14ac:dyDescent="0.25">
      <c r="A27" s="9" t="s">
        <v>23</v>
      </c>
      <c r="B27" s="22" t="s">
        <v>1</v>
      </c>
      <c r="C27" s="23">
        <v>45.57</v>
      </c>
      <c r="D27" s="23" t="s">
        <v>1</v>
      </c>
      <c r="E27" s="23">
        <v>79.010000000000005</v>
      </c>
      <c r="F27" s="23" t="s">
        <v>1</v>
      </c>
      <c r="G27" s="23">
        <v>114.56</v>
      </c>
      <c r="H27" s="23">
        <v>106.86</v>
      </c>
      <c r="I27" s="23">
        <v>125.78</v>
      </c>
      <c r="J27" s="23" t="s">
        <v>1</v>
      </c>
      <c r="K27" s="23">
        <v>216.54</v>
      </c>
      <c r="L27" s="23">
        <v>199.6</v>
      </c>
      <c r="M27" s="23">
        <v>278.10000000000002</v>
      </c>
      <c r="N27" s="23">
        <v>287.10000000000002</v>
      </c>
      <c r="O27" s="23">
        <v>313.49</v>
      </c>
      <c r="P27" s="23">
        <v>317.37</v>
      </c>
      <c r="Q27" s="23">
        <v>357.35599999999999</v>
      </c>
      <c r="R27" s="23">
        <v>367.3</v>
      </c>
      <c r="S27" s="23">
        <v>383.53</v>
      </c>
      <c r="T27" s="23">
        <v>500.8</v>
      </c>
      <c r="U27" s="23">
        <v>537.83000000000004</v>
      </c>
      <c r="V27" s="23">
        <v>533.39</v>
      </c>
      <c r="W27" s="23">
        <v>485.863</v>
      </c>
      <c r="X27" s="23">
        <v>458.6</v>
      </c>
      <c r="Y27" s="23">
        <v>488.69</v>
      </c>
      <c r="Z27" s="23">
        <v>504.37</v>
      </c>
      <c r="AA27" s="23">
        <v>561.59</v>
      </c>
      <c r="AB27" s="23">
        <v>740.4</v>
      </c>
      <c r="AC27" s="23">
        <v>994.04</v>
      </c>
      <c r="AD27" s="23">
        <v>1049.5</v>
      </c>
      <c r="AE27" s="23">
        <v>1077.9000000000001</v>
      </c>
      <c r="AF27" s="23">
        <v>1149.8800000000001</v>
      </c>
      <c r="AG27" s="23">
        <v>1245.1949999999999</v>
      </c>
    </row>
    <row r="28" spans="1:33" x14ac:dyDescent="0.25">
      <c r="A28" s="12" t="s">
        <v>24</v>
      </c>
      <c r="B28" s="24">
        <v>103.399</v>
      </c>
      <c r="C28" s="25">
        <v>177.953</v>
      </c>
      <c r="D28" s="25">
        <v>142.70099999999999</v>
      </c>
      <c r="E28" s="25">
        <v>134.9</v>
      </c>
      <c r="F28" s="25">
        <v>78.271000000000001</v>
      </c>
      <c r="G28" s="25">
        <v>96.162999999999997</v>
      </c>
      <c r="H28" s="25">
        <v>109.407</v>
      </c>
      <c r="I28" s="25">
        <v>194.31700000000001</v>
      </c>
      <c r="J28" s="25">
        <v>134.435</v>
      </c>
      <c r="K28" s="25">
        <v>115.283</v>
      </c>
      <c r="L28" s="25">
        <v>132.94200000000001</v>
      </c>
      <c r="M28" s="25">
        <v>144.52600000000001</v>
      </c>
      <c r="N28" s="25">
        <v>135.232</v>
      </c>
      <c r="O28" s="25">
        <v>128.56</v>
      </c>
      <c r="P28" s="25">
        <v>113.72199999999999</v>
      </c>
      <c r="Q28" s="25">
        <v>124.145</v>
      </c>
      <c r="R28" s="25">
        <v>115.249</v>
      </c>
      <c r="S28" s="25">
        <v>111.78700000000001</v>
      </c>
      <c r="T28" s="25">
        <v>135.709</v>
      </c>
      <c r="U28" s="25">
        <v>124.376</v>
      </c>
      <c r="V28" s="25">
        <v>175.245</v>
      </c>
      <c r="W28" s="25">
        <v>174.14500000000001</v>
      </c>
      <c r="X28" s="25">
        <v>241.97900000000001</v>
      </c>
      <c r="Y28" s="25">
        <v>282.60899999999998</v>
      </c>
      <c r="Z28" s="25">
        <v>246.678</v>
      </c>
      <c r="AA28" s="25">
        <v>259.18900000000002</v>
      </c>
      <c r="AB28" s="25">
        <v>322.72000000000003</v>
      </c>
      <c r="AC28" s="25">
        <v>405.32100000000003</v>
      </c>
      <c r="AD28" s="25">
        <v>406.077</v>
      </c>
      <c r="AE28" s="25">
        <v>425.82299999999998</v>
      </c>
      <c r="AF28" s="25">
        <v>453.666</v>
      </c>
      <c r="AG28" s="25">
        <v>514.66</v>
      </c>
    </row>
    <row r="29" spans="1:33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>
        <v>39.313000000000002</v>
      </c>
      <c r="F29" s="23">
        <v>57.610999999999997</v>
      </c>
      <c r="G29" s="23">
        <v>73.206000000000003</v>
      </c>
      <c r="H29" s="23">
        <v>77.816999999999993</v>
      </c>
      <c r="I29" s="23">
        <v>91.474999999999994</v>
      </c>
      <c r="J29" s="23">
        <v>104.273</v>
      </c>
      <c r="K29" s="23">
        <v>126.602</v>
      </c>
      <c r="L29" s="23">
        <v>144.37899999999999</v>
      </c>
      <c r="M29" s="23">
        <v>179.34100000000001</v>
      </c>
      <c r="N29" s="23">
        <v>202.833</v>
      </c>
      <c r="O29" s="23">
        <v>204.316</v>
      </c>
      <c r="P29" s="23">
        <v>253.55500000000001</v>
      </c>
      <c r="Q29" s="23">
        <v>242.839</v>
      </c>
      <c r="R29" s="23">
        <v>291.34199999999998</v>
      </c>
      <c r="S29" s="23">
        <v>299.45</v>
      </c>
      <c r="T29" s="23">
        <v>398.274</v>
      </c>
      <c r="U29" s="23">
        <v>424.399</v>
      </c>
      <c r="V29" s="23">
        <v>505.81700000000001</v>
      </c>
      <c r="W29" s="23">
        <v>660.48400000000004</v>
      </c>
      <c r="X29" s="23">
        <v>703.09799999999996</v>
      </c>
      <c r="Y29" s="23">
        <v>715.53800000000001</v>
      </c>
      <c r="Z29" s="23">
        <v>688.51800000000003</v>
      </c>
      <c r="AA29" s="23">
        <v>650.57899999999995</v>
      </c>
      <c r="AB29" s="23">
        <v>614.66999999999996</v>
      </c>
      <c r="AC29" s="23">
        <v>599.976</v>
      </c>
      <c r="AD29" s="23">
        <v>662.44200000000001</v>
      </c>
      <c r="AE29" s="23">
        <v>731.25599999999997</v>
      </c>
      <c r="AF29" s="23">
        <v>738.58299999999997</v>
      </c>
      <c r="AG29" s="23">
        <v>820</v>
      </c>
    </row>
    <row r="30" spans="1:33" x14ac:dyDescent="0.25">
      <c r="A30" s="12" t="s">
        <v>26</v>
      </c>
      <c r="B30" s="24">
        <v>1479.924</v>
      </c>
      <c r="C30" s="25">
        <v>1613.3209999999999</v>
      </c>
      <c r="D30" s="25">
        <v>1639.0139999999999</v>
      </c>
      <c r="E30" s="25">
        <v>1599.742</v>
      </c>
      <c r="F30" s="25">
        <v>1540.491</v>
      </c>
      <c r="G30" s="25">
        <v>1712.232</v>
      </c>
      <c r="H30" s="25">
        <v>1862.62</v>
      </c>
      <c r="I30" s="25">
        <v>1970.8520000000001</v>
      </c>
      <c r="J30" s="25">
        <v>2457.181</v>
      </c>
      <c r="K30" s="25">
        <v>2597.0970000000002</v>
      </c>
      <c r="L30" s="25">
        <v>3068.99</v>
      </c>
      <c r="M30" s="25">
        <v>3261.0309999999999</v>
      </c>
      <c r="N30" s="25">
        <v>3926.3389999999999</v>
      </c>
      <c r="O30" s="25">
        <v>4443.4380000000001</v>
      </c>
      <c r="P30" s="25">
        <v>4864.93</v>
      </c>
      <c r="Q30" s="25">
        <v>5485.0339999999997</v>
      </c>
      <c r="R30" s="25">
        <v>6557.5290000000005</v>
      </c>
      <c r="S30" s="25">
        <v>7453.902</v>
      </c>
      <c r="T30" s="25">
        <v>8073.5209999999997</v>
      </c>
      <c r="U30" s="25">
        <v>7567.5959999999995</v>
      </c>
      <c r="V30" s="25">
        <v>7506.4430000000002</v>
      </c>
      <c r="W30" s="25">
        <v>7396.3689999999997</v>
      </c>
      <c r="X30" s="25">
        <v>7094.2809999999999</v>
      </c>
      <c r="Y30" s="25">
        <v>6906.3959999999997</v>
      </c>
      <c r="Z30" s="25">
        <v>6784.3109999999997</v>
      </c>
      <c r="AA30" s="25">
        <v>6920</v>
      </c>
      <c r="AB30" s="25">
        <v>7126</v>
      </c>
      <c r="AC30" s="25">
        <v>7729</v>
      </c>
      <c r="AD30" s="25">
        <v>8445</v>
      </c>
      <c r="AE30" s="25">
        <v>8741</v>
      </c>
      <c r="AF30" s="25">
        <v>8767</v>
      </c>
      <c r="AG30" s="25">
        <v>9696.15</v>
      </c>
    </row>
    <row r="31" spans="1:33" x14ac:dyDescent="0.25">
      <c r="A31" s="9" t="s">
        <v>27</v>
      </c>
      <c r="B31" s="22" t="s">
        <v>1</v>
      </c>
      <c r="C31" s="23">
        <v>3823.4861551214685</v>
      </c>
      <c r="D31" s="23" t="s">
        <v>1</v>
      </c>
      <c r="E31" s="23">
        <v>3737.2142739680976</v>
      </c>
      <c r="F31" s="23" t="s">
        <v>1</v>
      </c>
      <c r="G31" s="23">
        <v>4718.1174251760094</v>
      </c>
      <c r="H31" s="23" t="s">
        <v>1</v>
      </c>
      <c r="I31" s="23">
        <v>5797.0024967634554</v>
      </c>
      <c r="J31" s="23" t="s">
        <v>1</v>
      </c>
      <c r="K31" s="23">
        <v>6466.4803860346301</v>
      </c>
      <c r="L31" s="23" t="s">
        <v>1</v>
      </c>
      <c r="M31" s="23">
        <v>8118.2462642218879</v>
      </c>
      <c r="N31" s="23" t="s">
        <v>1</v>
      </c>
      <c r="O31" s="23">
        <v>7885.9516450757328</v>
      </c>
      <c r="P31" s="23">
        <v>7667.2183071578092</v>
      </c>
      <c r="Q31" s="23">
        <v>7724.5696063433243</v>
      </c>
      <c r="R31" s="23">
        <v>8753.7819847856154</v>
      </c>
      <c r="S31" s="23">
        <v>8470.3949146495725</v>
      </c>
      <c r="T31" s="23">
        <v>9118.9990847824283</v>
      </c>
      <c r="U31" s="23">
        <v>7577.2899774933849</v>
      </c>
      <c r="V31" s="23">
        <v>8160.1711176119024</v>
      </c>
      <c r="W31" s="23">
        <v>9088.3519014817612</v>
      </c>
      <c r="X31" s="23">
        <v>9416.5967762318905</v>
      </c>
      <c r="Y31" s="23">
        <v>9932.844015488643</v>
      </c>
      <c r="Z31" s="23">
        <v>9125.7899653789082</v>
      </c>
      <c r="AA31" s="23">
        <v>10218.207088255733</v>
      </c>
      <c r="AB31" s="23">
        <v>10535.648280159259</v>
      </c>
      <c r="AC31" s="23">
        <v>11513.424873639091</v>
      </c>
      <c r="AD31" s="23">
        <v>11090.629051597243</v>
      </c>
      <c r="AE31" s="23">
        <v>11582.759630185757</v>
      </c>
      <c r="AF31" s="23">
        <v>12132.515641690828</v>
      </c>
      <c r="AG31" s="23">
        <v>12964.192775834032</v>
      </c>
    </row>
    <row r="32" spans="1:33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>
        <v>104488.0411349317</v>
      </c>
      <c r="Q32" s="29">
        <v>107649.06355325774</v>
      </c>
      <c r="R32" s="29">
        <v>116184.96796729522</v>
      </c>
      <c r="S32" s="29">
        <v>123194.3227056161</v>
      </c>
      <c r="T32" s="29">
        <v>131724.48912669625</v>
      </c>
      <c r="U32" s="29">
        <v>129081.02795625407</v>
      </c>
      <c r="V32" s="29">
        <v>134011.29784660216</v>
      </c>
      <c r="W32" s="29">
        <v>144095.65421725877</v>
      </c>
      <c r="X32" s="29">
        <v>150275.06423827278</v>
      </c>
      <c r="Y32" s="29">
        <v>154198.06035981714</v>
      </c>
      <c r="Z32" s="29">
        <v>159596.5976025509</v>
      </c>
      <c r="AA32" s="29">
        <v>167250.91900025131</v>
      </c>
      <c r="AB32" s="29">
        <v>174095.16682351139</v>
      </c>
      <c r="AC32" s="29">
        <v>186677.69152968173</v>
      </c>
      <c r="AD32" s="29">
        <v>196575.03449511892</v>
      </c>
      <c r="AE32" s="29">
        <v>207879.50386510804</v>
      </c>
      <c r="AF32" s="29">
        <v>203884.44646466163</v>
      </c>
      <c r="AG32" s="29">
        <v>216619.65904166066</v>
      </c>
    </row>
    <row r="33" spans="1:33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>
        <v>350.76086956521738</v>
      </c>
      <c r="M33" s="23">
        <v>290.74053389925166</v>
      </c>
      <c r="N33" s="23">
        <v>100.45633160096337</v>
      </c>
      <c r="O33" s="23">
        <v>133.85095029678038</v>
      </c>
      <c r="P33" s="23">
        <v>176.22034360512683</v>
      </c>
      <c r="Q33" s="23">
        <v>217.10218998158987</v>
      </c>
      <c r="R33" s="23">
        <v>254.76289086767449</v>
      </c>
      <c r="S33" s="23">
        <v>293.19911038276956</v>
      </c>
      <c r="T33" s="23">
        <v>319.94913573860941</v>
      </c>
      <c r="U33" s="23">
        <v>388.98811329444271</v>
      </c>
      <c r="V33" s="23">
        <v>488.35986597500772</v>
      </c>
      <c r="W33" s="23">
        <v>596.09898903203339</v>
      </c>
      <c r="X33" s="23">
        <v>731.17895806926788</v>
      </c>
      <c r="Y33" s="23">
        <v>693.86482465666791</v>
      </c>
      <c r="Z33" s="23">
        <v>505.39234410699356</v>
      </c>
      <c r="AA33" s="23">
        <v>763.20010143570539</v>
      </c>
      <c r="AB33" s="23">
        <v>637.99414676691083</v>
      </c>
      <c r="AC33" s="23">
        <v>856.59732041383643</v>
      </c>
      <c r="AD33" s="23">
        <v>693.43238685565848</v>
      </c>
      <c r="AE33" s="23">
        <v>668.39929394277215</v>
      </c>
      <c r="AF33" s="23" t="s">
        <v>1</v>
      </c>
      <c r="AG33" s="23" t="s">
        <v>1</v>
      </c>
    </row>
    <row r="34" spans="1:33" x14ac:dyDescent="0.25">
      <c r="A34" s="12" t="s">
        <v>30</v>
      </c>
      <c r="B34" s="24">
        <v>1288.0628143786039</v>
      </c>
      <c r="C34" s="25">
        <v>1486.2350722815838</v>
      </c>
      <c r="D34" s="25">
        <v>1617.3495337666006</v>
      </c>
      <c r="E34" s="25">
        <v>1809.2807424593966</v>
      </c>
      <c r="F34" s="25">
        <v>2159.3752692804824</v>
      </c>
      <c r="G34" s="25">
        <v>2468.0489462950372</v>
      </c>
      <c r="H34" s="25">
        <v>2608.5514352593323</v>
      </c>
      <c r="I34" s="25">
        <v>2762.293043648976</v>
      </c>
      <c r="J34" s="25">
        <v>2291.7669446465552</v>
      </c>
      <c r="K34" s="25">
        <v>2503.6010409731884</v>
      </c>
      <c r="L34" s="25">
        <v>3135.8801686701495</v>
      </c>
      <c r="M34" s="25">
        <v>3575.2064206940354</v>
      </c>
      <c r="N34" s="25">
        <v>3994.1873848987111</v>
      </c>
      <c r="O34" s="25">
        <v>4470.9131710685306</v>
      </c>
      <c r="P34" s="25">
        <v>5132.5051759834369</v>
      </c>
      <c r="Q34" s="25">
        <v>6393.504901960785</v>
      </c>
      <c r="R34" s="25">
        <v>7582.9733621310288</v>
      </c>
      <c r="S34" s="25">
        <v>9204.4286762906777</v>
      </c>
      <c r="T34" s="25">
        <v>9928.3417547083136</v>
      </c>
      <c r="U34" s="25">
        <v>9454.2787837761607</v>
      </c>
      <c r="V34" s="25">
        <v>12484.850585869794</v>
      </c>
      <c r="W34" s="25">
        <v>13587.436962325719</v>
      </c>
      <c r="X34" s="25" t="s">
        <v>1</v>
      </c>
      <c r="Y34" s="25">
        <v>13681.788488059812</v>
      </c>
      <c r="Z34" s="25" t="s">
        <v>1</v>
      </c>
      <c r="AA34" s="25">
        <v>11273.803884414969</v>
      </c>
      <c r="AB34" s="25" t="s">
        <v>1</v>
      </c>
      <c r="AC34" s="25">
        <v>11836.546293782241</v>
      </c>
      <c r="AD34" s="25" t="s">
        <v>1</v>
      </c>
      <c r="AE34" s="25">
        <v>11280.09187410764</v>
      </c>
      <c r="AF34" s="25" t="s">
        <v>1</v>
      </c>
      <c r="AG34" s="25" t="s">
        <v>1</v>
      </c>
    </row>
    <row r="35" spans="1:33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>
        <v>20.909281481519358</v>
      </c>
      <c r="Y35" s="23">
        <v>25.703665451496295</v>
      </c>
      <c r="Z35" s="23">
        <v>6.8104078575336304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13.126907757831713</v>
      </c>
      <c r="AF35" s="23">
        <v>13.937305389527721</v>
      </c>
      <c r="AG35" s="23" t="s">
        <v>1</v>
      </c>
    </row>
    <row r="36" spans="1:33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>
        <v>2.9460000000000002</v>
      </c>
      <c r="X36" s="25" t="s">
        <v>1</v>
      </c>
      <c r="Y36" s="25">
        <v>6.2060000000000004</v>
      </c>
      <c r="Z36" s="25">
        <v>4.8390000000000004</v>
      </c>
      <c r="AA36" s="25">
        <v>4.16</v>
      </c>
      <c r="AB36" s="25">
        <v>2.1080000000000001</v>
      </c>
      <c r="AC36" s="25">
        <v>2.8069999999999999</v>
      </c>
      <c r="AD36" s="25">
        <v>9.0050000000000008</v>
      </c>
      <c r="AE36" s="25">
        <v>2.4780000000000002</v>
      </c>
      <c r="AF36" s="25" t="s">
        <v>1</v>
      </c>
      <c r="AG36" s="25" t="s">
        <v>1</v>
      </c>
    </row>
    <row r="37" spans="1:33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>
        <v>7050.8087385778808</v>
      </c>
      <c r="M37" s="23">
        <v>8498.8736156263913</v>
      </c>
      <c r="N37" s="23">
        <v>10065.802082667858</v>
      </c>
      <c r="O37" s="23">
        <v>10256.125435242348</v>
      </c>
      <c r="P37" s="23">
        <v>12761.078792234406</v>
      </c>
      <c r="Q37" s="23">
        <v>16417.17228188907</v>
      </c>
      <c r="R37" s="23">
        <v>21324.923073849106</v>
      </c>
      <c r="S37" s="23">
        <v>25743.832671005392</v>
      </c>
      <c r="T37" s="23">
        <v>33077.268281231663</v>
      </c>
      <c r="U37" s="23">
        <v>44592.11562076892</v>
      </c>
      <c r="V37" s="23">
        <v>57801.2417513822</v>
      </c>
      <c r="W37" s="23">
        <v>73136.211649622055</v>
      </c>
      <c r="X37" s="23">
        <v>96755.67536889897</v>
      </c>
      <c r="Y37" s="23">
        <v>111160.93011292654</v>
      </c>
      <c r="Z37" s="23">
        <v>122905.0136213152</v>
      </c>
      <c r="AA37" s="23">
        <v>156043.04647727762</v>
      </c>
      <c r="AB37" s="23">
        <v>165174.49688528603</v>
      </c>
      <c r="AC37" s="23">
        <v>179056.60217590773</v>
      </c>
      <c r="AD37" s="23">
        <v>195101.55249036258</v>
      </c>
      <c r="AE37" s="23">
        <v>218754.9655484455</v>
      </c>
      <c r="AF37" s="23">
        <v>237136.07019949966</v>
      </c>
      <c r="AG37" s="23" t="s">
        <v>1</v>
      </c>
    </row>
    <row r="38" spans="1:33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>
        <v>136.37814590224232</v>
      </c>
      <c r="T38" s="25">
        <v>186.82581287070454</v>
      </c>
      <c r="U38" s="25">
        <v>128.33061160459411</v>
      </c>
      <c r="V38" s="25">
        <v>160.83858566808752</v>
      </c>
      <c r="W38" s="25">
        <v>217.10404697350748</v>
      </c>
      <c r="X38" s="25">
        <v>259.05025114381544</v>
      </c>
      <c r="Y38" s="25">
        <v>285.24277367867205</v>
      </c>
      <c r="Z38" s="25">
        <v>245.65819265747288</v>
      </c>
      <c r="AA38" s="25">
        <v>286.99730323460346</v>
      </c>
      <c r="AB38" s="25">
        <v>315.01074490918216</v>
      </c>
      <c r="AC38" s="25">
        <v>298.75340814295288</v>
      </c>
      <c r="AD38" s="25">
        <v>309.99500533043908</v>
      </c>
      <c r="AE38" s="25">
        <v>285.99304838702869</v>
      </c>
      <c r="AF38" s="25">
        <v>265.83999119947401</v>
      </c>
      <c r="AG38" s="25" t="s">
        <v>1</v>
      </c>
    </row>
    <row r="39" spans="1:33" s="5" customFormat="1" x14ac:dyDescent="0.25">
      <c r="A39" s="9" t="s">
        <v>35</v>
      </c>
      <c r="B39" s="22">
        <v>9.4626232608401999</v>
      </c>
      <c r="C39" s="23">
        <v>13.77254794520548</v>
      </c>
      <c r="D39" s="23">
        <v>15.629667827484598</v>
      </c>
      <c r="E39" s="23">
        <v>21.584328075709781</v>
      </c>
      <c r="F39" s="23">
        <v>22.640043316087112</v>
      </c>
      <c r="G39" s="23">
        <v>26.170575038375251</v>
      </c>
      <c r="H39" s="23" t="s">
        <v>1</v>
      </c>
      <c r="I39" s="23">
        <v>48.707197911486823</v>
      </c>
      <c r="J39" s="23">
        <v>54.075382685069009</v>
      </c>
      <c r="K39" s="23">
        <v>87.805377040684107</v>
      </c>
      <c r="L39" s="23">
        <v>141.71948195095067</v>
      </c>
      <c r="M39" s="23">
        <v>153.43417982155114</v>
      </c>
      <c r="N39" s="23">
        <v>159.93269900208864</v>
      </c>
      <c r="O39" s="23">
        <v>141.68493941142526</v>
      </c>
      <c r="P39" s="23" t="s">
        <v>1</v>
      </c>
      <c r="Q39" s="23">
        <v>187.29515531126165</v>
      </c>
      <c r="R39" s="23">
        <v>211.95399954421146</v>
      </c>
      <c r="S39" s="23">
        <v>218.7439689604017</v>
      </c>
      <c r="T39" s="23">
        <v>148.59844955850656</v>
      </c>
      <c r="U39" s="23">
        <v>123.10244975965715</v>
      </c>
      <c r="V39" s="23">
        <v>131.92352832169993</v>
      </c>
      <c r="W39" s="23">
        <v>139.65555693222652</v>
      </c>
      <c r="X39" s="23" t="s">
        <v>1</v>
      </c>
      <c r="Y39" s="23">
        <v>114.66436753294741</v>
      </c>
      <c r="Z39" s="23">
        <v>159.29850187265916</v>
      </c>
      <c r="AA39" s="23">
        <v>227.37525632262472</v>
      </c>
      <c r="AB39" s="23">
        <v>255.62167826933154</v>
      </c>
      <c r="AC39" s="23">
        <v>293.81533101045295</v>
      </c>
      <c r="AD39" s="23">
        <v>286.20689655172413</v>
      </c>
      <c r="AE39" s="23">
        <v>354.45804195804197</v>
      </c>
      <c r="AF39" s="23">
        <v>319.53554563684582</v>
      </c>
      <c r="AG39" s="23">
        <v>428.7680386280386</v>
      </c>
    </row>
    <row r="40" spans="1:33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>
        <v>4553.9646989814964</v>
      </c>
      <c r="M40" s="25">
        <v>4936.8496496071348</v>
      </c>
      <c r="N40" s="25">
        <v>4236.4508928571422</v>
      </c>
      <c r="O40" s="25">
        <v>3439.1312816517334</v>
      </c>
      <c r="P40" s="25">
        <v>3387.3011883818617</v>
      </c>
      <c r="Q40" s="25">
        <v>3781.3535936352068</v>
      </c>
      <c r="R40" s="25">
        <v>4159.316881258942</v>
      </c>
      <c r="S40" s="25">
        <v>4854.3658267884439</v>
      </c>
      <c r="T40" s="25">
        <v>5318.7153973478435</v>
      </c>
      <c r="U40" s="25">
        <v>5152.0999487817371</v>
      </c>
      <c r="V40" s="25">
        <v>5779.1010372646942</v>
      </c>
      <c r="W40" s="25">
        <v>6323.9578101456555</v>
      </c>
      <c r="X40" s="25">
        <v>7017.4822351421199</v>
      </c>
      <c r="Y40" s="25">
        <v>7600.5255693668132</v>
      </c>
      <c r="Z40" s="25">
        <v>8265.5061223629582</v>
      </c>
      <c r="AA40" s="25">
        <v>9820.7411530077461</v>
      </c>
      <c r="AB40" s="25">
        <v>11261.067021304338</v>
      </c>
      <c r="AC40" s="25">
        <v>12886.445871733544</v>
      </c>
      <c r="AD40" s="25">
        <v>13393.351327496875</v>
      </c>
      <c r="AE40" s="25">
        <v>16381.352613281872</v>
      </c>
      <c r="AF40" s="25">
        <v>17520.065913153241</v>
      </c>
      <c r="AG40" s="25" t="s">
        <v>1</v>
      </c>
    </row>
    <row r="41" spans="1:33" s="5" customFormat="1" x14ac:dyDescent="0.25">
      <c r="A41" s="9" t="s">
        <v>37</v>
      </c>
      <c r="B41" s="22">
        <v>50458.270717630403</v>
      </c>
      <c r="C41" s="23">
        <v>58520.319538711032</v>
      </c>
      <c r="D41" s="23">
        <v>58218.76141761052</v>
      </c>
      <c r="E41" s="23">
        <v>69562.873607376096</v>
      </c>
      <c r="F41" s="23">
        <v>74021.208374546652</v>
      </c>
      <c r="G41" s="23">
        <v>76383.188358670028</v>
      </c>
      <c r="H41" s="23">
        <v>72844.792873696395</v>
      </c>
      <c r="I41" s="23">
        <v>77752.823168952425</v>
      </c>
      <c r="J41" s="23">
        <v>73765.883477904514</v>
      </c>
      <c r="K41" s="23">
        <v>87620.84569732938</v>
      </c>
      <c r="L41" s="23">
        <v>109180.8082839047</v>
      </c>
      <c r="M41" s="23">
        <v>105364.47368421052</v>
      </c>
      <c r="N41" s="23">
        <v>98058.953074707781</v>
      </c>
      <c r="O41" s="23">
        <v>89783.454226158661</v>
      </c>
      <c r="P41" s="23">
        <v>88271.913121094913</v>
      </c>
      <c r="Q41" s="23">
        <v>93137.303617099024</v>
      </c>
      <c r="R41" s="23">
        <v>91270.997123681678</v>
      </c>
      <c r="S41" s="23">
        <v>85770.127131782952</v>
      </c>
      <c r="T41" s="23">
        <v>89435.736306985898</v>
      </c>
      <c r="U41" s="23">
        <v>91942.949209759085</v>
      </c>
      <c r="V41" s="23">
        <v>103320.99965588438</v>
      </c>
      <c r="W41" s="23">
        <v>110596.41312184572</v>
      </c>
      <c r="X41" s="23">
        <v>118747.926626988</v>
      </c>
      <c r="Y41" s="23">
        <v>97886.433749807184</v>
      </c>
      <c r="Z41" s="23">
        <v>96831.017033711061</v>
      </c>
      <c r="AA41" s="23">
        <v>101896.69421487603</v>
      </c>
      <c r="AB41" s="23">
        <v>110801.08985024958</v>
      </c>
      <c r="AC41" s="23">
        <v>108901.41267461132</v>
      </c>
      <c r="AD41" s="23">
        <v>109138.15950920245</v>
      </c>
      <c r="AE41" s="23">
        <v>116482.7882960413</v>
      </c>
      <c r="AF41" s="23">
        <v>113753.16372589249</v>
      </c>
      <c r="AG41" s="23" t="s">
        <v>1</v>
      </c>
    </row>
    <row r="42" spans="1:33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>
        <v>423.97688790250061</v>
      </c>
      <c r="J42" s="25" t="s">
        <v>1</v>
      </c>
      <c r="K42" s="25" t="s">
        <v>1</v>
      </c>
      <c r="L42" s="25" t="s">
        <v>1</v>
      </c>
      <c r="M42" s="25">
        <v>523.40560765158125</v>
      </c>
      <c r="N42" s="25" t="s">
        <v>1</v>
      </c>
      <c r="O42" s="25">
        <v>655.35886110622732</v>
      </c>
      <c r="P42" s="25">
        <v>844.82357788543175</v>
      </c>
      <c r="Q42" s="25">
        <v>1041.1042774332873</v>
      </c>
      <c r="R42" s="25">
        <v>1083.452620967742</v>
      </c>
      <c r="S42" s="25">
        <v>1111.6878545695474</v>
      </c>
      <c r="T42" s="25">
        <v>1022.639688199685</v>
      </c>
      <c r="U42" s="25">
        <v>954.21640096970123</v>
      </c>
      <c r="V42" s="25">
        <v>1037.1824218427782</v>
      </c>
      <c r="W42" s="25">
        <v>1036.3496087946917</v>
      </c>
      <c r="X42" s="25">
        <v>1001.8600904171129</v>
      </c>
      <c r="Y42" s="25">
        <v>918.16784851554587</v>
      </c>
      <c r="Z42" s="25">
        <v>922.74561397418711</v>
      </c>
      <c r="AA42" s="25">
        <v>974.78849586870172</v>
      </c>
      <c r="AB42" s="25">
        <v>908.80567942451341</v>
      </c>
      <c r="AC42" s="25">
        <v>1053.8364396305403</v>
      </c>
      <c r="AD42" s="25">
        <v>925.04023600066591</v>
      </c>
      <c r="AE42" s="25">
        <v>661.76306187676585</v>
      </c>
      <c r="AF42" s="25" t="s">
        <v>1</v>
      </c>
      <c r="AG42" s="25" t="s">
        <v>1</v>
      </c>
    </row>
    <row r="43" spans="1:33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>
        <v>5091.9916198797919</v>
      </c>
      <c r="K43" s="23">
        <v>6716.1884696116031</v>
      </c>
      <c r="L43" s="23">
        <v>9827.1729755630095</v>
      </c>
      <c r="M43" s="23">
        <v>10628.039624879853</v>
      </c>
      <c r="N43" s="23">
        <v>11038.157379838367</v>
      </c>
      <c r="O43" s="23">
        <v>10772.635681936297</v>
      </c>
      <c r="P43" s="23">
        <v>11963.708366253815</v>
      </c>
      <c r="Q43" s="23">
        <v>14576.081374989206</v>
      </c>
      <c r="R43" s="23">
        <v>17626.5080345075</v>
      </c>
      <c r="S43" s="23">
        <v>18747.117408620648</v>
      </c>
      <c r="T43" s="23">
        <v>16188.425829187656</v>
      </c>
      <c r="U43" s="23">
        <v>15886.885408088443</v>
      </c>
      <c r="V43" s="23">
        <v>21414.552336436394</v>
      </c>
      <c r="W43" s="23">
        <v>24774.557554680356</v>
      </c>
      <c r="X43" s="23">
        <v>29856.478624567411</v>
      </c>
      <c r="Y43" s="23">
        <v>32023.93287961428</v>
      </c>
      <c r="Z43" s="23">
        <v>35657.705945041271</v>
      </c>
      <c r="AA43" s="23">
        <v>40696.213809349487</v>
      </c>
      <c r="AB43" s="23">
        <v>42013.168917129995</v>
      </c>
      <c r="AC43" s="23">
        <v>49002.496169932798</v>
      </c>
      <c r="AD43" s="23">
        <v>52987.469751437566</v>
      </c>
      <c r="AE43" s="23">
        <v>54780.944226703032</v>
      </c>
      <c r="AF43" s="23">
        <v>54697.437565956694</v>
      </c>
      <c r="AG43" s="23" t="s">
        <v>1</v>
      </c>
    </row>
    <row r="44" spans="1:33" x14ac:dyDescent="0.25">
      <c r="A44" s="12" t="s">
        <v>40</v>
      </c>
      <c r="B44" s="24">
        <v>3479.870741887707</v>
      </c>
      <c r="C44" s="25">
        <v>3771.6579799971828</v>
      </c>
      <c r="D44" s="25">
        <v>3660.5890603085554</v>
      </c>
      <c r="E44" s="25">
        <v>4252.3333553981602</v>
      </c>
      <c r="F44" s="25">
        <v>4657.4752261956055</v>
      </c>
      <c r="G44" s="25">
        <v>4452.3066636951189</v>
      </c>
      <c r="H44" s="25">
        <v>4618.5388391568003</v>
      </c>
      <c r="I44" s="25">
        <v>5569.0797858781543</v>
      </c>
      <c r="J44" s="25">
        <v>5814.665785838688</v>
      </c>
      <c r="K44" s="25">
        <v>6564.393939393939</v>
      </c>
      <c r="L44" s="25">
        <v>9043.4846052823577</v>
      </c>
      <c r="M44" s="25">
        <v>10289.959607616849</v>
      </c>
      <c r="N44" s="25">
        <v>9128.5887585928031</v>
      </c>
      <c r="O44" s="25">
        <v>8910.0335082506153</v>
      </c>
      <c r="P44" s="25">
        <v>9367.8480856064816</v>
      </c>
      <c r="Q44" s="25">
        <v>10365.87790813283</v>
      </c>
      <c r="R44" s="25">
        <v>11571.960384912552</v>
      </c>
      <c r="S44" s="25">
        <v>11416.405504837172</v>
      </c>
      <c r="T44" s="25">
        <v>10673.335898422471</v>
      </c>
      <c r="U44" s="25">
        <v>10118.611987381704</v>
      </c>
      <c r="V44" s="25">
        <v>11576.441286352649</v>
      </c>
      <c r="W44" s="25">
        <v>12276.724075285225</v>
      </c>
      <c r="X44" s="25">
        <v>13004.204952499611</v>
      </c>
      <c r="Y44" s="25">
        <v>12129.494299912305</v>
      </c>
      <c r="Z44" s="25">
        <v>12418.661755678331</v>
      </c>
      <c r="AA44" s="25">
        <v>12656.139856196249</v>
      </c>
      <c r="AB44" s="25">
        <v>12772.358278190874</v>
      </c>
      <c r="AC44" s="25">
        <v>12993.787123643067</v>
      </c>
      <c r="AD44" s="25">
        <v>13636.72028246371</v>
      </c>
      <c r="AE44" s="25">
        <v>14576.23695725345</v>
      </c>
      <c r="AF44" s="25">
        <v>13697.385620915033</v>
      </c>
      <c r="AG44" s="25">
        <v>14145.420207743155</v>
      </c>
    </row>
    <row r="45" spans="1:33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>
        <v>35.316226302169383</v>
      </c>
      <c r="M45" s="23">
        <v>36.195556452397717</v>
      </c>
      <c r="N45" s="23">
        <v>33.755087226580436</v>
      </c>
      <c r="O45" s="23">
        <v>29.183960634085153</v>
      </c>
      <c r="P45" s="23">
        <v>33.140749345806299</v>
      </c>
      <c r="Q45" s="23">
        <v>36.465066370754016</v>
      </c>
      <c r="R45" s="23">
        <v>35.517583240775053</v>
      </c>
      <c r="S45" s="23">
        <v>62.420324650586451</v>
      </c>
      <c r="T45" s="23">
        <v>96.762100488643853</v>
      </c>
      <c r="U45" s="23">
        <v>69.757279820214421</v>
      </c>
      <c r="V45" s="23">
        <v>97.624424597945406</v>
      </c>
      <c r="W45" s="23">
        <v>119.03852352668754</v>
      </c>
      <c r="X45" s="23">
        <v>199.33111251555383</v>
      </c>
      <c r="Y45" s="23">
        <v>186.94925785990259</v>
      </c>
      <c r="Z45" s="23">
        <v>378.07071971109235</v>
      </c>
      <c r="AA45" s="23">
        <v>461.6053189906994</v>
      </c>
      <c r="AB45" s="23">
        <v>275.48265646389257</v>
      </c>
      <c r="AC45" s="23">
        <v>252.74440733791781</v>
      </c>
      <c r="AD45" s="23">
        <v>372.72179491197619</v>
      </c>
      <c r="AE45" s="23">
        <v>441.62775968149663</v>
      </c>
      <c r="AF45" s="23">
        <v>353.88631639894624</v>
      </c>
      <c r="AG45" s="23" t="s">
        <v>1</v>
      </c>
    </row>
    <row r="46" spans="1:33" x14ac:dyDescent="0.25">
      <c r="A46" s="12" t="s">
        <v>42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>
        <v>494.67520721957925</v>
      </c>
      <c r="L46" s="25">
        <v>697.90867778528172</v>
      </c>
      <c r="M46" s="25">
        <v>829.33938597539111</v>
      </c>
      <c r="N46" s="25">
        <v>978.99478082723613</v>
      </c>
      <c r="O46" s="25">
        <v>776.84871479498793</v>
      </c>
      <c r="P46" s="25">
        <v>1041.4429501517245</v>
      </c>
      <c r="Q46" s="25">
        <v>1318.7681634879796</v>
      </c>
      <c r="R46" s="25">
        <v>1400.475362066951</v>
      </c>
      <c r="S46" s="25">
        <v>1333.5988994477204</v>
      </c>
      <c r="T46" s="25">
        <v>1168.0142748106634</v>
      </c>
      <c r="U46" s="25">
        <v>1137.7739446544213</v>
      </c>
      <c r="V46" s="25">
        <v>1384.579662864978</v>
      </c>
      <c r="W46" s="25">
        <v>1395.3168379064305</v>
      </c>
      <c r="X46" s="25">
        <v>1054.7237928816949</v>
      </c>
      <c r="Y46" s="25">
        <v>1038.0924196332255</v>
      </c>
      <c r="Z46" s="25">
        <v>769.98437060889262</v>
      </c>
      <c r="AA46" s="25">
        <v>842.59969036143889</v>
      </c>
      <c r="AB46" s="25">
        <v>839.30630030531313</v>
      </c>
      <c r="AC46" s="25">
        <v>760.09369021393809</v>
      </c>
      <c r="AD46" s="25">
        <v>672.18599704731025</v>
      </c>
      <c r="AE46" s="25">
        <v>702.18799811745873</v>
      </c>
      <c r="AF46" s="25">
        <v>610.29089233117452</v>
      </c>
      <c r="AG46" s="25" t="s">
        <v>1</v>
      </c>
    </row>
    <row r="47" spans="1:33" s="5" customFormat="1" x14ac:dyDescent="0.25">
      <c r="A47" s="9" t="s">
        <v>43</v>
      </c>
      <c r="B47" s="22" t="s">
        <v>1</v>
      </c>
      <c r="C47" s="23">
        <v>857.85206436322812</v>
      </c>
      <c r="D47" s="23" t="s">
        <v>1</v>
      </c>
      <c r="E47" s="23">
        <v>918.4668150911607</v>
      </c>
      <c r="F47" s="23" t="s">
        <v>1</v>
      </c>
      <c r="G47" s="23">
        <v>1088.7673944265421</v>
      </c>
      <c r="H47" s="23" t="s">
        <v>1</v>
      </c>
      <c r="I47" s="23">
        <v>1290.9734866435538</v>
      </c>
      <c r="J47" s="23" t="s">
        <v>1</v>
      </c>
      <c r="K47" s="23">
        <v>1368.1050250288795</v>
      </c>
      <c r="L47" s="23" t="s">
        <v>1</v>
      </c>
      <c r="M47" s="23">
        <v>1813.9630237065751</v>
      </c>
      <c r="N47" s="23">
        <v>1945.768851716698</v>
      </c>
      <c r="O47" s="23">
        <v>1949.0585133632378</v>
      </c>
      <c r="P47" s="23">
        <v>1793.0989163291397</v>
      </c>
      <c r="Q47" s="23">
        <v>1970.5463716725765</v>
      </c>
      <c r="R47" s="23">
        <v>2141.6641813301521</v>
      </c>
      <c r="S47" s="23">
        <v>2409.9544689078775</v>
      </c>
      <c r="T47" s="23">
        <v>2620.3168889915737</v>
      </c>
      <c r="U47" s="23">
        <v>2475.0452576823482</v>
      </c>
      <c r="V47" s="23">
        <v>2737.3036992616467</v>
      </c>
      <c r="W47" s="23">
        <v>3042.2537018502835</v>
      </c>
      <c r="X47" s="23">
        <v>3359.8614065363672</v>
      </c>
      <c r="Y47" s="23">
        <v>3411.8641679582925</v>
      </c>
      <c r="Z47" s="23">
        <v>3463.8872929234894</v>
      </c>
      <c r="AA47" s="23">
        <v>3625.3240368284614</v>
      </c>
      <c r="AB47" s="23">
        <v>3632.0043915355309</v>
      </c>
      <c r="AC47" s="23">
        <v>3901.8441085021977</v>
      </c>
      <c r="AD47" s="23">
        <v>3906.5485803594684</v>
      </c>
      <c r="AE47" s="23">
        <v>4133.0409801951046</v>
      </c>
      <c r="AF47" s="23">
        <v>3936.0614764800239</v>
      </c>
      <c r="AG47" s="23">
        <v>4325.8342270719158</v>
      </c>
    </row>
    <row r="48" spans="1:33" x14ac:dyDescent="0.25">
      <c r="A48" s="12" t="s">
        <v>44</v>
      </c>
      <c r="B48" s="24">
        <v>95.881414766863685</v>
      </c>
      <c r="C48" s="25">
        <v>89.491620372531614</v>
      </c>
      <c r="D48" s="25">
        <v>84.880636604774551</v>
      </c>
      <c r="E48" s="25">
        <v>114.46116908301782</v>
      </c>
      <c r="F48" s="25" t="s">
        <v>1</v>
      </c>
      <c r="G48" s="25">
        <v>120.55533259757198</v>
      </c>
      <c r="H48" s="25" t="s">
        <v>1</v>
      </c>
      <c r="I48" s="25">
        <v>182.25085782598552</v>
      </c>
      <c r="J48" s="25" t="s">
        <v>1</v>
      </c>
      <c r="K48" s="25">
        <v>160.90549516008934</v>
      </c>
      <c r="L48" s="25" t="s">
        <v>1</v>
      </c>
      <c r="M48" s="25">
        <v>246.0093896713615</v>
      </c>
      <c r="N48" s="25" t="s">
        <v>1</v>
      </c>
      <c r="O48" s="25">
        <v>348.33830641012452</v>
      </c>
      <c r="P48" s="25" t="s">
        <v>1</v>
      </c>
      <c r="Q48" s="25">
        <v>430.35107587768971</v>
      </c>
      <c r="R48" s="25" t="s">
        <v>1</v>
      </c>
      <c r="S48" s="25">
        <v>495.51725989155528</v>
      </c>
      <c r="T48" s="25" t="s">
        <v>1</v>
      </c>
      <c r="U48" s="25">
        <v>459.29207540346277</v>
      </c>
      <c r="V48" s="25" t="s">
        <v>1</v>
      </c>
      <c r="W48" s="25">
        <v>677.84090909090912</v>
      </c>
      <c r="X48" s="25" t="s">
        <v>1</v>
      </c>
      <c r="Y48" s="25">
        <v>768.85104282364557</v>
      </c>
      <c r="Z48" s="25" t="s">
        <v>1</v>
      </c>
      <c r="AA48" s="25">
        <v>1005.6497175141243</v>
      </c>
      <c r="AB48" s="25" t="s">
        <v>1</v>
      </c>
      <c r="AC48" s="25">
        <v>1342.3916462225577</v>
      </c>
      <c r="AD48" s="25">
        <v>1410.4893055962498</v>
      </c>
      <c r="AE48" s="25">
        <v>1593.7169078715144</v>
      </c>
      <c r="AF48" s="25">
        <v>1618.9283070440181</v>
      </c>
      <c r="AG48" s="25" t="s">
        <v>1</v>
      </c>
    </row>
    <row r="49" spans="1:33" s="5" customFormat="1" x14ac:dyDescent="0.25">
      <c r="A49" s="9" t="s">
        <v>45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>
        <v>1267.3128773280741</v>
      </c>
      <c r="L49" s="23">
        <v>2086.5701701116914</v>
      </c>
      <c r="M49" s="23">
        <v>2828.8096057512139</v>
      </c>
      <c r="N49" s="23">
        <v>3176.0036090873587</v>
      </c>
      <c r="O49" s="23">
        <v>3352.9920767005383</v>
      </c>
      <c r="P49" s="23">
        <v>3780.3384776879439</v>
      </c>
      <c r="Q49" s="23">
        <v>4458.2873901626672</v>
      </c>
      <c r="R49" s="23">
        <v>5642.7823884473655</v>
      </c>
      <c r="S49" s="23">
        <v>6807.474948812478</v>
      </c>
      <c r="T49" s="23">
        <v>7446.4878489430466</v>
      </c>
      <c r="U49" s="23">
        <v>6866.0529797723475</v>
      </c>
      <c r="V49" s="23">
        <v>7865.8442387408759</v>
      </c>
      <c r="W49" s="23">
        <v>9100.9548827675953</v>
      </c>
      <c r="X49" s="23">
        <v>10225.976927431111</v>
      </c>
      <c r="Y49" s="23">
        <v>10733.148309988897</v>
      </c>
      <c r="Z49" s="23">
        <v>9915.4553911736184</v>
      </c>
      <c r="AA49" s="23">
        <v>7955.298801269244</v>
      </c>
      <c r="AB49" s="23">
        <v>7473.1484153937035</v>
      </c>
      <c r="AC49" s="23">
        <v>9295.9736602247849</v>
      </c>
      <c r="AD49" s="23">
        <v>7720.4314871639717</v>
      </c>
      <c r="AE49" s="23">
        <v>9500.3333089504849</v>
      </c>
      <c r="AF49" s="23">
        <v>8035.9589869059819</v>
      </c>
      <c r="AG49" s="23" t="s">
        <v>1</v>
      </c>
    </row>
    <row r="50" spans="1:33" x14ac:dyDescent="0.25">
      <c r="A50" s="12" t="s">
        <v>46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>
        <v>6.9597961402996225</v>
      </c>
      <c r="AB50" s="25">
        <v>9.8529925075695459</v>
      </c>
      <c r="AC50" s="25">
        <v>9.3885962903595157</v>
      </c>
      <c r="AD50" s="25">
        <v>11.9441080123229</v>
      </c>
      <c r="AE50" s="25">
        <v>11.485058368289272</v>
      </c>
      <c r="AF50" s="25">
        <v>10.385066258506269</v>
      </c>
      <c r="AG50" s="25" t="s">
        <v>1</v>
      </c>
    </row>
    <row r="51" spans="1:33" s="5" customFormat="1" x14ac:dyDescent="0.25">
      <c r="A51" s="9" t="s">
        <v>47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>
        <v>924.96678476527893</v>
      </c>
      <c r="L51" s="23">
        <v>1171.9211203918858</v>
      </c>
      <c r="M51" s="23">
        <v>1275.0296153126753</v>
      </c>
      <c r="N51" s="23">
        <v>1215.1194418164619</v>
      </c>
      <c r="O51" s="23">
        <v>1042.2879764502868</v>
      </c>
      <c r="P51" s="23">
        <v>1222.6684430909784</v>
      </c>
      <c r="Q51" s="23">
        <v>1458.0910056999326</v>
      </c>
      <c r="R51" s="23">
        <v>1645.7248884208414</v>
      </c>
      <c r="S51" s="23">
        <v>2045.9875944950572</v>
      </c>
      <c r="T51" s="23">
        <v>2459.0357383681726</v>
      </c>
      <c r="U51" s="23">
        <v>1822.5680549379972</v>
      </c>
      <c r="V51" s="23">
        <v>2083.1404043201328</v>
      </c>
      <c r="W51" s="23">
        <v>2542.335182114472</v>
      </c>
      <c r="X51" s="23">
        <v>2639.6823419495486</v>
      </c>
      <c r="Y51" s="23">
        <v>2596.678500511463</v>
      </c>
      <c r="Z51" s="23">
        <v>2965.6660524282238</v>
      </c>
      <c r="AA51" s="23">
        <v>3585.3097345132742</v>
      </c>
      <c r="AB51" s="23">
        <v>3466.834697217676</v>
      </c>
      <c r="AC51" s="23">
        <v>3416.1855273287142</v>
      </c>
      <c r="AD51" s="23">
        <v>3443.563983423333</v>
      </c>
      <c r="AE51" s="23">
        <v>3851.5222942447454</v>
      </c>
      <c r="AF51" s="23" t="s">
        <v>1</v>
      </c>
      <c r="AG51" s="23" t="s">
        <v>1</v>
      </c>
    </row>
    <row r="52" spans="1:33" x14ac:dyDescent="0.25">
      <c r="A52" s="12" t="s">
        <v>48</v>
      </c>
      <c r="B52" s="24">
        <v>84344.275168839318</v>
      </c>
      <c r="C52" s="25">
        <v>92539.541639767587</v>
      </c>
      <c r="D52" s="25">
        <v>89944.534319389873</v>
      </c>
      <c r="E52" s="25">
        <v>98578.138343296319</v>
      </c>
      <c r="F52" s="25">
        <v>98690.205968894486</v>
      </c>
      <c r="G52" s="25">
        <v>99258.409785932716</v>
      </c>
      <c r="H52" s="25">
        <v>112129.63692210757</v>
      </c>
      <c r="I52" s="25">
        <v>137044.97354497356</v>
      </c>
      <c r="J52" s="25">
        <v>149051.82410132905</v>
      </c>
      <c r="K52" s="25">
        <v>170848.18915368736</v>
      </c>
      <c r="L52" s="25">
        <v>216501.73235166739</v>
      </c>
      <c r="M52" s="25">
        <v>225566.10093791873</v>
      </c>
      <c r="N52" s="25">
        <v>205021.15059221658</v>
      </c>
      <c r="O52" s="25">
        <v>177443.42291371996</v>
      </c>
      <c r="P52" s="25">
        <v>167457.99501567651</v>
      </c>
      <c r="Q52" s="25">
        <v>181785.22626798489</v>
      </c>
      <c r="R52" s="25">
        <v>197251.51322077092</v>
      </c>
      <c r="S52" s="25">
        <v>196473.54979934331</v>
      </c>
      <c r="T52" s="25">
        <v>197633.94071253738</v>
      </c>
      <c r="U52" s="25">
        <v>202461.28477201032</v>
      </c>
      <c r="V52" s="25">
        <v>210437.50471449044</v>
      </c>
      <c r="W52" s="25">
        <v>211272.98850574714</v>
      </c>
      <c r="X52" s="25">
        <v>235251.40099626401</v>
      </c>
      <c r="Y52" s="25">
        <v>242849.18304344552</v>
      </c>
      <c r="Z52" s="25">
        <v>256475.72450131728</v>
      </c>
      <c r="AA52" s="25">
        <v>331060.8382154124</v>
      </c>
      <c r="AB52" s="25">
        <v>352638.90143644414</v>
      </c>
      <c r="AC52" s="25">
        <v>368771.35522705148</v>
      </c>
      <c r="AD52" s="25">
        <v>387689.24640135479</v>
      </c>
      <c r="AE52" s="25">
        <v>454149.17373827606</v>
      </c>
      <c r="AF52" s="25">
        <v>475352.82787602866</v>
      </c>
      <c r="AG52" s="25" t="s">
        <v>1</v>
      </c>
    </row>
    <row r="53" spans="1:33" s="5" customFormat="1" x14ac:dyDescent="0.25">
      <c r="A53" s="9" t="s">
        <v>49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>
        <v>38.018034798731684</v>
      </c>
      <c r="V53" s="23">
        <v>25.766664628684506</v>
      </c>
      <c r="W53" s="23">
        <v>22.722446841693298</v>
      </c>
      <c r="X53" s="23">
        <v>71.734217172275223</v>
      </c>
      <c r="Y53" s="23">
        <v>33.039529985354022</v>
      </c>
      <c r="Z53" s="23">
        <v>76.053253883006846</v>
      </c>
      <c r="AA53" s="23">
        <v>91.970864586922531</v>
      </c>
      <c r="AB53" s="23">
        <v>115.65661857455332</v>
      </c>
      <c r="AC53" s="23">
        <v>125.52662137671456</v>
      </c>
      <c r="AD53" s="23">
        <v>154.12837063166472</v>
      </c>
      <c r="AE53" s="23">
        <v>161.25339831857474</v>
      </c>
      <c r="AF53" s="23">
        <v>165.34422768943432</v>
      </c>
      <c r="AG53" s="23">
        <v>239.41251967921289</v>
      </c>
    </row>
    <row r="54" spans="1:33" x14ac:dyDescent="0.25">
      <c r="A54" s="12" t="s">
        <v>50</v>
      </c>
      <c r="B54" s="24" t="s">
        <v>1</v>
      </c>
      <c r="C54" s="25" t="s">
        <v>1</v>
      </c>
      <c r="D54" s="25">
        <v>3504.2358895368025</v>
      </c>
      <c r="E54" s="25" t="s">
        <v>1</v>
      </c>
      <c r="F54" s="25" t="s">
        <v>1</v>
      </c>
      <c r="G54" s="25" t="s">
        <v>1</v>
      </c>
      <c r="H54" s="25">
        <v>4502.8381912111736</v>
      </c>
      <c r="I54" s="25" t="s">
        <v>1</v>
      </c>
      <c r="J54" s="25" t="s">
        <v>1</v>
      </c>
      <c r="K54" s="25" t="s">
        <v>1</v>
      </c>
      <c r="L54" s="25">
        <v>5064.5099171962256</v>
      </c>
      <c r="M54" s="25" t="s">
        <v>1</v>
      </c>
      <c r="N54" s="25" t="s">
        <v>1</v>
      </c>
      <c r="O54" s="25" t="s">
        <v>1</v>
      </c>
      <c r="P54" s="25">
        <v>6257.2872133696073</v>
      </c>
      <c r="Q54" s="25" t="s">
        <v>1</v>
      </c>
      <c r="R54" s="25" t="s">
        <v>1</v>
      </c>
      <c r="S54" s="25" t="s">
        <v>1</v>
      </c>
      <c r="T54" s="25">
        <v>7546.9320902104073</v>
      </c>
      <c r="U54" s="25" t="s">
        <v>1</v>
      </c>
      <c r="V54" s="25" t="s">
        <v>1</v>
      </c>
      <c r="W54" s="25" t="s">
        <v>1</v>
      </c>
      <c r="X54" s="25">
        <v>10635.289139633285</v>
      </c>
      <c r="Y54" s="25" t="s">
        <v>1</v>
      </c>
      <c r="Z54" s="25" t="s">
        <v>1</v>
      </c>
      <c r="AA54" s="25">
        <v>13073.586478134655</v>
      </c>
      <c r="AB54" s="25" t="s">
        <v>1</v>
      </c>
      <c r="AC54" s="25">
        <v>12701.086624089234</v>
      </c>
      <c r="AD54" s="25" t="s">
        <v>1</v>
      </c>
      <c r="AE54" s="25">
        <v>13892.472132326502</v>
      </c>
      <c r="AF54" s="25" t="s">
        <v>1</v>
      </c>
      <c r="AG54" s="25" t="s">
        <v>1</v>
      </c>
    </row>
    <row r="55" spans="1:33" s="5" customFormat="1" x14ac:dyDescent="0.25">
      <c r="A55" s="9" t="s">
        <v>51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>
        <v>3551.0993281976748</v>
      </c>
      <c r="L55" s="23">
        <v>4374.9912759736862</v>
      </c>
      <c r="M55" s="23">
        <v>4303.7403336085881</v>
      </c>
      <c r="N55" s="23">
        <v>4271.9471770071323</v>
      </c>
      <c r="O55" s="23">
        <v>3922.0269289679277</v>
      </c>
      <c r="P55" s="23">
        <v>4097.7197752538623</v>
      </c>
      <c r="Q55" s="23">
        <v>4709.9872613630687</v>
      </c>
      <c r="R55" s="23">
        <v>5073.2599782124416</v>
      </c>
      <c r="S55" s="23">
        <v>5099.1212450289931</v>
      </c>
      <c r="T55" s="23">
        <v>5377.1003096169225</v>
      </c>
      <c r="U55" s="23">
        <v>5605.7576313788541</v>
      </c>
      <c r="V55" s="23">
        <v>6783.3169355224745</v>
      </c>
      <c r="W55" s="23">
        <v>7369.9862736517871</v>
      </c>
      <c r="X55" s="23">
        <v>8477.2850322393879</v>
      </c>
      <c r="Y55" s="23">
        <v>8780.9324054581884</v>
      </c>
      <c r="Z55" s="23">
        <v>9267.1003766272479</v>
      </c>
      <c r="AA55" s="23">
        <v>11268.004322637387</v>
      </c>
      <c r="AB55" s="23">
        <v>11769.019134673821</v>
      </c>
      <c r="AC55" s="23">
        <v>13215.269620250561</v>
      </c>
      <c r="AD55" s="23">
        <v>13898.981350384625</v>
      </c>
      <c r="AE55" s="23">
        <v>15447.341379049903</v>
      </c>
      <c r="AF55" s="23">
        <v>17587.145170895725</v>
      </c>
      <c r="AG55" s="23" t="s">
        <v>1</v>
      </c>
    </row>
    <row r="56" spans="1:33" x14ac:dyDescent="0.25">
      <c r="A56" s="12" t="s">
        <v>52</v>
      </c>
      <c r="B56" s="24">
        <v>78.787878787878796</v>
      </c>
      <c r="C56" s="25">
        <v>135</v>
      </c>
      <c r="D56" s="25">
        <v>144.6067415730337</v>
      </c>
      <c r="E56" s="25">
        <v>155.81395348837208</v>
      </c>
      <c r="F56" s="25">
        <v>97.323943661971839</v>
      </c>
      <c r="G56" s="25">
        <v>116.31051752921535</v>
      </c>
      <c r="H56" s="25">
        <v>167.78100775193801</v>
      </c>
      <c r="I56" s="25">
        <v>266.32712456344586</v>
      </c>
      <c r="J56" s="25">
        <v>279.87742594484166</v>
      </c>
      <c r="K56" s="25">
        <v>416.18067978533099</v>
      </c>
      <c r="L56" s="25">
        <v>464.50591510090464</v>
      </c>
      <c r="M56" s="25">
        <v>395.37100870827288</v>
      </c>
      <c r="N56" s="25">
        <v>367.41196082517189</v>
      </c>
      <c r="O56" s="25">
        <v>301.1103899935099</v>
      </c>
      <c r="P56" s="25">
        <v>394.23555230431606</v>
      </c>
      <c r="Q56" s="25">
        <v>773.71116808777049</v>
      </c>
      <c r="R56" s="25">
        <v>900.54615809839686</v>
      </c>
      <c r="S56" s="25">
        <v>1406.9336691855585</v>
      </c>
      <c r="T56" s="25">
        <v>1599.0888585816199</v>
      </c>
      <c r="U56" s="25">
        <v>1495.6645554990523</v>
      </c>
      <c r="V56" s="25">
        <v>1974.9100926621588</v>
      </c>
      <c r="W56" s="25">
        <v>2060.6009923860038</v>
      </c>
      <c r="X56" s="25">
        <v>2546.4512643181329</v>
      </c>
      <c r="Y56" s="25">
        <v>2775.4170120386816</v>
      </c>
      <c r="Z56" s="25">
        <v>3013.9411663512819</v>
      </c>
      <c r="AA56" s="25">
        <v>3407.284085275161</v>
      </c>
      <c r="AB56" s="25">
        <v>3995.7562886967967</v>
      </c>
      <c r="AC56" s="25">
        <v>4120.9619958258509</v>
      </c>
      <c r="AD56" s="25">
        <v>4080.3423445520962</v>
      </c>
      <c r="AE56" s="25">
        <v>4640.081474723961</v>
      </c>
      <c r="AF56" s="25">
        <v>4422.6762014724318</v>
      </c>
      <c r="AG56" s="25" t="s">
        <v>1</v>
      </c>
    </row>
    <row r="57" spans="1:33" s="5" customFormat="1" x14ac:dyDescent="0.25">
      <c r="A57" s="9" t="s">
        <v>53</v>
      </c>
      <c r="B57" s="22">
        <v>11652.307907823773</v>
      </c>
      <c r="C57" s="23">
        <v>11604.684669262921</v>
      </c>
      <c r="D57" s="23">
        <v>11070.290788314242</v>
      </c>
      <c r="E57" s="23">
        <v>11175.784304926987</v>
      </c>
      <c r="F57" s="23">
        <v>11395.798427632426</v>
      </c>
      <c r="G57" s="23">
        <v>10999.167460997358</v>
      </c>
      <c r="H57" s="23">
        <v>11424.182845908086</v>
      </c>
      <c r="I57" s="23">
        <v>13802.686696518851</v>
      </c>
      <c r="J57" s="23">
        <v>14979.86044380054</v>
      </c>
      <c r="K57" s="23">
        <v>17156.752284664664</v>
      </c>
      <c r="L57" s="23">
        <v>18884.316138347443</v>
      </c>
      <c r="M57" s="23">
        <v>19261.26039204335</v>
      </c>
      <c r="N57" s="23">
        <v>19829.047596329692</v>
      </c>
      <c r="O57" s="23">
        <v>18319.339874853682</v>
      </c>
      <c r="P57" s="23">
        <v>18666.04780007662</v>
      </c>
      <c r="Q57" s="23">
        <v>19464.170810178417</v>
      </c>
      <c r="R57" s="23">
        <v>20984.260631041616</v>
      </c>
      <c r="S57" s="23">
        <v>22840.538328900839</v>
      </c>
      <c r="T57" s="23">
        <v>19962.892449891999</v>
      </c>
      <c r="U57" s="23">
        <v>17536.534446764093</v>
      </c>
      <c r="V57" s="23">
        <v>18730.066212813577</v>
      </c>
      <c r="W57" s="23">
        <v>20058.302991196942</v>
      </c>
      <c r="X57" s="23">
        <v>21096.72327253444</v>
      </c>
      <c r="Y57" s="23">
        <v>21722.205213950969</v>
      </c>
      <c r="Z57" s="23">
        <v>24729.444747680249</v>
      </c>
      <c r="AA57" s="23">
        <v>28773.834453874133</v>
      </c>
      <c r="AB57" s="23">
        <v>27120.246985893493</v>
      </c>
      <c r="AC57" s="23">
        <v>27016.779403880595</v>
      </c>
      <c r="AD57" s="23">
        <v>28312.44136496705</v>
      </c>
      <c r="AE57" s="23">
        <v>30178.74841928979</v>
      </c>
      <c r="AF57" s="23" t="s">
        <v>1</v>
      </c>
      <c r="AG57" s="23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280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452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>
        <v>183.99323867006592</v>
      </c>
      <c r="D5" s="11">
        <v>207.15609021977451</v>
      </c>
      <c r="E5" s="11">
        <v>223.36029404643335</v>
      </c>
      <c r="F5" s="11">
        <v>232.17396672817102</v>
      </c>
      <c r="G5" s="11">
        <v>242.61692537185954</v>
      </c>
      <c r="H5" s="11">
        <v>261.91594564213835</v>
      </c>
      <c r="I5" s="11">
        <v>284.10601979364009</v>
      </c>
      <c r="J5" s="11">
        <v>296.47468536378591</v>
      </c>
      <c r="K5" s="11">
        <v>322.48351073995917</v>
      </c>
      <c r="L5" s="11">
        <v>349.01755324068694</v>
      </c>
      <c r="M5" s="11">
        <v>379.98796203398791</v>
      </c>
      <c r="N5" s="11">
        <v>353.34178816262801</v>
      </c>
      <c r="O5" s="11">
        <v>346.27900173451815</v>
      </c>
      <c r="P5" s="11">
        <v>356.0851467593348</v>
      </c>
      <c r="Q5" s="11">
        <v>357.98471700556917</v>
      </c>
      <c r="R5" s="11">
        <v>386.61186169749448</v>
      </c>
      <c r="S5" s="11">
        <v>413.21395172661619</v>
      </c>
      <c r="T5" s="11">
        <v>431.40508396236379</v>
      </c>
      <c r="U5" s="11">
        <v>421.25159070860428</v>
      </c>
      <c r="V5" s="11">
        <v>459.6233624369317</v>
      </c>
      <c r="W5" s="11">
        <v>509.66723452728121</v>
      </c>
      <c r="X5" s="11">
        <v>554.691603103842</v>
      </c>
      <c r="Y5" s="11">
        <v>569.91499648243064</v>
      </c>
      <c r="Z5" s="11">
        <v>594.94078679959443</v>
      </c>
      <c r="AA5" s="11">
        <v>626.89596153062462</v>
      </c>
      <c r="AB5" s="11">
        <v>655.66713227095715</v>
      </c>
      <c r="AC5" s="11">
        <v>729.75428179325854</v>
      </c>
      <c r="AD5" s="11">
        <v>821.50015441321341</v>
      </c>
      <c r="AE5" s="11">
        <v>965.69262958813545</v>
      </c>
      <c r="AF5" s="11">
        <v>983.34950153253476</v>
      </c>
      <c r="AG5" s="11">
        <v>1046.5690539599916</v>
      </c>
    </row>
    <row r="6" spans="1:33" x14ac:dyDescent="0.25">
      <c r="A6" s="12" t="s">
        <v>2</v>
      </c>
      <c r="B6" s="13">
        <v>16.689052366199736</v>
      </c>
      <c r="C6" s="14">
        <v>3.7830140591293304</v>
      </c>
      <c r="D6" s="14">
        <v>3.7847102984942431</v>
      </c>
      <c r="E6" s="14">
        <v>6.4005827477528738</v>
      </c>
      <c r="F6" s="14">
        <v>4.197671334077028</v>
      </c>
      <c r="G6" s="14">
        <v>3.6535635724322053</v>
      </c>
      <c r="H6" s="14">
        <v>2.9187572061899933</v>
      </c>
      <c r="I6" s="14">
        <v>1.3079787051206251</v>
      </c>
      <c r="J6" s="14">
        <v>1.4840969290752748</v>
      </c>
      <c r="K6" s="14">
        <v>1.75250289708561</v>
      </c>
      <c r="L6" s="14">
        <v>1.9101761615992339</v>
      </c>
      <c r="M6" s="14">
        <v>1.8366282286414948</v>
      </c>
      <c r="N6" s="14">
        <v>1.9124921916163695</v>
      </c>
      <c r="O6" s="14">
        <v>2.2707842371131997</v>
      </c>
      <c r="P6" s="14">
        <v>3.0408016713850685</v>
      </c>
      <c r="Q6" s="14">
        <v>2.9801464908415931</v>
      </c>
      <c r="R6" s="14">
        <v>4.0470405004175207</v>
      </c>
      <c r="S6" s="14">
        <v>5.7404769552378738</v>
      </c>
      <c r="T6" s="14">
        <v>6.8710712253579276</v>
      </c>
      <c r="U6" s="14">
        <v>7.4007145412014914</v>
      </c>
      <c r="V6" s="14">
        <v>14.606078611210211</v>
      </c>
      <c r="W6" s="14">
        <v>15.847024206052815</v>
      </c>
      <c r="X6" s="14">
        <v>20.936160454970317</v>
      </c>
      <c r="Y6" s="14">
        <v>22.348227349643274</v>
      </c>
      <c r="Z6" s="14">
        <v>30.83451681953045</v>
      </c>
      <c r="AA6" s="14">
        <v>44.306140949225892</v>
      </c>
      <c r="AB6" s="14">
        <v>38.457255392475197</v>
      </c>
      <c r="AC6" s="14">
        <v>38.447378795525651</v>
      </c>
      <c r="AD6" s="14">
        <v>43.220932490912766</v>
      </c>
      <c r="AE6" s="14">
        <v>49.16589171552225</v>
      </c>
      <c r="AF6" s="14">
        <v>50.852741770620788</v>
      </c>
      <c r="AG6" s="14">
        <v>52.857469632486954</v>
      </c>
    </row>
    <row r="7" spans="1:33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>
        <v>25.495408892333604</v>
      </c>
      <c r="F7" s="18">
        <v>24.584735004697773</v>
      </c>
      <c r="G7" s="18">
        <v>25.316937223278206</v>
      </c>
      <c r="H7" s="18">
        <v>27.330595776729769</v>
      </c>
      <c r="I7" s="18">
        <v>32.930099035841053</v>
      </c>
      <c r="J7" s="18">
        <v>39.661664104665391</v>
      </c>
      <c r="K7" s="18">
        <v>39.096740594131234</v>
      </c>
      <c r="L7" s="18">
        <v>43.358649584541169</v>
      </c>
      <c r="M7" s="18">
        <v>48.731869330521199</v>
      </c>
      <c r="N7" s="18">
        <v>57.158617428620531</v>
      </c>
      <c r="O7" s="18">
        <v>60.317056904599774</v>
      </c>
      <c r="P7" s="18">
        <v>67.068016176819469</v>
      </c>
      <c r="Q7" s="18">
        <v>72.619034583670739</v>
      </c>
      <c r="R7" s="18">
        <v>86.936040658011265</v>
      </c>
      <c r="S7" s="18">
        <v>100.25116187000154</v>
      </c>
      <c r="T7" s="18">
        <v>110.46464486773748</v>
      </c>
      <c r="U7" s="18">
        <v>101.44305479039092</v>
      </c>
      <c r="V7" s="18">
        <v>112.66018964907261</v>
      </c>
      <c r="W7" s="18">
        <v>131.42414338641282</v>
      </c>
      <c r="X7" s="18">
        <v>143.65542298798624</v>
      </c>
      <c r="Y7" s="18">
        <v>150.93436099745659</v>
      </c>
      <c r="Z7" s="18">
        <v>161.09255441244068</v>
      </c>
      <c r="AA7" s="18">
        <v>166.48773421809116</v>
      </c>
      <c r="AB7" s="18">
        <v>170.62121177634779</v>
      </c>
      <c r="AC7" s="18">
        <v>202.79491094132084</v>
      </c>
      <c r="AD7" s="18">
        <v>232.70087659824435</v>
      </c>
      <c r="AE7" s="18">
        <v>250.76621857163511</v>
      </c>
      <c r="AF7" s="18">
        <v>243.95008743192764</v>
      </c>
      <c r="AG7" s="18">
        <v>283.90643976614518</v>
      </c>
    </row>
    <row r="8" spans="1:33" x14ac:dyDescent="0.25">
      <c r="A8" s="12" t="s">
        <v>4</v>
      </c>
      <c r="B8" s="13">
        <v>183.13408600092137</v>
      </c>
      <c r="C8" s="14">
        <v>202.46219237400061</v>
      </c>
      <c r="D8" s="14">
        <v>215.47793230271654</v>
      </c>
      <c r="E8" s="14">
        <v>232.16213850909645</v>
      </c>
      <c r="F8" s="14" t="s">
        <v>1</v>
      </c>
      <c r="G8" s="14">
        <v>277.50500092959192</v>
      </c>
      <c r="H8" s="14">
        <v>309.60311762553994</v>
      </c>
      <c r="I8" s="14">
        <v>336.86718497019035</v>
      </c>
      <c r="J8" s="14">
        <v>387.28241686145037</v>
      </c>
      <c r="K8" s="14">
        <v>433.43664589524292</v>
      </c>
      <c r="L8" s="14">
        <v>486.05713745000782</v>
      </c>
      <c r="M8" s="14">
        <v>547.62608508699782</v>
      </c>
      <c r="N8" s="14">
        <v>595.25184460428113</v>
      </c>
      <c r="O8" s="14">
        <v>622.76955268996983</v>
      </c>
      <c r="P8" s="14">
        <v>616.68817881285111</v>
      </c>
      <c r="Q8" s="14">
        <v>641.26762968373828</v>
      </c>
      <c r="R8" s="14">
        <v>666.30668986649789</v>
      </c>
      <c r="S8" s="14">
        <v>749.89829140012523</v>
      </c>
      <c r="T8" s="14">
        <v>851.94170814769757</v>
      </c>
      <c r="U8" s="14">
        <v>892.19376221584457</v>
      </c>
      <c r="V8" s="14">
        <v>856.02628077631175</v>
      </c>
      <c r="W8" s="14">
        <v>872.3418723796882</v>
      </c>
      <c r="X8" s="14">
        <v>886.9560796407377</v>
      </c>
      <c r="Y8" s="14">
        <v>863.46739264210123</v>
      </c>
      <c r="Z8" s="14">
        <v>871.8675928048774</v>
      </c>
      <c r="AA8" s="14">
        <v>930.63279026121882</v>
      </c>
      <c r="AB8" s="14">
        <v>997.55102669721703</v>
      </c>
      <c r="AC8" s="14">
        <v>955.83749407447976</v>
      </c>
      <c r="AD8" s="14">
        <v>984.02804702344383</v>
      </c>
      <c r="AE8" s="14">
        <v>987.27407537381487</v>
      </c>
      <c r="AF8" s="14">
        <v>984.19889567817972</v>
      </c>
      <c r="AG8" s="14">
        <v>1002.0232187824847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>
        <v>4.0352714724438954</v>
      </c>
      <c r="K9" s="11">
        <v>6.2374046241992209</v>
      </c>
      <c r="L9" s="11">
        <v>5.9566353515658506</v>
      </c>
      <c r="M9" s="11">
        <v>11.78820604571289</v>
      </c>
      <c r="N9" s="11">
        <v>12.350187888903996</v>
      </c>
      <c r="O9" s="11">
        <v>16.502914614151411</v>
      </c>
      <c r="P9" s="11">
        <v>23.632170083567704</v>
      </c>
      <c r="Q9" s="11">
        <v>34.594526012652253</v>
      </c>
      <c r="R9" s="11">
        <v>49.722721017250358</v>
      </c>
      <c r="S9" s="11">
        <v>60.906972869070501</v>
      </c>
      <c r="T9" s="11">
        <v>67.070226771228135</v>
      </c>
      <c r="U9" s="11">
        <v>66.016532760536919</v>
      </c>
      <c r="V9" s="11">
        <v>87.65326352881651</v>
      </c>
      <c r="W9" s="11">
        <v>182.90529024055724</v>
      </c>
      <c r="X9" s="11">
        <v>165.51072093376536</v>
      </c>
      <c r="Y9" s="11">
        <v>117.96261282638723</v>
      </c>
      <c r="Z9" s="11">
        <v>94.834901772195366</v>
      </c>
      <c r="AA9" s="11">
        <v>106.0194248569745</v>
      </c>
      <c r="AB9" s="11">
        <v>105.74169584735399</v>
      </c>
      <c r="AC9" s="11">
        <v>108.85333373756053</v>
      </c>
      <c r="AD9" s="11">
        <v>117.04411453451455</v>
      </c>
      <c r="AE9" s="11">
        <v>182.17505702871352</v>
      </c>
      <c r="AF9" s="11">
        <v>199.23334099741055</v>
      </c>
      <c r="AG9" s="11">
        <v>231.00685089908666</v>
      </c>
    </row>
    <row r="10" spans="1:33" x14ac:dyDescent="0.25">
      <c r="A10" s="12" t="s">
        <v>6</v>
      </c>
      <c r="B10" s="13">
        <v>207.29683348738305</v>
      </c>
      <c r="C10" s="14">
        <v>194.27748860608173</v>
      </c>
      <c r="D10" s="14">
        <v>196.56109852971053</v>
      </c>
      <c r="E10" s="14">
        <v>206.73178635783154</v>
      </c>
      <c r="F10" s="14">
        <v>245.19917906212106</v>
      </c>
      <c r="G10" s="14">
        <v>268.28885691652971</v>
      </c>
      <c r="H10" s="14">
        <v>322.49518637315822</v>
      </c>
      <c r="I10" s="14">
        <v>372.0492042891866</v>
      </c>
      <c r="J10" s="14">
        <v>436.23246160811209</v>
      </c>
      <c r="K10" s="14">
        <v>510.81313759122526</v>
      </c>
      <c r="L10" s="14">
        <v>604.46565254819143</v>
      </c>
      <c r="M10" s="14">
        <v>631.48072763325365</v>
      </c>
      <c r="N10" s="14">
        <v>647.39536798298832</v>
      </c>
      <c r="O10" s="14">
        <v>674.93078848989296</v>
      </c>
      <c r="P10" s="14">
        <v>702.66092095449017</v>
      </c>
      <c r="Q10" s="14">
        <v>737.20361587068999</v>
      </c>
      <c r="R10" s="14">
        <v>778.35983045731393</v>
      </c>
      <c r="S10" s="14">
        <v>851.93985585171322</v>
      </c>
      <c r="T10" s="14">
        <v>959.11926216418283</v>
      </c>
      <c r="U10" s="14">
        <v>907.32427574686528</v>
      </c>
      <c r="V10" s="14">
        <v>904.70745922961453</v>
      </c>
      <c r="W10" s="14">
        <v>936.43644070783921</v>
      </c>
      <c r="X10" s="14">
        <v>867.0722856187798</v>
      </c>
      <c r="Y10" s="14">
        <v>846.18776087142771</v>
      </c>
      <c r="Z10" s="14">
        <v>807.39208237578168</v>
      </c>
      <c r="AA10" s="14">
        <v>738.40720932684951</v>
      </c>
      <c r="AB10" s="14">
        <v>709.69510412784371</v>
      </c>
      <c r="AC10" s="14">
        <v>730.90706468499411</v>
      </c>
      <c r="AD10" s="14">
        <v>765.38557368880026</v>
      </c>
      <c r="AE10" s="14">
        <v>796.77796504653884</v>
      </c>
      <c r="AF10" s="14">
        <v>838.2123622922652</v>
      </c>
      <c r="AG10" s="14">
        <v>928.7172276763032</v>
      </c>
    </row>
    <row r="11" spans="1:33" x14ac:dyDescent="0.25">
      <c r="A11" s="9" t="s">
        <v>7</v>
      </c>
      <c r="B11" s="10">
        <v>255.45655450155698</v>
      </c>
      <c r="C11" s="11">
        <v>268.58667333689579</v>
      </c>
      <c r="D11" s="11">
        <v>282.32668144289033</v>
      </c>
      <c r="E11" s="11">
        <v>284.81257602246006</v>
      </c>
      <c r="F11" s="11">
        <v>287.40943875116818</v>
      </c>
      <c r="G11" s="11">
        <v>288.04140182816161</v>
      </c>
      <c r="H11" s="11">
        <v>295.30331435578438</v>
      </c>
      <c r="I11" s="11">
        <v>298.12321430439323</v>
      </c>
      <c r="J11" s="11">
        <v>301.68314601919923</v>
      </c>
      <c r="K11" s="11">
        <v>317.78079731391767</v>
      </c>
      <c r="L11" s="11">
        <v>327.85543549738526</v>
      </c>
      <c r="M11" s="11">
        <v>349.96133310494463</v>
      </c>
      <c r="N11" s="11">
        <v>365.17413772227587</v>
      </c>
      <c r="O11" s="11">
        <v>359.26326124383644</v>
      </c>
      <c r="P11" s="11">
        <v>371.07301806298966</v>
      </c>
      <c r="Q11" s="11">
        <v>368.17870159203045</v>
      </c>
      <c r="R11" s="11">
        <v>388.73333603646404</v>
      </c>
      <c r="S11" s="11">
        <v>400.08122293171692</v>
      </c>
      <c r="T11" s="11">
        <v>414.10606632551992</v>
      </c>
      <c r="U11" s="11">
        <v>422.52490690390118</v>
      </c>
      <c r="V11" s="11">
        <v>436.62174319687182</v>
      </c>
      <c r="W11" s="11">
        <v>456.33634512748182</v>
      </c>
      <c r="X11" s="11">
        <v>472.61494795948181</v>
      </c>
      <c r="Y11" s="11">
        <v>478.76001519715811</v>
      </c>
      <c r="Z11" s="11">
        <v>484.98550087976128</v>
      </c>
      <c r="AA11" s="11">
        <v>491.27895899660535</v>
      </c>
      <c r="AB11" s="11">
        <v>499.87353789987799</v>
      </c>
      <c r="AC11" s="11">
        <v>509.22008585448162</v>
      </c>
      <c r="AD11" s="11">
        <v>523.50719322702355</v>
      </c>
      <c r="AE11" s="11">
        <v>540.77271749085151</v>
      </c>
      <c r="AF11" s="11">
        <v>538.35394268894163</v>
      </c>
      <c r="AG11" s="11">
        <v>534.79973683784624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>
        <v>26.268903110081485</v>
      </c>
      <c r="O12" s="14">
        <v>26.009471169027357</v>
      </c>
      <c r="P12" s="14">
        <v>32.770775265665868</v>
      </c>
      <c r="Q12" s="14">
        <v>29.427984503928297</v>
      </c>
      <c r="R12" s="14">
        <v>24.985451735870338</v>
      </c>
      <c r="S12" s="14">
        <v>32.421384762685918</v>
      </c>
      <c r="T12" s="14">
        <v>43.300565729052771</v>
      </c>
      <c r="U12" s="14">
        <v>35.44143519099444</v>
      </c>
      <c r="V12" s="14">
        <v>34.146361175966064</v>
      </c>
      <c r="W12" s="14">
        <v>34.867289945573233</v>
      </c>
      <c r="X12" s="14">
        <v>35.217883111050043</v>
      </c>
      <c r="Y12" s="14">
        <v>41.554582022126937</v>
      </c>
      <c r="Z12" s="14">
        <v>38.535249286159477</v>
      </c>
      <c r="AA12" s="14">
        <v>45.35830908209217</v>
      </c>
      <c r="AB12" s="14">
        <v>44.136412002281887</v>
      </c>
      <c r="AC12" s="14">
        <v>49.001796956535166</v>
      </c>
      <c r="AD12" s="14">
        <v>57.978707028500509</v>
      </c>
      <c r="AE12" s="14">
        <v>71.228037541263944</v>
      </c>
      <c r="AF12" s="14">
        <v>73.078405716100207</v>
      </c>
      <c r="AG12" s="14">
        <v>86.9767080129226</v>
      </c>
    </row>
    <row r="13" spans="1:33" x14ac:dyDescent="0.25">
      <c r="A13" s="9" t="s">
        <v>9</v>
      </c>
      <c r="B13" s="10">
        <v>51.349161251365395</v>
      </c>
      <c r="C13" s="11">
        <v>63.495001009179262</v>
      </c>
      <c r="D13" s="11">
        <v>76.493836995478276</v>
      </c>
      <c r="E13" s="11">
        <v>96.816092560018788</v>
      </c>
      <c r="F13" s="11">
        <v>113.98823737805192</v>
      </c>
      <c r="G13" s="11">
        <v>130.86738826998379</v>
      </c>
      <c r="H13" s="11">
        <v>149.51759028036207</v>
      </c>
      <c r="I13" s="11">
        <v>167.73045682721025</v>
      </c>
      <c r="J13" s="11">
        <v>189.2657963961897</v>
      </c>
      <c r="K13" s="11">
        <v>209.99938898042271</v>
      </c>
      <c r="L13" s="11">
        <v>222.62148294667102</v>
      </c>
      <c r="M13" s="11">
        <v>234.23805613645146</v>
      </c>
      <c r="N13" s="11">
        <v>252.86604547904068</v>
      </c>
      <c r="O13" s="11">
        <v>277.63288942221203</v>
      </c>
      <c r="P13" s="11">
        <v>298.16688967578659</v>
      </c>
      <c r="Q13" s="11">
        <v>321.1611642261235</v>
      </c>
      <c r="R13" s="11">
        <v>346.61561665976859</v>
      </c>
      <c r="S13" s="11">
        <v>370.71285223443982</v>
      </c>
      <c r="T13" s="11">
        <v>381.96306414678685</v>
      </c>
      <c r="U13" s="11">
        <v>415.7135178045715</v>
      </c>
      <c r="V13" s="11">
        <v>402.60666738247039</v>
      </c>
      <c r="W13" s="11">
        <v>405.04410158338789</v>
      </c>
      <c r="X13" s="11">
        <v>425.69611809214797</v>
      </c>
      <c r="Y13" s="11">
        <v>438.07478492757548</v>
      </c>
      <c r="Z13" s="11">
        <v>455.34277792810826</v>
      </c>
      <c r="AA13" s="11">
        <v>479.9862437331069</v>
      </c>
      <c r="AB13" s="11">
        <v>488.26829371654844</v>
      </c>
      <c r="AC13" s="11">
        <v>582.80063089080193</v>
      </c>
      <c r="AD13" s="11">
        <v>576.45293637897441</v>
      </c>
      <c r="AE13" s="11">
        <v>666.93258262425263</v>
      </c>
      <c r="AF13" s="11">
        <v>686.77844685857178</v>
      </c>
      <c r="AG13" s="11">
        <v>709.12716489410582</v>
      </c>
    </row>
    <row r="14" spans="1:33" x14ac:dyDescent="0.25">
      <c r="A14" s="12" t="s">
        <v>10</v>
      </c>
      <c r="B14" s="13">
        <v>89.753870741945462</v>
      </c>
      <c r="C14" s="14">
        <v>89.142550569152633</v>
      </c>
      <c r="D14" s="14">
        <v>90.572618510433742</v>
      </c>
      <c r="E14" s="14">
        <v>85.330833648599992</v>
      </c>
      <c r="F14" s="14">
        <v>83.101476811155067</v>
      </c>
      <c r="G14" s="14">
        <v>86.18139080687989</v>
      </c>
      <c r="H14" s="14">
        <v>92.736338111345404</v>
      </c>
      <c r="I14" s="14">
        <v>94.486046938297804</v>
      </c>
      <c r="J14" s="14">
        <v>97.506712750666352</v>
      </c>
      <c r="K14" s="14">
        <v>100.32541866270242</v>
      </c>
      <c r="L14" s="14">
        <v>110.05045528503068</v>
      </c>
      <c r="M14" s="14">
        <v>117.11442257898692</v>
      </c>
      <c r="N14" s="14">
        <v>123.4030980691844</v>
      </c>
      <c r="O14" s="14">
        <v>121.23773039077427</v>
      </c>
      <c r="P14" s="14">
        <v>125.85329326643982</v>
      </c>
      <c r="Q14" s="14">
        <v>134.79129431968573</v>
      </c>
      <c r="R14" s="14">
        <v>140.24483598863247</v>
      </c>
      <c r="S14" s="14">
        <v>160.93692330347145</v>
      </c>
      <c r="T14" s="14">
        <v>172.65675266307932</v>
      </c>
      <c r="U14" s="14">
        <v>173.21701614694032</v>
      </c>
      <c r="V14" s="14">
        <v>178.32548105292608</v>
      </c>
      <c r="W14" s="14">
        <v>181.66584761274029</v>
      </c>
      <c r="X14" s="14">
        <v>185.49262066794145</v>
      </c>
      <c r="Y14" s="14">
        <v>190.80945431228469</v>
      </c>
      <c r="Z14" s="14">
        <v>204.33455797272023</v>
      </c>
      <c r="AA14" s="14">
        <v>212.72235655115495</v>
      </c>
      <c r="AB14" s="14">
        <v>232.23681759541967</v>
      </c>
      <c r="AC14" s="14">
        <v>244.58819480947767</v>
      </c>
      <c r="AD14" s="14">
        <v>262.81941246558421</v>
      </c>
      <c r="AE14" s="14">
        <v>273.97518500183526</v>
      </c>
      <c r="AF14" s="14">
        <v>255.81701750125774</v>
      </c>
      <c r="AG14" s="14">
        <v>275.98857856320319</v>
      </c>
    </row>
    <row r="15" spans="1:33" x14ac:dyDescent="0.25">
      <c r="A15" s="9" t="s">
        <v>11</v>
      </c>
      <c r="B15" s="10" t="s">
        <v>1</v>
      </c>
      <c r="C15" s="11">
        <v>2.1247268448478738</v>
      </c>
      <c r="D15" s="11">
        <v>2.2666229937766129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>
        <v>3.802899399619271</v>
      </c>
      <c r="K15" s="11">
        <v>6.2114409847936276</v>
      </c>
      <c r="L15" s="11">
        <v>7.3491039426523299</v>
      </c>
      <c r="M15" s="11">
        <v>7.4273564847625799</v>
      </c>
      <c r="N15" s="11">
        <v>9.4465461678576439</v>
      </c>
      <c r="O15" s="11">
        <v>12.148291603264628</v>
      </c>
      <c r="P15" s="11">
        <v>13.503410641200546</v>
      </c>
      <c r="Q15" s="11">
        <v>16.112903225806452</v>
      </c>
      <c r="R15" s="11">
        <v>18.411399920833883</v>
      </c>
      <c r="S15" s="11">
        <v>20.653013910355487</v>
      </c>
      <c r="T15" s="11">
        <v>20.996360898481615</v>
      </c>
      <c r="U15" s="11">
        <v>20.063484312049813</v>
      </c>
      <c r="V15" s="11">
        <v>17.618480590616812</v>
      </c>
      <c r="W15" s="11">
        <v>15.968677494199536</v>
      </c>
      <c r="X15" s="11">
        <v>16.120799168495207</v>
      </c>
      <c r="Y15" s="11">
        <v>19.811188811188813</v>
      </c>
      <c r="Z15" s="11">
        <v>23.623376623376625</v>
      </c>
      <c r="AA15" s="11">
        <v>22.960037722503831</v>
      </c>
      <c r="AB15" s="11">
        <v>42.798315395414136</v>
      </c>
      <c r="AC15" s="11">
        <v>47.37676463781532</v>
      </c>
      <c r="AD15" s="11">
        <v>61.544696883205837</v>
      </c>
      <c r="AE15" s="11">
        <v>79.569819819819827</v>
      </c>
      <c r="AF15" s="11">
        <v>92.193693693693689</v>
      </c>
      <c r="AG15" s="11">
        <v>107.7699360565046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>
        <v>0.47422744492135427</v>
      </c>
      <c r="I16" s="14">
        <v>0.96119734853669503</v>
      </c>
      <c r="J16" s="14">
        <v>0.3836697334929895</v>
      </c>
      <c r="K16" s="14">
        <v>0.80330252259660251</v>
      </c>
      <c r="L16" s="14">
        <v>4.8003349097431371</v>
      </c>
      <c r="M16" s="14">
        <v>7.929180611033142</v>
      </c>
      <c r="N16" s="14">
        <v>4.8848062987206964</v>
      </c>
      <c r="O16" s="14">
        <v>6.8030219381934858</v>
      </c>
      <c r="P16" s="14">
        <v>8.6772739654275455</v>
      </c>
      <c r="Q16" s="14">
        <v>9.5695081853487824</v>
      </c>
      <c r="R16" s="14">
        <v>16.114623554680346</v>
      </c>
      <c r="S16" s="14">
        <v>20.359744459923043</v>
      </c>
      <c r="T16" s="14">
        <v>19.056511867134162</v>
      </c>
      <c r="U16" s="14">
        <v>17.209485155173311</v>
      </c>
      <c r="V16" s="14">
        <v>20.66574983929911</v>
      </c>
      <c r="W16" s="14">
        <v>24.036429879584343</v>
      </c>
      <c r="X16" s="14">
        <v>26.379704757185948</v>
      </c>
      <c r="Y16" s="14">
        <v>28.125243026267771</v>
      </c>
      <c r="Z16" s="14">
        <v>39.150636867545217</v>
      </c>
      <c r="AA16" s="14">
        <v>36.406674215861493</v>
      </c>
      <c r="AB16" s="14">
        <v>39.646215665584727</v>
      </c>
      <c r="AC16" s="14">
        <v>49.013605752976545</v>
      </c>
      <c r="AD16" s="14">
        <v>63.655549780384852</v>
      </c>
      <c r="AE16" s="14">
        <v>76.16246688411151</v>
      </c>
      <c r="AF16" s="14">
        <v>102.41050821569642</v>
      </c>
      <c r="AG16" s="14">
        <v>108.77555864259347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>
        <v>1.9625430539609643</v>
      </c>
      <c r="H17" s="11">
        <v>2.032005396089771</v>
      </c>
      <c r="I17" s="11">
        <v>1.9198575636885231</v>
      </c>
      <c r="J17" s="11">
        <v>1.9728053209377798</v>
      </c>
      <c r="K17" s="11">
        <v>1.5717838022799795</v>
      </c>
      <c r="L17" s="11">
        <v>5.0428577899842457</v>
      </c>
      <c r="M17" s="11">
        <v>4.6390098245087428</v>
      </c>
      <c r="N17" s="11">
        <v>6.0209300630645695</v>
      </c>
      <c r="O17" s="11">
        <v>5.1217599772404769</v>
      </c>
      <c r="P17" s="11">
        <v>8.628644871849442</v>
      </c>
      <c r="Q17" s="11">
        <v>13.024463219912317</v>
      </c>
      <c r="R17" s="11">
        <v>25.195207692715631</v>
      </c>
      <c r="S17" s="11">
        <v>18.528822081362495</v>
      </c>
      <c r="T17" s="11">
        <v>16.317721653658083</v>
      </c>
      <c r="U17" s="11">
        <v>14.46252188447793</v>
      </c>
      <c r="V17" s="11">
        <v>19.138584362069999</v>
      </c>
      <c r="W17" s="11">
        <v>18.757552743825258</v>
      </c>
      <c r="X17" s="11">
        <v>15.872279383049722</v>
      </c>
      <c r="Y17" s="11">
        <v>19.266908790747188</v>
      </c>
      <c r="Z17" s="11">
        <v>28.596604326399071</v>
      </c>
      <c r="AA17" s="11">
        <v>18.821889857904743</v>
      </c>
      <c r="AB17" s="11">
        <v>13.675968689122945</v>
      </c>
      <c r="AC17" s="11">
        <v>19.219956773035886</v>
      </c>
      <c r="AD17" s="11">
        <v>24.008807031935863</v>
      </c>
      <c r="AE17" s="11">
        <v>26.904517284185648</v>
      </c>
      <c r="AF17" s="11">
        <v>34.158662028058565</v>
      </c>
      <c r="AG17" s="11">
        <v>40.623598899004513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>
        <v>772.75322572878417</v>
      </c>
      <c r="M18" s="14" t="s">
        <v>1</v>
      </c>
      <c r="N18" s="14" t="s">
        <v>1</v>
      </c>
      <c r="O18" s="14">
        <v>848.15859716267028</v>
      </c>
      <c r="P18" s="14">
        <v>869.81733835894454</v>
      </c>
      <c r="Q18" s="14">
        <v>891.13711717142587</v>
      </c>
      <c r="R18" s="14">
        <v>1041.6442945813019</v>
      </c>
      <c r="S18" s="14">
        <v>1042.2917785287893</v>
      </c>
      <c r="T18" s="14">
        <v>992.98523913021086</v>
      </c>
      <c r="U18" s="14">
        <v>947.984701738274</v>
      </c>
      <c r="V18" s="14">
        <v>787.57366274914398</v>
      </c>
      <c r="W18" s="14">
        <v>801.45270523986778</v>
      </c>
      <c r="X18" s="14">
        <v>584.71490439044783</v>
      </c>
      <c r="Y18" s="14">
        <v>585.92598053671475</v>
      </c>
      <c r="Z18" s="14">
        <v>598.5399880255934</v>
      </c>
      <c r="AA18" s="14">
        <v>630.79960687509811</v>
      </c>
      <c r="AB18" s="14">
        <v>681.89979007844443</v>
      </c>
      <c r="AC18" s="14">
        <v>679.15730431991346</v>
      </c>
      <c r="AD18" s="14">
        <v>620.77468576488013</v>
      </c>
      <c r="AE18" s="14">
        <v>650.93572009764046</v>
      </c>
      <c r="AF18" s="14">
        <v>563.59808172172188</v>
      </c>
      <c r="AG18" s="14">
        <v>531.43104166892624</v>
      </c>
    </row>
    <row r="19" spans="1:33" x14ac:dyDescent="0.25">
      <c r="A19" s="9" t="s">
        <v>15</v>
      </c>
      <c r="B19" s="10">
        <v>9.3862784026739678</v>
      </c>
      <c r="C19" s="11">
        <v>7.5086916526014971</v>
      </c>
      <c r="D19" s="11">
        <v>6.3120117622018554</v>
      </c>
      <c r="E19" s="11">
        <v>10.112680248025878</v>
      </c>
      <c r="F19" s="11">
        <v>10.582160913023889</v>
      </c>
      <c r="G19" s="11">
        <v>10.508593616598963</v>
      </c>
      <c r="H19" s="11">
        <v>9.6827393471351257</v>
      </c>
      <c r="I19" s="11">
        <v>11.74654867942475</v>
      </c>
      <c r="J19" s="11">
        <v>10.667483055404995</v>
      </c>
      <c r="K19" s="11">
        <v>12.142530981988983</v>
      </c>
      <c r="L19" s="11">
        <v>17.572632668581107</v>
      </c>
      <c r="M19" s="11">
        <v>21.553049449978676</v>
      </c>
      <c r="N19" s="11">
        <v>24.624256839180489</v>
      </c>
      <c r="O19" s="11">
        <v>25.102805676860722</v>
      </c>
      <c r="P19" s="11">
        <v>29.323919887515071</v>
      </c>
      <c r="Q19" s="11">
        <v>35.855305056310293</v>
      </c>
      <c r="R19" s="11">
        <v>43.228767310318389</v>
      </c>
      <c r="S19" s="11">
        <v>49.083536994838198</v>
      </c>
      <c r="T19" s="11">
        <v>55.725771851754729</v>
      </c>
      <c r="U19" s="11">
        <v>61.328732642234378</v>
      </c>
      <c r="V19" s="11">
        <v>67.847063917844565</v>
      </c>
      <c r="W19" s="11">
        <v>75.988075756052666</v>
      </c>
      <c r="X19" s="11">
        <v>83.648365597982092</v>
      </c>
      <c r="Y19" s="11">
        <v>99.910676031413161</v>
      </c>
      <c r="Z19" s="11">
        <v>104.2318636351974</v>
      </c>
      <c r="AA19" s="11">
        <v>113.48267302878921</v>
      </c>
      <c r="AB19" s="11">
        <v>104.26814467085748</v>
      </c>
      <c r="AC19" s="11">
        <v>125.70666426920694</v>
      </c>
      <c r="AD19" s="11">
        <v>159.75759430367611</v>
      </c>
      <c r="AE19" s="11">
        <v>167.37088470826211</v>
      </c>
      <c r="AF19" s="11">
        <v>173.82167200646475</v>
      </c>
      <c r="AG19" s="11">
        <v>197.11611771505366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7.009966944055698</v>
      </c>
      <c r="O20" s="14">
        <v>8.7162817848669984</v>
      </c>
      <c r="P20" s="14">
        <v>39.367752602298317</v>
      </c>
      <c r="Q20" s="14">
        <v>44.75439450591</v>
      </c>
      <c r="R20" s="14">
        <v>50.90714890433344</v>
      </c>
      <c r="S20" s="14">
        <v>51.248982474034705</v>
      </c>
      <c r="T20" s="14">
        <v>52.352798962614564</v>
      </c>
      <c r="U20" s="14">
        <v>48.897830650804757</v>
      </c>
      <c r="V20" s="14">
        <v>59.25847247937854</v>
      </c>
      <c r="W20" s="14">
        <v>71.72610925178472</v>
      </c>
      <c r="X20" s="14">
        <v>81.039048479288027</v>
      </c>
      <c r="Y20" s="14">
        <v>71.674124899390122</v>
      </c>
      <c r="Z20" s="14">
        <v>77.778320164947687</v>
      </c>
      <c r="AA20" s="14">
        <v>84.715113744611457</v>
      </c>
      <c r="AB20" s="14">
        <v>83.389704584071893</v>
      </c>
      <c r="AC20" s="14">
        <v>98.352944400170799</v>
      </c>
      <c r="AD20" s="14">
        <v>106.98284340509232</v>
      </c>
      <c r="AE20" s="14">
        <v>112.63204745079162</v>
      </c>
      <c r="AF20" s="14">
        <v>123.91545104327324</v>
      </c>
      <c r="AG20" s="14">
        <v>115.05438882394606</v>
      </c>
    </row>
    <row r="21" spans="1:33" x14ac:dyDescent="0.25">
      <c r="A21" s="9" t="s">
        <v>17</v>
      </c>
      <c r="B21" s="10">
        <v>310.44621356464461</v>
      </c>
      <c r="C21" s="11">
        <v>330.17013848200236</v>
      </c>
      <c r="D21" s="11">
        <v>332.39057001237279</v>
      </c>
      <c r="E21" s="11">
        <v>322.43523059148293</v>
      </c>
      <c r="F21" s="11">
        <v>320.53765410008543</v>
      </c>
      <c r="G21" s="11">
        <v>330.50336708177537</v>
      </c>
      <c r="H21" s="11">
        <v>334.6012545622637</v>
      </c>
      <c r="I21" s="11">
        <v>355.16051615757493</v>
      </c>
      <c r="J21" s="11">
        <v>372.64673114603988</v>
      </c>
      <c r="K21" s="11">
        <v>413.10456022401894</v>
      </c>
      <c r="L21" s="11">
        <v>437.34169858257803</v>
      </c>
      <c r="M21" s="11">
        <v>446.0425675214878</v>
      </c>
      <c r="N21" s="11">
        <v>453.17893802869395</v>
      </c>
      <c r="O21" s="11">
        <v>465.95955271607772</v>
      </c>
      <c r="P21" s="11">
        <v>469.86719842916915</v>
      </c>
      <c r="Q21" s="11">
        <v>473.64877118527187</v>
      </c>
      <c r="R21" s="11">
        <v>505.05555107822875</v>
      </c>
      <c r="S21" s="11">
        <v>529.46787580327873</v>
      </c>
      <c r="T21" s="11">
        <v>568.34111648036026</v>
      </c>
      <c r="U21" s="11">
        <v>559.64180254672806</v>
      </c>
      <c r="V21" s="11">
        <v>580.61042521408876</v>
      </c>
      <c r="W21" s="11">
        <v>631.70862358728448</v>
      </c>
      <c r="X21" s="11">
        <v>664.29979276453764</v>
      </c>
      <c r="Y21" s="11">
        <v>659.89057851230291</v>
      </c>
      <c r="Z21" s="11">
        <v>699.76961923982719</v>
      </c>
      <c r="AA21" s="11">
        <v>745.24916799236985</v>
      </c>
      <c r="AB21" s="11">
        <v>764.36451970421888</v>
      </c>
      <c r="AC21" s="11">
        <v>832.18756363916941</v>
      </c>
      <c r="AD21" s="11">
        <v>867.39013318565424</v>
      </c>
      <c r="AE21" s="11">
        <v>907.96315889768368</v>
      </c>
      <c r="AF21" s="11">
        <v>847.79968934858664</v>
      </c>
      <c r="AG21" s="11">
        <v>903.31088325444796</v>
      </c>
    </row>
    <row r="22" spans="1:33" x14ac:dyDescent="0.25">
      <c r="A22" s="12" t="s">
        <v>18</v>
      </c>
      <c r="B22" s="13">
        <v>178.08020180885998</v>
      </c>
      <c r="C22" s="14">
        <v>166.27613533495492</v>
      </c>
      <c r="D22" s="14">
        <v>163.30954349973644</v>
      </c>
      <c r="E22" s="14">
        <v>170.86599258606526</v>
      </c>
      <c r="F22" s="14">
        <v>189.78959107613187</v>
      </c>
      <c r="G22" s="14">
        <v>202.39592429484873</v>
      </c>
      <c r="H22" s="14">
        <v>214.74241731565795</v>
      </c>
      <c r="I22" s="14">
        <v>237.27449981555975</v>
      </c>
      <c r="J22" s="14">
        <v>236.2903220172534</v>
      </c>
      <c r="K22" s="14">
        <v>269.20487564572386</v>
      </c>
      <c r="L22" s="14">
        <v>279.91632398160817</v>
      </c>
      <c r="M22" s="14">
        <v>294.16696622336434</v>
      </c>
      <c r="N22" s="14">
        <v>281.99254454665959</v>
      </c>
      <c r="O22" s="14">
        <v>296.52580271368021</v>
      </c>
      <c r="P22" s="14">
        <v>311.34913332459843</v>
      </c>
      <c r="Q22" s="14">
        <v>315.81536635743362</v>
      </c>
      <c r="R22" s="14">
        <v>333.33136659716786</v>
      </c>
      <c r="S22" s="14">
        <v>332.89603496286804</v>
      </c>
      <c r="T22" s="14">
        <v>317.65855646487972</v>
      </c>
      <c r="U22" s="14">
        <v>294.71250284111875</v>
      </c>
      <c r="V22" s="14">
        <v>312.77503808236895</v>
      </c>
      <c r="W22" s="14">
        <v>413.52958470487232</v>
      </c>
      <c r="X22" s="14">
        <v>421.49174837301928</v>
      </c>
      <c r="Y22" s="14">
        <v>552.08234012143078</v>
      </c>
      <c r="Z22" s="14">
        <v>559.06391247772751</v>
      </c>
      <c r="AA22" s="14">
        <v>561.73808552930223</v>
      </c>
      <c r="AB22" s="14">
        <v>589.35434547247428</v>
      </c>
      <c r="AC22" s="14">
        <v>626.68365787972016</v>
      </c>
      <c r="AD22" s="14">
        <v>644.68251232739874</v>
      </c>
      <c r="AE22" s="14">
        <v>692.86482585088845</v>
      </c>
      <c r="AF22" s="14">
        <v>718.65141449553857</v>
      </c>
      <c r="AG22" s="14">
        <v>740.84719446761324</v>
      </c>
    </row>
    <row r="23" spans="1:33" x14ac:dyDescent="0.25">
      <c r="A23" s="9" t="s">
        <v>19</v>
      </c>
      <c r="B23" s="10">
        <v>7.5600601836766756</v>
      </c>
      <c r="C23" s="11">
        <v>6.9652844397628115</v>
      </c>
      <c r="D23" s="11">
        <v>4.6466527783438387</v>
      </c>
      <c r="E23" s="11">
        <v>6.8279855161183773</v>
      </c>
      <c r="F23" s="11">
        <v>6.8460693539800177</v>
      </c>
      <c r="G23" s="11">
        <v>6.7750259789751022</v>
      </c>
      <c r="H23" s="11">
        <v>8.574899638264661</v>
      </c>
      <c r="I23" s="11">
        <v>9.2526285969773063</v>
      </c>
      <c r="J23" s="11">
        <v>10.997991435503263</v>
      </c>
      <c r="K23" s="11">
        <v>11.636896969961636</v>
      </c>
      <c r="L23" s="11">
        <v>11.19882949626318</v>
      </c>
      <c r="M23" s="11">
        <v>12.303116383090069</v>
      </c>
      <c r="N23" s="11">
        <v>6.196026951696072</v>
      </c>
      <c r="O23" s="11">
        <v>7.3890497461350906</v>
      </c>
      <c r="P23" s="11">
        <v>8.506152591107778</v>
      </c>
      <c r="Q23" s="11">
        <v>11.467476698036023</v>
      </c>
      <c r="R23" s="11">
        <v>12.436330831796258</v>
      </c>
      <c r="S23" s="11">
        <v>13.959030793360174</v>
      </c>
      <c r="T23" s="11">
        <v>17.694671885710051</v>
      </c>
      <c r="U23" s="11">
        <v>15.573132016817445</v>
      </c>
      <c r="V23" s="11">
        <v>18.113720524428654</v>
      </c>
      <c r="W23" s="11">
        <v>22.321847960282728</v>
      </c>
      <c r="X23" s="11">
        <v>33.388404305546921</v>
      </c>
      <c r="Y23" s="11">
        <v>39.278664827641549</v>
      </c>
      <c r="Z23" s="11">
        <v>47.257405423512253</v>
      </c>
      <c r="AA23" s="11">
        <v>52.855882247930339</v>
      </c>
      <c r="AB23" s="11">
        <v>71.084015218771611</v>
      </c>
      <c r="AC23" s="11">
        <v>82.145027697710304</v>
      </c>
      <c r="AD23" s="11">
        <v>104.89196508109707</v>
      </c>
      <c r="AE23" s="11">
        <v>116.8783723842203</v>
      </c>
      <c r="AF23" s="11">
        <v>121.0749640184729</v>
      </c>
      <c r="AG23" s="11">
        <v>138.27292022776069</v>
      </c>
    </row>
    <row r="24" spans="1:33" x14ac:dyDescent="0.25">
      <c r="A24" s="12" t="s">
        <v>20</v>
      </c>
      <c r="B24" s="13">
        <v>6.8486616561048175</v>
      </c>
      <c r="C24" s="14">
        <v>7.8065366558797766</v>
      </c>
      <c r="D24" s="14">
        <v>8.747598178851554</v>
      </c>
      <c r="E24" s="14">
        <v>9.0040253525184468</v>
      </c>
      <c r="F24" s="14">
        <v>9.2652655379110325</v>
      </c>
      <c r="G24" s="14">
        <v>9.5359132720430679</v>
      </c>
      <c r="H24" s="14">
        <v>11.140692439920191</v>
      </c>
      <c r="I24" s="14">
        <v>12.734699269147972</v>
      </c>
      <c r="J24" s="14">
        <v>15.388603856726009</v>
      </c>
      <c r="K24" s="14">
        <v>18.02137405175684</v>
      </c>
      <c r="L24" s="14">
        <v>25.011867405152046</v>
      </c>
      <c r="M24" s="14">
        <v>31.940479549587511</v>
      </c>
      <c r="N24" s="14">
        <v>32.175468734940644</v>
      </c>
      <c r="O24" s="14">
        <v>32.411368706716992</v>
      </c>
      <c r="P24" s="14">
        <v>38.203611697576555</v>
      </c>
      <c r="Q24" s="14">
        <v>43.965858098614504</v>
      </c>
      <c r="R24" s="14">
        <v>69.848608011321446</v>
      </c>
      <c r="S24" s="14">
        <v>95.599766313573923</v>
      </c>
      <c r="T24" s="14">
        <v>122.23318723730131</v>
      </c>
      <c r="U24" s="14">
        <v>123.63853981910317</v>
      </c>
      <c r="V24" s="14">
        <v>119.50632961805231</v>
      </c>
      <c r="W24" s="14">
        <v>115.08205779336157</v>
      </c>
      <c r="X24" s="14">
        <v>109.56662107929961</v>
      </c>
      <c r="Y24" s="14">
        <v>102.44503472302789</v>
      </c>
      <c r="Z24" s="14">
        <v>99.437926908421375</v>
      </c>
      <c r="AA24" s="14">
        <v>99.970766807566591</v>
      </c>
      <c r="AB24" s="14">
        <v>112.00055629062621</v>
      </c>
      <c r="AC24" s="14">
        <v>126.69296586382093</v>
      </c>
      <c r="AD24" s="14">
        <v>138.89929723436367</v>
      </c>
      <c r="AE24" s="14">
        <v>153.57728154198628</v>
      </c>
      <c r="AF24" s="14">
        <v>180.79941283015921</v>
      </c>
      <c r="AG24" s="14">
        <v>203.94952029754126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>
        <v>163.12442616565508</v>
      </c>
      <c r="F25" s="11" t="s">
        <v>1</v>
      </c>
      <c r="G25" s="11" t="s">
        <v>1</v>
      </c>
      <c r="H25" s="11" t="s">
        <v>1</v>
      </c>
      <c r="I25" s="11" t="s">
        <v>1</v>
      </c>
      <c r="J25" s="11">
        <v>268.70595258081966</v>
      </c>
      <c r="K25" s="11" t="s">
        <v>1</v>
      </c>
      <c r="L25" s="11" t="s">
        <v>1</v>
      </c>
      <c r="M25" s="11" t="s">
        <v>1</v>
      </c>
      <c r="N25" s="11">
        <v>384.89370835900621</v>
      </c>
      <c r="O25" s="11" t="s">
        <v>1</v>
      </c>
      <c r="P25" s="11">
        <v>432.82991381686674</v>
      </c>
      <c r="Q25" s="11">
        <v>509.79493920871369</v>
      </c>
      <c r="R25" s="11">
        <v>536.93323257709437</v>
      </c>
      <c r="S25" s="11">
        <v>582.87398314380164</v>
      </c>
      <c r="T25" s="11">
        <v>627.29843870406535</v>
      </c>
      <c r="U25" s="11">
        <v>608.27743813407994</v>
      </c>
      <c r="V25" s="11">
        <v>656.41563343606481</v>
      </c>
      <c r="W25" s="11">
        <v>673.42997889276887</v>
      </c>
      <c r="X25" s="11">
        <v>769.26398224841569</v>
      </c>
      <c r="Y25" s="11">
        <v>792.22420168605436</v>
      </c>
      <c r="Z25" s="11">
        <v>850.20279240887112</v>
      </c>
      <c r="AA25" s="11">
        <v>864.01449071630873</v>
      </c>
      <c r="AB25" s="11">
        <v>894.50563093690266</v>
      </c>
      <c r="AC25" s="11">
        <v>894.3914449833394</v>
      </c>
      <c r="AD25" s="11">
        <v>936.09681638007487</v>
      </c>
      <c r="AE25" s="11">
        <v>977.00093198268428</v>
      </c>
      <c r="AF25" s="11">
        <v>941.93705408088761</v>
      </c>
      <c r="AG25" s="11">
        <v>1003.1196370970301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>
        <v>7.1126078246644271</v>
      </c>
      <c r="F26" s="14">
        <v>7.1072592197577231</v>
      </c>
      <c r="G26" s="14">
        <v>7.3220034935178333</v>
      </c>
      <c r="H26" s="14">
        <v>6.3147914599063402</v>
      </c>
      <c r="I26" s="14">
        <v>6.4954397948910634</v>
      </c>
      <c r="J26" s="14">
        <v>6.2709665492546476</v>
      </c>
      <c r="K26" s="14">
        <v>4.4817736183384875</v>
      </c>
      <c r="L26" s="14">
        <v>4.6621292792179725</v>
      </c>
      <c r="M26" s="14">
        <v>4.9497119081069378</v>
      </c>
      <c r="N26" s="14">
        <v>5.0654871522853897</v>
      </c>
      <c r="O26" s="14">
        <v>5.4359918519891846</v>
      </c>
      <c r="P26" s="14">
        <v>6.028965437680232</v>
      </c>
      <c r="Q26" s="14">
        <v>7.5891811001945628</v>
      </c>
      <c r="R26" s="14">
        <v>10.140859734806694</v>
      </c>
      <c r="S26" s="14">
        <v>12.921412993322503</v>
      </c>
      <c r="T26" s="14">
        <v>11.641735034377918</v>
      </c>
      <c r="U26" s="14">
        <v>10.823020979200267</v>
      </c>
      <c r="V26" s="14">
        <v>10.724376621399886</v>
      </c>
      <c r="W26" s="14">
        <v>11.65228174889233</v>
      </c>
      <c r="X26" s="14">
        <v>12.410539081372178</v>
      </c>
      <c r="Y26" s="14">
        <v>8.4942982541533603</v>
      </c>
      <c r="Z26" s="14">
        <v>11.899139881747438</v>
      </c>
      <c r="AA26" s="14">
        <v>17.271911470809783</v>
      </c>
      <c r="AB26" s="14">
        <v>22.816617347858053</v>
      </c>
      <c r="AC26" s="14">
        <v>27.267938519214692</v>
      </c>
      <c r="AD26" s="14">
        <v>31.176004106148618</v>
      </c>
      <c r="AE26" s="14">
        <v>31.860614359678031</v>
      </c>
      <c r="AF26" s="14">
        <v>31.470194892010003</v>
      </c>
      <c r="AG26" s="14">
        <v>36.23137620718434</v>
      </c>
    </row>
    <row r="27" spans="1:33" x14ac:dyDescent="0.25">
      <c r="A27" s="9" t="s">
        <v>23</v>
      </c>
      <c r="B27" s="10" t="s">
        <v>1</v>
      </c>
      <c r="C27" s="11">
        <v>4.4177922730224708</v>
      </c>
      <c r="D27" s="11" t="s">
        <v>1</v>
      </c>
      <c r="E27" s="11">
        <v>7.5006063804993728</v>
      </c>
      <c r="F27" s="11" t="s">
        <v>1</v>
      </c>
      <c r="G27" s="11">
        <v>10.661204040425098</v>
      </c>
      <c r="H27" s="11">
        <v>9.8650857665165184</v>
      </c>
      <c r="I27" s="11">
        <v>11.532829274058003</v>
      </c>
      <c r="J27" s="11" t="s">
        <v>1</v>
      </c>
      <c r="K27" s="11">
        <v>19.635651393284306</v>
      </c>
      <c r="L27" s="11">
        <v>18.011020290009913</v>
      </c>
      <c r="M27" s="11">
        <v>24.976521082258436</v>
      </c>
      <c r="N27" s="11">
        <v>25.674491976385909</v>
      </c>
      <c r="O27" s="11">
        <v>27.943064568632675</v>
      </c>
      <c r="P27" s="11">
        <v>28.24835122268</v>
      </c>
      <c r="Q27" s="11">
        <v>31.836316596006107</v>
      </c>
      <c r="R27" s="11">
        <v>32.837953772600791</v>
      </c>
      <c r="S27" s="11">
        <v>34.488997566445249</v>
      </c>
      <c r="T27" s="11">
        <v>45.361049224256313</v>
      </c>
      <c r="U27" s="11">
        <v>49.075340040834831</v>
      </c>
      <c r="V27" s="11">
        <v>48.990428317916916</v>
      </c>
      <c r="W27" s="11">
        <v>44.866511731976466</v>
      </c>
      <c r="X27" s="11">
        <v>42.537304780345281</v>
      </c>
      <c r="Y27" s="11">
        <v>45.499743959778407</v>
      </c>
      <c r="Z27" s="11">
        <v>47.130969841860768</v>
      </c>
      <c r="AA27" s="11">
        <v>52.683224278242925</v>
      </c>
      <c r="AB27" s="11">
        <v>69.749137674001915</v>
      </c>
      <c r="AC27" s="11">
        <v>94.048413115157359</v>
      </c>
      <c r="AD27" s="11">
        <v>99.741062887144054</v>
      </c>
      <c r="AE27" s="11">
        <v>102.9173276631255</v>
      </c>
      <c r="AF27" s="11">
        <v>110.32083303031914</v>
      </c>
      <c r="AG27" s="11">
        <v>117.42901843771249</v>
      </c>
    </row>
    <row r="28" spans="1:33" x14ac:dyDescent="0.25">
      <c r="A28" s="12" t="s">
        <v>24</v>
      </c>
      <c r="B28" s="13">
        <v>19.551838779348369</v>
      </c>
      <c r="C28" s="14">
        <v>33.517634838164064</v>
      </c>
      <c r="D28" s="14">
        <v>26.778028959475385</v>
      </c>
      <c r="E28" s="14">
        <v>25.228090740336931</v>
      </c>
      <c r="F28" s="14">
        <v>14.594912897807452</v>
      </c>
      <c r="G28" s="14">
        <v>17.889226430433059</v>
      </c>
      <c r="H28" s="14">
        <v>20.31779152679734</v>
      </c>
      <c r="I28" s="14">
        <v>36.043340226042275</v>
      </c>
      <c r="J28" s="14">
        <v>24.917269882011116</v>
      </c>
      <c r="K28" s="14">
        <v>21.357768890054817</v>
      </c>
      <c r="L28" s="14">
        <v>24.622486507750857</v>
      </c>
      <c r="M28" s="14">
        <v>26.764113724612926</v>
      </c>
      <c r="N28" s="14">
        <v>25.042397190285701</v>
      </c>
      <c r="O28" s="14">
        <v>23.808139287244757</v>
      </c>
      <c r="P28" s="14">
        <v>21.062047864754842</v>
      </c>
      <c r="Q28" s="14">
        <v>22.994230558720258</v>
      </c>
      <c r="R28" s="14">
        <v>21.34765339556591</v>
      </c>
      <c r="S28" s="14">
        <v>20.706311825160615</v>
      </c>
      <c r="T28" s="14">
        <v>25.134223967939967</v>
      </c>
      <c r="U28" s="14">
        <v>23.027675757379953</v>
      </c>
      <c r="V28" s="14">
        <v>32.426992313889656</v>
      </c>
      <c r="W28" s="14">
        <v>32.195790041555306</v>
      </c>
      <c r="X28" s="14">
        <v>44.687711973412576</v>
      </c>
      <c r="Y28" s="14">
        <v>52.125292227104836</v>
      </c>
      <c r="Z28" s="14">
        <v>45.43874588928719</v>
      </c>
      <c r="AA28" s="14">
        <v>47.683507888993532</v>
      </c>
      <c r="AB28" s="14">
        <v>59.30169461501584</v>
      </c>
      <c r="AC28" s="14">
        <v>74.399493382771354</v>
      </c>
      <c r="AD28" s="14">
        <v>74.468358232713143</v>
      </c>
      <c r="AE28" s="14">
        <v>78.032249510858776</v>
      </c>
      <c r="AF28" s="14">
        <v>83.094459307038818</v>
      </c>
      <c r="AG28" s="14">
        <v>94.698670325124851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>
        <v>19.651037011710745</v>
      </c>
      <c r="F29" s="11">
        <v>28.872845913092284</v>
      </c>
      <c r="G29" s="11">
        <v>36.766038999945259</v>
      </c>
      <c r="H29" s="11">
        <v>39.132238574047115</v>
      </c>
      <c r="I29" s="11">
        <v>46.026199335330858</v>
      </c>
      <c r="J29" s="11">
        <v>52.467438367503021</v>
      </c>
      <c r="K29" s="11">
        <v>63.694889194780522</v>
      </c>
      <c r="L29" s="11">
        <v>72.635591485105778</v>
      </c>
      <c r="M29" s="11">
        <v>90.236236082116832</v>
      </c>
      <c r="N29" s="11">
        <v>102.06630513162047</v>
      </c>
      <c r="O29" s="11">
        <v>102.7817826388351</v>
      </c>
      <c r="P29" s="11">
        <v>127.40036036180889</v>
      </c>
      <c r="Q29" s="11">
        <v>121.72527388800667</v>
      </c>
      <c r="R29" s="11">
        <v>145.49422451721159</v>
      </c>
      <c r="S29" s="11">
        <v>148.82327974800683</v>
      </c>
      <c r="T29" s="11">
        <v>196.86790057793868</v>
      </c>
      <c r="U29" s="11">
        <v>208.67251711571026</v>
      </c>
      <c r="V29" s="11">
        <v>247.54458026258027</v>
      </c>
      <c r="W29" s="11">
        <v>321.98517321076969</v>
      </c>
      <c r="X29" s="11">
        <v>341.67078509667738</v>
      </c>
      <c r="Y29" s="11">
        <v>346.82493904832995</v>
      </c>
      <c r="Z29" s="11">
        <v>333.02152176941297</v>
      </c>
      <c r="AA29" s="11">
        <v>314.10743245820413</v>
      </c>
      <c r="AB29" s="11">
        <v>296.33932919039057</v>
      </c>
      <c r="AC29" s="11">
        <v>288.95094091005848</v>
      </c>
      <c r="AD29" s="11">
        <v>318.81326591065613</v>
      </c>
      <c r="AE29" s="11">
        <v>351.79303530072826</v>
      </c>
      <c r="AF29" s="11">
        <v>355.2693731126181</v>
      </c>
      <c r="AG29" s="11">
        <v>389.14568285575984</v>
      </c>
    </row>
    <row r="30" spans="1:33" x14ac:dyDescent="0.25">
      <c r="A30" s="12" t="s">
        <v>26</v>
      </c>
      <c r="B30" s="13">
        <v>37.750731617414949</v>
      </c>
      <c r="C30" s="14">
        <v>41.052384914548</v>
      </c>
      <c r="D30" s="14">
        <v>41.587880212805317</v>
      </c>
      <c r="E30" s="14">
        <v>40.465248341763903</v>
      </c>
      <c r="F30" s="14">
        <v>38.842368125985864</v>
      </c>
      <c r="G30" s="14">
        <v>43.034507968461085</v>
      </c>
      <c r="H30" s="14">
        <v>46.671726015203745</v>
      </c>
      <c r="I30" s="14">
        <v>49.227865023992706</v>
      </c>
      <c r="J30" s="14">
        <v>61.121533592228758</v>
      </c>
      <c r="K30" s="14">
        <v>64.198023110919507</v>
      </c>
      <c r="L30" s="14">
        <v>75.174733447260934</v>
      </c>
      <c r="M30" s="14">
        <v>78.922464244240373</v>
      </c>
      <c r="N30" s="14">
        <v>93.663594236441043</v>
      </c>
      <c r="O30" s="14">
        <v>104.31474188707685</v>
      </c>
      <c r="P30" s="14">
        <v>112.33239229067746</v>
      </c>
      <c r="Q30" s="14">
        <v>124.60570829636927</v>
      </c>
      <c r="R30" s="14">
        <v>146.60718491639514</v>
      </c>
      <c r="S30" s="14">
        <v>164.07778137508234</v>
      </c>
      <c r="T30" s="14">
        <v>175.24917237390824</v>
      </c>
      <c r="U30" s="14">
        <v>162.45205793073157</v>
      </c>
      <c r="V30" s="14">
        <v>159.94631695052834</v>
      </c>
      <c r="W30" s="14">
        <v>157.08799802226815</v>
      </c>
      <c r="X30" s="14">
        <v>150.73990089042235</v>
      </c>
      <c r="Y30" s="14">
        <v>147.16203547987021</v>
      </c>
      <c r="Z30" s="14">
        <v>145.03232026645045</v>
      </c>
      <c r="AA30" s="14">
        <v>148.26900436892191</v>
      </c>
      <c r="AB30" s="14">
        <v>152.80650613477593</v>
      </c>
      <c r="AC30" s="14">
        <v>165.68973534832404</v>
      </c>
      <c r="AD30" s="14">
        <v>180.86277777213809</v>
      </c>
      <c r="AE30" s="14">
        <v>187.02616543340517</v>
      </c>
      <c r="AF30" s="14">
        <v>187.51024761576238</v>
      </c>
      <c r="AG30" s="14">
        <v>204.41865076290554</v>
      </c>
    </row>
    <row r="31" spans="1:33" x14ac:dyDescent="0.25">
      <c r="A31" s="9" t="s">
        <v>27</v>
      </c>
      <c r="B31" s="10" t="s">
        <v>1</v>
      </c>
      <c r="C31" s="11">
        <v>443.29570128816135</v>
      </c>
      <c r="D31" s="11" t="s">
        <v>1</v>
      </c>
      <c r="E31" s="11">
        <v>427.26763255033597</v>
      </c>
      <c r="F31" s="11" t="s">
        <v>1</v>
      </c>
      <c r="G31" s="11">
        <v>533.93992421999053</v>
      </c>
      <c r="H31" s="11" t="s">
        <v>1</v>
      </c>
      <c r="I31" s="11">
        <v>653.63610116927805</v>
      </c>
      <c r="J31" s="11" t="s">
        <v>1</v>
      </c>
      <c r="K31" s="11">
        <v>728.77352740695244</v>
      </c>
      <c r="L31" s="11" t="s">
        <v>1</v>
      </c>
      <c r="M31" s="11">
        <v>912.38875350571629</v>
      </c>
      <c r="N31" s="11" t="s">
        <v>1</v>
      </c>
      <c r="O31" s="11">
        <v>880.97056663039689</v>
      </c>
      <c r="P31" s="11">
        <v>852.79872934247157</v>
      </c>
      <c r="Q31" s="11">
        <v>854.61796629235721</v>
      </c>
      <c r="R31" s="11">
        <v>962.35963010627188</v>
      </c>
      <c r="S31" s="11">
        <v>924.41900078670972</v>
      </c>
      <c r="T31" s="11">
        <v>987.28632808943325</v>
      </c>
      <c r="U31" s="11">
        <v>813.61743721425398</v>
      </c>
      <c r="V31" s="11">
        <v>869.01226022919968</v>
      </c>
      <c r="W31" s="11">
        <v>960.03277817549713</v>
      </c>
      <c r="X31" s="11">
        <v>986.77379122965965</v>
      </c>
      <c r="Y31" s="11">
        <v>1032.7331557244906</v>
      </c>
      <c r="Z31" s="11">
        <v>941.56692324721041</v>
      </c>
      <c r="AA31" s="11">
        <v>1046.4167341620523</v>
      </c>
      <c r="AB31" s="11">
        <v>1071.1306203990357</v>
      </c>
      <c r="AC31" s="11">
        <v>1162.3973511321158</v>
      </c>
      <c r="AD31" s="11">
        <v>1112.2173760817673</v>
      </c>
      <c r="AE31" s="11">
        <v>1154.0775443200937</v>
      </c>
      <c r="AF31" s="11">
        <v>1201.3265957167009</v>
      </c>
      <c r="AG31" s="11">
        <v>1240.3165358441779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>
        <v>241.62118914815696</v>
      </c>
      <c r="Q32" s="21">
        <v>248.07797766653744</v>
      </c>
      <c r="R32" s="21">
        <v>266.95233488704656</v>
      </c>
      <c r="S32" s="21">
        <v>282.31597737717095</v>
      </c>
      <c r="T32" s="21">
        <v>301.16856468842303</v>
      </c>
      <c r="U32" s="21">
        <v>294.5083524549193</v>
      </c>
      <c r="V32" s="21">
        <v>305.16325360157049</v>
      </c>
      <c r="W32" s="21">
        <v>327.54411291270878</v>
      </c>
      <c r="X32" s="21">
        <v>341.06760990559508</v>
      </c>
      <c r="Y32" s="21">
        <v>349.49259023396752</v>
      </c>
      <c r="Z32" s="21">
        <v>361.25320503625517</v>
      </c>
      <c r="AA32" s="21">
        <v>378.06822691876903</v>
      </c>
      <c r="AB32" s="21">
        <v>392.98447222088419</v>
      </c>
      <c r="AC32" s="21">
        <v>420.78606421207957</v>
      </c>
      <c r="AD32" s="21">
        <v>442.51385711976627</v>
      </c>
      <c r="AE32" s="21">
        <v>467.48516194351197</v>
      </c>
      <c r="AF32" s="21">
        <v>458.23818847808423</v>
      </c>
      <c r="AG32" s="21">
        <v>484.79340988602445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>
        <v>9.5132460710756561</v>
      </c>
      <c r="M33" s="11">
        <v>7.7997437549650819</v>
      </c>
      <c r="N33" s="11">
        <v>2.6659147801489618</v>
      </c>
      <c r="O33" s="11">
        <v>3.5142673330200678</v>
      </c>
      <c r="P33" s="11">
        <v>4.5781064063209556</v>
      </c>
      <c r="Q33" s="11">
        <v>5.5820475443619788</v>
      </c>
      <c r="R33" s="11">
        <v>6.4841863562842947</v>
      </c>
      <c r="S33" s="11">
        <v>7.388290767991962</v>
      </c>
      <c r="T33" s="11">
        <v>7.9827310005401531</v>
      </c>
      <c r="U33" s="11">
        <v>9.608728363630556</v>
      </c>
      <c r="V33" s="11">
        <v>11.941579310609271</v>
      </c>
      <c r="W33" s="11">
        <v>14.426228846021548</v>
      </c>
      <c r="X33" s="11">
        <v>17.511089112580574</v>
      </c>
      <c r="Y33" s="11">
        <v>16.44384139116092</v>
      </c>
      <c r="Z33" s="11">
        <v>11.853232804958843</v>
      </c>
      <c r="AA33" s="11">
        <v>17.717765080567194</v>
      </c>
      <c r="AB33" s="11">
        <v>14.663680276592434</v>
      </c>
      <c r="AC33" s="11">
        <v>19.495973575290435</v>
      </c>
      <c r="AD33" s="11">
        <v>15.631524134420737</v>
      </c>
      <c r="AE33" s="11">
        <v>14.926064961965006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>
        <v>75.944426624758776</v>
      </c>
      <c r="C34" s="14">
        <v>86.463105540534869</v>
      </c>
      <c r="D34" s="14">
        <v>92.939515873483188</v>
      </c>
      <c r="E34" s="14">
        <v>102.78132547223058</v>
      </c>
      <c r="F34" s="14">
        <v>121.32324358268498</v>
      </c>
      <c r="G34" s="14">
        <v>137.16660901272553</v>
      </c>
      <c r="H34" s="14">
        <v>143.41149652398676</v>
      </c>
      <c r="I34" s="14">
        <v>150.22901477347116</v>
      </c>
      <c r="J34" s="14">
        <v>123.29931432511725</v>
      </c>
      <c r="K34" s="14">
        <v>133.25400552097943</v>
      </c>
      <c r="L34" s="14">
        <v>165.1207941450094</v>
      </c>
      <c r="M34" s="14">
        <v>186.26035499299155</v>
      </c>
      <c r="N34" s="14">
        <v>205.87143055575828</v>
      </c>
      <c r="O34" s="14">
        <v>227.8269135650672</v>
      </c>
      <c r="P34" s="14">
        <v>258.17886301631569</v>
      </c>
      <c r="Q34" s="14">
        <v>316.84675412397451</v>
      </c>
      <c r="R34" s="14">
        <v>369.42713756739482</v>
      </c>
      <c r="S34" s="14">
        <v>440.05915547624755</v>
      </c>
      <c r="T34" s="14">
        <v>465.41395593346806</v>
      </c>
      <c r="U34" s="14">
        <v>434.66247751759965</v>
      </c>
      <c r="V34" s="14">
        <v>563.53109814273512</v>
      </c>
      <c r="W34" s="14">
        <v>602.86788355035208</v>
      </c>
      <c r="X34" s="14" t="s">
        <v>1</v>
      </c>
      <c r="Y34" s="14">
        <v>588.33969785480656</v>
      </c>
      <c r="Z34" s="14" t="s">
        <v>1</v>
      </c>
      <c r="AA34" s="14">
        <v>471.06666425495206</v>
      </c>
      <c r="AB34" s="14" t="s">
        <v>1</v>
      </c>
      <c r="AC34" s="14">
        <v>481.46142969800798</v>
      </c>
      <c r="AD34" s="14" t="s">
        <v>1</v>
      </c>
      <c r="AE34" s="14">
        <v>447.56589517360612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>
        <v>5.8001231303653284</v>
      </c>
      <c r="Y35" s="11">
        <v>7.2555811883952925</v>
      </c>
      <c r="Z35" s="11">
        <v>1.955830699399826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3.976645791527329</v>
      </c>
      <c r="AF35" s="11">
        <v>4.2481177381402997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>
        <v>4.7115646040910333</v>
      </c>
      <c r="X36" s="14" t="s">
        <v>1</v>
      </c>
      <c r="Y36" s="14">
        <v>9.9082773870630412</v>
      </c>
      <c r="Z36" s="14">
        <v>7.7220754972911303</v>
      </c>
      <c r="AA36" s="14">
        <v>6.6352343705140395</v>
      </c>
      <c r="AB36" s="14">
        <v>3.3606264666870729</v>
      </c>
      <c r="AC36" s="14">
        <v>4.4728577051228324</v>
      </c>
      <c r="AD36" s="14">
        <v>14.343534418907664</v>
      </c>
      <c r="AE36" s="14">
        <v>3.9459415561150157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>
        <v>5.4634106071587825</v>
      </c>
      <c r="M37" s="11">
        <v>6.5419744275292304</v>
      </c>
      <c r="N37" s="11">
        <v>7.6993802005329455</v>
      </c>
      <c r="O37" s="11">
        <v>7.7975351479670731</v>
      </c>
      <c r="P37" s="11">
        <v>9.6449451507421795</v>
      </c>
      <c r="Q37" s="11">
        <v>12.336537173803062</v>
      </c>
      <c r="R37" s="11">
        <v>15.933043410656555</v>
      </c>
      <c r="S37" s="11">
        <v>19.126262682557883</v>
      </c>
      <c r="T37" s="11">
        <v>24.437067082425198</v>
      </c>
      <c r="U37" s="11">
        <v>32.760150939571552</v>
      </c>
      <c r="V37" s="11">
        <v>42.227347682704959</v>
      </c>
      <c r="W37" s="11">
        <v>53.132101049409833</v>
      </c>
      <c r="X37" s="11">
        <v>69.899745658594867</v>
      </c>
      <c r="Y37" s="11">
        <v>79.86368377077018</v>
      </c>
      <c r="Z37" s="11">
        <v>87.823548823426435</v>
      </c>
      <c r="AA37" s="11">
        <v>110.91678766750921</v>
      </c>
      <c r="AB37" s="11">
        <v>116.80957016703587</v>
      </c>
      <c r="AC37" s="11">
        <v>126.00552877510923</v>
      </c>
      <c r="AD37" s="11">
        <v>136.65944387936213</v>
      </c>
      <c r="AE37" s="11">
        <v>152.57180541559427</v>
      </c>
      <c r="AF37" s="11">
        <v>164.75519556726871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>
        <v>8.2502442289544877</v>
      </c>
      <c r="T38" s="14">
        <v>11.181645200277883</v>
      </c>
      <c r="U38" s="14">
        <v>7.5997393138150988</v>
      </c>
      <c r="V38" s="14">
        <v>9.4264173665677546</v>
      </c>
      <c r="W38" s="14">
        <v>12.597736359157699</v>
      </c>
      <c r="X38" s="14">
        <v>14.887648570675944</v>
      </c>
      <c r="Y38" s="14">
        <v>16.233256127586099</v>
      </c>
      <c r="Z38" s="14">
        <v>13.832916256942362</v>
      </c>
      <c r="AA38" s="14">
        <v>15.971487856830651</v>
      </c>
      <c r="AB38" s="14">
        <v>17.299663272671737</v>
      </c>
      <c r="AC38" s="14">
        <v>16.174678259837403</v>
      </c>
      <c r="AD38" s="14">
        <v>16.551463350755672</v>
      </c>
      <c r="AE38" s="14">
        <v>15.09035853489892</v>
      </c>
      <c r="AF38" s="14">
        <v>13.906528352546305</v>
      </c>
      <c r="AG38" s="14" t="s">
        <v>1</v>
      </c>
    </row>
    <row r="39" spans="1:33" s="5" customFormat="1" x14ac:dyDescent="0.25">
      <c r="A39" s="9" t="s">
        <v>35</v>
      </c>
      <c r="B39" s="10">
        <v>37.102070085594193</v>
      </c>
      <c r="C39" s="11">
        <v>53.459879301639127</v>
      </c>
      <c r="D39" s="11">
        <v>60.079214869382</v>
      </c>
      <c r="E39" s="11">
        <v>82.177174995849256</v>
      </c>
      <c r="F39" s="11">
        <v>85.3896586535582</v>
      </c>
      <c r="G39" s="11">
        <v>97.78676839346727</v>
      </c>
      <c r="H39" s="11" t="s">
        <v>1</v>
      </c>
      <c r="I39" s="11">
        <v>178.60502554549657</v>
      </c>
      <c r="J39" s="11">
        <v>196.42632906060754</v>
      </c>
      <c r="K39" s="11">
        <v>315.9944471899957</v>
      </c>
      <c r="L39" s="11">
        <v>505.35590047943612</v>
      </c>
      <c r="M39" s="11">
        <v>542.34847430975947</v>
      </c>
      <c r="N39" s="11">
        <v>560.52030814284092</v>
      </c>
      <c r="O39" s="11">
        <v>492.04360244563424</v>
      </c>
      <c r="P39" s="11" t="s">
        <v>1</v>
      </c>
      <c r="Q39" s="11">
        <v>634.94403096919325</v>
      </c>
      <c r="R39" s="11">
        <v>707.17336028363627</v>
      </c>
      <c r="S39" s="11">
        <v>716.76328288404568</v>
      </c>
      <c r="T39" s="11">
        <v>478.02985806452682</v>
      </c>
      <c r="U39" s="11">
        <v>389.48829583960469</v>
      </c>
      <c r="V39" s="11">
        <v>411.83889114189185</v>
      </c>
      <c r="W39" s="11">
        <v>431.73657521849213</v>
      </c>
      <c r="X39" s="11" t="s">
        <v>1</v>
      </c>
      <c r="Y39" s="11">
        <v>350.45514501782594</v>
      </c>
      <c r="Z39" s="11">
        <v>484.78822459527305</v>
      </c>
      <c r="AA39" s="11">
        <v>688.5089353071063</v>
      </c>
      <c r="AB39" s="11">
        <v>769.46737346505347</v>
      </c>
      <c r="AC39" s="11">
        <v>878.65275592028831</v>
      </c>
      <c r="AD39" s="11">
        <v>850.00251416406297</v>
      </c>
      <c r="AE39" s="11">
        <v>1045.5033373291585</v>
      </c>
      <c r="AF39" s="11">
        <v>936.3871072427736</v>
      </c>
      <c r="AG39" s="11">
        <v>1139.5888845337081</v>
      </c>
    </row>
    <row r="40" spans="1:33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>
        <v>765.893540810383</v>
      </c>
      <c r="M40" s="14">
        <v>814.57079203823707</v>
      </c>
      <c r="N40" s="14">
        <v>686.69735071913885</v>
      </c>
      <c r="O40" s="14">
        <v>547.77419784991037</v>
      </c>
      <c r="P40" s="14">
        <v>529.55425226644729</v>
      </c>
      <c r="Q40" s="14">
        <v>579.12026267872318</v>
      </c>
      <c r="R40" s="14">
        <v>622.59285772583394</v>
      </c>
      <c r="S40" s="14">
        <v>708.96244531673062</v>
      </c>
      <c r="T40" s="14">
        <v>757.56154927245746</v>
      </c>
      <c r="U40" s="14">
        <v>716.5612775658276</v>
      </c>
      <c r="V40" s="14">
        <v>786.6526259452113</v>
      </c>
      <c r="W40" s="14">
        <v>844.64716781472873</v>
      </c>
      <c r="X40" s="14">
        <v>921.53991714486449</v>
      </c>
      <c r="Y40" s="14">
        <v>982.63501077356511</v>
      </c>
      <c r="Z40" s="14">
        <v>1052.365924168718</v>
      </c>
      <c r="AA40" s="14">
        <v>1230.9022325036124</v>
      </c>
      <c r="AB40" s="14">
        <v>1388.7147431280655</v>
      </c>
      <c r="AC40" s="14">
        <v>1563.1590819885985</v>
      </c>
      <c r="AD40" s="14">
        <v>1597.9628658463309</v>
      </c>
      <c r="AE40" s="14">
        <v>1922.8345703308905</v>
      </c>
      <c r="AF40" s="14">
        <v>2024.1459266415352</v>
      </c>
      <c r="AG40" s="14" t="s">
        <v>1</v>
      </c>
    </row>
    <row r="41" spans="1:33" s="5" customFormat="1" x14ac:dyDescent="0.25">
      <c r="A41" s="9" t="s">
        <v>37</v>
      </c>
      <c r="B41" s="10">
        <v>405.27025784320728</v>
      </c>
      <c r="C41" s="11">
        <v>468.42572912652906</v>
      </c>
      <c r="D41" s="11">
        <v>464.51894148682203</v>
      </c>
      <c r="E41" s="11">
        <v>553.37130129405102</v>
      </c>
      <c r="F41" s="11">
        <v>587.22230032502125</v>
      </c>
      <c r="G41" s="11">
        <v>604.46243658331593</v>
      </c>
      <c r="H41" s="11">
        <v>575.1929724705235</v>
      </c>
      <c r="I41" s="11">
        <v>612.74446744897591</v>
      </c>
      <c r="J41" s="11">
        <v>580.29714065739017</v>
      </c>
      <c r="K41" s="11">
        <v>688.16107885313181</v>
      </c>
      <c r="L41" s="11">
        <v>856.15773746477817</v>
      </c>
      <c r="M41" s="11">
        <v>825.00442852758681</v>
      </c>
      <c r="N41" s="11">
        <v>766.72603872046761</v>
      </c>
      <c r="O41" s="11">
        <v>701.11350647311576</v>
      </c>
      <c r="P41" s="11">
        <v>688.52593412481485</v>
      </c>
      <c r="Q41" s="11">
        <v>725.78604044323299</v>
      </c>
      <c r="R41" s="11">
        <v>710.70747585611821</v>
      </c>
      <c r="S41" s="11">
        <v>667.50267782254673</v>
      </c>
      <c r="T41" s="11">
        <v>695.78869149583147</v>
      </c>
      <c r="U41" s="11">
        <v>715.20216278285795</v>
      </c>
      <c r="V41" s="11">
        <v>803.7895467487233</v>
      </c>
      <c r="W41" s="11">
        <v>860.67940797691028</v>
      </c>
      <c r="X41" s="11">
        <v>924.65834505558166</v>
      </c>
      <c r="Y41" s="11">
        <v>762.86519780455444</v>
      </c>
      <c r="Z41" s="11">
        <v>755.49695923439629</v>
      </c>
      <c r="AA41" s="11">
        <v>796.16039633975322</v>
      </c>
      <c r="AB41" s="11">
        <v>867.23746336828185</v>
      </c>
      <c r="AC41" s="11">
        <v>854.1104723417584</v>
      </c>
      <c r="AD41" s="11">
        <v>857.9896131758677</v>
      </c>
      <c r="AE41" s="11">
        <v>918.19731923891061</v>
      </c>
      <c r="AF41" s="11">
        <v>899.4018557009789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>
        <v>9.8628036650617865</v>
      </c>
      <c r="J42" s="14" t="s">
        <v>1</v>
      </c>
      <c r="K42" s="14" t="s">
        <v>1</v>
      </c>
      <c r="L42" s="14" t="s">
        <v>1</v>
      </c>
      <c r="M42" s="14">
        <v>11.48542846644097</v>
      </c>
      <c r="N42" s="14" t="s">
        <v>1</v>
      </c>
      <c r="O42" s="14">
        <v>14.027614283135938</v>
      </c>
      <c r="P42" s="14">
        <v>17.864132303498057</v>
      </c>
      <c r="Q42" s="14">
        <v>21.743759595525699</v>
      </c>
      <c r="R42" s="14">
        <v>22.344085566468003</v>
      </c>
      <c r="S42" s="14">
        <v>22.632192771335614</v>
      </c>
      <c r="T42" s="14">
        <v>20.54340208235007</v>
      </c>
      <c r="U42" s="14">
        <v>18.903979892345472</v>
      </c>
      <c r="V42" s="14">
        <v>20.250759530431719</v>
      </c>
      <c r="W42" s="14">
        <v>19.928361111513809</v>
      </c>
      <c r="X42" s="14">
        <v>18.962893943687497</v>
      </c>
      <c r="Y42" s="14">
        <v>17.102199399285091</v>
      </c>
      <c r="Z42" s="14">
        <v>16.917396365108228</v>
      </c>
      <c r="AA42" s="14">
        <v>17.59979122423216</v>
      </c>
      <c r="AB42" s="14">
        <v>16.168719811260438</v>
      </c>
      <c r="AC42" s="14">
        <v>18.485194703000314</v>
      </c>
      <c r="AD42" s="14">
        <v>16.006228280288219</v>
      </c>
      <c r="AE42" s="14">
        <v>11.300932590337212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>
        <v>109.22171058939885</v>
      </c>
      <c r="K43" s="11">
        <v>142.84608996731973</v>
      </c>
      <c r="L43" s="11">
        <v>207.41516259331823</v>
      </c>
      <c r="M43" s="11">
        <v>222.78098608013607</v>
      </c>
      <c r="N43" s="11">
        <v>229.96378236316204</v>
      </c>
      <c r="O43" s="11">
        <v>223.21664849984651</v>
      </c>
      <c r="P43" s="11">
        <v>246.70776334997171</v>
      </c>
      <c r="Q43" s="11">
        <v>299.29692462811249</v>
      </c>
      <c r="R43" s="11">
        <v>360.60444766574471</v>
      </c>
      <c r="S43" s="11">
        <v>382.3226277132643</v>
      </c>
      <c r="T43" s="11">
        <v>329.15041553003482</v>
      </c>
      <c r="U43" s="11">
        <v>321.93926670489577</v>
      </c>
      <c r="V43" s="11">
        <v>432.2187394352228</v>
      </c>
      <c r="W43" s="11">
        <v>497.61937960870523</v>
      </c>
      <c r="X43" s="11">
        <v>596.40626290382374</v>
      </c>
      <c r="Y43" s="11">
        <v>636.08058019343093</v>
      </c>
      <c r="Z43" s="11">
        <v>704.58764368661355</v>
      </c>
      <c r="AA43" s="11">
        <v>800.74256419910307</v>
      </c>
      <c r="AB43" s="11">
        <v>824.05492662315919</v>
      </c>
      <c r="AC43" s="11">
        <v>959.02023987265636</v>
      </c>
      <c r="AD43" s="11">
        <v>1035.4837446974616</v>
      </c>
      <c r="AE43" s="11">
        <v>1069.4117100614219</v>
      </c>
      <c r="AF43" s="11">
        <v>1066.8677016409895</v>
      </c>
      <c r="AG43" s="11" t="s">
        <v>1</v>
      </c>
    </row>
    <row r="44" spans="1:33" x14ac:dyDescent="0.25">
      <c r="A44" s="12" t="s">
        <v>40</v>
      </c>
      <c r="B44" s="13">
        <v>126.3509108582529</v>
      </c>
      <c r="C44" s="14">
        <v>135.23911489938735</v>
      </c>
      <c r="D44" s="14">
        <v>129.69586219887032</v>
      </c>
      <c r="E44" s="14">
        <v>148.95398174581609</v>
      </c>
      <c r="F44" s="14">
        <v>161.37757363328339</v>
      </c>
      <c r="G44" s="14">
        <v>152.66367640983077</v>
      </c>
      <c r="H44" s="14">
        <v>156.78483029332421</v>
      </c>
      <c r="I44" s="14">
        <v>187.24390621699885</v>
      </c>
      <c r="J44" s="14">
        <v>193.6796898015233</v>
      </c>
      <c r="K44" s="14">
        <v>216.62868377076751</v>
      </c>
      <c r="L44" s="14">
        <v>295.6509536735681</v>
      </c>
      <c r="M44" s="14">
        <v>333.22329282112929</v>
      </c>
      <c r="N44" s="14">
        <v>292.78695732962427</v>
      </c>
      <c r="O44" s="14">
        <v>282.96557183381503</v>
      </c>
      <c r="P44" s="14">
        <v>294.44295554884303</v>
      </c>
      <c r="Q44" s="14">
        <v>322.27889329544837</v>
      </c>
      <c r="R44" s="14">
        <v>355.65556162015099</v>
      </c>
      <c r="S44" s="14">
        <v>346.67871976719334</v>
      </c>
      <c r="T44" s="14">
        <v>320.15873165406833</v>
      </c>
      <c r="U44" s="14">
        <v>299.84543654821624</v>
      </c>
      <c r="V44" s="14">
        <v>339.01221435159027</v>
      </c>
      <c r="W44" s="14">
        <v>355.44363067106599</v>
      </c>
      <c r="X44" s="14">
        <v>372.37826530988065</v>
      </c>
      <c r="Y44" s="14">
        <v>343.64553646501162</v>
      </c>
      <c r="Z44" s="14">
        <v>348.2095224615652</v>
      </c>
      <c r="AA44" s="14">
        <v>351.29912779619877</v>
      </c>
      <c r="AB44" s="14">
        <v>351.0534573065575</v>
      </c>
      <c r="AC44" s="14">
        <v>353.74478704912059</v>
      </c>
      <c r="AD44" s="14">
        <v>367.81878319867161</v>
      </c>
      <c r="AE44" s="14">
        <v>389.62387118578766</v>
      </c>
      <c r="AF44" s="14">
        <v>362.92008190404374</v>
      </c>
      <c r="AG44" s="14">
        <v>369.85254049230718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>
        <v>0.89114950338010324</v>
      </c>
      <c r="M45" s="11">
        <v>0.89913518789395175</v>
      </c>
      <c r="N45" s="11">
        <v>0.82580525838990615</v>
      </c>
      <c r="O45" s="11">
        <v>0.70350141723967829</v>
      </c>
      <c r="P45" s="11">
        <v>0.78764104928352308</v>
      </c>
      <c r="Q45" s="11">
        <v>0.85502961953570222</v>
      </c>
      <c r="R45" s="11">
        <v>0.82214920770684585</v>
      </c>
      <c r="S45" s="11">
        <v>1.4271575150858236</v>
      </c>
      <c r="T45" s="11">
        <v>2.1864683120630812</v>
      </c>
      <c r="U45" s="11">
        <v>1.5588200143895787</v>
      </c>
      <c r="V45" s="11">
        <v>2.1587482524914567</v>
      </c>
      <c r="W45" s="11">
        <v>2.6069066961692173</v>
      </c>
      <c r="X45" s="11">
        <v>4.3261640006468012</v>
      </c>
      <c r="Y45" s="11">
        <v>4.0208038628583331</v>
      </c>
      <c r="Z45" s="11">
        <v>8.0495905038878721</v>
      </c>
      <c r="AA45" s="11">
        <v>9.7137803009099049</v>
      </c>
      <c r="AB45" s="11">
        <v>5.7183675995594685</v>
      </c>
      <c r="AC45" s="11">
        <v>5.1675575406804715</v>
      </c>
      <c r="AD45" s="11">
        <v>7.5053147269863532</v>
      </c>
      <c r="AE45" s="11">
        <v>8.7729965482831549</v>
      </c>
      <c r="AF45" s="11">
        <v>6.9549176441045031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>
        <v>5.0743812865121338</v>
      </c>
      <c r="L46" s="14">
        <v>7.0567216539649955</v>
      </c>
      <c r="M46" s="14">
        <v>8.2687403623014983</v>
      </c>
      <c r="N46" s="14">
        <v>9.6277436272920678</v>
      </c>
      <c r="O46" s="14">
        <v>7.5362924696999309</v>
      </c>
      <c r="P46" s="14">
        <v>9.9645374131968492</v>
      </c>
      <c r="Q46" s="14">
        <v>12.440598443908264</v>
      </c>
      <c r="R46" s="14">
        <v>13.020392059752378</v>
      </c>
      <c r="S46" s="14">
        <v>12.215743951124457</v>
      </c>
      <c r="T46" s="14">
        <v>10.540192378455345</v>
      </c>
      <c r="U46" s="14">
        <v>10.116793710450549</v>
      </c>
      <c r="V46" s="14">
        <v>12.135539532486137</v>
      </c>
      <c r="W46" s="14">
        <v>12.0602544051696</v>
      </c>
      <c r="X46" s="14">
        <v>8.9936592839376672</v>
      </c>
      <c r="Y46" s="14">
        <v>8.7361543513879418</v>
      </c>
      <c r="Z46" s="14">
        <v>6.397603354373838</v>
      </c>
      <c r="AA46" s="14">
        <v>6.9145883437906921</v>
      </c>
      <c r="AB46" s="14">
        <v>6.8051838644659588</v>
      </c>
      <c r="AC46" s="14">
        <v>6.0916011487306632</v>
      </c>
      <c r="AD46" s="14">
        <v>5.3267437956509971</v>
      </c>
      <c r="AE46" s="14">
        <v>5.5040963076661722</v>
      </c>
      <c r="AF46" s="14">
        <v>4.7334046480119332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>
        <v>200.92701516492983</v>
      </c>
      <c r="D47" s="11" t="s">
        <v>1</v>
      </c>
      <c r="E47" s="11">
        <v>212.76625469936459</v>
      </c>
      <c r="F47" s="11" t="s">
        <v>1</v>
      </c>
      <c r="G47" s="11">
        <v>249.31729814816413</v>
      </c>
      <c r="H47" s="11" t="s">
        <v>1</v>
      </c>
      <c r="I47" s="11">
        <v>292.05813742342735</v>
      </c>
      <c r="J47" s="11" t="s">
        <v>1</v>
      </c>
      <c r="K47" s="11">
        <v>305.78985289885293</v>
      </c>
      <c r="L47" s="11" t="s">
        <v>1</v>
      </c>
      <c r="M47" s="11">
        <v>401.04021067345286</v>
      </c>
      <c r="N47" s="11">
        <v>428.01599635124666</v>
      </c>
      <c r="O47" s="11">
        <v>426.47993577462705</v>
      </c>
      <c r="P47" s="11">
        <v>389.95551671347613</v>
      </c>
      <c r="Q47" s="11">
        <v>425.38677264407039</v>
      </c>
      <c r="R47" s="11">
        <v>458.30664052428745</v>
      </c>
      <c r="S47" s="11">
        <v>510.64827046051124</v>
      </c>
      <c r="T47" s="11">
        <v>549.21535399284176</v>
      </c>
      <c r="U47" s="11">
        <v>512.76635553519566</v>
      </c>
      <c r="V47" s="11">
        <v>560.24806580550046</v>
      </c>
      <c r="W47" s="11">
        <v>614.80412621031405</v>
      </c>
      <c r="X47" s="11">
        <v>670.13490542358306</v>
      </c>
      <c r="Y47" s="11">
        <v>671.69886689778571</v>
      </c>
      <c r="Z47" s="11">
        <v>673.61119913569007</v>
      </c>
      <c r="AA47" s="11">
        <v>697.19968799563321</v>
      </c>
      <c r="AB47" s="11">
        <v>691.68532993474719</v>
      </c>
      <c r="AC47" s="11">
        <v>736.70769293699027</v>
      </c>
      <c r="AD47" s="11">
        <v>731.84271082474334</v>
      </c>
      <c r="AE47" s="11">
        <v>768.3864769401946</v>
      </c>
      <c r="AF47" s="11">
        <v>726.0443644693205</v>
      </c>
      <c r="AG47" s="11">
        <v>797.34911388224282</v>
      </c>
    </row>
    <row r="48" spans="1:33" x14ac:dyDescent="0.25">
      <c r="A48" s="12" t="s">
        <v>44</v>
      </c>
      <c r="B48" s="13">
        <v>28.215586134799437</v>
      </c>
      <c r="C48" s="14">
        <v>25.968428827519134</v>
      </c>
      <c r="D48" s="14">
        <v>24.229589223272949</v>
      </c>
      <c r="E48" s="14">
        <v>32.111747820434665</v>
      </c>
      <c r="F48" s="14" t="s">
        <v>1</v>
      </c>
      <c r="G48" s="14">
        <v>32.804743428884741</v>
      </c>
      <c r="H48" s="14" t="s">
        <v>1</v>
      </c>
      <c r="I48" s="14">
        <v>48.569636358641709</v>
      </c>
      <c r="J48" s="14" t="s">
        <v>1</v>
      </c>
      <c r="K48" s="14">
        <v>42.142476295362663</v>
      </c>
      <c r="L48" s="14" t="s">
        <v>1</v>
      </c>
      <c r="M48" s="14">
        <v>62.951281322213433</v>
      </c>
      <c r="N48" s="14" t="s">
        <v>1</v>
      </c>
      <c r="O48" s="14">
        <v>86.606745535724158</v>
      </c>
      <c r="P48" s="14" t="s">
        <v>1</v>
      </c>
      <c r="Q48" s="14">
        <v>104.0662956088872</v>
      </c>
      <c r="R48" s="14" t="s">
        <v>1</v>
      </c>
      <c r="S48" s="14">
        <v>117.05926651672468</v>
      </c>
      <c r="T48" s="14" t="s">
        <v>1</v>
      </c>
      <c r="U48" s="14">
        <v>106.23554800457673</v>
      </c>
      <c r="V48" s="14" t="s">
        <v>1</v>
      </c>
      <c r="W48" s="14">
        <v>153.40355397947286</v>
      </c>
      <c r="X48" s="14" t="s">
        <v>1</v>
      </c>
      <c r="Y48" s="14">
        <v>170.15569115597614</v>
      </c>
      <c r="Z48" s="14" t="s">
        <v>1</v>
      </c>
      <c r="AA48" s="14">
        <v>217.93103125390058</v>
      </c>
      <c r="AB48" s="14" t="s">
        <v>1</v>
      </c>
      <c r="AC48" s="14">
        <v>285.49169279136595</v>
      </c>
      <c r="AD48" s="14">
        <v>297.37515274114287</v>
      </c>
      <c r="AE48" s="14">
        <v>333.20006612321737</v>
      </c>
      <c r="AF48" s="14">
        <v>335.72170964033012</v>
      </c>
      <c r="AG48" s="14" t="s">
        <v>1</v>
      </c>
    </row>
    <row r="49" spans="1:33" s="5" customFormat="1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>
        <v>8.6261102299779715</v>
      </c>
      <c r="L49" s="11">
        <v>14.252051176945157</v>
      </c>
      <c r="M49" s="11">
        <v>19.397899059631019</v>
      </c>
      <c r="N49" s="11">
        <v>21.870938260032204</v>
      </c>
      <c r="O49" s="11">
        <v>23.18630541718526</v>
      </c>
      <c r="P49" s="11">
        <v>26.237656905014948</v>
      </c>
      <c r="Q49" s="11">
        <v>31.030985791026197</v>
      </c>
      <c r="R49" s="11">
        <v>39.34905347231004</v>
      </c>
      <c r="S49" s="11">
        <v>47.516262584038152</v>
      </c>
      <c r="T49" s="11">
        <v>51.98291169160138</v>
      </c>
      <c r="U49" s="11">
        <v>47.904841010371499</v>
      </c>
      <c r="V49" s="11">
        <v>54.822163643934218</v>
      </c>
      <c r="W49" s="11">
        <v>63.33168618244185</v>
      </c>
      <c r="X49" s="11">
        <v>71.016740956144943</v>
      </c>
      <c r="Y49" s="11">
        <v>74.367676555705003</v>
      </c>
      <c r="Z49" s="11">
        <v>68.540879197963648</v>
      </c>
      <c r="AA49" s="11">
        <v>54.869784279004996</v>
      </c>
      <c r="AB49" s="11">
        <v>51.441257707052152</v>
      </c>
      <c r="AC49" s="11">
        <v>63.876646893009962</v>
      </c>
      <c r="AD49" s="11">
        <v>52.976172163458287</v>
      </c>
      <c r="AE49" s="11">
        <v>65.127760202395748</v>
      </c>
      <c r="AF49" s="11">
        <v>55.065533368711648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>
        <v>3.3471372194764957</v>
      </c>
      <c r="AB50" s="14">
        <v>4.7353241162265336</v>
      </c>
      <c r="AC50" s="14">
        <v>4.5094209068410862</v>
      </c>
      <c r="AD50" s="14">
        <v>5.7342076731890774</v>
      </c>
      <c r="AE50" s="14">
        <v>5.5124955030501068</v>
      </c>
      <c r="AF50" s="14">
        <v>4.9847345020655283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>
        <v>233.88796307757013</v>
      </c>
      <c r="L51" s="11">
        <v>290.88077538146194</v>
      </c>
      <c r="M51" s="11">
        <v>312.72609026970474</v>
      </c>
      <c r="N51" s="11">
        <v>296.0515098035707</v>
      </c>
      <c r="O51" s="11">
        <v>252.41733653416483</v>
      </c>
      <c r="P51" s="11">
        <v>292.69956860973531</v>
      </c>
      <c r="Q51" s="11">
        <v>341.81856420781287</v>
      </c>
      <c r="R51" s="11">
        <v>373.83033861398457</v>
      </c>
      <c r="S51" s="11">
        <v>446.85584869165166</v>
      </c>
      <c r="T51" s="11">
        <v>514.89461007364889</v>
      </c>
      <c r="U51" s="11">
        <v>366.96390235641371</v>
      </c>
      <c r="V51" s="11">
        <v>405.97750461690481</v>
      </c>
      <c r="W51" s="11">
        <v>482.99980889910927</v>
      </c>
      <c r="X51" s="11">
        <v>491.60892831061147</v>
      </c>
      <c r="Y51" s="11">
        <v>476.12829524259473</v>
      </c>
      <c r="Z51" s="11">
        <v>536.71132509298025</v>
      </c>
      <c r="AA51" s="11">
        <v>641.13238240185069</v>
      </c>
      <c r="AB51" s="11">
        <v>613.20465690168055</v>
      </c>
      <c r="AC51" s="11">
        <v>598.48650830095903</v>
      </c>
      <c r="AD51" s="11">
        <v>598.10066548397708</v>
      </c>
      <c r="AE51" s="11">
        <v>663.55938572221862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>
        <v>334.53978976695339</v>
      </c>
      <c r="C52" s="14">
        <v>363.55688960716606</v>
      </c>
      <c r="D52" s="14">
        <v>349.99151630254244</v>
      </c>
      <c r="E52" s="14">
        <v>379.83019182683284</v>
      </c>
      <c r="F52" s="14">
        <v>376.3337243508243</v>
      </c>
      <c r="G52" s="14">
        <v>374.32873708256272</v>
      </c>
      <c r="H52" s="14">
        <v>417.87182316318081</v>
      </c>
      <c r="I52" s="14">
        <v>504.37282451789201</v>
      </c>
      <c r="J52" s="14">
        <v>541.66134663855269</v>
      </c>
      <c r="K52" s="14">
        <v>613.35244608046162</v>
      </c>
      <c r="L52" s="14">
        <v>768.52448888185359</v>
      </c>
      <c r="M52" s="14">
        <v>792.55012679112883</v>
      </c>
      <c r="N52" s="14">
        <v>713.66484722793928</v>
      </c>
      <c r="O52" s="14">
        <v>612.26326733179349</v>
      </c>
      <c r="P52" s="14">
        <v>572.79058305845956</v>
      </c>
      <c r="Q52" s="14">
        <v>616.23466106678154</v>
      </c>
      <c r="R52" s="14">
        <v>662.45364122271303</v>
      </c>
      <c r="S52" s="14">
        <v>653.5862964752173</v>
      </c>
      <c r="T52" s="14">
        <v>651.21268492775664</v>
      </c>
      <c r="U52" s="14">
        <v>660.97382691172731</v>
      </c>
      <c r="V52" s="14">
        <v>681.00223370180811</v>
      </c>
      <c r="W52" s="14">
        <v>678.06099362252371</v>
      </c>
      <c r="X52" s="14">
        <v>749.1035878513095</v>
      </c>
      <c r="Y52" s="14">
        <v>767.53720008986056</v>
      </c>
      <c r="Z52" s="14">
        <v>804.82310619042289</v>
      </c>
      <c r="AA52" s="14">
        <v>1031.7333016850293</v>
      </c>
      <c r="AB52" s="14">
        <v>1091.70724327891</v>
      </c>
      <c r="AC52" s="14">
        <v>1134.3852592923533</v>
      </c>
      <c r="AD52" s="14">
        <v>1185.2451033072932</v>
      </c>
      <c r="AE52" s="14">
        <v>1380.1203053751126</v>
      </c>
      <c r="AF52" s="14">
        <v>1436.0997606512483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5.1902242899942239</v>
      </c>
      <c r="V53" s="11">
        <v>3.5345747458617018</v>
      </c>
      <c r="W53" s="11">
        <v>3.1475591716457201</v>
      </c>
      <c r="X53" s="11">
        <v>9.9853794648851739</v>
      </c>
      <c r="Y53" s="11">
        <v>4.6214432963436396</v>
      </c>
      <c r="Z53" s="11">
        <v>10.690055199791022</v>
      </c>
      <c r="AA53" s="11">
        <v>12.996895102027215</v>
      </c>
      <c r="AB53" s="11">
        <v>16.427862243753271</v>
      </c>
      <c r="AC53" s="11">
        <v>17.928676052642079</v>
      </c>
      <c r="AD53" s="11">
        <v>22.132911257714177</v>
      </c>
      <c r="AE53" s="11">
        <v>23.279957543821304</v>
      </c>
      <c r="AF53" s="11">
        <v>24.062154808725651</v>
      </c>
      <c r="AG53" s="11">
        <v>35.222719036885984</v>
      </c>
    </row>
    <row r="54" spans="1:33" x14ac:dyDescent="0.25">
      <c r="A54" s="12" t="s">
        <v>50</v>
      </c>
      <c r="B54" s="13" t="s">
        <v>1</v>
      </c>
      <c r="C54" s="14" t="s">
        <v>1</v>
      </c>
      <c r="D54" s="14">
        <v>515.86697792326322</v>
      </c>
      <c r="E54" s="14" t="s">
        <v>1</v>
      </c>
      <c r="F54" s="14" t="s">
        <v>1</v>
      </c>
      <c r="G54" s="14" t="s">
        <v>1</v>
      </c>
      <c r="H54" s="14">
        <v>639.78645613215701</v>
      </c>
      <c r="I54" s="14" t="s">
        <v>1</v>
      </c>
      <c r="J54" s="14" t="s">
        <v>1</v>
      </c>
      <c r="K54" s="14" t="s">
        <v>1</v>
      </c>
      <c r="L54" s="14">
        <v>708.94167892742018</v>
      </c>
      <c r="M54" s="14" t="s">
        <v>1</v>
      </c>
      <c r="N54" s="14" t="s">
        <v>1</v>
      </c>
      <c r="O54" s="14" t="s">
        <v>1</v>
      </c>
      <c r="P54" s="14">
        <v>854.38447794747503</v>
      </c>
      <c r="Q54" s="14" t="s">
        <v>1</v>
      </c>
      <c r="R54" s="14" t="s">
        <v>1</v>
      </c>
      <c r="S54" s="14" t="s">
        <v>1</v>
      </c>
      <c r="T54" s="14">
        <v>990.0445111082114</v>
      </c>
      <c r="U54" s="14" t="s">
        <v>1</v>
      </c>
      <c r="V54" s="14" t="s">
        <v>1</v>
      </c>
      <c r="W54" s="14" t="s">
        <v>1</v>
      </c>
      <c r="X54" s="14">
        <v>1328.0810692632933</v>
      </c>
      <c r="Y54" s="14" t="s">
        <v>1</v>
      </c>
      <c r="Z54" s="14" t="s">
        <v>1</v>
      </c>
      <c r="AA54" s="14">
        <v>1575.7431626306191</v>
      </c>
      <c r="AB54" s="14" t="s">
        <v>1</v>
      </c>
      <c r="AC54" s="14">
        <v>1502.0554667645126</v>
      </c>
      <c r="AD54" s="14" t="s">
        <v>1</v>
      </c>
      <c r="AE54" s="14">
        <v>1617.0273445868615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>
        <v>162.60630087046542</v>
      </c>
      <c r="L55" s="11">
        <v>199.16627129876682</v>
      </c>
      <c r="M55" s="11">
        <v>194.66263520669827</v>
      </c>
      <c r="N55" s="11">
        <v>191.89155518067261</v>
      </c>
      <c r="O55" s="11">
        <v>174.93591952003513</v>
      </c>
      <c r="P55" s="11">
        <v>181.55423602591904</v>
      </c>
      <c r="Q55" s="11">
        <v>207.43621930582268</v>
      </c>
      <c r="R55" s="11">
        <v>222.27890661611667</v>
      </c>
      <c r="S55" s="11">
        <v>222.40473799495462</v>
      </c>
      <c r="T55" s="11">
        <v>233.59354437236308</v>
      </c>
      <c r="U55" s="11">
        <v>242.62574262999388</v>
      </c>
      <c r="V55" s="11">
        <v>292.54132683190539</v>
      </c>
      <c r="W55" s="11">
        <v>316.73302273033346</v>
      </c>
      <c r="X55" s="11">
        <v>363.10116052426787</v>
      </c>
      <c r="Y55" s="11">
        <v>374.90774130706404</v>
      </c>
      <c r="Z55" s="11">
        <v>394.47939060670109</v>
      </c>
      <c r="AA55" s="11">
        <v>478.31965717879672</v>
      </c>
      <c r="AB55" s="11">
        <v>498.30296697774685</v>
      </c>
      <c r="AC55" s="11">
        <v>558.20583086368629</v>
      </c>
      <c r="AD55" s="11">
        <v>585.80088856005602</v>
      </c>
      <c r="AE55" s="11">
        <v>649.76116553522456</v>
      </c>
      <c r="AF55" s="11">
        <v>738.43520673540922</v>
      </c>
      <c r="AG55" s="11" t="s">
        <v>1</v>
      </c>
    </row>
    <row r="56" spans="1:33" x14ac:dyDescent="0.25">
      <c r="A56" s="12" t="s">
        <v>52</v>
      </c>
      <c r="B56" s="13">
        <v>1.4611518390326799</v>
      </c>
      <c r="C56" s="14">
        <v>2.4616802992090348</v>
      </c>
      <c r="D56" s="14">
        <v>2.5938918447938013</v>
      </c>
      <c r="E56" s="14">
        <v>2.7502822844582875</v>
      </c>
      <c r="F56" s="14">
        <v>1.6907025008453491</v>
      </c>
      <c r="G56" s="14">
        <v>1.988674395473977</v>
      </c>
      <c r="H56" s="14">
        <v>2.8234894153429293</v>
      </c>
      <c r="I56" s="14">
        <v>4.4113930115320894</v>
      </c>
      <c r="J56" s="14">
        <v>4.5634910242284938</v>
      </c>
      <c r="K56" s="14">
        <v>6.6816193938130217</v>
      </c>
      <c r="L56" s="14">
        <v>7.3451057898542285</v>
      </c>
      <c r="M56" s="14">
        <v>6.1591711121275639</v>
      </c>
      <c r="N56" s="14">
        <v>5.6398785937482234</v>
      </c>
      <c r="O56" s="14">
        <v>4.5561070441144231</v>
      </c>
      <c r="P56" s="14">
        <v>5.8831529767504502</v>
      </c>
      <c r="Q56" s="14">
        <v>11.394280431943329</v>
      </c>
      <c r="R56" s="14">
        <v>13.097555836264027</v>
      </c>
      <c r="S56" s="14">
        <v>20.219837639057225</v>
      </c>
      <c r="T56" s="14">
        <v>22.70832944347519</v>
      </c>
      <c r="U56" s="14">
        <v>20.97076861180264</v>
      </c>
      <c r="V56" s="14">
        <v>27.305299823382093</v>
      </c>
      <c r="W56" s="14">
        <v>28.057050748516762</v>
      </c>
      <c r="X56" s="14">
        <v>34.111392462907524</v>
      </c>
      <c r="Y56" s="14">
        <v>36.554496198372583</v>
      </c>
      <c r="Z56" s="14">
        <v>39.02589928292565</v>
      </c>
      <c r="AA56" s="14">
        <v>43.388637819433491</v>
      </c>
      <c r="AB56" s="14">
        <v>50.054651823256023</v>
      </c>
      <c r="AC56" s="14">
        <v>50.803036817141908</v>
      </c>
      <c r="AD56" s="14">
        <v>49.55474840580807</v>
      </c>
      <c r="AE56" s="14">
        <v>55.616719251598624</v>
      </c>
      <c r="AF56" s="14">
        <v>52.43923556176442</v>
      </c>
      <c r="AG56" s="14" t="s">
        <v>1</v>
      </c>
    </row>
    <row r="57" spans="1:33" s="5" customFormat="1" x14ac:dyDescent="0.25">
      <c r="A57" s="9" t="s">
        <v>53</v>
      </c>
      <c r="B57" s="10">
        <v>203.94560445780849</v>
      </c>
      <c r="C57" s="11">
        <v>202.55761322284064</v>
      </c>
      <c r="D57" s="11">
        <v>192.70764993439394</v>
      </c>
      <c r="E57" s="11">
        <v>194.01633978484233</v>
      </c>
      <c r="F57" s="11">
        <v>197.28414130545525</v>
      </c>
      <c r="G57" s="11">
        <v>189.86193215394067</v>
      </c>
      <c r="H57" s="11">
        <v>196.58378243665391</v>
      </c>
      <c r="I57" s="11">
        <v>236.72307959927514</v>
      </c>
      <c r="J57" s="11">
        <v>256.02233977749745</v>
      </c>
      <c r="K57" s="11">
        <v>292.19965504827138</v>
      </c>
      <c r="L57" s="11">
        <v>320.48974266444276</v>
      </c>
      <c r="M57" s="11">
        <v>325.77576903832397</v>
      </c>
      <c r="N57" s="11">
        <v>334.23708543685018</v>
      </c>
      <c r="O57" s="11">
        <v>307.57050762066433</v>
      </c>
      <c r="P57" s="11">
        <v>311.76197627118665</v>
      </c>
      <c r="Q57" s="11">
        <v>322.85339804662169</v>
      </c>
      <c r="R57" s="11">
        <v>345.01467923605014</v>
      </c>
      <c r="S57" s="11">
        <v>371.66183580967271</v>
      </c>
      <c r="T57" s="11">
        <v>321.23036914548544</v>
      </c>
      <c r="U57" s="11">
        <v>279.11699418564456</v>
      </c>
      <c r="V57" s="11">
        <v>295.14848536594337</v>
      </c>
      <c r="W57" s="11">
        <v>313.30368262152439</v>
      </c>
      <c r="X57" s="11">
        <v>326.9526735885359</v>
      </c>
      <c r="Y57" s="11">
        <v>334.26996179200501</v>
      </c>
      <c r="Z57" s="11">
        <v>377.99286156268829</v>
      </c>
      <c r="AA57" s="11">
        <v>436.89296488765956</v>
      </c>
      <c r="AB57" s="11">
        <v>409.06618440375001</v>
      </c>
      <c r="AC57" s="11">
        <v>404.88247265815482</v>
      </c>
      <c r="AD57" s="11">
        <v>421.68202639908543</v>
      </c>
      <c r="AE57" s="11">
        <v>446.89281139828569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10" customWidth="1"/>
  </cols>
  <sheetData>
    <row r="1" spans="1:33" x14ac:dyDescent="0.25">
      <c r="A1" s="1" t="s">
        <v>176</v>
      </c>
      <c r="B1" s="2"/>
      <c r="C1" s="2"/>
      <c r="D1" s="2"/>
      <c r="E1" s="2"/>
      <c r="F1" s="2"/>
      <c r="G1" s="2"/>
      <c r="H1" s="42"/>
      <c r="I1" s="4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452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22" t="s">
        <v>1</v>
      </c>
      <c r="C5" s="23">
        <v>2778.02</v>
      </c>
      <c r="D5" s="23" t="s">
        <v>1</v>
      </c>
      <c r="E5" s="23">
        <v>3154.46</v>
      </c>
      <c r="F5" s="23">
        <v>3305.01</v>
      </c>
      <c r="G5" s="23">
        <v>3467.36</v>
      </c>
      <c r="H5" s="23">
        <v>3734.99</v>
      </c>
      <c r="I5" s="23">
        <v>4055.6</v>
      </c>
      <c r="J5" s="23">
        <v>4276.21</v>
      </c>
      <c r="K5" s="23">
        <v>4617.5249999999996</v>
      </c>
      <c r="L5" s="23">
        <v>4963.95</v>
      </c>
      <c r="M5" s="23">
        <v>5373.3779999999997</v>
      </c>
      <c r="N5" s="23">
        <v>5200.7370000000001</v>
      </c>
      <c r="O5" s="23">
        <v>5177.4440000000004</v>
      </c>
      <c r="P5" s="23">
        <v>5403.6170000000002</v>
      </c>
      <c r="Q5" s="23">
        <v>5551.5529999999999</v>
      </c>
      <c r="R5" s="23">
        <v>5926.5129999999999</v>
      </c>
      <c r="S5" s="23">
        <v>6356.9309999999996</v>
      </c>
      <c r="T5" s="23">
        <v>6812.6989999999996</v>
      </c>
      <c r="U5" s="23">
        <v>6924.5910000000003</v>
      </c>
      <c r="V5" s="23">
        <v>7487.5</v>
      </c>
      <c r="W5" s="23">
        <v>8171</v>
      </c>
      <c r="X5" s="23">
        <v>8809.1880000000001</v>
      </c>
      <c r="Y5" s="23">
        <v>9156.9529999999995</v>
      </c>
      <c r="Z5" s="23">
        <v>9551.2440000000006</v>
      </c>
      <c r="AA5" s="23">
        <v>10118.200000000001</v>
      </c>
      <c r="AB5" s="23">
        <v>10852.674000000001</v>
      </c>
      <c r="AC5" s="23">
        <v>11867.981</v>
      </c>
      <c r="AD5" s="23">
        <v>13158.259</v>
      </c>
      <c r="AE5" s="23">
        <v>15109.897999999999</v>
      </c>
      <c r="AF5" s="23">
        <v>15425.429</v>
      </c>
      <c r="AG5" s="23">
        <v>16151.868</v>
      </c>
    </row>
    <row r="6" spans="1:33" x14ac:dyDescent="0.25">
      <c r="A6" s="12" t="s">
        <v>2</v>
      </c>
      <c r="B6" s="24">
        <v>1.081</v>
      </c>
      <c r="C6" s="25">
        <v>2.073</v>
      </c>
      <c r="D6" s="25">
        <v>3.3029999999999999</v>
      </c>
      <c r="E6" s="25">
        <v>3.5390000000000001</v>
      </c>
      <c r="F6" s="25">
        <v>4.601</v>
      </c>
      <c r="G6" s="25">
        <v>5.4470000000000001</v>
      </c>
      <c r="H6" s="25">
        <v>9.1479999999999997</v>
      </c>
      <c r="I6" s="25">
        <v>88.590999999999994</v>
      </c>
      <c r="J6" s="25">
        <v>127.598</v>
      </c>
      <c r="K6" s="25">
        <v>134.44999999999999</v>
      </c>
      <c r="L6" s="25">
        <v>139.26499999999999</v>
      </c>
      <c r="M6" s="25">
        <v>138.53899999999999</v>
      </c>
      <c r="N6" s="25">
        <v>158.327</v>
      </c>
      <c r="O6" s="25">
        <v>173.01</v>
      </c>
      <c r="P6" s="25">
        <v>194</v>
      </c>
      <c r="Q6" s="25">
        <v>208.142</v>
      </c>
      <c r="R6" s="25">
        <v>237.036</v>
      </c>
      <c r="S6" s="25">
        <v>273.04700000000003</v>
      </c>
      <c r="T6" s="25">
        <v>325.85500000000002</v>
      </c>
      <c r="U6" s="25">
        <v>361.06</v>
      </c>
      <c r="V6" s="25">
        <v>421.61200000000002</v>
      </c>
      <c r="W6" s="25">
        <v>429.56599999999997</v>
      </c>
      <c r="X6" s="25">
        <v>496.17599999999999</v>
      </c>
      <c r="Y6" s="25">
        <v>521.68200000000002</v>
      </c>
      <c r="Z6" s="25">
        <v>664.82899999999995</v>
      </c>
      <c r="AA6" s="25">
        <v>850.45699999999999</v>
      </c>
      <c r="AB6" s="25">
        <v>734.274</v>
      </c>
      <c r="AC6" s="25">
        <v>760.23400000000004</v>
      </c>
      <c r="AD6" s="25">
        <v>828.904</v>
      </c>
      <c r="AE6" s="25">
        <v>1002.1319999999999</v>
      </c>
      <c r="AF6" s="25">
        <v>1023.79</v>
      </c>
      <c r="AG6" s="25">
        <v>1074</v>
      </c>
    </row>
    <row r="7" spans="1:33" s="15" customFormat="1" x14ac:dyDescent="0.25">
      <c r="A7" s="16" t="s">
        <v>3</v>
      </c>
      <c r="B7" s="26" t="s">
        <v>1</v>
      </c>
      <c r="C7" s="27">
        <v>15211</v>
      </c>
      <c r="D7" s="27">
        <v>14499</v>
      </c>
      <c r="E7" s="27">
        <v>12320</v>
      </c>
      <c r="F7" s="27">
        <v>12983</v>
      </c>
      <c r="G7" s="27">
        <v>13982.6</v>
      </c>
      <c r="H7" s="27">
        <v>16264.3</v>
      </c>
      <c r="I7" s="27">
        <v>19477.400000000001</v>
      </c>
      <c r="J7" s="27">
        <v>22865</v>
      </c>
      <c r="K7" s="27">
        <v>23646.7</v>
      </c>
      <c r="L7" s="27">
        <v>26487.200000000001</v>
      </c>
      <c r="M7" s="27">
        <v>28337</v>
      </c>
      <c r="N7" s="27">
        <v>29552.2</v>
      </c>
      <c r="O7" s="27">
        <v>32246.596000000001</v>
      </c>
      <c r="P7" s="27">
        <v>35083.038999999997</v>
      </c>
      <c r="Q7" s="27">
        <v>38145.745000000003</v>
      </c>
      <c r="R7" s="27">
        <v>43268.254000000001</v>
      </c>
      <c r="S7" s="27">
        <v>50008.887999999999</v>
      </c>
      <c r="T7" s="27">
        <v>49871.976999999999</v>
      </c>
      <c r="U7" s="27">
        <v>50874.618999999999</v>
      </c>
      <c r="V7" s="27">
        <v>52973.567999999999</v>
      </c>
      <c r="W7" s="27">
        <v>62753.402999999998</v>
      </c>
      <c r="X7" s="27">
        <v>72360.307000000001</v>
      </c>
      <c r="Y7" s="27">
        <v>77853.385999999999</v>
      </c>
      <c r="Z7" s="27">
        <v>85104.467000000004</v>
      </c>
      <c r="AA7" s="27">
        <v>88663.39</v>
      </c>
      <c r="AB7" s="27">
        <v>80109.157000000007</v>
      </c>
      <c r="AC7" s="27">
        <v>90386.024999999994</v>
      </c>
      <c r="AD7" s="27">
        <v>102753.73</v>
      </c>
      <c r="AE7" s="27">
        <v>111622.04700000001</v>
      </c>
      <c r="AF7" s="27">
        <v>113382.50599999999</v>
      </c>
      <c r="AG7" s="27">
        <v>121930.36599999999</v>
      </c>
    </row>
    <row r="8" spans="1:33" x14ac:dyDescent="0.25">
      <c r="A8" s="12" t="s">
        <v>4</v>
      </c>
      <c r="B8" s="24">
        <v>12996</v>
      </c>
      <c r="C8" s="25">
        <v>14100</v>
      </c>
      <c r="D8" s="25">
        <v>14897</v>
      </c>
      <c r="E8" s="25">
        <v>15695</v>
      </c>
      <c r="F8" s="25" t="s">
        <v>1</v>
      </c>
      <c r="G8" s="25">
        <v>18543</v>
      </c>
      <c r="H8" s="25">
        <v>19657</v>
      </c>
      <c r="I8" s="25">
        <v>21652</v>
      </c>
      <c r="J8" s="25">
        <v>23793.14</v>
      </c>
      <c r="K8" s="25">
        <v>26415.11</v>
      </c>
      <c r="L8" s="25">
        <v>29009</v>
      </c>
      <c r="M8" s="25">
        <v>31883.38</v>
      </c>
      <c r="N8" s="25">
        <v>34431</v>
      </c>
      <c r="O8" s="25">
        <v>36074.597000000002</v>
      </c>
      <c r="P8" s="25">
        <v>36432.618999999999</v>
      </c>
      <c r="Q8" s="25">
        <v>37958.514999999999</v>
      </c>
      <c r="R8" s="25">
        <v>40424.756999999998</v>
      </c>
      <c r="S8" s="25">
        <v>43739.13</v>
      </c>
      <c r="T8" s="25">
        <v>49963</v>
      </c>
      <c r="U8" s="25">
        <v>52613.9</v>
      </c>
      <c r="V8" s="25">
        <v>52825.9</v>
      </c>
      <c r="W8" s="25">
        <v>54383.4</v>
      </c>
      <c r="X8" s="25">
        <v>56494.7</v>
      </c>
      <c r="Y8" s="25">
        <v>57320.7</v>
      </c>
      <c r="Z8" s="25">
        <v>57732</v>
      </c>
      <c r="AA8" s="25">
        <v>62210</v>
      </c>
      <c r="AB8" s="25">
        <v>65191</v>
      </c>
      <c r="AC8" s="25">
        <v>64281</v>
      </c>
      <c r="AD8" s="25">
        <v>66834</v>
      </c>
      <c r="AE8" s="25">
        <v>67999</v>
      </c>
      <c r="AF8" s="25">
        <v>68991</v>
      </c>
      <c r="AG8" s="25">
        <v>70433</v>
      </c>
    </row>
    <row r="9" spans="1:33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>
        <v>28.818000000000001</v>
      </c>
      <c r="K9" s="23">
        <v>36.609000000000002</v>
      </c>
      <c r="L9" s="23">
        <v>37.03</v>
      </c>
      <c r="M9" s="23">
        <v>48.796999999999997</v>
      </c>
      <c r="N9" s="23">
        <v>55.698999999999998</v>
      </c>
      <c r="O9" s="23">
        <v>66.864000000000004</v>
      </c>
      <c r="P9" s="23">
        <v>82.701999999999998</v>
      </c>
      <c r="Q9" s="23">
        <v>104.023</v>
      </c>
      <c r="R9" s="23">
        <v>150.99100000000001</v>
      </c>
      <c r="S9" s="23">
        <v>173.648</v>
      </c>
      <c r="T9" s="23">
        <v>208.03899999999999</v>
      </c>
      <c r="U9" s="23">
        <v>197.393</v>
      </c>
      <c r="V9" s="23">
        <v>232.76</v>
      </c>
      <c r="W9" s="23">
        <v>384.447</v>
      </c>
      <c r="X9" s="23">
        <v>380.69499999999999</v>
      </c>
      <c r="Y9" s="23">
        <v>326.04500000000002</v>
      </c>
      <c r="Z9" s="23">
        <v>286.73599999999999</v>
      </c>
      <c r="AA9" s="23">
        <v>302.82</v>
      </c>
      <c r="AB9" s="23">
        <v>270.33999999999997</v>
      </c>
      <c r="AC9" s="23">
        <v>304.32</v>
      </c>
      <c r="AD9" s="23">
        <v>365.64</v>
      </c>
      <c r="AE9" s="23">
        <v>452.97</v>
      </c>
      <c r="AF9" s="23">
        <v>480.89</v>
      </c>
      <c r="AG9" s="23">
        <v>550.96199999999999</v>
      </c>
    </row>
    <row r="10" spans="1:33" x14ac:dyDescent="0.25">
      <c r="A10" s="12" t="s">
        <v>6</v>
      </c>
      <c r="B10" s="24">
        <v>1655.4739999999999</v>
      </c>
      <c r="C10" s="25">
        <v>1710.6389999999999</v>
      </c>
      <c r="D10" s="25">
        <v>1747.136</v>
      </c>
      <c r="E10" s="25">
        <v>1795.759</v>
      </c>
      <c r="F10" s="25">
        <v>2008.3320000000001</v>
      </c>
      <c r="G10" s="25">
        <v>2172.3829999999998</v>
      </c>
      <c r="H10" s="25">
        <v>2503.645</v>
      </c>
      <c r="I10" s="25">
        <v>2904.8910000000001</v>
      </c>
      <c r="J10" s="25">
        <v>3354.5079999999998</v>
      </c>
      <c r="K10" s="25">
        <v>3878.8</v>
      </c>
      <c r="L10" s="25">
        <v>4422.6099999999997</v>
      </c>
      <c r="M10" s="25">
        <v>4619.018</v>
      </c>
      <c r="N10" s="25">
        <v>4830.3649999999998</v>
      </c>
      <c r="O10" s="25">
        <v>5005.018</v>
      </c>
      <c r="P10" s="25">
        <v>5253.4170000000004</v>
      </c>
      <c r="Q10" s="25">
        <v>5473.7</v>
      </c>
      <c r="R10" s="25">
        <v>5761.1959999999999</v>
      </c>
      <c r="S10" s="25">
        <v>6242.67</v>
      </c>
      <c r="T10" s="25">
        <v>6871.0919999999996</v>
      </c>
      <c r="U10" s="25">
        <v>6786.4719999999998</v>
      </c>
      <c r="V10" s="25">
        <v>6971.3010000000004</v>
      </c>
      <c r="W10" s="25">
        <v>7163.692</v>
      </c>
      <c r="X10" s="25">
        <v>6831.8879999999999</v>
      </c>
      <c r="Y10" s="25">
        <v>6684.1</v>
      </c>
      <c r="Z10" s="25">
        <v>6512.1</v>
      </c>
      <c r="AA10" s="25">
        <v>6070.9</v>
      </c>
      <c r="AB10" s="25">
        <v>5926.1</v>
      </c>
      <c r="AC10" s="25">
        <v>6173.2</v>
      </c>
      <c r="AD10" s="25">
        <v>6437.7</v>
      </c>
      <c r="AE10" s="25">
        <v>6715.1</v>
      </c>
      <c r="AF10" s="25">
        <v>6932.7</v>
      </c>
      <c r="AG10" s="25">
        <v>7491.1019999999999</v>
      </c>
    </row>
    <row r="11" spans="1:33" x14ac:dyDescent="0.25">
      <c r="A11" s="9" t="s">
        <v>7</v>
      </c>
      <c r="B11" s="22">
        <v>23959.238000000001</v>
      </c>
      <c r="C11" s="23">
        <v>24863.260999999999</v>
      </c>
      <c r="D11" s="23">
        <v>25821.343000000001</v>
      </c>
      <c r="E11" s="23">
        <v>26483.596000000001</v>
      </c>
      <c r="F11" s="23">
        <v>26764.406999999999</v>
      </c>
      <c r="G11" s="23">
        <v>27302.462</v>
      </c>
      <c r="H11" s="23">
        <v>27835.361000000001</v>
      </c>
      <c r="I11" s="23">
        <v>27755.782999999999</v>
      </c>
      <c r="J11" s="23">
        <v>28318.945</v>
      </c>
      <c r="K11" s="23">
        <v>29528.399000000001</v>
      </c>
      <c r="L11" s="23">
        <v>30953.599999999999</v>
      </c>
      <c r="M11" s="23">
        <v>32887.370000000003</v>
      </c>
      <c r="N11" s="23">
        <v>34527.254999999997</v>
      </c>
      <c r="O11" s="23">
        <v>34569.095000000001</v>
      </c>
      <c r="P11" s="23">
        <v>35692.601000000002</v>
      </c>
      <c r="Q11" s="23">
        <v>36227.644</v>
      </c>
      <c r="R11" s="23">
        <v>37904.430999999997</v>
      </c>
      <c r="S11" s="23">
        <v>39303.086000000003</v>
      </c>
      <c r="T11" s="23">
        <v>41066.322999999997</v>
      </c>
      <c r="U11" s="23">
        <v>42834.917000000001</v>
      </c>
      <c r="V11" s="23">
        <v>43468.832000000002</v>
      </c>
      <c r="W11" s="23">
        <v>45111.514000000003</v>
      </c>
      <c r="X11" s="23">
        <v>46519.036999999997</v>
      </c>
      <c r="Y11" s="23">
        <v>47362.044999999998</v>
      </c>
      <c r="Z11" s="23">
        <v>47918.737000000001</v>
      </c>
      <c r="AA11" s="23">
        <v>48959.451000000001</v>
      </c>
      <c r="AB11" s="23">
        <v>49650.92</v>
      </c>
      <c r="AC11" s="23">
        <v>50513.597999999998</v>
      </c>
      <c r="AD11" s="23">
        <v>51913.8</v>
      </c>
      <c r="AE11" s="23">
        <v>53427.81</v>
      </c>
      <c r="AF11" s="23">
        <v>53229.762000000002</v>
      </c>
      <c r="AG11" s="23">
        <v>55317.06</v>
      </c>
    </row>
    <row r="12" spans="1:33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>
        <v>2006</v>
      </c>
      <c r="O12" s="25">
        <v>2209</v>
      </c>
      <c r="P12" s="25">
        <v>2586</v>
      </c>
      <c r="Q12" s="25">
        <v>2311.6999999999998</v>
      </c>
      <c r="R12" s="25">
        <v>2179.1</v>
      </c>
      <c r="S12" s="25">
        <v>2553.5</v>
      </c>
      <c r="T12" s="25">
        <v>3074</v>
      </c>
      <c r="U12" s="25">
        <v>2794.17</v>
      </c>
      <c r="V12" s="25">
        <v>2442.9009999999998</v>
      </c>
      <c r="W12" s="25">
        <v>2502.2759999999998</v>
      </c>
      <c r="X12" s="25">
        <v>2482.1570000000002</v>
      </c>
      <c r="Y12" s="25">
        <v>2688.0039999999999</v>
      </c>
      <c r="Z12" s="25">
        <v>2594.6039999999998</v>
      </c>
      <c r="AA12" s="25">
        <v>2853.68</v>
      </c>
      <c r="AB12" s="25">
        <v>3031.0740000000001</v>
      </c>
      <c r="AC12" s="25">
        <v>3161</v>
      </c>
      <c r="AD12" s="25">
        <v>3722.1289999999999</v>
      </c>
      <c r="AE12" s="25">
        <v>4456.393</v>
      </c>
      <c r="AF12" s="25">
        <v>4723.4610000000002</v>
      </c>
      <c r="AG12" s="25">
        <v>5459</v>
      </c>
    </row>
    <row r="13" spans="1:33" x14ac:dyDescent="0.25">
      <c r="A13" s="9" t="s">
        <v>9</v>
      </c>
      <c r="B13" s="22">
        <v>300.25099999999998</v>
      </c>
      <c r="C13" s="23">
        <v>351.38900000000001</v>
      </c>
      <c r="D13" s="23">
        <v>414.69799999999998</v>
      </c>
      <c r="E13" s="23">
        <v>506.952</v>
      </c>
      <c r="F13" s="23">
        <v>590</v>
      </c>
      <c r="G13" s="23">
        <v>671</v>
      </c>
      <c r="H13" s="23">
        <v>764.81500000000005</v>
      </c>
      <c r="I13" s="23">
        <v>862.44799999999998</v>
      </c>
      <c r="J13" s="23">
        <v>971.61099999999999</v>
      </c>
      <c r="K13" s="23">
        <v>1068.4000000000001</v>
      </c>
      <c r="L13" s="23">
        <v>1175.9000000000001</v>
      </c>
      <c r="M13" s="23">
        <v>1284.3</v>
      </c>
      <c r="N13" s="23">
        <v>1435.8</v>
      </c>
      <c r="O13" s="23">
        <v>1636.8</v>
      </c>
      <c r="P13" s="23">
        <v>1840.4</v>
      </c>
      <c r="Q13" s="23">
        <v>2030</v>
      </c>
      <c r="R13" s="23">
        <v>2216.9</v>
      </c>
      <c r="S13" s="23">
        <v>2432</v>
      </c>
      <c r="T13" s="23">
        <v>2605.6</v>
      </c>
      <c r="U13" s="23">
        <v>2735.556</v>
      </c>
      <c r="V13" s="23">
        <v>2669.5050000000001</v>
      </c>
      <c r="W13" s="23">
        <v>2665.9</v>
      </c>
      <c r="X13" s="23">
        <v>2733.8919999999998</v>
      </c>
      <c r="Y13" s="23">
        <v>2813.14</v>
      </c>
      <c r="Z13" s="23">
        <v>2967.2</v>
      </c>
      <c r="AA13" s="23">
        <v>3108.7</v>
      </c>
      <c r="AB13" s="23">
        <v>3175.1</v>
      </c>
      <c r="AC13" s="23">
        <v>3727.6030000000001</v>
      </c>
      <c r="AD13" s="23">
        <v>3812.4319999999998</v>
      </c>
      <c r="AE13" s="23">
        <v>4370.6099999999997</v>
      </c>
      <c r="AF13" s="23">
        <v>4595.2860000000001</v>
      </c>
      <c r="AG13" s="23">
        <v>4501.5439999999999</v>
      </c>
    </row>
    <row r="14" spans="1:33" x14ac:dyDescent="0.25">
      <c r="A14" s="12" t="s">
        <v>10</v>
      </c>
      <c r="B14" s="24">
        <v>8780.4</v>
      </c>
      <c r="C14" s="25">
        <v>9119.2199999999993</v>
      </c>
      <c r="D14" s="25">
        <v>9274.51</v>
      </c>
      <c r="E14" s="25">
        <v>9096.48</v>
      </c>
      <c r="F14" s="25">
        <v>8980.6</v>
      </c>
      <c r="G14" s="25">
        <v>9225.94</v>
      </c>
      <c r="H14" s="25">
        <v>9892.9500000000007</v>
      </c>
      <c r="I14" s="25">
        <v>10789.1</v>
      </c>
      <c r="J14" s="25">
        <v>11444</v>
      </c>
      <c r="K14" s="25">
        <v>11524.1</v>
      </c>
      <c r="L14" s="25">
        <v>12460.3</v>
      </c>
      <c r="M14" s="25">
        <v>13572.2</v>
      </c>
      <c r="N14" s="25">
        <v>14599.5</v>
      </c>
      <c r="O14" s="25">
        <v>14769</v>
      </c>
      <c r="P14" s="25">
        <v>15253</v>
      </c>
      <c r="Q14" s="25">
        <v>15598.8</v>
      </c>
      <c r="R14" s="25">
        <v>16831.3</v>
      </c>
      <c r="S14" s="25">
        <v>18231.400000000001</v>
      </c>
      <c r="T14" s="25">
        <v>18992.8</v>
      </c>
      <c r="U14" s="25">
        <v>19209</v>
      </c>
      <c r="V14" s="25">
        <v>19624.900000000001</v>
      </c>
      <c r="W14" s="25">
        <v>19810.599999999999</v>
      </c>
      <c r="X14" s="25">
        <v>20502.5</v>
      </c>
      <c r="Y14" s="25">
        <v>20983.1</v>
      </c>
      <c r="Z14" s="25">
        <v>21781.275000000001</v>
      </c>
      <c r="AA14" s="25">
        <v>22157</v>
      </c>
      <c r="AB14" s="25">
        <v>23171.612000000001</v>
      </c>
      <c r="AC14" s="25">
        <v>23793.65</v>
      </c>
      <c r="AD14" s="25">
        <v>25232.242999999999</v>
      </c>
      <c r="AE14" s="25">
        <v>26259.661</v>
      </c>
      <c r="AF14" s="25">
        <v>25028.257000000001</v>
      </c>
      <c r="AG14" s="25">
        <v>26516.918000000001</v>
      </c>
    </row>
    <row r="15" spans="1:33" x14ac:dyDescent="0.25">
      <c r="A15" s="9" t="s">
        <v>11</v>
      </c>
      <c r="B15" s="22" t="s">
        <v>1</v>
      </c>
      <c r="C15" s="23">
        <v>8.27</v>
      </c>
      <c r="D15" s="23">
        <v>9.5340000000000007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>
        <v>18.419</v>
      </c>
      <c r="K15" s="23">
        <v>21.221</v>
      </c>
      <c r="L15" s="23">
        <v>24.04</v>
      </c>
      <c r="M15" s="23">
        <v>27.050999999999998</v>
      </c>
      <c r="N15" s="23">
        <v>33.216999999999999</v>
      </c>
      <c r="O15" s="23">
        <v>40.892000000000003</v>
      </c>
      <c r="P15" s="23">
        <v>46.508000000000003</v>
      </c>
      <c r="Q15" s="23">
        <v>54.438000000000002</v>
      </c>
      <c r="R15" s="23">
        <v>61.353000000000002</v>
      </c>
      <c r="S15" s="23">
        <v>70.058000000000007</v>
      </c>
      <c r="T15" s="23">
        <v>73.364999999999995</v>
      </c>
      <c r="U15" s="23">
        <v>82.988</v>
      </c>
      <c r="V15" s="23">
        <v>86.197999999999993</v>
      </c>
      <c r="W15" s="23">
        <v>89.882999999999996</v>
      </c>
      <c r="X15" s="23">
        <v>85.322000000000003</v>
      </c>
      <c r="Y15" s="23">
        <v>87.468999999999994</v>
      </c>
      <c r="Z15" s="23">
        <v>89.521000000000001</v>
      </c>
      <c r="AA15" s="23">
        <v>85.286000000000001</v>
      </c>
      <c r="AB15" s="23">
        <v>98.814999999999998</v>
      </c>
      <c r="AC15" s="23">
        <v>110.214</v>
      </c>
      <c r="AD15" s="23">
        <v>133.09700000000001</v>
      </c>
      <c r="AE15" s="23">
        <v>164.435</v>
      </c>
      <c r="AF15" s="23">
        <v>184.76400000000001</v>
      </c>
      <c r="AG15" s="23">
        <v>208</v>
      </c>
    </row>
    <row r="16" spans="1:33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>
        <v>25.277999999999999</v>
      </c>
      <c r="G16" s="25">
        <v>33.283000000000001</v>
      </c>
      <c r="H16" s="25">
        <v>47.75</v>
      </c>
      <c r="I16" s="25">
        <v>62.911000000000001</v>
      </c>
      <c r="J16" s="25">
        <v>70.808999999999997</v>
      </c>
      <c r="K16" s="25">
        <v>63.814999999999998</v>
      </c>
      <c r="L16" s="25">
        <v>78.177000000000007</v>
      </c>
      <c r="M16" s="25">
        <v>94.647999999999996</v>
      </c>
      <c r="N16" s="25">
        <v>99.831999999999994</v>
      </c>
      <c r="O16" s="25">
        <v>110.577</v>
      </c>
      <c r="P16" s="25">
        <v>136.90299999999999</v>
      </c>
      <c r="Q16" s="25">
        <v>156.97399999999999</v>
      </c>
      <c r="R16" s="25">
        <v>190.512</v>
      </c>
      <c r="S16" s="25">
        <v>232.59399999999999</v>
      </c>
      <c r="T16" s="25">
        <v>257.791</v>
      </c>
      <c r="U16" s="25">
        <v>223.471</v>
      </c>
      <c r="V16" s="25">
        <v>219.59</v>
      </c>
      <c r="W16" s="25">
        <v>282.69799999999998</v>
      </c>
      <c r="X16" s="25">
        <v>298.36700000000002</v>
      </c>
      <c r="Y16" s="25">
        <v>332.42599999999999</v>
      </c>
      <c r="Z16" s="25">
        <v>376.827</v>
      </c>
      <c r="AA16" s="25">
        <v>389.67</v>
      </c>
      <c r="AB16" s="25">
        <v>327.61200000000002</v>
      </c>
      <c r="AC16" s="25">
        <v>378.90600000000001</v>
      </c>
      <c r="AD16" s="25">
        <v>426.30599999999998</v>
      </c>
      <c r="AE16" s="25">
        <v>485.99799999999999</v>
      </c>
      <c r="AF16" s="25">
        <v>578.26199999999994</v>
      </c>
      <c r="AG16" s="25">
        <v>622.35400000000004</v>
      </c>
    </row>
    <row r="17" spans="1:33" x14ac:dyDescent="0.25">
      <c r="A17" s="9" t="s">
        <v>13</v>
      </c>
      <c r="B17" s="22" t="s">
        <v>1</v>
      </c>
      <c r="C17" s="23" t="s">
        <v>1</v>
      </c>
      <c r="D17" s="23">
        <v>8.3949999999999996</v>
      </c>
      <c r="E17" s="23">
        <v>10.159000000000001</v>
      </c>
      <c r="F17" s="23">
        <v>12.321999999999999</v>
      </c>
      <c r="G17" s="23">
        <v>17.515999999999998</v>
      </c>
      <c r="H17" s="23">
        <v>18.582999999999998</v>
      </c>
      <c r="I17" s="23">
        <v>19.763999999999999</v>
      </c>
      <c r="J17" s="23">
        <v>22.809000000000001</v>
      </c>
      <c r="K17" s="23">
        <v>22.068999999999999</v>
      </c>
      <c r="L17" s="23">
        <v>29.866</v>
      </c>
      <c r="M17" s="23">
        <v>30.08</v>
      </c>
      <c r="N17" s="23">
        <v>34.334000000000003</v>
      </c>
      <c r="O17" s="23">
        <v>34.390999999999998</v>
      </c>
      <c r="P17" s="23">
        <v>44.209000000000003</v>
      </c>
      <c r="Q17" s="23">
        <v>72.010000000000005</v>
      </c>
      <c r="R17" s="23">
        <v>111.26900000000001</v>
      </c>
      <c r="S17" s="23">
        <v>125.113</v>
      </c>
      <c r="T17" s="23">
        <v>141.57599999999999</v>
      </c>
      <c r="U17" s="23">
        <v>85.23</v>
      </c>
      <c r="V17" s="23">
        <v>109.56100000000001</v>
      </c>
      <c r="W17" s="23">
        <v>141.434</v>
      </c>
      <c r="X17" s="23">
        <v>145.374</v>
      </c>
      <c r="Y17" s="23">
        <v>139.5</v>
      </c>
      <c r="Z17" s="23">
        <v>162.80000000000001</v>
      </c>
      <c r="AA17" s="23">
        <v>152.19999999999999</v>
      </c>
      <c r="AB17" s="23">
        <v>110.4</v>
      </c>
      <c r="AC17" s="23">
        <v>137.9</v>
      </c>
      <c r="AD17" s="23">
        <v>186.2</v>
      </c>
      <c r="AE17" s="23">
        <v>195.2</v>
      </c>
      <c r="AF17" s="23">
        <v>208.23</v>
      </c>
      <c r="AG17" s="23">
        <v>232.2</v>
      </c>
    </row>
    <row r="18" spans="1:33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>
        <v>363.9</v>
      </c>
      <c r="M18" s="25" t="s">
        <v>1</v>
      </c>
      <c r="N18" s="25" t="s">
        <v>1</v>
      </c>
      <c r="O18" s="25">
        <v>425.8</v>
      </c>
      <c r="P18" s="25">
        <v>447.7</v>
      </c>
      <c r="Q18" s="25">
        <v>472</v>
      </c>
      <c r="R18" s="25">
        <v>563.5</v>
      </c>
      <c r="S18" s="25">
        <v>591.6</v>
      </c>
      <c r="T18" s="25">
        <v>618.79999999999995</v>
      </c>
      <c r="U18" s="25">
        <v>620.28</v>
      </c>
      <c r="V18" s="25">
        <v>603.70000000000005</v>
      </c>
      <c r="W18" s="25">
        <v>631.4</v>
      </c>
      <c r="X18" s="25">
        <v>561.40300000000002</v>
      </c>
      <c r="Y18" s="25">
        <v>605.73099999999999</v>
      </c>
      <c r="Z18" s="25">
        <v>630.29999999999995</v>
      </c>
      <c r="AA18" s="25">
        <v>678</v>
      </c>
      <c r="AB18" s="25">
        <v>712.1</v>
      </c>
      <c r="AC18" s="25">
        <v>720.7</v>
      </c>
      <c r="AD18" s="25">
        <v>704.5</v>
      </c>
      <c r="AE18" s="25">
        <v>737.8</v>
      </c>
      <c r="AF18" s="25">
        <v>688</v>
      </c>
      <c r="AG18" s="25">
        <v>739.43899999999996</v>
      </c>
    </row>
    <row r="19" spans="1:33" x14ac:dyDescent="0.25">
      <c r="A19" s="9" t="s">
        <v>15</v>
      </c>
      <c r="B19" s="22">
        <v>33340</v>
      </c>
      <c r="C19" s="23">
        <v>26731</v>
      </c>
      <c r="D19" s="23">
        <v>30988</v>
      </c>
      <c r="E19" s="23">
        <v>34686</v>
      </c>
      <c r="F19" s="23">
        <v>38852</v>
      </c>
      <c r="G19" s="23">
        <v>41201</v>
      </c>
      <c r="H19" s="23">
        <v>44889.4</v>
      </c>
      <c r="I19" s="23">
        <v>61749.3</v>
      </c>
      <c r="J19" s="23">
        <v>68620.399999999994</v>
      </c>
      <c r="K19" s="23">
        <v>78187.899999999994</v>
      </c>
      <c r="L19" s="23">
        <v>105387.6</v>
      </c>
      <c r="M19" s="23">
        <v>140605.20000000001</v>
      </c>
      <c r="N19" s="23">
        <v>171470.2</v>
      </c>
      <c r="O19" s="23">
        <v>175772.9</v>
      </c>
      <c r="P19" s="23">
        <v>181525.4</v>
      </c>
      <c r="Q19" s="23">
        <v>207764</v>
      </c>
      <c r="R19" s="23">
        <v>237953.2</v>
      </c>
      <c r="S19" s="23">
        <v>245692.79999999999</v>
      </c>
      <c r="T19" s="23">
        <v>266388</v>
      </c>
      <c r="U19" s="23">
        <v>299158.7</v>
      </c>
      <c r="V19" s="23">
        <v>310210.5</v>
      </c>
      <c r="W19" s="23">
        <v>336537.3</v>
      </c>
      <c r="X19" s="23">
        <v>363683.4</v>
      </c>
      <c r="Y19" s="23">
        <v>420100.3</v>
      </c>
      <c r="Z19" s="23">
        <v>441092.1</v>
      </c>
      <c r="AA19" s="23">
        <v>468389.7</v>
      </c>
      <c r="AB19" s="23">
        <v>427191.8</v>
      </c>
      <c r="AC19" s="23">
        <v>517258</v>
      </c>
      <c r="AD19" s="23">
        <v>654163.1</v>
      </c>
      <c r="AE19" s="23">
        <v>702199.3</v>
      </c>
      <c r="AF19" s="23">
        <v>771489.6</v>
      </c>
      <c r="AG19" s="23">
        <v>907453.32</v>
      </c>
    </row>
    <row r="20" spans="1:33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>
        <v>11.298</v>
      </c>
      <c r="O20" s="25">
        <v>11.367000000000001</v>
      </c>
      <c r="P20" s="25">
        <v>23.974</v>
      </c>
      <c r="Q20" s="25">
        <v>27.251000000000001</v>
      </c>
      <c r="R20" s="25">
        <v>31.253</v>
      </c>
      <c r="S20" s="25">
        <v>31.58</v>
      </c>
      <c r="T20" s="25">
        <v>32.685000000000002</v>
      </c>
      <c r="U20" s="25">
        <v>31.760999999999999</v>
      </c>
      <c r="V20" s="25">
        <v>40.036999999999999</v>
      </c>
      <c r="W20" s="25">
        <v>46.052999999999997</v>
      </c>
      <c r="X20" s="25">
        <v>59.234000000000002</v>
      </c>
      <c r="Y20" s="25">
        <v>59.055</v>
      </c>
      <c r="Z20" s="25">
        <v>60.539000000000001</v>
      </c>
      <c r="AA20" s="25">
        <v>71.491</v>
      </c>
      <c r="AB20" s="25">
        <v>58.701999999999998</v>
      </c>
      <c r="AC20" s="25">
        <v>65.927999999999997</v>
      </c>
      <c r="AD20" s="25">
        <v>74.626000000000005</v>
      </c>
      <c r="AE20" s="25">
        <v>80.05</v>
      </c>
      <c r="AF20" s="25">
        <v>86.204999999999998</v>
      </c>
      <c r="AG20" s="25">
        <v>94.99</v>
      </c>
    </row>
    <row r="21" spans="1:33" x14ac:dyDescent="0.25">
      <c r="A21" s="9" t="s">
        <v>17</v>
      </c>
      <c r="B21" s="22">
        <v>34050.51</v>
      </c>
      <c r="C21" s="23">
        <v>37847.599999999999</v>
      </c>
      <c r="D21" s="23">
        <v>38688.49</v>
      </c>
      <c r="E21" s="23">
        <v>38624.080000000002</v>
      </c>
      <c r="F21" s="23">
        <v>38901.72</v>
      </c>
      <c r="G21" s="23">
        <v>40453.677000000003</v>
      </c>
      <c r="H21" s="23">
        <v>41206.135999999999</v>
      </c>
      <c r="I21" s="23">
        <v>42916.262999999999</v>
      </c>
      <c r="J21" s="23">
        <v>44642.152000000002</v>
      </c>
      <c r="K21" s="23">
        <v>48352.313999999998</v>
      </c>
      <c r="L21" s="23">
        <v>50825.216999999997</v>
      </c>
      <c r="M21" s="23">
        <v>52235.953000000001</v>
      </c>
      <c r="N21" s="23">
        <v>53551.061000000002</v>
      </c>
      <c r="O21" s="23">
        <v>54727.817999999999</v>
      </c>
      <c r="P21" s="23">
        <v>55096.623</v>
      </c>
      <c r="Q21" s="23">
        <v>55878.889000000003</v>
      </c>
      <c r="R21" s="23">
        <v>58966.701999999997</v>
      </c>
      <c r="S21" s="23">
        <v>61500.942000000003</v>
      </c>
      <c r="T21" s="23">
        <v>66594.100999999995</v>
      </c>
      <c r="U21" s="23">
        <v>67078.120999999999</v>
      </c>
      <c r="V21" s="23">
        <v>70014.207999999999</v>
      </c>
      <c r="W21" s="23">
        <v>75569.073000000004</v>
      </c>
      <c r="X21" s="23">
        <v>79110.377999999997</v>
      </c>
      <c r="Y21" s="23">
        <v>79729.508000000002</v>
      </c>
      <c r="Z21" s="23">
        <v>84246.766000000003</v>
      </c>
      <c r="AA21" s="23">
        <v>88781.819000000003</v>
      </c>
      <c r="AB21" s="23">
        <v>92173.555999999997</v>
      </c>
      <c r="AC21" s="23">
        <v>99553.615999999995</v>
      </c>
      <c r="AD21" s="23">
        <v>104669.045</v>
      </c>
      <c r="AE21" s="23">
        <v>110025.41</v>
      </c>
      <c r="AF21" s="23">
        <v>106582.97100000001</v>
      </c>
      <c r="AG21" s="23">
        <v>112850</v>
      </c>
    </row>
    <row r="22" spans="1:33" x14ac:dyDescent="0.25">
      <c r="A22" s="12" t="s">
        <v>18</v>
      </c>
      <c r="B22" s="24">
        <v>5040.59</v>
      </c>
      <c r="C22" s="25">
        <v>5043.7700000000004</v>
      </c>
      <c r="D22" s="25">
        <v>5075.99</v>
      </c>
      <c r="E22" s="25">
        <v>5285.1779999999999</v>
      </c>
      <c r="F22" s="25">
        <v>5665.9</v>
      </c>
      <c r="G22" s="25">
        <v>6006.6890000000003</v>
      </c>
      <c r="H22" s="25">
        <v>6344.3010000000004</v>
      </c>
      <c r="I22" s="25">
        <v>6808.0649999999996</v>
      </c>
      <c r="J22" s="25">
        <v>6868.8710000000001</v>
      </c>
      <c r="K22" s="25">
        <v>7646</v>
      </c>
      <c r="L22" s="25">
        <v>8090</v>
      </c>
      <c r="M22" s="25">
        <v>8655</v>
      </c>
      <c r="N22" s="25">
        <v>8747</v>
      </c>
      <c r="O22" s="25">
        <v>9148</v>
      </c>
      <c r="P22" s="25">
        <v>9469</v>
      </c>
      <c r="Q22" s="25">
        <v>9772</v>
      </c>
      <c r="R22" s="25">
        <v>10175</v>
      </c>
      <c r="S22" s="25">
        <v>10342</v>
      </c>
      <c r="T22" s="25">
        <v>10502</v>
      </c>
      <c r="U22" s="25">
        <v>10408</v>
      </c>
      <c r="V22" s="25">
        <v>10892</v>
      </c>
      <c r="W22" s="25">
        <v>12235.3</v>
      </c>
      <c r="X22" s="25">
        <v>12512.616</v>
      </c>
      <c r="Y22" s="25">
        <v>14240</v>
      </c>
      <c r="Z22" s="25">
        <v>14595</v>
      </c>
      <c r="AA22" s="25">
        <v>14808</v>
      </c>
      <c r="AB22" s="25">
        <v>15235</v>
      </c>
      <c r="AC22" s="25">
        <v>16081</v>
      </c>
      <c r="AD22" s="25">
        <v>16554</v>
      </c>
      <c r="AE22" s="25">
        <v>17760</v>
      </c>
      <c r="AF22" s="25">
        <v>18494</v>
      </c>
      <c r="AG22" s="25">
        <v>19316</v>
      </c>
    </row>
    <row r="23" spans="1:33" x14ac:dyDescent="0.25">
      <c r="A23" s="9" t="s">
        <v>19</v>
      </c>
      <c r="B23" s="22">
        <v>539.1</v>
      </c>
      <c r="C23" s="23">
        <v>654.20000000000005</v>
      </c>
      <c r="D23" s="23">
        <v>956</v>
      </c>
      <c r="E23" s="23">
        <v>1295</v>
      </c>
      <c r="F23" s="23">
        <v>1721</v>
      </c>
      <c r="G23" s="23">
        <v>2132.8000000000002</v>
      </c>
      <c r="H23" s="23">
        <v>2761.4</v>
      </c>
      <c r="I23" s="23">
        <v>3361</v>
      </c>
      <c r="J23" s="23">
        <v>4005.1</v>
      </c>
      <c r="K23" s="23">
        <v>4590.5</v>
      </c>
      <c r="L23" s="23">
        <v>4796.1000000000004</v>
      </c>
      <c r="M23" s="23">
        <v>4858</v>
      </c>
      <c r="N23" s="23">
        <v>4522</v>
      </c>
      <c r="O23" s="23">
        <v>4558.2</v>
      </c>
      <c r="P23" s="23">
        <v>5155.3</v>
      </c>
      <c r="Q23" s="23">
        <v>5574.5</v>
      </c>
      <c r="R23" s="23">
        <v>5892.8</v>
      </c>
      <c r="S23" s="23">
        <v>6673</v>
      </c>
      <c r="T23" s="23">
        <v>7706.2</v>
      </c>
      <c r="U23" s="23">
        <v>9069.9</v>
      </c>
      <c r="V23" s="23">
        <v>10416.200000000001</v>
      </c>
      <c r="W23" s="23">
        <v>11686.7</v>
      </c>
      <c r="X23" s="23">
        <v>14352.9</v>
      </c>
      <c r="Y23" s="23">
        <v>14423.8</v>
      </c>
      <c r="Z23" s="23">
        <v>16168.2</v>
      </c>
      <c r="AA23" s="23">
        <v>18060.7</v>
      </c>
      <c r="AB23" s="23">
        <v>17943</v>
      </c>
      <c r="AC23" s="23">
        <v>20578.5</v>
      </c>
      <c r="AD23" s="23">
        <v>25647.792000000001</v>
      </c>
      <c r="AE23" s="23">
        <v>30284.822</v>
      </c>
      <c r="AF23" s="23">
        <v>32402.089</v>
      </c>
      <c r="AG23" s="23">
        <v>37676</v>
      </c>
    </row>
    <row r="24" spans="1:33" x14ac:dyDescent="0.25">
      <c r="A24" s="12" t="s">
        <v>20</v>
      </c>
      <c r="B24" s="24">
        <v>259.54000000000002</v>
      </c>
      <c r="C24" s="25">
        <v>330.28</v>
      </c>
      <c r="D24" s="25">
        <v>401.02</v>
      </c>
      <c r="E24" s="25">
        <v>419.8</v>
      </c>
      <c r="F24" s="25">
        <v>439.46</v>
      </c>
      <c r="G24" s="25">
        <v>460.04</v>
      </c>
      <c r="H24" s="25">
        <v>518.46</v>
      </c>
      <c r="I24" s="25">
        <v>576.88</v>
      </c>
      <c r="J24" s="25">
        <v>695.8</v>
      </c>
      <c r="K24" s="25">
        <v>814.75</v>
      </c>
      <c r="L24" s="25">
        <v>926.59</v>
      </c>
      <c r="M24" s="25">
        <v>1038.432</v>
      </c>
      <c r="N24" s="25">
        <v>1029.0060000000001</v>
      </c>
      <c r="O24" s="25">
        <v>1019.581</v>
      </c>
      <c r="P24" s="25">
        <v>1110.346</v>
      </c>
      <c r="Q24" s="25">
        <v>1201.1120000000001</v>
      </c>
      <c r="R24" s="25">
        <v>1586.922</v>
      </c>
      <c r="S24" s="25">
        <v>1972.7329999999999</v>
      </c>
      <c r="T24" s="25">
        <v>2585.0749999999998</v>
      </c>
      <c r="U24" s="25">
        <v>2771.6</v>
      </c>
      <c r="V24" s="25">
        <v>2757.5549999999998</v>
      </c>
      <c r="W24" s="25">
        <v>2566.4499999999998</v>
      </c>
      <c r="X24" s="25">
        <v>2320.1329999999998</v>
      </c>
      <c r="Y24" s="25">
        <v>2258.471</v>
      </c>
      <c r="Z24" s="25">
        <v>2232.2489999999998</v>
      </c>
      <c r="AA24" s="25">
        <v>2234.37</v>
      </c>
      <c r="AB24" s="25">
        <v>2388.4670000000001</v>
      </c>
      <c r="AC24" s="25">
        <v>2585.1</v>
      </c>
      <c r="AD24" s="25">
        <v>2769.0720000000001</v>
      </c>
      <c r="AE24" s="25">
        <v>2991.864</v>
      </c>
      <c r="AF24" s="25">
        <v>3236.212</v>
      </c>
      <c r="AG24" s="25">
        <v>3564.9180000000001</v>
      </c>
    </row>
    <row r="25" spans="1:33" x14ac:dyDescent="0.25">
      <c r="A25" s="9" t="s">
        <v>21</v>
      </c>
      <c r="B25" s="22">
        <v>1857.585</v>
      </c>
      <c r="C25" s="23">
        <v>2104.7800000000002</v>
      </c>
      <c r="D25" s="23">
        <v>2203.5500000000002</v>
      </c>
      <c r="E25" s="23">
        <v>2303.3069999999998</v>
      </c>
      <c r="F25" s="23">
        <v>2550.73</v>
      </c>
      <c r="G25" s="23">
        <v>2701.68</v>
      </c>
      <c r="H25" s="23">
        <v>2885.55</v>
      </c>
      <c r="I25" s="23">
        <v>3123.21</v>
      </c>
      <c r="J25" s="23">
        <v>3399.835</v>
      </c>
      <c r="K25" s="23">
        <v>3761.8</v>
      </c>
      <c r="L25" s="23">
        <v>4028.67</v>
      </c>
      <c r="M25" s="23">
        <v>4393.09</v>
      </c>
      <c r="N25" s="23">
        <v>4684.3130000000001</v>
      </c>
      <c r="O25" s="23">
        <v>5041.9799999999996</v>
      </c>
      <c r="P25" s="23">
        <v>5249.5460000000003</v>
      </c>
      <c r="Q25" s="23">
        <v>6029.81</v>
      </c>
      <c r="R25" s="23">
        <v>6318.5870000000004</v>
      </c>
      <c r="S25" s="23">
        <v>6867.8149999999996</v>
      </c>
      <c r="T25" s="23">
        <v>7548.06</v>
      </c>
      <c r="U25" s="23">
        <v>7479.7449999999999</v>
      </c>
      <c r="V25" s="23">
        <v>8066.44</v>
      </c>
      <c r="W25" s="23">
        <v>8276.3349999999991</v>
      </c>
      <c r="X25" s="23">
        <v>9287.84</v>
      </c>
      <c r="Y25" s="23">
        <v>9571.2819999999992</v>
      </c>
      <c r="Z25" s="23">
        <v>10275.18</v>
      </c>
      <c r="AA25" s="23">
        <v>10499.146000000001</v>
      </c>
      <c r="AB25" s="23">
        <v>11145.02</v>
      </c>
      <c r="AC25" s="23">
        <v>11289.781000000001</v>
      </c>
      <c r="AD25" s="23">
        <v>11912</v>
      </c>
      <c r="AE25" s="23">
        <v>12441.232</v>
      </c>
      <c r="AF25" s="23">
        <v>12199.02</v>
      </c>
      <c r="AG25" s="23">
        <v>12951.77</v>
      </c>
    </row>
    <row r="26" spans="1:33" x14ac:dyDescent="0.25">
      <c r="A26" s="12" t="s">
        <v>22</v>
      </c>
      <c r="B26" s="24" t="s">
        <v>1</v>
      </c>
      <c r="C26" s="25">
        <v>1.732</v>
      </c>
      <c r="D26" s="25">
        <v>5.1150000000000002</v>
      </c>
      <c r="E26" s="25">
        <v>18.314</v>
      </c>
      <c r="F26" s="25">
        <v>38.548000000000002</v>
      </c>
      <c r="G26" s="25">
        <v>57.715000000000003</v>
      </c>
      <c r="H26" s="25">
        <v>76.834999999999994</v>
      </c>
      <c r="I26" s="25">
        <v>146.5</v>
      </c>
      <c r="J26" s="25">
        <v>183.339</v>
      </c>
      <c r="K26" s="25">
        <v>219.58099999999999</v>
      </c>
      <c r="L26" s="25">
        <v>296.20499999999998</v>
      </c>
      <c r="M26" s="25">
        <v>459.34300000000002</v>
      </c>
      <c r="N26" s="25">
        <v>574.38599999999997</v>
      </c>
      <c r="O26" s="25">
        <v>762.06500000000005</v>
      </c>
      <c r="P26" s="25">
        <v>952.87199999999996</v>
      </c>
      <c r="Q26" s="25">
        <v>1183.6600000000001</v>
      </c>
      <c r="R26" s="25">
        <v>1565.8019999999999</v>
      </c>
      <c r="S26" s="25">
        <v>2177.335</v>
      </c>
      <c r="T26" s="25">
        <v>2980.7</v>
      </c>
      <c r="U26" s="25">
        <v>2356.9070000000002</v>
      </c>
      <c r="V26" s="25">
        <v>2413.4670000000001</v>
      </c>
      <c r="W26" s="25">
        <v>2786.83</v>
      </c>
      <c r="X26" s="25">
        <v>2872.7280000000001</v>
      </c>
      <c r="Y26" s="25">
        <v>2464.779</v>
      </c>
      <c r="Z26" s="25">
        <v>2555.6619999999998</v>
      </c>
      <c r="AA26" s="25">
        <v>3476.933</v>
      </c>
      <c r="AB26" s="25">
        <v>3675.1419999999998</v>
      </c>
      <c r="AC26" s="25">
        <v>4317.0870000000004</v>
      </c>
      <c r="AD26" s="25">
        <v>4769.28</v>
      </c>
      <c r="AE26" s="25">
        <v>5065.3320000000003</v>
      </c>
      <c r="AF26" s="25">
        <v>4964.5330000000004</v>
      </c>
      <c r="AG26" s="25">
        <v>5616.5940000000001</v>
      </c>
    </row>
    <row r="27" spans="1:33" x14ac:dyDescent="0.25">
      <c r="A27" s="9" t="s">
        <v>23</v>
      </c>
      <c r="B27" s="22" t="s">
        <v>1</v>
      </c>
      <c r="C27" s="23">
        <v>174.62</v>
      </c>
      <c r="D27" s="23" t="s">
        <v>1</v>
      </c>
      <c r="E27" s="23">
        <v>294.82</v>
      </c>
      <c r="F27" s="23" t="s">
        <v>1</v>
      </c>
      <c r="G27" s="23">
        <v>388.56</v>
      </c>
      <c r="H27" s="23" t="s">
        <v>1</v>
      </c>
      <c r="I27" s="23">
        <v>492.23</v>
      </c>
      <c r="J27" s="23" t="s">
        <v>1</v>
      </c>
      <c r="K27" s="23">
        <v>760.23</v>
      </c>
      <c r="L27" s="23" t="s">
        <v>1</v>
      </c>
      <c r="M27" s="23">
        <v>851.5</v>
      </c>
      <c r="N27" s="23" t="s">
        <v>1</v>
      </c>
      <c r="O27" s="23">
        <v>977.78</v>
      </c>
      <c r="P27" s="23">
        <v>1021.47</v>
      </c>
      <c r="Q27" s="23">
        <v>1153.5260000000001</v>
      </c>
      <c r="R27" s="23">
        <v>1222.5999999999999</v>
      </c>
      <c r="S27" s="23">
        <v>1341.6</v>
      </c>
      <c r="T27" s="23">
        <v>1601.57</v>
      </c>
      <c r="U27" s="23">
        <v>1485.94</v>
      </c>
      <c r="V27" s="23">
        <v>1352.52</v>
      </c>
      <c r="W27" s="23">
        <v>1391.1559999999999</v>
      </c>
      <c r="X27" s="23">
        <v>1337.6</v>
      </c>
      <c r="Y27" s="23">
        <v>1465.67</v>
      </c>
      <c r="Z27" s="23">
        <v>1488.74</v>
      </c>
      <c r="AA27" s="23">
        <v>1703.82</v>
      </c>
      <c r="AB27" s="23">
        <v>1754.18</v>
      </c>
      <c r="AC27" s="23">
        <v>2038.43</v>
      </c>
      <c r="AD27" s="23">
        <v>2179.31</v>
      </c>
      <c r="AE27" s="23">
        <v>2337.66</v>
      </c>
      <c r="AF27" s="23">
        <v>2494.1999999999998</v>
      </c>
      <c r="AG27" s="23">
        <v>2635.232</v>
      </c>
    </row>
    <row r="28" spans="1:33" x14ac:dyDescent="0.25">
      <c r="A28" s="12" t="s">
        <v>24</v>
      </c>
      <c r="B28" s="24">
        <v>161.28899999999999</v>
      </c>
      <c r="C28" s="25">
        <v>238.49799999999999</v>
      </c>
      <c r="D28" s="25">
        <v>207.16300000000001</v>
      </c>
      <c r="E28" s="25">
        <v>187.94399999999999</v>
      </c>
      <c r="F28" s="25">
        <v>148.476</v>
      </c>
      <c r="G28" s="25">
        <v>178.38399999999999</v>
      </c>
      <c r="H28" s="25">
        <v>196.01</v>
      </c>
      <c r="I28" s="25">
        <v>257.05399999999997</v>
      </c>
      <c r="J28" s="25">
        <v>204.27500000000001</v>
      </c>
      <c r="K28" s="25">
        <v>184.29300000000001</v>
      </c>
      <c r="L28" s="25">
        <v>202.018</v>
      </c>
      <c r="M28" s="25">
        <v>214.66499999999999</v>
      </c>
      <c r="N28" s="25">
        <v>210.21700000000001</v>
      </c>
      <c r="O28" s="25">
        <v>232.88900000000001</v>
      </c>
      <c r="P28" s="25">
        <v>231.196</v>
      </c>
      <c r="Q28" s="25">
        <v>249.054</v>
      </c>
      <c r="R28" s="25">
        <v>267.649</v>
      </c>
      <c r="S28" s="25">
        <v>282.63</v>
      </c>
      <c r="T28" s="25">
        <v>316.459</v>
      </c>
      <c r="U28" s="25">
        <v>302.99400000000003</v>
      </c>
      <c r="V28" s="25">
        <v>416.36900000000003</v>
      </c>
      <c r="W28" s="25">
        <v>468.43900000000002</v>
      </c>
      <c r="X28" s="25">
        <v>585.22500000000002</v>
      </c>
      <c r="Y28" s="25">
        <v>610.87599999999998</v>
      </c>
      <c r="Z28" s="25">
        <v>669.63199999999995</v>
      </c>
      <c r="AA28" s="25">
        <v>927.27200000000005</v>
      </c>
      <c r="AB28" s="25">
        <v>640.83500000000004</v>
      </c>
      <c r="AC28" s="25">
        <v>748.95500000000004</v>
      </c>
      <c r="AD28" s="25">
        <v>750.947</v>
      </c>
      <c r="AE28" s="25">
        <v>776.59</v>
      </c>
      <c r="AF28" s="25">
        <v>838.92700000000002</v>
      </c>
      <c r="AG28" s="25">
        <v>918.35</v>
      </c>
    </row>
    <row r="29" spans="1:33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>
        <v>95.936000000000007</v>
      </c>
      <c r="F29" s="23">
        <v>136.125</v>
      </c>
      <c r="G29" s="23">
        <v>157.12299999999999</v>
      </c>
      <c r="H29" s="23">
        <v>153.63</v>
      </c>
      <c r="I29" s="23">
        <v>172.46299999999999</v>
      </c>
      <c r="J29" s="23">
        <v>200.363</v>
      </c>
      <c r="K29" s="23">
        <v>230.298</v>
      </c>
      <c r="L29" s="23">
        <v>256.36799999999999</v>
      </c>
      <c r="M29" s="23">
        <v>310.37900000000002</v>
      </c>
      <c r="N29" s="23">
        <v>339.86500000000001</v>
      </c>
      <c r="O29" s="23">
        <v>319.63200000000001</v>
      </c>
      <c r="P29" s="23">
        <v>378.57900000000001</v>
      </c>
      <c r="Q29" s="23">
        <v>412.76499999999999</v>
      </c>
      <c r="R29" s="23">
        <v>483.71600000000001</v>
      </c>
      <c r="S29" s="23">
        <v>500.51</v>
      </c>
      <c r="T29" s="23">
        <v>616.94899999999996</v>
      </c>
      <c r="U29" s="23">
        <v>656.88199999999995</v>
      </c>
      <c r="V29" s="23">
        <v>745.94200000000001</v>
      </c>
      <c r="W29" s="23">
        <v>894.21299999999997</v>
      </c>
      <c r="X29" s="23">
        <v>928.30600000000004</v>
      </c>
      <c r="Y29" s="23">
        <v>935.00599999999997</v>
      </c>
      <c r="Z29" s="23">
        <v>890.23199999999997</v>
      </c>
      <c r="AA29" s="23">
        <v>853.06700000000001</v>
      </c>
      <c r="AB29" s="23">
        <v>811.95299999999997</v>
      </c>
      <c r="AC29" s="23">
        <v>802.29100000000005</v>
      </c>
      <c r="AD29" s="23">
        <v>892.72400000000005</v>
      </c>
      <c r="AE29" s="23">
        <v>990.69799999999998</v>
      </c>
      <c r="AF29" s="23">
        <v>1007.4930000000001</v>
      </c>
      <c r="AG29" s="23">
        <v>1117</v>
      </c>
    </row>
    <row r="30" spans="1:33" x14ac:dyDescent="0.25">
      <c r="A30" s="12" t="s">
        <v>26</v>
      </c>
      <c r="B30" s="24">
        <v>2559.2849999999999</v>
      </c>
      <c r="C30" s="25">
        <v>2881.0839999999998</v>
      </c>
      <c r="D30" s="25">
        <v>3244.9789999999998</v>
      </c>
      <c r="E30" s="25">
        <v>3350.0529999999999</v>
      </c>
      <c r="F30" s="25">
        <v>3294.4670000000001</v>
      </c>
      <c r="G30" s="25">
        <v>3550.1080000000002</v>
      </c>
      <c r="H30" s="25">
        <v>3852.634</v>
      </c>
      <c r="I30" s="25">
        <v>4038.9009999999998</v>
      </c>
      <c r="J30" s="25">
        <v>4715.0159999999996</v>
      </c>
      <c r="K30" s="25">
        <v>4995.3580000000002</v>
      </c>
      <c r="L30" s="25">
        <v>5718.99</v>
      </c>
      <c r="M30" s="25">
        <v>6227.1570000000002</v>
      </c>
      <c r="N30" s="25">
        <v>7193.5379999999996</v>
      </c>
      <c r="O30" s="25">
        <v>8213.0360000000001</v>
      </c>
      <c r="P30" s="25">
        <v>8945.7610000000004</v>
      </c>
      <c r="Q30" s="25">
        <v>10196.870999999999</v>
      </c>
      <c r="R30" s="25">
        <v>11815.218000000001</v>
      </c>
      <c r="S30" s="25">
        <v>13342.370999999999</v>
      </c>
      <c r="T30" s="25">
        <v>14701.393</v>
      </c>
      <c r="U30" s="25">
        <v>14581.675999999999</v>
      </c>
      <c r="V30" s="25">
        <v>14588.455</v>
      </c>
      <c r="W30" s="25">
        <v>14184.295</v>
      </c>
      <c r="X30" s="25">
        <v>13391.607</v>
      </c>
      <c r="Y30" s="25">
        <v>13011.798000000001</v>
      </c>
      <c r="Z30" s="25">
        <v>12820.755999999999</v>
      </c>
      <c r="AA30" s="25">
        <v>13172</v>
      </c>
      <c r="AB30" s="25">
        <v>13260</v>
      </c>
      <c r="AC30" s="25">
        <v>14063</v>
      </c>
      <c r="AD30" s="25">
        <v>14946</v>
      </c>
      <c r="AE30" s="25">
        <v>15572</v>
      </c>
      <c r="AF30" s="25">
        <v>15768</v>
      </c>
      <c r="AG30" s="25">
        <v>17249.25</v>
      </c>
    </row>
    <row r="31" spans="1:33" x14ac:dyDescent="0.25">
      <c r="A31" s="9" t="s">
        <v>27</v>
      </c>
      <c r="B31" s="22" t="s">
        <v>1</v>
      </c>
      <c r="C31" s="23">
        <v>41760</v>
      </c>
      <c r="D31" s="23" t="s">
        <v>1</v>
      </c>
      <c r="E31" s="23">
        <v>49009</v>
      </c>
      <c r="F31" s="23" t="s">
        <v>1</v>
      </c>
      <c r="G31" s="23">
        <v>59023</v>
      </c>
      <c r="H31" s="23" t="s">
        <v>1</v>
      </c>
      <c r="I31" s="23">
        <v>67026.438999999998</v>
      </c>
      <c r="J31" s="23" t="s">
        <v>1</v>
      </c>
      <c r="K31" s="23">
        <v>76569.725999999995</v>
      </c>
      <c r="L31" s="23" t="s">
        <v>1</v>
      </c>
      <c r="M31" s="23">
        <v>96989.600999999995</v>
      </c>
      <c r="N31" s="23" t="s">
        <v>1</v>
      </c>
      <c r="O31" s="23">
        <v>96773</v>
      </c>
      <c r="P31" s="23">
        <v>95131</v>
      </c>
      <c r="Q31" s="23">
        <v>98472</v>
      </c>
      <c r="R31" s="23">
        <v>108477.83</v>
      </c>
      <c r="S31" s="23">
        <v>107372</v>
      </c>
      <c r="T31" s="23">
        <v>118405</v>
      </c>
      <c r="U31" s="23">
        <v>113442</v>
      </c>
      <c r="V31" s="23">
        <v>113207</v>
      </c>
      <c r="W31" s="23">
        <v>118809</v>
      </c>
      <c r="X31" s="23">
        <v>120911</v>
      </c>
      <c r="Y31" s="23">
        <v>124635</v>
      </c>
      <c r="Z31" s="23">
        <v>123848</v>
      </c>
      <c r="AA31" s="23">
        <v>137146</v>
      </c>
      <c r="AB31" s="23">
        <v>143372</v>
      </c>
      <c r="AC31" s="23">
        <v>155532</v>
      </c>
      <c r="AD31" s="23">
        <v>160351</v>
      </c>
      <c r="AE31" s="23">
        <v>171060</v>
      </c>
      <c r="AF31" s="23">
        <v>175825</v>
      </c>
      <c r="AG31" s="23">
        <v>182972.92</v>
      </c>
    </row>
    <row r="32" spans="1:33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 t="s">
        <v>1</v>
      </c>
      <c r="AF32" s="29" t="s">
        <v>1</v>
      </c>
      <c r="AG32" s="29" t="s">
        <v>1</v>
      </c>
    </row>
    <row r="33" spans="1:33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>
        <v>1136.3</v>
      </c>
      <c r="I33" s="23">
        <v>1228.9000000000001</v>
      </c>
      <c r="J33" s="23">
        <v>1229.5999999999999</v>
      </c>
      <c r="K33" s="23">
        <v>1285.4000000000001</v>
      </c>
      <c r="L33" s="23">
        <v>1247.2</v>
      </c>
      <c r="M33" s="23">
        <v>1140.9000000000001</v>
      </c>
      <c r="N33" s="23">
        <v>1215.5</v>
      </c>
      <c r="O33" s="23">
        <v>1541.7</v>
      </c>
      <c r="P33" s="23">
        <v>1958.7</v>
      </c>
      <c r="Q33" s="23">
        <v>2451</v>
      </c>
      <c r="R33" s="23">
        <v>3237</v>
      </c>
      <c r="S33" s="23">
        <v>4126.7</v>
      </c>
      <c r="T33" s="23">
        <v>5409.6</v>
      </c>
      <c r="U33" s="23">
        <v>7325.9948560000003</v>
      </c>
      <c r="V33" s="23">
        <v>9372.9389210000008</v>
      </c>
      <c r="W33" s="23">
        <v>12406.016593</v>
      </c>
      <c r="X33" s="23">
        <v>16853.054165000001</v>
      </c>
      <c r="Y33" s="23">
        <v>20837.733953999999</v>
      </c>
      <c r="Z33" s="23">
        <v>27130.745188000001</v>
      </c>
      <c r="AA33" s="23">
        <v>36831.089997114002</v>
      </c>
      <c r="AB33" s="23">
        <v>43625.045157585999</v>
      </c>
      <c r="AC33" s="23">
        <v>59304.45</v>
      </c>
      <c r="AD33" s="23">
        <v>72891.107146871</v>
      </c>
      <c r="AE33" s="23">
        <v>99664.344477000006</v>
      </c>
      <c r="AF33" s="23" t="s">
        <v>1</v>
      </c>
      <c r="AG33" s="23" t="s">
        <v>1</v>
      </c>
    </row>
    <row r="34" spans="1:33" x14ac:dyDescent="0.25">
      <c r="A34" s="12" t="s">
        <v>30</v>
      </c>
      <c r="B34" s="24">
        <v>5222</v>
      </c>
      <c r="C34" s="25" t="s">
        <v>1</v>
      </c>
      <c r="D34" s="25">
        <v>6482.9</v>
      </c>
      <c r="E34" s="25" t="s">
        <v>1</v>
      </c>
      <c r="F34" s="25">
        <v>7466.6369999999997</v>
      </c>
      <c r="G34" s="25" t="s">
        <v>1</v>
      </c>
      <c r="H34" s="25">
        <v>8792.4313199999997</v>
      </c>
      <c r="I34" s="25" t="s">
        <v>1</v>
      </c>
      <c r="J34" s="25">
        <v>8918.2000000000007</v>
      </c>
      <c r="K34" s="25" t="s">
        <v>1</v>
      </c>
      <c r="L34" s="25">
        <v>10417.1</v>
      </c>
      <c r="M34" s="25" t="s">
        <v>1</v>
      </c>
      <c r="N34" s="25">
        <v>13211.6</v>
      </c>
      <c r="O34" s="25" t="s">
        <v>1</v>
      </c>
      <c r="P34" s="25">
        <v>15968.5</v>
      </c>
      <c r="Q34" s="25" t="s">
        <v>1</v>
      </c>
      <c r="R34" s="25">
        <v>21777.200000000001</v>
      </c>
      <c r="S34" s="25" t="s">
        <v>1</v>
      </c>
      <c r="T34" s="25">
        <v>28299.1</v>
      </c>
      <c r="U34" s="25" t="s">
        <v>1</v>
      </c>
      <c r="V34" s="25">
        <v>30915</v>
      </c>
      <c r="W34" s="25">
        <v>31699</v>
      </c>
      <c r="X34" s="25" t="s">
        <v>1</v>
      </c>
      <c r="Y34" s="25">
        <v>33471.5</v>
      </c>
      <c r="Z34" s="25" t="s">
        <v>1</v>
      </c>
      <c r="AA34" s="25">
        <v>31179</v>
      </c>
      <c r="AB34" s="25" t="s">
        <v>1</v>
      </c>
      <c r="AC34" s="25">
        <v>33062</v>
      </c>
      <c r="AD34" s="25" t="s">
        <v>1</v>
      </c>
      <c r="AE34" s="25">
        <v>35602</v>
      </c>
      <c r="AF34" s="25" t="s">
        <v>1</v>
      </c>
      <c r="AG34" s="25" t="s">
        <v>1</v>
      </c>
    </row>
    <row r="35" spans="1:33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>
        <v>69.576999999999998</v>
      </c>
      <c r="Y35" s="23">
        <v>86.046000000000006</v>
      </c>
      <c r="Z35" s="23">
        <v>71.75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67.994</v>
      </c>
      <c r="AF35" s="23">
        <v>70.584000000000003</v>
      </c>
      <c r="AG35" s="23" t="s">
        <v>1</v>
      </c>
    </row>
    <row r="36" spans="1:33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>
        <v>10.279</v>
      </c>
      <c r="X36" s="25" t="s">
        <v>1</v>
      </c>
      <c r="Y36" s="25">
        <v>12.586</v>
      </c>
      <c r="Z36" s="25">
        <v>12.558999999999999</v>
      </c>
      <c r="AA36" s="25">
        <v>13.67</v>
      </c>
      <c r="AB36" s="25">
        <v>12.833</v>
      </c>
      <c r="AC36" s="25">
        <v>15.003</v>
      </c>
      <c r="AD36" s="25">
        <v>23.49</v>
      </c>
      <c r="AE36" s="25">
        <v>17.984999999999999</v>
      </c>
      <c r="AF36" s="25" t="s">
        <v>1</v>
      </c>
      <c r="AG36" s="25" t="s">
        <v>1</v>
      </c>
    </row>
    <row r="37" spans="1:33" s="5" customFormat="1" x14ac:dyDescent="0.25">
      <c r="A37" s="9" t="s">
        <v>33</v>
      </c>
      <c r="B37" s="22" t="s">
        <v>1</v>
      </c>
      <c r="C37" s="23">
        <v>15946</v>
      </c>
      <c r="D37" s="23">
        <v>19803</v>
      </c>
      <c r="E37" s="23">
        <v>24801</v>
      </c>
      <c r="F37" s="23">
        <v>30626</v>
      </c>
      <c r="G37" s="23">
        <v>34869</v>
      </c>
      <c r="H37" s="23">
        <v>40448</v>
      </c>
      <c r="I37" s="23">
        <v>50916</v>
      </c>
      <c r="J37" s="23">
        <v>55112</v>
      </c>
      <c r="K37" s="23">
        <v>67890</v>
      </c>
      <c r="L37" s="23">
        <v>89566.5</v>
      </c>
      <c r="M37" s="23">
        <v>104248</v>
      </c>
      <c r="N37" s="23">
        <v>128760</v>
      </c>
      <c r="O37" s="23">
        <v>153963</v>
      </c>
      <c r="P37" s="23">
        <v>196633</v>
      </c>
      <c r="Q37" s="23">
        <v>244997.31</v>
      </c>
      <c r="R37" s="23">
        <v>300309.65999999997</v>
      </c>
      <c r="S37" s="23">
        <v>371024.2</v>
      </c>
      <c r="T37" s="23">
        <v>461602.18</v>
      </c>
      <c r="U37" s="23">
        <v>580210.68000000005</v>
      </c>
      <c r="V37" s="23">
        <v>706257.7</v>
      </c>
      <c r="W37" s="23">
        <v>868700.93</v>
      </c>
      <c r="X37" s="23">
        <v>1029840.9</v>
      </c>
      <c r="Y37" s="23">
        <v>1184659.7949999999</v>
      </c>
      <c r="Z37" s="23">
        <v>1301562.9680000001</v>
      </c>
      <c r="AA37" s="23">
        <v>1416988.4609999999</v>
      </c>
      <c r="AB37" s="23">
        <v>1567674.841</v>
      </c>
      <c r="AC37" s="23">
        <v>1760612.949</v>
      </c>
      <c r="AD37" s="23">
        <v>1967792.9369999999</v>
      </c>
      <c r="AE37" s="23">
        <v>2214357.7390000001</v>
      </c>
      <c r="AF37" s="23">
        <v>2439311.233</v>
      </c>
      <c r="AG37" s="23" t="s">
        <v>1</v>
      </c>
    </row>
    <row r="38" spans="1:33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>
        <v>280784.783</v>
      </c>
      <c r="T38" s="25">
        <v>351922.76899999997</v>
      </c>
      <c r="U38" s="25">
        <v>340356.52500000002</v>
      </c>
      <c r="V38" s="25">
        <v>367392.87900000002</v>
      </c>
      <c r="W38" s="25">
        <v>428780.71399999998</v>
      </c>
      <c r="X38" s="25">
        <v>470675.38400000002</v>
      </c>
      <c r="Y38" s="25">
        <v>535924.38399999996</v>
      </c>
      <c r="Z38" s="25">
        <v>557298.98400000005</v>
      </c>
      <c r="AA38" s="25">
        <v>607462.84501000005</v>
      </c>
      <c r="AB38" s="25">
        <v>626174.38</v>
      </c>
      <c r="AC38" s="25">
        <v>639775.75</v>
      </c>
      <c r="AD38" s="25">
        <v>699324.56373272999</v>
      </c>
      <c r="AE38" s="25">
        <v>669564.22927834</v>
      </c>
      <c r="AF38" s="25">
        <v>674713.23396327998</v>
      </c>
      <c r="AG38" s="25" t="s">
        <v>1</v>
      </c>
    </row>
    <row r="39" spans="1:33" s="5" customFormat="1" x14ac:dyDescent="0.25">
      <c r="A39" s="9" t="s">
        <v>35</v>
      </c>
      <c r="B39" s="22">
        <v>3613.3110000000001</v>
      </c>
      <c r="C39" s="23">
        <v>4619.223</v>
      </c>
      <c r="D39" s="23">
        <v>5309.49</v>
      </c>
      <c r="E39" s="23">
        <v>5497.6620000000003</v>
      </c>
      <c r="F39" s="23">
        <v>6047.4279999999999</v>
      </c>
      <c r="G39" s="23">
        <v>6957.9290000000001</v>
      </c>
      <c r="H39" s="23" t="s">
        <v>1</v>
      </c>
      <c r="I39" s="23">
        <v>9650.6980000000003</v>
      </c>
      <c r="J39" s="23">
        <v>11772.450999999999</v>
      </c>
      <c r="K39" s="23">
        <v>14521.644</v>
      </c>
      <c r="L39" s="23">
        <v>18250</v>
      </c>
      <c r="M39" s="23">
        <v>22783.796999999999</v>
      </c>
      <c r="N39" s="23">
        <v>24097.030999999999</v>
      </c>
      <c r="O39" s="23">
        <v>23720</v>
      </c>
      <c r="P39" s="23" t="s">
        <v>1</v>
      </c>
      <c r="Q39" s="23">
        <v>28443.010999999999</v>
      </c>
      <c r="R39" s="23">
        <v>34965.472999999998</v>
      </c>
      <c r="S39" s="23">
        <v>35130.574999999997</v>
      </c>
      <c r="T39" s="23">
        <v>39170.591</v>
      </c>
      <c r="U39" s="23">
        <v>42239.542000000001</v>
      </c>
      <c r="V39" s="23" t="s">
        <v>1</v>
      </c>
      <c r="W39" s="23">
        <v>42424.9</v>
      </c>
      <c r="X39" s="23" t="s">
        <v>1</v>
      </c>
      <c r="Y39" s="23">
        <v>33342.300000000003</v>
      </c>
      <c r="Z39" s="23">
        <v>40395.266000000003</v>
      </c>
      <c r="AA39" s="23">
        <v>50408.6</v>
      </c>
      <c r="AB39" s="23">
        <v>52999.4</v>
      </c>
      <c r="AC39" s="23">
        <v>55061.5</v>
      </c>
      <c r="AD39" s="23">
        <v>56900.2</v>
      </c>
      <c r="AE39" s="23">
        <v>70808</v>
      </c>
      <c r="AF39" s="23">
        <v>72697</v>
      </c>
      <c r="AG39" s="23">
        <v>90181.481</v>
      </c>
    </row>
    <row r="40" spans="1:33" x14ac:dyDescent="0.25">
      <c r="A40" s="12" t="s">
        <v>36</v>
      </c>
      <c r="B40" s="24" t="s">
        <v>1</v>
      </c>
      <c r="C40" s="25">
        <v>3415.7</v>
      </c>
      <c r="D40" s="25">
        <v>4230.8999999999996</v>
      </c>
      <c r="E40" s="25">
        <v>5106.1580000000004</v>
      </c>
      <c r="F40" s="25">
        <v>6307.0450000000001</v>
      </c>
      <c r="G40" s="25">
        <v>7356.1</v>
      </c>
      <c r="H40" s="25">
        <v>9094.7000000000007</v>
      </c>
      <c r="I40" s="25">
        <v>11106.5</v>
      </c>
      <c r="J40" s="25">
        <v>12859.7</v>
      </c>
      <c r="K40" s="25">
        <v>16144.45</v>
      </c>
      <c r="L40" s="25">
        <v>21224.1</v>
      </c>
      <c r="M40" s="25">
        <v>23014.2</v>
      </c>
      <c r="N40" s="25">
        <v>23704.3</v>
      </c>
      <c r="O40" s="25">
        <v>22510.2</v>
      </c>
      <c r="P40" s="25">
        <v>23519.9</v>
      </c>
      <c r="Q40" s="25">
        <v>25893.3</v>
      </c>
      <c r="R40" s="25">
        <v>28421.4</v>
      </c>
      <c r="S40" s="25">
        <v>32512.31</v>
      </c>
      <c r="T40" s="25">
        <v>33669.300000000003</v>
      </c>
      <c r="U40" s="25">
        <v>33717.599999999999</v>
      </c>
      <c r="V40" s="25">
        <v>34431.1</v>
      </c>
      <c r="W40" s="25">
        <v>37566.1</v>
      </c>
      <c r="X40" s="25">
        <v>41267.9</v>
      </c>
      <c r="Y40" s="25">
        <v>43281</v>
      </c>
      <c r="Z40" s="25">
        <v>46230</v>
      </c>
      <c r="AA40" s="25">
        <v>49704</v>
      </c>
      <c r="AB40" s="25">
        <v>55268.691663545003</v>
      </c>
      <c r="AC40" s="25">
        <v>59552.492878254998</v>
      </c>
      <c r="AD40" s="25">
        <v>64350.471951694002</v>
      </c>
      <c r="AE40" s="25">
        <v>72905.870382858004</v>
      </c>
      <c r="AF40" s="25">
        <v>76175.14153429</v>
      </c>
      <c r="AG40" s="25" t="s">
        <v>1</v>
      </c>
    </row>
    <row r="41" spans="1:33" s="5" customFormat="1" x14ac:dyDescent="0.25">
      <c r="A41" s="9" t="s">
        <v>37</v>
      </c>
      <c r="B41" s="22">
        <v>12277537.6</v>
      </c>
      <c r="C41" s="23">
        <v>12923892</v>
      </c>
      <c r="D41" s="23">
        <v>13001112</v>
      </c>
      <c r="E41" s="23">
        <v>12736831.4</v>
      </c>
      <c r="F41" s="23">
        <v>12626894.4</v>
      </c>
      <c r="G41" s="23">
        <v>13369053.800000001</v>
      </c>
      <c r="H41" s="23">
        <v>14155058</v>
      </c>
      <c r="I41" s="23">
        <v>14794030</v>
      </c>
      <c r="J41" s="23">
        <v>15169203</v>
      </c>
      <c r="K41" s="23">
        <v>15032660</v>
      </c>
      <c r="L41" s="23">
        <v>15304423</v>
      </c>
      <c r="M41" s="23">
        <v>15542822</v>
      </c>
      <c r="N41" s="23">
        <v>15551513</v>
      </c>
      <c r="O41" s="23">
        <v>15683403</v>
      </c>
      <c r="P41" s="23">
        <v>15782743</v>
      </c>
      <c r="Q41" s="23">
        <v>16672632</v>
      </c>
      <c r="R41" s="23">
        <v>17273451</v>
      </c>
      <c r="S41" s="23">
        <v>17756238</v>
      </c>
      <c r="T41" s="23">
        <v>17377220</v>
      </c>
      <c r="U41" s="23">
        <v>15817728</v>
      </c>
      <c r="V41" s="23">
        <v>15696479</v>
      </c>
      <c r="W41" s="23">
        <v>15945058</v>
      </c>
      <c r="X41" s="23">
        <v>15883592</v>
      </c>
      <c r="Y41" s="23">
        <v>16680069</v>
      </c>
      <c r="Z41" s="23">
        <v>17472907</v>
      </c>
      <c r="AA41" s="23">
        <v>17436052</v>
      </c>
      <c r="AB41" s="23">
        <v>16911538</v>
      </c>
      <c r="AC41" s="23">
        <v>17512261</v>
      </c>
      <c r="AD41" s="23">
        <v>17919014</v>
      </c>
      <c r="AE41" s="23">
        <v>17954894</v>
      </c>
      <c r="AF41" s="23">
        <v>17622448</v>
      </c>
      <c r="AG41" s="23" t="s">
        <v>1</v>
      </c>
    </row>
    <row r="42" spans="1:33" x14ac:dyDescent="0.25">
      <c r="A42" s="12" t="s">
        <v>38</v>
      </c>
      <c r="B42" s="24" t="s">
        <v>1</v>
      </c>
      <c r="C42" s="25">
        <v>2786</v>
      </c>
      <c r="D42" s="25" t="s">
        <v>1</v>
      </c>
      <c r="E42" s="25">
        <v>2595</v>
      </c>
      <c r="F42" s="25" t="s">
        <v>1</v>
      </c>
      <c r="G42" s="25" t="s">
        <v>1</v>
      </c>
      <c r="H42" s="25" t="s">
        <v>1</v>
      </c>
      <c r="I42" s="25">
        <v>4103</v>
      </c>
      <c r="J42" s="25" t="s">
        <v>1</v>
      </c>
      <c r="K42" s="25" t="s">
        <v>1</v>
      </c>
      <c r="L42" s="25" t="s">
        <v>1</v>
      </c>
      <c r="M42" s="25">
        <v>7488.1000977000003</v>
      </c>
      <c r="N42" s="25" t="s">
        <v>1</v>
      </c>
      <c r="O42" s="25">
        <v>10082.599609000001</v>
      </c>
      <c r="P42" s="25">
        <v>12009.981</v>
      </c>
      <c r="Q42" s="25">
        <v>14149.239</v>
      </c>
      <c r="R42" s="25">
        <v>16520.57</v>
      </c>
      <c r="S42" s="25">
        <v>18624.059000000001</v>
      </c>
      <c r="T42" s="25">
        <v>21041.045999999998</v>
      </c>
      <c r="U42" s="25">
        <v>20954.675999999999</v>
      </c>
      <c r="V42" s="25">
        <v>20253.805</v>
      </c>
      <c r="W42" s="25">
        <v>22209.191999999999</v>
      </c>
      <c r="X42" s="25">
        <v>23871.219000000001</v>
      </c>
      <c r="Y42" s="25">
        <v>25660.573</v>
      </c>
      <c r="Z42" s="25">
        <v>29344.976999999999</v>
      </c>
      <c r="AA42" s="25">
        <v>32336.679</v>
      </c>
      <c r="AB42" s="25">
        <v>35692.973472999998</v>
      </c>
      <c r="AC42" s="25">
        <v>38724.589959999998</v>
      </c>
      <c r="AD42" s="25">
        <v>36783.968289999997</v>
      </c>
      <c r="AE42" s="25">
        <v>34484.862439999997</v>
      </c>
      <c r="AF42" s="25" t="s">
        <v>1</v>
      </c>
      <c r="AG42" s="25" t="s">
        <v>1</v>
      </c>
    </row>
    <row r="43" spans="1:33" s="5" customFormat="1" x14ac:dyDescent="0.25">
      <c r="A43" s="9" t="s">
        <v>39</v>
      </c>
      <c r="B43" s="22" t="s">
        <v>1</v>
      </c>
      <c r="C43" s="23">
        <v>4158441</v>
      </c>
      <c r="D43" s="23">
        <v>4989031</v>
      </c>
      <c r="E43" s="23">
        <v>6152983</v>
      </c>
      <c r="F43" s="23">
        <v>7894746</v>
      </c>
      <c r="G43" s="23">
        <v>9440606</v>
      </c>
      <c r="H43" s="23">
        <v>10878050</v>
      </c>
      <c r="I43" s="23">
        <v>12185807</v>
      </c>
      <c r="J43" s="23">
        <v>11336617</v>
      </c>
      <c r="K43" s="23">
        <v>11921752</v>
      </c>
      <c r="L43" s="23">
        <v>13848501</v>
      </c>
      <c r="M43" s="23">
        <v>16110521</v>
      </c>
      <c r="N43" s="23">
        <v>17325081</v>
      </c>
      <c r="O43" s="23">
        <v>19068681</v>
      </c>
      <c r="P43" s="23">
        <v>22185343.337000001</v>
      </c>
      <c r="Q43" s="23">
        <v>24155413.600000001</v>
      </c>
      <c r="R43" s="23">
        <v>27345704.100000001</v>
      </c>
      <c r="S43" s="23">
        <v>31301377.260000002</v>
      </c>
      <c r="T43" s="23">
        <v>34498053.840000004</v>
      </c>
      <c r="U43" s="23">
        <v>37928502.240000002</v>
      </c>
      <c r="V43" s="23">
        <v>43854834.283</v>
      </c>
      <c r="W43" s="23">
        <v>49890418.950000003</v>
      </c>
      <c r="X43" s="23">
        <v>55450115.648999996</v>
      </c>
      <c r="Y43" s="23">
        <v>59300949.329999998</v>
      </c>
      <c r="Z43" s="23">
        <v>63734126.792999998</v>
      </c>
      <c r="AA43" s="23">
        <v>65959371.726999998</v>
      </c>
      <c r="AB43" s="23">
        <v>69405529.885879993</v>
      </c>
      <c r="AC43" s="23">
        <v>78789187.374936998</v>
      </c>
      <c r="AD43" s="23">
        <v>85728714.738355994</v>
      </c>
      <c r="AE43" s="23">
        <v>89047077.118000001</v>
      </c>
      <c r="AF43" s="23">
        <v>93071686.490335003</v>
      </c>
      <c r="AG43" s="23" t="s">
        <v>1</v>
      </c>
    </row>
    <row r="44" spans="1:33" x14ac:dyDescent="0.25">
      <c r="A44" s="12" t="s">
        <v>40</v>
      </c>
      <c r="B44" s="24">
        <v>10260</v>
      </c>
      <c r="C44" s="25">
        <v>10770</v>
      </c>
      <c r="D44" s="25">
        <v>11338</v>
      </c>
      <c r="E44" s="25">
        <v>12184</v>
      </c>
      <c r="F44" s="25">
        <v>13342</v>
      </c>
      <c r="G44" s="25">
        <v>13754</v>
      </c>
      <c r="H44" s="25">
        <v>13816</v>
      </c>
      <c r="I44" s="25">
        <v>14636</v>
      </c>
      <c r="J44" s="25">
        <v>16088</v>
      </c>
      <c r="K44" s="25">
        <v>17637</v>
      </c>
      <c r="L44" s="25">
        <v>20556</v>
      </c>
      <c r="M44" s="25">
        <v>23133</v>
      </c>
      <c r="N44" s="25">
        <v>23536</v>
      </c>
      <c r="O44" s="25">
        <v>24691</v>
      </c>
      <c r="P44" s="25">
        <v>26679</v>
      </c>
      <c r="Q44" s="25">
        <v>28023</v>
      </c>
      <c r="R44" s="25">
        <v>29079</v>
      </c>
      <c r="S44" s="25">
        <v>30032</v>
      </c>
      <c r="T44" s="25">
        <v>30751</v>
      </c>
      <c r="U44" s="25">
        <v>30129</v>
      </c>
      <c r="V44" s="25">
        <v>30410</v>
      </c>
      <c r="W44" s="25">
        <v>31705</v>
      </c>
      <c r="X44" s="25">
        <v>32384</v>
      </c>
      <c r="Y44" s="25">
        <v>32441</v>
      </c>
      <c r="Z44" s="25">
        <v>34196</v>
      </c>
      <c r="AA44" s="25">
        <v>33703</v>
      </c>
      <c r="AB44" s="25">
        <v>35022</v>
      </c>
      <c r="AC44" s="25">
        <v>36113</v>
      </c>
      <c r="AD44" s="25">
        <v>38838</v>
      </c>
      <c r="AE44" s="25">
        <v>40345</v>
      </c>
      <c r="AF44" s="25">
        <v>40646</v>
      </c>
      <c r="AG44" s="25">
        <v>40066</v>
      </c>
    </row>
    <row r="45" spans="1:33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>
        <v>273310.52374720998</v>
      </c>
      <c r="M45" s="23">
        <v>300152.96927176998</v>
      </c>
      <c r="N45" s="23">
        <v>381694.27070460998</v>
      </c>
      <c r="O45" s="23">
        <v>473826.44347980001</v>
      </c>
      <c r="P45" s="23">
        <v>522102.50348234002</v>
      </c>
      <c r="Q45" s="23">
        <v>559545.85230768996</v>
      </c>
      <c r="R45" s="23">
        <v>626846.74335800996</v>
      </c>
      <c r="S45" s="23">
        <v>784450.94875900995</v>
      </c>
      <c r="T45" s="23">
        <v>931236.58574253996</v>
      </c>
      <c r="U45" s="23">
        <v>970572.32684927003</v>
      </c>
      <c r="V45" s="23">
        <v>1053186.3544967</v>
      </c>
      <c r="W45" s="23">
        <v>1228264.3057603</v>
      </c>
      <c r="X45" s="23">
        <v>1474037.1352866001</v>
      </c>
      <c r="Y45" s="23">
        <v>1839555.2190429999</v>
      </c>
      <c r="Z45" s="23">
        <v>2312920.5423079999</v>
      </c>
      <c r="AA45" s="23">
        <v>2940529.4869606998</v>
      </c>
      <c r="AB45" s="23">
        <v>2336621.3072568998</v>
      </c>
      <c r="AC45" s="23">
        <v>2403237.1868011001</v>
      </c>
      <c r="AD45" s="23">
        <v>3085175.1615621001</v>
      </c>
      <c r="AE45" s="23">
        <v>3413546.3299905001</v>
      </c>
      <c r="AF45" s="23">
        <v>2889601.0782569</v>
      </c>
      <c r="AG45" s="23" t="s">
        <v>1</v>
      </c>
    </row>
    <row r="46" spans="1:33" x14ac:dyDescent="0.25">
      <c r="A46" s="12" t="s">
        <v>42</v>
      </c>
      <c r="B46" s="24" t="s">
        <v>1</v>
      </c>
      <c r="C46" s="25" t="s">
        <v>1</v>
      </c>
      <c r="D46" s="25" t="s">
        <v>1</v>
      </c>
      <c r="E46" s="25">
        <v>2764.7188000000001</v>
      </c>
      <c r="F46" s="25">
        <v>4168.6651000000002</v>
      </c>
      <c r="G46" s="25">
        <v>5687.25</v>
      </c>
      <c r="H46" s="25">
        <v>7828.8</v>
      </c>
      <c r="I46" s="25">
        <v>10944.4</v>
      </c>
      <c r="J46" s="25">
        <v>14524.566000000001</v>
      </c>
      <c r="K46" s="25">
        <v>19746.066730999999</v>
      </c>
      <c r="L46" s="25">
        <v>20491.7</v>
      </c>
      <c r="M46" s="25">
        <v>22917.5</v>
      </c>
      <c r="N46" s="25">
        <v>26414.406999999999</v>
      </c>
      <c r="O46" s="25">
        <v>30935.38</v>
      </c>
      <c r="P46" s="25">
        <v>34268.439783000002</v>
      </c>
      <c r="Q46" s="25">
        <v>38101.279941000001</v>
      </c>
      <c r="R46" s="25">
        <v>39251.262852</v>
      </c>
      <c r="S46" s="25">
        <v>45824.618063889997</v>
      </c>
      <c r="T46" s="25">
        <v>54835.016193985</v>
      </c>
      <c r="U46" s="25">
        <v>58325.165050000003</v>
      </c>
      <c r="V46" s="25">
        <v>66143.328121735001</v>
      </c>
      <c r="W46" s="25">
        <v>69117.606203339994</v>
      </c>
      <c r="X46" s="25">
        <v>66586.500921076993</v>
      </c>
      <c r="Y46" s="25">
        <v>69182.631576090003</v>
      </c>
      <c r="Z46" s="25">
        <v>76109.34074164</v>
      </c>
      <c r="AA46" s="25">
        <v>79753.680569920005</v>
      </c>
      <c r="AB46" s="25">
        <v>78055.652075039994</v>
      </c>
      <c r="AC46" s="25">
        <v>72013.535669012999</v>
      </c>
      <c r="AD46" s="25">
        <v>72245.612539782</v>
      </c>
      <c r="AE46" s="25">
        <v>69410.120982715001</v>
      </c>
      <c r="AF46" s="25">
        <v>69443.806410602003</v>
      </c>
      <c r="AG46" s="25" t="s">
        <v>1</v>
      </c>
    </row>
    <row r="47" spans="1:33" s="5" customFormat="1" x14ac:dyDescent="0.25">
      <c r="A47" s="9" t="s">
        <v>43</v>
      </c>
      <c r="B47" s="22" t="s">
        <v>1</v>
      </c>
      <c r="C47" s="23">
        <v>12603.1</v>
      </c>
      <c r="D47" s="23" t="s">
        <v>1</v>
      </c>
      <c r="E47" s="23">
        <v>14262.6</v>
      </c>
      <c r="F47" s="23" t="s">
        <v>1</v>
      </c>
      <c r="G47" s="23">
        <v>15907.6</v>
      </c>
      <c r="H47" s="23" t="s">
        <v>1</v>
      </c>
      <c r="I47" s="23">
        <v>18187.2</v>
      </c>
      <c r="J47" s="23" t="s">
        <v>1</v>
      </c>
      <c r="K47" s="23">
        <v>20318.7</v>
      </c>
      <c r="L47" s="23" t="s">
        <v>1</v>
      </c>
      <c r="M47" s="23">
        <v>24443.7</v>
      </c>
      <c r="N47" s="23">
        <v>25440</v>
      </c>
      <c r="O47" s="23">
        <v>27215.3</v>
      </c>
      <c r="P47" s="23">
        <v>27532.7</v>
      </c>
      <c r="Q47" s="23">
        <v>29499.3</v>
      </c>
      <c r="R47" s="23">
        <v>32254.400000000001</v>
      </c>
      <c r="S47" s="23">
        <v>36770.199999999997</v>
      </c>
      <c r="T47" s="23">
        <v>40526.699999999997</v>
      </c>
      <c r="U47" s="23">
        <v>41884.5</v>
      </c>
      <c r="V47" s="23">
        <v>42759.1</v>
      </c>
      <c r="W47" s="23">
        <v>45440.4</v>
      </c>
      <c r="X47" s="23">
        <v>48043.5</v>
      </c>
      <c r="Y47" s="23">
        <v>50748.2</v>
      </c>
      <c r="Z47" s="23">
        <v>53866.9</v>
      </c>
      <c r="AA47" s="23">
        <v>60209.2</v>
      </c>
      <c r="AB47" s="23">
        <v>63344.800000000003</v>
      </c>
      <c r="AC47" s="23">
        <v>69176.2</v>
      </c>
      <c r="AD47" s="23">
        <v>72777.100000000006</v>
      </c>
      <c r="AE47" s="23">
        <v>76830.399999999994</v>
      </c>
      <c r="AF47" s="23">
        <v>77690.3</v>
      </c>
      <c r="AG47" s="23">
        <v>81621.993000000002</v>
      </c>
    </row>
    <row r="48" spans="1:33" x14ac:dyDescent="0.25">
      <c r="A48" s="12" t="s">
        <v>44</v>
      </c>
      <c r="B48" s="24">
        <v>724.6</v>
      </c>
      <c r="C48" s="25">
        <v>714.5</v>
      </c>
      <c r="D48" s="25">
        <v>755.3</v>
      </c>
      <c r="E48" s="25">
        <v>824.8</v>
      </c>
      <c r="F48" s="25" t="s">
        <v>1</v>
      </c>
      <c r="G48" s="25">
        <v>889.34763599999997</v>
      </c>
      <c r="H48" s="25" t="s">
        <v>1</v>
      </c>
      <c r="I48" s="25">
        <v>1107.354957</v>
      </c>
      <c r="J48" s="25" t="s">
        <v>1</v>
      </c>
      <c r="K48" s="25">
        <v>1091.3800000000001</v>
      </c>
      <c r="L48" s="25" t="s">
        <v>1</v>
      </c>
      <c r="M48" s="25">
        <v>1416.2</v>
      </c>
      <c r="N48" s="25" t="s">
        <v>1</v>
      </c>
      <c r="O48" s="25">
        <v>1660.2</v>
      </c>
      <c r="P48" s="25" t="s">
        <v>1</v>
      </c>
      <c r="Q48" s="25">
        <v>1825.6</v>
      </c>
      <c r="R48" s="25" t="s">
        <v>1</v>
      </c>
      <c r="S48" s="25">
        <v>2161</v>
      </c>
      <c r="T48" s="25" t="s">
        <v>1</v>
      </c>
      <c r="U48" s="25">
        <v>2433</v>
      </c>
      <c r="V48" s="25" t="s">
        <v>1</v>
      </c>
      <c r="W48" s="25">
        <v>2625</v>
      </c>
      <c r="X48" s="25" t="s">
        <v>1</v>
      </c>
      <c r="Y48" s="25">
        <v>2685</v>
      </c>
      <c r="Z48" s="25" t="s">
        <v>1</v>
      </c>
      <c r="AA48" s="25">
        <v>3136</v>
      </c>
      <c r="AB48" s="25" t="s">
        <v>1</v>
      </c>
      <c r="AC48" s="25">
        <v>3922</v>
      </c>
      <c r="AD48" s="25" t="s">
        <v>1</v>
      </c>
      <c r="AE48" s="25">
        <v>4549</v>
      </c>
      <c r="AF48" s="25" t="s">
        <v>1</v>
      </c>
      <c r="AG48" s="25" t="s">
        <v>1</v>
      </c>
    </row>
    <row r="49" spans="1:33" s="5" customFormat="1" x14ac:dyDescent="0.25">
      <c r="A49" s="9" t="s">
        <v>45</v>
      </c>
      <c r="B49" s="22">
        <v>13.077999999999999</v>
      </c>
      <c r="C49" s="23">
        <v>19.991</v>
      </c>
      <c r="D49" s="23">
        <v>140.59100000000001</v>
      </c>
      <c r="E49" s="23">
        <v>1317.2</v>
      </c>
      <c r="F49" s="23">
        <v>5146.1019999999999</v>
      </c>
      <c r="G49" s="23">
        <v>12149.459000000001</v>
      </c>
      <c r="H49" s="23">
        <v>19393.892</v>
      </c>
      <c r="I49" s="23">
        <v>24449.690999999999</v>
      </c>
      <c r="J49" s="23">
        <v>25082.065999999999</v>
      </c>
      <c r="K49" s="23">
        <v>48050.525000000001</v>
      </c>
      <c r="L49" s="23">
        <v>76697.100000000006</v>
      </c>
      <c r="M49" s="23">
        <v>105260.7</v>
      </c>
      <c r="N49" s="23">
        <v>135004.5</v>
      </c>
      <c r="O49" s="23">
        <v>169862.39999999999</v>
      </c>
      <c r="P49" s="23">
        <v>196039.9</v>
      </c>
      <c r="Q49" s="23">
        <v>230785.2</v>
      </c>
      <c r="R49" s="23">
        <v>288805.2</v>
      </c>
      <c r="S49" s="23">
        <v>371080.3</v>
      </c>
      <c r="T49" s="23">
        <v>431073.2</v>
      </c>
      <c r="U49" s="23">
        <v>485834.3</v>
      </c>
      <c r="V49" s="23">
        <v>523377.2</v>
      </c>
      <c r="W49" s="23">
        <v>610426.69999999995</v>
      </c>
      <c r="X49" s="23">
        <v>699869.8</v>
      </c>
      <c r="Y49" s="23">
        <v>749797.6</v>
      </c>
      <c r="Z49" s="23">
        <v>847527</v>
      </c>
      <c r="AA49" s="23">
        <v>914669.1</v>
      </c>
      <c r="AB49" s="23">
        <v>943815.2</v>
      </c>
      <c r="AC49" s="23">
        <v>1019152.4</v>
      </c>
      <c r="AD49" s="23">
        <v>1028247.6</v>
      </c>
      <c r="AE49" s="23">
        <v>1134786.7</v>
      </c>
      <c r="AF49" s="23">
        <v>1174534.3</v>
      </c>
      <c r="AG49" s="23" t="s">
        <v>1</v>
      </c>
    </row>
    <row r="50" spans="1:33" x14ac:dyDescent="0.25">
      <c r="A50" s="12" t="s">
        <v>46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>
        <v>2482.4</v>
      </c>
      <c r="AB50" s="25">
        <v>2592.4</v>
      </c>
      <c r="AC50" s="25">
        <v>2190.5</v>
      </c>
      <c r="AD50" s="25">
        <v>2403.3000000000002</v>
      </c>
      <c r="AE50" s="25">
        <v>2547.9</v>
      </c>
      <c r="AF50" s="25">
        <v>2494</v>
      </c>
      <c r="AG50" s="25" t="s">
        <v>1</v>
      </c>
    </row>
    <row r="51" spans="1:33" s="5" customFormat="1" x14ac:dyDescent="0.25">
      <c r="A51" s="9" t="s">
        <v>47</v>
      </c>
      <c r="B51" s="22" t="s">
        <v>1</v>
      </c>
      <c r="C51" s="23" t="s">
        <v>1</v>
      </c>
      <c r="D51" s="23" t="s">
        <v>1</v>
      </c>
      <c r="E51" s="23" t="s">
        <v>1</v>
      </c>
      <c r="F51" s="23">
        <v>1174.98</v>
      </c>
      <c r="G51" s="23">
        <v>1366.56</v>
      </c>
      <c r="H51" s="23">
        <v>1792.14</v>
      </c>
      <c r="I51" s="23">
        <v>2104.56</v>
      </c>
      <c r="J51" s="23">
        <v>2492.2600000000002</v>
      </c>
      <c r="K51" s="23">
        <v>2656.3</v>
      </c>
      <c r="L51" s="23">
        <v>3009.52</v>
      </c>
      <c r="M51" s="23">
        <v>3232.68</v>
      </c>
      <c r="N51" s="23">
        <v>3368.34</v>
      </c>
      <c r="O51" s="23">
        <v>3396.9</v>
      </c>
      <c r="P51" s="23">
        <v>4041.47</v>
      </c>
      <c r="Q51" s="23">
        <v>4569.41</v>
      </c>
      <c r="R51" s="23">
        <v>4998.45</v>
      </c>
      <c r="S51" s="23">
        <v>6326.2</v>
      </c>
      <c r="T51" s="23">
        <v>7113.54</v>
      </c>
      <c r="U51" s="23">
        <v>6009.08</v>
      </c>
      <c r="V51" s="23">
        <v>6308.04</v>
      </c>
      <c r="W51" s="23">
        <v>7271.73</v>
      </c>
      <c r="X51" s="23">
        <v>7074.25</v>
      </c>
      <c r="Y51" s="23">
        <v>7393.51</v>
      </c>
      <c r="Z51" s="23">
        <v>8307.2199999999993</v>
      </c>
      <c r="AA51" s="23">
        <v>9207.58</v>
      </c>
      <c r="AB51" s="23">
        <v>9136.4599999999991</v>
      </c>
      <c r="AC51" s="23">
        <v>9002.1299999999992</v>
      </c>
      <c r="AD51" s="23">
        <v>9198.76</v>
      </c>
      <c r="AE51" s="23">
        <v>9656.2099999999991</v>
      </c>
      <c r="AF51" s="23" t="s">
        <v>1</v>
      </c>
      <c r="AG51" s="23" t="s">
        <v>1</v>
      </c>
    </row>
    <row r="52" spans="1:33" x14ac:dyDescent="0.25">
      <c r="A52" s="12" t="s">
        <v>48</v>
      </c>
      <c r="B52" s="24">
        <v>152392</v>
      </c>
      <c r="C52" s="25">
        <v>161391</v>
      </c>
      <c r="D52" s="25">
        <v>165838</v>
      </c>
      <c r="E52" s="25">
        <v>166153</v>
      </c>
      <c r="F52" s="25">
        <v>169621</v>
      </c>
      <c r="G52" s="25">
        <v>184086</v>
      </c>
      <c r="H52" s="25">
        <v>197802</v>
      </c>
      <c r="I52" s="25">
        <v>212478</v>
      </c>
      <c r="J52" s="25">
        <v>226227</v>
      </c>
      <c r="K52" s="25">
        <v>244980</v>
      </c>
      <c r="L52" s="25">
        <v>268558</v>
      </c>
      <c r="M52" s="25">
        <v>279061</v>
      </c>
      <c r="N52" s="25">
        <v>278414</v>
      </c>
      <c r="O52" s="25">
        <v>292157</v>
      </c>
      <c r="P52" s="25">
        <v>303824</v>
      </c>
      <c r="Q52" s="25">
        <v>326231</v>
      </c>
      <c r="R52" s="25">
        <v>351669</v>
      </c>
      <c r="S52" s="25">
        <v>378524</v>
      </c>
      <c r="T52" s="25">
        <v>405405</v>
      </c>
      <c r="U52" s="25">
        <v>404201</v>
      </c>
      <c r="V52" s="25">
        <v>408496</v>
      </c>
      <c r="W52" s="25">
        <v>427126</v>
      </c>
      <c r="X52" s="25">
        <v>434442</v>
      </c>
      <c r="Y52" s="25">
        <v>455128</v>
      </c>
      <c r="Z52" s="25">
        <v>477003</v>
      </c>
      <c r="AA52" s="25">
        <v>507401</v>
      </c>
      <c r="AB52" s="25">
        <v>533465</v>
      </c>
      <c r="AC52" s="25">
        <v>565929</v>
      </c>
      <c r="AD52" s="25">
        <v>618531</v>
      </c>
      <c r="AE52" s="25">
        <v>678603</v>
      </c>
      <c r="AF52" s="25">
        <v>720880</v>
      </c>
      <c r="AG52" s="25" t="s">
        <v>1</v>
      </c>
    </row>
    <row r="53" spans="1:33" s="5" customFormat="1" x14ac:dyDescent="0.25">
      <c r="A53" s="9" t="s">
        <v>49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>
        <v>24944.966</v>
      </c>
      <c r="V53" s="23">
        <v>22828.236000000001</v>
      </c>
      <c r="W53" s="23">
        <v>24683.991999999998</v>
      </c>
      <c r="X53" s="23">
        <v>32505.763999999999</v>
      </c>
      <c r="Y53" s="23">
        <v>28175.33</v>
      </c>
      <c r="Z53" s="23">
        <v>30084.386999999999</v>
      </c>
      <c r="AA53" s="23">
        <v>34990.6</v>
      </c>
      <c r="AB53" s="23">
        <v>37956.300000000003</v>
      </c>
      <c r="AC53" s="23">
        <v>41531.048999999999</v>
      </c>
      <c r="AD53" s="23">
        <v>46615.667000000001</v>
      </c>
      <c r="AE53" s="23">
        <v>48074.1</v>
      </c>
      <c r="AF53" s="23">
        <v>49847.131999999998</v>
      </c>
      <c r="AG53" s="23">
        <v>62330.47</v>
      </c>
    </row>
    <row r="54" spans="1:33" x14ac:dyDescent="0.25">
      <c r="A54" s="12" t="s">
        <v>50</v>
      </c>
      <c r="B54" s="24" t="s">
        <v>1</v>
      </c>
      <c r="C54" s="25" t="s">
        <v>1</v>
      </c>
      <c r="D54" s="25">
        <v>9090</v>
      </c>
      <c r="E54" s="25" t="s">
        <v>1</v>
      </c>
      <c r="F54" s="25" t="s">
        <v>1</v>
      </c>
      <c r="G54" s="25" t="s">
        <v>1</v>
      </c>
      <c r="H54" s="25">
        <v>9990</v>
      </c>
      <c r="I54" s="25" t="s">
        <v>1</v>
      </c>
      <c r="J54" s="25" t="s">
        <v>1</v>
      </c>
      <c r="K54" s="25" t="s">
        <v>1</v>
      </c>
      <c r="L54" s="25">
        <v>10675</v>
      </c>
      <c r="M54" s="25" t="s">
        <v>1</v>
      </c>
      <c r="N54" s="25" t="s">
        <v>1</v>
      </c>
      <c r="O54" s="25" t="s">
        <v>1</v>
      </c>
      <c r="P54" s="25">
        <v>13100</v>
      </c>
      <c r="Q54" s="25" t="s">
        <v>1</v>
      </c>
      <c r="R54" s="25" t="s">
        <v>1</v>
      </c>
      <c r="S54" s="25" t="s">
        <v>1</v>
      </c>
      <c r="T54" s="25">
        <v>16300</v>
      </c>
      <c r="U54" s="25" t="s">
        <v>1</v>
      </c>
      <c r="V54" s="25" t="s">
        <v>1</v>
      </c>
      <c r="W54" s="25" t="s">
        <v>1</v>
      </c>
      <c r="X54" s="25">
        <v>18502.013999999999</v>
      </c>
      <c r="Y54" s="25" t="s">
        <v>1</v>
      </c>
      <c r="Z54" s="25" t="s">
        <v>1</v>
      </c>
      <c r="AA54" s="25">
        <v>20563.379000000001</v>
      </c>
      <c r="AB54" s="25" t="s">
        <v>1</v>
      </c>
      <c r="AC54" s="25">
        <v>21047.561000000002</v>
      </c>
      <c r="AD54" s="25" t="s">
        <v>1</v>
      </c>
      <c r="AE54" s="25">
        <v>22884.332999999999</v>
      </c>
      <c r="AF54" s="25" t="s">
        <v>1</v>
      </c>
      <c r="AG54" s="25" t="s">
        <v>1</v>
      </c>
    </row>
    <row r="55" spans="1:33" s="5" customFormat="1" x14ac:dyDescent="0.25">
      <c r="A55" s="9" t="s">
        <v>51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>
        <v>125031</v>
      </c>
      <c r="H55" s="23">
        <v>137955</v>
      </c>
      <c r="I55" s="23">
        <v>156321</v>
      </c>
      <c r="J55" s="23">
        <v>176455.80322999999</v>
      </c>
      <c r="K55" s="23">
        <v>190520.38446</v>
      </c>
      <c r="L55" s="23">
        <v>197630.76216000001</v>
      </c>
      <c r="M55" s="23">
        <v>204974.03117</v>
      </c>
      <c r="N55" s="23">
        <v>224428.31705000001</v>
      </c>
      <c r="O55" s="23">
        <v>242941.82010000001</v>
      </c>
      <c r="P55" s="23">
        <v>263270.82799000002</v>
      </c>
      <c r="Q55" s="23">
        <v>280980.43317999999</v>
      </c>
      <c r="R55" s="23">
        <v>307037.26598000003</v>
      </c>
      <c r="S55" s="23">
        <v>331821.29339707998</v>
      </c>
      <c r="T55" s="23">
        <v>350476.03875095001</v>
      </c>
      <c r="U55" s="23">
        <v>367052.94316119998</v>
      </c>
      <c r="V55" s="23">
        <v>395879.41311556002</v>
      </c>
      <c r="W55" s="23">
        <v>415356.70402887999</v>
      </c>
      <c r="X55" s="23">
        <v>433997.00808087998</v>
      </c>
      <c r="Y55" s="23">
        <v>458433.18086418998</v>
      </c>
      <c r="Z55" s="23">
        <v>484541.11095911002</v>
      </c>
      <c r="AA55" s="23">
        <v>511618.32057769998</v>
      </c>
      <c r="AB55" s="23">
        <v>541756.97582499997</v>
      </c>
      <c r="AC55" s="23">
        <v>574501.66122699995</v>
      </c>
      <c r="AD55" s="23">
        <v>615985.93215872999</v>
      </c>
      <c r="AE55" s="23">
        <v>660511.29257855995</v>
      </c>
      <c r="AF55" s="23">
        <v>718791.37733245001</v>
      </c>
      <c r="AG55" s="23" t="s">
        <v>1</v>
      </c>
    </row>
    <row r="56" spans="1:33" x14ac:dyDescent="0.25">
      <c r="A56" s="12" t="s">
        <v>52</v>
      </c>
      <c r="B56" s="24">
        <v>1.276</v>
      </c>
      <c r="C56" s="25">
        <v>3.33</v>
      </c>
      <c r="D56" s="25">
        <v>5.3570000000000002</v>
      </c>
      <c r="E56" s="25">
        <v>8.7759999999999998</v>
      </c>
      <c r="F56" s="25">
        <v>13.991</v>
      </c>
      <c r="G56" s="25">
        <v>29.509</v>
      </c>
      <c r="H56" s="25">
        <v>66.709000000000003</v>
      </c>
      <c r="I56" s="25">
        <v>141.78200000000001</v>
      </c>
      <c r="J56" s="25">
        <v>260.42200000000003</v>
      </c>
      <c r="K56" s="25">
        <v>489.16300000000001</v>
      </c>
      <c r="L56" s="25">
        <v>798.43799999999999</v>
      </c>
      <c r="M56" s="25">
        <v>1291.8910000000001</v>
      </c>
      <c r="N56" s="25">
        <v>1843.288</v>
      </c>
      <c r="O56" s="25">
        <v>2197.09</v>
      </c>
      <c r="P56" s="25">
        <v>2897.5160000000001</v>
      </c>
      <c r="Q56" s="25">
        <v>3835.4409999999998</v>
      </c>
      <c r="R56" s="25">
        <v>4399.8810000000003</v>
      </c>
      <c r="S56" s="25">
        <v>6091.1790000000001</v>
      </c>
      <c r="T56" s="25">
        <v>6893.0479999999998</v>
      </c>
      <c r="U56" s="25">
        <v>8087.4530000000004</v>
      </c>
      <c r="V56" s="25">
        <v>9267.59</v>
      </c>
      <c r="W56" s="25">
        <v>11154.15</v>
      </c>
      <c r="X56" s="25">
        <v>13062.263000000001</v>
      </c>
      <c r="Y56" s="25">
        <v>14807.322</v>
      </c>
      <c r="Z56" s="25">
        <v>17598.116999999998</v>
      </c>
      <c r="AA56" s="25">
        <v>20615.248</v>
      </c>
      <c r="AB56" s="25">
        <v>24641.252</v>
      </c>
      <c r="AC56" s="25">
        <v>29855.477999999999</v>
      </c>
      <c r="AD56" s="25">
        <v>38533.67</v>
      </c>
      <c r="AE56" s="25">
        <v>45953.690999999999</v>
      </c>
      <c r="AF56" s="25">
        <v>54956.826999999997</v>
      </c>
      <c r="AG56" s="25" t="s">
        <v>1</v>
      </c>
    </row>
    <row r="57" spans="1:33" s="5" customFormat="1" x14ac:dyDescent="0.25">
      <c r="A57" s="9" t="s">
        <v>53</v>
      </c>
      <c r="B57" s="22">
        <v>11991</v>
      </c>
      <c r="C57" s="23">
        <v>12132</v>
      </c>
      <c r="D57" s="23">
        <v>12366</v>
      </c>
      <c r="E57" s="23">
        <v>13189.2</v>
      </c>
      <c r="F57" s="23">
        <v>13684.2</v>
      </c>
      <c r="G57" s="23">
        <v>14033.5</v>
      </c>
      <c r="H57" s="23">
        <v>14336</v>
      </c>
      <c r="I57" s="23">
        <v>14656.6</v>
      </c>
      <c r="J57" s="23">
        <v>15454.494000000001</v>
      </c>
      <c r="K57" s="23">
        <v>16928.637999999999</v>
      </c>
      <c r="L57" s="23">
        <v>17718</v>
      </c>
      <c r="M57" s="23">
        <v>18286</v>
      </c>
      <c r="N57" s="23">
        <v>19227.8</v>
      </c>
      <c r="O57" s="23">
        <v>19898.099999999999</v>
      </c>
      <c r="P57" s="23">
        <v>20248.099999999999</v>
      </c>
      <c r="Q57" s="23">
        <v>21681.200000000001</v>
      </c>
      <c r="R57" s="23">
        <v>23203.1</v>
      </c>
      <c r="S57" s="23">
        <v>24996.837</v>
      </c>
      <c r="T57" s="23">
        <v>25641.210999999999</v>
      </c>
      <c r="U57" s="23">
        <v>25863.599999999999</v>
      </c>
      <c r="V57" s="23">
        <v>26362</v>
      </c>
      <c r="W57" s="23">
        <v>27379.7</v>
      </c>
      <c r="X57" s="23">
        <v>27006</v>
      </c>
      <c r="Y57" s="23">
        <v>28875.1</v>
      </c>
      <c r="Z57" s="23">
        <v>30599.599999999999</v>
      </c>
      <c r="AA57" s="23">
        <v>31626</v>
      </c>
      <c r="AB57" s="23">
        <v>33129.599999999999</v>
      </c>
      <c r="AC57" s="23">
        <v>34808.6</v>
      </c>
      <c r="AD57" s="23">
        <v>37071.9</v>
      </c>
      <c r="AE57" s="23">
        <v>38943</v>
      </c>
      <c r="AF57" s="23" t="s">
        <v>1</v>
      </c>
      <c r="AG57" s="23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30" max="31" width="9.140625" customWidth="1"/>
  </cols>
  <sheetData>
    <row r="1" spans="1:33" x14ac:dyDescent="0.25">
      <c r="A1" s="1" t="s">
        <v>281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452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22" t="s">
        <v>1</v>
      </c>
      <c r="C5" s="32">
        <v>1847.19</v>
      </c>
      <c r="D5" s="23">
        <v>2087.7399999999998</v>
      </c>
      <c r="E5" s="23">
        <v>2260.11</v>
      </c>
      <c r="F5" s="23">
        <v>2357.94</v>
      </c>
      <c r="G5" s="23">
        <v>2471.37</v>
      </c>
      <c r="H5" s="23">
        <v>2673.71</v>
      </c>
      <c r="I5" s="23">
        <v>2904.64</v>
      </c>
      <c r="J5" s="23">
        <v>3035.1</v>
      </c>
      <c r="K5" s="23">
        <v>3307.12</v>
      </c>
      <c r="L5" s="23">
        <v>3588.61</v>
      </c>
      <c r="M5" s="23">
        <v>3921.1030000000001</v>
      </c>
      <c r="N5" s="23">
        <v>3662.3470000000002</v>
      </c>
      <c r="O5" s="23">
        <v>3607.8919999999998</v>
      </c>
      <c r="P5" s="23">
        <v>3731.8139999999999</v>
      </c>
      <c r="Q5" s="23">
        <v>3775.6239999999998</v>
      </c>
      <c r="R5" s="23">
        <v>4105.6149999999998</v>
      </c>
      <c r="S5" s="23">
        <v>4420.3860000000004</v>
      </c>
      <c r="T5" s="23">
        <v>4650.0110000000004</v>
      </c>
      <c r="U5" s="23">
        <v>4574.7669999999998</v>
      </c>
      <c r="V5" s="23">
        <v>5027.7</v>
      </c>
      <c r="W5" s="23">
        <v>5613.4</v>
      </c>
      <c r="X5" s="23">
        <v>6148.9549999999999</v>
      </c>
      <c r="Y5" s="23">
        <v>6356.8370000000004</v>
      </c>
      <c r="Z5" s="23">
        <v>6675.9679999999998</v>
      </c>
      <c r="AA5" s="23">
        <v>7076.3639999999996</v>
      </c>
      <c r="AB5" s="23">
        <v>7444.72</v>
      </c>
      <c r="AC5" s="23">
        <v>8333.61</v>
      </c>
      <c r="AD5" s="23">
        <v>9432.6110000000008</v>
      </c>
      <c r="AE5" s="23">
        <v>11143.444</v>
      </c>
      <c r="AF5" s="23">
        <v>11396.65</v>
      </c>
      <c r="AG5" s="23">
        <v>12172.787</v>
      </c>
    </row>
    <row r="6" spans="1:33" x14ac:dyDescent="0.25">
      <c r="A6" s="12" t="s">
        <v>2</v>
      </c>
      <c r="B6" s="24">
        <v>0.66400000000000003</v>
      </c>
      <c r="C6" s="25">
        <v>1.121</v>
      </c>
      <c r="D6" s="25">
        <v>1.6779999999999999</v>
      </c>
      <c r="E6" s="25">
        <v>1.7729999999999999</v>
      </c>
      <c r="F6" s="25">
        <v>2.2909999999999999</v>
      </c>
      <c r="G6" s="25">
        <v>2.6909999999999998</v>
      </c>
      <c r="H6" s="25">
        <v>5.3849999999999998</v>
      </c>
      <c r="I6" s="25">
        <v>20.311</v>
      </c>
      <c r="J6" s="25">
        <v>23.780999999999999</v>
      </c>
      <c r="K6" s="25">
        <v>27.65</v>
      </c>
      <c r="L6" s="25">
        <v>29.756</v>
      </c>
      <c r="M6" s="25">
        <v>28.376999999999999</v>
      </c>
      <c r="N6" s="25">
        <v>29.324000000000002</v>
      </c>
      <c r="O6" s="25">
        <v>34.54</v>
      </c>
      <c r="P6" s="25">
        <v>46</v>
      </c>
      <c r="Q6" s="25">
        <v>44.804000000000002</v>
      </c>
      <c r="R6" s="25">
        <v>60.401000000000003</v>
      </c>
      <c r="S6" s="25">
        <v>85.064999999999998</v>
      </c>
      <c r="T6" s="25">
        <v>101.11199999999999</v>
      </c>
      <c r="U6" s="25">
        <v>108.17400000000001</v>
      </c>
      <c r="V6" s="25">
        <v>212.107</v>
      </c>
      <c r="W6" s="25">
        <v>228.691</v>
      </c>
      <c r="X6" s="25">
        <v>300.30500000000001</v>
      </c>
      <c r="Y6" s="25">
        <v>318.64</v>
      </c>
      <c r="Z6" s="25">
        <v>436.95699999999999</v>
      </c>
      <c r="AA6" s="25">
        <v>623.88599999999997</v>
      </c>
      <c r="AB6" s="25">
        <v>537.93200000000002</v>
      </c>
      <c r="AC6" s="25">
        <v>534.07100000000003</v>
      </c>
      <c r="AD6" s="25">
        <v>596.08299999999997</v>
      </c>
      <c r="AE6" s="25">
        <v>673.12199999999996</v>
      </c>
      <c r="AF6" s="25">
        <v>691.077</v>
      </c>
      <c r="AG6" s="25">
        <v>707</v>
      </c>
    </row>
    <row r="7" spans="1:33" s="15" customFormat="1" x14ac:dyDescent="0.25">
      <c r="A7" s="16" t="s">
        <v>3</v>
      </c>
      <c r="B7" s="26" t="s">
        <v>1</v>
      </c>
      <c r="C7" s="27">
        <v>10558</v>
      </c>
      <c r="D7" s="27">
        <v>10880</v>
      </c>
      <c r="E7" s="27">
        <v>9024</v>
      </c>
      <c r="F7" s="27">
        <v>8699</v>
      </c>
      <c r="G7" s="27">
        <v>9098.6</v>
      </c>
      <c r="H7" s="27">
        <v>9747.2000000000007</v>
      </c>
      <c r="I7" s="27">
        <v>12232.1</v>
      </c>
      <c r="J7" s="27">
        <v>14759.8</v>
      </c>
      <c r="K7" s="27">
        <v>14862.3</v>
      </c>
      <c r="L7" s="27">
        <v>15881.9</v>
      </c>
      <c r="M7" s="27">
        <v>17051.900000000001</v>
      </c>
      <c r="N7" s="27">
        <v>18051.3</v>
      </c>
      <c r="O7" s="27">
        <v>19667.916000000001</v>
      </c>
      <c r="P7" s="27">
        <v>21900.789000000001</v>
      </c>
      <c r="Q7" s="27">
        <v>22185.749</v>
      </c>
      <c r="R7" s="27">
        <v>25375.18</v>
      </c>
      <c r="S7" s="27">
        <v>28830.971000000001</v>
      </c>
      <c r="T7" s="27">
        <v>28728.395</v>
      </c>
      <c r="U7" s="27">
        <v>28125.530999999999</v>
      </c>
      <c r="V7" s="27">
        <v>30013.274000000001</v>
      </c>
      <c r="W7" s="27">
        <v>34148.021000000001</v>
      </c>
      <c r="X7" s="27">
        <v>38227.991999999998</v>
      </c>
      <c r="Y7" s="27">
        <v>41512.703999999998</v>
      </c>
      <c r="Z7" s="27">
        <v>46980.508999999998</v>
      </c>
      <c r="AA7" s="27">
        <v>48147.504999999997</v>
      </c>
      <c r="AB7" s="27">
        <v>48980.262000000002</v>
      </c>
      <c r="AC7" s="27">
        <v>56810.127</v>
      </c>
      <c r="AD7" s="27">
        <v>63653.607000000004</v>
      </c>
      <c r="AE7" s="27">
        <v>68808.243000000002</v>
      </c>
      <c r="AF7" s="27">
        <v>69112.546000000002</v>
      </c>
      <c r="AG7" s="27">
        <v>76554.907999999996</v>
      </c>
    </row>
    <row r="8" spans="1:33" x14ac:dyDescent="0.25">
      <c r="A8" s="12" t="s">
        <v>4</v>
      </c>
      <c r="B8" s="24">
        <v>7397</v>
      </c>
      <c r="C8" s="25">
        <v>8254</v>
      </c>
      <c r="D8" s="25">
        <v>8702.5</v>
      </c>
      <c r="E8" s="25">
        <v>9151</v>
      </c>
      <c r="F8" s="25" t="s">
        <v>1</v>
      </c>
      <c r="G8" s="25">
        <v>10641</v>
      </c>
      <c r="H8" s="25">
        <v>11973</v>
      </c>
      <c r="I8" s="25">
        <v>13305</v>
      </c>
      <c r="J8" s="25">
        <v>15394.14</v>
      </c>
      <c r="K8" s="25">
        <v>17151.11</v>
      </c>
      <c r="L8" s="25">
        <v>19351</v>
      </c>
      <c r="M8" s="25">
        <v>21866.06</v>
      </c>
      <c r="N8" s="25">
        <v>23764</v>
      </c>
      <c r="O8" s="25">
        <v>24928.807000000001</v>
      </c>
      <c r="P8" s="25">
        <v>24788.399000000001</v>
      </c>
      <c r="Q8" s="25">
        <v>25908.134999999998</v>
      </c>
      <c r="R8" s="25">
        <v>27058.364000000001</v>
      </c>
      <c r="S8" s="25">
        <v>30561.5</v>
      </c>
      <c r="T8" s="25">
        <v>34922</v>
      </c>
      <c r="U8" s="25">
        <v>36714.300000000003</v>
      </c>
      <c r="V8" s="25">
        <v>35412.6</v>
      </c>
      <c r="W8" s="25">
        <v>36286.400000000001</v>
      </c>
      <c r="X8" s="25">
        <v>37044.5</v>
      </c>
      <c r="Y8" s="25">
        <v>36307.699999999997</v>
      </c>
      <c r="Z8" s="25">
        <v>36815</v>
      </c>
      <c r="AA8" s="25">
        <v>39487</v>
      </c>
      <c r="AB8" s="25">
        <v>42418</v>
      </c>
      <c r="AC8" s="25">
        <v>40757</v>
      </c>
      <c r="AD8" s="25">
        <v>42187</v>
      </c>
      <c r="AE8" s="25">
        <v>42545</v>
      </c>
      <c r="AF8" s="25">
        <v>42494</v>
      </c>
      <c r="AG8" s="25">
        <v>43769</v>
      </c>
    </row>
    <row r="9" spans="1:33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>
        <v>5.6749999999999998</v>
      </c>
      <c r="K9" s="23">
        <v>8.7560000000000002</v>
      </c>
      <c r="L9" s="23">
        <v>8.3339999999999996</v>
      </c>
      <c r="M9" s="23">
        <v>16.405999999999999</v>
      </c>
      <c r="N9" s="23">
        <v>17.077000000000002</v>
      </c>
      <c r="O9" s="23">
        <v>22.657</v>
      </c>
      <c r="P9" s="23">
        <v>32.223999999999997</v>
      </c>
      <c r="Q9" s="23">
        <v>46.898000000000003</v>
      </c>
      <c r="R9" s="23">
        <v>67.093999999999994</v>
      </c>
      <c r="S9" s="23">
        <v>81.876999999999995</v>
      </c>
      <c r="T9" s="23">
        <v>89.879000000000005</v>
      </c>
      <c r="U9" s="23">
        <v>88.206999999999994</v>
      </c>
      <c r="V9" s="23">
        <v>116.76300000000001</v>
      </c>
      <c r="W9" s="23">
        <v>242.845</v>
      </c>
      <c r="X9" s="23">
        <v>218.99700000000001</v>
      </c>
      <c r="Y9" s="23">
        <v>155.6</v>
      </c>
      <c r="Z9" s="23">
        <v>124.82899999999999</v>
      </c>
      <c r="AA9" s="23">
        <v>139.44999999999999</v>
      </c>
      <c r="AB9" s="23">
        <v>139.21</v>
      </c>
      <c r="AC9" s="23">
        <v>143.62</v>
      </c>
      <c r="AD9" s="23">
        <v>154.84</v>
      </c>
      <c r="AE9" s="23">
        <v>241.5</v>
      </c>
      <c r="AF9" s="23">
        <v>264.29000000000002</v>
      </c>
      <c r="AG9" s="23">
        <v>307.654</v>
      </c>
    </row>
    <row r="10" spans="1:33" x14ac:dyDescent="0.25">
      <c r="A10" s="12" t="s">
        <v>6</v>
      </c>
      <c r="B10" s="24">
        <v>1035.701</v>
      </c>
      <c r="C10" s="25">
        <v>975.10299999999995</v>
      </c>
      <c r="D10" s="25">
        <v>991.63599999999997</v>
      </c>
      <c r="E10" s="25">
        <v>1048.5</v>
      </c>
      <c r="F10" s="25">
        <v>1249.8040000000001</v>
      </c>
      <c r="G10" s="25">
        <v>1373.3720000000001</v>
      </c>
      <c r="H10" s="25">
        <v>1656.6510000000001</v>
      </c>
      <c r="I10" s="25">
        <v>1916.703</v>
      </c>
      <c r="J10" s="25">
        <v>2252.81</v>
      </c>
      <c r="K10" s="25">
        <v>2643.931</v>
      </c>
      <c r="L10" s="25">
        <v>3135.94</v>
      </c>
      <c r="M10" s="25">
        <v>3284.0010000000002</v>
      </c>
      <c r="N10" s="25">
        <v>3375.1089999999999</v>
      </c>
      <c r="O10" s="25">
        <v>3527.9259999999999</v>
      </c>
      <c r="P10" s="25">
        <v>3683.4679999999998</v>
      </c>
      <c r="Q10" s="25">
        <v>3876.9</v>
      </c>
      <c r="R10" s="25">
        <v>4107.7870000000003</v>
      </c>
      <c r="S10" s="25">
        <v>4513.3549999999996</v>
      </c>
      <c r="T10" s="25">
        <v>5101.9859999999999</v>
      </c>
      <c r="U10" s="25">
        <v>4847.1639999999998</v>
      </c>
      <c r="V10" s="25">
        <v>4854.4629999999997</v>
      </c>
      <c r="W10" s="25">
        <v>5047.4279999999999</v>
      </c>
      <c r="X10" s="25">
        <v>4694.9970000000003</v>
      </c>
      <c r="Y10" s="25">
        <v>4602.3999999999996</v>
      </c>
      <c r="Z10" s="25">
        <v>4409.5</v>
      </c>
      <c r="AA10" s="25">
        <v>4047.3</v>
      </c>
      <c r="AB10" s="25">
        <v>3901.7</v>
      </c>
      <c r="AC10" s="25">
        <v>4028.3</v>
      </c>
      <c r="AD10" s="25">
        <v>4226.8999999999996</v>
      </c>
      <c r="AE10" s="25">
        <v>4407.8999999999996</v>
      </c>
      <c r="AF10" s="25">
        <v>4644.3</v>
      </c>
      <c r="AG10" s="25">
        <v>5152.7470000000003</v>
      </c>
    </row>
    <row r="11" spans="1:33" x14ac:dyDescent="0.25">
      <c r="A11" s="9" t="s">
        <v>7</v>
      </c>
      <c r="B11" s="22">
        <v>14475.918</v>
      </c>
      <c r="C11" s="23">
        <v>15286.231</v>
      </c>
      <c r="D11" s="23">
        <v>16134.183000000001</v>
      </c>
      <c r="E11" s="23">
        <v>16339.806</v>
      </c>
      <c r="F11" s="23">
        <v>16551.084999999999</v>
      </c>
      <c r="G11" s="23">
        <v>16649.338</v>
      </c>
      <c r="H11" s="23">
        <v>17131.152999999998</v>
      </c>
      <c r="I11" s="23">
        <v>17356.93</v>
      </c>
      <c r="J11" s="23">
        <v>17631.644</v>
      </c>
      <c r="K11" s="23">
        <v>18655.125</v>
      </c>
      <c r="L11" s="23">
        <v>19348.419999999998</v>
      </c>
      <c r="M11" s="23">
        <v>20782.150000000001</v>
      </c>
      <c r="N11" s="23">
        <v>21838.67</v>
      </c>
      <c r="O11" s="23">
        <v>21646.182000000001</v>
      </c>
      <c r="P11" s="23">
        <v>22523.383000000002</v>
      </c>
      <c r="Q11" s="23">
        <v>22503.129000000001</v>
      </c>
      <c r="R11" s="23">
        <v>23910.57</v>
      </c>
      <c r="S11" s="23">
        <v>24752.716</v>
      </c>
      <c r="T11" s="23">
        <v>25761.21</v>
      </c>
      <c r="U11" s="23">
        <v>26425.933000000001</v>
      </c>
      <c r="V11" s="23">
        <v>27454.57</v>
      </c>
      <c r="W11" s="23">
        <v>28850.6</v>
      </c>
      <c r="X11" s="23">
        <v>30041.401000000002</v>
      </c>
      <c r="Y11" s="23">
        <v>30589.665000000001</v>
      </c>
      <c r="Z11" s="23">
        <v>31132.940999999999</v>
      </c>
      <c r="AA11" s="23">
        <v>31664.501</v>
      </c>
      <c r="AB11" s="23">
        <v>32325.62</v>
      </c>
      <c r="AC11" s="23">
        <v>33019.108</v>
      </c>
      <c r="AD11" s="23">
        <v>34023</v>
      </c>
      <c r="AE11" s="23">
        <v>35220.379999999997</v>
      </c>
      <c r="AF11" s="23">
        <v>35140.252</v>
      </c>
      <c r="AG11" s="23">
        <v>36282.195</v>
      </c>
    </row>
    <row r="12" spans="1:33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>
        <v>856</v>
      </c>
      <c r="O12" s="25">
        <v>864</v>
      </c>
      <c r="P12" s="25">
        <v>1077</v>
      </c>
      <c r="Q12" s="25">
        <v>953.5</v>
      </c>
      <c r="R12" s="25">
        <v>799.9</v>
      </c>
      <c r="S12" s="25">
        <v>1037.8</v>
      </c>
      <c r="T12" s="25">
        <v>1361.5</v>
      </c>
      <c r="U12" s="25">
        <v>1129.337</v>
      </c>
      <c r="V12" s="25">
        <v>1077.2639999999999</v>
      </c>
      <c r="W12" s="25">
        <v>1118.722</v>
      </c>
      <c r="X12" s="25">
        <v>1137.971</v>
      </c>
      <c r="Y12" s="25">
        <v>1346.81</v>
      </c>
      <c r="Z12" s="25">
        <v>1251.944</v>
      </c>
      <c r="AA12" s="25">
        <v>1461.8</v>
      </c>
      <c r="AB12" s="25">
        <v>1399.33</v>
      </c>
      <c r="AC12" s="25">
        <v>1529.816</v>
      </c>
      <c r="AD12" s="25">
        <v>1787.66</v>
      </c>
      <c r="AE12" s="25">
        <v>2182.3270000000002</v>
      </c>
      <c r="AF12" s="25">
        <v>2261.5680000000002</v>
      </c>
      <c r="AG12" s="25">
        <v>2540</v>
      </c>
    </row>
    <row r="13" spans="1:33" x14ac:dyDescent="0.25">
      <c r="A13" s="9" t="s">
        <v>9</v>
      </c>
      <c r="B13" s="22">
        <v>180.28100000000001</v>
      </c>
      <c r="C13" s="23">
        <v>223.357</v>
      </c>
      <c r="D13" s="23">
        <v>270.012</v>
      </c>
      <c r="E13" s="23">
        <v>343.4</v>
      </c>
      <c r="F13" s="23">
        <v>406.7</v>
      </c>
      <c r="G13" s="23">
        <v>470.1</v>
      </c>
      <c r="H13" s="23">
        <v>541.20000000000005</v>
      </c>
      <c r="I13" s="23">
        <v>612.4</v>
      </c>
      <c r="J13" s="23">
        <v>697.97799999999995</v>
      </c>
      <c r="K13" s="23">
        <v>783.60599999999999</v>
      </c>
      <c r="L13" s="23">
        <v>842.2</v>
      </c>
      <c r="M13" s="23">
        <v>900</v>
      </c>
      <c r="N13" s="23">
        <v>988.2</v>
      </c>
      <c r="O13" s="23">
        <v>1105</v>
      </c>
      <c r="P13" s="23">
        <v>1210</v>
      </c>
      <c r="Q13" s="23">
        <v>1330</v>
      </c>
      <c r="R13" s="23">
        <v>1466.4</v>
      </c>
      <c r="S13" s="23">
        <v>1603.2</v>
      </c>
      <c r="T13" s="23">
        <v>1686.7</v>
      </c>
      <c r="U13" s="23">
        <v>1868.4559999999999</v>
      </c>
      <c r="V13" s="23">
        <v>1833.6</v>
      </c>
      <c r="W13" s="23">
        <v>1859.6</v>
      </c>
      <c r="X13" s="23">
        <v>1961.692</v>
      </c>
      <c r="Y13" s="23">
        <v>2021.9</v>
      </c>
      <c r="Z13" s="23">
        <v>2106.8000000000002</v>
      </c>
      <c r="AA13" s="23">
        <v>2233.1</v>
      </c>
      <c r="AB13" s="23">
        <v>2292.8000000000002</v>
      </c>
      <c r="AC13" s="23">
        <v>2770.2139999999999</v>
      </c>
      <c r="AD13" s="23">
        <v>2777.748</v>
      </c>
      <c r="AE13" s="23">
        <v>3256.2950000000001</v>
      </c>
      <c r="AF13" s="23">
        <v>3391.165</v>
      </c>
      <c r="AG13" s="23">
        <v>3588.1869999999999</v>
      </c>
    </row>
    <row r="14" spans="1:33" x14ac:dyDescent="0.25">
      <c r="A14" s="12" t="s">
        <v>10</v>
      </c>
      <c r="B14" s="24">
        <v>5120.3</v>
      </c>
      <c r="C14" s="25">
        <v>5088.9799999999996</v>
      </c>
      <c r="D14" s="25">
        <v>5175.8</v>
      </c>
      <c r="E14" s="25">
        <v>4880.72</v>
      </c>
      <c r="F14" s="25">
        <v>4754.53</v>
      </c>
      <c r="G14" s="25">
        <v>4927.37</v>
      </c>
      <c r="H14" s="25">
        <v>5292.02</v>
      </c>
      <c r="I14" s="25">
        <v>5376.6</v>
      </c>
      <c r="J14" s="25">
        <v>5532.8</v>
      </c>
      <c r="K14" s="25">
        <v>5684</v>
      </c>
      <c r="L14" s="25">
        <v>6239</v>
      </c>
      <c r="M14" s="25">
        <v>6660.9</v>
      </c>
      <c r="N14" s="25">
        <v>7056.5</v>
      </c>
      <c r="O14" s="25">
        <v>6979</v>
      </c>
      <c r="P14" s="25">
        <v>7293</v>
      </c>
      <c r="Q14" s="25">
        <v>7855.8</v>
      </c>
      <c r="R14" s="25">
        <v>8210.2999999999993</v>
      </c>
      <c r="S14" s="25">
        <v>9454.7000000000007</v>
      </c>
      <c r="T14" s="25">
        <v>10173.299999999999</v>
      </c>
      <c r="U14" s="25">
        <v>10238.1</v>
      </c>
      <c r="V14" s="25">
        <v>10579.2</v>
      </c>
      <c r="W14" s="25">
        <v>10825.3</v>
      </c>
      <c r="X14" s="25">
        <v>11107.2</v>
      </c>
      <c r="Y14" s="25">
        <v>11480.4</v>
      </c>
      <c r="Z14" s="25">
        <v>12343.772999999999</v>
      </c>
      <c r="AA14" s="25">
        <v>12886.4</v>
      </c>
      <c r="AB14" s="25">
        <v>14088.196</v>
      </c>
      <c r="AC14" s="25">
        <v>14840.071</v>
      </c>
      <c r="AD14" s="25">
        <v>15934.029</v>
      </c>
      <c r="AE14" s="25">
        <v>16589.218000000001</v>
      </c>
      <c r="AF14" s="25">
        <v>15467.164000000001</v>
      </c>
      <c r="AG14" s="25">
        <v>16278.668</v>
      </c>
    </row>
    <row r="15" spans="1:33" x14ac:dyDescent="0.25">
      <c r="A15" s="9" t="s">
        <v>11</v>
      </c>
      <c r="B15" s="22" t="s">
        <v>1</v>
      </c>
      <c r="C15" s="23">
        <v>1.264</v>
      </c>
      <c r="D15" s="23">
        <v>1.3839999999999999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>
        <v>2.597</v>
      </c>
      <c r="K15" s="23">
        <v>4.2889999999999997</v>
      </c>
      <c r="L15" s="23">
        <v>5.1260000000000003</v>
      </c>
      <c r="M15" s="23">
        <v>5.24</v>
      </c>
      <c r="N15" s="23">
        <v>6.742</v>
      </c>
      <c r="O15" s="23">
        <v>8.782</v>
      </c>
      <c r="P15" s="23">
        <v>9.8979999999999997</v>
      </c>
      <c r="Q15" s="23">
        <v>11.988</v>
      </c>
      <c r="R15" s="23">
        <v>13.954000000000001</v>
      </c>
      <c r="S15" s="23">
        <v>16.035</v>
      </c>
      <c r="T15" s="23">
        <v>16.731999999999999</v>
      </c>
      <c r="U15" s="23">
        <v>16.434000000000001</v>
      </c>
      <c r="V15" s="23">
        <v>14.795999999999999</v>
      </c>
      <c r="W15" s="23">
        <v>13.765000000000001</v>
      </c>
      <c r="X15" s="23">
        <v>13.959</v>
      </c>
      <c r="Y15" s="23">
        <v>16.998000000000001</v>
      </c>
      <c r="Z15" s="23">
        <v>20.009</v>
      </c>
      <c r="AA15" s="23">
        <v>19.477</v>
      </c>
      <c r="AB15" s="23">
        <v>36.584000000000003</v>
      </c>
      <c r="AC15" s="23">
        <v>40.942999999999998</v>
      </c>
      <c r="AD15" s="23">
        <v>53.906999999999996</v>
      </c>
      <c r="AE15" s="23">
        <v>70.658000000000001</v>
      </c>
      <c r="AF15" s="23">
        <v>81.867999999999995</v>
      </c>
      <c r="AG15" s="23">
        <v>97.5</v>
      </c>
    </row>
    <row r="16" spans="1:33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>
        <v>1.7090000000000001</v>
      </c>
      <c r="I16" s="25">
        <v>3.4409999999999998</v>
      </c>
      <c r="J16" s="25">
        <v>1.3640000000000001</v>
      </c>
      <c r="K16" s="25">
        <v>2.835</v>
      </c>
      <c r="L16" s="25">
        <v>16.809999999999999</v>
      </c>
      <c r="M16" s="25">
        <v>27.542999999999999</v>
      </c>
      <c r="N16" s="25">
        <v>16.827000000000002</v>
      </c>
      <c r="O16" s="25">
        <v>23.228000000000002</v>
      </c>
      <c r="P16" s="25">
        <v>29.338999999999999</v>
      </c>
      <c r="Q16" s="25">
        <v>32.003</v>
      </c>
      <c r="R16" s="25">
        <v>53.231999999999999</v>
      </c>
      <c r="S16" s="25">
        <v>66.352000000000004</v>
      </c>
      <c r="T16" s="25">
        <v>61.225999999999999</v>
      </c>
      <c r="U16" s="25">
        <v>54.506999999999998</v>
      </c>
      <c r="V16" s="25">
        <v>64.555999999999997</v>
      </c>
      <c r="W16" s="25">
        <v>74.114000000000004</v>
      </c>
      <c r="X16" s="25">
        <v>80.340999999999994</v>
      </c>
      <c r="Y16" s="25">
        <v>84.626999999999995</v>
      </c>
      <c r="Z16" s="25">
        <v>116.336</v>
      </c>
      <c r="AA16" s="25">
        <v>106.74</v>
      </c>
      <c r="AB16" s="25">
        <v>114.56</v>
      </c>
      <c r="AC16" s="25">
        <v>139.464</v>
      </c>
      <c r="AD16" s="25">
        <v>178.316</v>
      </c>
      <c r="AE16" s="25">
        <v>210.18</v>
      </c>
      <c r="AF16" s="25">
        <v>278.791</v>
      </c>
      <c r="AG16" s="25">
        <v>305.22399999999999</v>
      </c>
    </row>
    <row r="17" spans="1:33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>
        <v>4.923</v>
      </c>
      <c r="H17" s="23">
        <v>5.0369999999999999</v>
      </c>
      <c r="I17" s="23">
        <v>4.71</v>
      </c>
      <c r="J17" s="23">
        <v>4.7949999999999999</v>
      </c>
      <c r="K17" s="23">
        <v>3.7850000000000001</v>
      </c>
      <c r="L17" s="23">
        <v>12.023</v>
      </c>
      <c r="M17" s="23">
        <v>10.942</v>
      </c>
      <c r="N17" s="23">
        <v>14.044</v>
      </c>
      <c r="O17" s="23">
        <v>11.81</v>
      </c>
      <c r="P17" s="23">
        <v>19.664000000000001</v>
      </c>
      <c r="Q17" s="23">
        <v>29.331</v>
      </c>
      <c r="R17" s="23">
        <v>56.061</v>
      </c>
      <c r="S17" s="23">
        <v>40.728000000000002</v>
      </c>
      <c r="T17" s="23">
        <v>35.43</v>
      </c>
      <c r="U17" s="23">
        <v>31.018999999999998</v>
      </c>
      <c r="V17" s="23">
        <v>40.552</v>
      </c>
      <c r="W17" s="23">
        <v>39.271000000000001</v>
      </c>
      <c r="X17" s="23">
        <v>32.840000000000003</v>
      </c>
      <c r="Y17" s="23">
        <v>39.4</v>
      </c>
      <c r="Z17" s="23">
        <v>57.8</v>
      </c>
      <c r="AA17" s="23">
        <v>37.6</v>
      </c>
      <c r="AB17" s="23">
        <v>27</v>
      </c>
      <c r="AC17" s="23">
        <v>37.5</v>
      </c>
      <c r="AD17" s="23">
        <v>46.3</v>
      </c>
      <c r="AE17" s="23">
        <v>51.3</v>
      </c>
      <c r="AF17" s="23">
        <v>64.430000000000007</v>
      </c>
      <c r="AG17" s="23">
        <v>76.2</v>
      </c>
    </row>
    <row r="18" spans="1:33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>
        <v>337</v>
      </c>
      <c r="M18" s="25" t="s">
        <v>1</v>
      </c>
      <c r="N18" s="25" t="s">
        <v>1</v>
      </c>
      <c r="O18" s="25">
        <v>379.4</v>
      </c>
      <c r="P18" s="25">
        <v>393</v>
      </c>
      <c r="Q18" s="25">
        <v>408</v>
      </c>
      <c r="R18" s="25">
        <v>485</v>
      </c>
      <c r="S18" s="25">
        <v>495</v>
      </c>
      <c r="T18" s="25">
        <v>482</v>
      </c>
      <c r="U18" s="25">
        <v>470.7</v>
      </c>
      <c r="V18" s="25">
        <v>400</v>
      </c>
      <c r="W18" s="25">
        <v>416.2</v>
      </c>
      <c r="X18" s="25">
        <v>310.39999999999998</v>
      </c>
      <c r="Y18" s="25">
        <v>317.89999999999998</v>
      </c>
      <c r="Z18" s="25">
        <v>331.9</v>
      </c>
      <c r="AA18" s="25">
        <v>357.5</v>
      </c>
      <c r="AB18" s="25">
        <v>395</v>
      </c>
      <c r="AC18" s="25">
        <v>402</v>
      </c>
      <c r="AD18" s="25">
        <v>375.1</v>
      </c>
      <c r="AE18" s="25">
        <v>400.8</v>
      </c>
      <c r="AF18" s="25">
        <v>352.8</v>
      </c>
      <c r="AG18" s="25">
        <v>342.98399999999998</v>
      </c>
    </row>
    <row r="19" spans="1:33" x14ac:dyDescent="0.25">
      <c r="A19" s="9" t="s">
        <v>15</v>
      </c>
      <c r="B19" s="22">
        <v>12713</v>
      </c>
      <c r="C19" s="23">
        <v>11065</v>
      </c>
      <c r="D19" s="23">
        <v>11297</v>
      </c>
      <c r="E19" s="23">
        <v>11273</v>
      </c>
      <c r="F19" s="23">
        <v>13704</v>
      </c>
      <c r="G19" s="23">
        <v>17895.900000000001</v>
      </c>
      <c r="H19" s="23">
        <v>19385</v>
      </c>
      <c r="I19" s="23">
        <v>25628.5</v>
      </c>
      <c r="J19" s="23">
        <v>26380.3</v>
      </c>
      <c r="K19" s="23">
        <v>31458.2</v>
      </c>
      <c r="L19" s="23">
        <v>46703.5</v>
      </c>
      <c r="M19" s="23">
        <v>56372.800000000003</v>
      </c>
      <c r="N19" s="23">
        <v>60827.9</v>
      </c>
      <c r="O19" s="23">
        <v>64565.599999999999</v>
      </c>
      <c r="P19" s="23">
        <v>74641.399999999994</v>
      </c>
      <c r="Q19" s="23">
        <v>89703.4</v>
      </c>
      <c r="R19" s="23">
        <v>114872.1</v>
      </c>
      <c r="S19" s="23">
        <v>123669.4</v>
      </c>
      <c r="T19" s="23">
        <v>140041.9</v>
      </c>
      <c r="U19" s="23">
        <v>171225.5</v>
      </c>
      <c r="V19" s="23">
        <v>185547.6</v>
      </c>
      <c r="W19" s="23">
        <v>210073.3</v>
      </c>
      <c r="X19" s="23">
        <v>238671</v>
      </c>
      <c r="Y19" s="23">
        <v>291678.90000000002</v>
      </c>
      <c r="Z19" s="23">
        <v>315499.3</v>
      </c>
      <c r="AA19" s="23">
        <v>343983.7</v>
      </c>
      <c r="AB19" s="23">
        <v>316711</v>
      </c>
      <c r="AC19" s="23">
        <v>378171.4</v>
      </c>
      <c r="AD19" s="23">
        <v>494549.5</v>
      </c>
      <c r="AE19" s="23">
        <v>527289.59999999998</v>
      </c>
      <c r="AF19" s="23">
        <v>589811.4</v>
      </c>
      <c r="AG19" s="23">
        <v>684723.02</v>
      </c>
    </row>
    <row r="20" spans="1:33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>
        <v>2.7949999999999999</v>
      </c>
      <c r="O20" s="25">
        <v>3.4940000000000002</v>
      </c>
      <c r="P20" s="25">
        <v>15.858000000000001</v>
      </c>
      <c r="Q20" s="25">
        <v>18.11</v>
      </c>
      <c r="R20" s="25">
        <v>20.684999999999999</v>
      </c>
      <c r="S20" s="25">
        <v>20.902000000000001</v>
      </c>
      <c r="T20" s="25">
        <v>21.437999999999999</v>
      </c>
      <c r="U20" s="25">
        <v>20.123999999999999</v>
      </c>
      <c r="V20" s="25">
        <v>24.547999999999998</v>
      </c>
      <c r="W20" s="25">
        <v>29.960999999999999</v>
      </c>
      <c r="X20" s="25">
        <v>34.183</v>
      </c>
      <c r="Y20" s="25">
        <v>30.544</v>
      </c>
      <c r="Z20" s="25">
        <v>33.46</v>
      </c>
      <c r="AA20" s="25">
        <v>36.728999999999999</v>
      </c>
      <c r="AB20" s="25">
        <v>36.366</v>
      </c>
      <c r="AC20" s="25">
        <v>43.072000000000003</v>
      </c>
      <c r="AD20" s="25">
        <v>46.991999999999997</v>
      </c>
      <c r="AE20" s="25">
        <v>49.6</v>
      </c>
      <c r="AF20" s="25">
        <v>54.713999999999999</v>
      </c>
      <c r="AG20" s="25">
        <v>59.94</v>
      </c>
    </row>
    <row r="21" spans="1:33" x14ac:dyDescent="0.25">
      <c r="A21" s="9" t="s">
        <v>17</v>
      </c>
      <c r="B21" s="22">
        <v>24542.01</v>
      </c>
      <c r="C21" s="23">
        <v>26245.5</v>
      </c>
      <c r="D21" s="23">
        <v>26579</v>
      </c>
      <c r="E21" s="23">
        <v>25933</v>
      </c>
      <c r="F21" s="23">
        <v>25910</v>
      </c>
      <c r="G21" s="23">
        <v>26816.6</v>
      </c>
      <c r="H21" s="23">
        <v>27211</v>
      </c>
      <c r="I21" s="23">
        <v>28909.8</v>
      </c>
      <c r="J21" s="23">
        <v>30334.44</v>
      </c>
      <c r="K21" s="23">
        <v>33622.550000000003</v>
      </c>
      <c r="L21" s="23">
        <v>35600</v>
      </c>
      <c r="M21" s="23">
        <v>36331.9</v>
      </c>
      <c r="N21" s="23">
        <v>36950</v>
      </c>
      <c r="O21" s="23">
        <v>38029</v>
      </c>
      <c r="P21" s="23">
        <v>38363</v>
      </c>
      <c r="Q21" s="23">
        <v>38651.038</v>
      </c>
      <c r="R21" s="23">
        <v>41148</v>
      </c>
      <c r="S21" s="23">
        <v>43034</v>
      </c>
      <c r="T21" s="23">
        <v>46073</v>
      </c>
      <c r="U21" s="23">
        <v>45275</v>
      </c>
      <c r="V21" s="23">
        <v>46929</v>
      </c>
      <c r="W21" s="23">
        <v>51077.2</v>
      </c>
      <c r="X21" s="23">
        <v>53790.1</v>
      </c>
      <c r="Y21" s="23">
        <v>53566.2</v>
      </c>
      <c r="Z21" s="23">
        <v>56996.5</v>
      </c>
      <c r="AA21" s="23">
        <v>60952</v>
      </c>
      <c r="AB21" s="23">
        <v>62826</v>
      </c>
      <c r="AC21" s="23">
        <v>68787.3</v>
      </c>
      <c r="AD21" s="23">
        <v>72101.3</v>
      </c>
      <c r="AE21" s="23">
        <v>75830.399999999994</v>
      </c>
      <c r="AF21" s="23">
        <v>71032</v>
      </c>
      <c r="AG21" s="23">
        <v>75189</v>
      </c>
    </row>
    <row r="22" spans="1:33" x14ac:dyDescent="0.25">
      <c r="A22" s="12" t="s">
        <v>18</v>
      </c>
      <c r="B22" s="24">
        <v>2665.05</v>
      </c>
      <c r="C22" s="25">
        <v>2504.87</v>
      </c>
      <c r="D22" s="25">
        <v>2476.73</v>
      </c>
      <c r="E22" s="25">
        <v>2608.7829999999999</v>
      </c>
      <c r="F22" s="25">
        <v>2916.8989999999999</v>
      </c>
      <c r="G22" s="25">
        <v>3130.63</v>
      </c>
      <c r="H22" s="25">
        <v>3342.0909999999999</v>
      </c>
      <c r="I22" s="25">
        <v>3714.645</v>
      </c>
      <c r="J22" s="25">
        <v>3720.5439999999999</v>
      </c>
      <c r="K22" s="25">
        <v>4263</v>
      </c>
      <c r="L22" s="25">
        <v>4458</v>
      </c>
      <c r="M22" s="25">
        <v>4712</v>
      </c>
      <c r="N22" s="25">
        <v>4543</v>
      </c>
      <c r="O22" s="25">
        <v>4804</v>
      </c>
      <c r="P22" s="25">
        <v>5071</v>
      </c>
      <c r="Q22" s="25">
        <v>5169</v>
      </c>
      <c r="R22" s="25">
        <v>5480</v>
      </c>
      <c r="S22" s="25">
        <v>5495</v>
      </c>
      <c r="T22" s="25">
        <v>5263</v>
      </c>
      <c r="U22" s="25">
        <v>4900</v>
      </c>
      <c r="V22" s="25">
        <v>5218</v>
      </c>
      <c r="W22" s="25">
        <v>6921.7380000000003</v>
      </c>
      <c r="X22" s="25">
        <v>7077.6220000000003</v>
      </c>
      <c r="Y22" s="25">
        <v>9299</v>
      </c>
      <c r="Z22" s="25">
        <v>9444</v>
      </c>
      <c r="AA22" s="25">
        <v>9515</v>
      </c>
      <c r="AB22" s="25">
        <v>10008</v>
      </c>
      <c r="AC22" s="25">
        <v>10667</v>
      </c>
      <c r="AD22" s="25">
        <v>10998</v>
      </c>
      <c r="AE22" s="25">
        <v>11846</v>
      </c>
      <c r="AF22" s="25">
        <v>12314</v>
      </c>
      <c r="AG22" s="25">
        <v>13032</v>
      </c>
    </row>
    <row r="23" spans="1:33" x14ac:dyDescent="0.25">
      <c r="A23" s="9" t="s">
        <v>19</v>
      </c>
      <c r="B23" s="22">
        <v>563</v>
      </c>
      <c r="C23" s="23">
        <v>535</v>
      </c>
      <c r="D23" s="23">
        <v>528</v>
      </c>
      <c r="E23" s="23">
        <v>555</v>
      </c>
      <c r="F23" s="23">
        <v>710</v>
      </c>
      <c r="G23" s="23">
        <v>826.1</v>
      </c>
      <c r="H23" s="23">
        <v>1130.0999999999999</v>
      </c>
      <c r="I23" s="23">
        <v>1325.1</v>
      </c>
      <c r="J23" s="23">
        <v>1661.1</v>
      </c>
      <c r="K23" s="23">
        <v>1897.3</v>
      </c>
      <c r="L23" s="23">
        <v>1730.7</v>
      </c>
      <c r="M23" s="23">
        <v>1740.7</v>
      </c>
      <c r="N23" s="23">
        <v>919.9</v>
      </c>
      <c r="O23" s="23">
        <v>1249.7</v>
      </c>
      <c r="P23" s="23">
        <v>1478.6</v>
      </c>
      <c r="Q23" s="23">
        <v>1770.1</v>
      </c>
      <c r="R23" s="23">
        <v>1858.3</v>
      </c>
      <c r="S23" s="23">
        <v>2025.7</v>
      </c>
      <c r="T23" s="23">
        <v>2383.6999999999998</v>
      </c>
      <c r="U23" s="23">
        <v>2584.6999999999998</v>
      </c>
      <c r="V23" s="23">
        <v>2773.5</v>
      </c>
      <c r="W23" s="23">
        <v>3521.6</v>
      </c>
      <c r="X23" s="23">
        <v>5341.1</v>
      </c>
      <c r="Y23" s="23">
        <v>6291.2</v>
      </c>
      <c r="Z23" s="23">
        <v>7532.1</v>
      </c>
      <c r="AA23" s="23">
        <v>8411.4</v>
      </c>
      <c r="AB23" s="23">
        <v>11782.5</v>
      </c>
      <c r="AC23" s="23">
        <v>13271.9</v>
      </c>
      <c r="AD23" s="23">
        <v>16950.842000000001</v>
      </c>
      <c r="AE23" s="23">
        <v>19030.893</v>
      </c>
      <c r="AF23" s="23">
        <v>20359.057000000001</v>
      </c>
      <c r="AG23" s="23">
        <v>23769</v>
      </c>
    </row>
    <row r="24" spans="1:33" x14ac:dyDescent="0.25">
      <c r="A24" s="12" t="s">
        <v>20</v>
      </c>
      <c r="B24" s="24">
        <v>67.77</v>
      </c>
      <c r="C24" s="25">
        <v>77.41</v>
      </c>
      <c r="D24" s="25">
        <v>87.05</v>
      </c>
      <c r="E24" s="25">
        <v>90.01</v>
      </c>
      <c r="F24" s="25">
        <v>93.07</v>
      </c>
      <c r="G24" s="25">
        <v>96.23</v>
      </c>
      <c r="H24" s="25">
        <v>112.9</v>
      </c>
      <c r="I24" s="25">
        <v>129.57</v>
      </c>
      <c r="J24" s="25">
        <v>157.18</v>
      </c>
      <c r="K24" s="25">
        <v>184.8</v>
      </c>
      <c r="L24" s="25">
        <v>257.55</v>
      </c>
      <c r="M24" s="25">
        <v>330.31099999999998</v>
      </c>
      <c r="N24" s="25">
        <v>334.17399999999998</v>
      </c>
      <c r="O24" s="25">
        <v>338.03800000000001</v>
      </c>
      <c r="P24" s="25">
        <v>400.02699999999999</v>
      </c>
      <c r="Q24" s="25">
        <v>462.01499999999999</v>
      </c>
      <c r="R24" s="25">
        <v>736.40200000000004</v>
      </c>
      <c r="S24" s="25">
        <v>1010.79</v>
      </c>
      <c r="T24" s="25">
        <v>1295.0989999999999</v>
      </c>
      <c r="U24" s="25">
        <v>1311.07</v>
      </c>
      <c r="V24" s="25">
        <v>1266.296</v>
      </c>
      <c r="W24" s="25">
        <v>1216.346</v>
      </c>
      <c r="X24" s="25">
        <v>1153.3320000000001</v>
      </c>
      <c r="Y24" s="25">
        <v>1072.9090000000001</v>
      </c>
      <c r="Z24" s="25">
        <v>1035.9659999999999</v>
      </c>
      <c r="AA24" s="25">
        <v>1036.5319999999999</v>
      </c>
      <c r="AB24" s="25">
        <v>1156.4659999999999</v>
      </c>
      <c r="AC24" s="25">
        <v>1303.4839999999999</v>
      </c>
      <c r="AD24" s="25">
        <v>1424.578</v>
      </c>
      <c r="AE24" s="25">
        <v>1570.51</v>
      </c>
      <c r="AF24" s="25">
        <v>1843.559</v>
      </c>
      <c r="AG24" s="25">
        <v>2111.2939999999999</v>
      </c>
    </row>
    <row r="25" spans="1:33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>
        <v>1287.3920000000001</v>
      </c>
      <c r="F25" s="23" t="s">
        <v>1</v>
      </c>
      <c r="G25" s="23" t="s">
        <v>1</v>
      </c>
      <c r="H25" s="23" t="s">
        <v>1</v>
      </c>
      <c r="I25" s="23" t="s">
        <v>1</v>
      </c>
      <c r="J25" s="23">
        <v>2160.6779999999999</v>
      </c>
      <c r="K25" s="23" t="s">
        <v>1</v>
      </c>
      <c r="L25" s="23" t="s">
        <v>1</v>
      </c>
      <c r="M25" s="23" t="s">
        <v>1</v>
      </c>
      <c r="N25" s="23">
        <v>3130.884</v>
      </c>
      <c r="O25" s="23" t="s">
        <v>1</v>
      </c>
      <c r="P25" s="23">
        <v>3556.4789999999998</v>
      </c>
      <c r="Q25" s="23">
        <v>4207.6689999999999</v>
      </c>
      <c r="R25" s="23">
        <v>4448.6760000000004</v>
      </c>
      <c r="S25" s="23">
        <v>4845.8609999999999</v>
      </c>
      <c r="T25" s="23">
        <v>5232.63</v>
      </c>
      <c r="U25" s="23">
        <v>5092.902</v>
      </c>
      <c r="V25" s="23">
        <v>5520.4219999999996</v>
      </c>
      <c r="W25" s="23">
        <v>5692.8410000000003</v>
      </c>
      <c r="X25" s="23">
        <v>6540.4570000000003</v>
      </c>
      <c r="Y25" s="23">
        <v>6778.42</v>
      </c>
      <c r="Z25" s="23">
        <v>7324.6790000000001</v>
      </c>
      <c r="AA25" s="23">
        <v>7498.4880000000003</v>
      </c>
      <c r="AB25" s="23">
        <v>7824.51</v>
      </c>
      <c r="AC25" s="23">
        <v>7888.4440000000004</v>
      </c>
      <c r="AD25" s="23">
        <v>8323.2000000000007</v>
      </c>
      <c r="AE25" s="23">
        <v>8749.143</v>
      </c>
      <c r="AF25" s="23">
        <v>8483.4599999999991</v>
      </c>
      <c r="AG25" s="23">
        <v>9006.94</v>
      </c>
    </row>
    <row r="26" spans="1:33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>
        <v>14.656000000000001</v>
      </c>
      <c r="F26" s="25">
        <v>32.398000000000003</v>
      </c>
      <c r="G26" s="25">
        <v>44.761000000000003</v>
      </c>
      <c r="H26" s="25">
        <v>56.481999999999999</v>
      </c>
      <c r="I26" s="25">
        <v>119.221</v>
      </c>
      <c r="J26" s="25">
        <v>140.67400000000001</v>
      </c>
      <c r="K26" s="25">
        <v>163.34399999999999</v>
      </c>
      <c r="L26" s="25">
        <v>205.61</v>
      </c>
      <c r="M26" s="25">
        <v>283.02999999999997</v>
      </c>
      <c r="N26" s="25">
        <v>346.15100000000001</v>
      </c>
      <c r="O26" s="25">
        <v>443.37200000000001</v>
      </c>
      <c r="P26" s="25">
        <v>527.00400000000002</v>
      </c>
      <c r="Q26" s="25">
        <v>588.54</v>
      </c>
      <c r="R26" s="25">
        <v>759.22500000000002</v>
      </c>
      <c r="S26" s="25">
        <v>906.50599999999997</v>
      </c>
      <c r="T26" s="25">
        <v>893</v>
      </c>
      <c r="U26" s="25">
        <v>947.04700000000003</v>
      </c>
      <c r="V26" s="25">
        <v>924.78</v>
      </c>
      <c r="W26" s="25">
        <v>1004.5359999999999</v>
      </c>
      <c r="X26" s="25">
        <v>1119.4349999999999</v>
      </c>
      <c r="Y26" s="25">
        <v>755.71</v>
      </c>
      <c r="Z26" s="25">
        <v>1059.424</v>
      </c>
      <c r="AA26" s="25">
        <v>1529.866</v>
      </c>
      <c r="AB26" s="25">
        <v>2028.2429999999999</v>
      </c>
      <c r="AC26" s="25">
        <v>2448.5259999999998</v>
      </c>
      <c r="AD26" s="25">
        <v>2830.203</v>
      </c>
      <c r="AE26" s="25">
        <v>2927.692</v>
      </c>
      <c r="AF26" s="25">
        <v>2929.174</v>
      </c>
      <c r="AG26" s="25">
        <v>3394.7350000000001</v>
      </c>
    </row>
    <row r="27" spans="1:33" x14ac:dyDescent="0.25">
      <c r="A27" s="9" t="s">
        <v>23</v>
      </c>
      <c r="B27" s="22" t="s">
        <v>1</v>
      </c>
      <c r="C27" s="23">
        <v>45.57</v>
      </c>
      <c r="D27" s="23" t="s">
        <v>1</v>
      </c>
      <c r="E27" s="23">
        <v>79.010000000000005</v>
      </c>
      <c r="F27" s="23" t="s">
        <v>1</v>
      </c>
      <c r="G27" s="23">
        <v>114.56</v>
      </c>
      <c r="H27" s="23">
        <v>106.86</v>
      </c>
      <c r="I27" s="23">
        <v>125.78</v>
      </c>
      <c r="J27" s="23" t="s">
        <v>1</v>
      </c>
      <c r="K27" s="23">
        <v>216.54</v>
      </c>
      <c r="L27" s="23">
        <v>199.6</v>
      </c>
      <c r="M27" s="23">
        <v>278.10000000000002</v>
      </c>
      <c r="N27" s="23">
        <v>287.10000000000002</v>
      </c>
      <c r="O27" s="23">
        <v>313.49</v>
      </c>
      <c r="P27" s="23">
        <v>317.37</v>
      </c>
      <c r="Q27" s="23">
        <v>357.35599999999999</v>
      </c>
      <c r="R27" s="23">
        <v>367.3</v>
      </c>
      <c r="S27" s="23">
        <v>383.53</v>
      </c>
      <c r="T27" s="23">
        <v>500.8</v>
      </c>
      <c r="U27" s="23">
        <v>537.83000000000004</v>
      </c>
      <c r="V27" s="23">
        <v>533.39</v>
      </c>
      <c r="W27" s="23">
        <v>485.863</v>
      </c>
      <c r="X27" s="23">
        <v>458.6</v>
      </c>
      <c r="Y27" s="23">
        <v>488.69</v>
      </c>
      <c r="Z27" s="23">
        <v>504.37</v>
      </c>
      <c r="AA27" s="23">
        <v>561.59</v>
      </c>
      <c r="AB27" s="23">
        <v>740.4</v>
      </c>
      <c r="AC27" s="23">
        <v>994.04</v>
      </c>
      <c r="AD27" s="23">
        <v>1049.5</v>
      </c>
      <c r="AE27" s="23">
        <v>1077.9000000000001</v>
      </c>
      <c r="AF27" s="23">
        <v>1149.8800000000001</v>
      </c>
      <c r="AG27" s="23">
        <v>1245.1949999999999</v>
      </c>
    </row>
    <row r="28" spans="1:33" x14ac:dyDescent="0.25">
      <c r="A28" s="12" t="s">
        <v>24</v>
      </c>
      <c r="B28" s="24">
        <v>103.399</v>
      </c>
      <c r="C28" s="25">
        <v>177.953</v>
      </c>
      <c r="D28" s="25">
        <v>142.70099999999999</v>
      </c>
      <c r="E28" s="25">
        <v>134.9</v>
      </c>
      <c r="F28" s="25">
        <v>78.271000000000001</v>
      </c>
      <c r="G28" s="25">
        <v>96.162999999999997</v>
      </c>
      <c r="H28" s="25">
        <v>109.407</v>
      </c>
      <c r="I28" s="25">
        <v>194.31700000000001</v>
      </c>
      <c r="J28" s="25">
        <v>134.435</v>
      </c>
      <c r="K28" s="25">
        <v>115.283</v>
      </c>
      <c r="L28" s="25">
        <v>132.94200000000001</v>
      </c>
      <c r="M28" s="25">
        <v>144.52600000000001</v>
      </c>
      <c r="N28" s="25">
        <v>135.232</v>
      </c>
      <c r="O28" s="25">
        <v>128.56</v>
      </c>
      <c r="P28" s="25">
        <v>113.72199999999999</v>
      </c>
      <c r="Q28" s="25">
        <v>124.145</v>
      </c>
      <c r="R28" s="25">
        <v>115.249</v>
      </c>
      <c r="S28" s="25">
        <v>111.78700000000001</v>
      </c>
      <c r="T28" s="25">
        <v>135.709</v>
      </c>
      <c r="U28" s="25">
        <v>124.376</v>
      </c>
      <c r="V28" s="25">
        <v>175.245</v>
      </c>
      <c r="W28" s="25">
        <v>174.14500000000001</v>
      </c>
      <c r="X28" s="25">
        <v>241.97900000000001</v>
      </c>
      <c r="Y28" s="25">
        <v>282.60899999999998</v>
      </c>
      <c r="Z28" s="25">
        <v>246.678</v>
      </c>
      <c r="AA28" s="25">
        <v>259.18900000000002</v>
      </c>
      <c r="AB28" s="25">
        <v>322.72000000000003</v>
      </c>
      <c r="AC28" s="25">
        <v>405.32100000000003</v>
      </c>
      <c r="AD28" s="25">
        <v>406.077</v>
      </c>
      <c r="AE28" s="25">
        <v>425.82299999999998</v>
      </c>
      <c r="AF28" s="25">
        <v>453.666</v>
      </c>
      <c r="AG28" s="25">
        <v>514.66</v>
      </c>
    </row>
    <row r="29" spans="1:33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>
        <v>39.313000000000002</v>
      </c>
      <c r="F29" s="23">
        <v>57.610999999999997</v>
      </c>
      <c r="G29" s="23">
        <v>73.206000000000003</v>
      </c>
      <c r="H29" s="23">
        <v>77.816999999999993</v>
      </c>
      <c r="I29" s="23">
        <v>91.474999999999994</v>
      </c>
      <c r="J29" s="23">
        <v>104.273</v>
      </c>
      <c r="K29" s="23">
        <v>126.602</v>
      </c>
      <c r="L29" s="23">
        <v>144.37899999999999</v>
      </c>
      <c r="M29" s="23">
        <v>179.34100000000001</v>
      </c>
      <c r="N29" s="23">
        <v>202.833</v>
      </c>
      <c r="O29" s="23">
        <v>204.316</v>
      </c>
      <c r="P29" s="23">
        <v>253.55500000000001</v>
      </c>
      <c r="Q29" s="23">
        <v>242.839</v>
      </c>
      <c r="R29" s="23">
        <v>291.34199999999998</v>
      </c>
      <c r="S29" s="23">
        <v>299.45</v>
      </c>
      <c r="T29" s="23">
        <v>398.274</v>
      </c>
      <c r="U29" s="23">
        <v>424.399</v>
      </c>
      <c r="V29" s="23">
        <v>505.81700000000001</v>
      </c>
      <c r="W29" s="23">
        <v>660.48400000000004</v>
      </c>
      <c r="X29" s="23">
        <v>703.09799999999996</v>
      </c>
      <c r="Y29" s="23">
        <v>715.53800000000001</v>
      </c>
      <c r="Z29" s="23">
        <v>688.51800000000003</v>
      </c>
      <c r="AA29" s="23">
        <v>650.57899999999995</v>
      </c>
      <c r="AB29" s="23">
        <v>614.66999999999996</v>
      </c>
      <c r="AC29" s="23">
        <v>599.976</v>
      </c>
      <c r="AD29" s="23">
        <v>662.44200000000001</v>
      </c>
      <c r="AE29" s="23">
        <v>731.25599999999997</v>
      </c>
      <c r="AF29" s="23">
        <v>738.58299999999997</v>
      </c>
      <c r="AG29" s="23">
        <v>820</v>
      </c>
    </row>
    <row r="30" spans="1:33" x14ac:dyDescent="0.25">
      <c r="A30" s="12" t="s">
        <v>26</v>
      </c>
      <c r="B30" s="24">
        <v>1479.924</v>
      </c>
      <c r="C30" s="25">
        <v>1613.3209999999999</v>
      </c>
      <c r="D30" s="25">
        <v>1639.0139999999999</v>
      </c>
      <c r="E30" s="25">
        <v>1599.742</v>
      </c>
      <c r="F30" s="25">
        <v>1540.491</v>
      </c>
      <c r="G30" s="25">
        <v>1712.232</v>
      </c>
      <c r="H30" s="25">
        <v>1862.62</v>
      </c>
      <c r="I30" s="25">
        <v>1970.8520000000001</v>
      </c>
      <c r="J30" s="25">
        <v>2457.181</v>
      </c>
      <c r="K30" s="25">
        <v>2597.0970000000002</v>
      </c>
      <c r="L30" s="25">
        <v>3068.99</v>
      </c>
      <c r="M30" s="25">
        <v>3261.0309999999999</v>
      </c>
      <c r="N30" s="25">
        <v>3926.3389999999999</v>
      </c>
      <c r="O30" s="25">
        <v>4443.4380000000001</v>
      </c>
      <c r="P30" s="25">
        <v>4864.93</v>
      </c>
      <c r="Q30" s="25">
        <v>5485.0339999999997</v>
      </c>
      <c r="R30" s="25">
        <v>6557.5290000000005</v>
      </c>
      <c r="S30" s="25">
        <v>7453.902</v>
      </c>
      <c r="T30" s="25">
        <v>8073.5209999999997</v>
      </c>
      <c r="U30" s="25">
        <v>7567.5959999999995</v>
      </c>
      <c r="V30" s="25">
        <v>7506.4430000000002</v>
      </c>
      <c r="W30" s="25">
        <v>7396.3689999999997</v>
      </c>
      <c r="X30" s="25">
        <v>7094.2809999999999</v>
      </c>
      <c r="Y30" s="25">
        <v>6906.3959999999997</v>
      </c>
      <c r="Z30" s="25">
        <v>6784.3109999999997</v>
      </c>
      <c r="AA30" s="25">
        <v>6920</v>
      </c>
      <c r="AB30" s="25">
        <v>7126</v>
      </c>
      <c r="AC30" s="25">
        <v>7729</v>
      </c>
      <c r="AD30" s="25">
        <v>8445</v>
      </c>
      <c r="AE30" s="25">
        <v>8741</v>
      </c>
      <c r="AF30" s="25">
        <v>8767</v>
      </c>
      <c r="AG30" s="25">
        <v>9696.15</v>
      </c>
    </row>
    <row r="31" spans="1:33" x14ac:dyDescent="0.25">
      <c r="A31" s="9" t="s">
        <v>27</v>
      </c>
      <c r="B31" s="22" t="s">
        <v>1</v>
      </c>
      <c r="C31" s="23">
        <v>28597</v>
      </c>
      <c r="D31" s="23" t="s">
        <v>1</v>
      </c>
      <c r="E31" s="23">
        <v>34089</v>
      </c>
      <c r="F31" s="23" t="s">
        <v>1</v>
      </c>
      <c r="G31" s="23">
        <v>44029</v>
      </c>
      <c r="H31" s="23" t="s">
        <v>1</v>
      </c>
      <c r="I31" s="23">
        <v>50151.027999999998</v>
      </c>
      <c r="J31" s="23" t="s">
        <v>1</v>
      </c>
      <c r="K31" s="23">
        <v>56953.525999999998</v>
      </c>
      <c r="L31" s="23" t="s">
        <v>1</v>
      </c>
      <c r="M31" s="23">
        <v>75135.180999999997</v>
      </c>
      <c r="N31" s="23" t="s">
        <v>1</v>
      </c>
      <c r="O31" s="23">
        <v>71953</v>
      </c>
      <c r="P31" s="23">
        <v>69958</v>
      </c>
      <c r="Q31" s="23">
        <v>71701</v>
      </c>
      <c r="R31" s="23">
        <v>81011</v>
      </c>
      <c r="S31" s="23">
        <v>78352</v>
      </c>
      <c r="T31" s="23">
        <v>87681</v>
      </c>
      <c r="U31" s="23">
        <v>80464</v>
      </c>
      <c r="V31" s="23">
        <v>77826</v>
      </c>
      <c r="W31" s="23">
        <v>82066</v>
      </c>
      <c r="X31" s="23">
        <v>81963</v>
      </c>
      <c r="Y31" s="23">
        <v>85934</v>
      </c>
      <c r="Z31" s="23">
        <v>83031</v>
      </c>
      <c r="AA31" s="23">
        <v>95576</v>
      </c>
      <c r="AB31" s="23">
        <v>99761</v>
      </c>
      <c r="AC31" s="23">
        <v>110933</v>
      </c>
      <c r="AD31" s="23">
        <v>113771</v>
      </c>
      <c r="AE31" s="23">
        <v>122651</v>
      </c>
      <c r="AF31" s="23">
        <v>127207</v>
      </c>
      <c r="AG31" s="23">
        <v>131541.182</v>
      </c>
    </row>
    <row r="32" spans="1:33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 t="s">
        <v>1</v>
      </c>
      <c r="AF32" s="29" t="s">
        <v>1</v>
      </c>
      <c r="AG32" s="29" t="s">
        <v>1</v>
      </c>
    </row>
    <row r="33" spans="1:33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>
        <v>293.89999999999998</v>
      </c>
      <c r="I33" s="23">
        <v>357.5</v>
      </c>
      <c r="J33" s="23">
        <v>370.9</v>
      </c>
      <c r="K33" s="23">
        <v>363.8</v>
      </c>
      <c r="L33" s="23">
        <v>322.7</v>
      </c>
      <c r="M33" s="23">
        <v>260.3</v>
      </c>
      <c r="N33" s="23">
        <v>317</v>
      </c>
      <c r="O33" s="23">
        <v>446.5</v>
      </c>
      <c r="P33" s="23">
        <v>646.20000000000005</v>
      </c>
      <c r="Q33" s="23">
        <v>790.1</v>
      </c>
      <c r="R33" s="23">
        <v>984.2</v>
      </c>
      <c r="S33" s="23">
        <v>1252.4000000000001</v>
      </c>
      <c r="T33" s="23">
        <v>1484.5</v>
      </c>
      <c r="U33" s="23">
        <v>2027.0948559999999</v>
      </c>
      <c r="V33" s="23">
        <v>2532.4389209999999</v>
      </c>
      <c r="W33" s="23">
        <v>3423.9925929999999</v>
      </c>
      <c r="X33" s="23">
        <v>4268.7689929999997</v>
      </c>
      <c r="Y33" s="23">
        <v>5047.3808939999999</v>
      </c>
      <c r="Z33" s="23">
        <v>5441.5593689999996</v>
      </c>
      <c r="AA33" s="23">
        <v>7824.9380000000001</v>
      </c>
      <c r="AB33" s="23">
        <v>10424.888157586</v>
      </c>
      <c r="AC33" s="23">
        <v>16054.09</v>
      </c>
      <c r="AD33" s="23">
        <v>22821.9</v>
      </c>
      <c r="AE33" s="23">
        <v>35973.25</v>
      </c>
      <c r="AF33" s="23" t="s">
        <v>1</v>
      </c>
      <c r="AG33" s="23" t="s">
        <v>1</v>
      </c>
    </row>
    <row r="34" spans="1:33" x14ac:dyDescent="0.25">
      <c r="A34" s="12" t="s">
        <v>30</v>
      </c>
      <c r="B34" s="24">
        <v>2099.8000000000002</v>
      </c>
      <c r="C34" s="25">
        <v>2364.6</v>
      </c>
      <c r="D34" s="25">
        <v>2861.9</v>
      </c>
      <c r="E34" s="25">
        <v>3119.2</v>
      </c>
      <c r="F34" s="25">
        <v>3508.337</v>
      </c>
      <c r="G34" s="25">
        <v>4356.6000000000004</v>
      </c>
      <c r="H34" s="25">
        <v>4234.7223999999997</v>
      </c>
      <c r="I34" s="25">
        <v>4221.0600000000004</v>
      </c>
      <c r="J34" s="25">
        <v>4094.7</v>
      </c>
      <c r="K34" s="25">
        <v>4136.7</v>
      </c>
      <c r="L34" s="25">
        <v>4982.6000000000004</v>
      </c>
      <c r="M34" s="25">
        <v>6191.9</v>
      </c>
      <c r="N34" s="25">
        <v>6940.3</v>
      </c>
      <c r="O34" s="25">
        <v>7770</v>
      </c>
      <c r="P34" s="25">
        <v>8676.5</v>
      </c>
      <c r="Q34" s="25">
        <v>10434.200000000001</v>
      </c>
      <c r="R34" s="25">
        <v>12639.3</v>
      </c>
      <c r="S34" s="25">
        <v>15047.4</v>
      </c>
      <c r="T34" s="25">
        <v>17291.2</v>
      </c>
      <c r="U34" s="25">
        <v>16759.599999999999</v>
      </c>
      <c r="V34" s="25">
        <v>18006.900000000001</v>
      </c>
      <c r="W34" s="25">
        <v>18321.3</v>
      </c>
      <c r="X34" s="25" t="s">
        <v>1</v>
      </c>
      <c r="Y34" s="25">
        <v>18849.400000000001</v>
      </c>
      <c r="Z34" s="25" t="s">
        <v>1</v>
      </c>
      <c r="AA34" s="25">
        <v>16659.3</v>
      </c>
      <c r="AB34" s="25" t="s">
        <v>1</v>
      </c>
      <c r="AC34" s="25">
        <v>17437.599999999999</v>
      </c>
      <c r="AD34" s="25" t="s">
        <v>1</v>
      </c>
      <c r="AE34" s="25">
        <v>18171.099999999999</v>
      </c>
      <c r="AF34" s="25" t="s">
        <v>1</v>
      </c>
      <c r="AG34" s="25" t="s">
        <v>1</v>
      </c>
    </row>
    <row r="35" spans="1:33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>
        <v>40.895000000000003</v>
      </c>
      <c r="Y35" s="23">
        <v>50.271999999999998</v>
      </c>
      <c r="Z35" s="23">
        <v>13.32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25.673999999999999</v>
      </c>
      <c r="AF35" s="23">
        <v>27.259</v>
      </c>
      <c r="AG35" s="23" t="s">
        <v>1</v>
      </c>
    </row>
    <row r="36" spans="1:33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>
        <v>2.9460000000000002</v>
      </c>
      <c r="X36" s="25" t="s">
        <v>1</v>
      </c>
      <c r="Y36" s="25">
        <v>6.2060000000000004</v>
      </c>
      <c r="Z36" s="25">
        <v>4.8390000000000004</v>
      </c>
      <c r="AA36" s="25">
        <v>4.16</v>
      </c>
      <c r="AB36" s="25">
        <v>2.1080000000000001</v>
      </c>
      <c r="AC36" s="25">
        <v>2.8069999999999999</v>
      </c>
      <c r="AD36" s="25">
        <v>9.0050000000000008</v>
      </c>
      <c r="AE36" s="25">
        <v>2.4780000000000002</v>
      </c>
      <c r="AF36" s="25" t="s">
        <v>1</v>
      </c>
      <c r="AG36" s="25" t="s">
        <v>1</v>
      </c>
    </row>
    <row r="37" spans="1:33" s="5" customFormat="1" x14ac:dyDescent="0.25">
      <c r="A37" s="9" t="s">
        <v>33</v>
      </c>
      <c r="B37" s="22" t="s">
        <v>1</v>
      </c>
      <c r="C37" s="23">
        <v>6350</v>
      </c>
      <c r="D37" s="23">
        <v>8277</v>
      </c>
      <c r="E37" s="23">
        <v>10341</v>
      </c>
      <c r="F37" s="23">
        <v>13209</v>
      </c>
      <c r="G37" s="23">
        <v>15229</v>
      </c>
      <c r="H37" s="23">
        <v>17493</v>
      </c>
      <c r="I37" s="23">
        <v>23448</v>
      </c>
      <c r="J37" s="23">
        <v>24704</v>
      </c>
      <c r="K37" s="23">
        <v>33665</v>
      </c>
      <c r="L37" s="23">
        <v>53704.6</v>
      </c>
      <c r="M37" s="23">
        <v>63003</v>
      </c>
      <c r="N37" s="23">
        <v>78780</v>
      </c>
      <c r="O37" s="23">
        <v>96024</v>
      </c>
      <c r="P37" s="23">
        <v>131397</v>
      </c>
      <c r="Q37" s="23">
        <v>167381.28</v>
      </c>
      <c r="R37" s="23">
        <v>213453.95</v>
      </c>
      <c r="S37" s="23">
        <v>268194.09999999998</v>
      </c>
      <c r="T37" s="23">
        <v>338168.76</v>
      </c>
      <c r="U37" s="23">
        <v>424860.3</v>
      </c>
      <c r="V37" s="23">
        <v>518546.5</v>
      </c>
      <c r="W37" s="23">
        <v>657933.36</v>
      </c>
      <c r="X37" s="23">
        <v>784224.1</v>
      </c>
      <c r="Y37" s="23">
        <v>907584.53</v>
      </c>
      <c r="Z37" s="23">
        <v>1006063.57</v>
      </c>
      <c r="AA37" s="23">
        <v>1088134.976</v>
      </c>
      <c r="AB37" s="23">
        <v>1214395.936</v>
      </c>
      <c r="AC37" s="23">
        <v>1366022.818</v>
      </c>
      <c r="AD37" s="23">
        <v>1523372.432</v>
      </c>
      <c r="AE37" s="23">
        <v>1692179.0360000001</v>
      </c>
      <c r="AF37" s="23">
        <v>1867375.412</v>
      </c>
      <c r="AG37" s="23" t="s">
        <v>1</v>
      </c>
    </row>
    <row r="38" spans="1:33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>
        <v>97512.147236000004</v>
      </c>
      <c r="T38" s="25">
        <v>142246.93200999999</v>
      </c>
      <c r="U38" s="25">
        <v>99801.69</v>
      </c>
      <c r="V38" s="25">
        <v>108821.45699999999</v>
      </c>
      <c r="W38" s="25">
        <v>145976.20199999999</v>
      </c>
      <c r="X38" s="25">
        <v>162045.77600000001</v>
      </c>
      <c r="Y38" s="25">
        <v>187574.50700000001</v>
      </c>
      <c r="Z38" s="25">
        <v>186006.97899999999</v>
      </c>
      <c r="AA38" s="25">
        <v>208375.82699999999</v>
      </c>
      <c r="AB38" s="25">
        <v>236003.53</v>
      </c>
      <c r="AC38" s="25">
        <v>218818.05</v>
      </c>
      <c r="AD38" s="25">
        <v>234274.69534341001</v>
      </c>
      <c r="AE38" s="25">
        <v>224890.63359914001</v>
      </c>
      <c r="AF38" s="25">
        <v>239968.17741594999</v>
      </c>
      <c r="AG38" s="25" t="s">
        <v>1</v>
      </c>
    </row>
    <row r="39" spans="1:33" s="5" customFormat="1" x14ac:dyDescent="0.25">
      <c r="A39" s="9" t="s">
        <v>35</v>
      </c>
      <c r="B39" s="22">
        <v>700.51800000000003</v>
      </c>
      <c r="C39" s="23">
        <v>1005.396</v>
      </c>
      <c r="D39" s="23">
        <v>1166.9110000000001</v>
      </c>
      <c r="E39" s="23">
        <v>1710.558</v>
      </c>
      <c r="F39" s="23">
        <v>1881.614</v>
      </c>
      <c r="G39" s="23">
        <v>2216.386</v>
      </c>
      <c r="H39" s="23" t="s">
        <v>1</v>
      </c>
      <c r="I39" s="23">
        <v>3918.0070000000001</v>
      </c>
      <c r="J39" s="23">
        <v>4309.808</v>
      </c>
      <c r="K39" s="23">
        <v>6776.8190000000004</v>
      </c>
      <c r="L39" s="23">
        <v>10286</v>
      </c>
      <c r="M39" s="23">
        <v>13413.216</v>
      </c>
      <c r="N39" s="23">
        <v>13783</v>
      </c>
      <c r="O39" s="23">
        <v>12277</v>
      </c>
      <c r="P39" s="23" t="s">
        <v>1</v>
      </c>
      <c r="Q39" s="23">
        <v>14652.1</v>
      </c>
      <c r="R39" s="23">
        <v>18601.082999999999</v>
      </c>
      <c r="S39" s="23">
        <v>19168.534</v>
      </c>
      <c r="T39" s="23">
        <v>21372.915000000001</v>
      </c>
      <c r="U39" s="23">
        <v>21256.1</v>
      </c>
      <c r="V39" s="23">
        <v>21357.1</v>
      </c>
      <c r="W39" s="23">
        <v>22543.200000000001</v>
      </c>
      <c r="X39" s="23" t="s">
        <v>1</v>
      </c>
      <c r="Y39" s="23">
        <v>18619.2</v>
      </c>
      <c r="Z39" s="23">
        <v>24668.966</v>
      </c>
      <c r="AA39" s="23">
        <v>33265</v>
      </c>
      <c r="AB39" s="23">
        <v>34148.5</v>
      </c>
      <c r="AC39" s="23">
        <v>35416.5</v>
      </c>
      <c r="AD39" s="23">
        <v>36603</v>
      </c>
      <c r="AE39" s="23">
        <v>48660</v>
      </c>
      <c r="AF39" s="23">
        <v>49397</v>
      </c>
      <c r="AG39" s="23">
        <v>64379.521000000001</v>
      </c>
    </row>
    <row r="40" spans="1:33" x14ac:dyDescent="0.25">
      <c r="A40" s="12" t="s">
        <v>36</v>
      </c>
      <c r="B40" s="24" t="s">
        <v>1</v>
      </c>
      <c r="C40" s="25">
        <v>1902.6</v>
      </c>
      <c r="D40" s="25">
        <v>2421.3000000000002</v>
      </c>
      <c r="E40" s="25">
        <v>2963.9</v>
      </c>
      <c r="F40" s="25">
        <v>3668.2</v>
      </c>
      <c r="G40" s="25">
        <v>4357</v>
      </c>
      <c r="H40" s="25">
        <v>5570.8</v>
      </c>
      <c r="I40" s="25">
        <v>7154.7</v>
      </c>
      <c r="J40" s="25">
        <v>8705</v>
      </c>
      <c r="K40" s="25">
        <v>11433</v>
      </c>
      <c r="L40" s="25">
        <v>17080.099999999999</v>
      </c>
      <c r="M40" s="25">
        <v>18598.099999999999</v>
      </c>
      <c r="N40" s="25">
        <v>18979.3</v>
      </c>
      <c r="O40" s="25">
        <v>17656.5</v>
      </c>
      <c r="P40" s="25">
        <v>18869.3</v>
      </c>
      <c r="Q40" s="25">
        <v>21102.6</v>
      </c>
      <c r="R40" s="25">
        <v>23258.9</v>
      </c>
      <c r="S40" s="25">
        <v>27319.4</v>
      </c>
      <c r="T40" s="25">
        <v>27955.7</v>
      </c>
      <c r="U40" s="25">
        <v>28165.5</v>
      </c>
      <c r="V40" s="25">
        <v>28581.7</v>
      </c>
      <c r="W40" s="25">
        <v>31477.5</v>
      </c>
      <c r="X40" s="25">
        <v>34761.800000000003</v>
      </c>
      <c r="Y40" s="25">
        <v>36443</v>
      </c>
      <c r="Z40" s="25">
        <v>39219</v>
      </c>
      <c r="AA40" s="25">
        <v>42349</v>
      </c>
      <c r="AB40" s="25">
        <v>47847.147666819998</v>
      </c>
      <c r="AC40" s="25">
        <v>52347.320420156</v>
      </c>
      <c r="AD40" s="25">
        <v>56818.614336639999</v>
      </c>
      <c r="AE40" s="25">
        <v>65363.235062255997</v>
      </c>
      <c r="AF40" s="25">
        <v>68780.274761856999</v>
      </c>
      <c r="AG40" s="25" t="s">
        <v>1</v>
      </c>
    </row>
    <row r="41" spans="1:33" s="5" customFormat="1" x14ac:dyDescent="0.25">
      <c r="A41" s="9" t="s">
        <v>37</v>
      </c>
      <c r="B41" s="22">
        <v>9267166</v>
      </c>
      <c r="C41" s="23">
        <v>9743048</v>
      </c>
      <c r="D41" s="23">
        <v>9560685</v>
      </c>
      <c r="E41" s="23">
        <v>9053608</v>
      </c>
      <c r="F41" s="23">
        <v>8980253</v>
      </c>
      <c r="G41" s="23">
        <v>9395896</v>
      </c>
      <c r="H41" s="23">
        <v>10058409</v>
      </c>
      <c r="I41" s="23">
        <v>10658357</v>
      </c>
      <c r="J41" s="23">
        <v>10800063</v>
      </c>
      <c r="K41" s="23">
        <v>10630161</v>
      </c>
      <c r="L41" s="23">
        <v>10860215</v>
      </c>
      <c r="M41" s="23">
        <v>11451011</v>
      </c>
      <c r="N41" s="23">
        <v>11576840</v>
      </c>
      <c r="O41" s="23">
        <v>11758939</v>
      </c>
      <c r="P41" s="23">
        <v>11867276</v>
      </c>
      <c r="Q41" s="23">
        <v>12745840</v>
      </c>
      <c r="R41" s="23">
        <v>13327391</v>
      </c>
      <c r="S41" s="23">
        <v>13830433</v>
      </c>
      <c r="T41" s="23">
        <v>13634478</v>
      </c>
      <c r="U41" s="23">
        <v>11983844</v>
      </c>
      <c r="V41" s="23">
        <v>12010033</v>
      </c>
      <c r="W41" s="23">
        <v>12271778</v>
      </c>
      <c r="X41" s="23">
        <v>12170475</v>
      </c>
      <c r="Y41" s="23">
        <v>12691955</v>
      </c>
      <c r="Z41" s="23">
        <v>13586360</v>
      </c>
      <c r="AA41" s="23">
        <v>13685745</v>
      </c>
      <c r="AB41" s="23">
        <v>13318291</v>
      </c>
      <c r="AC41" s="23">
        <v>13798898</v>
      </c>
      <c r="AD41" s="23">
        <v>14231616</v>
      </c>
      <c r="AE41" s="23">
        <v>14212065</v>
      </c>
      <c r="AF41" s="23">
        <v>13860823</v>
      </c>
      <c r="AG41" s="23" t="s">
        <v>1</v>
      </c>
    </row>
    <row r="42" spans="1:33" x14ac:dyDescent="0.25">
      <c r="A42" s="12" t="s">
        <v>38</v>
      </c>
      <c r="B42" s="24" t="s">
        <v>1</v>
      </c>
      <c r="C42" s="25">
        <v>1298</v>
      </c>
      <c r="D42" s="25" t="s">
        <v>1</v>
      </c>
      <c r="E42" s="25">
        <v>1336</v>
      </c>
      <c r="F42" s="25" t="s">
        <v>1</v>
      </c>
      <c r="G42" s="25" t="s">
        <v>1</v>
      </c>
      <c r="H42" s="25" t="s">
        <v>1</v>
      </c>
      <c r="I42" s="25">
        <v>2216</v>
      </c>
      <c r="J42" s="25" t="s">
        <v>1</v>
      </c>
      <c r="K42" s="25" t="s">
        <v>1</v>
      </c>
      <c r="L42" s="25" t="s">
        <v>1</v>
      </c>
      <c r="M42" s="25">
        <v>4023.5759277000002</v>
      </c>
      <c r="N42" s="25" t="s">
        <v>1</v>
      </c>
      <c r="O42" s="25">
        <v>5591.3251952999999</v>
      </c>
      <c r="P42" s="25">
        <v>6766.3609999999999</v>
      </c>
      <c r="Q42" s="25">
        <v>8243.7759999999998</v>
      </c>
      <c r="R42" s="25">
        <v>9243.1509999999998</v>
      </c>
      <c r="S42" s="25">
        <v>10738.46</v>
      </c>
      <c r="T42" s="25">
        <v>12332.012000000001</v>
      </c>
      <c r="U42" s="25">
        <v>11139.236000000001</v>
      </c>
      <c r="V42" s="25">
        <v>10059.01</v>
      </c>
      <c r="W42" s="25">
        <v>10464.022000000001</v>
      </c>
      <c r="X42" s="25">
        <v>10570.726000000001</v>
      </c>
      <c r="Y42" s="25">
        <v>11782.848</v>
      </c>
      <c r="Z42" s="25">
        <v>13290.950999999999</v>
      </c>
      <c r="AA42" s="25">
        <v>13814.995000000001</v>
      </c>
      <c r="AB42" s="25">
        <v>14781.269973</v>
      </c>
      <c r="AC42" s="25">
        <v>15859.184579999999</v>
      </c>
      <c r="AD42" s="25">
        <v>14447.833430000001</v>
      </c>
      <c r="AE42" s="25">
        <v>10704.48076</v>
      </c>
      <c r="AF42" s="25" t="s">
        <v>1</v>
      </c>
      <c r="AG42" s="25" t="s">
        <v>1</v>
      </c>
    </row>
    <row r="43" spans="1:33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>
        <v>6960322</v>
      </c>
      <c r="H43" s="23">
        <v>7963612</v>
      </c>
      <c r="I43" s="23">
        <v>8845307</v>
      </c>
      <c r="J43" s="23">
        <v>7972073</v>
      </c>
      <c r="K43" s="23">
        <v>8511157</v>
      </c>
      <c r="L43" s="23">
        <v>10254655</v>
      </c>
      <c r="M43" s="23">
        <v>12273579</v>
      </c>
      <c r="N43" s="23">
        <v>12975354</v>
      </c>
      <c r="O43" s="23">
        <v>14509663</v>
      </c>
      <c r="P43" s="23">
        <v>17019810.796</v>
      </c>
      <c r="Q43" s="23">
        <v>18564243</v>
      </c>
      <c r="R43" s="23">
        <v>21126780</v>
      </c>
      <c r="S43" s="23">
        <v>23864892.989999998</v>
      </c>
      <c r="T43" s="23">
        <v>26000068.84</v>
      </c>
      <c r="U43" s="23">
        <v>28165859.140000001</v>
      </c>
      <c r="V43" s="23">
        <v>32803239.559999999</v>
      </c>
      <c r="W43" s="23">
        <v>38183291.340000004</v>
      </c>
      <c r="X43" s="23">
        <v>43222925.539999999</v>
      </c>
      <c r="Y43" s="23">
        <v>46559916.252999999</v>
      </c>
      <c r="Z43" s="23">
        <v>49854464.990000002</v>
      </c>
      <c r="AA43" s="23">
        <v>51136420.5</v>
      </c>
      <c r="AB43" s="23">
        <v>53952471.259999998</v>
      </c>
      <c r="AC43" s="23">
        <v>62563446.960000001</v>
      </c>
      <c r="AD43" s="23">
        <v>68834432.329999998</v>
      </c>
      <c r="AE43" s="23">
        <v>71506662.118000001</v>
      </c>
      <c r="AF43" s="23">
        <v>73599778.040000007</v>
      </c>
      <c r="AG43" s="23" t="s">
        <v>1</v>
      </c>
    </row>
    <row r="44" spans="1:33" x14ac:dyDescent="0.25">
      <c r="A44" s="12" t="s">
        <v>40</v>
      </c>
      <c r="B44" s="24">
        <v>5169</v>
      </c>
      <c r="C44" s="25">
        <v>5355</v>
      </c>
      <c r="D44" s="25">
        <v>5742</v>
      </c>
      <c r="E44" s="25">
        <v>6424</v>
      </c>
      <c r="F44" s="25">
        <v>7567</v>
      </c>
      <c r="G44" s="25">
        <v>7991</v>
      </c>
      <c r="H44" s="25">
        <v>7997</v>
      </c>
      <c r="I44" s="25">
        <v>8739</v>
      </c>
      <c r="J44" s="25">
        <v>9682</v>
      </c>
      <c r="K44" s="25">
        <v>10398</v>
      </c>
      <c r="L44" s="25">
        <v>12395</v>
      </c>
      <c r="M44" s="25">
        <v>14266</v>
      </c>
      <c r="N44" s="25">
        <v>13545</v>
      </c>
      <c r="O44" s="25">
        <v>14093</v>
      </c>
      <c r="P44" s="25">
        <v>15145</v>
      </c>
      <c r="Q44" s="25">
        <v>15639</v>
      </c>
      <c r="R44" s="25">
        <v>16475</v>
      </c>
      <c r="S44" s="25">
        <v>16757</v>
      </c>
      <c r="T44" s="25">
        <v>16644</v>
      </c>
      <c r="U44" s="25">
        <v>16038</v>
      </c>
      <c r="V44" s="25">
        <v>15803</v>
      </c>
      <c r="W44" s="25">
        <v>16894</v>
      </c>
      <c r="X44" s="25">
        <v>16700</v>
      </c>
      <c r="Y44" s="25">
        <v>16598</v>
      </c>
      <c r="Z44" s="25">
        <v>18207</v>
      </c>
      <c r="AA44" s="25">
        <v>17954</v>
      </c>
      <c r="AB44" s="25">
        <v>18723</v>
      </c>
      <c r="AC44" s="25">
        <v>19032</v>
      </c>
      <c r="AD44" s="25">
        <v>20856</v>
      </c>
      <c r="AE44" s="25">
        <v>21653</v>
      </c>
      <c r="AF44" s="25">
        <v>20957</v>
      </c>
      <c r="AG44" s="25">
        <v>20972</v>
      </c>
    </row>
    <row r="45" spans="1:33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>
        <v>67976.248591700001</v>
      </c>
      <c r="M45" s="23">
        <v>74535.699624600005</v>
      </c>
      <c r="N45" s="23">
        <v>80364.7530157</v>
      </c>
      <c r="O45" s="23">
        <v>94922.582999999999</v>
      </c>
      <c r="P45" s="23">
        <v>108207.463</v>
      </c>
      <c r="Q45" s="23">
        <v>105328.0679346</v>
      </c>
      <c r="R45" s="23">
        <v>105328.0679346</v>
      </c>
      <c r="S45" s="23">
        <v>177419.41104539999</v>
      </c>
      <c r="T45" s="23">
        <v>277923.49169699999</v>
      </c>
      <c r="U45" s="23">
        <v>208403.98914240001</v>
      </c>
      <c r="V45" s="23">
        <v>245588.00511999999</v>
      </c>
      <c r="W45" s="23">
        <v>305875.43812800001</v>
      </c>
      <c r="X45" s="23">
        <v>460559.51874500001</v>
      </c>
      <c r="Y45" s="23">
        <v>464173.88199999998</v>
      </c>
      <c r="Z45" s="23">
        <v>1002273.0393685</v>
      </c>
      <c r="AA45" s="23">
        <v>1405926.5530254999</v>
      </c>
      <c r="AB45" s="23">
        <v>930370.77123346005</v>
      </c>
      <c r="AC45" s="23">
        <v>843348.43960649997</v>
      </c>
      <c r="AD45" s="23">
        <v>1299282.4592593</v>
      </c>
      <c r="AE45" s="23">
        <v>1622621.6485776</v>
      </c>
      <c r="AF45" s="23">
        <v>1492192.7950919999</v>
      </c>
      <c r="AG45" s="23" t="s">
        <v>1</v>
      </c>
    </row>
    <row r="46" spans="1:33" x14ac:dyDescent="0.25">
      <c r="A46" s="12" t="s">
        <v>42</v>
      </c>
      <c r="B46" s="24" t="s">
        <v>1</v>
      </c>
      <c r="C46" s="25">
        <v>854</v>
      </c>
      <c r="D46" s="25">
        <v>121.33459999999999</v>
      </c>
      <c r="E46" s="25">
        <v>286.18790000000001</v>
      </c>
      <c r="F46" s="25">
        <v>1052.3219999999999</v>
      </c>
      <c r="G46" s="25">
        <v>1180.2049999999999</v>
      </c>
      <c r="H46" s="25">
        <v>1749.953</v>
      </c>
      <c r="I46" s="25">
        <v>2159.5</v>
      </c>
      <c r="J46" s="25">
        <v>4092.0542999999998</v>
      </c>
      <c r="K46" s="25">
        <v>5042.9664000000002</v>
      </c>
      <c r="L46" s="25">
        <v>6097</v>
      </c>
      <c r="M46" s="25">
        <v>6942.4</v>
      </c>
      <c r="N46" s="25">
        <v>8970.3333777637999</v>
      </c>
      <c r="O46" s="25">
        <v>9488.7409419919004</v>
      </c>
      <c r="P46" s="25">
        <v>14620.401</v>
      </c>
      <c r="Q46" s="25">
        <v>17888.167000000001</v>
      </c>
      <c r="R46" s="25">
        <v>19177.549417999999</v>
      </c>
      <c r="S46" s="25">
        <v>19969.71</v>
      </c>
      <c r="T46" s="25">
        <v>19028.237352368</v>
      </c>
      <c r="U46" s="25">
        <v>21388.898608164</v>
      </c>
      <c r="V46" s="25">
        <v>23174.125191269999</v>
      </c>
      <c r="W46" s="25">
        <v>24121.818898674999</v>
      </c>
      <c r="X46" s="25">
        <v>17827.890798699998</v>
      </c>
      <c r="Y46" s="25">
        <v>17610.3036159</v>
      </c>
      <c r="Z46" s="25">
        <v>13594.074063100001</v>
      </c>
      <c r="AA46" s="25">
        <v>14842.9833655</v>
      </c>
      <c r="AB46" s="25">
        <v>17346.195100299999</v>
      </c>
      <c r="AC46" s="25">
        <v>16211.734281097</v>
      </c>
      <c r="AD46" s="25">
        <v>15262.251937358</v>
      </c>
      <c r="AE46" s="25">
        <v>15136.715581418999</v>
      </c>
      <c r="AF46" s="25">
        <v>14963.966505425</v>
      </c>
      <c r="AG46" s="25" t="s">
        <v>1</v>
      </c>
    </row>
    <row r="47" spans="1:33" s="5" customFormat="1" x14ac:dyDescent="0.25">
      <c r="A47" s="9" t="s">
        <v>43</v>
      </c>
      <c r="B47" s="22" t="s">
        <v>1</v>
      </c>
      <c r="C47" s="23">
        <v>6877.4</v>
      </c>
      <c r="D47" s="23" t="s">
        <v>1</v>
      </c>
      <c r="E47" s="23">
        <v>7632</v>
      </c>
      <c r="F47" s="23" t="s">
        <v>1</v>
      </c>
      <c r="G47" s="23">
        <v>9021.2000000000007</v>
      </c>
      <c r="H47" s="23" t="s">
        <v>1</v>
      </c>
      <c r="I47" s="23">
        <v>10351.799999999999</v>
      </c>
      <c r="J47" s="23" t="s">
        <v>1</v>
      </c>
      <c r="K47" s="23">
        <v>11369.5</v>
      </c>
      <c r="L47" s="23" t="s">
        <v>1</v>
      </c>
      <c r="M47" s="23">
        <v>14599.5</v>
      </c>
      <c r="N47" s="23">
        <v>14610</v>
      </c>
      <c r="O47" s="23">
        <v>15598.9</v>
      </c>
      <c r="P47" s="23">
        <v>15007.7</v>
      </c>
      <c r="Q47" s="23">
        <v>15782.5</v>
      </c>
      <c r="R47" s="23">
        <v>17234.400000000001</v>
      </c>
      <c r="S47" s="23">
        <v>19319.400000000001</v>
      </c>
      <c r="T47" s="23">
        <v>21548.7</v>
      </c>
      <c r="U47" s="23">
        <v>21601.7</v>
      </c>
      <c r="V47" s="23">
        <v>21910.2</v>
      </c>
      <c r="W47" s="23">
        <v>23709.5</v>
      </c>
      <c r="X47" s="23">
        <v>25115.3</v>
      </c>
      <c r="Y47" s="23">
        <v>26635.4</v>
      </c>
      <c r="Z47" s="23">
        <v>28938.7</v>
      </c>
      <c r="AA47" s="23">
        <v>32445.200000000001</v>
      </c>
      <c r="AB47" s="23">
        <v>33743.5</v>
      </c>
      <c r="AC47" s="23">
        <v>36392.5</v>
      </c>
      <c r="AD47" s="23">
        <v>37493.1</v>
      </c>
      <c r="AE47" s="23">
        <v>40715</v>
      </c>
      <c r="AF47" s="23">
        <v>42205.599999999999</v>
      </c>
      <c r="AG47" s="23">
        <v>43964.750999999997</v>
      </c>
    </row>
    <row r="48" spans="1:33" x14ac:dyDescent="0.25">
      <c r="A48" s="12" t="s">
        <v>44</v>
      </c>
      <c r="B48" s="24">
        <v>204.4</v>
      </c>
      <c r="C48" s="25">
        <v>191.7</v>
      </c>
      <c r="D48" s="25">
        <v>204.8</v>
      </c>
      <c r="E48" s="25">
        <v>247.9</v>
      </c>
      <c r="F48" s="25" t="s">
        <v>1</v>
      </c>
      <c r="G48" s="25">
        <v>240.315</v>
      </c>
      <c r="H48" s="25" t="s">
        <v>1</v>
      </c>
      <c r="I48" s="25">
        <v>312.52377100000001</v>
      </c>
      <c r="J48" s="25" t="s">
        <v>1</v>
      </c>
      <c r="K48" s="25">
        <v>324.14411999999999</v>
      </c>
      <c r="L48" s="25" t="s">
        <v>1</v>
      </c>
      <c r="M48" s="25">
        <v>524</v>
      </c>
      <c r="N48" s="25" t="s">
        <v>1</v>
      </c>
      <c r="O48" s="25">
        <v>677.1</v>
      </c>
      <c r="P48" s="25" t="s">
        <v>1</v>
      </c>
      <c r="Q48" s="25">
        <v>760</v>
      </c>
      <c r="R48" s="25" t="s">
        <v>1</v>
      </c>
      <c r="S48" s="25">
        <v>923</v>
      </c>
      <c r="T48" s="25" t="s">
        <v>1</v>
      </c>
      <c r="U48" s="25">
        <v>1016</v>
      </c>
      <c r="V48" s="25" t="s">
        <v>1</v>
      </c>
      <c r="W48" s="25">
        <v>1193</v>
      </c>
      <c r="X48" s="25" t="s">
        <v>1</v>
      </c>
      <c r="Y48" s="25">
        <v>1246</v>
      </c>
      <c r="Z48" s="25" t="s">
        <v>1</v>
      </c>
      <c r="AA48" s="25">
        <v>1602</v>
      </c>
      <c r="AB48" s="25" t="s">
        <v>1</v>
      </c>
      <c r="AC48" s="25">
        <v>2134</v>
      </c>
      <c r="AD48" s="25">
        <v>2407</v>
      </c>
      <c r="AE48" s="25">
        <v>2709</v>
      </c>
      <c r="AF48" s="25">
        <v>2843</v>
      </c>
      <c r="AG48" s="25" t="s">
        <v>1</v>
      </c>
    </row>
    <row r="49" spans="1:33" s="5" customFormat="1" x14ac:dyDescent="0.25">
      <c r="A49" s="9" t="s">
        <v>45</v>
      </c>
      <c r="B49" s="22">
        <v>10.09</v>
      </c>
      <c r="C49" s="23">
        <v>15.286</v>
      </c>
      <c r="D49" s="23">
        <v>108.93600000000001</v>
      </c>
      <c r="E49" s="23">
        <v>930.47400000000005</v>
      </c>
      <c r="F49" s="23">
        <v>3396.7249999999999</v>
      </c>
      <c r="G49" s="23">
        <v>8323.9079999999994</v>
      </c>
      <c r="H49" s="23">
        <v>13419.232</v>
      </c>
      <c r="I49" s="23">
        <v>16216.888999999999</v>
      </c>
      <c r="J49" s="23">
        <v>17296.580999999998</v>
      </c>
      <c r="K49" s="23">
        <v>33607.49</v>
      </c>
      <c r="L49" s="23">
        <v>54288.800000000003</v>
      </c>
      <c r="M49" s="23">
        <v>73976.2</v>
      </c>
      <c r="N49" s="23">
        <v>94336.2</v>
      </c>
      <c r="O49" s="23">
        <v>116247.9</v>
      </c>
      <c r="P49" s="23">
        <v>135408.70000000001</v>
      </c>
      <c r="Q49" s="23">
        <v>156880</v>
      </c>
      <c r="R49" s="23">
        <v>192484.9</v>
      </c>
      <c r="S49" s="23">
        <v>238386.2</v>
      </c>
      <c r="T49" s="23">
        <v>271206.3</v>
      </c>
      <c r="U49" s="23">
        <v>303051.09999999998</v>
      </c>
      <c r="V49" s="23">
        <v>316701.7</v>
      </c>
      <c r="W49" s="23">
        <v>372088.9</v>
      </c>
      <c r="X49" s="23">
        <v>408284.4</v>
      </c>
      <c r="Y49" s="23">
        <v>454409.3</v>
      </c>
      <c r="Z49" s="23">
        <v>505210.3</v>
      </c>
      <c r="AA49" s="23">
        <v>541533.1</v>
      </c>
      <c r="AB49" s="23">
        <v>554093.6</v>
      </c>
      <c r="AC49" s="23">
        <v>612960.69999999995</v>
      </c>
      <c r="AD49" s="23">
        <v>571633.1</v>
      </c>
      <c r="AE49" s="23">
        <v>688349.5</v>
      </c>
      <c r="AF49" s="23">
        <v>664773.1</v>
      </c>
      <c r="AG49" s="23" t="s">
        <v>1</v>
      </c>
    </row>
    <row r="50" spans="1:33" x14ac:dyDescent="0.25">
      <c r="A50" s="12" t="s">
        <v>46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>
        <v>428.8</v>
      </c>
      <c r="AB50" s="25">
        <v>606.9</v>
      </c>
      <c r="AC50" s="25">
        <v>578.1</v>
      </c>
      <c r="AD50" s="25">
        <v>734.7</v>
      </c>
      <c r="AE50" s="25">
        <v>706.4</v>
      </c>
      <c r="AF50" s="25">
        <v>640.5</v>
      </c>
      <c r="AG50" s="25" t="s">
        <v>1</v>
      </c>
    </row>
    <row r="51" spans="1:33" s="5" customFormat="1" x14ac:dyDescent="0.25">
      <c r="A51" s="9" t="s">
        <v>47</v>
      </c>
      <c r="B51" s="22" t="s">
        <v>1</v>
      </c>
      <c r="C51" s="23" t="s">
        <v>1</v>
      </c>
      <c r="D51" s="23" t="s">
        <v>1</v>
      </c>
      <c r="E51" s="23" t="s">
        <v>1</v>
      </c>
      <c r="F51" s="23">
        <v>736.23</v>
      </c>
      <c r="G51" s="23">
        <v>881.37</v>
      </c>
      <c r="H51" s="23">
        <v>1133.42</v>
      </c>
      <c r="I51" s="23">
        <v>1314.52</v>
      </c>
      <c r="J51" s="23">
        <v>1536.1</v>
      </c>
      <c r="K51" s="23">
        <v>1670.86</v>
      </c>
      <c r="L51" s="23">
        <v>1866.05</v>
      </c>
      <c r="M51" s="23">
        <v>2045.02</v>
      </c>
      <c r="N51" s="23">
        <v>2055.0100000000002</v>
      </c>
      <c r="O51" s="23">
        <v>2053.62</v>
      </c>
      <c r="P51" s="23">
        <v>2569.56</v>
      </c>
      <c r="Q51" s="23">
        <v>3018.54</v>
      </c>
      <c r="R51" s="23">
        <v>3281.74</v>
      </c>
      <c r="S51" s="23">
        <v>4222.1000000000004</v>
      </c>
      <c r="T51" s="23">
        <v>5105.45</v>
      </c>
      <c r="U51" s="23">
        <v>3689.06</v>
      </c>
      <c r="V51" s="23">
        <v>3761.11</v>
      </c>
      <c r="W51" s="23">
        <v>4446.29</v>
      </c>
      <c r="X51" s="23">
        <v>4238.01</v>
      </c>
      <c r="Y51" s="23">
        <v>4315.42</v>
      </c>
      <c r="Z51" s="23">
        <v>4989.1400000000003</v>
      </c>
      <c r="AA51" s="23">
        <v>5469.39</v>
      </c>
      <c r="AB51" s="23">
        <v>5295.59</v>
      </c>
      <c r="AC51" s="23">
        <v>5325.15</v>
      </c>
      <c r="AD51" s="23">
        <v>5484.22</v>
      </c>
      <c r="AE51" s="23">
        <v>5882.43</v>
      </c>
      <c r="AF51" s="23" t="s">
        <v>1</v>
      </c>
      <c r="AG51" s="23" t="s">
        <v>1</v>
      </c>
    </row>
    <row r="52" spans="1:33" x14ac:dyDescent="0.25">
      <c r="A52" s="12" t="s">
        <v>48</v>
      </c>
      <c r="B52" s="24">
        <v>107404</v>
      </c>
      <c r="C52" s="25">
        <v>114675</v>
      </c>
      <c r="D52" s="25">
        <v>116757</v>
      </c>
      <c r="E52" s="25">
        <v>115435</v>
      </c>
      <c r="F52" s="25">
        <v>117392</v>
      </c>
      <c r="G52" s="25">
        <v>129830</v>
      </c>
      <c r="H52" s="25">
        <v>142371</v>
      </c>
      <c r="I52" s="25">
        <v>155409</v>
      </c>
      <c r="J52" s="25">
        <v>167102</v>
      </c>
      <c r="K52" s="25">
        <v>182090</v>
      </c>
      <c r="L52" s="25">
        <v>199961</v>
      </c>
      <c r="M52" s="25">
        <v>202017</v>
      </c>
      <c r="N52" s="25">
        <v>193868</v>
      </c>
      <c r="O52" s="25">
        <v>200724</v>
      </c>
      <c r="P52" s="25">
        <v>208301</v>
      </c>
      <c r="Q52" s="25">
        <v>226159</v>
      </c>
      <c r="R52" s="25">
        <v>247669</v>
      </c>
      <c r="S52" s="25">
        <v>269267</v>
      </c>
      <c r="T52" s="25">
        <v>290680</v>
      </c>
      <c r="U52" s="25">
        <v>282393</v>
      </c>
      <c r="V52" s="25">
        <v>278977</v>
      </c>
      <c r="W52" s="25">
        <v>294092</v>
      </c>
      <c r="X52" s="25">
        <v>302251</v>
      </c>
      <c r="Y52" s="25">
        <v>322528</v>
      </c>
      <c r="Z52" s="25">
        <v>340728</v>
      </c>
      <c r="AA52" s="25">
        <v>367312</v>
      </c>
      <c r="AB52" s="25">
        <v>390336</v>
      </c>
      <c r="AC52" s="25">
        <v>416601</v>
      </c>
      <c r="AD52" s="25">
        <v>457861</v>
      </c>
      <c r="AE52" s="25">
        <v>508420</v>
      </c>
      <c r="AF52" s="25">
        <v>542948</v>
      </c>
      <c r="AG52" s="25" t="s">
        <v>1</v>
      </c>
    </row>
    <row r="53" spans="1:33" s="5" customFormat="1" x14ac:dyDescent="0.25">
      <c r="A53" s="9" t="s">
        <v>49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>
        <v>3571.8589999999999</v>
      </c>
      <c r="V53" s="23">
        <v>2655.0770000000002</v>
      </c>
      <c r="W53" s="23">
        <v>2316.558</v>
      </c>
      <c r="X53" s="23">
        <v>8115.1270000000004</v>
      </c>
      <c r="Y53" s="23">
        <v>3737.99</v>
      </c>
      <c r="Z53" s="23">
        <v>8921.5030000000006</v>
      </c>
      <c r="AA53" s="23">
        <v>11103.9</v>
      </c>
      <c r="AB53" s="23">
        <v>14239.4</v>
      </c>
      <c r="AC53" s="23">
        <v>15230.986000000001</v>
      </c>
      <c r="AD53" s="23">
        <v>18229.008999999998</v>
      </c>
      <c r="AE53" s="23">
        <v>19004.099999999999</v>
      </c>
      <c r="AF53" s="23">
        <v>19440.794000000002</v>
      </c>
      <c r="AG53" s="23">
        <v>28148.52</v>
      </c>
    </row>
    <row r="54" spans="1:33" x14ac:dyDescent="0.25">
      <c r="A54" s="12" t="s">
        <v>50</v>
      </c>
      <c r="B54" s="24" t="s">
        <v>1</v>
      </c>
      <c r="C54" s="25" t="s">
        <v>1</v>
      </c>
      <c r="D54" s="25">
        <v>6370</v>
      </c>
      <c r="E54" s="25" t="s">
        <v>1</v>
      </c>
      <c r="F54" s="25" t="s">
        <v>1</v>
      </c>
      <c r="G54" s="25" t="s">
        <v>1</v>
      </c>
      <c r="H54" s="25">
        <v>7060</v>
      </c>
      <c r="I54" s="25" t="s">
        <v>1</v>
      </c>
      <c r="J54" s="25" t="s">
        <v>1</v>
      </c>
      <c r="K54" s="25" t="s">
        <v>1</v>
      </c>
      <c r="L54" s="25">
        <v>7890</v>
      </c>
      <c r="M54" s="25" t="s">
        <v>1</v>
      </c>
      <c r="N54" s="25" t="s">
        <v>1</v>
      </c>
      <c r="O54" s="25" t="s">
        <v>1</v>
      </c>
      <c r="P54" s="25">
        <v>9660</v>
      </c>
      <c r="Q54" s="25" t="s">
        <v>1</v>
      </c>
      <c r="R54" s="25" t="s">
        <v>1</v>
      </c>
      <c r="S54" s="25" t="s">
        <v>1</v>
      </c>
      <c r="T54" s="25">
        <v>11980</v>
      </c>
      <c r="U54" s="25" t="s">
        <v>1</v>
      </c>
      <c r="V54" s="25" t="s">
        <v>1</v>
      </c>
      <c r="W54" s="25" t="s">
        <v>1</v>
      </c>
      <c r="X54" s="25">
        <v>12818.714</v>
      </c>
      <c r="Y54" s="25" t="s">
        <v>1</v>
      </c>
      <c r="Z54" s="25" t="s">
        <v>1</v>
      </c>
      <c r="AA54" s="25">
        <v>13961.282999999999</v>
      </c>
      <c r="AB54" s="25" t="s">
        <v>1</v>
      </c>
      <c r="AC54" s="25">
        <v>14119.798000000001</v>
      </c>
      <c r="AD54" s="25" t="s">
        <v>1</v>
      </c>
      <c r="AE54" s="25">
        <v>15453.986000000001</v>
      </c>
      <c r="AF54" s="25" t="s">
        <v>1</v>
      </c>
      <c r="AG54" s="25" t="s">
        <v>1</v>
      </c>
    </row>
    <row r="55" spans="1:33" s="5" customFormat="1" x14ac:dyDescent="0.25">
      <c r="A55" s="9" t="s">
        <v>51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>
        <v>113326.22530999999</v>
      </c>
      <c r="K55" s="23">
        <v>122157.81689</v>
      </c>
      <c r="L55" s="23">
        <v>125697.87435</v>
      </c>
      <c r="M55" s="23">
        <v>130295.7386</v>
      </c>
      <c r="N55" s="23">
        <v>139568.78622000001</v>
      </c>
      <c r="O55" s="23">
        <v>152613.91185999999</v>
      </c>
      <c r="P55" s="23">
        <v>170293.03842</v>
      </c>
      <c r="Q55" s="23">
        <v>188390.07047999999</v>
      </c>
      <c r="R55" s="23">
        <v>207237.59685</v>
      </c>
      <c r="S55" s="23">
        <v>229516.54636000001</v>
      </c>
      <c r="T55" s="23">
        <v>248868.33363000001</v>
      </c>
      <c r="U55" s="23">
        <v>258038.62953000001</v>
      </c>
      <c r="V55" s="23">
        <v>283420.54820000002</v>
      </c>
      <c r="W55" s="23">
        <v>301476.65850999998</v>
      </c>
      <c r="X55" s="23">
        <v>322111.39937</v>
      </c>
      <c r="Y55" s="23">
        <v>346205.82195000001</v>
      </c>
      <c r="Z55" s="23">
        <v>373019.32436000003</v>
      </c>
      <c r="AA55" s="23">
        <v>397163.34836</v>
      </c>
      <c r="AB55" s="23">
        <v>419989.21683996997</v>
      </c>
      <c r="AC55" s="23">
        <v>454116.30996067001</v>
      </c>
      <c r="AD55" s="23">
        <v>494706.44320424</v>
      </c>
      <c r="AE55" s="23">
        <v>534586.14310478</v>
      </c>
      <c r="AF55" s="23">
        <v>593355.10377567995</v>
      </c>
      <c r="AG55" s="23" t="s">
        <v>1</v>
      </c>
    </row>
    <row r="56" spans="1:33" x14ac:dyDescent="0.25">
      <c r="A56" s="12" t="s">
        <v>52</v>
      </c>
      <c r="B56" s="24">
        <v>0.26</v>
      </c>
      <c r="C56" s="25">
        <v>0.70199999999999996</v>
      </c>
      <c r="D56" s="25">
        <v>1.2869999999999999</v>
      </c>
      <c r="E56" s="25">
        <v>2.0099999999999998</v>
      </c>
      <c r="F56" s="25">
        <v>3.4550000000000001</v>
      </c>
      <c r="G56" s="25">
        <v>6.9669999999999996</v>
      </c>
      <c r="H56" s="25">
        <v>17.315000000000001</v>
      </c>
      <c r="I56" s="25">
        <v>45.755000000000003</v>
      </c>
      <c r="J56" s="25">
        <v>82.2</v>
      </c>
      <c r="K56" s="25">
        <v>186.11600000000001</v>
      </c>
      <c r="L56" s="25">
        <v>266.99799999999999</v>
      </c>
      <c r="M56" s="25">
        <v>435.85700000000003</v>
      </c>
      <c r="N56" s="25">
        <v>528.96299999999997</v>
      </c>
      <c r="O56" s="25">
        <v>510.35199999999998</v>
      </c>
      <c r="P56" s="25">
        <v>700.596</v>
      </c>
      <c r="Q56" s="25">
        <v>1297.5909999999999</v>
      </c>
      <c r="R56" s="25">
        <v>1629.088</v>
      </c>
      <c r="S56" s="25">
        <v>2513.4870000000001</v>
      </c>
      <c r="T56" s="25">
        <v>3048.5030000000002</v>
      </c>
      <c r="U56" s="25">
        <v>3235.2719999999999</v>
      </c>
      <c r="V56" s="25">
        <v>3942.9079999999999</v>
      </c>
      <c r="W56" s="25">
        <v>4817.2730000000001</v>
      </c>
      <c r="X56" s="25">
        <v>5891.2150000000001</v>
      </c>
      <c r="Y56" s="25">
        <v>7031.5190000000002</v>
      </c>
      <c r="Z56" s="25">
        <v>8760.02</v>
      </c>
      <c r="AA56" s="25">
        <v>10308.737999999999</v>
      </c>
      <c r="AB56" s="25">
        <v>13359.012000000001</v>
      </c>
      <c r="AC56" s="25">
        <v>16980.835999999999</v>
      </c>
      <c r="AD56" s="25">
        <v>23289.37</v>
      </c>
      <c r="AE56" s="25">
        <v>29500.71</v>
      </c>
      <c r="AF56" s="25">
        <v>35623.33</v>
      </c>
      <c r="AG56" s="25" t="s">
        <v>1</v>
      </c>
    </row>
    <row r="57" spans="1:33" s="5" customFormat="1" x14ac:dyDescent="0.25">
      <c r="A57" s="9" t="s">
        <v>53</v>
      </c>
      <c r="B57" s="22">
        <v>8318</v>
      </c>
      <c r="C57" s="23">
        <v>8135</v>
      </c>
      <c r="D57" s="23">
        <v>8166</v>
      </c>
      <c r="E57" s="23">
        <v>8717</v>
      </c>
      <c r="F57" s="23">
        <v>8842</v>
      </c>
      <c r="G57" s="23">
        <v>9116</v>
      </c>
      <c r="H57" s="23">
        <v>9297</v>
      </c>
      <c r="I57" s="23">
        <v>9555.6</v>
      </c>
      <c r="J57" s="23">
        <v>10132.826999999999</v>
      </c>
      <c r="K57" s="23">
        <v>11301.839</v>
      </c>
      <c r="L57" s="23">
        <v>11509.612999999999</v>
      </c>
      <c r="M57" s="23">
        <v>11978</v>
      </c>
      <c r="N57" s="23">
        <v>12469.1</v>
      </c>
      <c r="O57" s="23">
        <v>12676.8</v>
      </c>
      <c r="P57" s="23">
        <v>12667.9</v>
      </c>
      <c r="Q57" s="23">
        <v>13309.6</v>
      </c>
      <c r="R57" s="23">
        <v>14305.6</v>
      </c>
      <c r="S57" s="23">
        <v>15630.694</v>
      </c>
      <c r="T57" s="23">
        <v>15896.052</v>
      </c>
      <c r="U57" s="23">
        <v>15624</v>
      </c>
      <c r="V57" s="23">
        <v>16067.4</v>
      </c>
      <c r="W57" s="23">
        <v>17408.2</v>
      </c>
      <c r="X57" s="23">
        <v>17106.7</v>
      </c>
      <c r="Y57" s="23">
        <v>18447.8</v>
      </c>
      <c r="Z57" s="23">
        <v>19934.900000000001</v>
      </c>
      <c r="AA57" s="23">
        <v>20885.2</v>
      </c>
      <c r="AB57" s="23">
        <v>22224.5</v>
      </c>
      <c r="AC57" s="23">
        <v>23684.799999999999</v>
      </c>
      <c r="AD57" s="23">
        <v>25048.3</v>
      </c>
      <c r="AE57" s="23">
        <v>26490</v>
      </c>
      <c r="AF57" s="23" t="s">
        <v>1</v>
      </c>
      <c r="AG57" s="23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204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452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22" t="s">
        <v>1</v>
      </c>
      <c r="C5" s="23">
        <v>2031.6763730552852</v>
      </c>
      <c r="D5" s="23">
        <v>2270.8154090967923</v>
      </c>
      <c r="E5" s="23">
        <v>2419.9371703531442</v>
      </c>
      <c r="F5" s="23">
        <v>2525.7021909256646</v>
      </c>
      <c r="G5" s="23">
        <v>2670.1146432403057</v>
      </c>
      <c r="H5" s="23">
        <v>2881.5691058838238</v>
      </c>
      <c r="I5" s="23">
        <v>3131.7548626385474</v>
      </c>
      <c r="J5" s="23">
        <v>3244.018003439508</v>
      </c>
      <c r="K5" s="23">
        <v>3550.8961204619541</v>
      </c>
      <c r="L5" s="23">
        <v>3986.8394447814389</v>
      </c>
      <c r="M5" s="23">
        <v>4392.7528763317387</v>
      </c>
      <c r="N5" s="23">
        <v>4193.6871636322003</v>
      </c>
      <c r="O5" s="23">
        <v>4118.0669616818832</v>
      </c>
      <c r="P5" s="23">
        <v>4200.9510022221575</v>
      </c>
      <c r="Q5" s="23">
        <v>4233.7685638290714</v>
      </c>
      <c r="R5" s="23">
        <v>4696.0546467963522</v>
      </c>
      <c r="S5" s="23">
        <v>5029.0350215535636</v>
      </c>
      <c r="T5" s="23">
        <v>5363.7056774401917</v>
      </c>
      <c r="U5" s="23">
        <v>5381.3824093352623</v>
      </c>
      <c r="V5" s="23">
        <v>6009.8831899704983</v>
      </c>
      <c r="W5" s="23">
        <v>6747.5967982151933</v>
      </c>
      <c r="X5" s="23">
        <v>7479.2339962804253</v>
      </c>
      <c r="Y5" s="23">
        <v>7885.2705274099872</v>
      </c>
      <c r="Z5" s="23">
        <v>8342.7283201743539</v>
      </c>
      <c r="AA5" s="23">
        <v>8845.477113692783</v>
      </c>
      <c r="AB5" s="23">
        <v>9532.1576776767542</v>
      </c>
      <c r="AC5" s="23">
        <v>10744.255666976951</v>
      </c>
      <c r="AD5" s="23">
        <v>12307.574174035468</v>
      </c>
      <c r="AE5" s="23">
        <v>14530.580417683752</v>
      </c>
      <c r="AF5" s="23">
        <v>15287.359405495676</v>
      </c>
      <c r="AG5" s="23">
        <v>16673.931475832447</v>
      </c>
    </row>
    <row r="6" spans="1:33" x14ac:dyDescent="0.25">
      <c r="A6" s="12" t="s">
        <v>2</v>
      </c>
      <c r="B6" s="24">
        <v>962.53118426342678</v>
      </c>
      <c r="C6" s="25">
        <v>514.47316641474583</v>
      </c>
      <c r="D6" s="25">
        <v>493.58321121690773</v>
      </c>
      <c r="E6" s="25">
        <v>353.35606680766051</v>
      </c>
      <c r="F6" s="25">
        <v>270.02282021997041</v>
      </c>
      <c r="G6" s="25">
        <v>137.22762624098743</v>
      </c>
      <c r="H6" s="25">
        <v>140.98117390261825</v>
      </c>
      <c r="I6" s="25">
        <v>51.009239908221318</v>
      </c>
      <c r="J6" s="25">
        <v>45.843130533801009</v>
      </c>
      <c r="K6" s="25">
        <v>52.650033649553357</v>
      </c>
      <c r="L6" s="25">
        <v>55.511456765649861</v>
      </c>
      <c r="M6" s="25">
        <v>51.041426570066328</v>
      </c>
      <c r="N6" s="25">
        <v>52.524953389090108</v>
      </c>
      <c r="O6" s="25">
        <v>61.697384474887222</v>
      </c>
      <c r="P6" s="25">
        <v>79.276845162404371</v>
      </c>
      <c r="Q6" s="25">
        <v>75.111459423808668</v>
      </c>
      <c r="R6" s="25">
        <v>97.700545441843573</v>
      </c>
      <c r="S6" s="25">
        <v>129.58648303556197</v>
      </c>
      <c r="T6" s="25">
        <v>149.20335014020836</v>
      </c>
      <c r="U6" s="25">
        <v>156.05065611840044</v>
      </c>
      <c r="V6" s="25">
        <v>313.33261054292768</v>
      </c>
      <c r="W6" s="25">
        <v>326.20156854174934</v>
      </c>
      <c r="X6" s="25">
        <v>433.45482024747201</v>
      </c>
      <c r="Y6" s="25">
        <v>468.58266751217121</v>
      </c>
      <c r="Z6" s="25">
        <v>660.82558834180475</v>
      </c>
      <c r="AA6" s="25">
        <v>919.23927841137072</v>
      </c>
      <c r="AB6" s="25">
        <v>806.90276234010332</v>
      </c>
      <c r="AC6" s="25">
        <v>789.71836486636278</v>
      </c>
      <c r="AD6" s="25">
        <v>876.45837837844249</v>
      </c>
      <c r="AE6" s="25">
        <v>955.43272458304</v>
      </c>
      <c r="AF6" s="25">
        <v>981.32029079222866</v>
      </c>
      <c r="AG6" s="25" t="s">
        <v>1</v>
      </c>
    </row>
    <row r="7" spans="1:33" s="15" customFormat="1" x14ac:dyDescent="0.25">
      <c r="A7" s="16" t="s">
        <v>3</v>
      </c>
      <c r="B7" s="26" t="s">
        <v>1</v>
      </c>
      <c r="C7" s="27">
        <v>1440.428368498631</v>
      </c>
      <c r="D7" s="27">
        <v>1351.2130614613172</v>
      </c>
      <c r="E7" s="27">
        <v>948.09355867925854</v>
      </c>
      <c r="F7" s="27">
        <v>830.91345748352717</v>
      </c>
      <c r="G7" s="27">
        <v>815.38069709466527</v>
      </c>
      <c r="H7" s="27">
        <v>807.19686495708743</v>
      </c>
      <c r="I7" s="27">
        <v>947.99317252094681</v>
      </c>
      <c r="J7" s="27">
        <v>1055.2411197861463</v>
      </c>
      <c r="K7" s="27">
        <v>1044.4820037457789</v>
      </c>
      <c r="L7" s="27">
        <v>1108.1100673780095</v>
      </c>
      <c r="M7" s="27">
        <v>1190.2514124197166</v>
      </c>
      <c r="N7" s="27">
        <v>1248.5059641434161</v>
      </c>
      <c r="O7" s="27">
        <v>1387.4078584561416</v>
      </c>
      <c r="P7" s="27">
        <v>1518.1334507683941</v>
      </c>
      <c r="Q7" s="27">
        <v>1523.4856421905233</v>
      </c>
      <c r="R7" s="27">
        <v>1760.3863096126747</v>
      </c>
      <c r="S7" s="27">
        <v>2021.9803532967303</v>
      </c>
      <c r="T7" s="27">
        <v>2064.3089355942025</v>
      </c>
      <c r="U7" s="27">
        <v>2062.2256879180054</v>
      </c>
      <c r="V7" s="27">
        <v>2195.2358995799009</v>
      </c>
      <c r="W7" s="27">
        <v>2558.8040887787879</v>
      </c>
      <c r="X7" s="27">
        <v>2874.7824717644758</v>
      </c>
      <c r="Y7" s="27">
        <v>3246.9162366601381</v>
      </c>
      <c r="Z7" s="27">
        <v>3698.3179054742855</v>
      </c>
      <c r="AA7" s="27">
        <v>3721.4082105552798</v>
      </c>
      <c r="AB7" s="27">
        <v>3894.6347121734834</v>
      </c>
      <c r="AC7" s="27">
        <v>4572.2487735599861</v>
      </c>
      <c r="AD7" s="27">
        <v>5145.1693760059388</v>
      </c>
      <c r="AE7" s="27">
        <v>5433.7142584587191</v>
      </c>
      <c r="AF7" s="27">
        <v>5402.3640549584115</v>
      </c>
      <c r="AG7" s="27">
        <v>6010.0087117950261</v>
      </c>
    </row>
    <row r="8" spans="1:33" x14ac:dyDescent="0.25">
      <c r="A8" s="12" t="s">
        <v>4</v>
      </c>
      <c r="B8" s="24">
        <v>810.45649945682862</v>
      </c>
      <c r="C8" s="25">
        <v>910.71716825439012</v>
      </c>
      <c r="D8" s="25">
        <v>966.08773930584459</v>
      </c>
      <c r="E8" s="25">
        <v>1033.9604776488388</v>
      </c>
      <c r="F8" s="25" t="s">
        <v>1</v>
      </c>
      <c r="G8" s="25">
        <v>1218.7836308000747</v>
      </c>
      <c r="H8" s="25">
        <v>1374.6440684504546</v>
      </c>
      <c r="I8" s="25">
        <v>1529.3959558425856</v>
      </c>
      <c r="J8" s="25">
        <v>1777.2685106881627</v>
      </c>
      <c r="K8" s="25">
        <v>1959.5495178677643</v>
      </c>
      <c r="L8" s="25">
        <v>2231.6148941467709</v>
      </c>
      <c r="M8" s="25">
        <v>2514.9578970565435</v>
      </c>
      <c r="N8" s="25">
        <v>2775.6474661412826</v>
      </c>
      <c r="O8" s="25">
        <v>2882.6575049353273</v>
      </c>
      <c r="P8" s="25">
        <v>2930.1307225313235</v>
      </c>
      <c r="Q8" s="25">
        <v>3023.3178651855583</v>
      </c>
      <c r="R8" s="25">
        <v>3265.1150117610382</v>
      </c>
      <c r="S8" s="25">
        <v>3744.1599912771235</v>
      </c>
      <c r="T8" s="25">
        <v>4395.9513240471451</v>
      </c>
      <c r="U8" s="25">
        <v>4748.8893608621975</v>
      </c>
      <c r="V8" s="25">
        <v>4665.1772393479141</v>
      </c>
      <c r="W8" s="25">
        <v>4859.8994012181356</v>
      </c>
      <c r="X8" s="25">
        <v>4897.386826466367</v>
      </c>
      <c r="Y8" s="25">
        <v>4936.5683523489133</v>
      </c>
      <c r="Z8" s="25">
        <v>5023.418970471329</v>
      </c>
      <c r="AA8" s="25">
        <v>5405.2115454453497</v>
      </c>
      <c r="AB8" s="25">
        <v>5991.3647961201468</v>
      </c>
      <c r="AC8" s="25">
        <v>5931.1559809473056</v>
      </c>
      <c r="AD8" s="25">
        <v>6235.1490844586542</v>
      </c>
      <c r="AE8" s="25">
        <v>6264.3947088429486</v>
      </c>
      <c r="AF8" s="25">
        <v>6406.7655347555046</v>
      </c>
      <c r="AG8" s="25">
        <v>6739.3938348766133</v>
      </c>
    </row>
    <row r="9" spans="1:33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>
        <v>13.033393045794865</v>
      </c>
      <c r="K9" s="23">
        <v>18.938771272591989</v>
      </c>
      <c r="L9" s="23">
        <v>17.772754414399042</v>
      </c>
      <c r="M9" s="23">
        <v>33.617956898689172</v>
      </c>
      <c r="N9" s="23">
        <v>35.12015547717715</v>
      </c>
      <c r="O9" s="23">
        <v>46.641222631193237</v>
      </c>
      <c r="P9" s="23">
        <v>65.27715036392253</v>
      </c>
      <c r="Q9" s="23">
        <v>93.175821730561395</v>
      </c>
      <c r="R9" s="23">
        <v>128.83095137972813</v>
      </c>
      <c r="S9" s="23">
        <v>148.54802950749482</v>
      </c>
      <c r="T9" s="23">
        <v>164.89895515131502</v>
      </c>
      <c r="U9" s="23">
        <v>170.57356126237622</v>
      </c>
      <c r="V9" s="23">
        <v>228.00953725563713</v>
      </c>
      <c r="W9" s="23">
        <v>474.67748240813131</v>
      </c>
      <c r="X9" s="23">
        <v>420.28890940250983</v>
      </c>
      <c r="Y9" s="23">
        <v>297.84236558810466</v>
      </c>
      <c r="Z9" s="23">
        <v>236.91662396325609</v>
      </c>
      <c r="AA9" s="23">
        <v>259.40325160906286</v>
      </c>
      <c r="AB9" s="23">
        <v>263.73072602202524</v>
      </c>
      <c r="AC9" s="23">
        <v>268.49476919395482</v>
      </c>
      <c r="AD9" s="23">
        <v>287.40229825320131</v>
      </c>
      <c r="AE9" s="23">
        <v>437.35659140752756</v>
      </c>
      <c r="AF9" s="23">
        <v>492.92202100080198</v>
      </c>
      <c r="AG9" s="23">
        <v>572.44343554629347</v>
      </c>
    </row>
    <row r="10" spans="1:33" x14ac:dyDescent="0.25">
      <c r="A10" s="12" t="s">
        <v>6</v>
      </c>
      <c r="B10" s="24">
        <v>1029.7449551792433</v>
      </c>
      <c r="C10" s="25">
        <v>987.35508930316291</v>
      </c>
      <c r="D10" s="25">
        <v>1017.9406031253625</v>
      </c>
      <c r="E10" s="25">
        <v>1082.7059283958088</v>
      </c>
      <c r="F10" s="25">
        <v>1294.2525140914424</v>
      </c>
      <c r="G10" s="25">
        <v>1393.4954680541705</v>
      </c>
      <c r="H10" s="25">
        <v>1670.127256835405</v>
      </c>
      <c r="I10" s="25">
        <v>1937.6862039020552</v>
      </c>
      <c r="J10" s="25">
        <v>2272.0657572930586</v>
      </c>
      <c r="K10" s="25">
        <v>2665.1536182622222</v>
      </c>
      <c r="L10" s="25">
        <v>3186.5325777367261</v>
      </c>
      <c r="M10" s="25">
        <v>3274.3776042211939</v>
      </c>
      <c r="N10" s="25">
        <v>3381.4221150888707</v>
      </c>
      <c r="O10" s="25">
        <v>3520.8772038379161</v>
      </c>
      <c r="P10" s="25">
        <v>3784.8606314560766</v>
      </c>
      <c r="Q10" s="25">
        <v>3958.3469467768814</v>
      </c>
      <c r="R10" s="25">
        <v>4310.9898159653421</v>
      </c>
      <c r="S10" s="25">
        <v>4828.067769486187</v>
      </c>
      <c r="T10" s="25">
        <v>5593.5162395505004</v>
      </c>
      <c r="U10" s="25">
        <v>5406.7520206312975</v>
      </c>
      <c r="V10" s="25">
        <v>5390.9965396079397</v>
      </c>
      <c r="W10" s="25">
        <v>5620.3182832480388</v>
      </c>
      <c r="X10" s="25">
        <v>5167.8842481246456</v>
      </c>
      <c r="Y10" s="25">
        <v>5083.519539805844</v>
      </c>
      <c r="Z10" s="25">
        <v>4860.5063877161847</v>
      </c>
      <c r="AA10" s="25">
        <v>4458.6162679510171</v>
      </c>
      <c r="AB10" s="25">
        <v>4429.245256245069</v>
      </c>
      <c r="AC10" s="25">
        <v>4664.2359177312292</v>
      </c>
      <c r="AD10" s="25">
        <v>4951.0041628306308</v>
      </c>
      <c r="AE10" s="25">
        <v>5106.3164296678151</v>
      </c>
      <c r="AF10" s="25">
        <v>5496.37563241516</v>
      </c>
      <c r="AG10" s="25">
        <v>6295.6613640251207</v>
      </c>
    </row>
    <row r="11" spans="1:33" x14ac:dyDescent="0.25">
      <c r="A11" s="9" t="s">
        <v>7</v>
      </c>
      <c r="B11" s="22">
        <v>14116.649275927641</v>
      </c>
      <c r="C11" s="23">
        <v>15028.182085411399</v>
      </c>
      <c r="D11" s="23">
        <v>15910.340420622264</v>
      </c>
      <c r="E11" s="23">
        <v>16231.525493433306</v>
      </c>
      <c r="F11" s="23">
        <v>16638.604057341618</v>
      </c>
      <c r="G11" s="23">
        <v>16898.283512709233</v>
      </c>
      <c r="H11" s="23">
        <v>17454.479783509734</v>
      </c>
      <c r="I11" s="23">
        <v>17908.271969113084</v>
      </c>
      <c r="J11" s="23">
        <v>18336.212983906611</v>
      </c>
      <c r="K11" s="23">
        <v>19580.889893263611</v>
      </c>
      <c r="L11" s="23">
        <v>20796.50117319042</v>
      </c>
      <c r="M11" s="23">
        <v>22788.744533679554</v>
      </c>
      <c r="N11" s="23">
        <v>24246.9228736574</v>
      </c>
      <c r="O11" s="23">
        <v>23278.142754058801</v>
      </c>
      <c r="P11" s="23">
        <v>24085.908117293158</v>
      </c>
      <c r="Q11" s="23">
        <v>24554.4574874135</v>
      </c>
      <c r="R11" s="23">
        <v>26725.037107908007</v>
      </c>
      <c r="S11" s="23">
        <v>27850.499172452746</v>
      </c>
      <c r="T11" s="23">
        <v>29211.894216180539</v>
      </c>
      <c r="U11" s="23">
        <v>30622.218024812104</v>
      </c>
      <c r="V11" s="23">
        <v>32124.434844471074</v>
      </c>
      <c r="W11" s="23">
        <v>34290.393778651494</v>
      </c>
      <c r="X11" s="23">
        <v>35581.387443577587</v>
      </c>
      <c r="Y11" s="23">
        <v>37688.571206799046</v>
      </c>
      <c r="Z11" s="23">
        <v>38551.622470017894</v>
      </c>
      <c r="AA11" s="23">
        <v>39155.108112586466</v>
      </c>
      <c r="AB11" s="23">
        <v>41440.764879929848</v>
      </c>
      <c r="AC11" s="23">
        <v>42875.888997531518</v>
      </c>
      <c r="AD11" s="23">
        <v>44994.088599593211</v>
      </c>
      <c r="AE11" s="23">
        <v>47681.256540533366</v>
      </c>
      <c r="AF11" s="23">
        <v>48315.237477176233</v>
      </c>
      <c r="AG11" s="23">
        <v>50847.374609523351</v>
      </c>
    </row>
    <row r="12" spans="1:33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>
        <v>220.65621844088281</v>
      </c>
      <c r="O12" s="25">
        <v>216.86570024669459</v>
      </c>
      <c r="P12" s="25">
        <v>268.70832458587421</v>
      </c>
      <c r="Q12" s="25">
        <v>232.93040135718417</v>
      </c>
      <c r="R12" s="25">
        <v>204.36470898884437</v>
      </c>
      <c r="S12" s="25">
        <v>268.47446763194267</v>
      </c>
      <c r="T12" s="25">
        <v>351.59102767215222</v>
      </c>
      <c r="U12" s="25">
        <v>293.90149254079836</v>
      </c>
      <c r="V12" s="25">
        <v>278.10987156553824</v>
      </c>
      <c r="W12" s="25">
        <v>298.11712638238868</v>
      </c>
      <c r="X12" s="25">
        <v>310.56888611760331</v>
      </c>
      <c r="Y12" s="25">
        <v>376.71729862354391</v>
      </c>
      <c r="Z12" s="25">
        <v>353.30947393506989</v>
      </c>
      <c r="AA12" s="25">
        <v>416.18604355648148</v>
      </c>
      <c r="AB12" s="25">
        <v>413.75750096983415</v>
      </c>
      <c r="AC12" s="25">
        <v>460.14202999666554</v>
      </c>
      <c r="AD12" s="25">
        <v>539.90584294103098</v>
      </c>
      <c r="AE12" s="25">
        <v>657.34815283370654</v>
      </c>
      <c r="AF12" s="25">
        <v>696.33345561798387</v>
      </c>
      <c r="AG12" s="25" t="s">
        <v>1</v>
      </c>
    </row>
    <row r="13" spans="1:33" x14ac:dyDescent="0.25">
      <c r="A13" s="9" t="s">
        <v>9</v>
      </c>
      <c r="B13" s="22">
        <v>229.88574634668842</v>
      </c>
      <c r="C13" s="23">
        <v>289.23561831159549</v>
      </c>
      <c r="D13" s="23">
        <v>347.8379610902561</v>
      </c>
      <c r="E13" s="23">
        <v>430.57887405003692</v>
      </c>
      <c r="F13" s="23">
        <v>512.15986137556536</v>
      </c>
      <c r="G13" s="23">
        <v>586.61528843478163</v>
      </c>
      <c r="H13" s="23">
        <v>670.15862402020878</v>
      </c>
      <c r="I13" s="23">
        <v>733.89745808311829</v>
      </c>
      <c r="J13" s="23">
        <v>808.44937302659162</v>
      </c>
      <c r="K13" s="23">
        <v>857.44767924086477</v>
      </c>
      <c r="L13" s="23">
        <v>892.21016411921005</v>
      </c>
      <c r="M13" s="23">
        <v>928.18814579979392</v>
      </c>
      <c r="N13" s="23">
        <v>1006.3167199085131</v>
      </c>
      <c r="O13" s="23">
        <v>1100.6688680044026</v>
      </c>
      <c r="P13" s="23">
        <v>1220.8016530259738</v>
      </c>
      <c r="Q13" s="23">
        <v>1314.6098623415674</v>
      </c>
      <c r="R13" s="23">
        <v>1499.0309047342553</v>
      </c>
      <c r="S13" s="23">
        <v>1673.8498546657313</v>
      </c>
      <c r="T13" s="23">
        <v>1785.9128145888546</v>
      </c>
      <c r="U13" s="23">
        <v>2073.1045930028713</v>
      </c>
      <c r="V13" s="23">
        <v>2158.4385222889146</v>
      </c>
      <c r="W13" s="23">
        <v>2236.4052035265836</v>
      </c>
      <c r="X13" s="23">
        <v>2383.3783678706113</v>
      </c>
      <c r="Y13" s="23">
        <v>2492.3942467469074</v>
      </c>
      <c r="Z13" s="23">
        <v>2572.2766015376519</v>
      </c>
      <c r="AA13" s="23">
        <v>2757.982724167146</v>
      </c>
      <c r="AB13" s="23">
        <v>2886.6067640367678</v>
      </c>
      <c r="AC13" s="23">
        <v>3487.1557958472063</v>
      </c>
      <c r="AD13" s="23">
        <v>3506.310163667898</v>
      </c>
      <c r="AE13" s="23">
        <v>3937.964537343179</v>
      </c>
      <c r="AF13" s="23">
        <v>4232.8397964940659</v>
      </c>
      <c r="AG13" s="23">
        <v>4627.1006561165323</v>
      </c>
    </row>
    <row r="14" spans="1:33" x14ac:dyDescent="0.25">
      <c r="A14" s="12" t="s">
        <v>10</v>
      </c>
      <c r="B14" s="24">
        <v>7401.1919268134388</v>
      </c>
      <c r="C14" s="25">
        <v>7068.7739261366469</v>
      </c>
      <c r="D14" s="25">
        <v>7045.4514517512216</v>
      </c>
      <c r="E14" s="25">
        <v>6546.8554243694889</v>
      </c>
      <c r="F14" s="25">
        <v>6290.9248242865606</v>
      </c>
      <c r="G14" s="25">
        <v>6343.8747645526728</v>
      </c>
      <c r="H14" s="25">
        <v>6632.4185175623079</v>
      </c>
      <c r="I14" s="25">
        <v>6685.6004556046591</v>
      </c>
      <c r="J14" s="25">
        <v>6917.4440164384314</v>
      </c>
      <c r="K14" s="25">
        <v>7048.2003157058052</v>
      </c>
      <c r="L14" s="25">
        <v>7746.8365118251322</v>
      </c>
      <c r="M14" s="25">
        <v>8157.709095718883</v>
      </c>
      <c r="N14" s="25">
        <v>8569.0276372847729</v>
      </c>
      <c r="O14" s="25">
        <v>8373.4870372325622</v>
      </c>
      <c r="P14" s="25">
        <v>8561.2257355634229</v>
      </c>
      <c r="Q14" s="25">
        <v>9186.5766851938697</v>
      </c>
      <c r="R14" s="25">
        <v>9977.9787614147062</v>
      </c>
      <c r="S14" s="25">
        <v>11681.396029805494</v>
      </c>
      <c r="T14" s="25">
        <v>12981.2146067215</v>
      </c>
      <c r="U14" s="25">
        <v>13273.427604259175</v>
      </c>
      <c r="V14" s="25">
        <v>13683.615541520239</v>
      </c>
      <c r="W14" s="25">
        <v>14268.466442683213</v>
      </c>
      <c r="X14" s="25">
        <v>14854.53993481613</v>
      </c>
      <c r="Y14" s="25">
        <v>15570.887794503993</v>
      </c>
      <c r="Z14" s="25">
        <v>16688.802991709526</v>
      </c>
      <c r="AA14" s="25">
        <v>17444.841842495</v>
      </c>
      <c r="AB14" s="25">
        <v>20110.365658688104</v>
      </c>
      <c r="AC14" s="25">
        <v>21510.622630980077</v>
      </c>
      <c r="AD14" s="25">
        <v>23390.464740413874</v>
      </c>
      <c r="AE14" s="25">
        <v>24473.829176717049</v>
      </c>
      <c r="AF14" s="25">
        <v>23300.764531752549</v>
      </c>
      <c r="AG14" s="25">
        <v>25262.489117463116</v>
      </c>
    </row>
    <row r="15" spans="1:33" x14ac:dyDescent="0.25">
      <c r="A15" s="9" t="s">
        <v>11</v>
      </c>
      <c r="B15" s="22" t="s">
        <v>1</v>
      </c>
      <c r="C15" s="23">
        <v>2.2285324362889845</v>
      </c>
      <c r="D15" s="23">
        <v>2.3535243068513774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>
        <v>3.651335828148341</v>
      </c>
      <c r="K15" s="23">
        <v>5.9507458544056124</v>
      </c>
      <c r="L15" s="23">
        <v>7.1482139915525904</v>
      </c>
      <c r="M15" s="23">
        <v>7.361230076479524</v>
      </c>
      <c r="N15" s="23">
        <v>9.4890270588827494</v>
      </c>
      <c r="O15" s="23">
        <v>11.923468291288913</v>
      </c>
      <c r="P15" s="23">
        <v>13.491691499358112</v>
      </c>
      <c r="Q15" s="23">
        <v>16.583407695007963</v>
      </c>
      <c r="R15" s="23">
        <v>19.658133658082072</v>
      </c>
      <c r="S15" s="23">
        <v>23.097342752059479</v>
      </c>
      <c r="T15" s="23">
        <v>24.115898897147996</v>
      </c>
      <c r="U15" s="23">
        <v>24.093912633381105</v>
      </c>
      <c r="V15" s="23">
        <v>21.132915894779011</v>
      </c>
      <c r="W15" s="23">
        <v>19.703101456342797</v>
      </c>
      <c r="X15" s="23">
        <v>19.748088543067496</v>
      </c>
      <c r="Y15" s="23">
        <v>24.730955201415327</v>
      </c>
      <c r="Z15" s="23">
        <v>29.437543477103926</v>
      </c>
      <c r="AA15" s="23">
        <v>29.370937308969545</v>
      </c>
      <c r="AB15" s="23">
        <v>58.785888773948813</v>
      </c>
      <c r="AC15" s="23">
        <v>66.553986330659697</v>
      </c>
      <c r="AD15" s="23">
        <v>88.019615364232479</v>
      </c>
      <c r="AE15" s="23">
        <v>114.66518779037986</v>
      </c>
      <c r="AF15" s="23">
        <v>133.74847785006244</v>
      </c>
      <c r="AG15" s="23" t="s">
        <v>1</v>
      </c>
    </row>
    <row r="16" spans="1:33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>
        <v>4.0462058237899861</v>
      </c>
      <c r="I16" s="25">
        <v>7.419114190969422</v>
      </c>
      <c r="J16" s="25">
        <v>2.8861555519349307</v>
      </c>
      <c r="K16" s="25">
        <v>6.1475143225157316</v>
      </c>
      <c r="L16" s="25">
        <v>37.21307084208685</v>
      </c>
      <c r="M16" s="25">
        <v>63.628068149003752</v>
      </c>
      <c r="N16" s="25">
        <v>39.994770993273598</v>
      </c>
      <c r="O16" s="25">
        <v>57.496188043327592</v>
      </c>
      <c r="P16" s="25">
        <v>70.860132209129048</v>
      </c>
      <c r="Q16" s="25">
        <v>73.542557616341455</v>
      </c>
      <c r="R16" s="25">
        <v>119.28686033900128</v>
      </c>
      <c r="S16" s="25">
        <v>141.1159199906422</v>
      </c>
      <c r="T16" s="25">
        <v>124.23376059444553</v>
      </c>
      <c r="U16" s="25">
        <v>116.12231115504491</v>
      </c>
      <c r="V16" s="25">
        <v>143.33769264416253</v>
      </c>
      <c r="W16" s="25">
        <v>163.99768986172361</v>
      </c>
      <c r="X16" s="25">
        <v>177.48758994116957</v>
      </c>
      <c r="Y16" s="25">
        <v>190.88208558984272</v>
      </c>
      <c r="Z16" s="25">
        <v>262.83493741810128</v>
      </c>
      <c r="AA16" s="25">
        <v>239.4035769235945</v>
      </c>
      <c r="AB16" s="25">
        <v>261.29002828209104</v>
      </c>
      <c r="AC16" s="25">
        <v>315.01626310083122</v>
      </c>
      <c r="AD16" s="25">
        <v>399.25663875330258</v>
      </c>
      <c r="AE16" s="25">
        <v>463.24132276578302</v>
      </c>
      <c r="AF16" s="25">
        <v>611.93666207187198</v>
      </c>
      <c r="AG16" s="25">
        <v>669.50503953761279</v>
      </c>
    </row>
    <row r="17" spans="1:33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>
        <v>16.619965564970798</v>
      </c>
      <c r="H17" s="23">
        <v>15.351231420499396</v>
      </c>
      <c r="I17" s="23">
        <v>13.77656229433874</v>
      </c>
      <c r="J17" s="23">
        <v>13.580222438095994</v>
      </c>
      <c r="K17" s="23">
        <v>10.682584705699732</v>
      </c>
      <c r="L17" s="23">
        <v>33.318091754305748</v>
      </c>
      <c r="M17" s="23">
        <v>30.959717282493983</v>
      </c>
      <c r="N17" s="23">
        <v>38.908004898131068</v>
      </c>
      <c r="O17" s="23">
        <v>31.224552386391277</v>
      </c>
      <c r="P17" s="23">
        <v>49.241741290542301</v>
      </c>
      <c r="Q17" s="23">
        <v>66.875059850339952</v>
      </c>
      <c r="R17" s="23">
        <v>114.66973210797498</v>
      </c>
      <c r="S17" s="23">
        <v>71.982142320614642</v>
      </c>
      <c r="T17" s="23">
        <v>61.559364911683247</v>
      </c>
      <c r="U17" s="23">
        <v>59.522575940744154</v>
      </c>
      <c r="V17" s="23">
        <v>83.267967951113533</v>
      </c>
      <c r="W17" s="23">
        <v>78.777386831853576</v>
      </c>
      <c r="X17" s="23">
        <v>64.87515878017318</v>
      </c>
      <c r="Y17" s="23">
        <v>78.915058154789676</v>
      </c>
      <c r="Z17" s="23">
        <v>116.16736139304362</v>
      </c>
      <c r="AA17" s="23">
        <v>75.567408741300213</v>
      </c>
      <c r="AB17" s="23">
        <v>55.723528744053581</v>
      </c>
      <c r="AC17" s="23">
        <v>77.393470467683585</v>
      </c>
      <c r="AD17" s="23">
        <v>94.503103498247711</v>
      </c>
      <c r="AE17" s="23">
        <v>102.13874144364051</v>
      </c>
      <c r="AF17" s="23">
        <v>130.62685889339204</v>
      </c>
      <c r="AG17" s="23">
        <v>152.95921890431418</v>
      </c>
    </row>
    <row r="18" spans="1:33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>
        <v>352.56467260133098</v>
      </c>
      <c r="M18" s="25" t="s">
        <v>1</v>
      </c>
      <c r="N18" s="25" t="s">
        <v>1</v>
      </c>
      <c r="O18" s="25">
        <v>393.27677085978758</v>
      </c>
      <c r="P18" s="25">
        <v>413.15884643526965</v>
      </c>
      <c r="Q18" s="25">
        <v>431.12420920936262</v>
      </c>
      <c r="R18" s="25">
        <v>529.07686450505128</v>
      </c>
      <c r="S18" s="25">
        <v>537.21546572782393</v>
      </c>
      <c r="T18" s="25">
        <v>535.52877911659971</v>
      </c>
      <c r="U18" s="25">
        <v>521.25957220613395</v>
      </c>
      <c r="V18" s="25">
        <v>432.13437650571825</v>
      </c>
      <c r="W18" s="25">
        <v>459.83919991072798</v>
      </c>
      <c r="X18" s="25">
        <v>342.30637744130394</v>
      </c>
      <c r="Y18" s="25">
        <v>355.0947552314762</v>
      </c>
      <c r="Z18" s="25">
        <v>375.39388647473584</v>
      </c>
      <c r="AA18" s="25">
        <v>405.66869519926564</v>
      </c>
      <c r="AB18" s="25">
        <v>463.67271045458705</v>
      </c>
      <c r="AC18" s="25">
        <v>473.88336810835659</v>
      </c>
      <c r="AD18" s="25">
        <v>441.8836424123478</v>
      </c>
      <c r="AE18" s="25">
        <v>465.02561817776791</v>
      </c>
      <c r="AF18" s="25">
        <v>408.12690803378382</v>
      </c>
      <c r="AG18" s="25">
        <v>408.58034934653875</v>
      </c>
    </row>
    <row r="19" spans="1:33" x14ac:dyDescent="0.25">
      <c r="A19" s="9" t="s">
        <v>15</v>
      </c>
      <c r="B19" s="22" t="s">
        <v>1</v>
      </c>
      <c r="C19" s="23">
        <v>367.71887548011989</v>
      </c>
      <c r="D19" s="23">
        <v>316.01276426382088</v>
      </c>
      <c r="E19" s="23">
        <v>266.17759691333157</v>
      </c>
      <c r="F19" s="23">
        <v>276.57971083171441</v>
      </c>
      <c r="G19" s="23">
        <v>290.97124797462413</v>
      </c>
      <c r="H19" s="23">
        <v>262.39410465622365</v>
      </c>
      <c r="I19" s="23">
        <v>293.29163183362431</v>
      </c>
      <c r="J19" s="23">
        <v>269.67548849528686</v>
      </c>
      <c r="K19" s="23">
        <v>300.9032885589574</v>
      </c>
      <c r="L19" s="23">
        <v>424.24328527256336</v>
      </c>
      <c r="M19" s="23">
        <v>492.59603417585095</v>
      </c>
      <c r="N19" s="23">
        <v>514.87421644874314</v>
      </c>
      <c r="O19" s="23">
        <v>529.1733208510841</v>
      </c>
      <c r="P19" s="23">
        <v>581.40079225744455</v>
      </c>
      <c r="Q19" s="23">
        <v>685.12516368963566</v>
      </c>
      <c r="R19" s="23">
        <v>873.61497160232875</v>
      </c>
      <c r="S19" s="23">
        <v>922.44595874069489</v>
      </c>
      <c r="T19" s="23">
        <v>1068.9784398507984</v>
      </c>
      <c r="U19" s="23">
        <v>1340.9437578856816</v>
      </c>
      <c r="V19" s="23">
        <v>1467.8164560657035</v>
      </c>
      <c r="W19" s="23">
        <v>1690.4337037395987</v>
      </c>
      <c r="X19" s="23">
        <v>1899.889708628652</v>
      </c>
      <c r="Y19" s="23">
        <v>2333.8152152907851</v>
      </c>
      <c r="Z19" s="23">
        <v>2437.8886789406611</v>
      </c>
      <c r="AA19" s="23">
        <v>2595.0553855571238</v>
      </c>
      <c r="AB19" s="23">
        <v>2398.7115965467542</v>
      </c>
      <c r="AC19" s="23">
        <v>2779.9255261759781</v>
      </c>
      <c r="AD19" s="23">
        <v>3555.545225096364</v>
      </c>
      <c r="AE19" s="23">
        <v>3632.9512267815012</v>
      </c>
      <c r="AF19" s="23">
        <v>3963.6876243349425</v>
      </c>
      <c r="AG19" s="23">
        <v>4488.5089283287098</v>
      </c>
    </row>
    <row r="20" spans="1:33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>
        <v>4.8037733696122995</v>
      </c>
      <c r="O20" s="25">
        <v>6.0881650998161865</v>
      </c>
      <c r="P20" s="25">
        <v>28.005068212928478</v>
      </c>
      <c r="Q20" s="25">
        <v>31.620466412459084</v>
      </c>
      <c r="R20" s="25">
        <v>36.186950469946197</v>
      </c>
      <c r="S20" s="25">
        <v>36.792091016539921</v>
      </c>
      <c r="T20" s="25">
        <v>37.508351324834081</v>
      </c>
      <c r="U20" s="25">
        <v>35.339069555263833</v>
      </c>
      <c r="V20" s="25">
        <v>42.880245101250686</v>
      </c>
      <c r="W20" s="25">
        <v>52.183393332156903</v>
      </c>
      <c r="X20" s="25">
        <v>58.963663692531519</v>
      </c>
      <c r="Y20" s="25">
        <v>52.892051914027384</v>
      </c>
      <c r="Z20" s="25">
        <v>57.063984261779879</v>
      </c>
      <c r="AA20" s="25">
        <v>61.245745414215286</v>
      </c>
      <c r="AB20" s="25">
        <v>62.375632748321415</v>
      </c>
      <c r="AC20" s="25">
        <v>73.448546837959171</v>
      </c>
      <c r="AD20" s="25">
        <v>80.092524942348646</v>
      </c>
      <c r="AE20" s="25">
        <v>84.407608890861979</v>
      </c>
      <c r="AF20" s="25">
        <v>93.360281927788378</v>
      </c>
      <c r="AG20" s="25" t="s">
        <v>1</v>
      </c>
    </row>
    <row r="21" spans="1:33" x14ac:dyDescent="0.25">
      <c r="A21" s="9" t="s">
        <v>17</v>
      </c>
      <c r="B21" s="22">
        <v>25910.307424796054</v>
      </c>
      <c r="C21" s="23">
        <v>27788.512747320463</v>
      </c>
      <c r="D21" s="23">
        <v>27332.614856832588</v>
      </c>
      <c r="E21" s="23">
        <v>26279.814714791097</v>
      </c>
      <c r="F21" s="23">
        <v>26278.050373531685</v>
      </c>
      <c r="G21" s="23">
        <v>27228.374710750682</v>
      </c>
      <c r="H21" s="23">
        <v>27925.702504189729</v>
      </c>
      <c r="I21" s="23">
        <v>29715.62841125645</v>
      </c>
      <c r="J21" s="23">
        <v>31314.327950218227</v>
      </c>
      <c r="K21" s="23">
        <v>35239.367416433379</v>
      </c>
      <c r="L21" s="23">
        <v>37743.410541225661</v>
      </c>
      <c r="M21" s="23">
        <v>39067.945421719269</v>
      </c>
      <c r="N21" s="23">
        <v>40459.585855898178</v>
      </c>
      <c r="O21" s="23">
        <v>42446.064846077345</v>
      </c>
      <c r="P21" s="23">
        <v>43840.272071839398</v>
      </c>
      <c r="Q21" s="23">
        <v>44287.966028089162</v>
      </c>
      <c r="R21" s="23">
        <v>48547.973392293767</v>
      </c>
      <c r="S21" s="23">
        <v>51395.970156562202</v>
      </c>
      <c r="T21" s="23">
        <v>56159.122185370325</v>
      </c>
      <c r="U21" s="23">
        <v>55818.844885871884</v>
      </c>
      <c r="V21" s="23">
        <v>58293.997813773232</v>
      </c>
      <c r="W21" s="23">
        <v>64758.050508469845</v>
      </c>
      <c r="X21" s="23">
        <v>68326.927034243417</v>
      </c>
      <c r="Y21" s="23">
        <v>69136.946555427057</v>
      </c>
      <c r="Z21" s="23">
        <v>74123.757863127932</v>
      </c>
      <c r="AA21" s="23">
        <v>78332.189553823177</v>
      </c>
      <c r="AB21" s="23">
        <v>83477.720141162456</v>
      </c>
      <c r="AC21" s="23">
        <v>92358.848147715515</v>
      </c>
      <c r="AD21" s="23">
        <v>98037.250764160082</v>
      </c>
      <c r="AE21" s="23">
        <v>100959.39544506841</v>
      </c>
      <c r="AF21" s="23">
        <v>96203.567138122657</v>
      </c>
      <c r="AG21" s="23">
        <v>102793.46564459702</v>
      </c>
    </row>
    <row r="22" spans="1:33" x14ac:dyDescent="0.25">
      <c r="A22" s="12" t="s">
        <v>18</v>
      </c>
      <c r="B22" s="24">
        <v>2903.2121015375301</v>
      </c>
      <c r="C22" s="25">
        <v>2735.7181004721406</v>
      </c>
      <c r="D22" s="25">
        <v>2699.2626079223332</v>
      </c>
      <c r="E22" s="25">
        <v>2864.8111746812642</v>
      </c>
      <c r="F22" s="25">
        <v>3205.4469209281065</v>
      </c>
      <c r="G22" s="25">
        <v>3441.4061855896757</v>
      </c>
      <c r="H22" s="25">
        <v>3691.294878053629</v>
      </c>
      <c r="I22" s="25">
        <v>4088.0472343891001</v>
      </c>
      <c r="J22" s="25">
        <v>4106.8100160605773</v>
      </c>
      <c r="K22" s="25">
        <v>4703.4446691535459</v>
      </c>
      <c r="L22" s="25">
        <v>5005.895233282803</v>
      </c>
      <c r="M22" s="25">
        <v>5206.1408596982601</v>
      </c>
      <c r="N22" s="25">
        <v>5042.9421565765269</v>
      </c>
      <c r="O22" s="25">
        <v>5190.6908999754733</v>
      </c>
      <c r="P22" s="25">
        <v>5586.0752396196049</v>
      </c>
      <c r="Q22" s="25">
        <v>5761.6489752424095</v>
      </c>
      <c r="R22" s="25">
        <v>6285.0091063818072</v>
      </c>
      <c r="S22" s="25">
        <v>6388.0492908625902</v>
      </c>
      <c r="T22" s="25">
        <v>6208.0150983456697</v>
      </c>
      <c r="U22" s="25">
        <v>5775.9588091623209</v>
      </c>
      <c r="V22" s="25">
        <v>6109.7411614831053</v>
      </c>
      <c r="W22" s="25">
        <v>8278.9472110422048</v>
      </c>
      <c r="X22" s="25">
        <v>8585.0962144957357</v>
      </c>
      <c r="Y22" s="25">
        <v>11650.458676515913</v>
      </c>
      <c r="Z22" s="25">
        <v>11676.586737355929</v>
      </c>
      <c r="AA22" s="25">
        <v>11747.232640886543</v>
      </c>
      <c r="AB22" s="25">
        <v>12581.589242791482</v>
      </c>
      <c r="AC22" s="25">
        <v>13638.048967589337</v>
      </c>
      <c r="AD22" s="25">
        <v>14159.050501643393</v>
      </c>
      <c r="AE22" s="25">
        <v>14911.000985591234</v>
      </c>
      <c r="AF22" s="25">
        <v>15909.396285309713</v>
      </c>
      <c r="AG22" s="25">
        <v>17194.74446699195</v>
      </c>
    </row>
    <row r="23" spans="1:33" x14ac:dyDescent="0.25">
      <c r="A23" s="9" t="s">
        <v>19</v>
      </c>
      <c r="B23" s="22">
        <v>2116.1992610217148</v>
      </c>
      <c r="C23" s="23">
        <v>1339.0499503174926</v>
      </c>
      <c r="D23" s="23">
        <v>975.03504032176158</v>
      </c>
      <c r="E23" s="23">
        <v>803.09662482364433</v>
      </c>
      <c r="F23" s="23">
        <v>764.62314848120002</v>
      </c>
      <c r="G23" s="23">
        <v>709.73778105779377</v>
      </c>
      <c r="H23" s="23">
        <v>836.38871907670841</v>
      </c>
      <c r="I23" s="23">
        <v>875.81717489971811</v>
      </c>
      <c r="J23" s="23">
        <v>1003.6858006042295</v>
      </c>
      <c r="K23" s="23">
        <v>1091.8731900905586</v>
      </c>
      <c r="L23" s="23">
        <v>944.10435279729165</v>
      </c>
      <c r="M23" s="23">
        <v>947.26508293943311</v>
      </c>
      <c r="N23" s="23">
        <v>511.11376573443084</v>
      </c>
      <c r="O23" s="23">
        <v>692.5598446076815</v>
      </c>
      <c r="P23" s="23">
        <v>807.95827425008679</v>
      </c>
      <c r="Q23" s="23">
        <v>947.79649763465852</v>
      </c>
      <c r="R23" s="23">
        <v>1004.2405832517768</v>
      </c>
      <c r="S23" s="23">
        <v>1092.6482899086052</v>
      </c>
      <c r="T23" s="23">
        <v>1293.9118237930609</v>
      </c>
      <c r="U23" s="23">
        <v>1382.8158897299691</v>
      </c>
      <c r="V23" s="23">
        <v>1536.7226003773239</v>
      </c>
      <c r="W23" s="23">
        <v>1954.8979029922996</v>
      </c>
      <c r="X23" s="23">
        <v>2973.6082593610399</v>
      </c>
      <c r="Y23" s="23">
        <v>3570.3968967875394</v>
      </c>
      <c r="Z23" s="23">
        <v>4262.3060286043792</v>
      </c>
      <c r="AA23" s="23">
        <v>4765.3525320715462</v>
      </c>
      <c r="AB23" s="23">
        <v>6799.5196333424328</v>
      </c>
      <c r="AC23" s="23">
        <v>7614.9290914630328</v>
      </c>
      <c r="AD23" s="23">
        <v>9694.9153124009827</v>
      </c>
      <c r="AE23" s="23">
        <v>10648.643159057412</v>
      </c>
      <c r="AF23" s="23">
        <v>11370.598715442615</v>
      </c>
      <c r="AG23" s="23">
        <v>13154.406690268484</v>
      </c>
    </row>
    <row r="24" spans="1:33" x14ac:dyDescent="0.25">
      <c r="A24" s="12" t="s">
        <v>20</v>
      </c>
      <c r="B24" s="24">
        <v>142.31026872428933</v>
      </c>
      <c r="C24" s="25">
        <v>152.65354094688186</v>
      </c>
      <c r="D24" s="25">
        <v>157.54344434671503</v>
      </c>
      <c r="E24" s="25">
        <v>155.30559883499234</v>
      </c>
      <c r="F24" s="25">
        <v>152.88806825835405</v>
      </c>
      <c r="G24" s="25">
        <v>156.04375646601352</v>
      </c>
      <c r="H24" s="25">
        <v>179.64319583495103</v>
      </c>
      <c r="I24" s="25">
        <v>202.09283137406592</v>
      </c>
      <c r="J24" s="25">
        <v>239.31837352424398</v>
      </c>
      <c r="K24" s="25">
        <v>279.72790104171401</v>
      </c>
      <c r="L24" s="25">
        <v>389.56854772838653</v>
      </c>
      <c r="M24" s="25">
        <v>492.22715310541321</v>
      </c>
      <c r="N24" s="25">
        <v>497.2228049892795</v>
      </c>
      <c r="O24" s="25">
        <v>504.68724105960467</v>
      </c>
      <c r="P24" s="25">
        <v>591.62726448538547</v>
      </c>
      <c r="Q24" s="25">
        <v>695.53442256710105</v>
      </c>
      <c r="R24" s="25">
        <v>1150.3477277413633</v>
      </c>
      <c r="S24" s="25">
        <v>1562.7164448622175</v>
      </c>
      <c r="T24" s="25">
        <v>2035.8454321950235</v>
      </c>
      <c r="U24" s="25">
        <v>2089.9241068083888</v>
      </c>
      <c r="V24" s="25">
        <v>2032.1798941459299</v>
      </c>
      <c r="W24" s="25">
        <v>1952.1412075116796</v>
      </c>
      <c r="X24" s="25">
        <v>1905.0806246469267</v>
      </c>
      <c r="Y24" s="25">
        <v>1838.4100944642544</v>
      </c>
      <c r="Z24" s="25">
        <v>1789.6411617156239</v>
      </c>
      <c r="AA24" s="25">
        <v>1772.0101137367999</v>
      </c>
      <c r="AB24" s="25">
        <v>2023.8600249205479</v>
      </c>
      <c r="AC24" s="25">
        <v>2264.219507788941</v>
      </c>
      <c r="AD24" s="25">
        <v>2493.8912201278999</v>
      </c>
      <c r="AE24" s="25">
        <v>2725.8274191672785</v>
      </c>
      <c r="AF24" s="25">
        <v>3242.5455498431984</v>
      </c>
      <c r="AG24" s="25">
        <v>3741.7572290395069</v>
      </c>
    </row>
    <row r="25" spans="1:33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>
        <v>1373.6811554614676</v>
      </c>
      <c r="F25" s="23" t="s">
        <v>1</v>
      </c>
      <c r="G25" s="23" t="s">
        <v>1</v>
      </c>
      <c r="H25" s="23" t="s">
        <v>1</v>
      </c>
      <c r="I25" s="23" t="s">
        <v>1</v>
      </c>
      <c r="J25" s="23">
        <v>2341.5308156048736</v>
      </c>
      <c r="K25" s="23" t="s">
        <v>1</v>
      </c>
      <c r="L25" s="23" t="s">
        <v>1</v>
      </c>
      <c r="M25" s="23" t="s">
        <v>1</v>
      </c>
      <c r="N25" s="23">
        <v>3479.544830667362</v>
      </c>
      <c r="O25" s="23" t="s">
        <v>1</v>
      </c>
      <c r="P25" s="23">
        <v>4050.2996316955891</v>
      </c>
      <c r="Q25" s="23">
        <v>4770.9297355032486</v>
      </c>
      <c r="R25" s="23">
        <v>5172.7347143800644</v>
      </c>
      <c r="S25" s="23">
        <v>5581.6381184064576</v>
      </c>
      <c r="T25" s="23">
        <v>6124.1608381787037</v>
      </c>
      <c r="U25" s="23">
        <v>6036.1679255592126</v>
      </c>
      <c r="V25" s="23">
        <v>6554.8415440696272</v>
      </c>
      <c r="W25" s="23">
        <v>6847.5090633096543</v>
      </c>
      <c r="X25" s="23">
        <v>8038.4355396928404</v>
      </c>
      <c r="Y25" s="23">
        <v>8504.0541676441917</v>
      </c>
      <c r="Z25" s="23">
        <v>9169.6375925297671</v>
      </c>
      <c r="AA25" s="23">
        <v>9387.0380176587023</v>
      </c>
      <c r="AB25" s="23">
        <v>10071.048780393625</v>
      </c>
      <c r="AC25" s="23">
        <v>10178.519217196188</v>
      </c>
      <c r="AD25" s="23">
        <v>10874.271462223169</v>
      </c>
      <c r="AE25" s="23">
        <v>11350.538976379485</v>
      </c>
      <c r="AF25" s="23">
        <v>11105.153543363776</v>
      </c>
      <c r="AG25" s="23">
        <v>11876.411709558024</v>
      </c>
    </row>
    <row r="26" spans="1:33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>
        <v>782.04123128962328</v>
      </c>
      <c r="F26" s="25">
        <v>738.70148019111957</v>
      </c>
      <c r="G26" s="25">
        <v>723.93788075288523</v>
      </c>
      <c r="H26" s="25">
        <v>644.40526868600853</v>
      </c>
      <c r="I26" s="25">
        <v>586.71680462393374</v>
      </c>
      <c r="J26" s="25">
        <v>474.34396952567567</v>
      </c>
      <c r="K26" s="25">
        <v>372.64940046504796</v>
      </c>
      <c r="L26" s="25">
        <v>333.68306320709792</v>
      </c>
      <c r="M26" s="25">
        <v>347.83686701878815</v>
      </c>
      <c r="N26" s="25">
        <v>353.81244144161582</v>
      </c>
      <c r="O26" s="25">
        <v>376.80015712678392</v>
      </c>
      <c r="P26" s="25">
        <v>415.37353024117044</v>
      </c>
      <c r="Q26" s="25">
        <v>420.00101294790119</v>
      </c>
      <c r="R26" s="25">
        <v>542.52040416238856</v>
      </c>
      <c r="S26" s="25">
        <v>609.24526129378046</v>
      </c>
      <c r="T26" s="25">
        <v>570.15888081339665</v>
      </c>
      <c r="U26" s="25">
        <v>604.28471547762808</v>
      </c>
      <c r="V26" s="25">
        <v>601.42493851241625</v>
      </c>
      <c r="W26" s="25">
        <v>648.0726260386873</v>
      </c>
      <c r="X26" s="25">
        <v>715.9372275371702</v>
      </c>
      <c r="Y26" s="25">
        <v>470.48716751053797</v>
      </c>
      <c r="Z26" s="25">
        <v>650.60496344613284</v>
      </c>
      <c r="AA26" s="25">
        <v>920.01478138375489</v>
      </c>
      <c r="AB26" s="25">
        <v>1270.0958254572643</v>
      </c>
      <c r="AC26" s="25">
        <v>1517.4571546073787</v>
      </c>
      <c r="AD26" s="25">
        <v>1699.2189029616504</v>
      </c>
      <c r="AE26" s="25">
        <v>1706.6854069370443</v>
      </c>
      <c r="AF26" s="25">
        <v>1715.3952526995215</v>
      </c>
      <c r="AG26" s="25" t="s">
        <v>1</v>
      </c>
    </row>
    <row r="27" spans="1:33" x14ac:dyDescent="0.25">
      <c r="A27" s="9" t="s">
        <v>23</v>
      </c>
      <c r="B27" s="22" t="s">
        <v>1</v>
      </c>
      <c r="C27" s="23">
        <v>117.16279380685236</v>
      </c>
      <c r="D27" s="23" t="s">
        <v>1</v>
      </c>
      <c r="E27" s="23">
        <v>161.9123734579286</v>
      </c>
      <c r="F27" s="23" t="s">
        <v>1</v>
      </c>
      <c r="G27" s="23">
        <v>200.5468823852755</v>
      </c>
      <c r="H27" s="23">
        <v>177.63961732509912</v>
      </c>
      <c r="I27" s="23">
        <v>200.55104500838686</v>
      </c>
      <c r="J27" s="23" t="s">
        <v>1</v>
      </c>
      <c r="K27" s="23">
        <v>321.61953422053233</v>
      </c>
      <c r="L27" s="23">
        <v>298.01141580804244</v>
      </c>
      <c r="M27" s="23">
        <v>415.91265983698503</v>
      </c>
      <c r="N27" s="23">
        <v>433.05322889374588</v>
      </c>
      <c r="O27" s="23">
        <v>457.59485725796333</v>
      </c>
      <c r="P27" s="23">
        <v>456.96703018225696</v>
      </c>
      <c r="Q27" s="23">
        <v>504.04527092595515</v>
      </c>
      <c r="R27" s="23">
        <v>530.43158039150558</v>
      </c>
      <c r="S27" s="23">
        <v>533.92861369005607</v>
      </c>
      <c r="T27" s="23">
        <v>707.39359079936321</v>
      </c>
      <c r="U27" s="23">
        <v>763.49456015626788</v>
      </c>
      <c r="V27" s="23">
        <v>738.79084790789739</v>
      </c>
      <c r="W27" s="23">
        <v>681.27903438624833</v>
      </c>
      <c r="X27" s="23">
        <v>669.81858228062572</v>
      </c>
      <c r="Y27" s="23">
        <v>774.11822850498822</v>
      </c>
      <c r="Z27" s="23">
        <v>825.30046552725673</v>
      </c>
      <c r="AA27" s="23">
        <v>922.04508512978805</v>
      </c>
      <c r="AB27" s="23">
        <v>1257.9428454925414</v>
      </c>
      <c r="AC27" s="23">
        <v>1728.6419577038853</v>
      </c>
      <c r="AD27" s="23">
        <v>1857.992376831658</v>
      </c>
      <c r="AE27" s="23">
        <v>1914.4356153581109</v>
      </c>
      <c r="AF27" s="23">
        <v>2080.0674373970037</v>
      </c>
      <c r="AG27" s="23">
        <v>2312.4214224828729</v>
      </c>
    </row>
    <row r="28" spans="1:33" x14ac:dyDescent="0.25">
      <c r="A28" s="12" t="s">
        <v>24</v>
      </c>
      <c r="B28" s="24" t="s">
        <v>1</v>
      </c>
      <c r="C28" s="25" t="s">
        <v>1</v>
      </c>
      <c r="D28" s="25">
        <v>453.35870684068061</v>
      </c>
      <c r="E28" s="25">
        <v>380.29566649000355</v>
      </c>
      <c r="F28" s="25">
        <v>198.64979759653821</v>
      </c>
      <c r="G28" s="25">
        <v>226.74925841912403</v>
      </c>
      <c r="H28" s="25">
        <v>250.94211956833377</v>
      </c>
      <c r="I28" s="25">
        <v>431.41577693559526</v>
      </c>
      <c r="J28" s="25">
        <v>288.44936607010669</v>
      </c>
      <c r="K28" s="25">
        <v>233.17475920599668</v>
      </c>
      <c r="L28" s="25">
        <v>257.4145465881565</v>
      </c>
      <c r="M28" s="25">
        <v>280.18471416607218</v>
      </c>
      <c r="N28" s="25">
        <v>259.30456858631914</v>
      </c>
      <c r="O28" s="25">
        <v>236.17288237098762</v>
      </c>
      <c r="P28" s="25">
        <v>201.46043848584912</v>
      </c>
      <c r="Q28" s="25">
        <v>219.83655472229356</v>
      </c>
      <c r="R28" s="25">
        <v>207.8071244653766</v>
      </c>
      <c r="S28" s="25">
        <v>201.86831165735461</v>
      </c>
      <c r="T28" s="25">
        <v>252.51474610646972</v>
      </c>
      <c r="U28" s="25">
        <v>241.24306825741957</v>
      </c>
      <c r="V28" s="25">
        <v>349.03383085766183</v>
      </c>
      <c r="W28" s="25">
        <v>343.88347712413139</v>
      </c>
      <c r="X28" s="25">
        <v>479.6013017746788</v>
      </c>
      <c r="Y28" s="25">
        <v>575.4330881813961</v>
      </c>
      <c r="Z28" s="25">
        <v>508.18273961088721</v>
      </c>
      <c r="AA28" s="25">
        <v>527.29133268775388</v>
      </c>
      <c r="AB28" s="25">
        <v>641.34310027544052</v>
      </c>
      <c r="AC28" s="25">
        <v>784.84721154535055</v>
      </c>
      <c r="AD28" s="25">
        <v>772.00803800753226</v>
      </c>
      <c r="AE28" s="25">
        <v>789.40899484631632</v>
      </c>
      <c r="AF28" s="25">
        <v>843.33627045294838</v>
      </c>
      <c r="AG28" s="25">
        <v>965.0568634620613</v>
      </c>
    </row>
    <row r="29" spans="1:33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>
        <v>148.74160058114899</v>
      </c>
      <c r="F29" s="23">
        <v>181.60411557399269</v>
      </c>
      <c r="G29" s="23">
        <v>187.87437059545135</v>
      </c>
      <c r="H29" s="23">
        <v>182.2288416009217</v>
      </c>
      <c r="I29" s="23">
        <v>200.65367362383057</v>
      </c>
      <c r="J29" s="23">
        <v>216.1098445595855</v>
      </c>
      <c r="K29" s="23">
        <v>248.96854707712396</v>
      </c>
      <c r="L29" s="23">
        <v>274.18350177941346</v>
      </c>
      <c r="M29" s="23">
        <v>320.10088101323663</v>
      </c>
      <c r="N29" s="23">
        <v>347.74193105954885</v>
      </c>
      <c r="O29" s="23">
        <v>336.10630853228622</v>
      </c>
      <c r="P29" s="23">
        <v>417.14857303616645</v>
      </c>
      <c r="Q29" s="23">
        <v>398.00863743269935</v>
      </c>
      <c r="R29" s="23">
        <v>477.85816563689656</v>
      </c>
      <c r="S29" s="23">
        <v>475.04223743386768</v>
      </c>
      <c r="T29" s="23">
        <v>628.40156582080147</v>
      </c>
      <c r="U29" s="23">
        <v>657.49975986639276</v>
      </c>
      <c r="V29" s="23">
        <v>792.94089982755918</v>
      </c>
      <c r="W29" s="23">
        <v>1058.518839046749</v>
      </c>
      <c r="X29" s="23">
        <v>1158.7114551420334</v>
      </c>
      <c r="Y29" s="23">
        <v>1211.9402378359334</v>
      </c>
      <c r="Z29" s="23">
        <v>1164.5361089781104</v>
      </c>
      <c r="AA29" s="23">
        <v>1092.8627342944205</v>
      </c>
      <c r="AB29" s="23">
        <v>1065.0902953703478</v>
      </c>
      <c r="AC29" s="23">
        <v>1052.3143950090239</v>
      </c>
      <c r="AD29" s="23">
        <v>1167.0683495063529</v>
      </c>
      <c r="AE29" s="23">
        <v>1283.357815650782</v>
      </c>
      <c r="AF29" s="23">
        <v>1314.7567305843734</v>
      </c>
      <c r="AG29" s="23">
        <v>1469.3813187876528</v>
      </c>
    </row>
    <row r="30" spans="1:33" x14ac:dyDescent="0.25">
      <c r="A30" s="12" t="s">
        <v>26</v>
      </c>
      <c r="B30" s="24">
        <v>2393.6532582852151</v>
      </c>
      <c r="C30" s="25">
        <v>2522.7021473884361</v>
      </c>
      <c r="D30" s="25">
        <v>2456.4379406263483</v>
      </c>
      <c r="E30" s="25">
        <v>2347.8798161313616</v>
      </c>
      <c r="F30" s="25">
        <v>2222.9531900033621</v>
      </c>
      <c r="G30" s="25">
        <v>2403.996383261916</v>
      </c>
      <c r="H30" s="25">
        <v>2578.163496941007</v>
      </c>
      <c r="I30" s="25">
        <v>2723.3749723634755</v>
      </c>
      <c r="J30" s="25">
        <v>3394.7216450407832</v>
      </c>
      <c r="K30" s="25">
        <v>3513.3412697339054</v>
      </c>
      <c r="L30" s="25">
        <v>4148.0068822808298</v>
      </c>
      <c r="M30" s="25">
        <v>4361.188864028758</v>
      </c>
      <c r="N30" s="25">
        <v>5289.3379064328747</v>
      </c>
      <c r="O30" s="25">
        <v>5852.2964344417751</v>
      </c>
      <c r="P30" s="25">
        <v>6351.9542496034055</v>
      </c>
      <c r="Q30" s="25">
        <v>7127.9752777099129</v>
      </c>
      <c r="R30" s="25">
        <v>8909.7224581078463</v>
      </c>
      <c r="S30" s="25">
        <v>10177.225870755452</v>
      </c>
      <c r="T30" s="25">
        <v>11122.666567474258</v>
      </c>
      <c r="U30" s="25">
        <v>10529.84008203918</v>
      </c>
      <c r="V30" s="25">
        <v>10326.310590928349</v>
      </c>
      <c r="W30" s="25">
        <v>10357.188967259415</v>
      </c>
      <c r="X30" s="25">
        <v>10207.951065936089</v>
      </c>
      <c r="Y30" s="25">
        <v>10234.730290456431</v>
      </c>
      <c r="Z30" s="25">
        <v>10242.649378962164</v>
      </c>
      <c r="AA30" s="25">
        <v>10410.085146072148</v>
      </c>
      <c r="AB30" s="25">
        <v>11088.565364338576</v>
      </c>
      <c r="AC30" s="25">
        <v>12251.93749910833</v>
      </c>
      <c r="AD30" s="25">
        <v>13366.614012706594</v>
      </c>
      <c r="AE30" s="25">
        <v>13805.030204919651</v>
      </c>
      <c r="AF30" s="25">
        <v>13973.697506985256</v>
      </c>
      <c r="AG30" s="25">
        <v>15774.151355326134</v>
      </c>
    </row>
    <row r="31" spans="1:33" x14ac:dyDescent="0.25">
      <c r="A31" s="9" t="s">
        <v>27</v>
      </c>
      <c r="B31" s="22" t="s">
        <v>1</v>
      </c>
      <c r="C31" s="23">
        <v>3079.0353942100955</v>
      </c>
      <c r="D31" s="23" t="s">
        <v>1</v>
      </c>
      <c r="E31" s="23">
        <v>3722.0169053747977</v>
      </c>
      <c r="F31" s="23" t="s">
        <v>1</v>
      </c>
      <c r="G31" s="23">
        <v>4707.0638779005012</v>
      </c>
      <c r="H31" s="23" t="s">
        <v>1</v>
      </c>
      <c r="I31" s="23">
        <v>5375.3726375239194</v>
      </c>
      <c r="J31" s="23" t="s">
        <v>1</v>
      </c>
      <c r="K31" s="23">
        <v>6120.1523764493495</v>
      </c>
      <c r="L31" s="23" t="s">
        <v>1</v>
      </c>
      <c r="M31" s="23">
        <v>7989.514180011025</v>
      </c>
      <c r="N31" s="23" t="s">
        <v>1</v>
      </c>
      <c r="O31" s="23">
        <v>7585.1917508180231</v>
      </c>
      <c r="P31" s="23">
        <v>7526.976471500876</v>
      </c>
      <c r="Q31" s="23">
        <v>7564.0493029883801</v>
      </c>
      <c r="R31" s="23">
        <v>8891.1097792110395</v>
      </c>
      <c r="S31" s="23">
        <v>8830.4758710447568</v>
      </c>
      <c r="T31" s="23">
        <v>9987.5999346621575</v>
      </c>
      <c r="U31" s="23">
        <v>9019.8785056084471</v>
      </c>
      <c r="V31" s="23">
        <v>8623.7406951781468</v>
      </c>
      <c r="W31" s="23">
        <v>9279.2413242723178</v>
      </c>
      <c r="X31" s="23">
        <v>9470.2711846233196</v>
      </c>
      <c r="Y31" s="23">
        <v>9995.0207503628026</v>
      </c>
      <c r="Z31" s="23">
        <v>9514.1232553974496</v>
      </c>
      <c r="AA31" s="23">
        <v>10794.202148246806</v>
      </c>
      <c r="AB31" s="23">
        <v>11307.455659825817</v>
      </c>
      <c r="AC31" s="23">
        <v>12531.62050268141</v>
      </c>
      <c r="AD31" s="23">
        <v>12832.452860578662</v>
      </c>
      <c r="AE31" s="23">
        <v>13631.433061484875</v>
      </c>
      <c r="AF31" s="23">
        <v>14541.464384346336</v>
      </c>
      <c r="AG31" s="23">
        <v>15376.58704789599</v>
      </c>
    </row>
    <row r="32" spans="1:33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>
        <v>118117.54467981718</v>
      </c>
      <c r="Q32" s="29">
        <v>122198.44331567937</v>
      </c>
      <c r="R32" s="29">
        <v>136077.73731270904</v>
      </c>
      <c r="S32" s="29">
        <v>145957.05455973832</v>
      </c>
      <c r="T32" s="29">
        <v>159003.91240534134</v>
      </c>
      <c r="U32" s="29">
        <v>159205.75891865589</v>
      </c>
      <c r="V32" s="29">
        <v>165197.52826737458</v>
      </c>
      <c r="W32" s="29">
        <v>180305.54481023931</v>
      </c>
      <c r="X32" s="29">
        <v>189497.61498142857</v>
      </c>
      <c r="Y32" s="29">
        <v>199045.59651107198</v>
      </c>
      <c r="Z32" s="29">
        <v>208194.83802056243</v>
      </c>
      <c r="AA32" s="29">
        <v>217460.11022560584</v>
      </c>
      <c r="AB32" s="29">
        <v>234654.32103312245</v>
      </c>
      <c r="AC32" s="29">
        <v>255011.5237410611</v>
      </c>
      <c r="AD32" s="29">
        <v>273847.56137179316</v>
      </c>
      <c r="AE32" s="29">
        <v>288066.38032838167</v>
      </c>
      <c r="AF32" s="29">
        <v>288253.74782811786</v>
      </c>
      <c r="AG32" s="29" t="s">
        <v>1</v>
      </c>
    </row>
    <row r="33" spans="1:33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>
        <v>402.68951889811149</v>
      </c>
      <c r="I33" s="23">
        <v>500.91439581619306</v>
      </c>
      <c r="J33" s="23">
        <v>534.65653348540263</v>
      </c>
      <c r="K33" s="23">
        <v>541.94658945404944</v>
      </c>
      <c r="L33" s="23">
        <v>486.42142773642962</v>
      </c>
      <c r="M33" s="23">
        <v>405.41142251600519</v>
      </c>
      <c r="N33" s="23">
        <v>384.15158818626895</v>
      </c>
      <c r="O33" s="23">
        <v>498.78195284423703</v>
      </c>
      <c r="P33" s="23">
        <v>626.291427133517</v>
      </c>
      <c r="Q33" s="23">
        <v>715.7621402910595</v>
      </c>
      <c r="R33" s="23">
        <v>807.60775485421459</v>
      </c>
      <c r="S33" s="23">
        <v>918.12473047845208</v>
      </c>
      <c r="T33" s="23">
        <v>900.73340776371674</v>
      </c>
      <c r="U33" s="23">
        <v>1074.1544732342343</v>
      </c>
      <c r="V33" s="23">
        <v>1122.7482433169582</v>
      </c>
      <c r="W33" s="23">
        <v>1252.7744046253927</v>
      </c>
      <c r="X33" s="23">
        <v>1326.4652253776364</v>
      </c>
      <c r="Y33" s="23">
        <v>1280.7468555377554</v>
      </c>
      <c r="Z33" s="23">
        <v>998.09159915803218</v>
      </c>
      <c r="AA33" s="23">
        <v>1139.5737610849253</v>
      </c>
      <c r="AB33" s="23">
        <v>1121.5628378528857</v>
      </c>
      <c r="AC33" s="23">
        <v>1565.2109957643456</v>
      </c>
      <c r="AD33" s="23">
        <v>1604.1752328256237</v>
      </c>
      <c r="AE33" s="23">
        <v>1705.3479481355175</v>
      </c>
      <c r="AF33" s="23" t="s">
        <v>1</v>
      </c>
      <c r="AG33" s="23" t="s">
        <v>1</v>
      </c>
    </row>
    <row r="34" spans="1:33" x14ac:dyDescent="0.25">
      <c r="A34" s="12" t="s">
        <v>30</v>
      </c>
      <c r="B34" s="24">
        <v>1538.2316270033714</v>
      </c>
      <c r="C34" s="25">
        <v>1754.1959453043394</v>
      </c>
      <c r="D34" s="25">
        <v>2154.8634452516053</v>
      </c>
      <c r="E34" s="25">
        <v>2376.8104015172817</v>
      </c>
      <c r="F34" s="25">
        <v>2697.5359284498886</v>
      </c>
      <c r="G34" s="25">
        <v>3324.588032215675</v>
      </c>
      <c r="H34" s="25">
        <v>3228.336821080477</v>
      </c>
      <c r="I34" s="25">
        <v>3227.9343502086926</v>
      </c>
      <c r="J34" s="25">
        <v>3150.1157435010155</v>
      </c>
      <c r="K34" s="25">
        <v>3189.5601218242796</v>
      </c>
      <c r="L34" s="25">
        <v>3799.1265043705284</v>
      </c>
      <c r="M34" s="25">
        <v>4669.3507823475775</v>
      </c>
      <c r="N34" s="25">
        <v>5192.9307364813803</v>
      </c>
      <c r="O34" s="25">
        <v>5741.7922668329838</v>
      </c>
      <c r="P34" s="25">
        <v>6352.6591624286311</v>
      </c>
      <c r="Q34" s="25">
        <v>7515.5075499367604</v>
      </c>
      <c r="R34" s="25">
        <v>9005.4163739506748</v>
      </c>
      <c r="S34" s="25">
        <v>10545.754757973407</v>
      </c>
      <c r="T34" s="25">
        <v>11690.565644832946</v>
      </c>
      <c r="U34" s="25">
        <v>11618.077772270535</v>
      </c>
      <c r="V34" s="25">
        <v>11978.112400777747</v>
      </c>
      <c r="W34" s="25">
        <v>12124.86400203302</v>
      </c>
      <c r="X34" s="25" t="s">
        <v>1</v>
      </c>
      <c r="Y34" s="25">
        <v>13025.430457535402</v>
      </c>
      <c r="Z34" s="25" t="s">
        <v>1</v>
      </c>
      <c r="AA34" s="25">
        <v>11304.472918678337</v>
      </c>
      <c r="AB34" s="25" t="s">
        <v>1</v>
      </c>
      <c r="AC34" s="25">
        <v>11801.674796098685</v>
      </c>
      <c r="AD34" s="25" t="s">
        <v>1</v>
      </c>
      <c r="AE34" s="25">
        <v>12255.528142843461</v>
      </c>
      <c r="AF34" s="25" t="s">
        <v>1</v>
      </c>
      <c r="AG34" s="25" t="s">
        <v>1</v>
      </c>
    </row>
    <row r="35" spans="1:33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>
        <v>57.929719017695412</v>
      </c>
      <c r="Y35" s="23">
        <v>73.266137803289098</v>
      </c>
      <c r="Z35" s="23">
        <v>19.382868010078042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37.725160739029192</v>
      </c>
      <c r="AF35" s="23">
        <v>40.72372851413548</v>
      </c>
      <c r="AG35" s="23" t="s">
        <v>1</v>
      </c>
    </row>
    <row r="36" spans="1:33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>
        <v>8.0978329679050827</v>
      </c>
      <c r="X36" s="25" t="s">
        <v>1</v>
      </c>
      <c r="Y36" s="25">
        <v>17.049188338554515</v>
      </c>
      <c r="Z36" s="25">
        <v>13.375323099776963</v>
      </c>
      <c r="AA36" s="25">
        <v>11.567173636323053</v>
      </c>
      <c r="AB36" s="25">
        <v>6.0376678399844073</v>
      </c>
      <c r="AC36" s="25">
        <v>7.9981878020079025</v>
      </c>
      <c r="AD36" s="25">
        <v>25.850090919372832</v>
      </c>
      <c r="AE36" s="25">
        <v>7.1835825458282425</v>
      </c>
      <c r="AF36" s="25" t="s">
        <v>1</v>
      </c>
      <c r="AG36" s="25" t="s">
        <v>1</v>
      </c>
    </row>
    <row r="37" spans="1:33" s="5" customFormat="1" x14ac:dyDescent="0.25">
      <c r="A37" s="9" t="s">
        <v>33</v>
      </c>
      <c r="B37" s="22" t="s">
        <v>1</v>
      </c>
      <c r="C37" s="23">
        <v>3633.1121020416681</v>
      </c>
      <c r="D37" s="23">
        <v>4476.8825755685875</v>
      </c>
      <c r="E37" s="23">
        <v>4970.9597213276156</v>
      </c>
      <c r="F37" s="23">
        <v>5376.6969522071367</v>
      </c>
      <c r="G37" s="23">
        <v>5568.0118015519774</v>
      </c>
      <c r="H37" s="23">
        <v>6114.9917369063642</v>
      </c>
      <c r="I37" s="23">
        <v>8210.5102516649858</v>
      </c>
      <c r="J37" s="23">
        <v>8827.1364241580559</v>
      </c>
      <c r="K37" s="23">
        <v>12358.820789369602</v>
      </c>
      <c r="L37" s="23">
        <v>19748.952787219412</v>
      </c>
      <c r="M37" s="23">
        <v>23201.513653449183</v>
      </c>
      <c r="N37" s="23">
        <v>29294.073661825452</v>
      </c>
      <c r="O37" s="23">
        <v>35446.557280682457</v>
      </c>
      <c r="P37" s="23">
        <v>46572.370776325064</v>
      </c>
      <c r="Q37" s="23">
        <v>58876.256212886918</v>
      </c>
      <c r="R37" s="23">
        <v>74431.829024113918</v>
      </c>
      <c r="S37" s="23">
        <v>89125.117612625851</v>
      </c>
      <c r="T37" s="23">
        <v>106279.8326027747</v>
      </c>
      <c r="U37" s="23">
        <v>134825.72435130112</v>
      </c>
      <c r="V37" s="23">
        <v>155755.5841383838</v>
      </c>
      <c r="W37" s="23">
        <v>186675.9507398156</v>
      </c>
      <c r="X37" s="23">
        <v>220227.7911887223</v>
      </c>
      <c r="Y37" s="23">
        <v>247727.21753174215</v>
      </c>
      <c r="Z37" s="23">
        <v>267651.97006674844</v>
      </c>
      <c r="AA37" s="23">
        <v>281121.17867572833</v>
      </c>
      <c r="AB37" s="23">
        <v>304448.60551910062</v>
      </c>
      <c r="AC37" s="23">
        <v>326502.0233264768</v>
      </c>
      <c r="AD37" s="23">
        <v>360245.73010719928</v>
      </c>
      <c r="AE37" s="23">
        <v>402131.26626012858</v>
      </c>
      <c r="AF37" s="23">
        <v>446323.00287980342</v>
      </c>
      <c r="AG37" s="23" t="s">
        <v>1</v>
      </c>
    </row>
    <row r="38" spans="1:33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>
        <v>301.07589154247074</v>
      </c>
      <c r="T38" s="25">
        <v>417.88068130256306</v>
      </c>
      <c r="U38" s="25">
        <v>281.66638178297359</v>
      </c>
      <c r="V38" s="25">
        <v>302.41873668251253</v>
      </c>
      <c r="W38" s="25">
        <v>419.45153879289069</v>
      </c>
      <c r="X38" s="25">
        <v>466.68338783601087</v>
      </c>
      <c r="Y38" s="25">
        <v>536.41677957162597</v>
      </c>
      <c r="Z38" s="25">
        <v>506.53576962704733</v>
      </c>
      <c r="AA38" s="25">
        <v>532.68682890305774</v>
      </c>
      <c r="AB38" s="25">
        <v>594.09216451405496</v>
      </c>
      <c r="AC38" s="25">
        <v>550.22348961218609</v>
      </c>
      <c r="AD38" s="25">
        <v>591.26023373587861</v>
      </c>
      <c r="AE38" s="25">
        <v>551.17329547918132</v>
      </c>
      <c r="AF38" s="25">
        <v>574.46500996377711</v>
      </c>
      <c r="AG38" s="25" t="s">
        <v>1</v>
      </c>
    </row>
    <row r="39" spans="1:33" s="5" customFormat="1" x14ac:dyDescent="0.25">
      <c r="A39" s="9" t="s">
        <v>35</v>
      </c>
      <c r="B39" s="22">
        <v>10.403926021476657</v>
      </c>
      <c r="C39" s="23">
        <v>14.245202596519423</v>
      </c>
      <c r="D39" s="23">
        <v>16.346613525334259</v>
      </c>
      <c r="E39" s="23">
        <v>24.088978472534532</v>
      </c>
      <c r="F39" s="23">
        <v>26.377027675108145</v>
      </c>
      <c r="G39" s="23">
        <v>30.798268538308331</v>
      </c>
      <c r="H39" s="23" t="s">
        <v>1</v>
      </c>
      <c r="I39" s="23">
        <v>53.187217258452819</v>
      </c>
      <c r="J39" s="23">
        <v>56.21775235091657</v>
      </c>
      <c r="K39" s="23">
        <v>85.515584795591735</v>
      </c>
      <c r="L39" s="23">
        <v>121.39228811292396</v>
      </c>
      <c r="M39" s="23">
        <v>151.86896875316566</v>
      </c>
      <c r="N39" s="23">
        <v>151.28629074981527</v>
      </c>
      <c r="O39" s="23">
        <v>132.56924983200463</v>
      </c>
      <c r="P39" s="23" t="s">
        <v>1</v>
      </c>
      <c r="Q39" s="23">
        <v>152.87978229282945</v>
      </c>
      <c r="R39" s="23">
        <v>183.02250803731968</v>
      </c>
      <c r="S39" s="23">
        <v>178.54304698433191</v>
      </c>
      <c r="T39" s="23">
        <v>186.61900198331395</v>
      </c>
      <c r="U39" s="23">
        <v>174.26470801030408</v>
      </c>
      <c r="V39" s="23">
        <v>160.72360004187507</v>
      </c>
      <c r="W39" s="23">
        <v>166.79885856520485</v>
      </c>
      <c r="X39" s="23" t="s">
        <v>1</v>
      </c>
      <c r="Y39" s="23">
        <v>135.88413655827344</v>
      </c>
      <c r="Z39" s="23">
        <v>178.05373823541092</v>
      </c>
      <c r="AA39" s="23">
        <v>234.30193582210424</v>
      </c>
      <c r="AB39" s="23">
        <v>243.86568730475156</v>
      </c>
      <c r="AC39" s="23">
        <v>256.12686981781337</v>
      </c>
      <c r="AD39" s="23">
        <v>259.65047752831981</v>
      </c>
      <c r="AE39" s="23">
        <v>335.56134527219132</v>
      </c>
      <c r="AF39" s="23">
        <v>330.00538101775805</v>
      </c>
      <c r="AG39" s="23">
        <v>428.9321269488641</v>
      </c>
    </row>
    <row r="40" spans="1:33" x14ac:dyDescent="0.25">
      <c r="A40" s="12" t="s">
        <v>36</v>
      </c>
      <c r="B40" s="24" t="s">
        <v>1</v>
      </c>
      <c r="C40" s="25">
        <v>962.95415263223151</v>
      </c>
      <c r="D40" s="25">
        <v>1118.5347485826028</v>
      </c>
      <c r="E40" s="25">
        <v>1261.7188647382377</v>
      </c>
      <c r="F40" s="25">
        <v>1417.1946407619052</v>
      </c>
      <c r="G40" s="25">
        <v>1575.7029996944068</v>
      </c>
      <c r="H40" s="25">
        <v>1873.8977294783006</v>
      </c>
      <c r="I40" s="25">
        <v>2260.3644662757169</v>
      </c>
      <c r="J40" s="25">
        <v>2602.1668083086392</v>
      </c>
      <c r="K40" s="25">
        <v>3262.2456907854471</v>
      </c>
      <c r="L40" s="25">
        <v>4962.7289038041063</v>
      </c>
      <c r="M40" s="25">
        <v>5429.5505157432171</v>
      </c>
      <c r="N40" s="25">
        <v>5481.1076751044566</v>
      </c>
      <c r="O40" s="25">
        <v>4867.9774947884944</v>
      </c>
      <c r="P40" s="25">
        <v>5336.658946560442</v>
      </c>
      <c r="Q40" s="25">
        <v>5677.4166470940991</v>
      </c>
      <c r="R40" s="25">
        <v>6139.0137997092943</v>
      </c>
      <c r="S40" s="25">
        <v>7332.5572962560464</v>
      </c>
      <c r="T40" s="25">
        <v>7228.9159741984204</v>
      </c>
      <c r="U40" s="25">
        <v>7080.4573544824043</v>
      </c>
      <c r="V40" s="25">
        <v>7162.4645030527627</v>
      </c>
      <c r="W40" s="25">
        <v>7979.5668332926462</v>
      </c>
      <c r="X40" s="25">
        <v>8788.5344386020188</v>
      </c>
      <c r="Y40" s="25">
        <v>9491.4373134880352</v>
      </c>
      <c r="Z40" s="25">
        <v>9953.0832885196305</v>
      </c>
      <c r="AA40" s="25">
        <v>10792.510050523391</v>
      </c>
      <c r="AB40" s="25">
        <v>12629.539063452632</v>
      </c>
      <c r="AC40" s="25">
        <v>13953.209287837057</v>
      </c>
      <c r="AD40" s="25">
        <v>15012.855655519223</v>
      </c>
      <c r="AE40" s="25">
        <v>16690.299463760275</v>
      </c>
      <c r="AF40" s="25">
        <v>17859.908239662756</v>
      </c>
      <c r="AG40" s="25" t="s">
        <v>1</v>
      </c>
    </row>
    <row r="41" spans="1:33" s="5" customFormat="1" x14ac:dyDescent="0.25">
      <c r="A41" s="9" t="s">
        <v>37</v>
      </c>
      <c r="B41" s="22">
        <v>50384.425957606494</v>
      </c>
      <c r="C41" s="23">
        <v>53205.343194670939</v>
      </c>
      <c r="D41" s="23">
        <v>52523.909755511195</v>
      </c>
      <c r="E41" s="23">
        <v>50629.360432059046</v>
      </c>
      <c r="F41" s="23">
        <v>50216.695151442909</v>
      </c>
      <c r="G41" s="23">
        <v>53924.935991121361</v>
      </c>
      <c r="H41" s="23">
        <v>59047.417439489793</v>
      </c>
      <c r="I41" s="23">
        <v>63328.862177048701</v>
      </c>
      <c r="J41" s="23">
        <v>64910.430649286049</v>
      </c>
      <c r="K41" s="23">
        <v>65603.804444624373</v>
      </c>
      <c r="L41" s="23">
        <v>70205.687278577287</v>
      </c>
      <c r="M41" s="23">
        <v>76522.764802325939</v>
      </c>
      <c r="N41" s="23">
        <v>80520.980797633354</v>
      </c>
      <c r="O41" s="23">
        <v>84245.711576221074</v>
      </c>
      <c r="P41" s="23">
        <v>88297.30943440352</v>
      </c>
      <c r="Q41" s="23">
        <v>98384.003545141415</v>
      </c>
      <c r="R41" s="23">
        <v>107091.30556044221</v>
      </c>
      <c r="S41" s="23">
        <v>114947.57764997693</v>
      </c>
      <c r="T41" s="23">
        <v>116687.77454021588</v>
      </c>
      <c r="U41" s="23">
        <v>104009.20160138415</v>
      </c>
      <c r="V41" s="23">
        <v>107511.23428886746</v>
      </c>
      <c r="W41" s="23">
        <v>114204.64485728586</v>
      </c>
      <c r="X41" s="23">
        <v>116716.32687014167</v>
      </c>
      <c r="Y41" s="23">
        <v>125287.46403364894</v>
      </c>
      <c r="Z41" s="23">
        <v>131839.75061307839</v>
      </c>
      <c r="AA41" s="23">
        <v>132268.47846867089</v>
      </c>
      <c r="AB41" s="23">
        <v>126216.39362930275</v>
      </c>
      <c r="AC41" s="23">
        <v>131290.66048006117</v>
      </c>
      <c r="AD41" s="23">
        <v>136634.04731989768</v>
      </c>
      <c r="AE41" s="23">
        <v>136253.89518307676</v>
      </c>
      <c r="AF41" s="23">
        <v>136910.0389498774</v>
      </c>
      <c r="AG41" s="23" t="s">
        <v>1</v>
      </c>
    </row>
    <row r="42" spans="1:33" x14ac:dyDescent="0.25">
      <c r="A42" s="12" t="s">
        <v>38</v>
      </c>
      <c r="B42" s="24" t="s">
        <v>1</v>
      </c>
      <c r="C42" s="25">
        <v>921.15060931977769</v>
      </c>
      <c r="D42" s="25" t="s">
        <v>1</v>
      </c>
      <c r="E42" s="25">
        <v>766.92451360155826</v>
      </c>
      <c r="F42" s="25" t="s">
        <v>1</v>
      </c>
      <c r="G42" s="25" t="s">
        <v>1</v>
      </c>
      <c r="H42" s="25" t="s">
        <v>1</v>
      </c>
      <c r="I42" s="25">
        <v>967.0589216138095</v>
      </c>
      <c r="J42" s="25" t="s">
        <v>1</v>
      </c>
      <c r="K42" s="25" t="s">
        <v>1</v>
      </c>
      <c r="L42" s="25" t="s">
        <v>1</v>
      </c>
      <c r="M42" s="25">
        <v>1384.1183139108998</v>
      </c>
      <c r="N42" s="25" t="s">
        <v>1</v>
      </c>
      <c r="O42" s="25">
        <v>1662.1087365433575</v>
      </c>
      <c r="P42" s="25">
        <v>1947.8644946311817</v>
      </c>
      <c r="Q42" s="25">
        <v>2317.3932752340443</v>
      </c>
      <c r="R42" s="25">
        <v>2523.891603926972</v>
      </c>
      <c r="S42" s="25">
        <v>2781.5966718370378</v>
      </c>
      <c r="T42" s="25">
        <v>3019.4726415289692</v>
      </c>
      <c r="U42" s="25">
        <v>2529.1174314864243</v>
      </c>
      <c r="V42" s="25">
        <v>2177.050190366831</v>
      </c>
      <c r="W42" s="25">
        <v>2190.6711004397403</v>
      </c>
      <c r="X42" s="25">
        <v>2069.5194500351149</v>
      </c>
      <c r="Y42" s="25">
        <v>2224.9679855880427</v>
      </c>
      <c r="Z42" s="25">
        <v>2385.3571912636226</v>
      </c>
      <c r="AA42" s="25">
        <v>2371.5687870896468</v>
      </c>
      <c r="AB42" s="25">
        <v>2399.9100291283457</v>
      </c>
      <c r="AC42" s="25">
        <v>2467.7022332259298</v>
      </c>
      <c r="AD42" s="25">
        <v>2214.4567603276928</v>
      </c>
      <c r="AE42" s="25">
        <v>1598.0873459340476</v>
      </c>
      <c r="AF42" s="25" t="s">
        <v>1</v>
      </c>
      <c r="AG42" s="25" t="s">
        <v>1</v>
      </c>
    </row>
    <row r="43" spans="1:33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>
        <v>9698.0610887691437</v>
      </c>
      <c r="H43" s="23">
        <v>10853.012222319159</v>
      </c>
      <c r="I43" s="23">
        <v>11790.472068318062</v>
      </c>
      <c r="J43" s="23">
        <v>10285.708748837691</v>
      </c>
      <c r="K43" s="23">
        <v>11274.653942001871</v>
      </c>
      <c r="L43" s="23">
        <v>13714.257586741143</v>
      </c>
      <c r="M43" s="23">
        <v>16219.893017612467</v>
      </c>
      <c r="N43" s="23">
        <v>16856.104846346734</v>
      </c>
      <c r="O43" s="23">
        <v>18336.63372182431</v>
      </c>
      <c r="P43" s="23">
        <v>21416.337478884416</v>
      </c>
      <c r="Q43" s="23">
        <v>23531.206996003468</v>
      </c>
      <c r="R43" s="23">
        <v>27358.634883581515</v>
      </c>
      <c r="S43" s="23">
        <v>30989.925383950147</v>
      </c>
      <c r="T43" s="23">
        <v>33090.845077185884</v>
      </c>
      <c r="U43" s="23">
        <v>33999.457169624489</v>
      </c>
      <c r="V43" s="23">
        <v>39005.425953655838</v>
      </c>
      <c r="W43" s="23">
        <v>44680.469509786089</v>
      </c>
      <c r="X43" s="23">
        <v>50559.795610384506</v>
      </c>
      <c r="Y43" s="23">
        <v>53573.710212160076</v>
      </c>
      <c r="Z43" s="23">
        <v>57180.544673523436</v>
      </c>
      <c r="AA43" s="23">
        <v>59635.464984232982</v>
      </c>
      <c r="AB43" s="23">
        <v>62822.383208632804</v>
      </c>
      <c r="AC43" s="23">
        <v>71695.70362792279</v>
      </c>
      <c r="AD43" s="23">
        <v>80520.219265214226</v>
      </c>
      <c r="AE43" s="23">
        <v>82701.982612187712</v>
      </c>
      <c r="AF43" s="23">
        <v>89254.594409867976</v>
      </c>
      <c r="AG43" s="23" t="s">
        <v>1</v>
      </c>
    </row>
    <row r="44" spans="1:33" x14ac:dyDescent="0.25">
      <c r="A44" s="12" t="s">
        <v>40</v>
      </c>
      <c r="B44" s="24">
        <v>4163.3240868716348</v>
      </c>
      <c r="C44" s="25">
        <v>4326.9580394153154</v>
      </c>
      <c r="D44" s="25">
        <v>4677.0612220960593</v>
      </c>
      <c r="E44" s="25">
        <v>5288.5965049490042</v>
      </c>
      <c r="F44" s="25">
        <v>6271.3461555993335</v>
      </c>
      <c r="G44" s="25">
        <v>6612.7178344776567</v>
      </c>
      <c r="H44" s="25">
        <v>6623.2679868478808</v>
      </c>
      <c r="I44" s="25">
        <v>7279.072769904169</v>
      </c>
      <c r="J44" s="25">
        <v>8170.1607704017742</v>
      </c>
      <c r="K44" s="25">
        <v>8731.8715832080688</v>
      </c>
      <c r="L44" s="25">
        <v>10096.945338013471</v>
      </c>
      <c r="M44" s="25">
        <v>11688.996971643572</v>
      </c>
      <c r="N44" s="25">
        <v>11018.170015772781</v>
      </c>
      <c r="O44" s="25">
        <v>11497.788227922663</v>
      </c>
      <c r="P44" s="25">
        <v>12286.417525647745</v>
      </c>
      <c r="Q44" s="25">
        <v>12885.986335366879</v>
      </c>
      <c r="R44" s="25">
        <v>13668.059052652101</v>
      </c>
      <c r="S44" s="25">
        <v>13824.778339063063</v>
      </c>
      <c r="T44" s="25">
        <v>13483.582984308037</v>
      </c>
      <c r="U44" s="25">
        <v>13340.054098835177</v>
      </c>
      <c r="V44" s="25">
        <v>12933.983729190881</v>
      </c>
      <c r="W44" s="25">
        <v>13625.248406328234</v>
      </c>
      <c r="X44" s="25">
        <v>13417.890145242634</v>
      </c>
      <c r="Y44" s="25">
        <v>13560.457516339869</v>
      </c>
      <c r="Z44" s="25">
        <v>14798.131925829717</v>
      </c>
      <c r="AA44" s="25">
        <v>14385.73381344538</v>
      </c>
      <c r="AB44" s="25">
        <v>15511.434950643928</v>
      </c>
      <c r="AC44" s="25">
        <v>15699.032585886047</v>
      </c>
      <c r="AD44" s="25">
        <v>17286.021662229679</v>
      </c>
      <c r="AE44" s="25">
        <v>17366.204514266785</v>
      </c>
      <c r="AF44" s="25">
        <v>16823.175636297667</v>
      </c>
      <c r="AG44" s="25">
        <v>16298.717598993415</v>
      </c>
    </row>
    <row r="45" spans="1:33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>
        <v>86.429228481449911</v>
      </c>
      <c r="M45" s="23">
        <v>90.921355133753408</v>
      </c>
      <c r="N45" s="23">
        <v>93.973934287780338</v>
      </c>
      <c r="O45" s="23">
        <v>105.83112329233091</v>
      </c>
      <c r="P45" s="23">
        <v>115.48020272868931</v>
      </c>
      <c r="Q45" s="23">
        <v>110.64932309288382</v>
      </c>
      <c r="R45" s="23">
        <v>107.7405899563886</v>
      </c>
      <c r="S45" s="23">
        <v>177.14326504894984</v>
      </c>
      <c r="T45" s="23">
        <v>262.71856852930699</v>
      </c>
      <c r="U45" s="23">
        <v>190.75167965386854</v>
      </c>
      <c r="V45" s="23">
        <v>219.07013085009191</v>
      </c>
      <c r="W45" s="23">
        <v>261.82517432703872</v>
      </c>
      <c r="X45" s="23">
        <v>382.65634771302661</v>
      </c>
      <c r="Y45" s="23">
        <v>384.67053155139183</v>
      </c>
      <c r="Z45" s="23">
        <v>821.12653228661281</v>
      </c>
      <c r="AA45" s="23">
        <v>1101.4095377940646</v>
      </c>
      <c r="AB45" s="23">
        <v>716.69381133474167</v>
      </c>
      <c r="AC45" s="23">
        <v>635.04358489217918</v>
      </c>
      <c r="AD45" s="23">
        <v>982.69644041200229</v>
      </c>
      <c r="AE45" s="23">
        <v>1207.6655981878309</v>
      </c>
      <c r="AF45" s="23">
        <v>1130.367392456636</v>
      </c>
      <c r="AG45" s="23" t="s">
        <v>1</v>
      </c>
    </row>
    <row r="46" spans="1:33" x14ac:dyDescent="0.25">
      <c r="A46" s="12" t="s">
        <v>42</v>
      </c>
      <c r="B46" s="24" t="s">
        <v>1</v>
      </c>
      <c r="C46" s="25">
        <v>532.00005232787396</v>
      </c>
      <c r="D46" s="25">
        <v>67.570430300343716</v>
      </c>
      <c r="E46" s="25">
        <v>139.14230844029561</v>
      </c>
      <c r="F46" s="25">
        <v>480.24413763455379</v>
      </c>
      <c r="G46" s="25">
        <v>397.14088043626759</v>
      </c>
      <c r="H46" s="25">
        <v>473.85624277688294</v>
      </c>
      <c r="I46" s="25">
        <v>500.93773595628772</v>
      </c>
      <c r="J46" s="25">
        <v>831.6015575861195</v>
      </c>
      <c r="K46" s="25">
        <v>895.14763910559191</v>
      </c>
      <c r="L46" s="25">
        <v>998.98332105836198</v>
      </c>
      <c r="M46" s="25">
        <v>1096.8607133512899</v>
      </c>
      <c r="N46" s="25">
        <v>1368.7439895014677</v>
      </c>
      <c r="O46" s="25">
        <v>1428.0186046289443</v>
      </c>
      <c r="P46" s="25">
        <v>2092.7586239473153</v>
      </c>
      <c r="Q46" s="25">
        <v>2509.9639925678371</v>
      </c>
      <c r="R46" s="25">
        <v>2680.1419591825666</v>
      </c>
      <c r="S46" s="25">
        <v>2709.4240890972519</v>
      </c>
      <c r="T46" s="25">
        <v>2547.4470625961571</v>
      </c>
      <c r="U46" s="25">
        <v>2877.1463329781668</v>
      </c>
      <c r="V46" s="25">
        <v>3017.597023315609</v>
      </c>
      <c r="W46" s="25">
        <v>3143.7218858712995</v>
      </c>
      <c r="X46" s="25">
        <v>2268.5523878352519</v>
      </c>
      <c r="Y46" s="25">
        <v>2233.574551323703</v>
      </c>
      <c r="Z46" s="25">
        <v>1689.6876000550881</v>
      </c>
      <c r="AA46" s="25">
        <v>1782.3853544150502</v>
      </c>
      <c r="AB46" s="25">
        <v>2053.765899640814</v>
      </c>
      <c r="AC46" s="25">
        <v>1818.7737370126972</v>
      </c>
      <c r="AD46" s="25">
        <v>1645.284033985949</v>
      </c>
      <c r="AE46" s="25">
        <v>1568.5447431643915</v>
      </c>
      <c r="AF46" s="25">
        <v>1542.2297127054803</v>
      </c>
      <c r="AG46" s="25" t="s">
        <v>1</v>
      </c>
    </row>
    <row r="47" spans="1:33" s="5" customFormat="1" x14ac:dyDescent="0.25">
      <c r="A47" s="9" t="s">
        <v>43</v>
      </c>
      <c r="B47" s="22" t="s">
        <v>1</v>
      </c>
      <c r="C47" s="23">
        <v>725.98519021458014</v>
      </c>
      <c r="D47" s="23" t="s">
        <v>1</v>
      </c>
      <c r="E47" s="23">
        <v>829.93625302268276</v>
      </c>
      <c r="F47" s="23" t="s">
        <v>1</v>
      </c>
      <c r="G47" s="23">
        <v>994.12508353066266</v>
      </c>
      <c r="H47" s="23" t="s">
        <v>1</v>
      </c>
      <c r="I47" s="23">
        <v>1143.0353275629104</v>
      </c>
      <c r="J47" s="23" t="s">
        <v>1</v>
      </c>
      <c r="K47" s="23">
        <v>1224.6682074970008</v>
      </c>
      <c r="L47" s="23" t="s">
        <v>1</v>
      </c>
      <c r="M47" s="23">
        <v>1590.8726115253514</v>
      </c>
      <c r="N47" s="23">
        <v>1613.1650165125823</v>
      </c>
      <c r="O47" s="23">
        <v>1695.9962424510613</v>
      </c>
      <c r="P47" s="23">
        <v>1644.562124937717</v>
      </c>
      <c r="Q47" s="23">
        <v>1752.5977201626968</v>
      </c>
      <c r="R47" s="23">
        <v>1962.8893370225778</v>
      </c>
      <c r="S47" s="23">
        <v>2165.137910792203</v>
      </c>
      <c r="T47" s="23">
        <v>2432.3305694897817</v>
      </c>
      <c r="U47" s="23">
        <v>2378.0170505816159</v>
      </c>
      <c r="V47" s="23">
        <v>2394.2363138844657</v>
      </c>
      <c r="W47" s="23">
        <v>2610.3918466858445</v>
      </c>
      <c r="X47" s="23">
        <v>2779.1372992508095</v>
      </c>
      <c r="Y47" s="23">
        <v>2949.869364889983</v>
      </c>
      <c r="Z47" s="23">
        <v>3118.9126469074927</v>
      </c>
      <c r="AA47" s="23">
        <v>3266.5640810445211</v>
      </c>
      <c r="AB47" s="23">
        <v>3360.2704667443413</v>
      </c>
      <c r="AC47" s="23">
        <v>3732.6291843037266</v>
      </c>
      <c r="AD47" s="23">
        <v>3912.0517437449648</v>
      </c>
      <c r="AE47" s="23">
        <v>4081.6297888098684</v>
      </c>
      <c r="AF47" s="23">
        <v>4170.5191913784074</v>
      </c>
      <c r="AG47" s="23">
        <v>3927.344036482119</v>
      </c>
    </row>
    <row r="48" spans="1:33" x14ac:dyDescent="0.25">
      <c r="A48" s="12" t="s">
        <v>44</v>
      </c>
      <c r="B48" s="24">
        <v>132.89114303937129</v>
      </c>
      <c r="C48" s="25">
        <v>128.49498655058994</v>
      </c>
      <c r="D48" s="25">
        <v>137.77570277044873</v>
      </c>
      <c r="E48" s="25">
        <v>167.173334268443</v>
      </c>
      <c r="F48" s="25" t="s">
        <v>1</v>
      </c>
      <c r="G48" s="25">
        <v>164.33817495486622</v>
      </c>
      <c r="H48" s="25" t="s">
        <v>1</v>
      </c>
      <c r="I48" s="25">
        <v>215.83863749532961</v>
      </c>
      <c r="J48" s="25" t="s">
        <v>1</v>
      </c>
      <c r="K48" s="25">
        <v>225.93793651457486</v>
      </c>
      <c r="L48" s="25" t="s">
        <v>1</v>
      </c>
      <c r="M48" s="25">
        <v>355.59440250979071</v>
      </c>
      <c r="N48" s="25" t="s">
        <v>1</v>
      </c>
      <c r="O48" s="25">
        <v>452.3931537702436</v>
      </c>
      <c r="P48" s="25" t="s">
        <v>1</v>
      </c>
      <c r="Q48" s="25">
        <v>495.114006514658</v>
      </c>
      <c r="R48" s="25" t="s">
        <v>1</v>
      </c>
      <c r="S48" s="25">
        <v>613.37299324691617</v>
      </c>
      <c r="T48" s="25" t="s">
        <v>1</v>
      </c>
      <c r="U48" s="25">
        <v>690.25443620955195</v>
      </c>
      <c r="V48" s="25" t="s">
        <v>1</v>
      </c>
      <c r="W48" s="25">
        <v>802.87230427043266</v>
      </c>
      <c r="X48" s="25" t="s">
        <v>1</v>
      </c>
      <c r="Y48" s="25">
        <v>861.69992786893863</v>
      </c>
      <c r="Z48" s="25" t="s">
        <v>1</v>
      </c>
      <c r="AA48" s="25">
        <v>1083.8868914638156</v>
      </c>
      <c r="AB48" s="25" t="s">
        <v>1</v>
      </c>
      <c r="AC48" s="25">
        <v>1491.3075776454809</v>
      </c>
      <c r="AD48" s="25">
        <v>1637.3481354502537</v>
      </c>
      <c r="AE48" s="25">
        <v>1896.7148115292816</v>
      </c>
      <c r="AF48" s="25">
        <v>1979.321210484067</v>
      </c>
      <c r="AG48" s="25" t="s">
        <v>1</v>
      </c>
    </row>
    <row r="49" spans="1:33" s="5" customFormat="1" x14ac:dyDescent="0.25">
      <c r="A49" s="9" t="s">
        <v>45</v>
      </c>
      <c r="B49" s="22">
        <v>18605.287097481465</v>
      </c>
      <c r="C49" s="23">
        <v>12745.304341431183</v>
      </c>
      <c r="D49" s="23">
        <v>5841.2053406621726</v>
      </c>
      <c r="E49" s="23">
        <v>5170.3804877307512</v>
      </c>
      <c r="F49" s="23">
        <v>4733.0675863280831</v>
      </c>
      <c r="G49" s="23">
        <v>4853.1096042957834</v>
      </c>
      <c r="H49" s="23">
        <v>5463.912295524181</v>
      </c>
      <c r="I49" s="23">
        <v>5836.7284871515158</v>
      </c>
      <c r="J49" s="23">
        <v>5308.3066254316918</v>
      </c>
      <c r="K49" s="23">
        <v>6066.7270676926537</v>
      </c>
      <c r="L49" s="23">
        <v>7435.3918780552349</v>
      </c>
      <c r="M49" s="23">
        <v>8888.3607557393116</v>
      </c>
      <c r="N49" s="23">
        <v>10172.659654861851</v>
      </c>
      <c r="O49" s="23">
        <v>11781.738067316137</v>
      </c>
      <c r="P49" s="23">
        <v>11716.755172671292</v>
      </c>
      <c r="Q49" s="23">
        <v>12317.712498403165</v>
      </c>
      <c r="R49" s="23">
        <v>15254.438637000518</v>
      </c>
      <c r="S49" s="23">
        <v>17046.454922280758</v>
      </c>
      <c r="T49" s="23">
        <v>18910.995986666661</v>
      </c>
      <c r="U49" s="23">
        <v>21620.388169634782</v>
      </c>
      <c r="V49" s="23">
        <v>20017.625782007392</v>
      </c>
      <c r="W49" s="23">
        <v>20174.277121508345</v>
      </c>
      <c r="X49" s="23">
        <v>20864.62465237073</v>
      </c>
      <c r="Y49" s="23">
        <v>23296.360346304791</v>
      </c>
      <c r="Z49" s="23">
        <v>24058.922204165698</v>
      </c>
      <c r="AA49" s="23">
        <v>22982.708383341895</v>
      </c>
      <c r="AB49" s="23">
        <v>22903.682269307013</v>
      </c>
      <c r="AC49" s="23">
        <v>25408.559983860174</v>
      </c>
      <c r="AD49" s="23">
        <v>23291.1761379175</v>
      </c>
      <c r="AE49" s="23">
        <v>27713.272680402224</v>
      </c>
      <c r="AF49" s="23">
        <v>27141.506836747805</v>
      </c>
      <c r="AG49" s="23" t="s">
        <v>1</v>
      </c>
    </row>
    <row r="50" spans="1:33" x14ac:dyDescent="0.25">
      <c r="A50" s="12" t="s">
        <v>46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>
        <v>22.056947618483761</v>
      </c>
      <c r="AB50" s="25">
        <v>32.011841158629501</v>
      </c>
      <c r="AC50" s="25">
        <v>30.474159960779801</v>
      </c>
      <c r="AD50" s="25">
        <v>38.768084284864337</v>
      </c>
      <c r="AE50" s="25">
        <v>37.160253515641053</v>
      </c>
      <c r="AF50" s="25">
        <v>33.836656524066974</v>
      </c>
      <c r="AG50" s="25" t="s">
        <v>1</v>
      </c>
    </row>
    <row r="51" spans="1:33" s="5" customFormat="1" x14ac:dyDescent="0.25">
      <c r="A51" s="9" t="s">
        <v>47</v>
      </c>
      <c r="B51" s="22" t="s">
        <v>1</v>
      </c>
      <c r="C51" s="23" t="s">
        <v>1</v>
      </c>
      <c r="D51" s="23" t="s">
        <v>1</v>
      </c>
      <c r="E51" s="23" t="s">
        <v>1</v>
      </c>
      <c r="F51" s="23">
        <v>739.49485976351582</v>
      </c>
      <c r="G51" s="23">
        <v>876.22564140635563</v>
      </c>
      <c r="H51" s="23">
        <v>1130.4093070767346</v>
      </c>
      <c r="I51" s="23">
        <v>1320.1932975235673</v>
      </c>
      <c r="J51" s="23">
        <v>1581.0332937185274</v>
      </c>
      <c r="K51" s="23">
        <v>1809.3949156739768</v>
      </c>
      <c r="L51" s="23">
        <v>1989.1092840427139</v>
      </c>
      <c r="M51" s="23">
        <v>2268.9051118000116</v>
      </c>
      <c r="N51" s="23">
        <v>2336.8170693271954</v>
      </c>
      <c r="O51" s="23">
        <v>2421.8911869422363</v>
      </c>
      <c r="P51" s="23">
        <v>2990.1341588540845</v>
      </c>
      <c r="Q51" s="23">
        <v>3554.2221710862013</v>
      </c>
      <c r="R51" s="23">
        <v>3908.9203028117095</v>
      </c>
      <c r="S51" s="23">
        <v>4875.6336910683367</v>
      </c>
      <c r="T51" s="23">
        <v>6094.8809467870733</v>
      </c>
      <c r="U51" s="23">
        <v>4309.948330502114</v>
      </c>
      <c r="V51" s="23">
        <v>4396.8472374636094</v>
      </c>
      <c r="W51" s="23">
        <v>5251.0828055123411</v>
      </c>
      <c r="X51" s="23">
        <v>5010.2265756679662</v>
      </c>
      <c r="Y51" s="23">
        <v>5024.8427702233894</v>
      </c>
      <c r="Z51" s="23">
        <v>5774.7965088937999</v>
      </c>
      <c r="AA51" s="23">
        <v>6218.0436375677664</v>
      </c>
      <c r="AB51" s="23">
        <v>6029.3254136117685</v>
      </c>
      <c r="AC51" s="23">
        <v>6010.463730809307</v>
      </c>
      <c r="AD51" s="23">
        <v>6133.3049946255751</v>
      </c>
      <c r="AE51" s="23">
        <v>6738.1430239108358</v>
      </c>
      <c r="AF51" s="23" t="s">
        <v>1</v>
      </c>
      <c r="AG51" s="23" t="s">
        <v>1</v>
      </c>
    </row>
    <row r="52" spans="1:33" x14ac:dyDescent="0.25">
      <c r="A52" s="12" t="s">
        <v>48</v>
      </c>
      <c r="B52" s="24">
        <v>107404</v>
      </c>
      <c r="C52" s="25">
        <v>114675</v>
      </c>
      <c r="D52" s="25">
        <v>116757</v>
      </c>
      <c r="E52" s="25">
        <v>115435</v>
      </c>
      <c r="F52" s="25">
        <v>117392</v>
      </c>
      <c r="G52" s="25">
        <v>129830</v>
      </c>
      <c r="H52" s="25">
        <v>142371</v>
      </c>
      <c r="I52" s="25">
        <v>155409</v>
      </c>
      <c r="J52" s="25">
        <v>167102</v>
      </c>
      <c r="K52" s="25">
        <v>182090</v>
      </c>
      <c r="L52" s="25">
        <v>199961</v>
      </c>
      <c r="M52" s="25">
        <v>202017</v>
      </c>
      <c r="N52" s="25">
        <v>193868</v>
      </c>
      <c r="O52" s="25">
        <v>200724</v>
      </c>
      <c r="P52" s="25">
        <v>208301</v>
      </c>
      <c r="Q52" s="25">
        <v>226159</v>
      </c>
      <c r="R52" s="25">
        <v>247669</v>
      </c>
      <c r="S52" s="25">
        <v>269267</v>
      </c>
      <c r="T52" s="25">
        <v>290680</v>
      </c>
      <c r="U52" s="25">
        <v>282393</v>
      </c>
      <c r="V52" s="25">
        <v>278977</v>
      </c>
      <c r="W52" s="25">
        <v>294092</v>
      </c>
      <c r="X52" s="25">
        <v>302251</v>
      </c>
      <c r="Y52" s="25">
        <v>322528</v>
      </c>
      <c r="Z52" s="25">
        <v>340728</v>
      </c>
      <c r="AA52" s="25">
        <v>367312</v>
      </c>
      <c r="AB52" s="25">
        <v>390336</v>
      </c>
      <c r="AC52" s="25">
        <v>416601</v>
      </c>
      <c r="AD52" s="25">
        <v>457861</v>
      </c>
      <c r="AE52" s="25">
        <v>508420</v>
      </c>
      <c r="AF52" s="25">
        <v>542948</v>
      </c>
      <c r="AG52" s="25" t="s">
        <v>1</v>
      </c>
    </row>
    <row r="53" spans="1:33" s="5" customFormat="1" x14ac:dyDescent="0.25">
      <c r="A53" s="9" t="s">
        <v>49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>
        <v>107.38359712182159</v>
      </c>
      <c r="V53" s="23">
        <v>76.222027447330134</v>
      </c>
      <c r="W53" s="23">
        <v>63.775429848397387</v>
      </c>
      <c r="X53" s="23">
        <v>213.65424570311299</v>
      </c>
      <c r="Y53" s="23">
        <v>95.058913006676534</v>
      </c>
      <c r="Z53" s="23">
        <v>224.14732653644813</v>
      </c>
      <c r="AA53" s="23">
        <v>272.57357189618727</v>
      </c>
      <c r="AB53" s="23">
        <v>351.98113183936499</v>
      </c>
      <c r="AC53" s="23">
        <v>373.11699666716208</v>
      </c>
      <c r="AD53" s="23">
        <v>444.56276437786738</v>
      </c>
      <c r="AE53" s="23">
        <v>458.20747293532054</v>
      </c>
      <c r="AF53" s="23">
        <v>465.44060801492435</v>
      </c>
      <c r="AG53" s="23" t="s">
        <v>1</v>
      </c>
    </row>
    <row r="54" spans="1:33" x14ac:dyDescent="0.25">
      <c r="A54" s="12" t="s">
        <v>50</v>
      </c>
      <c r="B54" s="24" t="s">
        <v>1</v>
      </c>
      <c r="C54" s="25" t="s">
        <v>1</v>
      </c>
      <c r="D54" s="25">
        <v>3237.486125059464</v>
      </c>
      <c r="E54" s="25" t="s">
        <v>1</v>
      </c>
      <c r="F54" s="25" t="s">
        <v>1</v>
      </c>
      <c r="G54" s="25" t="s">
        <v>1</v>
      </c>
      <c r="H54" s="25">
        <v>3741.271470579351</v>
      </c>
      <c r="I54" s="25" t="s">
        <v>1</v>
      </c>
      <c r="J54" s="25" t="s">
        <v>1</v>
      </c>
      <c r="K54" s="25" t="s">
        <v>1</v>
      </c>
      <c r="L54" s="25">
        <v>4410.5636633280919</v>
      </c>
      <c r="M54" s="25" t="s">
        <v>1</v>
      </c>
      <c r="N54" s="25" t="s">
        <v>1</v>
      </c>
      <c r="O54" s="25" t="s">
        <v>1</v>
      </c>
      <c r="P54" s="25">
        <v>5709.874536442122</v>
      </c>
      <c r="Q54" s="25" t="s">
        <v>1</v>
      </c>
      <c r="R54" s="25" t="s">
        <v>1</v>
      </c>
      <c r="S54" s="25" t="s">
        <v>1</v>
      </c>
      <c r="T54" s="25">
        <v>8023.849183784323</v>
      </c>
      <c r="U54" s="25" t="s">
        <v>1</v>
      </c>
      <c r="V54" s="25" t="s">
        <v>1</v>
      </c>
      <c r="W54" s="25" t="s">
        <v>1</v>
      </c>
      <c r="X54" s="25">
        <v>9466.7890629154135</v>
      </c>
      <c r="Y54" s="25" t="s">
        <v>1</v>
      </c>
      <c r="Z54" s="25" t="s">
        <v>1</v>
      </c>
      <c r="AA54" s="25">
        <v>11297.474162234945</v>
      </c>
      <c r="AB54" s="25" t="s">
        <v>1</v>
      </c>
      <c r="AC54" s="25">
        <v>11888.093718584925</v>
      </c>
      <c r="AD54" s="25" t="s">
        <v>1</v>
      </c>
      <c r="AE54" s="25">
        <v>13126.979475379036</v>
      </c>
      <c r="AF54" s="25" t="s">
        <v>1</v>
      </c>
      <c r="AG54" s="25" t="s">
        <v>1</v>
      </c>
    </row>
    <row r="55" spans="1:33" s="5" customFormat="1" x14ac:dyDescent="0.25">
      <c r="A55" s="9" t="s">
        <v>51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</row>
    <row r="56" spans="1:33" x14ac:dyDescent="0.25">
      <c r="A56" s="12" t="s">
        <v>52</v>
      </c>
      <c r="B56" s="24">
        <v>219.40928270042193</v>
      </c>
      <c r="C56" s="25">
        <v>385.502471169687</v>
      </c>
      <c r="D56" s="25">
        <v>441.5094339622641</v>
      </c>
      <c r="E56" s="25">
        <v>420.67810799497693</v>
      </c>
      <c r="F56" s="25">
        <v>357.73452060468009</v>
      </c>
      <c r="G56" s="25">
        <v>393.43799412694824</v>
      </c>
      <c r="H56" s="25">
        <v>559.0172402660296</v>
      </c>
      <c r="I56" s="25">
        <v>826.40970993028225</v>
      </c>
      <c r="J56" s="25">
        <v>637.84220001241556</v>
      </c>
      <c r="K56" s="25">
        <v>947.32395083093684</v>
      </c>
      <c r="L56" s="25">
        <v>948.04530767318818</v>
      </c>
      <c r="M56" s="25">
        <v>1050.0781793958142</v>
      </c>
      <c r="N56" s="25">
        <v>894.65049530571616</v>
      </c>
      <c r="O56" s="25">
        <v>692.89901784817232</v>
      </c>
      <c r="P56" s="25">
        <v>884.39772625423996</v>
      </c>
      <c r="Q56" s="25">
        <v>1554.7664778711435</v>
      </c>
      <c r="R56" s="25">
        <v>1935.2320311711144</v>
      </c>
      <c r="S56" s="25">
        <v>2952.4966845176077</v>
      </c>
      <c r="T56" s="25">
        <v>3464.3654257011685</v>
      </c>
      <c r="U56" s="25">
        <v>3576.3562480931387</v>
      </c>
      <c r="V56" s="25">
        <v>4284.3305889652274</v>
      </c>
      <c r="W56" s="25">
        <v>4985.9166445864939</v>
      </c>
      <c r="X56" s="25">
        <v>5776.5164886023122</v>
      </c>
      <c r="Y56" s="25">
        <v>6569.7079494045556</v>
      </c>
      <c r="Z56" s="25">
        <v>7931.1799685650767</v>
      </c>
      <c r="AA56" s="25">
        <v>8868.0977795212184</v>
      </c>
      <c r="AB56" s="25">
        <v>10764.264511076088</v>
      </c>
      <c r="AC56" s="25">
        <v>12269.567479298834</v>
      </c>
      <c r="AD56" s="25">
        <v>14265.115367417817</v>
      </c>
      <c r="AE56" s="25">
        <v>15315.043631249619</v>
      </c>
      <c r="AF56" s="25">
        <v>16213.404346442874</v>
      </c>
      <c r="AG56" s="25" t="s">
        <v>1</v>
      </c>
    </row>
    <row r="57" spans="1:33" s="5" customFormat="1" x14ac:dyDescent="0.25">
      <c r="A57" s="9" t="s">
        <v>53</v>
      </c>
      <c r="B57" s="22">
        <v>13213.892538233393</v>
      </c>
      <c r="C57" s="23">
        <v>12554.341703408887</v>
      </c>
      <c r="D57" s="23">
        <v>12475.079630605651</v>
      </c>
      <c r="E57" s="23">
        <v>13269.823292292327</v>
      </c>
      <c r="F57" s="23">
        <v>13558.583908497194</v>
      </c>
      <c r="G57" s="23">
        <v>12780.394795872588</v>
      </c>
      <c r="H57" s="23">
        <v>13038.228360425603</v>
      </c>
      <c r="I57" s="23">
        <v>13483.811975074506</v>
      </c>
      <c r="J57" s="23">
        <v>14059.448074337495</v>
      </c>
      <c r="K57" s="23">
        <v>15571.153414280971</v>
      </c>
      <c r="L57" s="23">
        <v>16334.682066158395</v>
      </c>
      <c r="M57" s="23">
        <v>17242.421712380627</v>
      </c>
      <c r="N57" s="23">
        <v>18074.38137523066</v>
      </c>
      <c r="O57" s="23">
        <v>18216.986310818851</v>
      </c>
      <c r="P57" s="23">
        <v>18416.955130488386</v>
      </c>
      <c r="Q57" s="23">
        <v>18808.991844481283</v>
      </c>
      <c r="R57" s="23">
        <v>20539.651134909913</v>
      </c>
      <c r="S57" s="23">
        <v>22038.683715926509</v>
      </c>
      <c r="T57" s="23">
        <v>22653.920315352487</v>
      </c>
      <c r="U57" s="23">
        <v>22003.340496905956</v>
      </c>
      <c r="V57" s="23">
        <v>22880.114148521239</v>
      </c>
      <c r="W57" s="23">
        <v>24655.691082243236</v>
      </c>
      <c r="X57" s="23">
        <v>24381.230100023662</v>
      </c>
      <c r="Y57" s="23">
        <v>26534.12882884956</v>
      </c>
      <c r="Z57" s="23">
        <v>28541.873077870241</v>
      </c>
      <c r="AA57" s="23">
        <v>30156.912631705101</v>
      </c>
      <c r="AB57" s="23">
        <v>32274.764995214951</v>
      </c>
      <c r="AC57" s="23">
        <v>34596.502196169735</v>
      </c>
      <c r="AD57" s="23">
        <v>36422.55356150958</v>
      </c>
      <c r="AE57" s="23">
        <v>38499.661365756961</v>
      </c>
      <c r="AF57" s="23" t="s">
        <v>1</v>
      </c>
      <c r="AG57" s="23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228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452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>
        <v>202.36939124177533</v>
      </c>
      <c r="D5" s="11">
        <v>225.32175546730403</v>
      </c>
      <c r="E5" s="11">
        <v>239.15556231509623</v>
      </c>
      <c r="F5" s="11">
        <v>248.69262849828405</v>
      </c>
      <c r="G5" s="11">
        <v>262.12789065714264</v>
      </c>
      <c r="H5" s="11">
        <v>282.27777032689886</v>
      </c>
      <c r="I5" s="11">
        <v>306.32037326264725</v>
      </c>
      <c r="J5" s="11">
        <v>316.88221702223484</v>
      </c>
      <c r="K5" s="11">
        <v>346.25458017836428</v>
      </c>
      <c r="L5" s="11">
        <v>387.74816661077034</v>
      </c>
      <c r="M5" s="11">
        <v>425.69481423880876</v>
      </c>
      <c r="N5" s="11">
        <v>404.6052767234948</v>
      </c>
      <c r="O5" s="11">
        <v>395.24467932163788</v>
      </c>
      <c r="P5" s="11">
        <v>400.84962813126583</v>
      </c>
      <c r="Q5" s="11">
        <v>401.42356367832849</v>
      </c>
      <c r="R5" s="11">
        <v>442.21156382931855</v>
      </c>
      <c r="S5" s="11">
        <v>470.10994845873103</v>
      </c>
      <c r="T5" s="11">
        <v>497.61815576898488</v>
      </c>
      <c r="U5" s="11">
        <v>495.52597982449834</v>
      </c>
      <c r="V5" s="11">
        <v>549.41279702994086</v>
      </c>
      <c r="W5" s="11">
        <v>612.64634621645973</v>
      </c>
      <c r="X5" s="11">
        <v>674.69485390371926</v>
      </c>
      <c r="Y5" s="11">
        <v>706.94496726782154</v>
      </c>
      <c r="Z5" s="11">
        <v>743.47710337434046</v>
      </c>
      <c r="AA5" s="11">
        <v>783.62191096805816</v>
      </c>
      <c r="AB5" s="11">
        <v>839.51075243621028</v>
      </c>
      <c r="AC5" s="11">
        <v>940.84875314034525</v>
      </c>
      <c r="AD5" s="11">
        <v>1071.8849833224558</v>
      </c>
      <c r="AE5" s="11">
        <v>1259.2224103243925</v>
      </c>
      <c r="AF5" s="11">
        <v>1319.0557971985522</v>
      </c>
      <c r="AG5" s="11">
        <v>1433.5600130402092</v>
      </c>
    </row>
    <row r="6" spans="1:33" x14ac:dyDescent="0.25">
      <c r="A6" s="12" t="s">
        <v>2</v>
      </c>
      <c r="B6" s="13">
        <v>108.86566268407618</v>
      </c>
      <c r="C6" s="14">
        <v>58.682927466370856</v>
      </c>
      <c r="D6" s="14">
        <v>56.888170167906225</v>
      </c>
      <c r="E6" s="14">
        <v>41.202717013107971</v>
      </c>
      <c r="F6" s="14">
        <v>31.86175388379306</v>
      </c>
      <c r="G6" s="14">
        <v>16.376964093095449</v>
      </c>
      <c r="H6" s="14">
        <v>17.002132653955364</v>
      </c>
      <c r="I6" s="14">
        <v>6.2116896349845865</v>
      </c>
      <c r="J6" s="14">
        <v>5.6334467401358141</v>
      </c>
      <c r="K6" s="14">
        <v>6.5265955996956189</v>
      </c>
      <c r="L6" s="14">
        <v>6.9407045781378738</v>
      </c>
      <c r="M6" s="14">
        <v>6.4359271265190898</v>
      </c>
      <c r="N6" s="14">
        <v>6.6772638600340146</v>
      </c>
      <c r="O6" s="14">
        <v>7.9055507359120467</v>
      </c>
      <c r="P6" s="14">
        <v>10.236360509111908</v>
      </c>
      <c r="Q6" s="14">
        <v>9.771280178542403</v>
      </c>
      <c r="R6" s="14">
        <v>12.803091574465297</v>
      </c>
      <c r="S6" s="14">
        <v>17.103351317776717</v>
      </c>
      <c r="T6" s="14">
        <v>19.830093689800286</v>
      </c>
      <c r="U6" s="14">
        <v>20.88049570776159</v>
      </c>
      <c r="V6" s="14">
        <v>42.199632719981942</v>
      </c>
      <c r="W6" s="14">
        <v>44.208841528158857</v>
      </c>
      <c r="X6" s="14">
        <v>59.102078393951025</v>
      </c>
      <c r="Y6" s="14">
        <v>64.276681915523</v>
      </c>
      <c r="Z6" s="14">
        <v>91.20312920915606</v>
      </c>
      <c r="AA6" s="14">
        <v>127.67671481673725</v>
      </c>
      <c r="AB6" s="14">
        <v>112.82271602457446</v>
      </c>
      <c r="AC6" s="14">
        <v>111.18966441218865</v>
      </c>
      <c r="AD6" s="14">
        <v>124.29198820729151</v>
      </c>
      <c r="AE6" s="14">
        <v>136.48806892897679</v>
      </c>
      <c r="AF6" s="14">
        <v>141.22876280840225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>
        <v>139.21954777334599</v>
      </c>
      <c r="D7" s="18">
        <v>130.51380344584379</v>
      </c>
      <c r="E7" s="18">
        <v>91.526395584698321</v>
      </c>
      <c r="F7" s="18">
        <v>80.196500682853809</v>
      </c>
      <c r="G7" s="18">
        <v>78.718430627298147</v>
      </c>
      <c r="H7" s="18">
        <v>77.987706932912587</v>
      </c>
      <c r="I7" s="18">
        <v>91.696855028737872</v>
      </c>
      <c r="J7" s="18">
        <v>102.21988486627767</v>
      </c>
      <c r="K7" s="18">
        <v>101.34294117959965</v>
      </c>
      <c r="L7" s="18">
        <v>107.69461534517308</v>
      </c>
      <c r="M7" s="18">
        <v>115.88457651086598</v>
      </c>
      <c r="N7" s="18">
        <v>121.77859733998345</v>
      </c>
      <c r="O7" s="18">
        <v>135.50048153048672</v>
      </c>
      <c r="P7" s="18">
        <v>148.26334243198227</v>
      </c>
      <c r="Q7" s="18">
        <v>148.51441219376943</v>
      </c>
      <c r="R7" s="18">
        <v>170.93429364501617</v>
      </c>
      <c r="S7" s="18">
        <v>195.21824137133075</v>
      </c>
      <c r="T7" s="18">
        <v>198.01019327412868</v>
      </c>
      <c r="U7" s="18">
        <v>196.62425735679966</v>
      </c>
      <c r="V7" s="18">
        <v>208.34547993748041</v>
      </c>
      <c r="W7" s="18">
        <v>242.16154564259804</v>
      </c>
      <c r="X7" s="18">
        <v>271.68536697400549</v>
      </c>
      <c r="Y7" s="18">
        <v>306.70250937300608</v>
      </c>
      <c r="Z7" s="18">
        <v>349.1908406065055</v>
      </c>
      <c r="AA7" s="18">
        <v>351.02998317630022</v>
      </c>
      <c r="AB7" s="18">
        <v>366.76590636576833</v>
      </c>
      <c r="AC7" s="18">
        <v>429.68087251295191</v>
      </c>
      <c r="AD7" s="18">
        <v>482.40438708259575</v>
      </c>
      <c r="AE7" s="18">
        <v>508.33642212989935</v>
      </c>
      <c r="AF7" s="18">
        <v>504.47041179346678</v>
      </c>
      <c r="AG7" s="18">
        <v>571.47248770884516</v>
      </c>
    </row>
    <row r="8" spans="1:33" x14ac:dyDescent="0.25">
      <c r="A8" s="12" t="s">
        <v>4</v>
      </c>
      <c r="B8" s="13">
        <v>157.64216506668856</v>
      </c>
      <c r="C8" s="14">
        <v>176.66991695184282</v>
      </c>
      <c r="D8" s="14">
        <v>186.80454773734584</v>
      </c>
      <c r="E8" s="14">
        <v>199.19319389190193</v>
      </c>
      <c r="F8" s="14" t="s">
        <v>1</v>
      </c>
      <c r="G8" s="14">
        <v>232.91660120657974</v>
      </c>
      <c r="H8" s="14">
        <v>261.59480337258361</v>
      </c>
      <c r="I8" s="14">
        <v>289.78395289976766</v>
      </c>
      <c r="J8" s="14">
        <v>335.30970345482137</v>
      </c>
      <c r="K8" s="14">
        <v>368.21359153315501</v>
      </c>
      <c r="L8" s="14">
        <v>417.81199000574986</v>
      </c>
      <c r="M8" s="14">
        <v>469.37827465537788</v>
      </c>
      <c r="N8" s="14">
        <v>516.61088250640262</v>
      </c>
      <c r="O8" s="14">
        <v>535.11687927890557</v>
      </c>
      <c r="P8" s="14">
        <v>542.33950428888556</v>
      </c>
      <c r="Q8" s="14">
        <v>557.63261521668994</v>
      </c>
      <c r="R8" s="14">
        <v>599.73245559859242</v>
      </c>
      <c r="S8" s="14">
        <v>684.49982939006304</v>
      </c>
      <c r="T8" s="14">
        <v>799.59403674629027</v>
      </c>
      <c r="U8" s="14">
        <v>859.31160838909568</v>
      </c>
      <c r="V8" s="14">
        <v>839.83946972190654</v>
      </c>
      <c r="W8" s="14">
        <v>870.48514273531725</v>
      </c>
      <c r="X8" s="14">
        <v>872.83398527231122</v>
      </c>
      <c r="Y8" s="14">
        <v>875.56605095273596</v>
      </c>
      <c r="Z8" s="14">
        <v>886.87237702779521</v>
      </c>
      <c r="AA8" s="14">
        <v>950.167225601891</v>
      </c>
      <c r="AB8" s="14">
        <v>1049.0279610158907</v>
      </c>
      <c r="AC8" s="14">
        <v>1034.6951281371591</v>
      </c>
      <c r="AD8" s="14">
        <v>1083.9729665968121</v>
      </c>
      <c r="AE8" s="14">
        <v>1085.3307847990754</v>
      </c>
      <c r="AF8" s="14">
        <v>1106.1018822816443</v>
      </c>
      <c r="AG8" s="14">
        <v>1147.4394534830835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>
        <v>9.2675381756554494</v>
      </c>
      <c r="K9" s="11">
        <v>13.491180848825564</v>
      </c>
      <c r="L9" s="11">
        <v>12.702881838193829</v>
      </c>
      <c r="M9" s="11">
        <v>24.155516442621181</v>
      </c>
      <c r="N9" s="11">
        <v>25.399105160781083</v>
      </c>
      <c r="O9" s="11">
        <v>33.972552172935892</v>
      </c>
      <c r="P9" s="11">
        <v>47.872415589959068</v>
      </c>
      <c r="Q9" s="11">
        <v>68.73157466433868</v>
      </c>
      <c r="R9" s="11">
        <v>95.475384592380351</v>
      </c>
      <c r="S9" s="11">
        <v>110.50247081557546</v>
      </c>
      <c r="T9" s="11">
        <v>123.05221816372318</v>
      </c>
      <c r="U9" s="11">
        <v>127.66192133457787</v>
      </c>
      <c r="V9" s="11">
        <v>171.16535251879336</v>
      </c>
      <c r="W9" s="11">
        <v>357.51620453588197</v>
      </c>
      <c r="X9" s="11">
        <v>317.64051743026334</v>
      </c>
      <c r="Y9" s="11">
        <v>225.79860960902874</v>
      </c>
      <c r="Z9" s="11">
        <v>179.98994433789855</v>
      </c>
      <c r="AA9" s="11">
        <v>197.21608850212903</v>
      </c>
      <c r="AB9" s="11">
        <v>200.32565344891054</v>
      </c>
      <c r="AC9" s="11">
        <v>203.49916946009506</v>
      </c>
      <c r="AD9" s="11">
        <v>217.24843395912171</v>
      </c>
      <c r="AE9" s="11">
        <v>329.91909723209147</v>
      </c>
      <c r="AF9" s="11">
        <v>371.58614058490878</v>
      </c>
      <c r="AG9" s="11">
        <v>429.82816853804445</v>
      </c>
    </row>
    <row r="10" spans="1:33" x14ac:dyDescent="0.25">
      <c r="A10" s="12" t="s">
        <v>6</v>
      </c>
      <c r="B10" s="13">
        <v>206.10472376512558</v>
      </c>
      <c r="C10" s="14">
        <v>196.71856933293412</v>
      </c>
      <c r="D10" s="14">
        <v>201.77517071618755</v>
      </c>
      <c r="E10" s="14">
        <v>213.47613798519788</v>
      </c>
      <c r="F10" s="14">
        <v>253.91953774696509</v>
      </c>
      <c r="G10" s="14">
        <v>272.21998573046335</v>
      </c>
      <c r="H10" s="14">
        <v>325.11856809915031</v>
      </c>
      <c r="I10" s="14">
        <v>376.12223193885239</v>
      </c>
      <c r="J10" s="14">
        <v>439.96113220353709</v>
      </c>
      <c r="K10" s="14">
        <v>514.91339293920009</v>
      </c>
      <c r="L10" s="14">
        <v>614.2175851475796</v>
      </c>
      <c r="M10" s="14">
        <v>629.63024434512329</v>
      </c>
      <c r="N10" s="14">
        <v>648.60631597491351</v>
      </c>
      <c r="O10" s="14">
        <v>673.5822767717957</v>
      </c>
      <c r="P10" s="14">
        <v>722.00264994383565</v>
      </c>
      <c r="Q10" s="14">
        <v>752.69098559019392</v>
      </c>
      <c r="R10" s="14">
        <v>816.86350880851182</v>
      </c>
      <c r="S10" s="14">
        <v>911.34496612350802</v>
      </c>
      <c r="T10" s="14">
        <v>1051.5217345914023</v>
      </c>
      <c r="U10" s="14">
        <v>1012.0716693848593</v>
      </c>
      <c r="V10" s="14">
        <v>1004.6991360453965</v>
      </c>
      <c r="W10" s="14">
        <v>1042.7233134994669</v>
      </c>
      <c r="X10" s="14">
        <v>954.40512674123659</v>
      </c>
      <c r="Y10" s="14">
        <v>934.64540603477701</v>
      </c>
      <c r="Z10" s="14">
        <v>889.97264401382438</v>
      </c>
      <c r="AA10" s="14">
        <v>813.44955794653299</v>
      </c>
      <c r="AB10" s="14">
        <v>805.65232420191251</v>
      </c>
      <c r="AC10" s="14">
        <v>846.29322136565099</v>
      </c>
      <c r="AD10" s="14">
        <v>896.5026760755544</v>
      </c>
      <c r="AE10" s="14">
        <v>923.02466338039187</v>
      </c>
      <c r="AF10" s="14">
        <v>991.99664166663536</v>
      </c>
      <c r="AG10" s="14">
        <v>1134.7130313959183</v>
      </c>
    </row>
    <row r="11" spans="1:33" x14ac:dyDescent="0.25">
      <c r="A11" s="9" t="s">
        <v>7</v>
      </c>
      <c r="B11" s="10">
        <v>249.11653859433125</v>
      </c>
      <c r="C11" s="11">
        <v>264.05262570098421</v>
      </c>
      <c r="D11" s="11">
        <v>278.40973488282384</v>
      </c>
      <c r="E11" s="11">
        <v>282.92518213245449</v>
      </c>
      <c r="F11" s="11">
        <v>288.92920637670971</v>
      </c>
      <c r="G11" s="11">
        <v>292.34827663961642</v>
      </c>
      <c r="H11" s="11">
        <v>300.87675537230092</v>
      </c>
      <c r="I11" s="11">
        <v>307.59308253644269</v>
      </c>
      <c r="J11" s="11">
        <v>313.73854979507496</v>
      </c>
      <c r="K11" s="11">
        <v>333.55074288686586</v>
      </c>
      <c r="L11" s="11">
        <v>352.39290593021184</v>
      </c>
      <c r="M11" s="11">
        <v>383.75141247630853</v>
      </c>
      <c r="N11" s="11">
        <v>405.44360772915059</v>
      </c>
      <c r="O11" s="11">
        <v>386.34903289285592</v>
      </c>
      <c r="P11" s="11">
        <v>396.81563901265775</v>
      </c>
      <c r="Q11" s="11">
        <v>401.74094349335206</v>
      </c>
      <c r="R11" s="11">
        <v>434.49038775133232</v>
      </c>
      <c r="S11" s="11">
        <v>450.1510770847799</v>
      </c>
      <c r="T11" s="11">
        <v>469.57509386320481</v>
      </c>
      <c r="U11" s="11">
        <v>489.61941363147702</v>
      </c>
      <c r="V11" s="11">
        <v>510.88859672569231</v>
      </c>
      <c r="W11" s="11">
        <v>542.3787709764083</v>
      </c>
      <c r="X11" s="11">
        <v>559.77068362998716</v>
      </c>
      <c r="Y11" s="11">
        <v>589.86526736158396</v>
      </c>
      <c r="Z11" s="11">
        <v>600.5528977602562</v>
      </c>
      <c r="AA11" s="11">
        <v>607.49672805363377</v>
      </c>
      <c r="AB11" s="11">
        <v>640.82736089230605</v>
      </c>
      <c r="AC11" s="11">
        <v>661.23118396808968</v>
      </c>
      <c r="AD11" s="11">
        <v>692.31781543605973</v>
      </c>
      <c r="AE11" s="11">
        <v>732.09666314794629</v>
      </c>
      <c r="AF11" s="11">
        <v>740.19670057546364</v>
      </c>
      <c r="AG11" s="11">
        <v>749.49055756049142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>
        <v>50.197067345636775</v>
      </c>
      <c r="O12" s="14">
        <v>49.412369228859333</v>
      </c>
      <c r="P12" s="14">
        <v>61.294607059650382</v>
      </c>
      <c r="Q12" s="14">
        <v>53.204046487548624</v>
      </c>
      <c r="R12" s="14">
        <v>46.757066075172524</v>
      </c>
      <c r="S12" s="14">
        <v>61.542469174707527</v>
      </c>
      <c r="T12" s="14">
        <v>80.776574855364018</v>
      </c>
      <c r="U12" s="14">
        <v>67.699520817162551</v>
      </c>
      <c r="V12" s="14">
        <v>64.255838574901418</v>
      </c>
      <c r="W12" s="14">
        <v>69.11900848609983</v>
      </c>
      <c r="X12" s="14">
        <v>72.294624316054438</v>
      </c>
      <c r="Y12" s="14">
        <v>88.088078099354661</v>
      </c>
      <c r="Z12" s="14">
        <v>83.023963728705226</v>
      </c>
      <c r="AA12" s="14">
        <v>98.322332192378397</v>
      </c>
      <c r="AB12" s="14">
        <v>98.312337676462192</v>
      </c>
      <c r="AC12" s="14">
        <v>110.00663661145134</v>
      </c>
      <c r="AD12" s="14">
        <v>129.89731340931189</v>
      </c>
      <c r="AE12" s="14">
        <v>159.15248679847937</v>
      </c>
      <c r="AF12" s="14">
        <v>169.61952916046235</v>
      </c>
      <c r="AG12" s="14" t="s">
        <v>1</v>
      </c>
    </row>
    <row r="13" spans="1:33" x14ac:dyDescent="0.25">
      <c r="A13" s="9" t="s">
        <v>9</v>
      </c>
      <c r="B13" s="10">
        <v>65.47800521711433</v>
      </c>
      <c r="C13" s="11">
        <v>82.222701220849785</v>
      </c>
      <c r="D13" s="11">
        <v>98.541769612008224</v>
      </c>
      <c r="E13" s="11">
        <v>121.39477030989239</v>
      </c>
      <c r="F13" s="11">
        <v>143.54610241944457</v>
      </c>
      <c r="G13" s="11">
        <v>163.30314979090215</v>
      </c>
      <c r="H13" s="11">
        <v>185.14505278844194</v>
      </c>
      <c r="I13" s="11">
        <v>201.00743943273974</v>
      </c>
      <c r="J13" s="11">
        <v>219.22154341809932</v>
      </c>
      <c r="K13" s="11">
        <v>229.78829759249302</v>
      </c>
      <c r="L13" s="11">
        <v>235.84083333686922</v>
      </c>
      <c r="M13" s="11">
        <v>241.57443000115657</v>
      </c>
      <c r="N13" s="11">
        <v>257.50185130814117</v>
      </c>
      <c r="O13" s="11">
        <v>276.54468608247748</v>
      </c>
      <c r="P13" s="11">
        <v>300.82862131720123</v>
      </c>
      <c r="Q13" s="11">
        <v>317.44483751335468</v>
      </c>
      <c r="R13" s="11">
        <v>354.32864255081472</v>
      </c>
      <c r="S13" s="11">
        <v>387.04943477752983</v>
      </c>
      <c r="T13" s="11">
        <v>404.43038534379042</v>
      </c>
      <c r="U13" s="11">
        <v>461.24586457162394</v>
      </c>
      <c r="V13" s="11">
        <v>473.93201363911646</v>
      </c>
      <c r="W13" s="11">
        <v>487.11698023168361</v>
      </c>
      <c r="X13" s="11">
        <v>517.20398469653674</v>
      </c>
      <c r="Y13" s="11">
        <v>540.01437934535727</v>
      </c>
      <c r="Z13" s="11">
        <v>555.94625657092649</v>
      </c>
      <c r="AA13" s="11">
        <v>592.80541312694902</v>
      </c>
      <c r="AB13" s="11">
        <v>614.72372614570827</v>
      </c>
      <c r="AC13" s="11">
        <v>733.63162478937306</v>
      </c>
      <c r="AD13" s="11">
        <v>727.64800467925886</v>
      </c>
      <c r="AE13" s="11">
        <v>806.547582197868</v>
      </c>
      <c r="AF13" s="11">
        <v>857.23435493034037</v>
      </c>
      <c r="AG13" s="11">
        <v>914.44586638086957</v>
      </c>
    </row>
    <row r="14" spans="1:33" x14ac:dyDescent="0.25">
      <c r="A14" s="12" t="s">
        <v>10</v>
      </c>
      <c r="B14" s="13">
        <v>129.73568414654292</v>
      </c>
      <c r="C14" s="14">
        <v>123.82216813045909</v>
      </c>
      <c r="D14" s="14">
        <v>123.29011680769059</v>
      </c>
      <c r="E14" s="14">
        <v>114.46029092804081</v>
      </c>
      <c r="F14" s="14">
        <v>109.95516768348699</v>
      </c>
      <c r="G14" s="14">
        <v>110.95654483300768</v>
      </c>
      <c r="H14" s="14">
        <v>116.22522328725258</v>
      </c>
      <c r="I14" s="14">
        <v>117.48985575623385</v>
      </c>
      <c r="J14" s="14">
        <v>121.90883940855947</v>
      </c>
      <c r="K14" s="14">
        <v>124.40423073395078</v>
      </c>
      <c r="L14" s="14">
        <v>136.64736097853097</v>
      </c>
      <c r="M14" s="14">
        <v>143.43187712057929</v>
      </c>
      <c r="N14" s="14">
        <v>149.85397263252381</v>
      </c>
      <c r="O14" s="14">
        <v>145.46246795395396</v>
      </c>
      <c r="P14" s="14">
        <v>147.7387156476149</v>
      </c>
      <c r="Q14" s="14">
        <v>157.62501104462052</v>
      </c>
      <c r="R14" s="14">
        <v>170.43956918659046</v>
      </c>
      <c r="S14" s="14">
        <v>198.83951229825192</v>
      </c>
      <c r="T14" s="14">
        <v>220.31143872873764</v>
      </c>
      <c r="U14" s="14">
        <v>224.57130948635049</v>
      </c>
      <c r="V14" s="14">
        <v>230.65423888241946</v>
      </c>
      <c r="W14" s="14">
        <v>239.44768740302692</v>
      </c>
      <c r="X14" s="14">
        <v>248.07400076757742</v>
      </c>
      <c r="Y14" s="14">
        <v>258.79521647565599</v>
      </c>
      <c r="Z14" s="14">
        <v>276.26068483313628</v>
      </c>
      <c r="AA14" s="14">
        <v>287.97087366508316</v>
      </c>
      <c r="AB14" s="14">
        <v>331.50925223172231</v>
      </c>
      <c r="AC14" s="14">
        <v>354.52959480714844</v>
      </c>
      <c r="AD14" s="14">
        <v>385.80751926411943</v>
      </c>
      <c r="AE14" s="14">
        <v>404.19155842031654</v>
      </c>
      <c r="AF14" s="14">
        <v>385.37976890993252</v>
      </c>
      <c r="AG14" s="14">
        <v>428.30030457633484</v>
      </c>
    </row>
    <row r="15" spans="1:33" x14ac:dyDescent="0.25">
      <c r="A15" s="9" t="s">
        <v>11</v>
      </c>
      <c r="B15" s="10" t="s">
        <v>1</v>
      </c>
      <c r="C15" s="11">
        <v>3.7460622563270878</v>
      </c>
      <c r="D15" s="11">
        <v>3.8544453109259371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>
        <v>5.3468089444257449</v>
      </c>
      <c r="K15" s="11">
        <v>8.6180244089871287</v>
      </c>
      <c r="L15" s="11">
        <v>10.248335471759987</v>
      </c>
      <c r="M15" s="11">
        <v>10.434061058085788</v>
      </c>
      <c r="N15" s="11">
        <v>13.295540225420694</v>
      </c>
      <c r="O15" s="11">
        <v>16.49393870699808</v>
      </c>
      <c r="P15" s="11">
        <v>18.406127557105201</v>
      </c>
      <c r="Q15" s="11">
        <v>22.289526471784896</v>
      </c>
      <c r="R15" s="11">
        <v>25.937635120836617</v>
      </c>
      <c r="S15" s="11">
        <v>29.749282266949354</v>
      </c>
      <c r="T15" s="11">
        <v>30.262139411655156</v>
      </c>
      <c r="U15" s="11">
        <v>29.415105156123921</v>
      </c>
      <c r="V15" s="11">
        <v>25.164224690139331</v>
      </c>
      <c r="W15" s="11">
        <v>22.85742628346032</v>
      </c>
      <c r="X15" s="11">
        <v>22.806430930901371</v>
      </c>
      <c r="Y15" s="11">
        <v>28.823957111206674</v>
      </c>
      <c r="Z15" s="11">
        <v>34.755069040264374</v>
      </c>
      <c r="AA15" s="11">
        <v>34.623290473853054</v>
      </c>
      <c r="AB15" s="11">
        <v>68.771512370085176</v>
      </c>
      <c r="AC15" s="11">
        <v>77.012249861906625</v>
      </c>
      <c r="AD15" s="11">
        <v>100.49048448936234</v>
      </c>
      <c r="AE15" s="11">
        <v>129.12746372790525</v>
      </c>
      <c r="AF15" s="11">
        <v>150.6176552365568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>
        <v>1.1227746339624507</v>
      </c>
      <c r="I16" s="14">
        <v>2.0724303658386445</v>
      </c>
      <c r="J16" s="14">
        <v>0.81182590280805478</v>
      </c>
      <c r="K16" s="14">
        <v>1.7419096165698873</v>
      </c>
      <c r="L16" s="14">
        <v>10.626722371327423</v>
      </c>
      <c r="M16" s="14">
        <v>18.317483363634171</v>
      </c>
      <c r="N16" s="14">
        <v>11.610311360541667</v>
      </c>
      <c r="O16" s="14">
        <v>16.83949666872979</v>
      </c>
      <c r="P16" s="14">
        <v>20.957523446778328</v>
      </c>
      <c r="Q16" s="14">
        <v>21.990629224793423</v>
      </c>
      <c r="R16" s="14">
        <v>36.111039400787774</v>
      </c>
      <c r="S16" s="14">
        <v>43.30064007469889</v>
      </c>
      <c r="T16" s="14">
        <v>38.66759437276248</v>
      </c>
      <c r="U16" s="14">
        <v>36.663276093110277</v>
      </c>
      <c r="V16" s="14">
        <v>45.88544672418687</v>
      </c>
      <c r="W16" s="14">
        <v>53.187238211068617</v>
      </c>
      <c r="X16" s="14">
        <v>58.277470042849103</v>
      </c>
      <c r="Y16" s="14">
        <v>63.438442182461536</v>
      </c>
      <c r="Z16" s="14">
        <v>88.452028529088636</v>
      </c>
      <c r="AA16" s="14">
        <v>81.655312265029437</v>
      </c>
      <c r="AB16" s="14">
        <v>90.42563558430966</v>
      </c>
      <c r="AC16" s="14">
        <v>110.71016839757984</v>
      </c>
      <c r="AD16" s="14">
        <v>142.52731579504913</v>
      </c>
      <c r="AE16" s="14">
        <v>167.86374490675118</v>
      </c>
      <c r="AF16" s="14">
        <v>224.78754536049331</v>
      </c>
      <c r="AG16" s="14">
        <v>238.59783205034813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>
        <v>6.6255124876302771</v>
      </c>
      <c r="H17" s="11">
        <v>6.1929293395031992</v>
      </c>
      <c r="I17" s="11">
        <v>5.615506862507929</v>
      </c>
      <c r="J17" s="11">
        <v>5.5873065871521179</v>
      </c>
      <c r="K17" s="11">
        <v>4.4361198433032181</v>
      </c>
      <c r="L17" s="11">
        <v>13.974748278350711</v>
      </c>
      <c r="M17" s="11">
        <v>13.125793514668498</v>
      </c>
      <c r="N17" s="11">
        <v>16.68060213507696</v>
      </c>
      <c r="O17" s="11">
        <v>13.541461703629761</v>
      </c>
      <c r="P17" s="11">
        <v>21.607480597415311</v>
      </c>
      <c r="Q17" s="11">
        <v>29.69594481436663</v>
      </c>
      <c r="R17" s="11">
        <v>51.535429559381598</v>
      </c>
      <c r="S17" s="11">
        <v>32.747601357640498</v>
      </c>
      <c r="T17" s="11">
        <v>28.35192158636222</v>
      </c>
      <c r="U17" s="11">
        <v>27.752234345514424</v>
      </c>
      <c r="V17" s="11">
        <v>39.298457025313851</v>
      </c>
      <c r="W17" s="11">
        <v>37.627536566912454</v>
      </c>
      <c r="X17" s="11">
        <v>31.35556166804567</v>
      </c>
      <c r="Y17" s="11">
        <v>38.590081920935098</v>
      </c>
      <c r="Z17" s="11">
        <v>57.473911235271203</v>
      </c>
      <c r="AA17" s="11">
        <v>37.827697983404811</v>
      </c>
      <c r="AB17" s="11">
        <v>28.224934605597007</v>
      </c>
      <c r="AC17" s="11">
        <v>39.666644184109543</v>
      </c>
      <c r="AD17" s="11">
        <v>49.00446600018342</v>
      </c>
      <c r="AE17" s="11">
        <v>53.567125429929732</v>
      </c>
      <c r="AF17" s="11">
        <v>69.254054395875741</v>
      </c>
      <c r="AG17" s="11">
        <v>81.545327515405347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>
        <v>808.44358466080485</v>
      </c>
      <c r="M18" s="14" t="s">
        <v>1</v>
      </c>
      <c r="N18" s="14" t="s">
        <v>1</v>
      </c>
      <c r="O18" s="14">
        <v>879.1804804140811</v>
      </c>
      <c r="P18" s="14">
        <v>914.43442271190372</v>
      </c>
      <c r="Q18" s="14">
        <v>941.64408072951494</v>
      </c>
      <c r="R18" s="14">
        <v>1136.3090666116518</v>
      </c>
      <c r="S18" s="14">
        <v>1131.1823499527788</v>
      </c>
      <c r="T18" s="14">
        <v>1103.261769278437</v>
      </c>
      <c r="U18" s="14">
        <v>1049.8111325388829</v>
      </c>
      <c r="V18" s="14">
        <v>850.84413426106539</v>
      </c>
      <c r="W18" s="14">
        <v>885.48623436758612</v>
      </c>
      <c r="X18" s="14">
        <v>644.81843027652258</v>
      </c>
      <c r="Y18" s="14">
        <v>654.48015930307463</v>
      </c>
      <c r="Z18" s="14">
        <v>676.97575268294486</v>
      </c>
      <c r="AA18" s="14">
        <v>715.7920376314147</v>
      </c>
      <c r="AB18" s="14">
        <v>800.45145297237025</v>
      </c>
      <c r="AC18" s="14">
        <v>800.60037524008135</v>
      </c>
      <c r="AD18" s="14">
        <v>731.29879835554743</v>
      </c>
      <c r="AE18" s="14">
        <v>755.2439761287319</v>
      </c>
      <c r="AF18" s="14">
        <v>651.98283012147999</v>
      </c>
      <c r="AG18" s="14">
        <v>633.06825000199683</v>
      </c>
    </row>
    <row r="19" spans="1:33" x14ac:dyDescent="0.25">
      <c r="A19" s="9" t="s">
        <v>15</v>
      </c>
      <c r="B19" s="10" t="s">
        <v>1</v>
      </c>
      <c r="C19" s="11">
        <v>35.48365693148029</v>
      </c>
      <c r="D19" s="11">
        <v>30.507229222719836</v>
      </c>
      <c r="E19" s="11">
        <v>25.69513476536703</v>
      </c>
      <c r="F19" s="11">
        <v>26.703092527182665</v>
      </c>
      <c r="G19" s="11">
        <v>28.1150601243083</v>
      </c>
      <c r="H19" s="11">
        <v>25.395141372162417</v>
      </c>
      <c r="I19" s="11">
        <v>28.451491571368845</v>
      </c>
      <c r="J19" s="11">
        <v>26.234039848555113</v>
      </c>
      <c r="K19" s="11">
        <v>29.358091091137037</v>
      </c>
      <c r="L19" s="11">
        <v>41.509025459555318</v>
      </c>
      <c r="M19" s="11">
        <v>48.324765658399919</v>
      </c>
      <c r="N19" s="11">
        <v>50.640295588186454</v>
      </c>
      <c r="O19" s="11">
        <v>52.179812183740978</v>
      </c>
      <c r="P19" s="11">
        <v>57.482025003504333</v>
      </c>
      <c r="Q19" s="11">
        <v>67.928757009848042</v>
      </c>
      <c r="R19" s="11">
        <v>86.877995054356873</v>
      </c>
      <c r="S19" s="11">
        <v>92.022371050220315</v>
      </c>
      <c r="T19" s="11">
        <v>106.98485476746222</v>
      </c>
      <c r="U19" s="11">
        <v>134.64049108445582</v>
      </c>
      <c r="V19" s="11">
        <v>147.85552025014718</v>
      </c>
      <c r="W19" s="11">
        <v>170.82542116758006</v>
      </c>
      <c r="X19" s="11">
        <v>192.60145552590976</v>
      </c>
      <c r="Y19" s="11">
        <v>237.32290920833782</v>
      </c>
      <c r="Z19" s="11">
        <v>248.6375233736228</v>
      </c>
      <c r="AA19" s="11">
        <v>265.39944991969401</v>
      </c>
      <c r="AB19" s="11">
        <v>245.94665694793173</v>
      </c>
      <c r="AC19" s="11">
        <v>285.71182910274712</v>
      </c>
      <c r="AD19" s="11">
        <v>366.2678950671397</v>
      </c>
      <c r="AE19" s="11">
        <v>375.12355616345172</v>
      </c>
      <c r="AF19" s="11">
        <v>410.30472126063972</v>
      </c>
      <c r="AG19" s="11">
        <v>463.25774545889726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12.048047415999026</v>
      </c>
      <c r="O20" s="14">
        <v>15.18779695557836</v>
      </c>
      <c r="P20" s="14">
        <v>69.523054421557376</v>
      </c>
      <c r="Q20" s="14">
        <v>78.142177155387671</v>
      </c>
      <c r="R20" s="14">
        <v>89.058471161096932</v>
      </c>
      <c r="S20" s="14">
        <v>90.209416691691885</v>
      </c>
      <c r="T20" s="14">
        <v>91.597498662569095</v>
      </c>
      <c r="U20" s="14">
        <v>85.86781149226303</v>
      </c>
      <c r="V20" s="14">
        <v>103.51221379507375</v>
      </c>
      <c r="W20" s="14">
        <v>124.92612967761892</v>
      </c>
      <c r="X20" s="14">
        <v>139.78759033717043</v>
      </c>
      <c r="Y20" s="14">
        <v>124.11575219588217</v>
      </c>
      <c r="Z20" s="14">
        <v>132.64616968918864</v>
      </c>
      <c r="AA20" s="14">
        <v>141.26277026705773</v>
      </c>
      <c r="AB20" s="14">
        <v>143.03155662231433</v>
      </c>
      <c r="AC20" s="14">
        <v>167.71640145401048</v>
      </c>
      <c r="AD20" s="14">
        <v>182.34010158805194</v>
      </c>
      <c r="AE20" s="14">
        <v>191.6734235847465</v>
      </c>
      <c r="AF20" s="14">
        <v>211.44097387522478</v>
      </c>
      <c r="AG20" s="14" t="s">
        <v>1</v>
      </c>
    </row>
    <row r="21" spans="1:33" x14ac:dyDescent="0.25">
      <c r="A21" s="9" t="s">
        <v>17</v>
      </c>
      <c r="B21" s="10">
        <v>327.75460658372452</v>
      </c>
      <c r="C21" s="11">
        <v>349.58134163920232</v>
      </c>
      <c r="D21" s="11">
        <v>341.81509583472791</v>
      </c>
      <c r="E21" s="11">
        <v>326.74731490630137</v>
      </c>
      <c r="F21" s="11">
        <v>325.09087692225864</v>
      </c>
      <c r="G21" s="11">
        <v>335.57831798465736</v>
      </c>
      <c r="H21" s="11">
        <v>343.38962524105813</v>
      </c>
      <c r="I21" s="11">
        <v>365.06021918133433</v>
      </c>
      <c r="J21" s="11">
        <v>384.68427136561263</v>
      </c>
      <c r="K21" s="11">
        <v>432.96964029017226</v>
      </c>
      <c r="L21" s="11">
        <v>463.67323810110145</v>
      </c>
      <c r="M21" s="11">
        <v>479.63268322584332</v>
      </c>
      <c r="N21" s="11">
        <v>496.22279164429506</v>
      </c>
      <c r="O21" s="11">
        <v>520.08071183138736</v>
      </c>
      <c r="P21" s="11">
        <v>536.95242334456964</v>
      </c>
      <c r="Q21" s="11">
        <v>542.72645116282513</v>
      </c>
      <c r="R21" s="11">
        <v>595.8837235193962</v>
      </c>
      <c r="S21" s="11">
        <v>632.34919235125005</v>
      </c>
      <c r="T21" s="11">
        <v>692.76014592907643</v>
      </c>
      <c r="U21" s="11">
        <v>689.97369338499288</v>
      </c>
      <c r="V21" s="11">
        <v>721.21934961503632</v>
      </c>
      <c r="W21" s="11">
        <v>800.90958300183524</v>
      </c>
      <c r="X21" s="11">
        <v>843.827460240557</v>
      </c>
      <c r="Y21" s="11">
        <v>851.70909377620467</v>
      </c>
      <c r="Z21" s="11">
        <v>910.04805236297284</v>
      </c>
      <c r="AA21" s="11">
        <v>957.7536273134159</v>
      </c>
      <c r="AB21" s="11">
        <v>1015.6210400423844</v>
      </c>
      <c r="AC21" s="11">
        <v>1117.3557447460125</v>
      </c>
      <c r="AD21" s="11">
        <v>1179.4037555145358</v>
      </c>
      <c r="AE21" s="11">
        <v>1208.8477920293806</v>
      </c>
      <c r="AF21" s="11">
        <v>1148.2339555964395</v>
      </c>
      <c r="AG21" s="11">
        <v>1234.9473492692639</v>
      </c>
    </row>
    <row r="22" spans="1:33" x14ac:dyDescent="0.25">
      <c r="A22" s="12" t="s">
        <v>18</v>
      </c>
      <c r="B22" s="13">
        <v>193.9943329152278</v>
      </c>
      <c r="C22" s="14">
        <v>181.60009625744709</v>
      </c>
      <c r="D22" s="14">
        <v>177.98280163187118</v>
      </c>
      <c r="E22" s="14">
        <v>187.63492591509751</v>
      </c>
      <c r="F22" s="14">
        <v>208.5641156375971</v>
      </c>
      <c r="G22" s="14">
        <v>222.48767366518308</v>
      </c>
      <c r="H22" s="14">
        <v>237.18013218016597</v>
      </c>
      <c r="I22" s="14">
        <v>261.12572339000258</v>
      </c>
      <c r="J22" s="14">
        <v>260.82192850256183</v>
      </c>
      <c r="K22" s="14">
        <v>297.01858720760572</v>
      </c>
      <c r="L22" s="14">
        <v>314.31848181641476</v>
      </c>
      <c r="M22" s="14">
        <v>325.01584516743105</v>
      </c>
      <c r="N22" s="14">
        <v>313.02489340405765</v>
      </c>
      <c r="O22" s="14">
        <v>320.39421019022114</v>
      </c>
      <c r="P22" s="14">
        <v>342.97371022314383</v>
      </c>
      <c r="Q22" s="14">
        <v>352.02501101549882</v>
      </c>
      <c r="R22" s="14">
        <v>382.29756834049135</v>
      </c>
      <c r="S22" s="14">
        <v>386.99841311656365</v>
      </c>
      <c r="T22" s="14">
        <v>374.69677268718669</v>
      </c>
      <c r="U22" s="14">
        <v>347.39740346029294</v>
      </c>
      <c r="V22" s="14">
        <v>366.22739065854643</v>
      </c>
      <c r="W22" s="14">
        <v>494.61415644103312</v>
      </c>
      <c r="X22" s="14">
        <v>511.26596099627767</v>
      </c>
      <c r="Y22" s="14">
        <v>691.68862131615572</v>
      </c>
      <c r="Z22" s="14">
        <v>691.22810946333641</v>
      </c>
      <c r="AA22" s="14">
        <v>693.52264571297269</v>
      </c>
      <c r="AB22" s="14">
        <v>740.90870235700413</v>
      </c>
      <c r="AC22" s="14">
        <v>801.23206274975405</v>
      </c>
      <c r="AD22" s="14">
        <v>829.97747313784123</v>
      </c>
      <c r="AE22" s="14">
        <v>872.13473756070368</v>
      </c>
      <c r="AF22" s="14">
        <v>928.48060290790102</v>
      </c>
      <c r="AG22" s="14">
        <v>977.49218830252471</v>
      </c>
    </row>
    <row r="23" spans="1:33" x14ac:dyDescent="0.25">
      <c r="A23" s="9" t="s">
        <v>19</v>
      </c>
      <c r="B23" s="10">
        <v>55.747853047578424</v>
      </c>
      <c r="C23" s="11">
        <v>35.161404792441296</v>
      </c>
      <c r="D23" s="11">
        <v>25.526089915621153</v>
      </c>
      <c r="E23" s="11">
        <v>20.967841207258864</v>
      </c>
      <c r="F23" s="11">
        <v>19.917524473085287</v>
      </c>
      <c r="G23" s="11">
        <v>18.454574003837415</v>
      </c>
      <c r="H23" s="11">
        <v>21.718929452068174</v>
      </c>
      <c r="I23" s="11">
        <v>22.722033667221982</v>
      </c>
      <c r="J23" s="11">
        <v>26.026364626675846</v>
      </c>
      <c r="K23" s="11">
        <v>28.310447091263068</v>
      </c>
      <c r="L23" s="11">
        <v>24.48613403637318</v>
      </c>
      <c r="M23" s="11">
        <v>24.585397343252598</v>
      </c>
      <c r="N23" s="11">
        <v>13.279598156163578</v>
      </c>
      <c r="O23" s="11">
        <v>18.015790421590857</v>
      </c>
      <c r="P23" s="11">
        <v>21.040822247227087</v>
      </c>
      <c r="Q23" s="11">
        <v>24.702175126940759</v>
      </c>
      <c r="R23" s="11">
        <v>26.183156928381891</v>
      </c>
      <c r="S23" s="11">
        <v>28.489001137491741</v>
      </c>
      <c r="T23" s="11">
        <v>33.733582990844461</v>
      </c>
      <c r="U23" s="11">
        <v>36.055979308308061</v>
      </c>
      <c r="V23" s="11">
        <v>40.092130982363926</v>
      </c>
      <c r="W23" s="11">
        <v>51.059276830519082</v>
      </c>
      <c r="X23" s="11">
        <v>77.788077450117257</v>
      </c>
      <c r="Y23" s="11">
        <v>93.568663464341356</v>
      </c>
      <c r="Z23" s="11">
        <v>111.89772045121576</v>
      </c>
      <c r="AA23" s="11">
        <v>125.29165047145078</v>
      </c>
      <c r="AB23" s="11">
        <v>178.98550255420966</v>
      </c>
      <c r="AC23" s="11">
        <v>200.64008052719251</v>
      </c>
      <c r="AD23" s="11">
        <v>255.65686462743926</v>
      </c>
      <c r="AE23" s="11">
        <v>281.05754762480103</v>
      </c>
      <c r="AF23" s="11">
        <v>300.43901990174533</v>
      </c>
      <c r="AG23" s="11">
        <v>349.34722477038207</v>
      </c>
    </row>
    <row r="24" spans="1:33" x14ac:dyDescent="0.25">
      <c r="A24" s="12" t="s">
        <v>20</v>
      </c>
      <c r="B24" s="13">
        <v>14.381509232433423</v>
      </c>
      <c r="C24" s="14">
        <v>15.394593244434541</v>
      </c>
      <c r="D24" s="14">
        <v>15.831438792157675</v>
      </c>
      <c r="E24" s="14">
        <v>15.535779905547498</v>
      </c>
      <c r="F24" s="14">
        <v>15.220248737422558</v>
      </c>
      <c r="G24" s="14">
        <v>15.4631583529431</v>
      </c>
      <c r="H24" s="14">
        <v>17.726745737126141</v>
      </c>
      <c r="I24" s="14">
        <v>19.862556394222135</v>
      </c>
      <c r="J24" s="14">
        <v>23.430306946180025</v>
      </c>
      <c r="K24" s="14">
        <v>27.278577583255139</v>
      </c>
      <c r="L24" s="14">
        <v>37.832796975344792</v>
      </c>
      <c r="M24" s="14">
        <v>47.597480306484286</v>
      </c>
      <c r="N24" s="14">
        <v>47.874391234004001</v>
      </c>
      <c r="O24" s="14">
        <v>48.389838573055705</v>
      </c>
      <c r="P24" s="14">
        <v>56.501931824849549</v>
      </c>
      <c r="Q24" s="14">
        <v>66.187824476016885</v>
      </c>
      <c r="R24" s="14">
        <v>109.11185400327648</v>
      </c>
      <c r="S24" s="14">
        <v>147.80055891254071</v>
      </c>
      <c r="T24" s="14">
        <v>192.1458327893844</v>
      </c>
      <c r="U24" s="14">
        <v>197.08723782752458</v>
      </c>
      <c r="V24" s="14">
        <v>191.78640718519378</v>
      </c>
      <c r="W24" s="14">
        <v>184.69779755403624</v>
      </c>
      <c r="X24" s="14">
        <v>180.98279326872506</v>
      </c>
      <c r="Y24" s="14">
        <v>175.53770726366866</v>
      </c>
      <c r="Z24" s="14">
        <v>171.77996867752469</v>
      </c>
      <c r="AA24" s="14">
        <v>170.90568343382662</v>
      </c>
      <c r="AB24" s="14">
        <v>196.00528562487958</v>
      </c>
      <c r="AC24" s="14">
        <v>220.07227154955621</v>
      </c>
      <c r="AD24" s="14">
        <v>243.15954468952563</v>
      </c>
      <c r="AE24" s="14">
        <v>266.5536449868635</v>
      </c>
      <c r="AF24" s="14">
        <v>317.99922404799412</v>
      </c>
      <c r="AG24" s="14">
        <v>361.45112520211052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>
        <v>174.05805707913822</v>
      </c>
      <c r="F25" s="11" t="s">
        <v>1</v>
      </c>
      <c r="G25" s="11" t="s">
        <v>1</v>
      </c>
      <c r="H25" s="11" t="s">
        <v>1</v>
      </c>
      <c r="I25" s="11" t="s">
        <v>1</v>
      </c>
      <c r="J25" s="11">
        <v>291.19714659215816</v>
      </c>
      <c r="K25" s="11" t="s">
        <v>1</v>
      </c>
      <c r="L25" s="11" t="s">
        <v>1</v>
      </c>
      <c r="M25" s="11" t="s">
        <v>1</v>
      </c>
      <c r="N25" s="11">
        <v>427.75615873247659</v>
      </c>
      <c r="O25" s="11" t="s">
        <v>1</v>
      </c>
      <c r="P25" s="11">
        <v>492.92877605049512</v>
      </c>
      <c r="Q25" s="11">
        <v>578.0387750271999</v>
      </c>
      <c r="R25" s="11">
        <v>624.32354513024563</v>
      </c>
      <c r="S25" s="11">
        <v>671.37535363536972</v>
      </c>
      <c r="T25" s="11">
        <v>734.176987893675</v>
      </c>
      <c r="U25" s="11">
        <v>720.9376426065653</v>
      </c>
      <c r="V25" s="11">
        <v>779.41513605726118</v>
      </c>
      <c r="W25" s="11">
        <v>810.02049485883481</v>
      </c>
      <c r="X25" s="11">
        <v>945.45059073262109</v>
      </c>
      <c r="Y25" s="11">
        <v>993.90676943253493</v>
      </c>
      <c r="Z25" s="11">
        <v>1064.3540128579241</v>
      </c>
      <c r="AA25" s="11">
        <v>1081.6229714793185</v>
      </c>
      <c r="AB25" s="11">
        <v>1151.3321400959708</v>
      </c>
      <c r="AC25" s="11">
        <v>1154.0400756421402</v>
      </c>
      <c r="AD25" s="11">
        <v>1223.0116897635296</v>
      </c>
      <c r="AE25" s="11">
        <v>1267.4941029571171</v>
      </c>
      <c r="AF25" s="11">
        <v>1233.0294023608301</v>
      </c>
      <c r="AG25" s="11">
        <v>1322.69803108567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>
        <v>33.626121633872607</v>
      </c>
      <c r="F26" s="14">
        <v>31.956546114307628</v>
      </c>
      <c r="G26" s="14">
        <v>31.52386830500711</v>
      </c>
      <c r="H26" s="14">
        <v>28.25632117922471</v>
      </c>
      <c r="I26" s="14">
        <v>25.917796098206054</v>
      </c>
      <c r="J26" s="14">
        <v>21.113590805604257</v>
      </c>
      <c r="K26" s="14">
        <v>16.712140615636873</v>
      </c>
      <c r="L26" s="14">
        <v>15.073259588531883</v>
      </c>
      <c r="M26" s="14">
        <v>15.818424238041967</v>
      </c>
      <c r="N26" s="14">
        <v>16.190363861816753</v>
      </c>
      <c r="O26" s="14">
        <v>17.347748461931854</v>
      </c>
      <c r="P26" s="14">
        <v>19.249964963719588</v>
      </c>
      <c r="Q26" s="14">
        <v>19.610370562173397</v>
      </c>
      <c r="R26" s="14">
        <v>25.549242330388896</v>
      </c>
      <c r="S26" s="14">
        <v>28.964523485729849</v>
      </c>
      <c r="T26" s="14">
        <v>27.372640508822009</v>
      </c>
      <c r="U26" s="14">
        <v>29.280210243217379</v>
      </c>
      <c r="V26" s="14">
        <v>29.378122994194189</v>
      </c>
      <c r="W26" s="14">
        <v>31.867119662016616</v>
      </c>
      <c r="X26" s="14">
        <v>35.39430600720091</v>
      </c>
      <c r="Y26" s="14">
        <v>23.369214832099555</v>
      </c>
      <c r="Z26" s="14">
        <v>32.471912381712897</v>
      </c>
      <c r="AA26" s="14">
        <v>46.173485622272068</v>
      </c>
      <c r="AB26" s="14">
        <v>64.158291591440729</v>
      </c>
      <c r="AC26" s="14">
        <v>77.208687701063269</v>
      </c>
      <c r="AD26" s="14">
        <v>87.112117921675761</v>
      </c>
      <c r="AE26" s="14">
        <v>88.13449266807622</v>
      </c>
      <c r="AF26" s="14">
        <v>89.168458558749137</v>
      </c>
      <c r="AG26" s="14" t="s">
        <v>1</v>
      </c>
    </row>
    <row r="27" spans="1:33" x14ac:dyDescent="0.25">
      <c r="A27" s="9" t="s">
        <v>23</v>
      </c>
      <c r="B27" s="10" t="s">
        <v>1</v>
      </c>
      <c r="C27" s="11">
        <v>11.358369215835801</v>
      </c>
      <c r="D27" s="11" t="s">
        <v>1</v>
      </c>
      <c r="E27" s="11">
        <v>15.370724989752391</v>
      </c>
      <c r="F27" s="11" t="s">
        <v>1</v>
      </c>
      <c r="G27" s="11">
        <v>18.663331291729712</v>
      </c>
      <c r="H27" s="11">
        <v>16.399308070777433</v>
      </c>
      <c r="I27" s="11">
        <v>18.388622696896547</v>
      </c>
      <c r="J27" s="11" t="s">
        <v>1</v>
      </c>
      <c r="K27" s="11">
        <v>29.164168538029209</v>
      </c>
      <c r="L27" s="11">
        <v>26.891230745356879</v>
      </c>
      <c r="M27" s="11">
        <v>37.353654501246453</v>
      </c>
      <c r="N27" s="11">
        <v>38.726651517173416</v>
      </c>
      <c r="O27" s="11">
        <v>40.787912350102147</v>
      </c>
      <c r="P27" s="11">
        <v>40.673551897701124</v>
      </c>
      <c r="Q27" s="11">
        <v>44.9046464139916</v>
      </c>
      <c r="R27" s="11">
        <v>47.422509437581922</v>
      </c>
      <c r="S27" s="11">
        <v>48.013617339482785</v>
      </c>
      <c r="T27" s="11">
        <v>64.073713045473923</v>
      </c>
      <c r="U27" s="11">
        <v>69.666539908514707</v>
      </c>
      <c r="V27" s="11">
        <v>67.855940449511436</v>
      </c>
      <c r="W27" s="11">
        <v>62.912001508738491</v>
      </c>
      <c r="X27" s="11">
        <v>62.128820719602615</v>
      </c>
      <c r="Y27" s="11">
        <v>72.074691914248703</v>
      </c>
      <c r="Z27" s="11">
        <v>77.120390489598492</v>
      </c>
      <c r="AA27" s="11">
        <v>86.497815157934099</v>
      </c>
      <c r="AB27" s="11">
        <v>118.50409064868313</v>
      </c>
      <c r="AC27" s="11">
        <v>163.55079570875355</v>
      </c>
      <c r="AD27" s="11">
        <v>176.57754597560805</v>
      </c>
      <c r="AE27" s="11">
        <v>182.78931024748863</v>
      </c>
      <c r="AF27" s="11">
        <v>199.56410447427439</v>
      </c>
      <c r="AG27" s="11">
        <v>218.07458097446795</v>
      </c>
    </row>
    <row r="28" spans="1:33" x14ac:dyDescent="0.25">
      <c r="A28" s="12" t="s">
        <v>24</v>
      </c>
      <c r="B28" s="13" t="s">
        <v>1</v>
      </c>
      <c r="C28" s="14" t="s">
        <v>1</v>
      </c>
      <c r="D28" s="14">
        <v>85.073353240762557</v>
      </c>
      <c r="E28" s="14">
        <v>71.1203378974553</v>
      </c>
      <c r="F28" s="14">
        <v>37.041515926569936</v>
      </c>
      <c r="G28" s="14">
        <v>42.182220051293008</v>
      </c>
      <c r="H28" s="14">
        <v>46.602042562926108</v>
      </c>
      <c r="I28" s="14">
        <v>80.022157747248158</v>
      </c>
      <c r="J28" s="14">
        <v>53.463537781558877</v>
      </c>
      <c r="K28" s="14">
        <v>43.198846474465959</v>
      </c>
      <c r="L28" s="14">
        <v>47.676326520329823</v>
      </c>
      <c r="M28" s="14">
        <v>51.88613504725047</v>
      </c>
      <c r="N28" s="14">
        <v>48.018279695591907</v>
      </c>
      <c r="O28" s="14">
        <v>43.737063467319111</v>
      </c>
      <c r="P28" s="14">
        <v>37.311772552746639</v>
      </c>
      <c r="Q28" s="14">
        <v>40.718292516969193</v>
      </c>
      <c r="R28" s="14">
        <v>38.492259943392874</v>
      </c>
      <c r="S28" s="14">
        <v>37.392077869482947</v>
      </c>
      <c r="T28" s="14">
        <v>46.767437560128705</v>
      </c>
      <c r="U28" s="14">
        <v>44.665105442748903</v>
      </c>
      <c r="V28" s="14">
        <v>64.584537935512358</v>
      </c>
      <c r="W28" s="14">
        <v>63.576905614565561</v>
      </c>
      <c r="X28" s="14">
        <v>88.570846378324433</v>
      </c>
      <c r="Y28" s="14">
        <v>106.13468742538511</v>
      </c>
      <c r="Z28" s="14">
        <v>93.60861678180018</v>
      </c>
      <c r="AA28" s="14">
        <v>97.006819047160278</v>
      </c>
      <c r="AB28" s="14">
        <v>117.85055985368632</v>
      </c>
      <c r="AC28" s="14">
        <v>144.0641736348594</v>
      </c>
      <c r="AD28" s="14">
        <v>141.57455638432845</v>
      </c>
      <c r="AE28" s="14">
        <v>144.65954082321525</v>
      </c>
      <c r="AF28" s="14">
        <v>154.4673204677062</v>
      </c>
      <c r="AG28" s="14">
        <v>177.57276990244586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>
        <v>74.350130954169231</v>
      </c>
      <c r="F29" s="11">
        <v>91.014348755468475</v>
      </c>
      <c r="G29" s="11">
        <v>94.35560522911419</v>
      </c>
      <c r="H29" s="11">
        <v>91.638363141723659</v>
      </c>
      <c r="I29" s="11">
        <v>100.96010909622133</v>
      </c>
      <c r="J29" s="11">
        <v>108.74080490674203</v>
      </c>
      <c r="K29" s="11">
        <v>125.25887441796266</v>
      </c>
      <c r="L29" s="11">
        <v>137.93890266039554</v>
      </c>
      <c r="M29" s="11">
        <v>161.06020747739788</v>
      </c>
      <c r="N29" s="11">
        <v>174.98500758053592</v>
      </c>
      <c r="O29" s="11">
        <v>169.07929651670298</v>
      </c>
      <c r="P29" s="11">
        <v>209.59901610783444</v>
      </c>
      <c r="Q29" s="11">
        <v>199.50547647325047</v>
      </c>
      <c r="R29" s="11">
        <v>238.6391362678828</v>
      </c>
      <c r="S29" s="11">
        <v>236.09064549587433</v>
      </c>
      <c r="T29" s="11">
        <v>310.62057021806731</v>
      </c>
      <c r="U29" s="11">
        <v>323.28570494816256</v>
      </c>
      <c r="V29" s="11">
        <v>388.06173422570976</v>
      </c>
      <c r="W29" s="11">
        <v>516.02668912090269</v>
      </c>
      <c r="X29" s="11">
        <v>563.07634579943635</v>
      </c>
      <c r="Y29" s="11">
        <v>587.43365008939588</v>
      </c>
      <c r="Z29" s="11">
        <v>563.26136305415582</v>
      </c>
      <c r="AA29" s="11">
        <v>527.64738409704739</v>
      </c>
      <c r="AB29" s="11">
        <v>513.49202605828145</v>
      </c>
      <c r="AC29" s="11">
        <v>506.79899624494379</v>
      </c>
      <c r="AD29" s="11">
        <v>561.67464026598464</v>
      </c>
      <c r="AE29" s="11">
        <v>617.39847788558461</v>
      </c>
      <c r="AF29" s="11">
        <v>632.4174797826455</v>
      </c>
      <c r="AG29" s="11">
        <v>697.32121545746111</v>
      </c>
    </row>
    <row r="30" spans="1:33" x14ac:dyDescent="0.25">
      <c r="A30" s="12" t="s">
        <v>26</v>
      </c>
      <c r="B30" s="13">
        <v>61.05865013249057</v>
      </c>
      <c r="C30" s="14">
        <v>64.192395424932101</v>
      </c>
      <c r="D30" s="14">
        <v>62.328965356585584</v>
      </c>
      <c r="E30" s="14">
        <v>59.389288920570017</v>
      </c>
      <c r="F30" s="14">
        <v>56.050159418617305</v>
      </c>
      <c r="G30" s="14">
        <v>60.421018595398607</v>
      </c>
      <c r="H30" s="14">
        <v>64.601121190382514</v>
      </c>
      <c r="I30" s="14">
        <v>68.024354720308281</v>
      </c>
      <c r="J30" s="14">
        <v>84.442535191191169</v>
      </c>
      <c r="K30" s="14">
        <v>86.846800112173156</v>
      </c>
      <c r="L30" s="14">
        <v>101.60518988750869</v>
      </c>
      <c r="M30" s="14">
        <v>105.5481447995094</v>
      </c>
      <c r="N30" s="14">
        <v>126.17820301496008</v>
      </c>
      <c r="O30" s="14">
        <v>137.38929000594899</v>
      </c>
      <c r="P30" s="14">
        <v>146.66813635116753</v>
      </c>
      <c r="Q30" s="14">
        <v>161.92906155149689</v>
      </c>
      <c r="R30" s="14">
        <v>199.19535666095805</v>
      </c>
      <c r="S30" s="14">
        <v>224.02449635461332</v>
      </c>
      <c r="T30" s="14">
        <v>241.43593737364438</v>
      </c>
      <c r="U30" s="14">
        <v>226.04195453995803</v>
      </c>
      <c r="V30" s="14">
        <v>220.03169100281229</v>
      </c>
      <c r="W30" s="14">
        <v>219.97145896927327</v>
      </c>
      <c r="X30" s="14">
        <v>216.89943377961589</v>
      </c>
      <c r="Y30" s="14">
        <v>218.08244736198904</v>
      </c>
      <c r="Z30" s="14">
        <v>218.96331183912417</v>
      </c>
      <c r="AA30" s="14">
        <v>223.04811560748848</v>
      </c>
      <c r="AB30" s="14">
        <v>237.77784610885018</v>
      </c>
      <c r="AC30" s="14">
        <v>262.64979709295721</v>
      </c>
      <c r="AD30" s="14">
        <v>286.26677794506804</v>
      </c>
      <c r="AE30" s="14">
        <v>295.37831631603456</v>
      </c>
      <c r="AF30" s="14">
        <v>298.87207478528194</v>
      </c>
      <c r="AG30" s="14">
        <v>332.55784378187485</v>
      </c>
    </row>
    <row r="31" spans="1:33" x14ac:dyDescent="0.25">
      <c r="A31" s="9" t="s">
        <v>27</v>
      </c>
      <c r="B31" s="10" t="s">
        <v>1</v>
      </c>
      <c r="C31" s="11">
        <v>356.98394056930289</v>
      </c>
      <c r="D31" s="11" t="s">
        <v>1</v>
      </c>
      <c r="E31" s="11">
        <v>425.53015023761867</v>
      </c>
      <c r="F31" s="11" t="s">
        <v>1</v>
      </c>
      <c r="G31" s="11">
        <v>532.68901635509644</v>
      </c>
      <c r="H31" s="11" t="s">
        <v>1</v>
      </c>
      <c r="I31" s="11">
        <v>606.09558389612721</v>
      </c>
      <c r="J31" s="11" t="s">
        <v>1</v>
      </c>
      <c r="K31" s="11">
        <v>689.74229710578595</v>
      </c>
      <c r="L31" s="11" t="s">
        <v>1</v>
      </c>
      <c r="M31" s="11">
        <v>897.92088667504686</v>
      </c>
      <c r="N31" s="11" t="s">
        <v>1</v>
      </c>
      <c r="O31" s="11">
        <v>847.37150003843226</v>
      </c>
      <c r="P31" s="11">
        <v>837.2001048534263</v>
      </c>
      <c r="Q31" s="11">
        <v>836.85859040568243</v>
      </c>
      <c r="R31" s="11">
        <v>977.45695897238454</v>
      </c>
      <c r="S31" s="11">
        <v>963.71654018920754</v>
      </c>
      <c r="T31" s="11">
        <v>1081.3271033631354</v>
      </c>
      <c r="U31" s="11">
        <v>968.51650860863299</v>
      </c>
      <c r="V31" s="11">
        <v>918.37980909161024</v>
      </c>
      <c r="W31" s="11">
        <v>980.19706152108995</v>
      </c>
      <c r="X31" s="11">
        <v>992.39838159059616</v>
      </c>
      <c r="Y31" s="11">
        <v>1039.1977670200176</v>
      </c>
      <c r="Z31" s="11">
        <v>981.63378676964328</v>
      </c>
      <c r="AA31" s="11">
        <v>1105.4027054154712</v>
      </c>
      <c r="AB31" s="11">
        <v>1149.5981712727346</v>
      </c>
      <c r="AC31" s="11">
        <v>1265.1945565790299</v>
      </c>
      <c r="AD31" s="11">
        <v>1286.8951781621697</v>
      </c>
      <c r="AE31" s="11">
        <v>1358.2023019940632</v>
      </c>
      <c r="AF31" s="11">
        <v>1439.8537303800163</v>
      </c>
      <c r="AG31" s="11">
        <v>1471.1162900866268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>
        <v>273.1384500542311</v>
      </c>
      <c r="Q32" s="21">
        <v>281.60711938525122</v>
      </c>
      <c r="R32" s="21">
        <v>312.65894665477981</v>
      </c>
      <c r="S32" s="21">
        <v>334.47976828925016</v>
      </c>
      <c r="T32" s="21">
        <v>363.53893187546447</v>
      </c>
      <c r="U32" s="21">
        <v>363.24025693658643</v>
      </c>
      <c r="V32" s="21">
        <v>376.17884479198511</v>
      </c>
      <c r="W32" s="21">
        <v>409.85288591055195</v>
      </c>
      <c r="X32" s="21">
        <v>430.08797868186747</v>
      </c>
      <c r="Y32" s="21">
        <v>451.14031225160483</v>
      </c>
      <c r="Z32" s="21">
        <v>471.25724255245677</v>
      </c>
      <c r="AA32" s="21">
        <v>491.5653605373094</v>
      </c>
      <c r="AB32" s="21">
        <v>529.68446044820325</v>
      </c>
      <c r="AC32" s="21">
        <v>574.81584716653117</v>
      </c>
      <c r="AD32" s="21">
        <v>616.46353493827371</v>
      </c>
      <c r="AE32" s="21">
        <v>647.81162141737354</v>
      </c>
      <c r="AF32" s="21">
        <v>647.86146033787622</v>
      </c>
      <c r="AG32" s="21" t="s">
        <v>1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>
        <v>11.424991373527146</v>
      </c>
      <c r="I33" s="11">
        <v>14.047967278184668</v>
      </c>
      <c r="J33" s="11">
        <v>14.825436835812189</v>
      </c>
      <c r="K33" s="11">
        <v>14.861199158489397</v>
      </c>
      <c r="L33" s="11">
        <v>13.192596831101804</v>
      </c>
      <c r="M33" s="11">
        <v>10.876038399435782</v>
      </c>
      <c r="N33" s="11">
        <v>10.194632637308553</v>
      </c>
      <c r="O33" s="11">
        <v>13.095559794636891</v>
      </c>
      <c r="P33" s="11">
        <v>16.270702554120039</v>
      </c>
      <c r="Q33" s="11">
        <v>18.403399329586641</v>
      </c>
      <c r="R33" s="11">
        <v>20.555109762728573</v>
      </c>
      <c r="S33" s="11">
        <v>23.13571982262636</v>
      </c>
      <c r="T33" s="11">
        <v>22.473298703491121</v>
      </c>
      <c r="U33" s="11">
        <v>26.533609128754527</v>
      </c>
      <c r="V33" s="11">
        <v>27.453908741351867</v>
      </c>
      <c r="W33" s="11">
        <v>30.318471572836547</v>
      </c>
      <c r="X33" s="11">
        <v>31.767668516695181</v>
      </c>
      <c r="Y33" s="11">
        <v>30.352306971479436</v>
      </c>
      <c r="Z33" s="11">
        <v>23.408767907630256</v>
      </c>
      <c r="AA33" s="11">
        <v>26.455316440470948</v>
      </c>
      <c r="AB33" s="11">
        <v>25.778040359343578</v>
      </c>
      <c r="AC33" s="11">
        <v>35.623870733605912</v>
      </c>
      <c r="AD33" s="11">
        <v>36.1617143114104</v>
      </c>
      <c r="AE33" s="11">
        <v>38.082227924680943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>
        <v>90.694427030096364</v>
      </c>
      <c r="C34" s="14">
        <v>102.05197817380753</v>
      </c>
      <c r="D34" s="14">
        <v>123.82726256379621</v>
      </c>
      <c r="E34" s="14">
        <v>135.0214578264175</v>
      </c>
      <c r="F34" s="14">
        <v>151.55948721660587</v>
      </c>
      <c r="G34" s="14">
        <v>184.77043067880868</v>
      </c>
      <c r="H34" s="14">
        <v>177.48571430741731</v>
      </c>
      <c r="I34" s="14">
        <v>175.55320508091614</v>
      </c>
      <c r="J34" s="14">
        <v>169.4793234214894</v>
      </c>
      <c r="K34" s="14">
        <v>169.76413379260134</v>
      </c>
      <c r="L34" s="14">
        <v>200.04424650098926</v>
      </c>
      <c r="M34" s="14">
        <v>243.26285869055627</v>
      </c>
      <c r="N34" s="14">
        <v>267.65796806088002</v>
      </c>
      <c r="O34" s="14">
        <v>292.58783618284639</v>
      </c>
      <c r="P34" s="14">
        <v>319.55590173793468</v>
      </c>
      <c r="Q34" s="14">
        <v>372.45051177819403</v>
      </c>
      <c r="R34" s="14">
        <v>438.72568644975547</v>
      </c>
      <c r="S34" s="14">
        <v>504.18728808310897</v>
      </c>
      <c r="T34" s="14">
        <v>548.02227182412776</v>
      </c>
      <c r="U34" s="14">
        <v>534.14359614115949</v>
      </c>
      <c r="V34" s="14">
        <v>540.65835938213081</v>
      </c>
      <c r="W34" s="14">
        <v>537.97424190517245</v>
      </c>
      <c r="X34" s="14" t="s">
        <v>1</v>
      </c>
      <c r="Y34" s="14">
        <v>560.11520909733792</v>
      </c>
      <c r="Z34" s="14" t="s">
        <v>1</v>
      </c>
      <c r="AA34" s="14">
        <v>472.34814473966566</v>
      </c>
      <c r="AB34" s="14" t="s">
        <v>1</v>
      </c>
      <c r="AC34" s="14">
        <v>480.04300233636656</v>
      </c>
      <c r="AD34" s="14" t="s">
        <v>1</v>
      </c>
      <c r="AE34" s="14">
        <v>486.26877203613054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>
        <v>16.069394996048626</v>
      </c>
      <c r="Y35" s="11">
        <v>20.681424297053947</v>
      </c>
      <c r="Z35" s="11">
        <v>5.5664226122067095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11.428403737967038</v>
      </c>
      <c r="AF35" s="11">
        <v>12.412671504930774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>
        <v>12.950937943456559</v>
      </c>
      <c r="X36" s="14" t="s">
        <v>1</v>
      </c>
      <c r="Y36" s="14">
        <v>27.220123635623359</v>
      </c>
      <c r="Z36" s="14">
        <v>21.34433866028926</v>
      </c>
      <c r="AA36" s="14">
        <v>18.449737519575624</v>
      </c>
      <c r="AB36" s="14">
        <v>9.6254014896190547</v>
      </c>
      <c r="AC36" s="14">
        <v>12.744836457866226</v>
      </c>
      <c r="AD36" s="14">
        <v>41.175088154793627</v>
      </c>
      <c r="AE36" s="14">
        <v>11.439062505797482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>
        <v>3.0456202313238467</v>
      </c>
      <c r="D37" s="11">
        <v>3.709986625075806</v>
      </c>
      <c r="E37" s="11">
        <v>4.078511783975336</v>
      </c>
      <c r="F37" s="11">
        <v>4.3712271480944169</v>
      </c>
      <c r="G37" s="11">
        <v>4.4870010967720653</v>
      </c>
      <c r="H37" s="11">
        <v>4.8855983913734216</v>
      </c>
      <c r="I37" s="11">
        <v>6.5059716303326836</v>
      </c>
      <c r="J37" s="11">
        <v>6.9396689538640661</v>
      </c>
      <c r="K37" s="11">
        <v>9.643915529312892</v>
      </c>
      <c r="L37" s="11">
        <v>15.302732230931971</v>
      </c>
      <c r="M37" s="11">
        <v>17.859273577354866</v>
      </c>
      <c r="N37" s="11">
        <v>22.407177181953227</v>
      </c>
      <c r="O37" s="11">
        <v>26.949336571176453</v>
      </c>
      <c r="P37" s="11">
        <v>35.199842348049046</v>
      </c>
      <c r="Q37" s="11">
        <v>44.242035775302021</v>
      </c>
      <c r="R37" s="11">
        <v>55.612184806897709</v>
      </c>
      <c r="S37" s="11">
        <v>66.215098305577044</v>
      </c>
      <c r="T37" s="11">
        <v>78.518194934996544</v>
      </c>
      <c r="U37" s="11">
        <v>99.051391009322344</v>
      </c>
      <c r="V37" s="11">
        <v>113.78899493585809</v>
      </c>
      <c r="W37" s="11">
        <v>135.61661527834673</v>
      </c>
      <c r="X37" s="11">
        <v>159.10039935490974</v>
      </c>
      <c r="Y37" s="11">
        <v>177.97987244501459</v>
      </c>
      <c r="Z37" s="11">
        <v>191.25457268381706</v>
      </c>
      <c r="AA37" s="11">
        <v>199.82343839048377</v>
      </c>
      <c r="AB37" s="11">
        <v>215.30267334997748</v>
      </c>
      <c r="AC37" s="11">
        <v>229.76566960082374</v>
      </c>
      <c r="AD37" s="11">
        <v>252.33515832118502</v>
      </c>
      <c r="AE37" s="11">
        <v>280.46857429519434</v>
      </c>
      <c r="AF37" s="11">
        <v>310.09214905083553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>
        <v>18.213692672256482</v>
      </c>
      <c r="T38" s="14">
        <v>25.010427855648569</v>
      </c>
      <c r="U38" s="14">
        <v>16.680284214740595</v>
      </c>
      <c r="V38" s="14">
        <v>17.724137647681008</v>
      </c>
      <c r="W38" s="14">
        <v>24.339204979447718</v>
      </c>
      <c r="X38" s="14">
        <v>26.820349492800968</v>
      </c>
      <c r="Y38" s="14">
        <v>30.52764794571268</v>
      </c>
      <c r="Z38" s="14">
        <v>28.522830061550753</v>
      </c>
      <c r="AA38" s="14">
        <v>29.644185235999188</v>
      </c>
      <c r="AB38" s="14">
        <v>32.626170900897016</v>
      </c>
      <c r="AC38" s="14">
        <v>29.789410506820445</v>
      </c>
      <c r="AD38" s="14">
        <v>31.568966987087439</v>
      </c>
      <c r="AE38" s="14">
        <v>29.082534315263683</v>
      </c>
      <c r="AF38" s="14">
        <v>30.051212056400594</v>
      </c>
      <c r="AG38" s="14" t="s">
        <v>1</v>
      </c>
    </row>
    <row r="39" spans="1:33" s="5" customFormat="1" x14ac:dyDescent="0.25">
      <c r="A39" s="9" t="s">
        <v>35</v>
      </c>
      <c r="B39" s="10">
        <v>40.79283109701759</v>
      </c>
      <c r="C39" s="11">
        <v>55.294547854700731</v>
      </c>
      <c r="D39" s="11">
        <v>62.835097790645655</v>
      </c>
      <c r="E39" s="11">
        <v>91.713033292727104</v>
      </c>
      <c r="F39" s="11">
        <v>99.484146652340087</v>
      </c>
      <c r="G39" s="11">
        <v>115.07821849765284</v>
      </c>
      <c r="H39" s="11" t="s">
        <v>1</v>
      </c>
      <c r="I39" s="11">
        <v>195.03286381620271</v>
      </c>
      <c r="J39" s="11">
        <v>204.20838788401056</v>
      </c>
      <c r="K39" s="11">
        <v>307.75393095905184</v>
      </c>
      <c r="L39" s="11">
        <v>432.87138949462076</v>
      </c>
      <c r="M39" s="11">
        <v>536.81587501604997</v>
      </c>
      <c r="N39" s="11">
        <v>530.21701526944423</v>
      </c>
      <c r="O39" s="11">
        <v>460.38662635440852</v>
      </c>
      <c r="P39" s="11" t="s">
        <v>1</v>
      </c>
      <c r="Q39" s="11">
        <v>518.27344418697419</v>
      </c>
      <c r="R39" s="11">
        <v>610.64496208901539</v>
      </c>
      <c r="S39" s="11">
        <v>585.03601768228214</v>
      </c>
      <c r="T39" s="11">
        <v>600.33907012672728</v>
      </c>
      <c r="U39" s="11">
        <v>551.36241626739081</v>
      </c>
      <c r="V39" s="11">
        <v>501.7469594973748</v>
      </c>
      <c r="W39" s="11">
        <v>515.64842480448158</v>
      </c>
      <c r="X39" s="11" t="s">
        <v>1</v>
      </c>
      <c r="Y39" s="11">
        <v>415.31031660265671</v>
      </c>
      <c r="Z39" s="11">
        <v>541.86545778502023</v>
      </c>
      <c r="AA39" s="11">
        <v>709.48342833036349</v>
      </c>
      <c r="AB39" s="11">
        <v>734.07971952569051</v>
      </c>
      <c r="AC39" s="11">
        <v>765.94566817431394</v>
      </c>
      <c r="AD39" s="11">
        <v>771.13291595014095</v>
      </c>
      <c r="AE39" s="11">
        <v>989.76596615705137</v>
      </c>
      <c r="AF39" s="11">
        <v>967.0685728872329</v>
      </c>
      <c r="AG39" s="11">
        <v>1140.0250019903469</v>
      </c>
    </row>
    <row r="40" spans="1:33" x14ac:dyDescent="0.25">
      <c r="A40" s="12" t="s">
        <v>36</v>
      </c>
      <c r="B40" s="13" t="s">
        <v>1</v>
      </c>
      <c r="C40" s="14">
        <v>209.82584119158676</v>
      </c>
      <c r="D40" s="14">
        <v>235.3410832344313</v>
      </c>
      <c r="E40" s="14">
        <v>255.95711960511295</v>
      </c>
      <c r="F40" s="14">
        <v>277.57776266265404</v>
      </c>
      <c r="G40" s="14">
        <v>298.91733959984327</v>
      </c>
      <c r="H40" s="14">
        <v>345.4667603714912</v>
      </c>
      <c r="I40" s="14">
        <v>406.06178837706511</v>
      </c>
      <c r="J40" s="14">
        <v>456.57872649873752</v>
      </c>
      <c r="K40" s="14">
        <v>560.04785126329125</v>
      </c>
      <c r="L40" s="14">
        <v>834.64020111237164</v>
      </c>
      <c r="M40" s="14">
        <v>895.86549680979761</v>
      </c>
      <c r="N40" s="14">
        <v>888.44700781180279</v>
      </c>
      <c r="O40" s="14">
        <v>775.3564051438309</v>
      </c>
      <c r="P40" s="14">
        <v>834.30739721048712</v>
      </c>
      <c r="Q40" s="14">
        <v>869.50530771200874</v>
      </c>
      <c r="R40" s="14">
        <v>918.92641371014383</v>
      </c>
      <c r="S40" s="14">
        <v>1070.8932817735238</v>
      </c>
      <c r="T40" s="14">
        <v>1029.6374924864247</v>
      </c>
      <c r="U40" s="14">
        <v>984.75992665436695</v>
      </c>
      <c r="V40" s="14">
        <v>974.956394296339</v>
      </c>
      <c r="W40" s="14">
        <v>1065.7753780893331</v>
      </c>
      <c r="X40" s="14">
        <v>1154.1155398749747</v>
      </c>
      <c r="Y40" s="14">
        <v>1227.1017999578835</v>
      </c>
      <c r="Z40" s="14">
        <v>1267.2285929245402</v>
      </c>
      <c r="AA40" s="14">
        <v>1352.7008306738983</v>
      </c>
      <c r="AB40" s="14">
        <v>1557.4747102692422</v>
      </c>
      <c r="AC40" s="14">
        <v>1692.5602325318293</v>
      </c>
      <c r="AD40" s="14">
        <v>1791.1861834445253</v>
      </c>
      <c r="AE40" s="14">
        <v>1959.0985894579233</v>
      </c>
      <c r="AF40" s="14">
        <v>2063.4089330887987</v>
      </c>
      <c r="AG40" s="14" t="s">
        <v>1</v>
      </c>
    </row>
    <row r="41" spans="1:33" s="5" customFormat="1" x14ac:dyDescent="0.25">
      <c r="A41" s="9" t="s">
        <v>37</v>
      </c>
      <c r="B41" s="10">
        <v>404.67715220344536</v>
      </c>
      <c r="C41" s="11">
        <v>425.88201629529061</v>
      </c>
      <c r="D41" s="11">
        <v>419.08055699376661</v>
      </c>
      <c r="E41" s="11">
        <v>402.75557367146035</v>
      </c>
      <c r="F41" s="11">
        <v>398.37722038175593</v>
      </c>
      <c r="G41" s="11">
        <v>426.73785818856487</v>
      </c>
      <c r="H41" s="11">
        <v>466.24690954392071</v>
      </c>
      <c r="I41" s="11">
        <v>499.0739673144156</v>
      </c>
      <c r="J41" s="11">
        <v>510.63358193091</v>
      </c>
      <c r="K41" s="11">
        <v>515.24251431481684</v>
      </c>
      <c r="L41" s="11">
        <v>550.52846120436186</v>
      </c>
      <c r="M41" s="11">
        <v>599.1736838576785</v>
      </c>
      <c r="N41" s="11">
        <v>629.59608179602458</v>
      </c>
      <c r="O41" s="11">
        <v>657.86961258746192</v>
      </c>
      <c r="P41" s="11">
        <v>688.72402681053859</v>
      </c>
      <c r="Q41" s="11">
        <v>766.67171587380858</v>
      </c>
      <c r="R41" s="11">
        <v>833.89678933670905</v>
      </c>
      <c r="S41" s="11">
        <v>894.57505143585695</v>
      </c>
      <c r="T41" s="11">
        <v>907.80304734356605</v>
      </c>
      <c r="U41" s="11">
        <v>809.06264780478159</v>
      </c>
      <c r="V41" s="11">
        <v>836.38763240056346</v>
      </c>
      <c r="W41" s="11">
        <v>888.7592585456689</v>
      </c>
      <c r="X41" s="11">
        <v>908.83882110817228</v>
      </c>
      <c r="Y41" s="11">
        <v>976.41156563892969</v>
      </c>
      <c r="Z41" s="11">
        <v>1028.6428227819317</v>
      </c>
      <c r="AA41" s="11">
        <v>1033.4675236745732</v>
      </c>
      <c r="AB41" s="11">
        <v>987.89267501345353</v>
      </c>
      <c r="AC41" s="11">
        <v>1029.7086629329779</v>
      </c>
      <c r="AD41" s="11">
        <v>1074.1485281943701</v>
      </c>
      <c r="AE41" s="11">
        <v>1074.0467593804365</v>
      </c>
      <c r="AF41" s="11">
        <v>1082.4942275217315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>
        <v>24.421427672821689</v>
      </c>
      <c r="D42" s="14" t="s">
        <v>1</v>
      </c>
      <c r="E42" s="14">
        <v>19.350288922990085</v>
      </c>
      <c r="F42" s="14" t="s">
        <v>1</v>
      </c>
      <c r="G42" s="14" t="s">
        <v>1</v>
      </c>
      <c r="H42" s="14" t="s">
        <v>1</v>
      </c>
      <c r="I42" s="14">
        <v>22.496302389522597</v>
      </c>
      <c r="J42" s="14" t="s">
        <v>1</v>
      </c>
      <c r="K42" s="14" t="s">
        <v>1</v>
      </c>
      <c r="L42" s="14" t="s">
        <v>1</v>
      </c>
      <c r="M42" s="14">
        <v>30.372605205439282</v>
      </c>
      <c r="N42" s="14" t="s">
        <v>1</v>
      </c>
      <c r="O42" s="14">
        <v>35.576569779654548</v>
      </c>
      <c r="P42" s="14">
        <v>41.18837346901875</v>
      </c>
      <c r="Q42" s="14">
        <v>48.399419114101015</v>
      </c>
      <c r="R42" s="14">
        <v>52.050314768968079</v>
      </c>
      <c r="S42" s="14">
        <v>56.628874580533626</v>
      </c>
      <c r="T42" s="14">
        <v>60.656985316878298</v>
      </c>
      <c r="U42" s="14">
        <v>50.104342182353555</v>
      </c>
      <c r="V42" s="14">
        <v>42.506427955527215</v>
      </c>
      <c r="W42" s="14">
        <v>42.125248464072264</v>
      </c>
      <c r="X42" s="14">
        <v>39.171215842199629</v>
      </c>
      <c r="Y42" s="14">
        <v>41.443235251673165</v>
      </c>
      <c r="Z42" s="14">
        <v>43.732565580199918</v>
      </c>
      <c r="AA42" s="14">
        <v>42.818637790228173</v>
      </c>
      <c r="AB42" s="14">
        <v>42.69721648062518</v>
      </c>
      <c r="AC42" s="14">
        <v>43.285612961155799</v>
      </c>
      <c r="AD42" s="14">
        <v>38.317360740843526</v>
      </c>
      <c r="AE42" s="14">
        <v>27.290549156149037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>
        <v>214.12058018692676</v>
      </c>
      <c r="H43" s="11">
        <v>237.21901168282449</v>
      </c>
      <c r="I43" s="11">
        <v>255.22682236708059</v>
      </c>
      <c r="J43" s="11">
        <v>220.62540318927685</v>
      </c>
      <c r="K43" s="11">
        <v>239.79973740116509</v>
      </c>
      <c r="L43" s="11">
        <v>289.45709760823615</v>
      </c>
      <c r="M43" s="11">
        <v>339.99532257284642</v>
      </c>
      <c r="N43" s="11">
        <v>351.1721651528656</v>
      </c>
      <c r="O43" s="11">
        <v>379.94805031958504</v>
      </c>
      <c r="P43" s="11">
        <v>441.63369390273658</v>
      </c>
      <c r="Q43" s="11">
        <v>483.1763562171098</v>
      </c>
      <c r="R43" s="11">
        <v>559.70504207462227</v>
      </c>
      <c r="S43" s="11">
        <v>631.99847993599133</v>
      </c>
      <c r="T43" s="11">
        <v>672.81806905262886</v>
      </c>
      <c r="U43" s="11">
        <v>688.98088129852283</v>
      </c>
      <c r="V43" s="11">
        <v>787.26259470472507</v>
      </c>
      <c r="W43" s="11">
        <v>897.44761209206945</v>
      </c>
      <c r="X43" s="11">
        <v>1009.9710395303684</v>
      </c>
      <c r="Y43" s="11">
        <v>1064.1165406813072</v>
      </c>
      <c r="Z43" s="11">
        <v>1129.873730473055</v>
      </c>
      <c r="AA43" s="11">
        <v>1173.3930672860265</v>
      </c>
      <c r="AB43" s="11">
        <v>1232.211130928858</v>
      </c>
      <c r="AC43" s="11">
        <v>1403.1454775823859</v>
      </c>
      <c r="AD43" s="11">
        <v>1573.5300922977676</v>
      </c>
      <c r="AE43" s="11">
        <v>1614.4750679134563</v>
      </c>
      <c r="AF43" s="11">
        <v>1740.9013700894207</v>
      </c>
      <c r="AG43" s="11" t="s">
        <v>1</v>
      </c>
    </row>
    <row r="44" spans="1:33" x14ac:dyDescent="0.25">
      <c r="A44" s="12" t="s">
        <v>40</v>
      </c>
      <c r="B44" s="13">
        <v>151.16647415730651</v>
      </c>
      <c r="C44" s="14">
        <v>155.15032873096112</v>
      </c>
      <c r="D44" s="14">
        <v>165.70980182777464</v>
      </c>
      <c r="E44" s="14">
        <v>185.25299909969084</v>
      </c>
      <c r="F44" s="14">
        <v>217.29683505621628</v>
      </c>
      <c r="G44" s="14">
        <v>226.7413033122875</v>
      </c>
      <c r="H44" s="14">
        <v>224.83906349366896</v>
      </c>
      <c r="I44" s="14">
        <v>244.73738417804495</v>
      </c>
      <c r="J44" s="14">
        <v>272.13846193771411</v>
      </c>
      <c r="K44" s="14">
        <v>288.15666234990954</v>
      </c>
      <c r="L44" s="14">
        <v>330.09084978481769</v>
      </c>
      <c r="M44" s="14">
        <v>378.52879983941659</v>
      </c>
      <c r="N44" s="14">
        <v>353.39268309375609</v>
      </c>
      <c r="O44" s="14">
        <v>365.14769756202935</v>
      </c>
      <c r="P44" s="14">
        <v>386.17717284690735</v>
      </c>
      <c r="Q44" s="14">
        <v>400.62997577118409</v>
      </c>
      <c r="R44" s="14">
        <v>420.07758901130273</v>
      </c>
      <c r="S44" s="14">
        <v>419.81308859613478</v>
      </c>
      <c r="T44" s="14">
        <v>404.45525817720016</v>
      </c>
      <c r="U44" s="14">
        <v>395.30662405378825</v>
      </c>
      <c r="V44" s="14">
        <v>378.76739111436706</v>
      </c>
      <c r="W44" s="14">
        <v>394.48697654532452</v>
      </c>
      <c r="X44" s="14">
        <v>384.2242316738928</v>
      </c>
      <c r="Y44" s="14">
        <v>384.18672557085131</v>
      </c>
      <c r="Z44" s="14">
        <v>414.92799728282392</v>
      </c>
      <c r="AA44" s="14">
        <v>399.30782993816524</v>
      </c>
      <c r="AB44" s="14">
        <v>426.33809266902449</v>
      </c>
      <c r="AC44" s="14">
        <v>427.39279057962926</v>
      </c>
      <c r="AD44" s="14">
        <v>466.25019230786</v>
      </c>
      <c r="AE44" s="14">
        <v>464.19990636099499</v>
      </c>
      <c r="AF44" s="14">
        <v>445.7396797304591</v>
      </c>
      <c r="AG44" s="14">
        <v>426.15362585373168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>
        <v>2.1809058357415254</v>
      </c>
      <c r="M45" s="11">
        <v>2.2585808243968755</v>
      </c>
      <c r="N45" s="11">
        <v>2.2990362479444912</v>
      </c>
      <c r="O45" s="11">
        <v>2.5511391739360403</v>
      </c>
      <c r="P45" s="11">
        <v>2.7445652208889686</v>
      </c>
      <c r="Q45" s="11">
        <v>2.5944954456978588</v>
      </c>
      <c r="R45" s="11">
        <v>2.49394335391667</v>
      </c>
      <c r="S45" s="11">
        <v>4.0501446183855032</v>
      </c>
      <c r="T45" s="11">
        <v>5.9364753573876605</v>
      </c>
      <c r="U45" s="11">
        <v>4.2626022228681233</v>
      </c>
      <c r="V45" s="11">
        <v>4.8442514677383679</v>
      </c>
      <c r="W45" s="11">
        <v>5.7338900043212186</v>
      </c>
      <c r="X45" s="11">
        <v>8.3049459525085769</v>
      </c>
      <c r="Y45" s="11">
        <v>8.2732864355560611</v>
      </c>
      <c r="Z45" s="11">
        <v>17.482793541471843</v>
      </c>
      <c r="AA45" s="11">
        <v>23.177484815060875</v>
      </c>
      <c r="AB45" s="11">
        <v>14.876866377533783</v>
      </c>
      <c r="AC45" s="11">
        <v>12.983963919655904</v>
      </c>
      <c r="AD45" s="11">
        <v>19.7880729462657</v>
      </c>
      <c r="AE45" s="11">
        <v>23.990444196766955</v>
      </c>
      <c r="AF45" s="11">
        <v>22.215078000513689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>
        <v>6.2213043368798768</v>
      </c>
      <c r="D46" s="14">
        <v>0.77600141501175368</v>
      </c>
      <c r="E46" s="14">
        <v>1.5700041482479028</v>
      </c>
      <c r="F46" s="14">
        <v>5.3267891978223814</v>
      </c>
      <c r="G46" s="14">
        <v>4.332605802162421</v>
      </c>
      <c r="H46" s="14">
        <v>5.0871849757989418</v>
      </c>
      <c r="I46" s="14">
        <v>5.2947091286094583</v>
      </c>
      <c r="J46" s="14">
        <v>8.6574371049055632</v>
      </c>
      <c r="K46" s="14">
        <v>9.1824299302848669</v>
      </c>
      <c r="L46" s="14">
        <v>10.100959420698404</v>
      </c>
      <c r="M46" s="14">
        <v>10.936001118099252</v>
      </c>
      <c r="N46" s="14">
        <v>13.460660343032607</v>
      </c>
      <c r="O46" s="14">
        <v>13.853361216535735</v>
      </c>
      <c r="P46" s="14">
        <v>20.023537153019582</v>
      </c>
      <c r="Q46" s="14">
        <v>23.677743370463027</v>
      </c>
      <c r="R46" s="14">
        <v>24.917610141206907</v>
      </c>
      <c r="S46" s="14">
        <v>24.818280024921492</v>
      </c>
      <c r="T46" s="14">
        <v>22.988231131033892</v>
      </c>
      <c r="U46" s="14">
        <v>25.582846278273902</v>
      </c>
      <c r="V46" s="14">
        <v>26.448581437188277</v>
      </c>
      <c r="W46" s="14">
        <v>27.172384574384335</v>
      </c>
      <c r="X46" s="14">
        <v>19.344009665516261</v>
      </c>
      <c r="Y46" s="14">
        <v>18.796835105096072</v>
      </c>
      <c r="Z46" s="14">
        <v>14.039182443934488</v>
      </c>
      <c r="AA46" s="14">
        <v>14.626709618769128</v>
      </c>
      <c r="AB46" s="14">
        <v>16.65215018228978</v>
      </c>
      <c r="AC46" s="14">
        <v>14.576155976968197</v>
      </c>
      <c r="AD46" s="14">
        <v>13.038067675636901</v>
      </c>
      <c r="AE46" s="14">
        <v>12.295028329174253</v>
      </c>
      <c r="AF46" s="14">
        <v>11.961504558158937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>
        <v>170.04101684133235</v>
      </c>
      <c r="D47" s="11" t="s">
        <v>1</v>
      </c>
      <c r="E47" s="11">
        <v>192.25782063485229</v>
      </c>
      <c r="F47" s="11" t="s">
        <v>1</v>
      </c>
      <c r="G47" s="11">
        <v>227.64511604218978</v>
      </c>
      <c r="H47" s="11" t="s">
        <v>1</v>
      </c>
      <c r="I47" s="11">
        <v>258.58994954663558</v>
      </c>
      <c r="J47" s="11" t="s">
        <v>1</v>
      </c>
      <c r="K47" s="11">
        <v>273.72979717876893</v>
      </c>
      <c r="L47" s="11" t="s">
        <v>1</v>
      </c>
      <c r="M47" s="11">
        <v>351.71824284327636</v>
      </c>
      <c r="N47" s="11">
        <v>354.8522380818431</v>
      </c>
      <c r="O47" s="11">
        <v>371.10654379812229</v>
      </c>
      <c r="P47" s="11">
        <v>357.65236784058271</v>
      </c>
      <c r="Q47" s="11">
        <v>378.3376522576155</v>
      </c>
      <c r="R47" s="11">
        <v>420.04961637497883</v>
      </c>
      <c r="S47" s="11">
        <v>458.77378337174991</v>
      </c>
      <c r="T47" s="11">
        <v>509.81364138138662</v>
      </c>
      <c r="U47" s="11">
        <v>492.66458164450506</v>
      </c>
      <c r="V47" s="11">
        <v>490.03194797014288</v>
      </c>
      <c r="W47" s="11">
        <v>527.52986294079903</v>
      </c>
      <c r="X47" s="11">
        <v>554.30765911041294</v>
      </c>
      <c r="Y47" s="11">
        <v>580.74525020695785</v>
      </c>
      <c r="Z47" s="11">
        <v>606.52507152149735</v>
      </c>
      <c r="AA47" s="11">
        <v>628.20521282681239</v>
      </c>
      <c r="AB47" s="11">
        <v>639.93584145348609</v>
      </c>
      <c r="AC47" s="11">
        <v>704.75820111974349</v>
      </c>
      <c r="AD47" s="11">
        <v>732.87365922518086</v>
      </c>
      <c r="AE47" s="11">
        <v>758.82846277747637</v>
      </c>
      <c r="AF47" s="11">
        <v>769.29234309605624</v>
      </c>
      <c r="AG47" s="11">
        <v>723.89835648403096</v>
      </c>
    </row>
    <row r="48" spans="1:33" x14ac:dyDescent="0.25">
      <c r="A48" s="12" t="s">
        <v>44</v>
      </c>
      <c r="B48" s="13">
        <v>39.106655884214007</v>
      </c>
      <c r="C48" s="14">
        <v>37.286316853373442</v>
      </c>
      <c r="D48" s="14">
        <v>39.328742297485839</v>
      </c>
      <c r="E48" s="14">
        <v>46.899992332211241</v>
      </c>
      <c r="F48" s="14" t="s">
        <v>1</v>
      </c>
      <c r="G48" s="14">
        <v>44.718649509778189</v>
      </c>
      <c r="H48" s="14" t="s">
        <v>1</v>
      </c>
      <c r="I48" s="14">
        <v>57.520739602237093</v>
      </c>
      <c r="J48" s="14" t="s">
        <v>1</v>
      </c>
      <c r="K48" s="14">
        <v>59.175009059294943</v>
      </c>
      <c r="L48" s="14" t="s">
        <v>1</v>
      </c>
      <c r="M48" s="14">
        <v>90.992962906424111</v>
      </c>
      <c r="N48" s="14" t="s">
        <v>1</v>
      </c>
      <c r="O48" s="14">
        <v>112.47772073782016</v>
      </c>
      <c r="P48" s="14" t="s">
        <v>1</v>
      </c>
      <c r="Q48" s="14">
        <v>119.72708667445916</v>
      </c>
      <c r="R48" s="14" t="s">
        <v>1</v>
      </c>
      <c r="S48" s="14">
        <v>144.9010932663893</v>
      </c>
      <c r="T48" s="14" t="s">
        <v>1</v>
      </c>
      <c r="U48" s="14">
        <v>159.65779124078273</v>
      </c>
      <c r="V48" s="14" t="s">
        <v>1</v>
      </c>
      <c r="W48" s="14">
        <v>181.69966317311031</v>
      </c>
      <c r="X48" s="14" t="s">
        <v>1</v>
      </c>
      <c r="Y48" s="14">
        <v>190.70423089642031</v>
      </c>
      <c r="Z48" s="14" t="s">
        <v>1</v>
      </c>
      <c r="AA48" s="14">
        <v>234.8855510079496</v>
      </c>
      <c r="AB48" s="14" t="s">
        <v>1</v>
      </c>
      <c r="AC48" s="14">
        <v>317.16222759033235</v>
      </c>
      <c r="AD48" s="14">
        <v>345.20407204655612</v>
      </c>
      <c r="AE48" s="14">
        <v>396.54815575903592</v>
      </c>
      <c r="AF48" s="14">
        <v>410.45739815642816</v>
      </c>
      <c r="AG48" s="14" t="s">
        <v>1</v>
      </c>
    </row>
    <row r="49" spans="1:33" s="5" customFormat="1" x14ac:dyDescent="0.25">
      <c r="A49" s="9" t="s">
        <v>45</v>
      </c>
      <c r="B49" s="10">
        <v>126.11055540503271</v>
      </c>
      <c r="C49" s="11">
        <v>86.11948560813687</v>
      </c>
      <c r="D49" s="11">
        <v>39.396110094708277</v>
      </c>
      <c r="E49" s="11">
        <v>34.847042766850748</v>
      </c>
      <c r="F49" s="11">
        <v>31.904856226105245</v>
      </c>
      <c r="G49" s="11">
        <v>32.740960466097313</v>
      </c>
      <c r="H49" s="11">
        <v>36.913126807902813</v>
      </c>
      <c r="I49" s="11">
        <v>39.509427580534705</v>
      </c>
      <c r="J49" s="11">
        <v>36.022562892261845</v>
      </c>
      <c r="K49" s="11">
        <v>41.293872537176476</v>
      </c>
      <c r="L49" s="11">
        <v>50.786495026435254</v>
      </c>
      <c r="M49" s="11">
        <v>60.949851271319645</v>
      </c>
      <c r="N49" s="11">
        <v>70.052064996152964</v>
      </c>
      <c r="O49" s="11">
        <v>81.472001998550411</v>
      </c>
      <c r="P49" s="11">
        <v>81.32081401574041</v>
      </c>
      <c r="Q49" s="11">
        <v>85.734886081883602</v>
      </c>
      <c r="R49" s="11">
        <v>106.37442316512337</v>
      </c>
      <c r="S49" s="11">
        <v>118.98447431750871</v>
      </c>
      <c r="T49" s="11">
        <v>132.01507265128419</v>
      </c>
      <c r="U49" s="11">
        <v>150.84667434116008</v>
      </c>
      <c r="V49" s="11">
        <v>139.51580060272252</v>
      </c>
      <c r="W49" s="11">
        <v>140.38867394411736</v>
      </c>
      <c r="X49" s="11">
        <v>144.89937290097507</v>
      </c>
      <c r="Y49" s="11">
        <v>161.41547112945267</v>
      </c>
      <c r="Z49" s="11">
        <v>166.30801263014348</v>
      </c>
      <c r="AA49" s="11">
        <v>158.51777320294389</v>
      </c>
      <c r="AB49" s="11">
        <v>157.65700834054599</v>
      </c>
      <c r="AC49" s="11">
        <v>174.59318124935967</v>
      </c>
      <c r="AD49" s="11">
        <v>159.81974051880385</v>
      </c>
      <c r="AE49" s="11">
        <v>189.98316362778556</v>
      </c>
      <c r="AF49" s="11">
        <v>185.984218290727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>
        <v>10.607728852054011</v>
      </c>
      <c r="AB50" s="14">
        <v>15.384812616757332</v>
      </c>
      <c r="AC50" s="14">
        <v>14.636992559438058</v>
      </c>
      <c r="AD50" s="14">
        <v>18.612042536098603</v>
      </c>
      <c r="AE50" s="14">
        <v>17.835845829287283</v>
      </c>
      <c r="AF50" s="14">
        <v>16.241278101803601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>
        <v>216.49858309212357</v>
      </c>
      <c r="G51" s="11">
        <v>248.50633723846002</v>
      </c>
      <c r="H51" s="11">
        <v>310.70676330731067</v>
      </c>
      <c r="I51" s="11">
        <v>351.85075650790412</v>
      </c>
      <c r="J51" s="11">
        <v>409.51836725500186</v>
      </c>
      <c r="K51" s="11">
        <v>457.52528436714516</v>
      </c>
      <c r="L51" s="11">
        <v>493.7138181000866</v>
      </c>
      <c r="M51" s="11">
        <v>556.49360319537607</v>
      </c>
      <c r="N51" s="11">
        <v>569.34174345435872</v>
      </c>
      <c r="O51" s="11">
        <v>586.52439306219355</v>
      </c>
      <c r="P51" s="11">
        <v>715.8203708678692</v>
      </c>
      <c r="Q51" s="11">
        <v>833.2121346658115</v>
      </c>
      <c r="R51" s="11">
        <v>887.92058180352842</v>
      </c>
      <c r="S51" s="11">
        <v>1064.8673710407559</v>
      </c>
      <c r="T51" s="11">
        <v>1276.1999752894117</v>
      </c>
      <c r="U51" s="11">
        <v>867.78403364991004</v>
      </c>
      <c r="V51" s="11">
        <v>856.88946647347018</v>
      </c>
      <c r="W51" s="11">
        <v>997.61510969078051</v>
      </c>
      <c r="X51" s="11">
        <v>933.09413724318097</v>
      </c>
      <c r="Y51" s="11">
        <v>921.35773511326067</v>
      </c>
      <c r="Z51" s="11">
        <v>1045.0936253908244</v>
      </c>
      <c r="AA51" s="11">
        <v>1111.923216244438</v>
      </c>
      <c r="AB51" s="11">
        <v>1066.451314961628</v>
      </c>
      <c r="AC51" s="11">
        <v>1052.981877812249</v>
      </c>
      <c r="AD51" s="11">
        <v>1065.2724376722558</v>
      </c>
      <c r="AE51" s="11">
        <v>1160.880738646091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>
        <v>426.00296828923848</v>
      </c>
      <c r="C52" s="14">
        <v>450.51969760120016</v>
      </c>
      <c r="D52" s="14">
        <v>454.32398731233036</v>
      </c>
      <c r="E52" s="14">
        <v>444.78115462922125</v>
      </c>
      <c r="F52" s="14">
        <v>447.64896511530554</v>
      </c>
      <c r="G52" s="14">
        <v>489.62198810399212</v>
      </c>
      <c r="H52" s="14">
        <v>530.57185387029074</v>
      </c>
      <c r="I52" s="14">
        <v>571.95878300328945</v>
      </c>
      <c r="J52" s="14">
        <v>607.25653571648138</v>
      </c>
      <c r="K52" s="14">
        <v>653.71103703255608</v>
      </c>
      <c r="L52" s="14">
        <v>709.80921793128005</v>
      </c>
      <c r="M52" s="14">
        <v>709.80789355413492</v>
      </c>
      <c r="N52" s="14">
        <v>674.84147953873935</v>
      </c>
      <c r="O52" s="14">
        <v>692.59220800572473</v>
      </c>
      <c r="P52" s="14">
        <v>712.49420626641779</v>
      </c>
      <c r="Q52" s="14">
        <v>766.6575418331829</v>
      </c>
      <c r="R52" s="14">
        <v>831.77679191923858</v>
      </c>
      <c r="S52" s="14">
        <v>895.74001931928524</v>
      </c>
      <c r="T52" s="14">
        <v>957.80361699174455</v>
      </c>
      <c r="U52" s="14">
        <v>921.92629377647722</v>
      </c>
      <c r="V52" s="14">
        <v>902.80466121848701</v>
      </c>
      <c r="W52" s="14">
        <v>943.86090312255305</v>
      </c>
      <c r="X52" s="14">
        <v>962.44828967136232</v>
      </c>
      <c r="Y52" s="14">
        <v>1019.3661554393439</v>
      </c>
      <c r="Z52" s="14">
        <v>1069.2074965739769</v>
      </c>
      <c r="AA52" s="14">
        <v>1144.70809821954</v>
      </c>
      <c r="AB52" s="14">
        <v>1208.4107475854255</v>
      </c>
      <c r="AC52" s="14">
        <v>1281.5150274225714</v>
      </c>
      <c r="AD52" s="14">
        <v>1399.7744670059133</v>
      </c>
      <c r="AE52" s="14">
        <v>1545.0446818674384</v>
      </c>
      <c r="AF52" s="14">
        <v>1640.3131466158559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14.660014834518112</v>
      </c>
      <c r="V53" s="11">
        <v>10.455852830629448</v>
      </c>
      <c r="W53" s="11">
        <v>8.8343011887540328</v>
      </c>
      <c r="X53" s="11">
        <v>29.740600814055405</v>
      </c>
      <c r="Y53" s="11">
        <v>13.296477778804917</v>
      </c>
      <c r="Z53" s="11">
        <v>31.506177201125681</v>
      </c>
      <c r="AA53" s="11">
        <v>38.518830255982479</v>
      </c>
      <c r="AB53" s="11">
        <v>49.99538822354662</v>
      </c>
      <c r="AC53" s="11">
        <v>53.291434833608903</v>
      </c>
      <c r="AD53" s="11">
        <v>63.839435738756706</v>
      </c>
      <c r="AE53" s="11">
        <v>66.150857144243986</v>
      </c>
      <c r="AF53" s="11">
        <v>67.734472021354776</v>
      </c>
      <c r="AG53" s="11" t="s">
        <v>1</v>
      </c>
    </row>
    <row r="54" spans="1:33" x14ac:dyDescent="0.25">
      <c r="A54" s="12" t="s">
        <v>50</v>
      </c>
      <c r="B54" s="13" t="s">
        <v>1</v>
      </c>
      <c r="C54" s="14" t="s">
        <v>1</v>
      </c>
      <c r="D54" s="14">
        <v>476.59810470797976</v>
      </c>
      <c r="E54" s="14" t="s">
        <v>1</v>
      </c>
      <c r="F54" s="14" t="s">
        <v>1</v>
      </c>
      <c r="G54" s="14" t="s">
        <v>1</v>
      </c>
      <c r="H54" s="14">
        <v>531.57913163796627</v>
      </c>
      <c r="I54" s="14" t="s">
        <v>1</v>
      </c>
      <c r="J54" s="14" t="s">
        <v>1</v>
      </c>
      <c r="K54" s="14" t="s">
        <v>1</v>
      </c>
      <c r="L54" s="14">
        <v>617.40078697034971</v>
      </c>
      <c r="M54" s="14" t="s">
        <v>1</v>
      </c>
      <c r="N54" s="14" t="s">
        <v>1</v>
      </c>
      <c r="O54" s="14" t="s">
        <v>1</v>
      </c>
      <c r="P54" s="14">
        <v>779.63948411065576</v>
      </c>
      <c r="Q54" s="14" t="s">
        <v>1</v>
      </c>
      <c r="R54" s="14" t="s">
        <v>1</v>
      </c>
      <c r="S54" s="14" t="s">
        <v>1</v>
      </c>
      <c r="T54" s="14">
        <v>1052.6088942380154</v>
      </c>
      <c r="U54" s="14" t="s">
        <v>1</v>
      </c>
      <c r="V54" s="14" t="s">
        <v>1</v>
      </c>
      <c r="W54" s="14" t="s">
        <v>1</v>
      </c>
      <c r="X54" s="14">
        <v>1182.1646949224616</v>
      </c>
      <c r="Y54" s="14" t="s">
        <v>1</v>
      </c>
      <c r="Z54" s="14" t="s">
        <v>1</v>
      </c>
      <c r="AA54" s="14">
        <v>1361.6705481629842</v>
      </c>
      <c r="AB54" s="14" t="s">
        <v>1</v>
      </c>
      <c r="AC54" s="14">
        <v>1405.9093279107374</v>
      </c>
      <c r="AD54" s="14" t="s">
        <v>1</v>
      </c>
      <c r="AE54" s="14">
        <v>1527.9271076690416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</row>
    <row r="56" spans="1:33" x14ac:dyDescent="0.25">
      <c r="A56" s="12" t="s">
        <v>52</v>
      </c>
      <c r="B56" s="13">
        <v>4.0690304378125255</v>
      </c>
      <c r="C56" s="14">
        <v>7.0295099153690179</v>
      </c>
      <c r="D56" s="14">
        <v>7.9196011727838185</v>
      </c>
      <c r="E56" s="14">
        <v>7.4254167998141289</v>
      </c>
      <c r="F56" s="14">
        <v>6.2145308324715147</v>
      </c>
      <c r="G56" s="14">
        <v>6.726993239716017</v>
      </c>
      <c r="H56" s="14">
        <v>9.4073774024468992</v>
      </c>
      <c r="I56" s="14">
        <v>13.68849690028561</v>
      </c>
      <c r="J56" s="14">
        <v>10.400221256874332</v>
      </c>
      <c r="K56" s="14">
        <v>15.208918600835686</v>
      </c>
      <c r="L56" s="14">
        <v>14.991182785953947</v>
      </c>
      <c r="M56" s="14">
        <v>16.358334439190948</v>
      </c>
      <c r="N56" s="14">
        <v>13.733140766644484</v>
      </c>
      <c r="O56" s="14">
        <v>10.484268231813813</v>
      </c>
      <c r="P56" s="14">
        <v>13.197813047128879</v>
      </c>
      <c r="Q56" s="14">
        <v>22.896716482498757</v>
      </c>
      <c r="R56" s="14">
        <v>28.146041550954944</v>
      </c>
      <c r="S56" s="14">
        <v>42.431995834856352</v>
      </c>
      <c r="T56" s="14">
        <v>49.196735364154172</v>
      </c>
      <c r="U56" s="14">
        <v>50.144224569867717</v>
      </c>
      <c r="V56" s="14">
        <v>59.235573157909293</v>
      </c>
      <c r="W56" s="14">
        <v>67.888017545335941</v>
      </c>
      <c r="X56" s="14">
        <v>77.380244331490474</v>
      </c>
      <c r="Y56" s="14">
        <v>86.528389506599979</v>
      </c>
      <c r="Z56" s="14">
        <v>102.6965735441641</v>
      </c>
      <c r="AA56" s="14">
        <v>112.9270918048195</v>
      </c>
      <c r="AB56" s="14">
        <v>134.84343721350263</v>
      </c>
      <c r="AC56" s="14">
        <v>151.25868401907175</v>
      </c>
      <c r="AD56" s="14">
        <v>173.24629732503828</v>
      </c>
      <c r="AE56" s="14">
        <v>183.56843227970811</v>
      </c>
      <c r="AF56" s="14">
        <v>192.24073638901973</v>
      </c>
      <c r="AG56" s="14" t="s">
        <v>1</v>
      </c>
    </row>
    <row r="57" spans="1:33" s="5" customFormat="1" x14ac:dyDescent="0.25">
      <c r="A57" s="9" t="s">
        <v>53</v>
      </c>
      <c r="B57" s="10">
        <v>231.27738489823744</v>
      </c>
      <c r="C57" s="11">
        <v>219.13370018247937</v>
      </c>
      <c r="D57" s="11">
        <v>217.16171005156806</v>
      </c>
      <c r="E57" s="11">
        <v>230.36974180211897</v>
      </c>
      <c r="F57" s="11">
        <v>234.7262985294453</v>
      </c>
      <c r="G57" s="11">
        <v>220.60855589651257</v>
      </c>
      <c r="H57" s="11">
        <v>224.35777525071478</v>
      </c>
      <c r="I57" s="11">
        <v>231.25421634631846</v>
      </c>
      <c r="J57" s="11">
        <v>240.29147704522131</v>
      </c>
      <c r="K57" s="11">
        <v>265.19504279510215</v>
      </c>
      <c r="L57" s="11">
        <v>277.21936095201977</v>
      </c>
      <c r="M57" s="11">
        <v>291.63009476546466</v>
      </c>
      <c r="N57" s="11">
        <v>304.66055026512629</v>
      </c>
      <c r="O57" s="11">
        <v>305.8520539066094</v>
      </c>
      <c r="P57" s="11">
        <v>307.6016085395035</v>
      </c>
      <c r="Q57" s="11">
        <v>311.98590425678208</v>
      </c>
      <c r="R57" s="11">
        <v>337.70459071826537</v>
      </c>
      <c r="S57" s="11">
        <v>358.6140366195196</v>
      </c>
      <c r="T57" s="11">
        <v>364.53270505559732</v>
      </c>
      <c r="U57" s="11">
        <v>350.21208324732089</v>
      </c>
      <c r="V57" s="11">
        <v>360.54496333366211</v>
      </c>
      <c r="W57" s="11">
        <v>385.11327787977172</v>
      </c>
      <c r="X57" s="11">
        <v>377.85528414064333</v>
      </c>
      <c r="Y57" s="11">
        <v>408.31776251276978</v>
      </c>
      <c r="Z57" s="11">
        <v>436.26633711924552</v>
      </c>
      <c r="AA57" s="11">
        <v>457.89319434100707</v>
      </c>
      <c r="AB57" s="11">
        <v>486.81396507884091</v>
      </c>
      <c r="AC57" s="11">
        <v>518.47472806090627</v>
      </c>
      <c r="AD57" s="11">
        <v>542.47304195571826</v>
      </c>
      <c r="AE57" s="11">
        <v>570.11051838809124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282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452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31" t="s">
        <v>1</v>
      </c>
      <c r="C5" s="32" t="s">
        <v>1</v>
      </c>
      <c r="D5" s="32" t="s">
        <v>1</v>
      </c>
      <c r="E5" s="32" t="s">
        <v>1</v>
      </c>
      <c r="F5" s="32" t="s">
        <v>1</v>
      </c>
      <c r="G5" s="32">
        <v>1.1741083029952619</v>
      </c>
      <c r="H5" s="32">
        <v>1.2477232647228882</v>
      </c>
      <c r="I5" s="32">
        <v>1.296126978177299</v>
      </c>
      <c r="J5" s="32">
        <v>1.3047246240496457</v>
      </c>
      <c r="K5" s="32">
        <v>1.3648436945436295</v>
      </c>
      <c r="L5" s="32">
        <v>1.3997427220290168</v>
      </c>
      <c r="M5" s="32">
        <v>1.4833845247071045</v>
      </c>
      <c r="N5" s="32">
        <v>1.3402627354066281</v>
      </c>
      <c r="O5" s="32">
        <v>1.2830332268611471</v>
      </c>
      <c r="P5" s="32">
        <v>1.2572662798325043</v>
      </c>
      <c r="Q5" s="32">
        <v>1.2177955189951155</v>
      </c>
      <c r="R5" s="32">
        <v>1.2626775518489073</v>
      </c>
      <c r="S5" s="32">
        <v>1.2864210903416546</v>
      </c>
      <c r="T5" s="32">
        <v>1.321990680129902</v>
      </c>
      <c r="U5" s="32">
        <v>1.3203827255703766</v>
      </c>
      <c r="V5" s="32">
        <v>1.3845069712763753</v>
      </c>
      <c r="W5" s="32">
        <v>1.4930533944662281</v>
      </c>
      <c r="X5" s="32">
        <v>1.5922728754628408</v>
      </c>
      <c r="Y5" s="32">
        <v>1.618009824882916</v>
      </c>
      <c r="Z5" s="32">
        <v>1.6565541770997905</v>
      </c>
      <c r="AA5" s="32">
        <v>1.6981857992317759</v>
      </c>
      <c r="AB5" s="32">
        <v>1.7309868530730996</v>
      </c>
      <c r="AC5" s="32">
        <v>1.8725105330838037</v>
      </c>
      <c r="AD5" s="32">
        <v>2.0503411797131972</v>
      </c>
      <c r="AE5" s="32">
        <v>2.3281229303554825</v>
      </c>
      <c r="AF5" s="32">
        <v>2.4784684999531343</v>
      </c>
      <c r="AG5" s="32">
        <v>2.4233537509386607</v>
      </c>
    </row>
    <row r="6" spans="1:33" x14ac:dyDescent="0.25">
      <c r="A6" s="12" t="s">
        <v>2</v>
      </c>
      <c r="B6" s="33" t="s">
        <v>1</v>
      </c>
      <c r="C6" s="34" t="s">
        <v>1</v>
      </c>
      <c r="D6" s="34" t="s">
        <v>1</v>
      </c>
      <c r="E6" s="34" t="s">
        <v>1</v>
      </c>
      <c r="F6" s="34" t="s">
        <v>1</v>
      </c>
      <c r="G6" s="34">
        <v>0.21094301167986201</v>
      </c>
      <c r="H6" s="34">
        <v>0.24621645100818437</v>
      </c>
      <c r="I6" s="34">
        <v>0.1067180176961392</v>
      </c>
      <c r="J6" s="34">
        <v>8.9875283446712001E-2</v>
      </c>
      <c r="K6" s="34">
        <v>0.11041053552104586</v>
      </c>
      <c r="L6" s="34">
        <v>0.1057994872870659</v>
      </c>
      <c r="M6" s="34">
        <v>9.1577999593373927E-2</v>
      </c>
      <c r="N6" s="34">
        <v>8.6073140448564234E-2</v>
      </c>
      <c r="O6" s="34">
        <v>9.4273962208532694E-2</v>
      </c>
      <c r="P6" s="34">
        <v>0.11164696259584042</v>
      </c>
      <c r="Q6" s="34">
        <v>9.5292786469632393E-2</v>
      </c>
      <c r="R6" s="34">
        <v>0.11267077547548519</v>
      </c>
      <c r="S6" s="34">
        <v>0.13397223381552734</v>
      </c>
      <c r="T6" s="34">
        <v>0.13880049967740607</v>
      </c>
      <c r="U6" s="34">
        <v>0.14781604640517074</v>
      </c>
      <c r="V6" s="34">
        <v>0.28327125432538663</v>
      </c>
      <c r="W6" s="34">
        <v>0.28190162269304925</v>
      </c>
      <c r="X6" s="34">
        <v>0.36336345783638391</v>
      </c>
      <c r="Y6" s="34">
        <v>0.38744288184353942</v>
      </c>
      <c r="Z6" s="34">
        <v>0.51925780419083467</v>
      </c>
      <c r="AA6" s="34">
        <v>0.69630289353324437</v>
      </c>
      <c r="AB6" s="34">
        <v>0.56392617713503967</v>
      </c>
      <c r="AC6" s="34">
        <v>0.51982468469134879</v>
      </c>
      <c r="AD6" s="34">
        <v>0.54206906962616996</v>
      </c>
      <c r="AE6" s="34">
        <v>0.55909000299013245</v>
      </c>
      <c r="AF6" s="34">
        <v>0.57325384435445204</v>
      </c>
      <c r="AG6" s="34">
        <v>0.50858808896766694</v>
      </c>
    </row>
    <row r="7" spans="1:33" s="15" customFormat="1" x14ac:dyDescent="0.25">
      <c r="A7" s="16" t="s">
        <v>3</v>
      </c>
      <c r="B7" s="35" t="s">
        <v>1</v>
      </c>
      <c r="C7" s="36" t="s">
        <v>1</v>
      </c>
      <c r="D7" s="36" t="s">
        <v>1</v>
      </c>
      <c r="E7" s="36" t="s">
        <v>1</v>
      </c>
      <c r="F7" s="36" t="s">
        <v>1</v>
      </c>
      <c r="G7" s="36">
        <v>0.56997843771808165</v>
      </c>
      <c r="H7" s="36">
        <v>0.53285080538251905</v>
      </c>
      <c r="I7" s="36">
        <v>0.62059619771245811</v>
      </c>
      <c r="J7" s="36">
        <v>0.68439375616704623</v>
      </c>
      <c r="K7" s="36">
        <v>0.65967208807168098</v>
      </c>
      <c r="L7" s="36">
        <v>0.66554805390294292</v>
      </c>
      <c r="M7" s="36">
        <v>0.66115032766914072</v>
      </c>
      <c r="N7" s="36">
        <v>0.67080716258971629</v>
      </c>
      <c r="O7" s="36">
        <v>0.69659112320662797</v>
      </c>
      <c r="P7" s="36">
        <v>0.71124770111265667</v>
      </c>
      <c r="Q7" s="36">
        <v>0.67524172898656887</v>
      </c>
      <c r="R7" s="36">
        <v>0.71866426537739458</v>
      </c>
      <c r="S7" s="36">
        <v>0.74700672335228135</v>
      </c>
      <c r="T7" s="36">
        <v>0.7105958405683106</v>
      </c>
      <c r="U7" s="36">
        <v>0.71126087418317174</v>
      </c>
      <c r="V7" s="36">
        <v>0.75167170481383072</v>
      </c>
      <c r="W7" s="36">
        <v>0.84060329520818522</v>
      </c>
      <c r="X7" s="36">
        <v>0.93491843306972611</v>
      </c>
      <c r="Y7" s="36">
        <v>1.0020419468809945</v>
      </c>
      <c r="Z7" s="36">
        <v>1.0810639367144941</v>
      </c>
      <c r="AA7" s="36">
        <v>1.0409420592219705</v>
      </c>
      <c r="AB7" s="36">
        <v>1.0210873208442253</v>
      </c>
      <c r="AC7" s="36">
        <v>1.1115825428905346</v>
      </c>
      <c r="AD7" s="36">
        <v>1.1764261441227952</v>
      </c>
      <c r="AE7" s="36">
        <v>1.1880905941778792</v>
      </c>
      <c r="AF7" s="36">
        <v>1.2105615723303602</v>
      </c>
      <c r="AG7" s="36">
        <v>1.2532669289054401</v>
      </c>
    </row>
    <row r="8" spans="1:33" x14ac:dyDescent="0.25">
      <c r="A8" s="12" t="s">
        <v>4</v>
      </c>
      <c r="B8" s="33">
        <v>0.86458275378899274</v>
      </c>
      <c r="C8" s="34">
        <v>0.92684223368753726</v>
      </c>
      <c r="D8" s="34">
        <v>0.94283489896471817</v>
      </c>
      <c r="E8" s="34">
        <v>0.98560410552415434</v>
      </c>
      <c r="F8" s="34" t="s">
        <v>1</v>
      </c>
      <c r="G8" s="34">
        <v>1.0266453098199622</v>
      </c>
      <c r="H8" s="34">
        <v>1.1004355879380203</v>
      </c>
      <c r="I8" s="34">
        <v>1.1608636860724453</v>
      </c>
      <c r="J8" s="34">
        <v>1.2980017666289261</v>
      </c>
      <c r="K8" s="34">
        <v>1.3814598500049176</v>
      </c>
      <c r="L8" s="34">
        <v>1.4583489554503071</v>
      </c>
      <c r="M8" s="34">
        <v>1.5942867150478059</v>
      </c>
      <c r="N8" s="34">
        <v>1.6850662035878212</v>
      </c>
      <c r="O8" s="34">
        <v>1.7350816898569499</v>
      </c>
      <c r="P8" s="34">
        <v>1.6459751548604757</v>
      </c>
      <c r="Q8" s="34">
        <v>1.6335682915378351</v>
      </c>
      <c r="R8" s="34">
        <v>1.6084529610817637</v>
      </c>
      <c r="S8" s="34">
        <v>1.7575744087182452</v>
      </c>
      <c r="T8" s="34">
        <v>1.9385280875356288</v>
      </c>
      <c r="U8" s="34">
        <v>2.1318967507044277</v>
      </c>
      <c r="V8" s="34">
        <v>1.9554972330171929</v>
      </c>
      <c r="W8" s="34">
        <v>1.9647686205338637</v>
      </c>
      <c r="X8" s="34">
        <v>1.9548525086222852</v>
      </c>
      <c r="Y8" s="34">
        <v>1.8815428696097845</v>
      </c>
      <c r="Z8" s="34">
        <v>1.8582500700345501</v>
      </c>
      <c r="AA8" s="34">
        <v>1.9391008311807136</v>
      </c>
      <c r="AB8" s="34">
        <v>2.0124221928731463</v>
      </c>
      <c r="AC8" s="34">
        <v>1.8585382314314902</v>
      </c>
      <c r="AD8" s="34">
        <v>1.8722183775184327</v>
      </c>
      <c r="AE8" s="34">
        <v>1.8410139393466283</v>
      </c>
      <c r="AF8" s="34">
        <v>1.828548865702867</v>
      </c>
      <c r="AG8" s="34">
        <v>1.747839220834847</v>
      </c>
    </row>
    <row r="9" spans="1:33" x14ac:dyDescent="0.25">
      <c r="A9" s="9" t="s">
        <v>5</v>
      </c>
      <c r="B9" s="31" t="s">
        <v>1</v>
      </c>
      <c r="C9" s="32" t="s">
        <v>1</v>
      </c>
      <c r="D9" s="32" t="s">
        <v>1</v>
      </c>
      <c r="E9" s="32" t="s">
        <v>1</v>
      </c>
      <c r="F9" s="32" t="s">
        <v>1</v>
      </c>
      <c r="G9" s="32" t="s">
        <v>1</v>
      </c>
      <c r="H9" s="32" t="s">
        <v>1</v>
      </c>
      <c r="I9" s="32" t="s">
        <v>1</v>
      </c>
      <c r="J9" s="32">
        <v>0.1112657830758372</v>
      </c>
      <c r="K9" s="32">
        <v>0.1619412232517709</v>
      </c>
      <c r="L9" s="32">
        <v>0.13503791561345518</v>
      </c>
      <c r="M9" s="32">
        <v>0.23480413905626077</v>
      </c>
      <c r="N9" s="32">
        <v>0.21830337739370542</v>
      </c>
      <c r="O9" s="32">
        <v>0.25910296875714744</v>
      </c>
      <c r="P9" s="32">
        <v>0.32957299923293271</v>
      </c>
      <c r="Q9" s="32">
        <v>0.41344229633351853</v>
      </c>
      <c r="R9" s="32">
        <v>0.49446896948168234</v>
      </c>
      <c r="S9" s="32">
        <v>0.49921042844164787</v>
      </c>
      <c r="T9" s="32">
        <v>0.54085003700784084</v>
      </c>
      <c r="U9" s="32">
        <v>0.62416943227733002</v>
      </c>
      <c r="V9" s="32">
        <v>0.7920914992775302</v>
      </c>
      <c r="W9" s="32">
        <v>1.4561409820534499</v>
      </c>
      <c r="X9" s="32">
        <v>1.2223065631505803</v>
      </c>
      <c r="Y9" s="32">
        <v>0.82281024599699637</v>
      </c>
      <c r="Z9" s="32">
        <v>0.62264442693109601</v>
      </c>
      <c r="AA9" s="32">
        <v>0.67591147474238289</v>
      </c>
      <c r="AB9" s="32">
        <v>0.64010778052133765</v>
      </c>
      <c r="AC9" s="32">
        <v>0.60259465628356612</v>
      </c>
      <c r="AD9" s="32">
        <v>0.59709550288830104</v>
      </c>
      <c r="AE9" s="32">
        <v>0.8698095063155733</v>
      </c>
      <c r="AF9" s="32">
        <v>0.96227926451847823</v>
      </c>
      <c r="AG9" s="32">
        <v>0.97839077243050532</v>
      </c>
    </row>
    <row r="10" spans="1:33" x14ac:dyDescent="0.25">
      <c r="A10" s="12" t="s">
        <v>6</v>
      </c>
      <c r="B10" s="33">
        <v>1.1386459833551381</v>
      </c>
      <c r="C10" s="34">
        <v>1.1221107262454113</v>
      </c>
      <c r="D10" s="34">
        <v>1.1696303460640229</v>
      </c>
      <c r="E10" s="34">
        <v>1.2233397115788491</v>
      </c>
      <c r="F10" s="34">
        <v>1.3772096662222173</v>
      </c>
      <c r="G10" s="34">
        <v>1.393593034936935</v>
      </c>
      <c r="H10" s="34">
        <v>1.6228470950109226</v>
      </c>
      <c r="I10" s="34">
        <v>1.7297670724773704</v>
      </c>
      <c r="J10" s="34">
        <v>1.8699553430615734</v>
      </c>
      <c r="K10" s="34">
        <v>2.0832133064389047</v>
      </c>
      <c r="L10" s="34">
        <v>2.2983685375470899</v>
      </c>
      <c r="M10" s="34">
        <v>2.2706536770196646</v>
      </c>
      <c r="N10" s="34">
        <v>2.2730149643737456</v>
      </c>
      <c r="O10" s="34">
        <v>2.3248429973179396</v>
      </c>
      <c r="P10" s="34">
        <v>2.3201778807997075</v>
      </c>
      <c r="Q10" s="34">
        <v>2.3541020238391615</v>
      </c>
      <c r="R10" s="34">
        <v>2.3758578807035402</v>
      </c>
      <c r="S10" s="34">
        <v>2.4126298965104342</v>
      </c>
      <c r="T10" s="34">
        <v>2.6263022160450933</v>
      </c>
      <c r="U10" s="34">
        <v>2.6669843243629878</v>
      </c>
      <c r="V10" s="34">
        <v>2.5801985723625114</v>
      </c>
      <c r="W10" s="34">
        <v>2.5492318104223277</v>
      </c>
      <c r="X10" s="34">
        <v>2.3353895054144265</v>
      </c>
      <c r="Y10" s="34">
        <v>2.2525340028680358</v>
      </c>
      <c r="Z10" s="34">
        <v>2.1312537156169493</v>
      </c>
      <c r="AA10" s="34">
        <v>1.9146580883222557</v>
      </c>
      <c r="AB10" s="34">
        <v>1.7937366103035151</v>
      </c>
      <c r="AC10" s="34">
        <v>1.7800628366644426</v>
      </c>
      <c r="AD10" s="34">
        <v>1.8105301933505236</v>
      </c>
      <c r="AE10" s="34">
        <v>1.8377123131185951</v>
      </c>
      <c r="AF10" s="34">
        <v>1.9510340568720781</v>
      </c>
      <c r="AG10" s="34">
        <v>2.0498900014719514</v>
      </c>
    </row>
    <row r="11" spans="1:33" x14ac:dyDescent="0.25">
      <c r="A11" s="9" t="s">
        <v>7</v>
      </c>
      <c r="B11" s="31">
        <v>1.3740186000421433</v>
      </c>
      <c r="C11" s="32">
        <v>1.4002162672150442</v>
      </c>
      <c r="D11" s="32">
        <v>1.4265628218991797</v>
      </c>
      <c r="E11" s="32">
        <v>1.4306570506225709</v>
      </c>
      <c r="F11" s="32">
        <v>1.4027924333844408</v>
      </c>
      <c r="G11" s="32">
        <v>1.3666344078872306</v>
      </c>
      <c r="H11" s="32">
        <v>1.3680123072893458</v>
      </c>
      <c r="I11" s="32">
        <v>1.3426081992485943</v>
      </c>
      <c r="J11" s="32">
        <v>1.3042160047814328</v>
      </c>
      <c r="K11" s="32">
        <v>1.331558766280347</v>
      </c>
      <c r="L11" s="32">
        <v>1.308576781179303</v>
      </c>
      <c r="M11" s="32">
        <v>1.3510694318034067</v>
      </c>
      <c r="N11" s="32">
        <v>1.3753792127489797</v>
      </c>
      <c r="O11" s="32">
        <v>1.3274442467065604</v>
      </c>
      <c r="P11" s="32">
        <v>1.3217800388375953</v>
      </c>
      <c r="Q11" s="32">
        <v>1.2743114153932402</v>
      </c>
      <c r="R11" s="32">
        <v>1.2937563002157291</v>
      </c>
      <c r="S11" s="32">
        <v>1.2750193678658259</v>
      </c>
      <c r="T11" s="32">
        <v>1.2929867796303918</v>
      </c>
      <c r="U11" s="32">
        <v>1.3646784120403508</v>
      </c>
      <c r="V11" s="32">
        <v>1.3759695963842831</v>
      </c>
      <c r="W11" s="32">
        <v>1.4016242957409482</v>
      </c>
      <c r="X11" s="32">
        <v>1.4382106219635735</v>
      </c>
      <c r="Y11" s="32">
        <v>1.44482448189557</v>
      </c>
      <c r="Z11" s="32">
        <v>1.448202059294853</v>
      </c>
      <c r="AA11" s="32">
        <v>1.4403220568114001</v>
      </c>
      <c r="AB11" s="32">
        <v>1.4469003356565355</v>
      </c>
      <c r="AC11" s="32">
        <v>1.4373369457810714</v>
      </c>
      <c r="AD11" s="32">
        <v>1.4396358321774665</v>
      </c>
      <c r="AE11" s="32">
        <v>1.4448586437263986</v>
      </c>
      <c r="AF11" s="32">
        <v>1.5209142386242793</v>
      </c>
      <c r="AG11" s="32">
        <v>1.4507829275412156</v>
      </c>
    </row>
    <row r="12" spans="1:33" x14ac:dyDescent="0.25">
      <c r="A12" s="12" t="s">
        <v>8</v>
      </c>
      <c r="B12" s="33" t="s">
        <v>1</v>
      </c>
      <c r="C12" s="34" t="s">
        <v>1</v>
      </c>
      <c r="D12" s="34" t="s">
        <v>1</v>
      </c>
      <c r="E12" s="34" t="s">
        <v>1</v>
      </c>
      <c r="F12" s="34" t="s">
        <v>1</v>
      </c>
      <c r="G12" s="34" t="s">
        <v>1</v>
      </c>
      <c r="H12" s="34" t="s">
        <v>1</v>
      </c>
      <c r="I12" s="34" t="s">
        <v>1</v>
      </c>
      <c r="J12" s="34" t="s">
        <v>1</v>
      </c>
      <c r="K12" s="34" t="s">
        <v>1</v>
      </c>
      <c r="L12" s="34" t="s">
        <v>1</v>
      </c>
      <c r="M12" s="34" t="s">
        <v>1</v>
      </c>
      <c r="N12" s="34">
        <v>0.40148850926753676</v>
      </c>
      <c r="O12" s="34">
        <v>0.36792965048812426</v>
      </c>
      <c r="P12" s="34">
        <v>0.42481268994787463</v>
      </c>
      <c r="Q12" s="34">
        <v>0.34967227621432723</v>
      </c>
      <c r="R12" s="34">
        <v>0.26911701425791967</v>
      </c>
      <c r="S12" s="34">
        <v>0.31901299629068236</v>
      </c>
      <c r="T12" s="34">
        <v>0.38888000274201101</v>
      </c>
      <c r="U12" s="34">
        <v>0.33751580605894693</v>
      </c>
      <c r="V12" s="34">
        <v>0.32294429032321892</v>
      </c>
      <c r="W12" s="34">
        <v>0.33015676456865173</v>
      </c>
      <c r="X12" s="34">
        <v>0.33905773513791332</v>
      </c>
      <c r="Y12" s="34">
        <v>0.39991875782616604</v>
      </c>
      <c r="Z12" s="34">
        <v>0.37279021840469018</v>
      </c>
      <c r="AA12" s="34">
        <v>0.42422622535298743</v>
      </c>
      <c r="AB12" s="34">
        <v>0.39239037532724202</v>
      </c>
      <c r="AC12" s="34">
        <v>0.4100508309754809</v>
      </c>
      <c r="AD12" s="34">
        <v>0.45686436368004213</v>
      </c>
      <c r="AE12" s="34">
        <v>0.528703037697274</v>
      </c>
      <c r="AF12" s="34">
        <v>0.59495673901428259</v>
      </c>
      <c r="AG12" s="34">
        <v>0.5791680547318373</v>
      </c>
    </row>
    <row r="13" spans="1:33" x14ac:dyDescent="0.25">
      <c r="A13" s="9" t="s">
        <v>9</v>
      </c>
      <c r="B13" s="31" t="s">
        <v>1</v>
      </c>
      <c r="C13" s="32" t="s">
        <v>1</v>
      </c>
      <c r="D13" s="32" t="s">
        <v>1</v>
      </c>
      <c r="E13" s="32" t="s">
        <v>1</v>
      </c>
      <c r="F13" s="32" t="s">
        <v>1</v>
      </c>
      <c r="G13" s="32">
        <v>0.85849371880632674</v>
      </c>
      <c r="H13" s="32">
        <v>0.89978652514813573</v>
      </c>
      <c r="I13" s="32">
        <v>0.88241184887184132</v>
      </c>
      <c r="J13" s="32">
        <v>0.86779940022976265</v>
      </c>
      <c r="K13" s="32">
        <v>0.84448946821064652</v>
      </c>
      <c r="L13" s="32">
        <v>0.77625482394168221</v>
      </c>
      <c r="M13" s="32">
        <v>0.73716594096775145</v>
      </c>
      <c r="N13" s="32">
        <v>0.72663046994946967</v>
      </c>
      <c r="O13" s="32">
        <v>0.75905160451831488</v>
      </c>
      <c r="P13" s="32">
        <v>0.77434895491689193</v>
      </c>
      <c r="Q13" s="32">
        <v>0.78094356772600981</v>
      </c>
      <c r="R13" s="32">
        <v>0.79300785977648258</v>
      </c>
      <c r="S13" s="32">
        <v>0.81352051612274667</v>
      </c>
      <c r="T13" s="32">
        <v>0.90061564584078646</v>
      </c>
      <c r="U13" s="32">
        <v>1.1022058203264871</v>
      </c>
      <c r="V13" s="32">
        <v>1.0953967766563872</v>
      </c>
      <c r="W13" s="32">
        <v>1.0830316499634252</v>
      </c>
      <c r="X13" s="32">
        <v>1.1170387107281026</v>
      </c>
      <c r="Y13" s="32">
        <v>1.126672818537638</v>
      </c>
      <c r="Z13" s="32">
        <v>1.0799384063988453</v>
      </c>
      <c r="AA13" s="32">
        <v>0.84916526571446271</v>
      </c>
      <c r="AB13" s="32">
        <v>0.84853998052591872</v>
      </c>
      <c r="AC13" s="32">
        <v>0.93034129133485932</v>
      </c>
      <c r="AD13" s="32">
        <v>0.85042309172452235</v>
      </c>
      <c r="AE13" s="32">
        <v>0.91288281676210525</v>
      </c>
      <c r="AF13" s="32">
        <v>0.90955845512938116</v>
      </c>
      <c r="AG13" s="32">
        <v>0.84173744508934667</v>
      </c>
    </row>
    <row r="14" spans="1:33" x14ac:dyDescent="0.25">
      <c r="A14" s="12" t="s">
        <v>10</v>
      </c>
      <c r="B14" s="33" t="s">
        <v>1</v>
      </c>
      <c r="C14" s="34" t="s">
        <v>1</v>
      </c>
      <c r="D14" s="34" t="s">
        <v>1</v>
      </c>
      <c r="E14" s="34" t="s">
        <v>1</v>
      </c>
      <c r="F14" s="34" t="s">
        <v>1</v>
      </c>
      <c r="G14" s="34">
        <v>0.49859892787524368</v>
      </c>
      <c r="H14" s="34">
        <v>0.50599083425736235</v>
      </c>
      <c r="I14" s="34">
        <v>0.49220159008412356</v>
      </c>
      <c r="J14" s="34">
        <v>0.48582081616808304</v>
      </c>
      <c r="K14" s="34">
        <v>0.48368313988986084</v>
      </c>
      <c r="L14" s="34">
        <v>0.50253203168489025</v>
      </c>
      <c r="M14" s="34">
        <v>0.51075163280416591</v>
      </c>
      <c r="N14" s="34">
        <v>0.52260347996965628</v>
      </c>
      <c r="O14" s="34">
        <v>0.50039678977426727</v>
      </c>
      <c r="P14" s="34">
        <v>0.50216240371433551</v>
      </c>
      <c r="Q14" s="34">
        <v>0.52595168311836227</v>
      </c>
      <c r="R14" s="34">
        <v>0.52878017640131925</v>
      </c>
      <c r="S14" s="34">
        <v>0.58548841810809971</v>
      </c>
      <c r="T14" s="34">
        <v>0.62119458552650142</v>
      </c>
      <c r="U14" s="34">
        <v>0.64910836599184707</v>
      </c>
      <c r="V14" s="34">
        <v>0.65657141771936023</v>
      </c>
      <c r="W14" s="34">
        <v>0.656573884379967</v>
      </c>
      <c r="X14" s="34">
        <v>0.68378985503632916</v>
      </c>
      <c r="Y14" s="34">
        <v>0.71185185217336355</v>
      </c>
      <c r="Z14" s="34">
        <v>0.75849394889632915</v>
      </c>
      <c r="AA14" s="34">
        <v>0.77846745864180189</v>
      </c>
      <c r="AB14" s="34">
        <v>0.83077636882183525</v>
      </c>
      <c r="AC14" s="34">
        <v>0.85455099203451712</v>
      </c>
      <c r="AD14" s="34">
        <v>0.89952061408005191</v>
      </c>
      <c r="AE14" s="34">
        <v>0.92334243453853115</v>
      </c>
      <c r="AF14" s="34">
        <v>0.93140820659061729</v>
      </c>
      <c r="AG14" s="34">
        <v>0.91347966365036593</v>
      </c>
    </row>
    <row r="15" spans="1:33" x14ac:dyDescent="0.25">
      <c r="A15" s="9" t="s">
        <v>11</v>
      </c>
      <c r="B15" s="31" t="s">
        <v>1</v>
      </c>
      <c r="C15" s="32" t="s">
        <v>1</v>
      </c>
      <c r="D15" s="32" t="s">
        <v>1</v>
      </c>
      <c r="E15" s="32" t="s">
        <v>1</v>
      </c>
      <c r="F15" s="32" t="s">
        <v>1</v>
      </c>
      <c r="G15" s="32" t="s">
        <v>1</v>
      </c>
      <c r="H15" s="32" t="s">
        <v>1</v>
      </c>
      <c r="I15" s="32" t="s">
        <v>1</v>
      </c>
      <c r="J15" s="32">
        <v>2.8665091944634541E-2</v>
      </c>
      <c r="K15" s="32">
        <v>4.4072917094825102E-2</v>
      </c>
      <c r="L15" s="32">
        <v>4.8381311939594149E-2</v>
      </c>
      <c r="M15" s="32">
        <v>4.589687218071456E-2</v>
      </c>
      <c r="N15" s="32">
        <v>5.676517639134461E-2</v>
      </c>
      <c r="O15" s="32">
        <v>6.8367418433201252E-2</v>
      </c>
      <c r="P15" s="32">
        <v>7.1432695360988424E-2</v>
      </c>
      <c r="Q15" s="32">
        <v>8.0878136321623509E-2</v>
      </c>
      <c r="R15" s="32">
        <v>8.7212500000000012E-2</v>
      </c>
      <c r="S15" s="32">
        <v>9.1567875008565766E-2</v>
      </c>
      <c r="T15" s="32">
        <v>8.8018685295850524E-2</v>
      </c>
      <c r="U15" s="32">
        <v>8.7997643972048956E-2</v>
      </c>
      <c r="V15" s="32">
        <v>7.6028590367450966E-2</v>
      </c>
      <c r="W15" s="32">
        <v>6.9316802715264816E-2</v>
      </c>
      <c r="X15" s="32">
        <v>7.1601505996286299E-2</v>
      </c>
      <c r="Y15" s="32">
        <v>9.422237989390421E-2</v>
      </c>
      <c r="Z15" s="32">
        <v>0.11444963049397122</v>
      </c>
      <c r="AA15" s="32">
        <v>0.10854203586674245</v>
      </c>
      <c r="AB15" s="32">
        <v>0.19240761972882856</v>
      </c>
      <c r="AC15" s="32">
        <v>0.2015665307890746</v>
      </c>
      <c r="AD15" s="32">
        <v>0.24870473492625178</v>
      </c>
      <c r="AE15" s="32">
        <v>0.30487310257937023</v>
      </c>
      <c r="AF15" s="32">
        <v>0.37391355977876123</v>
      </c>
      <c r="AG15" s="32">
        <v>0.40593032986523114</v>
      </c>
    </row>
    <row r="16" spans="1:33" x14ac:dyDescent="0.25">
      <c r="A16" s="12" t="s">
        <v>12</v>
      </c>
      <c r="B16" s="33" t="s">
        <v>1</v>
      </c>
      <c r="C16" s="34" t="s">
        <v>1</v>
      </c>
      <c r="D16" s="34" t="s">
        <v>1</v>
      </c>
      <c r="E16" s="34" t="s">
        <v>1</v>
      </c>
      <c r="F16" s="34" t="s">
        <v>1</v>
      </c>
      <c r="G16" s="34" t="s">
        <v>1</v>
      </c>
      <c r="H16" s="34">
        <v>1.7598418304826436E-2</v>
      </c>
      <c r="I16" s="34">
        <v>2.9354057189653997E-2</v>
      </c>
      <c r="J16" s="34">
        <v>1.0475385915060288E-2</v>
      </c>
      <c r="K16" s="34">
        <v>2.2304218526269411E-2</v>
      </c>
      <c r="L16" s="34">
        <v>0.12590345654046362</v>
      </c>
      <c r="M16" s="34">
        <v>0.19427946674190588</v>
      </c>
      <c r="N16" s="34">
        <v>0.11083227948150493</v>
      </c>
      <c r="O16" s="34">
        <v>0.13950750750750751</v>
      </c>
      <c r="P16" s="34">
        <v>0.16102899608665344</v>
      </c>
      <c r="Q16" s="34">
        <v>0.1525412418552996</v>
      </c>
      <c r="R16" s="34">
        <v>0.22130851068252588</v>
      </c>
      <c r="S16" s="34">
        <v>0.2287116699757335</v>
      </c>
      <c r="T16" s="34">
        <v>0.187464214745209</v>
      </c>
      <c r="U16" s="34">
        <v>0.20265085325500984</v>
      </c>
      <c r="V16" s="34">
        <v>0.23027916301036605</v>
      </c>
      <c r="W16" s="34">
        <v>0.23665589516304142</v>
      </c>
      <c r="X16" s="34">
        <v>0.24046847968584445</v>
      </c>
      <c r="Y16" s="34">
        <v>0.24151885728963024</v>
      </c>
      <c r="Z16" s="34">
        <v>0.31802040933482406</v>
      </c>
      <c r="AA16" s="34">
        <v>0.28581603772321851</v>
      </c>
      <c r="AB16" s="34">
        <v>0.29457519818770428</v>
      </c>
      <c r="AC16" s="34">
        <v>0.329886957940974</v>
      </c>
      <c r="AD16" s="34">
        <v>0.39177241888424086</v>
      </c>
      <c r="AE16" s="34">
        <v>0.42974388752806281</v>
      </c>
      <c r="AF16" s="34">
        <v>0.56016323217385711</v>
      </c>
      <c r="AG16" s="34">
        <v>0.54330525052911138</v>
      </c>
    </row>
    <row r="17" spans="1:33" x14ac:dyDescent="0.25">
      <c r="A17" s="9" t="s">
        <v>13</v>
      </c>
      <c r="B17" s="31" t="s">
        <v>1</v>
      </c>
      <c r="C17" s="32" t="s">
        <v>1</v>
      </c>
      <c r="D17" s="32" t="s">
        <v>1</v>
      </c>
      <c r="E17" s="32" t="s">
        <v>1</v>
      </c>
      <c r="F17" s="32" t="s">
        <v>1</v>
      </c>
      <c r="G17" s="32">
        <v>0.12127706747468775</v>
      </c>
      <c r="H17" s="32">
        <v>0.10757763444534621</v>
      </c>
      <c r="I17" s="32">
        <v>8.7286879169755374E-2</v>
      </c>
      <c r="J17" s="32">
        <v>7.9721349360732871E-2</v>
      </c>
      <c r="K17" s="32">
        <v>6.0341804036603636E-2</v>
      </c>
      <c r="L17" s="32">
        <v>0.17504549756133073</v>
      </c>
      <c r="M17" s="32">
        <v>0.1464596439566323</v>
      </c>
      <c r="N17" s="32">
        <v>0.16706318995051392</v>
      </c>
      <c r="O17" s="32">
        <v>0.12338327169393427</v>
      </c>
      <c r="P17" s="32">
        <v>0.17720583596925213</v>
      </c>
      <c r="Q17" s="32">
        <v>0.21468566785973081</v>
      </c>
      <c r="R17" s="32">
        <v>0.32593604651162789</v>
      </c>
      <c r="S17" s="32">
        <v>0.1793884724143095</v>
      </c>
      <c r="T17" s="32">
        <v>0.14444775133623342</v>
      </c>
      <c r="U17" s="32">
        <v>0.1632578947368421</v>
      </c>
      <c r="V17" s="32">
        <v>0.22419283502874832</v>
      </c>
      <c r="W17" s="32">
        <v>0.19870166668353251</v>
      </c>
      <c r="X17" s="32">
        <v>0.14978676822732562</v>
      </c>
      <c r="Y17" s="32">
        <v>0.17319442612862104</v>
      </c>
      <c r="Z17" s="32">
        <v>0.24464780028612787</v>
      </c>
      <c r="AA17" s="32">
        <v>0.1530190744787788</v>
      </c>
      <c r="AB17" s="32">
        <v>0.10641945820671389</v>
      </c>
      <c r="AC17" s="32">
        <v>0.13896918219415663</v>
      </c>
      <c r="AD17" s="32">
        <v>0.15881400581746336</v>
      </c>
      <c r="AE17" s="32">
        <v>0.16721753926189592</v>
      </c>
      <c r="AF17" s="32">
        <v>0.21268237934904602</v>
      </c>
      <c r="AG17" s="32">
        <v>0.22614027225864275</v>
      </c>
    </row>
    <row r="18" spans="1:33" x14ac:dyDescent="0.25">
      <c r="A18" s="12" t="s">
        <v>14</v>
      </c>
      <c r="B18" s="33" t="s">
        <v>1</v>
      </c>
      <c r="C18" s="34" t="s">
        <v>1</v>
      </c>
      <c r="D18" s="34" t="s">
        <v>1</v>
      </c>
      <c r="E18" s="34" t="s">
        <v>1</v>
      </c>
      <c r="F18" s="34" t="s">
        <v>1</v>
      </c>
      <c r="G18" s="34" t="s">
        <v>1</v>
      </c>
      <c r="H18" s="34" t="s">
        <v>1</v>
      </c>
      <c r="I18" s="34" t="s">
        <v>1</v>
      </c>
      <c r="J18" s="34" t="s">
        <v>1</v>
      </c>
      <c r="K18" s="34" t="s">
        <v>1</v>
      </c>
      <c r="L18" s="34">
        <v>1.4661098059688507</v>
      </c>
      <c r="M18" s="34" t="s">
        <v>1</v>
      </c>
      <c r="N18" s="34" t="s">
        <v>1</v>
      </c>
      <c r="O18" s="34">
        <v>1.4465842843144356</v>
      </c>
      <c r="P18" s="34">
        <v>1.3941410601147948</v>
      </c>
      <c r="Q18" s="34">
        <v>1.3473795449291635</v>
      </c>
      <c r="R18" s="34">
        <v>1.4191660570592539</v>
      </c>
      <c r="S18" s="34">
        <v>1.3150239493755627</v>
      </c>
      <c r="T18" s="34">
        <v>1.204710869391346</v>
      </c>
      <c r="U18" s="34">
        <v>1.2053561139749096</v>
      </c>
      <c r="V18" s="34">
        <v>0.94333615548066518</v>
      </c>
      <c r="W18" s="34">
        <v>0.93900526808577844</v>
      </c>
      <c r="X18" s="34">
        <v>0.66715098159746544</v>
      </c>
      <c r="Y18" s="34">
        <v>0.64752670869445661</v>
      </c>
      <c r="Z18" s="34">
        <v>0.6408412223674631</v>
      </c>
      <c r="AA18" s="34">
        <v>0.66029703208027724</v>
      </c>
      <c r="AB18" s="34">
        <v>0.70274568967817808</v>
      </c>
      <c r="AC18" s="34">
        <v>0.69109213186450469</v>
      </c>
      <c r="AD18" s="34">
        <v>0.6239063757875758</v>
      </c>
      <c r="AE18" s="34">
        <v>0.64257955288776025</v>
      </c>
      <c r="AF18" s="34">
        <v>0.54460412775350797</v>
      </c>
      <c r="AG18" s="34">
        <v>0.47442285081955876</v>
      </c>
    </row>
    <row r="19" spans="1:33" x14ac:dyDescent="0.25">
      <c r="A19" s="9" t="s">
        <v>15</v>
      </c>
      <c r="B19" s="31" t="s">
        <v>1</v>
      </c>
      <c r="C19" s="32" t="s">
        <v>1</v>
      </c>
      <c r="D19" s="32" t="s">
        <v>1</v>
      </c>
      <c r="E19" s="32" t="s">
        <v>1</v>
      </c>
      <c r="F19" s="32" t="s">
        <v>1</v>
      </c>
      <c r="G19" s="32">
        <v>0.30662129916252651</v>
      </c>
      <c r="H19" s="32">
        <v>0.27217312372890518</v>
      </c>
      <c r="I19" s="32">
        <v>0.29009367755722981</v>
      </c>
      <c r="J19" s="32">
        <v>0.25261667875471927</v>
      </c>
      <c r="K19" s="32">
        <v>0.27031643956552359</v>
      </c>
      <c r="L19" s="32">
        <v>0.3505202471440369</v>
      </c>
      <c r="M19" s="32">
        <v>0.36608804639352677</v>
      </c>
      <c r="N19" s="32">
        <v>0.34890668784231876</v>
      </c>
      <c r="O19" s="32">
        <v>0.33750947660197378</v>
      </c>
      <c r="P19" s="32">
        <v>0.35358214773345725</v>
      </c>
      <c r="Q19" s="32">
        <v>0.39700612959541515</v>
      </c>
      <c r="R19" s="32">
        <v>0.47184296636790951</v>
      </c>
      <c r="S19" s="32">
        <v>0.48042067449727288</v>
      </c>
      <c r="T19" s="32">
        <v>0.51391628547933899</v>
      </c>
      <c r="U19" s="32">
        <v>0.64562779007673077</v>
      </c>
      <c r="V19" s="32">
        <v>0.67508449034536655</v>
      </c>
      <c r="W19" s="32">
        <v>0.73611259742292101</v>
      </c>
      <c r="X19" s="32">
        <v>0.82309906968157787</v>
      </c>
      <c r="Y19" s="32">
        <v>0.96099048550596666</v>
      </c>
      <c r="Z19" s="32">
        <v>0.96175009275345746</v>
      </c>
      <c r="AA19" s="32">
        <v>0.98378837274636388</v>
      </c>
      <c r="AB19" s="32">
        <v>0.87473118900259961</v>
      </c>
      <c r="AC19" s="32">
        <v>0.96288667043821563</v>
      </c>
      <c r="AD19" s="32">
        <v>1.1398712261131565</v>
      </c>
      <c r="AE19" s="32">
        <v>1.1062423784365547</v>
      </c>
      <c r="AF19" s="32">
        <v>1.2183279583758799</v>
      </c>
      <c r="AG19" s="32">
        <v>1.2421152865909157</v>
      </c>
    </row>
    <row r="20" spans="1:33" x14ac:dyDescent="0.25">
      <c r="A20" s="12" t="s">
        <v>16</v>
      </c>
      <c r="B20" s="33" t="s">
        <v>1</v>
      </c>
      <c r="C20" s="34" t="s">
        <v>1</v>
      </c>
      <c r="D20" s="34" t="s">
        <v>1</v>
      </c>
      <c r="E20" s="34" t="s">
        <v>1</v>
      </c>
      <c r="F20" s="34" t="s">
        <v>1</v>
      </c>
      <c r="G20" s="34" t="s">
        <v>1</v>
      </c>
      <c r="H20" s="34" t="s">
        <v>1</v>
      </c>
      <c r="I20" s="34" t="s">
        <v>1</v>
      </c>
      <c r="J20" s="34" t="s">
        <v>1</v>
      </c>
      <c r="K20" s="34" t="s">
        <v>1</v>
      </c>
      <c r="L20" s="34" t="s">
        <v>1</v>
      </c>
      <c r="M20" s="34" t="s">
        <v>1</v>
      </c>
      <c r="N20" s="34">
        <v>6.1896536451412867E-2</v>
      </c>
      <c r="O20" s="34">
        <v>7.2981723237597912E-2</v>
      </c>
      <c r="P20" s="34">
        <v>0.32393013992442043</v>
      </c>
      <c r="Q20" s="34">
        <v>0.35101661078053226</v>
      </c>
      <c r="R20" s="34">
        <v>0.38284286507495829</v>
      </c>
      <c r="S20" s="34">
        <v>0.36098302333212445</v>
      </c>
      <c r="T20" s="34">
        <v>0.3454398968739929</v>
      </c>
      <c r="U20" s="34">
        <v>0.32149019106652177</v>
      </c>
      <c r="V20" s="34">
        <v>0.36016315032718094</v>
      </c>
      <c r="W20" s="34">
        <v>0.43267481154146087</v>
      </c>
      <c r="X20" s="34">
        <v>0.46415914182904472</v>
      </c>
      <c r="Y20" s="34">
        <v>0.38447692055939475</v>
      </c>
      <c r="Z20" s="34">
        <v>0.38235193289986402</v>
      </c>
      <c r="AA20" s="34">
        <v>0.36741124571108463</v>
      </c>
      <c r="AB20" s="34">
        <v>0.34499245809260892</v>
      </c>
      <c r="AC20" s="34">
        <v>0.36071285006029752</v>
      </c>
      <c r="AD20" s="34">
        <v>0.36273253570050168</v>
      </c>
      <c r="AE20" s="34">
        <v>0.35307768420902769</v>
      </c>
      <c r="AF20" s="34">
        <v>0.41849792334345531</v>
      </c>
      <c r="AG20" s="34">
        <v>0.4082744716067378</v>
      </c>
    </row>
    <row r="21" spans="1:33" x14ac:dyDescent="0.25">
      <c r="A21" s="9" t="s">
        <v>17</v>
      </c>
      <c r="B21" s="31">
        <v>1.8781958857562675</v>
      </c>
      <c r="C21" s="32">
        <v>1.6550321604237608</v>
      </c>
      <c r="D21" s="32">
        <v>1.5615783227383289</v>
      </c>
      <c r="E21" s="32">
        <v>1.4811324526383725</v>
      </c>
      <c r="F21" s="32">
        <v>1.4161952392664863</v>
      </c>
      <c r="G21" s="32">
        <v>1.4154153097471247</v>
      </c>
      <c r="H21" s="32">
        <v>1.4162216740051421</v>
      </c>
      <c r="I21" s="32">
        <v>1.47412487571068</v>
      </c>
      <c r="J21" s="32">
        <v>1.505864715401952</v>
      </c>
      <c r="K21" s="32">
        <v>1.632574727601142</v>
      </c>
      <c r="L21" s="32">
        <v>1.6879317620395524</v>
      </c>
      <c r="M21" s="32">
        <v>1.6723236396107781</v>
      </c>
      <c r="N21" s="32">
        <v>1.6809819300129203</v>
      </c>
      <c r="O21" s="32">
        <v>1.7195476516682719</v>
      </c>
      <c r="P21" s="32">
        <v>1.6955872213284304</v>
      </c>
      <c r="Q21" s="32">
        <v>1.689064768322474</v>
      </c>
      <c r="R21" s="32">
        <v>1.7252251496805138</v>
      </c>
      <c r="S21" s="32">
        <v>1.7216699005821048</v>
      </c>
      <c r="T21" s="32">
        <v>1.8092747271734817</v>
      </c>
      <c r="U21" s="32">
        <v>1.8511855356069558</v>
      </c>
      <c r="V21" s="32">
        <v>1.8300187178287317</v>
      </c>
      <c r="W21" s="32">
        <v>1.8962711058970283</v>
      </c>
      <c r="X21" s="32">
        <v>1.9593452105590987</v>
      </c>
      <c r="Y21" s="32">
        <v>1.9053550785209952</v>
      </c>
      <c r="Z21" s="32">
        <v>1.946980798857701</v>
      </c>
      <c r="AA21" s="32">
        <v>2.0141564612812193</v>
      </c>
      <c r="AB21" s="32">
        <v>2.0041853550852702</v>
      </c>
      <c r="AC21" s="32">
        <v>2.1054157127290982</v>
      </c>
      <c r="AD21" s="32">
        <v>2.1423970048581915</v>
      </c>
      <c r="AE21" s="32">
        <v>2.183262986358637</v>
      </c>
      <c r="AF21" s="32">
        <v>2.085845253022379</v>
      </c>
      <c r="AG21" s="32">
        <v>2.0875685430693411</v>
      </c>
    </row>
    <row r="22" spans="1:33" x14ac:dyDescent="0.25">
      <c r="A22" s="12" t="s">
        <v>18</v>
      </c>
      <c r="B22" s="33" t="s">
        <v>1</v>
      </c>
      <c r="C22" s="34" t="s">
        <v>1</v>
      </c>
      <c r="D22" s="34" t="s">
        <v>1</v>
      </c>
      <c r="E22" s="34" t="s">
        <v>1</v>
      </c>
      <c r="F22" s="34" t="s">
        <v>1</v>
      </c>
      <c r="G22" s="34">
        <v>0.94997982078428878</v>
      </c>
      <c r="H22" s="34">
        <v>0.96977613347841851</v>
      </c>
      <c r="I22" s="34">
        <v>1.0065533835890377</v>
      </c>
      <c r="J22" s="34">
        <v>0.94359400956136896</v>
      </c>
      <c r="K22" s="34">
        <v>1.0163091029158988</v>
      </c>
      <c r="L22" s="34">
        <v>0.98626791178012729</v>
      </c>
      <c r="M22" s="34">
        <v>0.97783477663572538</v>
      </c>
      <c r="N22" s="34">
        <v>0.90653853137964269</v>
      </c>
      <c r="O22" s="34">
        <v>0.9367992043836898</v>
      </c>
      <c r="P22" s="34">
        <v>0.95808315353136109</v>
      </c>
      <c r="Q22" s="34">
        <v>0.93831176493012136</v>
      </c>
      <c r="R22" s="34">
        <v>0.93747968508894086</v>
      </c>
      <c r="S22" s="34">
        <v>0.88747839850121935</v>
      </c>
      <c r="T22" s="34">
        <v>0.81319781581525286</v>
      </c>
      <c r="U22" s="34">
        <v>0.78419824531641602</v>
      </c>
      <c r="V22" s="34">
        <v>0.81634951899835251</v>
      </c>
      <c r="W22" s="34">
        <v>1.0642949509424795</v>
      </c>
      <c r="X22" s="34">
        <v>1.083918917677184</v>
      </c>
      <c r="Y22" s="34">
        <v>1.4079516944931056</v>
      </c>
      <c r="Z22" s="34">
        <v>1.4062779200667104</v>
      </c>
      <c r="AA22" s="34">
        <v>1.3789695191939804</v>
      </c>
      <c r="AB22" s="34">
        <v>1.4128868038800739</v>
      </c>
      <c r="AC22" s="34">
        <v>1.4451070655398797</v>
      </c>
      <c r="AD22" s="34">
        <v>1.4209540987122522</v>
      </c>
      <c r="AE22" s="34">
        <v>1.456974005448586</v>
      </c>
      <c r="AF22" s="34">
        <v>1.5459555823383928</v>
      </c>
      <c r="AG22" s="34">
        <v>1.5217970096548632</v>
      </c>
    </row>
    <row r="23" spans="1:33" x14ac:dyDescent="0.25">
      <c r="A23" s="9" t="s">
        <v>19</v>
      </c>
      <c r="B23" s="31" t="s">
        <v>1</v>
      </c>
      <c r="C23" s="32" t="s">
        <v>1</v>
      </c>
      <c r="D23" s="32" t="s">
        <v>1</v>
      </c>
      <c r="E23" s="32" t="s">
        <v>1</v>
      </c>
      <c r="F23" s="32" t="s">
        <v>1</v>
      </c>
      <c r="G23" s="32">
        <v>0.23940763925114475</v>
      </c>
      <c r="H23" s="32">
        <v>0.26165960865669358</v>
      </c>
      <c r="I23" s="32">
        <v>0.25356786112036001</v>
      </c>
      <c r="J23" s="32">
        <v>0.27361090292750978</v>
      </c>
      <c r="K23" s="32">
        <v>0.28127733384727144</v>
      </c>
      <c r="L23" s="32">
        <v>0.23122769655423039</v>
      </c>
      <c r="M23" s="32">
        <v>0.22272464391182631</v>
      </c>
      <c r="N23" s="32">
        <v>0.11325832847008302</v>
      </c>
      <c r="O23" s="32">
        <v>0.1475178008196876</v>
      </c>
      <c r="P23" s="32">
        <v>0.15846257224643684</v>
      </c>
      <c r="Q23" s="32">
        <v>0.17870231088407215</v>
      </c>
      <c r="R23" s="32">
        <v>0.17376530136119114</v>
      </c>
      <c r="S23" s="32">
        <v>0.17058411395965334</v>
      </c>
      <c r="T23" s="32">
        <v>0.18541955286794737</v>
      </c>
      <c r="U23" s="32">
        <v>0.18838578014249008</v>
      </c>
      <c r="V23" s="32">
        <v>0.19336042075673748</v>
      </c>
      <c r="W23" s="32">
        <v>0.2266675506117565</v>
      </c>
      <c r="X23" s="32">
        <v>0.33118192094319043</v>
      </c>
      <c r="Y23" s="32">
        <v>0.38593335729876094</v>
      </c>
      <c r="Z23" s="32">
        <v>0.44292088686497089</v>
      </c>
      <c r="AA23" s="32">
        <v>0.46769728285860596</v>
      </c>
      <c r="AB23" s="32">
        <v>0.6357904279343084</v>
      </c>
      <c r="AC23" s="32">
        <v>0.66935344771065475</v>
      </c>
      <c r="AD23" s="32">
        <v>0.79712175747446767</v>
      </c>
      <c r="AE23" s="32">
        <v>0.8315909778142111</v>
      </c>
      <c r="AF23" s="32">
        <v>0.87091161634309699</v>
      </c>
      <c r="AG23" s="32">
        <v>0.90584874395376747</v>
      </c>
    </row>
    <row r="24" spans="1:33" x14ac:dyDescent="0.25">
      <c r="A24" s="12" t="s">
        <v>20</v>
      </c>
      <c r="B24" s="33" t="s">
        <v>1</v>
      </c>
      <c r="C24" s="34" t="s">
        <v>1</v>
      </c>
      <c r="D24" s="34" t="s">
        <v>1</v>
      </c>
      <c r="E24" s="34" t="s">
        <v>1</v>
      </c>
      <c r="F24" s="34" t="s">
        <v>1</v>
      </c>
      <c r="G24" s="34">
        <v>0.10808886133220111</v>
      </c>
      <c r="H24" s="34">
        <v>0.11965880811772138</v>
      </c>
      <c r="I24" s="34">
        <v>0.12661852224643558</v>
      </c>
      <c r="J24" s="34">
        <v>0.14115419915332628</v>
      </c>
      <c r="K24" s="34">
        <v>0.15451078690972575</v>
      </c>
      <c r="L24" s="34">
        <v>0.20056161925765337</v>
      </c>
      <c r="M24" s="34">
        <v>0.24327821763947705</v>
      </c>
      <c r="N24" s="34">
        <v>0.23441874429603318</v>
      </c>
      <c r="O24" s="34">
        <v>0.23142524812090817</v>
      </c>
      <c r="P24" s="34">
        <v>0.2627462751661101</v>
      </c>
      <c r="Q24" s="34">
        <v>0.2913952269497776</v>
      </c>
      <c r="R24" s="34">
        <v>0.44292059749609802</v>
      </c>
      <c r="S24" s="34">
        <v>0.57600320030270669</v>
      </c>
      <c r="T24" s="34">
        <v>0.72310371473812807</v>
      </c>
      <c r="U24" s="34">
        <v>0.7474044616124832</v>
      </c>
      <c r="V24" s="34">
        <v>0.70502219242940856</v>
      </c>
      <c r="W24" s="34">
        <v>0.69072813609833716</v>
      </c>
      <c r="X24" s="34">
        <v>0.68530133883476452</v>
      </c>
      <c r="Y24" s="34">
        <v>0.6293005607877894</v>
      </c>
      <c r="Z24" s="34">
        <v>0.59863845731122756</v>
      </c>
      <c r="AA24" s="34">
        <v>0.57677009813413815</v>
      </c>
      <c r="AB24" s="34">
        <v>0.62012292361298038</v>
      </c>
      <c r="AC24" s="34">
        <v>0.66522205982019644</v>
      </c>
      <c r="AD24" s="34">
        <v>0.69429258894816892</v>
      </c>
      <c r="AE24" s="34">
        <v>0.73260078386152094</v>
      </c>
      <c r="AF24" s="34">
        <v>0.9193941319247213</v>
      </c>
      <c r="AG24" s="34">
        <v>0.98442071574345569</v>
      </c>
    </row>
    <row r="25" spans="1:33" x14ac:dyDescent="0.25">
      <c r="A25" s="9" t="s">
        <v>21</v>
      </c>
      <c r="B25" s="31" t="s">
        <v>1</v>
      </c>
      <c r="C25" s="32" t="s">
        <v>1</v>
      </c>
      <c r="D25" s="32" t="s">
        <v>1</v>
      </c>
      <c r="E25" s="32" t="s">
        <v>1</v>
      </c>
      <c r="F25" s="32" t="s">
        <v>1</v>
      </c>
      <c r="G25" s="32" t="s">
        <v>1</v>
      </c>
      <c r="H25" s="32" t="s">
        <v>1</v>
      </c>
      <c r="I25" s="32" t="s">
        <v>1</v>
      </c>
      <c r="J25" s="32">
        <v>1.1004407512022107</v>
      </c>
      <c r="K25" s="32" t="s">
        <v>1</v>
      </c>
      <c r="L25" s="32" t="s">
        <v>1</v>
      </c>
      <c r="M25" s="32" t="s">
        <v>1</v>
      </c>
      <c r="N25" s="32">
        <v>1.3808548474167222</v>
      </c>
      <c r="O25" s="32" t="s">
        <v>1</v>
      </c>
      <c r="P25" s="32">
        <v>1.4675073025063514</v>
      </c>
      <c r="Q25" s="32">
        <v>1.6560736003148675</v>
      </c>
      <c r="R25" s="32">
        <v>1.6610414655866064</v>
      </c>
      <c r="S25" s="32">
        <v>1.7064212720703718</v>
      </c>
      <c r="T25" s="32">
        <v>1.781248691542368</v>
      </c>
      <c r="U25" s="32">
        <v>1.7680986238213607</v>
      </c>
      <c r="V25" s="32">
        <v>1.8656591525553186</v>
      </c>
      <c r="W25" s="32">
        <v>1.8356382366417556</v>
      </c>
      <c r="X25" s="32">
        <v>2.0525326923016571</v>
      </c>
      <c r="Y25" s="32">
        <v>2.0926849478651799</v>
      </c>
      <c r="Z25" s="32">
        <v>2.1986386753439406</v>
      </c>
      <c r="AA25" s="32">
        <v>2.1780885423383793</v>
      </c>
      <c r="AB25" s="32">
        <v>2.1880131316972773</v>
      </c>
      <c r="AC25" s="32">
        <v>2.1356951001172559</v>
      </c>
      <c r="AD25" s="32">
        <v>2.1603320856501904</v>
      </c>
      <c r="AE25" s="32">
        <v>2.2028738359818667</v>
      </c>
      <c r="AF25" s="32">
        <v>2.2263815716094659</v>
      </c>
      <c r="AG25" s="32">
        <v>2.2176459016118972</v>
      </c>
    </row>
    <row r="26" spans="1:33" x14ac:dyDescent="0.25">
      <c r="A26" s="12" t="s">
        <v>22</v>
      </c>
      <c r="B26" s="33" t="s">
        <v>1</v>
      </c>
      <c r="C26" s="34" t="s">
        <v>1</v>
      </c>
      <c r="D26" s="34" t="s">
        <v>1</v>
      </c>
      <c r="E26" s="34" t="s">
        <v>1</v>
      </c>
      <c r="F26" s="34" t="s">
        <v>1</v>
      </c>
      <c r="G26" s="34">
        <v>0.58814022547499534</v>
      </c>
      <c r="H26" s="34">
        <v>0.4959912888467381</v>
      </c>
      <c r="I26" s="34">
        <v>0.46753149987647113</v>
      </c>
      <c r="J26" s="34">
        <v>0.38012089375994734</v>
      </c>
      <c r="K26" s="34">
        <v>0.29630812097289139</v>
      </c>
      <c r="L26" s="34">
        <v>0.25423781207842899</v>
      </c>
      <c r="M26" s="34">
        <v>0.24109943317823962</v>
      </c>
      <c r="N26" s="34">
        <v>0.22732487694676942</v>
      </c>
      <c r="O26" s="34">
        <v>0.23102206363564362</v>
      </c>
      <c r="P26" s="34">
        <v>0.21537768663233997</v>
      </c>
      <c r="Q26" s="34">
        <v>0.2051649243067831</v>
      </c>
      <c r="R26" s="34">
        <v>0.22150170409490419</v>
      </c>
      <c r="S26" s="34">
        <v>0.21294924888023264</v>
      </c>
      <c r="T26" s="34">
        <v>0.16542103822170717</v>
      </c>
      <c r="U26" s="34">
        <v>0.17838707660129774</v>
      </c>
      <c r="V26" s="34">
        <v>0.17114896778173147</v>
      </c>
      <c r="W26" s="34">
        <v>0.17107124568271329</v>
      </c>
      <c r="X26" s="34">
        <v>0.18018532077988156</v>
      </c>
      <c r="Y26" s="34">
        <v>0.11964954562431554</v>
      </c>
      <c r="Z26" s="34">
        <v>0.15838860512943795</v>
      </c>
      <c r="AA26" s="34">
        <v>0.21470489665474504</v>
      </c>
      <c r="AB26" s="34">
        <v>0.26967142319991955</v>
      </c>
      <c r="AC26" s="34">
        <v>0.28751401593927428</v>
      </c>
      <c r="AD26" s="34">
        <v>0.2951021970920234</v>
      </c>
      <c r="AE26" s="34">
        <v>0.27521215091710372</v>
      </c>
      <c r="AF26" s="34">
        <v>0.27458075958456307</v>
      </c>
      <c r="AG26" s="34">
        <v>0.2872225727353821</v>
      </c>
    </row>
    <row r="27" spans="1:33" x14ac:dyDescent="0.25">
      <c r="A27" s="9" t="s">
        <v>23</v>
      </c>
      <c r="B27" s="31" t="s">
        <v>1</v>
      </c>
      <c r="C27" s="32" t="s">
        <v>1</v>
      </c>
      <c r="D27" s="32" t="s">
        <v>1</v>
      </c>
      <c r="E27" s="32" t="s">
        <v>1</v>
      </c>
      <c r="F27" s="32" t="s">
        <v>1</v>
      </c>
      <c r="G27" s="32">
        <v>0.12309861213191838</v>
      </c>
      <c r="H27" s="32">
        <v>0.10371072026833182</v>
      </c>
      <c r="I27" s="32">
        <v>0.10964831988227931</v>
      </c>
      <c r="J27" s="32" t="s">
        <v>1</v>
      </c>
      <c r="K27" s="32">
        <v>0.16185223415729427</v>
      </c>
      <c r="L27" s="32">
        <v>0.14131243570673563</v>
      </c>
      <c r="M27" s="32">
        <v>0.18272754869120822</v>
      </c>
      <c r="N27" s="32">
        <v>0.17563844053130784</v>
      </c>
      <c r="O27" s="32">
        <v>0.17522717376662128</v>
      </c>
      <c r="P27" s="32">
        <v>0.16383279009765855</v>
      </c>
      <c r="Q27" s="32">
        <v>0.17935749587311531</v>
      </c>
      <c r="R27" s="32">
        <v>0.16859327205895855</v>
      </c>
      <c r="S27" s="32">
        <v>0.16482118622434727</v>
      </c>
      <c r="T27" s="32">
        <v>0.20695035836132344</v>
      </c>
      <c r="U27" s="32">
        <v>0.22642213205508935</v>
      </c>
      <c r="V27" s="32">
        <v>0.23798879191875927</v>
      </c>
      <c r="W27" s="32">
        <v>0.23897855571000087</v>
      </c>
      <c r="X27" s="32">
        <v>0.24344332696678958</v>
      </c>
      <c r="Y27" s="32">
        <v>0.27166891625955336</v>
      </c>
      <c r="Z27" s="32">
        <v>0.28457536843530656</v>
      </c>
      <c r="AA27" s="32">
        <v>0.31841781629300858</v>
      </c>
      <c r="AB27" s="32">
        <v>0.42431209747945769</v>
      </c>
      <c r="AC27" s="32">
        <v>0.56191118994886469</v>
      </c>
      <c r="AD27" s="32">
        <v>0.58449178175037886</v>
      </c>
      <c r="AE27" s="32">
        <v>0.58788816217183204</v>
      </c>
      <c r="AF27" s="32">
        <v>0.69518681014401551</v>
      </c>
      <c r="AG27" s="32">
        <v>0.68539850920271728</v>
      </c>
    </row>
    <row r="28" spans="1:33" x14ac:dyDescent="0.25">
      <c r="A28" s="12" t="s">
        <v>24</v>
      </c>
      <c r="B28" s="33" t="s">
        <v>1</v>
      </c>
      <c r="C28" s="34" t="s">
        <v>1</v>
      </c>
      <c r="D28" s="34" t="s">
        <v>1</v>
      </c>
      <c r="E28" s="34" t="s">
        <v>1</v>
      </c>
      <c r="F28" s="34" t="s">
        <v>1</v>
      </c>
      <c r="G28" s="34">
        <v>0.48646529439439079</v>
      </c>
      <c r="H28" s="34">
        <v>0.49656195961493937</v>
      </c>
      <c r="I28" s="34">
        <v>0.79455432387011826</v>
      </c>
      <c r="J28" s="34">
        <v>0.503722605036664</v>
      </c>
      <c r="K28" s="34">
        <v>0.40332009725890811</v>
      </c>
      <c r="L28" s="34">
        <v>0.41989065446241602</v>
      </c>
      <c r="M28" s="34">
        <v>0.42055549897426198</v>
      </c>
      <c r="N28" s="34">
        <v>0.36226576836014412</v>
      </c>
      <c r="O28" s="34">
        <v>0.30993623356115674</v>
      </c>
      <c r="P28" s="34">
        <v>0.246283719399158</v>
      </c>
      <c r="Q28" s="34">
        <v>0.2459013146296872</v>
      </c>
      <c r="R28" s="34">
        <v>0.20448214558190531</v>
      </c>
      <c r="S28" s="34">
        <v>0.17698065651944006</v>
      </c>
      <c r="T28" s="34">
        <v>0.19785393020899394</v>
      </c>
      <c r="U28" s="34">
        <v>0.19404794408343801</v>
      </c>
      <c r="V28" s="34">
        <v>0.25484658597627574</v>
      </c>
      <c r="W28" s="34">
        <v>0.24258976009182875</v>
      </c>
      <c r="X28" s="34">
        <v>0.32855573644284469</v>
      </c>
      <c r="Y28" s="34">
        <v>0.37937760427853423</v>
      </c>
      <c r="Z28" s="34">
        <v>0.32306936722786472</v>
      </c>
      <c r="AA28" s="34">
        <v>0.3234767740808227</v>
      </c>
      <c r="AB28" s="34">
        <v>0.39711955424954354</v>
      </c>
      <c r="AC28" s="34">
        <v>0.47870730920905785</v>
      </c>
      <c r="AD28" s="34">
        <v>0.45182570845855397</v>
      </c>
      <c r="AE28" s="34">
        <v>0.45090456651224353</v>
      </c>
      <c r="AF28" s="34">
        <v>0.48565201287175985</v>
      </c>
      <c r="AG28" s="34">
        <v>0.52237548592714389</v>
      </c>
    </row>
    <row r="29" spans="1:33" x14ac:dyDescent="0.25">
      <c r="A29" s="9" t="s">
        <v>25</v>
      </c>
      <c r="B29" s="31" t="s">
        <v>1</v>
      </c>
      <c r="C29" s="32" t="s">
        <v>1</v>
      </c>
      <c r="D29" s="32" t="s">
        <v>1</v>
      </c>
      <c r="E29" s="32" t="s">
        <v>1</v>
      </c>
      <c r="F29" s="32" t="s">
        <v>1</v>
      </c>
      <c r="G29" s="32">
        <v>0.69318612226346499</v>
      </c>
      <c r="H29" s="32">
        <v>0.64061149391222738</v>
      </c>
      <c r="I29" s="32">
        <v>0.66111372095544396</v>
      </c>
      <c r="J29" s="32">
        <v>0.67922328326320036</v>
      </c>
      <c r="K29" s="32">
        <v>0.7349215747738963</v>
      </c>
      <c r="L29" s="32">
        <v>0.76581039722910293</v>
      </c>
      <c r="M29" s="32">
        <v>0.84804021241080585</v>
      </c>
      <c r="N29" s="32">
        <v>0.86133782900045008</v>
      </c>
      <c r="O29" s="32">
        <v>0.79769494754678238</v>
      </c>
      <c r="P29" s="32">
        <v>0.91773984552015686</v>
      </c>
      <c r="Q29" s="32">
        <v>0.83410845790283583</v>
      </c>
      <c r="R29" s="32">
        <v>0.92576810516582297</v>
      </c>
      <c r="S29" s="32">
        <v>0.85377849373458581</v>
      </c>
      <c r="T29" s="32">
        <v>1.0501427791708526</v>
      </c>
      <c r="U29" s="32">
        <v>1.170597629561797</v>
      </c>
      <c r="V29" s="32">
        <v>1.3909866653466763</v>
      </c>
      <c r="W29" s="32">
        <v>1.7822691628933636</v>
      </c>
      <c r="X29" s="32">
        <v>1.9394041370027002</v>
      </c>
      <c r="Y29" s="32">
        <v>1.962835659990728</v>
      </c>
      <c r="Z29" s="32">
        <v>1.8294959651169278</v>
      </c>
      <c r="AA29" s="32">
        <v>1.6744799575832761</v>
      </c>
      <c r="AB29" s="32">
        <v>1.5198352256992522</v>
      </c>
      <c r="AC29" s="32">
        <v>1.3949264495609293</v>
      </c>
      <c r="AD29" s="32">
        <v>1.4439743396917362</v>
      </c>
      <c r="AE29" s="32">
        <v>1.5067160350358826</v>
      </c>
      <c r="AF29" s="32">
        <v>1.5707647286508468</v>
      </c>
      <c r="AG29" s="32">
        <v>1.5706375064405715</v>
      </c>
    </row>
    <row r="30" spans="1:33" x14ac:dyDescent="0.25">
      <c r="A30" s="12" t="s">
        <v>26</v>
      </c>
      <c r="B30" s="33" t="s">
        <v>1</v>
      </c>
      <c r="C30" s="34" t="s">
        <v>1</v>
      </c>
      <c r="D30" s="34" t="s">
        <v>1</v>
      </c>
      <c r="E30" s="34" t="s">
        <v>1</v>
      </c>
      <c r="F30" s="34" t="s">
        <v>1</v>
      </c>
      <c r="G30" s="34">
        <v>0.37174915542741016</v>
      </c>
      <c r="H30" s="34">
        <v>0.38074582535266543</v>
      </c>
      <c r="I30" s="34">
        <v>0.3795442815655885</v>
      </c>
      <c r="J30" s="34">
        <v>0.44194459282760751</v>
      </c>
      <c r="K30" s="34">
        <v>0.43595714786905998</v>
      </c>
      <c r="L30" s="34">
        <v>0.47371849391295218</v>
      </c>
      <c r="M30" s="34">
        <v>0.46520164965983973</v>
      </c>
      <c r="N30" s="34">
        <v>0.52382476465942318</v>
      </c>
      <c r="O30" s="34">
        <v>0.5538609388905924</v>
      </c>
      <c r="P30" s="34">
        <v>0.56606010679084107</v>
      </c>
      <c r="Q30" s="34">
        <v>0.59146952036809985</v>
      </c>
      <c r="R30" s="34">
        <v>0.65325550420741507</v>
      </c>
      <c r="S30" s="34">
        <v>0.69303874615425387</v>
      </c>
      <c r="T30" s="34">
        <v>0.72764512532659897</v>
      </c>
      <c r="U30" s="34">
        <v>0.70769973151236809</v>
      </c>
      <c r="V30" s="34">
        <v>0.6997650807441721</v>
      </c>
      <c r="W30" s="34">
        <v>0.69530233708072187</v>
      </c>
      <c r="X30" s="34">
        <v>0.68802768682887472</v>
      </c>
      <c r="Y30" s="34">
        <v>0.67664853817613202</v>
      </c>
      <c r="Z30" s="34">
        <v>0.65700740261551327</v>
      </c>
      <c r="AA30" s="34">
        <v>0.64187471941170138</v>
      </c>
      <c r="AB30" s="34">
        <v>0.63943576030580929</v>
      </c>
      <c r="AC30" s="34">
        <v>0.66486479046737523</v>
      </c>
      <c r="AD30" s="34">
        <v>0.7014941118519693</v>
      </c>
      <c r="AE30" s="34">
        <v>0.70179917833053529</v>
      </c>
      <c r="AF30" s="34">
        <v>0.78417587292898239</v>
      </c>
      <c r="AG30" s="34">
        <v>0.80343160082264276</v>
      </c>
    </row>
    <row r="31" spans="1:33" x14ac:dyDescent="0.25">
      <c r="A31" s="9" t="s">
        <v>27</v>
      </c>
      <c r="B31" s="31" t="s">
        <v>1</v>
      </c>
      <c r="C31" s="32" t="s">
        <v>1</v>
      </c>
      <c r="D31" s="32" t="s">
        <v>1</v>
      </c>
      <c r="E31" s="32">
        <v>2.0566503428957206</v>
      </c>
      <c r="F31" s="32" t="s">
        <v>1</v>
      </c>
      <c r="G31" s="32">
        <v>2.3090845108463354</v>
      </c>
      <c r="H31" s="32" t="s">
        <v>1</v>
      </c>
      <c r="I31" s="32">
        <v>2.4496550282351759</v>
      </c>
      <c r="J31" s="32" t="s">
        <v>1</v>
      </c>
      <c r="K31" s="32">
        <v>2.5150663238674951</v>
      </c>
      <c r="L31" s="32" t="s">
        <v>1</v>
      </c>
      <c r="M31" s="32">
        <v>3.0009286540766555</v>
      </c>
      <c r="N31" s="32" t="s">
        <v>1</v>
      </c>
      <c r="O31" s="32">
        <v>2.6614256583286204</v>
      </c>
      <c r="P31" s="32">
        <v>2.4718446862653227</v>
      </c>
      <c r="Q31" s="32">
        <v>2.446227250318568</v>
      </c>
      <c r="R31" s="32">
        <v>2.595119019703569</v>
      </c>
      <c r="S31" s="32">
        <v>2.3598024020880182</v>
      </c>
      <c r="T31" s="32">
        <v>2.5695925829649795</v>
      </c>
      <c r="U31" s="32">
        <v>2.4082603473576745</v>
      </c>
      <c r="V31" s="32">
        <v>2.1778154741700271</v>
      </c>
      <c r="W31" s="32">
        <v>2.2013972995556488</v>
      </c>
      <c r="X31" s="32">
        <v>2.1897172546930528</v>
      </c>
      <c r="Y31" s="32">
        <v>2.2480093107672618</v>
      </c>
      <c r="Z31" s="32">
        <v>2.079554590468176</v>
      </c>
      <c r="AA31" s="32">
        <v>2.2433205726128809</v>
      </c>
      <c r="AB31" s="32">
        <v>2.2595764333251571</v>
      </c>
      <c r="AC31" s="32">
        <v>2.3985026034065471</v>
      </c>
      <c r="AD31" s="32">
        <v>2.3563336706497062</v>
      </c>
      <c r="AE31" s="32">
        <v>2.4289159241519016</v>
      </c>
      <c r="AF31" s="32">
        <v>2.5246807704933456</v>
      </c>
      <c r="AG31" s="32">
        <v>2.4127970273375117</v>
      </c>
    </row>
    <row r="32" spans="1:33" s="15" customFormat="1" ht="15.75" thickBot="1" x14ac:dyDescent="0.3">
      <c r="A32" s="19" t="s">
        <v>28</v>
      </c>
      <c r="B32" s="37" t="s">
        <v>1</v>
      </c>
      <c r="C32" s="38" t="s">
        <v>1</v>
      </c>
      <c r="D32" s="38" t="s">
        <v>1</v>
      </c>
      <c r="E32" s="38" t="s">
        <v>1</v>
      </c>
      <c r="F32" s="38" t="s">
        <v>1</v>
      </c>
      <c r="G32" s="38" t="s">
        <v>1</v>
      </c>
      <c r="H32" s="38" t="s">
        <v>1</v>
      </c>
      <c r="I32" s="38" t="s">
        <v>1</v>
      </c>
      <c r="J32" s="38" t="s">
        <v>1</v>
      </c>
      <c r="K32" s="38" t="s">
        <v>1</v>
      </c>
      <c r="L32" s="38" t="s">
        <v>1</v>
      </c>
      <c r="M32" s="38" t="s">
        <v>1</v>
      </c>
      <c r="N32" s="38" t="s">
        <v>1</v>
      </c>
      <c r="O32" s="38" t="s">
        <v>1</v>
      </c>
      <c r="P32" s="38">
        <v>1.1379597392520904</v>
      </c>
      <c r="Q32" s="38">
        <v>1.1242505878476003</v>
      </c>
      <c r="R32" s="38">
        <v>1.1473140302862137</v>
      </c>
      <c r="S32" s="38">
        <v>1.14602592803698</v>
      </c>
      <c r="T32" s="38">
        <v>1.1875362928269866</v>
      </c>
      <c r="U32" s="38">
        <v>1.2186609085826055</v>
      </c>
      <c r="V32" s="38">
        <v>1.2201935805286179</v>
      </c>
      <c r="W32" s="38">
        <v>1.2719872200825573</v>
      </c>
      <c r="X32" s="38">
        <v>1.3186330079316351</v>
      </c>
      <c r="Y32" s="38">
        <v>1.3389701632657136</v>
      </c>
      <c r="Z32" s="38">
        <v>1.3545700485128602</v>
      </c>
      <c r="AA32" s="38">
        <v>1.3692093482334207</v>
      </c>
      <c r="AB32" s="38">
        <v>1.3873555611009261</v>
      </c>
      <c r="AC32" s="38">
        <v>1.4277630401486912</v>
      </c>
      <c r="AD32" s="38">
        <v>1.4525251025385217</v>
      </c>
      <c r="AE32" s="38">
        <v>1.4828881736148714</v>
      </c>
      <c r="AF32" s="38">
        <v>1.514622788400839</v>
      </c>
      <c r="AG32" s="38">
        <v>1.4915162531709392</v>
      </c>
    </row>
    <row r="33" spans="1:33" x14ac:dyDescent="0.25">
      <c r="A33" s="9" t="s">
        <v>29</v>
      </c>
      <c r="B33" s="31" t="s">
        <v>1</v>
      </c>
      <c r="C33" s="32" t="s">
        <v>1</v>
      </c>
      <c r="D33" s="32" t="s">
        <v>1</v>
      </c>
      <c r="E33" s="32" t="s">
        <v>1</v>
      </c>
      <c r="F33" s="32" t="s">
        <v>1</v>
      </c>
      <c r="G33" s="32" t="s">
        <v>1</v>
      </c>
      <c r="H33" s="32" t="s">
        <v>1</v>
      </c>
      <c r="I33" s="32" t="s">
        <v>1</v>
      </c>
      <c r="J33" s="32" t="s">
        <v>1</v>
      </c>
      <c r="K33" s="32" t="s">
        <v>1</v>
      </c>
      <c r="L33" s="32">
        <v>0.10155495202338879</v>
      </c>
      <c r="M33" s="32">
        <v>8.66450747451077E-2</v>
      </c>
      <c r="N33" s="32">
        <v>9.0704634806544476E-2</v>
      </c>
      <c r="O33" s="32">
        <v>0.10623566472833172</v>
      </c>
      <c r="P33" s="32">
        <v>0.13320547512423653</v>
      </c>
      <c r="Q33" s="32">
        <v>0.13563059671552727</v>
      </c>
      <c r="R33" s="32">
        <v>0.13747648099136214</v>
      </c>
      <c r="S33" s="32">
        <v>0.13962404478522802</v>
      </c>
      <c r="T33" s="32">
        <v>0.12912669486909081</v>
      </c>
      <c r="U33" s="32">
        <v>0.16243667861275232</v>
      </c>
      <c r="V33" s="32">
        <v>0.15239856954175471</v>
      </c>
      <c r="W33" s="32">
        <v>0.15713422291725143</v>
      </c>
      <c r="X33" s="32">
        <v>0.16182366972433435</v>
      </c>
      <c r="Y33" s="32">
        <v>0.15074420150022927</v>
      </c>
      <c r="Z33" s="32">
        <v>0.11883504402300071</v>
      </c>
      <c r="AA33" s="32">
        <v>0.13141193519784267</v>
      </c>
      <c r="AB33" s="32">
        <v>0.12669769084287094</v>
      </c>
      <c r="AC33" s="32">
        <v>0.15059799147391539</v>
      </c>
      <c r="AD33" s="32">
        <v>0.15477919994998116</v>
      </c>
      <c r="AE33" s="32">
        <v>0.1649978309662383</v>
      </c>
      <c r="AF33" s="32" t="s">
        <v>1</v>
      </c>
      <c r="AG33" s="32" t="s">
        <v>1</v>
      </c>
    </row>
    <row r="34" spans="1:33" x14ac:dyDescent="0.25">
      <c r="A34" s="12" t="s">
        <v>30</v>
      </c>
      <c r="B34" s="33">
        <v>0.5056919849819258</v>
      </c>
      <c r="C34" s="34">
        <v>0.55871386648142107</v>
      </c>
      <c r="D34" s="34">
        <v>0.64425574830376076</v>
      </c>
      <c r="E34" s="34">
        <v>0.66846971184137771</v>
      </c>
      <c r="F34" s="34">
        <v>0.70802689759419091</v>
      </c>
      <c r="G34" s="34">
        <v>0.82412094522506985</v>
      </c>
      <c r="H34" s="34">
        <v>0.76128882872485193</v>
      </c>
      <c r="I34" s="34">
        <v>0.71684085034695222</v>
      </c>
      <c r="J34" s="34">
        <v>0.65945268664119927</v>
      </c>
      <c r="K34" s="34">
        <v>0.62514167580947888</v>
      </c>
      <c r="L34" s="34">
        <v>0.70536605392243623</v>
      </c>
      <c r="M34" s="34">
        <v>0.81949074815472633</v>
      </c>
      <c r="N34" s="34">
        <v>0.86482411434125428</v>
      </c>
      <c r="O34" s="34">
        <v>0.89993571887722301</v>
      </c>
      <c r="P34" s="34">
        <v>0.93841696148234499</v>
      </c>
      <c r="Q34" s="34">
        <v>1.0450544651835469</v>
      </c>
      <c r="R34" s="34">
        <v>1.1620389396542925</v>
      </c>
      <c r="S34" s="34">
        <v>1.2767430553964656</v>
      </c>
      <c r="T34" s="34">
        <v>1.3718079316571306</v>
      </c>
      <c r="U34" s="34">
        <v>1.2863719607202013</v>
      </c>
      <c r="V34" s="34">
        <v>1.2699714648021228</v>
      </c>
      <c r="W34" s="34">
        <v>1.221579619736979</v>
      </c>
      <c r="X34" s="34" t="s">
        <v>1</v>
      </c>
      <c r="Y34" s="34">
        <v>1.1791538973058762</v>
      </c>
      <c r="Z34" s="34" t="s">
        <v>1</v>
      </c>
      <c r="AA34" s="34">
        <v>1.0049380362709803</v>
      </c>
      <c r="AB34" s="34" t="s">
        <v>1</v>
      </c>
      <c r="AC34" s="34">
        <v>0.94618073454132678</v>
      </c>
      <c r="AD34" s="34" t="s">
        <v>1</v>
      </c>
      <c r="AE34" s="34">
        <v>0.91733110669777762</v>
      </c>
      <c r="AF34" s="34" t="s">
        <v>1</v>
      </c>
      <c r="AG34" s="34" t="s">
        <v>1</v>
      </c>
    </row>
    <row r="35" spans="1:33" x14ac:dyDescent="0.25">
      <c r="A35" s="9" t="s">
        <v>31</v>
      </c>
      <c r="B35" s="31" t="s">
        <v>1</v>
      </c>
      <c r="C35" s="32" t="s">
        <v>1</v>
      </c>
      <c r="D35" s="32" t="s">
        <v>1</v>
      </c>
      <c r="E35" s="32" t="s">
        <v>1</v>
      </c>
      <c r="F35" s="32" t="s">
        <v>1</v>
      </c>
      <c r="G35" s="32" t="s">
        <v>1</v>
      </c>
      <c r="H35" s="32" t="s">
        <v>1</v>
      </c>
      <c r="I35" s="32" t="s">
        <v>1</v>
      </c>
      <c r="J35" s="32" t="s">
        <v>1</v>
      </c>
      <c r="K35" s="32" t="s">
        <v>1</v>
      </c>
      <c r="L35" s="32" t="s">
        <v>1</v>
      </c>
      <c r="M35" s="32" t="s">
        <v>1</v>
      </c>
      <c r="N35" s="32" t="s">
        <v>1</v>
      </c>
      <c r="O35" s="32" t="s">
        <v>1</v>
      </c>
      <c r="P35" s="32" t="s">
        <v>1</v>
      </c>
      <c r="Q35" s="32" t="s">
        <v>1</v>
      </c>
      <c r="R35" s="32" t="s">
        <v>1</v>
      </c>
      <c r="S35" s="32" t="s">
        <v>1</v>
      </c>
      <c r="T35" s="32" t="s">
        <v>1</v>
      </c>
      <c r="U35" s="32" t="s">
        <v>1</v>
      </c>
      <c r="V35" s="32" t="s">
        <v>1</v>
      </c>
      <c r="W35" s="32" t="s">
        <v>1</v>
      </c>
      <c r="X35" s="32">
        <v>0.15595266696411889</v>
      </c>
      <c r="Y35" s="32">
        <v>0.18773059285703617</v>
      </c>
      <c r="Z35" s="32">
        <v>4.8686523847989847E-2</v>
      </c>
      <c r="AA35" s="32" t="s">
        <v>1</v>
      </c>
      <c r="AB35" s="32" t="s">
        <v>1</v>
      </c>
      <c r="AC35" s="32" t="s">
        <v>1</v>
      </c>
      <c r="AD35" s="32" t="s">
        <v>1</v>
      </c>
      <c r="AE35" s="32">
        <v>7.2739532748938962E-2</v>
      </c>
      <c r="AF35" s="32">
        <v>7.9576704130783812E-2</v>
      </c>
      <c r="AG35" s="32" t="s">
        <v>1</v>
      </c>
    </row>
    <row r="36" spans="1:33" x14ac:dyDescent="0.25">
      <c r="A36" s="12" t="s">
        <v>32</v>
      </c>
      <c r="B36" s="33" t="s">
        <v>1</v>
      </c>
      <c r="C36" s="34" t="s">
        <v>1</v>
      </c>
      <c r="D36" s="34" t="s">
        <v>1</v>
      </c>
      <c r="E36" s="34" t="s">
        <v>1</v>
      </c>
      <c r="F36" s="34" t="s">
        <v>1</v>
      </c>
      <c r="G36" s="34" t="s">
        <v>1</v>
      </c>
      <c r="H36" s="34" t="s">
        <v>1</v>
      </c>
      <c r="I36" s="34" t="s">
        <v>1</v>
      </c>
      <c r="J36" s="34" t="s">
        <v>1</v>
      </c>
      <c r="K36" s="34" t="s">
        <v>1</v>
      </c>
      <c r="L36" s="34" t="s">
        <v>1</v>
      </c>
      <c r="M36" s="34" t="s">
        <v>1</v>
      </c>
      <c r="N36" s="34" t="s">
        <v>1</v>
      </c>
      <c r="O36" s="34" t="s">
        <v>1</v>
      </c>
      <c r="P36" s="34" t="s">
        <v>1</v>
      </c>
      <c r="Q36" s="34" t="s">
        <v>1</v>
      </c>
      <c r="R36" s="34" t="s">
        <v>1</v>
      </c>
      <c r="S36" s="34" t="s">
        <v>1</v>
      </c>
      <c r="T36" s="34" t="s">
        <v>1</v>
      </c>
      <c r="U36" s="34" t="s">
        <v>1</v>
      </c>
      <c r="V36" s="34" t="s">
        <v>1</v>
      </c>
      <c r="W36" s="34">
        <v>9.0235236461651547E-2</v>
      </c>
      <c r="X36" s="34" t="s">
        <v>1</v>
      </c>
      <c r="Y36" s="34">
        <v>0.18456505576208179</v>
      </c>
      <c r="Z36" s="34">
        <v>0.13994042627027964</v>
      </c>
      <c r="AA36" s="34">
        <v>0.11383226159529347</v>
      </c>
      <c r="AB36" s="34">
        <v>5.3310404127257106E-2</v>
      </c>
      <c r="AC36" s="34">
        <v>6.5292735688865108E-2</v>
      </c>
      <c r="AD36" s="34">
        <v>0.19311187836417834</v>
      </c>
      <c r="AE36" s="34">
        <v>5.0053527783949746E-2</v>
      </c>
      <c r="AF36" s="34" t="s">
        <v>1</v>
      </c>
      <c r="AG36" s="34" t="s">
        <v>1</v>
      </c>
    </row>
    <row r="37" spans="1:33" s="5" customFormat="1" x14ac:dyDescent="0.25">
      <c r="A37" s="9" t="s">
        <v>33</v>
      </c>
      <c r="B37" s="31" t="s">
        <v>1</v>
      </c>
      <c r="C37" s="32" t="s">
        <v>1</v>
      </c>
      <c r="D37" s="32" t="s">
        <v>1</v>
      </c>
      <c r="E37" s="32" t="s">
        <v>1</v>
      </c>
      <c r="F37" s="32" t="s">
        <v>1</v>
      </c>
      <c r="G37" s="32" t="s">
        <v>1</v>
      </c>
      <c r="H37" s="32" t="s">
        <v>1</v>
      </c>
      <c r="I37" s="32" t="s">
        <v>1</v>
      </c>
      <c r="J37" s="32" t="s">
        <v>1</v>
      </c>
      <c r="K37" s="32" t="s">
        <v>1</v>
      </c>
      <c r="L37" s="32">
        <v>0.53554593583372978</v>
      </c>
      <c r="M37" s="32">
        <v>0.56829549236851573</v>
      </c>
      <c r="N37" s="32">
        <v>0.64723696036885436</v>
      </c>
      <c r="O37" s="32">
        <v>0.69875274701285095</v>
      </c>
      <c r="P37" s="32">
        <v>0.8118934603392729</v>
      </c>
      <c r="Q37" s="32">
        <v>0.89356322293158896</v>
      </c>
      <c r="R37" s="32">
        <v>0.97272789414801897</v>
      </c>
      <c r="S37" s="32">
        <v>0.99297203215345264</v>
      </c>
      <c r="T37" s="32">
        <v>1.0592779329705184</v>
      </c>
      <c r="U37" s="32">
        <v>1.2190494198716453</v>
      </c>
      <c r="V37" s="32">
        <v>1.2582436687629044</v>
      </c>
      <c r="W37" s="32">
        <v>1.3483893313155999</v>
      </c>
      <c r="X37" s="32">
        <v>1.4560958446284673</v>
      </c>
      <c r="Y37" s="32">
        <v>1.5305916623493667</v>
      </c>
      <c r="Z37" s="32">
        <v>1.5632710607553477</v>
      </c>
      <c r="AA37" s="32">
        <v>1.5796211411869667</v>
      </c>
      <c r="AB37" s="32">
        <v>1.6270148826003816</v>
      </c>
      <c r="AC37" s="32">
        <v>1.6417833098567849</v>
      </c>
      <c r="AD37" s="32">
        <v>1.6571345065181911</v>
      </c>
      <c r="AE37" s="32">
        <v>1.707779430318012</v>
      </c>
      <c r="AF37" s="32">
        <v>1.837993251875518</v>
      </c>
      <c r="AG37" s="32" t="s">
        <v>1</v>
      </c>
    </row>
    <row r="38" spans="1:33" x14ac:dyDescent="0.25">
      <c r="A38" s="12" t="s">
        <v>34</v>
      </c>
      <c r="B38" s="33" t="s">
        <v>1</v>
      </c>
      <c r="C38" s="34" t="s">
        <v>1</v>
      </c>
      <c r="D38" s="34" t="s">
        <v>1</v>
      </c>
      <c r="E38" s="34" t="s">
        <v>1</v>
      </c>
      <c r="F38" s="34" t="s">
        <v>1</v>
      </c>
      <c r="G38" s="34" t="s">
        <v>1</v>
      </c>
      <c r="H38" s="34" t="s">
        <v>1</v>
      </c>
      <c r="I38" s="34" t="s">
        <v>1</v>
      </c>
      <c r="J38" s="34" t="s">
        <v>1</v>
      </c>
      <c r="K38" s="34" t="s">
        <v>1</v>
      </c>
      <c r="L38" s="34" t="s">
        <v>1</v>
      </c>
      <c r="M38" s="34" t="s">
        <v>1</v>
      </c>
      <c r="N38" s="34" t="s">
        <v>1</v>
      </c>
      <c r="O38" s="34" t="s">
        <v>1</v>
      </c>
      <c r="P38" s="34" t="s">
        <v>1</v>
      </c>
      <c r="Q38" s="34" t="s">
        <v>1</v>
      </c>
      <c r="R38" s="34" t="s">
        <v>1</v>
      </c>
      <c r="S38" s="34">
        <v>0.10815517928453003</v>
      </c>
      <c r="T38" s="34">
        <v>0.1515407439900148</v>
      </c>
      <c r="U38" s="34">
        <v>0.10381034732398517</v>
      </c>
      <c r="V38" s="34">
        <v>9.8233931560518351E-2</v>
      </c>
      <c r="W38" s="34">
        <v>0.12013582664042999</v>
      </c>
      <c r="X38" s="34">
        <v>0.12467611716521362</v>
      </c>
      <c r="Y38" s="34">
        <v>0.1366073945960937</v>
      </c>
      <c r="Z38" s="34">
        <v>0.12572176896869233</v>
      </c>
      <c r="AA38" s="34">
        <v>0.13136553864542885</v>
      </c>
      <c r="AB38" s="34">
        <v>0.13984177021863992</v>
      </c>
      <c r="AC38" s="34">
        <v>0.12203003643143785</v>
      </c>
      <c r="AD38" s="34">
        <v>0.12367031230491517</v>
      </c>
      <c r="AE38" s="34">
        <v>0.11484765408873655</v>
      </c>
      <c r="AF38" s="34">
        <v>0.11977823782844303</v>
      </c>
      <c r="AG38" s="34" t="s">
        <v>1</v>
      </c>
    </row>
    <row r="39" spans="1:33" s="5" customFormat="1" x14ac:dyDescent="0.25">
      <c r="A39" s="9" t="s">
        <v>35</v>
      </c>
      <c r="B39" s="31" t="s">
        <v>1</v>
      </c>
      <c r="C39" s="32" t="s">
        <v>1</v>
      </c>
      <c r="D39" s="32" t="s">
        <v>1</v>
      </c>
      <c r="E39" s="32" t="s">
        <v>1</v>
      </c>
      <c r="F39" s="32" t="s">
        <v>1</v>
      </c>
      <c r="G39" s="32">
        <v>0.4809447964586408</v>
      </c>
      <c r="H39" s="32" t="s">
        <v>1</v>
      </c>
      <c r="I39" s="32">
        <v>0.72998760625604597</v>
      </c>
      <c r="J39" s="32">
        <v>0.71424489847327088</v>
      </c>
      <c r="K39" s="32">
        <v>1.0430382914708833</v>
      </c>
      <c r="L39" s="32">
        <v>1.4496281011943577</v>
      </c>
      <c r="M39" s="32">
        <v>1.6718939986665449</v>
      </c>
      <c r="N39" s="32">
        <v>1.613670079105308</v>
      </c>
      <c r="O39" s="32">
        <v>1.4003127749198816</v>
      </c>
      <c r="P39" s="32" t="s">
        <v>1</v>
      </c>
      <c r="Q39" s="32">
        <v>1.3804135427706232</v>
      </c>
      <c r="R39" s="32">
        <v>1.5175686278413081</v>
      </c>
      <c r="S39" s="32">
        <v>1.3820626133060774</v>
      </c>
      <c r="T39" s="32">
        <v>1.3445255110780521</v>
      </c>
      <c r="U39" s="32">
        <v>1.3069491850881834</v>
      </c>
      <c r="V39" s="32">
        <v>1.2705247200286931</v>
      </c>
      <c r="W39" s="32">
        <v>1.2772288317898945</v>
      </c>
      <c r="X39" s="32" t="s">
        <v>1</v>
      </c>
      <c r="Y39" s="32">
        <v>0.94506715924614104</v>
      </c>
      <c r="Z39" s="32">
        <v>1.1823928147381686</v>
      </c>
      <c r="AA39" s="32">
        <v>1.4395149693545375</v>
      </c>
      <c r="AB39" s="32">
        <v>1.3593851535404404</v>
      </c>
      <c r="AC39" s="32">
        <v>1.3405391468165635</v>
      </c>
      <c r="AD39" s="32">
        <v>1.2868399372987653</v>
      </c>
      <c r="AE39" s="32">
        <v>1.5986342026309264</v>
      </c>
      <c r="AF39" s="32">
        <v>1.68135387841099</v>
      </c>
      <c r="AG39" s="32">
        <v>1.9801637968739139</v>
      </c>
    </row>
    <row r="40" spans="1:33" x14ac:dyDescent="0.25">
      <c r="A40" s="12" t="s">
        <v>36</v>
      </c>
      <c r="B40" s="33" t="s">
        <v>1</v>
      </c>
      <c r="C40" s="34" t="s">
        <v>1</v>
      </c>
      <c r="D40" s="34" t="s">
        <v>1</v>
      </c>
      <c r="E40" s="34" t="s">
        <v>1</v>
      </c>
      <c r="F40" s="34" t="s">
        <v>1</v>
      </c>
      <c r="G40" s="34" t="s">
        <v>1</v>
      </c>
      <c r="H40" s="34" t="s">
        <v>1</v>
      </c>
      <c r="I40" s="34" t="s">
        <v>1</v>
      </c>
      <c r="J40" s="34" t="s">
        <v>1</v>
      </c>
      <c r="K40" s="34" t="s">
        <v>1</v>
      </c>
      <c r="L40" s="34">
        <v>3.1626229109095649</v>
      </c>
      <c r="M40" s="34">
        <v>3.3804060198707209</v>
      </c>
      <c r="N40" s="34">
        <v>3.3066329334274753</v>
      </c>
      <c r="O40" s="34">
        <v>3.0516823585911124</v>
      </c>
      <c r="P40" s="34">
        <v>3.1053924258428913</v>
      </c>
      <c r="Q40" s="34">
        <v>3.2962442850254119</v>
      </c>
      <c r="R40" s="34">
        <v>3.3863562122544053</v>
      </c>
      <c r="S40" s="34">
        <v>3.7118006389156792</v>
      </c>
      <c r="T40" s="34">
        <v>3.5953084056340003</v>
      </c>
      <c r="U40" s="34">
        <v>3.4443307401759564</v>
      </c>
      <c r="V40" s="34">
        <v>3.2576640154483658</v>
      </c>
      <c r="W40" s="34">
        <v>3.3539469482417905</v>
      </c>
      <c r="X40" s="34">
        <v>3.4886116491220047</v>
      </c>
      <c r="Y40" s="34">
        <v>3.4310043575393503</v>
      </c>
      <c r="Z40" s="34">
        <v>3.5251824790499735</v>
      </c>
      <c r="AA40" s="34">
        <v>3.6308868087870159</v>
      </c>
      <c r="AB40" s="34">
        <v>3.9051392659391859</v>
      </c>
      <c r="AC40" s="34">
        <v>4.0933410915969795</v>
      </c>
      <c r="AD40" s="34">
        <v>4.2351989171300977</v>
      </c>
      <c r="AE40" s="34">
        <v>4.6080786364734543</v>
      </c>
      <c r="AF40" s="34">
        <v>4.9079465120694277</v>
      </c>
      <c r="AG40" s="34" t="s">
        <v>1</v>
      </c>
    </row>
    <row r="41" spans="1:33" s="5" customFormat="1" x14ac:dyDescent="0.25">
      <c r="A41" s="9" t="s">
        <v>37</v>
      </c>
      <c r="B41" s="31">
        <v>2.0089452500145786</v>
      </c>
      <c r="C41" s="32">
        <v>1.982635995481655</v>
      </c>
      <c r="D41" s="32">
        <v>1.8963547770038631</v>
      </c>
      <c r="E41" s="32">
        <v>1.7945782915207955</v>
      </c>
      <c r="F41" s="32">
        <v>1.7576766518025173</v>
      </c>
      <c r="G41" s="32">
        <v>1.8013138080206894</v>
      </c>
      <c r="H41" s="32">
        <v>1.8781032115603398</v>
      </c>
      <c r="I41" s="32">
        <v>1.9608954468200817</v>
      </c>
      <c r="J41" s="32">
        <v>2.0130690288527027</v>
      </c>
      <c r="K41" s="32">
        <v>2.0130215715760356</v>
      </c>
      <c r="L41" s="32">
        <v>2.0283630892292135</v>
      </c>
      <c r="M41" s="32">
        <v>2.1538468917466793</v>
      </c>
      <c r="N41" s="32">
        <v>2.2073041288426012</v>
      </c>
      <c r="O41" s="32">
        <v>2.2442068093393384</v>
      </c>
      <c r="P41" s="32">
        <v>2.2416425812649732</v>
      </c>
      <c r="Q41" s="32">
        <v>2.3935148566539648</v>
      </c>
      <c r="R41" s="32">
        <v>2.4903088774374957</v>
      </c>
      <c r="S41" s="32">
        <v>2.5646026928041512</v>
      </c>
      <c r="T41" s="32">
        <v>2.5831495283084998</v>
      </c>
      <c r="U41" s="32">
        <v>2.421279900690672</v>
      </c>
      <c r="V41" s="32">
        <v>2.3757281952862992</v>
      </c>
      <c r="W41" s="32">
        <v>2.4669424336851487</v>
      </c>
      <c r="X41" s="32">
        <v>2.4317862621227411</v>
      </c>
      <c r="Y41" s="32">
        <v>2.4949754334868093</v>
      </c>
      <c r="Z41" s="32">
        <v>2.6187494097079664</v>
      </c>
      <c r="AA41" s="32">
        <v>2.5436660587106008</v>
      </c>
      <c r="AB41" s="32">
        <v>2.4465755120740766</v>
      </c>
      <c r="AC41" s="32">
        <v>2.4949505761445594</v>
      </c>
      <c r="AD41" s="32">
        <v>2.5582913201621156</v>
      </c>
      <c r="AE41" s="32">
        <v>2.5447249661230122</v>
      </c>
      <c r="AF41" s="32">
        <v>2.5756171916141697</v>
      </c>
      <c r="AG41" s="32" t="s">
        <v>1</v>
      </c>
    </row>
    <row r="42" spans="1:33" x14ac:dyDescent="0.25">
      <c r="A42" s="12" t="s">
        <v>38</v>
      </c>
      <c r="B42" s="33" t="s">
        <v>1</v>
      </c>
      <c r="C42" s="34" t="s">
        <v>1</v>
      </c>
      <c r="D42" s="34" t="s">
        <v>1</v>
      </c>
      <c r="E42" s="34" t="s">
        <v>1</v>
      </c>
      <c r="F42" s="34" t="s">
        <v>1</v>
      </c>
      <c r="G42" s="34" t="s">
        <v>1</v>
      </c>
      <c r="H42" s="34" t="s">
        <v>1</v>
      </c>
      <c r="I42" s="34">
        <v>0.31516803035625651</v>
      </c>
      <c r="J42" s="34" t="s">
        <v>1</v>
      </c>
      <c r="K42" s="34" t="s">
        <v>1</v>
      </c>
      <c r="L42" s="34" t="s">
        <v>1</v>
      </c>
      <c r="M42" s="34">
        <v>0.38461014236089869</v>
      </c>
      <c r="N42" s="34" t="s">
        <v>1</v>
      </c>
      <c r="O42" s="34">
        <v>0.421742991998588</v>
      </c>
      <c r="P42" s="34">
        <v>0.45823212830898608</v>
      </c>
      <c r="Q42" s="34">
        <v>0.50289802556528762</v>
      </c>
      <c r="R42" s="34">
        <v>0.50250902468196146</v>
      </c>
      <c r="S42" s="34">
        <v>0.5090518994530463</v>
      </c>
      <c r="T42" s="34">
        <v>0.52054386058960866</v>
      </c>
      <c r="U42" s="34">
        <v>0.44420537413709987</v>
      </c>
      <c r="V42" s="34">
        <v>0.36604728778609069</v>
      </c>
      <c r="W42" s="34">
        <v>0.34607148751803646</v>
      </c>
      <c r="X42" s="34">
        <v>0.32486807850355504</v>
      </c>
      <c r="Y42" s="34">
        <v>0.33285097765755778</v>
      </c>
      <c r="Z42" s="34">
        <v>0.34927017172421804</v>
      </c>
      <c r="AA42" s="34">
        <v>0.34112074149041127</v>
      </c>
      <c r="AB42" s="34">
        <v>0.33909300008687543</v>
      </c>
      <c r="AC42" s="34">
        <v>0.34079543562936815</v>
      </c>
      <c r="AD42" s="34">
        <v>0.29643275934416091</v>
      </c>
      <c r="AE42" s="34">
        <v>0.21081668444857005</v>
      </c>
      <c r="AF42" s="34" t="s">
        <v>1</v>
      </c>
      <c r="AG42" s="34" t="s">
        <v>1</v>
      </c>
    </row>
    <row r="43" spans="1:33" s="5" customFormat="1" x14ac:dyDescent="0.25">
      <c r="A43" s="9" t="s">
        <v>39</v>
      </c>
      <c r="B43" s="31" t="s">
        <v>1</v>
      </c>
      <c r="C43" s="32" t="s">
        <v>1</v>
      </c>
      <c r="D43" s="32" t="s">
        <v>1</v>
      </c>
      <c r="E43" s="32" t="s">
        <v>1</v>
      </c>
      <c r="F43" s="32" t="s">
        <v>1</v>
      </c>
      <c r="G43" s="32" t="s">
        <v>1</v>
      </c>
      <c r="H43" s="32" t="s">
        <v>1</v>
      </c>
      <c r="I43" s="32" t="s">
        <v>1</v>
      </c>
      <c r="J43" s="32">
        <v>1.4839623890086524</v>
      </c>
      <c r="K43" s="32">
        <v>1.4390250789158225</v>
      </c>
      <c r="L43" s="32">
        <v>1.5736822672345108</v>
      </c>
      <c r="M43" s="32">
        <v>1.735956045454359</v>
      </c>
      <c r="N43" s="32">
        <v>1.6534562409293356</v>
      </c>
      <c r="O43" s="32">
        <v>1.7327763878356508</v>
      </c>
      <c r="P43" s="32">
        <v>1.8735222782108036</v>
      </c>
      <c r="Q43" s="32">
        <v>1.9389300387968933</v>
      </c>
      <c r="R43" s="32">
        <v>2.1009097540128967</v>
      </c>
      <c r="S43" s="32">
        <v>2.1901224794665346</v>
      </c>
      <c r="T43" s="32">
        <v>2.252616284726479</v>
      </c>
      <c r="U43" s="32">
        <v>2.3367414348573448</v>
      </c>
      <c r="V43" s="32">
        <v>2.4801876439576493</v>
      </c>
      <c r="W43" s="32">
        <v>2.7491013517385818</v>
      </c>
      <c r="X43" s="32">
        <v>3.001359862855054</v>
      </c>
      <c r="Y43" s="32">
        <v>3.1023003540533303</v>
      </c>
      <c r="Z43" s="32">
        <v>3.1898101692277878</v>
      </c>
      <c r="AA43" s="32">
        <v>3.0841852428353715</v>
      </c>
      <c r="AB43" s="32">
        <v>3.0993280975948938</v>
      </c>
      <c r="AC43" s="32">
        <v>3.4081553797895534</v>
      </c>
      <c r="AD43" s="32">
        <v>3.6263144387982544</v>
      </c>
      <c r="AE43" s="32">
        <v>3.7156005567373649</v>
      </c>
      <c r="AF43" s="32">
        <v>3.8072413763136317</v>
      </c>
      <c r="AG43" s="32" t="s">
        <v>1</v>
      </c>
    </row>
    <row r="44" spans="1:33" x14ac:dyDescent="0.25">
      <c r="A44" s="12" t="s">
        <v>40</v>
      </c>
      <c r="B44" s="33">
        <v>0.74320525779258406</v>
      </c>
      <c r="C44" s="34">
        <v>0.76306725964093802</v>
      </c>
      <c r="D44" s="34">
        <v>0.79923611845731568</v>
      </c>
      <c r="E44" s="34">
        <v>0.85993063261926794</v>
      </c>
      <c r="F44" s="34">
        <v>0.95546307192678537</v>
      </c>
      <c r="G44" s="34">
        <v>0.96089444590745055</v>
      </c>
      <c r="H44" s="34">
        <v>0.93006324476585023</v>
      </c>
      <c r="I44" s="34">
        <v>0.96358468055828139</v>
      </c>
      <c r="J44" s="34">
        <v>1.0293998817710526</v>
      </c>
      <c r="K44" s="34">
        <v>1.0316223297917408</v>
      </c>
      <c r="L44" s="34">
        <v>1.1206333047336021</v>
      </c>
      <c r="M44" s="34">
        <v>1.2464363505783531</v>
      </c>
      <c r="N44" s="34">
        <v>1.1347129163755536</v>
      </c>
      <c r="O44" s="34">
        <v>1.1231746320174505</v>
      </c>
      <c r="P44" s="34">
        <v>1.1338360792704518</v>
      </c>
      <c r="Q44" s="34">
        <v>1.1001062190927062</v>
      </c>
      <c r="R44" s="34">
        <v>1.1008256024973875</v>
      </c>
      <c r="S44" s="34">
        <v>1.062141993748974</v>
      </c>
      <c r="T44" s="34">
        <v>1.0044410488334325</v>
      </c>
      <c r="U44" s="34">
        <v>1.0206614252603203</v>
      </c>
      <c r="V44" s="34">
        <v>0.94853209511370618</v>
      </c>
      <c r="W44" s="34">
        <v>0.95227734302558587</v>
      </c>
      <c r="X44" s="34">
        <v>0.91396622484335321</v>
      </c>
      <c r="Y44" s="34">
        <v>0.87254704567808483</v>
      </c>
      <c r="Z44" s="34">
        <v>0.91267824219584159</v>
      </c>
      <c r="AA44" s="34">
        <v>0.90201116235045409</v>
      </c>
      <c r="AB44" s="34">
        <v>0.92434838203240144</v>
      </c>
      <c r="AC44" s="34">
        <v>0.88907948600442566</v>
      </c>
      <c r="AD44" s="34">
        <v>0.93475704205151722</v>
      </c>
      <c r="AE44" s="34">
        <v>0.93707047870959259</v>
      </c>
      <c r="AF44" s="34">
        <v>0.94967110212057126</v>
      </c>
      <c r="AG44" s="34">
        <v>0.84119193190564956</v>
      </c>
    </row>
    <row r="45" spans="1:33" s="5" customFormat="1" x14ac:dyDescent="0.25">
      <c r="A45" s="9" t="s">
        <v>41</v>
      </c>
      <c r="B45" s="31" t="s">
        <v>1</v>
      </c>
      <c r="C45" s="32" t="s">
        <v>1</v>
      </c>
      <c r="D45" s="32" t="s">
        <v>1</v>
      </c>
      <c r="E45" s="32" t="s">
        <v>1</v>
      </c>
      <c r="F45" s="32" t="s">
        <v>1</v>
      </c>
      <c r="G45" s="32" t="s">
        <v>1</v>
      </c>
      <c r="H45" s="32" t="s">
        <v>1</v>
      </c>
      <c r="I45" s="32" t="s">
        <v>1</v>
      </c>
      <c r="J45" s="32" t="s">
        <v>1</v>
      </c>
      <c r="K45" s="32" t="s">
        <v>1</v>
      </c>
      <c r="L45" s="32">
        <v>3.484021592615498E-2</v>
      </c>
      <c r="M45" s="32">
        <v>3.5022883082835438E-2</v>
      </c>
      <c r="N45" s="32">
        <v>3.4509919756833166E-2</v>
      </c>
      <c r="O45" s="32">
        <v>3.5873808583893566E-2</v>
      </c>
      <c r="P45" s="32">
        <v>3.6004385818307408E-2</v>
      </c>
      <c r="Q45" s="32">
        <v>3.1166022977588935E-2</v>
      </c>
      <c r="R45" s="32">
        <v>2.7601405628504938E-2</v>
      </c>
      <c r="S45" s="32">
        <v>4.1404183615958705E-2</v>
      </c>
      <c r="T45" s="32">
        <v>5.8319412217083477E-2</v>
      </c>
      <c r="U45" s="32">
        <v>4.1549998433411624E-2</v>
      </c>
      <c r="V45" s="32">
        <v>4.5139875219644889E-2</v>
      </c>
      <c r="W45" s="32">
        <v>4.9412612799201318E-2</v>
      </c>
      <c r="X45" s="32">
        <v>6.9100477376081576E-2</v>
      </c>
      <c r="Y45" s="32">
        <v>6.5001880987490421E-2</v>
      </c>
      <c r="Z45" s="32">
        <v>0.13137620895035149</v>
      </c>
      <c r="AA45" s="32">
        <v>0.17471610914803426</v>
      </c>
      <c r="AB45" s="32">
        <v>0.10770897879713401</v>
      </c>
      <c r="AC45" s="32">
        <v>9.1621402478350752E-2</v>
      </c>
      <c r="AD45" s="32">
        <v>0.13153414631833052</v>
      </c>
      <c r="AE45" s="32">
        <v>0.15306769457974395</v>
      </c>
      <c r="AF45" s="32">
        <v>0.14941067458334123</v>
      </c>
      <c r="AG45" s="32" t="s">
        <v>1</v>
      </c>
    </row>
    <row r="46" spans="1:33" x14ac:dyDescent="0.25">
      <c r="A46" s="12" t="s">
        <v>42</v>
      </c>
      <c r="B46" s="33" t="s">
        <v>1</v>
      </c>
      <c r="C46" s="34" t="s">
        <v>1</v>
      </c>
      <c r="D46" s="34" t="s">
        <v>1</v>
      </c>
      <c r="E46" s="34" t="s">
        <v>1</v>
      </c>
      <c r="F46" s="34" t="s">
        <v>1</v>
      </c>
      <c r="G46" s="34" t="s">
        <v>1</v>
      </c>
      <c r="H46" s="34" t="s">
        <v>1</v>
      </c>
      <c r="I46" s="34" t="s">
        <v>1</v>
      </c>
      <c r="J46" s="34" t="s">
        <v>1</v>
      </c>
      <c r="K46" s="34">
        <v>8.7880037552242399E-2</v>
      </c>
      <c r="L46" s="34">
        <v>9.1085878839018475E-2</v>
      </c>
      <c r="M46" s="34">
        <v>9.8203840775298201E-2</v>
      </c>
      <c r="N46" s="34">
        <v>0.12031899234026724</v>
      </c>
      <c r="O46" s="34">
        <v>0.12058674032051388</v>
      </c>
      <c r="P46" s="34">
        <v>0.1656070741198831</v>
      </c>
      <c r="Q46" s="34">
        <v>0.18706290128653616</v>
      </c>
      <c r="R46" s="34">
        <v>0.18039374179009643</v>
      </c>
      <c r="S46" s="34">
        <v>0.17358813386759694</v>
      </c>
      <c r="T46" s="34">
        <v>0.15402683876600834</v>
      </c>
      <c r="U46" s="34">
        <v>0.17585559201459083</v>
      </c>
      <c r="V46" s="34">
        <v>0.17337626265364647</v>
      </c>
      <c r="W46" s="34">
        <v>0.16447917301259291</v>
      </c>
      <c r="X46" s="34">
        <v>0.11270810091296582</v>
      </c>
      <c r="Y46" s="34">
        <v>0.1081900916387563</v>
      </c>
      <c r="Z46" s="34">
        <v>7.7750151299445874E-2</v>
      </c>
      <c r="AA46" s="34">
        <v>7.9920826621406163E-2</v>
      </c>
      <c r="AB46" s="34">
        <v>8.6174900198211571E-2</v>
      </c>
      <c r="AC46" s="34">
        <v>7.391087091808328E-2</v>
      </c>
      <c r="AD46" s="34">
        <v>6.4878416905307629E-2</v>
      </c>
      <c r="AE46" s="34">
        <v>6.1900512068082121E-2</v>
      </c>
      <c r="AF46" s="34">
        <v>6.4065267120005626E-2</v>
      </c>
      <c r="AG46" s="34" t="s">
        <v>1</v>
      </c>
    </row>
    <row r="47" spans="1:33" s="5" customFormat="1" x14ac:dyDescent="0.25">
      <c r="A47" s="9" t="s">
        <v>43</v>
      </c>
      <c r="B47" s="31" t="s">
        <v>1</v>
      </c>
      <c r="C47" s="32">
        <v>0.87046110111924369</v>
      </c>
      <c r="D47" s="32" t="s">
        <v>1</v>
      </c>
      <c r="E47" s="32">
        <v>0.89221416880991344</v>
      </c>
      <c r="F47" s="32" t="s">
        <v>1</v>
      </c>
      <c r="G47" s="32">
        <v>0.93664666953229969</v>
      </c>
      <c r="H47" s="32" t="s">
        <v>1</v>
      </c>
      <c r="I47" s="32">
        <v>0.9069865246114216</v>
      </c>
      <c r="J47" s="32" t="s">
        <v>1</v>
      </c>
      <c r="K47" s="32">
        <v>0.89828543978813113</v>
      </c>
      <c r="L47" s="32" t="s">
        <v>1</v>
      </c>
      <c r="M47" s="32">
        <v>0.93328926693370728</v>
      </c>
      <c r="N47" s="32">
        <v>0.93592291223848922</v>
      </c>
      <c r="O47" s="32">
        <v>0.96267875613133846</v>
      </c>
      <c r="P47" s="32">
        <v>0.84170115870825912</v>
      </c>
      <c r="Q47" s="32">
        <v>0.79309563328805666</v>
      </c>
      <c r="R47" s="32">
        <v>0.77761439360885654</v>
      </c>
      <c r="S47" s="32">
        <v>0.82204161140477761</v>
      </c>
      <c r="T47" s="32">
        <v>0.82654223674671767</v>
      </c>
      <c r="U47" s="32">
        <v>0.88951488605428664</v>
      </c>
      <c r="V47" s="32">
        <v>0.84547086817990813</v>
      </c>
      <c r="W47" s="32">
        <v>0.84898644063790984</v>
      </c>
      <c r="X47" s="32">
        <v>0.84732965301227758</v>
      </c>
      <c r="Y47" s="32">
        <v>0.86725683310627955</v>
      </c>
      <c r="Z47" s="32">
        <v>0.92137579621079124</v>
      </c>
      <c r="AA47" s="32">
        <v>1.0428623590882911</v>
      </c>
      <c r="AB47" s="32">
        <v>1.0891506796963863</v>
      </c>
      <c r="AC47" s="32">
        <v>1.1043484488293012</v>
      </c>
      <c r="AD47" s="32">
        <v>1.0549846647345171</v>
      </c>
      <c r="AE47" s="32">
        <v>1.1425616054400693</v>
      </c>
      <c r="AF47" s="32">
        <v>1.2375560748170522</v>
      </c>
      <c r="AG47" s="32">
        <v>1.0614679751861593</v>
      </c>
    </row>
    <row r="48" spans="1:33" x14ac:dyDescent="0.25">
      <c r="A48" s="12" t="s">
        <v>44</v>
      </c>
      <c r="B48" s="33">
        <v>0.26835768771252649</v>
      </c>
      <c r="C48" s="34">
        <v>0.25228331534756399</v>
      </c>
      <c r="D48" s="34">
        <v>0.26152804913866862</v>
      </c>
      <c r="E48" s="34">
        <v>0.29351172152498217</v>
      </c>
      <c r="F48" s="34" t="s">
        <v>1</v>
      </c>
      <c r="G48" s="34">
        <v>0.2497142441497984</v>
      </c>
      <c r="H48" s="34" t="s">
        <v>1</v>
      </c>
      <c r="I48" s="34">
        <v>0.29816702857415445</v>
      </c>
      <c r="J48" s="34" t="s">
        <v>1</v>
      </c>
      <c r="K48" s="34">
        <v>0.28627305725565005</v>
      </c>
      <c r="L48" s="34" t="s">
        <v>1</v>
      </c>
      <c r="M48" s="34">
        <v>0.40711044813226432</v>
      </c>
      <c r="N48" s="34" t="s">
        <v>1</v>
      </c>
      <c r="O48" s="34">
        <v>0.46857482941412582</v>
      </c>
      <c r="P48" s="34" t="s">
        <v>1</v>
      </c>
      <c r="Q48" s="34">
        <v>0.46643794840950797</v>
      </c>
      <c r="R48" s="34" t="s">
        <v>1</v>
      </c>
      <c r="S48" s="34">
        <v>0.49444750981663121</v>
      </c>
      <c r="T48" s="34" t="s">
        <v>1</v>
      </c>
      <c r="U48" s="34">
        <v>0.52288658095992913</v>
      </c>
      <c r="V48" s="34" t="s">
        <v>1</v>
      </c>
      <c r="W48" s="34">
        <v>0.5600281657082502</v>
      </c>
      <c r="X48" s="34" t="s">
        <v>1</v>
      </c>
      <c r="Y48" s="34">
        <v>0.53524176088525377</v>
      </c>
      <c r="Z48" s="34" t="s">
        <v>1</v>
      </c>
      <c r="AA48" s="34">
        <v>0.62739876243440118</v>
      </c>
      <c r="AB48" s="34" t="s">
        <v>1</v>
      </c>
      <c r="AC48" s="34">
        <v>0.73382759521877272</v>
      </c>
      <c r="AD48" s="34">
        <v>0.78576162075168032</v>
      </c>
      <c r="AE48" s="34">
        <v>0.83619627925066442</v>
      </c>
      <c r="AF48" s="34">
        <v>0.86876539361825655</v>
      </c>
      <c r="AG48" s="34" t="s">
        <v>1</v>
      </c>
    </row>
    <row r="49" spans="1:33" s="5" customFormat="1" x14ac:dyDescent="0.25">
      <c r="A49" s="9" t="s">
        <v>45</v>
      </c>
      <c r="B49" s="31" t="s">
        <v>1</v>
      </c>
      <c r="C49" s="32" t="s">
        <v>1</v>
      </c>
      <c r="D49" s="32" t="s">
        <v>1</v>
      </c>
      <c r="E49" s="32" t="s">
        <v>1</v>
      </c>
      <c r="F49" s="32" t="s">
        <v>1</v>
      </c>
      <c r="G49" s="32" t="s">
        <v>1</v>
      </c>
      <c r="H49" s="32" t="s">
        <v>1</v>
      </c>
      <c r="I49" s="32" t="s">
        <v>1</v>
      </c>
      <c r="J49" s="32" t="s">
        <v>1</v>
      </c>
      <c r="K49" s="32">
        <v>0.64939690930544436</v>
      </c>
      <c r="L49" s="32">
        <v>0.69257055998001482</v>
      </c>
      <c r="M49" s="32">
        <v>0.77089092417311755</v>
      </c>
      <c r="N49" s="32">
        <v>0.81178475395553928</v>
      </c>
      <c r="O49" s="32">
        <v>0.81940483750573834</v>
      </c>
      <c r="P49" s="32">
        <v>0.74039200200130462</v>
      </c>
      <c r="Q49" s="32">
        <v>0.67588947203242611</v>
      </c>
      <c r="R49" s="32">
        <v>0.66577106585225665</v>
      </c>
      <c r="S49" s="32">
        <v>0.66754431071229647</v>
      </c>
      <c r="T49" s="32">
        <v>0.61171818352623231</v>
      </c>
      <c r="U49" s="32">
        <v>0.7270453529709836</v>
      </c>
      <c r="V49" s="32">
        <v>0.63671847220896727</v>
      </c>
      <c r="W49" s="32">
        <v>0.61897211140204134</v>
      </c>
      <c r="X49" s="32">
        <v>0.59950619593871513</v>
      </c>
      <c r="Y49" s="32">
        <v>0.62260044522611291</v>
      </c>
      <c r="Z49" s="32">
        <v>0.63926362603477915</v>
      </c>
      <c r="AA49" s="32">
        <v>0.65176351655442721</v>
      </c>
      <c r="AB49" s="32">
        <v>0.64718400492875616</v>
      </c>
      <c r="AC49" s="32">
        <v>0.66739944347425284</v>
      </c>
      <c r="AD49" s="32">
        <v>0.55037936904124563</v>
      </c>
      <c r="AE49" s="32">
        <v>0.63011700739866194</v>
      </c>
      <c r="AF49" s="32">
        <v>0.62147227178137499</v>
      </c>
      <c r="AG49" s="32" t="s">
        <v>1</v>
      </c>
    </row>
    <row r="50" spans="1:33" x14ac:dyDescent="0.25">
      <c r="A50" s="12" t="s">
        <v>46</v>
      </c>
      <c r="B50" s="33" t="s">
        <v>1</v>
      </c>
      <c r="C50" s="34" t="s">
        <v>1</v>
      </c>
      <c r="D50" s="34" t="s">
        <v>1</v>
      </c>
      <c r="E50" s="34" t="s">
        <v>1</v>
      </c>
      <c r="F50" s="34" t="s">
        <v>1</v>
      </c>
      <c r="G50" s="34" t="s">
        <v>1</v>
      </c>
      <c r="H50" s="34" t="s">
        <v>1</v>
      </c>
      <c r="I50" s="34" t="s">
        <v>1</v>
      </c>
      <c r="J50" s="34" t="s">
        <v>1</v>
      </c>
      <c r="K50" s="34" t="s">
        <v>1</v>
      </c>
      <c r="L50" s="34" t="s">
        <v>1</v>
      </c>
      <c r="M50" s="34" t="s">
        <v>1</v>
      </c>
      <c r="N50" s="34" t="s">
        <v>1</v>
      </c>
      <c r="O50" s="34" t="s">
        <v>1</v>
      </c>
      <c r="P50" s="34" t="s">
        <v>1</v>
      </c>
      <c r="Q50" s="34" t="s">
        <v>1</v>
      </c>
      <c r="R50" s="34" t="s">
        <v>1</v>
      </c>
      <c r="S50" s="34" t="s">
        <v>1</v>
      </c>
      <c r="T50" s="34" t="s">
        <v>1</v>
      </c>
      <c r="U50" s="34" t="s">
        <v>1</v>
      </c>
      <c r="V50" s="34" t="s">
        <v>1</v>
      </c>
      <c r="W50" s="34" t="s">
        <v>1</v>
      </c>
      <c r="X50" s="34" t="s">
        <v>1</v>
      </c>
      <c r="Y50" s="34" t="s">
        <v>1</v>
      </c>
      <c r="Z50" s="34" t="s">
        <v>1</v>
      </c>
      <c r="AA50" s="34">
        <v>7.6714775609281347E-2</v>
      </c>
      <c r="AB50" s="34">
        <v>0.10203517212403804</v>
      </c>
      <c r="AC50" s="34">
        <v>9.3527723018157913E-2</v>
      </c>
      <c r="AD50" s="34">
        <v>0.11117025799912907</v>
      </c>
      <c r="AE50" s="34">
        <v>0.10198028564008146</v>
      </c>
      <c r="AF50" s="34">
        <v>9.7647495741928866E-2</v>
      </c>
      <c r="AG50" s="34" t="s">
        <v>1</v>
      </c>
    </row>
    <row r="51" spans="1:33" s="5" customFormat="1" x14ac:dyDescent="0.25">
      <c r="A51" s="9" t="s">
        <v>47</v>
      </c>
      <c r="B51" s="31" t="s">
        <v>1</v>
      </c>
      <c r="C51" s="32" t="s">
        <v>1</v>
      </c>
      <c r="D51" s="32" t="s">
        <v>1</v>
      </c>
      <c r="E51" s="32" t="s">
        <v>1</v>
      </c>
      <c r="F51" s="32" t="s">
        <v>1</v>
      </c>
      <c r="G51" s="32" t="s">
        <v>1</v>
      </c>
      <c r="H51" s="32" t="s">
        <v>1</v>
      </c>
      <c r="I51" s="32" t="s">
        <v>1</v>
      </c>
      <c r="J51" s="32" t="s">
        <v>1</v>
      </c>
      <c r="K51" s="32">
        <v>1.1424488470282557</v>
      </c>
      <c r="L51" s="32">
        <v>1.126621361521055</v>
      </c>
      <c r="M51" s="32">
        <v>1.2711019507028596</v>
      </c>
      <c r="N51" s="32">
        <v>1.2402133760133642</v>
      </c>
      <c r="O51" s="32">
        <v>1.2071745536477936</v>
      </c>
      <c r="P51" s="32">
        <v>1.3215657835861196</v>
      </c>
      <c r="Q51" s="32">
        <v>1.4190002961597947</v>
      </c>
      <c r="R51" s="32">
        <v>1.3896327386487395</v>
      </c>
      <c r="S51" s="32">
        <v>1.5482717853035746</v>
      </c>
      <c r="T51" s="32">
        <v>1.8637001463085567</v>
      </c>
      <c r="U51" s="32">
        <v>1.306349804971414</v>
      </c>
      <c r="V51" s="32">
        <v>1.1502565446643389</v>
      </c>
      <c r="W51" s="32">
        <v>1.2654229370412038</v>
      </c>
      <c r="X51" s="32">
        <v>1.1492269582301187</v>
      </c>
      <c r="Y51" s="32">
        <v>1.1212660472891778</v>
      </c>
      <c r="Z51" s="32">
        <v>1.250574323113369</v>
      </c>
      <c r="AA51" s="32">
        <v>1.2916439265537059</v>
      </c>
      <c r="AB51" s="32">
        <v>1.2025259541814857</v>
      </c>
      <c r="AC51" s="32">
        <v>1.1231766294724637</v>
      </c>
      <c r="AD51" s="32">
        <v>1.0814359173369663</v>
      </c>
      <c r="AE51" s="32">
        <v>1.1517514466326948</v>
      </c>
      <c r="AF51" s="32" t="s">
        <v>1</v>
      </c>
      <c r="AG51" s="32" t="s">
        <v>1</v>
      </c>
    </row>
    <row r="52" spans="1:33" x14ac:dyDescent="0.25">
      <c r="A52" s="12" t="s">
        <v>48</v>
      </c>
      <c r="B52" s="33">
        <v>1.801130410400956</v>
      </c>
      <c r="C52" s="34">
        <v>1.862172747599149</v>
      </c>
      <c r="D52" s="34">
        <v>1.7906617260146616</v>
      </c>
      <c r="E52" s="34">
        <v>1.683079492354006</v>
      </c>
      <c r="F52" s="34">
        <v>1.6109262826125021</v>
      </c>
      <c r="G52" s="34">
        <v>1.6994013808568842</v>
      </c>
      <c r="H52" s="34">
        <v>1.7635185000300997</v>
      </c>
      <c r="I52" s="34">
        <v>1.8118106424770144</v>
      </c>
      <c r="J52" s="34">
        <v>1.8438196423915434</v>
      </c>
      <c r="K52" s="34">
        <v>1.8906317943444475</v>
      </c>
      <c r="L52" s="34">
        <v>1.9506578510951957</v>
      </c>
      <c r="M52" s="34">
        <v>1.90907536801655</v>
      </c>
      <c r="N52" s="34">
        <v>1.7738684620922403</v>
      </c>
      <c r="O52" s="34">
        <v>1.7520610660370362</v>
      </c>
      <c r="P52" s="34">
        <v>1.7049820597132108</v>
      </c>
      <c r="Q52" s="34">
        <v>1.7344549668204263</v>
      </c>
      <c r="R52" s="34">
        <v>1.7926786006786681</v>
      </c>
      <c r="S52" s="34">
        <v>1.8603202878937655</v>
      </c>
      <c r="T52" s="34">
        <v>1.9680617191954803</v>
      </c>
      <c r="U52" s="34">
        <v>1.9504882799616829</v>
      </c>
      <c r="V52" s="34">
        <v>1.8537946450820222</v>
      </c>
      <c r="W52" s="34">
        <v>1.8852376364695007</v>
      </c>
      <c r="X52" s="34">
        <v>1.8595518510247033</v>
      </c>
      <c r="Y52" s="34">
        <v>1.914885987196254</v>
      </c>
      <c r="Z52" s="34">
        <v>1.9413940890177122</v>
      </c>
      <c r="AA52" s="34">
        <v>2.0175301327478277</v>
      </c>
      <c r="AB52" s="34">
        <v>2.0879047168815199</v>
      </c>
      <c r="AC52" s="34">
        <v>2.1386502192573236</v>
      </c>
      <c r="AD52" s="34">
        <v>2.2305132434546833</v>
      </c>
      <c r="AE52" s="34">
        <v>2.3788422007224024</v>
      </c>
      <c r="AF52" s="34">
        <v>2.5986149156785956</v>
      </c>
      <c r="AG52" s="34" t="s">
        <v>1</v>
      </c>
    </row>
    <row r="53" spans="1:33" s="5" customFormat="1" x14ac:dyDescent="0.25">
      <c r="A53" s="9" t="s">
        <v>49</v>
      </c>
      <c r="B53" s="31" t="s">
        <v>1</v>
      </c>
      <c r="C53" s="32" t="s">
        <v>1</v>
      </c>
      <c r="D53" s="32" t="s">
        <v>1</v>
      </c>
      <c r="E53" s="32" t="s">
        <v>1</v>
      </c>
      <c r="F53" s="32" t="s">
        <v>1</v>
      </c>
      <c r="G53" s="32" t="s">
        <v>1</v>
      </c>
      <c r="H53" s="32" t="s">
        <v>1</v>
      </c>
      <c r="I53" s="32" t="s">
        <v>1</v>
      </c>
      <c r="J53" s="32" t="s">
        <v>1</v>
      </c>
      <c r="K53" s="32" t="s">
        <v>1</v>
      </c>
      <c r="L53" s="32" t="s">
        <v>1</v>
      </c>
      <c r="M53" s="32" t="s">
        <v>1</v>
      </c>
      <c r="N53" s="32" t="s">
        <v>1</v>
      </c>
      <c r="O53" s="32" t="s">
        <v>1</v>
      </c>
      <c r="P53" s="32" t="s">
        <v>1</v>
      </c>
      <c r="Q53" s="32" t="s">
        <v>1</v>
      </c>
      <c r="R53" s="32" t="s">
        <v>1</v>
      </c>
      <c r="S53" s="32" t="s">
        <v>1</v>
      </c>
      <c r="T53" s="32" t="s">
        <v>1</v>
      </c>
      <c r="U53" s="32">
        <v>0.1170281922280318</v>
      </c>
      <c r="V53" s="32">
        <v>8.1680067500542144E-2</v>
      </c>
      <c r="W53" s="32">
        <v>6.4130316405771368E-2</v>
      </c>
      <c r="X53" s="32">
        <v>0.21299222250664485</v>
      </c>
      <c r="Y53" s="32">
        <v>9.0701490308575633E-2</v>
      </c>
      <c r="Z53" s="32">
        <v>0.21443093380596334</v>
      </c>
      <c r="AA53" s="32">
        <v>0.25733134425042342</v>
      </c>
      <c r="AB53" s="32">
        <v>0.31446105453260487</v>
      </c>
      <c r="AC53" s="32">
        <v>0.31993256266575337</v>
      </c>
      <c r="AD53" s="32">
        <v>0.35933870750332514</v>
      </c>
      <c r="AE53" s="32">
        <v>0.35050942839395099</v>
      </c>
      <c r="AF53" s="32">
        <v>0.35318446925282337</v>
      </c>
      <c r="AG53" s="32">
        <v>0.44893277486668504</v>
      </c>
    </row>
    <row r="54" spans="1:33" x14ac:dyDescent="0.25">
      <c r="A54" s="12" t="s">
        <v>50</v>
      </c>
      <c r="B54" s="33" t="s">
        <v>1</v>
      </c>
      <c r="C54" s="34" t="s">
        <v>1</v>
      </c>
      <c r="D54" s="34">
        <v>1.6182894654944866</v>
      </c>
      <c r="E54" s="34" t="s">
        <v>1</v>
      </c>
      <c r="F54" s="34" t="s">
        <v>1</v>
      </c>
      <c r="G54" s="34" t="s">
        <v>1</v>
      </c>
      <c r="H54" s="34">
        <v>1.6794788382098087</v>
      </c>
      <c r="I54" s="34" t="s">
        <v>1</v>
      </c>
      <c r="J54" s="34" t="s">
        <v>1</v>
      </c>
      <c r="K54" s="34" t="s">
        <v>1</v>
      </c>
      <c r="L54" s="34">
        <v>1.6732408703397379</v>
      </c>
      <c r="M54" s="34" t="s">
        <v>1</v>
      </c>
      <c r="N54" s="34" t="s">
        <v>1</v>
      </c>
      <c r="O54" s="34" t="s">
        <v>1</v>
      </c>
      <c r="P54" s="34">
        <v>1.9232848271343232</v>
      </c>
      <c r="Q54" s="34" t="s">
        <v>1</v>
      </c>
      <c r="R54" s="34" t="s">
        <v>1</v>
      </c>
      <c r="S54" s="34" t="s">
        <v>1</v>
      </c>
      <c r="T54" s="34">
        <v>1.9498453551281991</v>
      </c>
      <c r="U54" s="34" t="s">
        <v>1</v>
      </c>
      <c r="V54" s="34" t="s">
        <v>1</v>
      </c>
      <c r="W54" s="34" t="s">
        <v>1</v>
      </c>
      <c r="X54" s="34">
        <v>1.9915795276158184</v>
      </c>
      <c r="Y54" s="34" t="s">
        <v>1</v>
      </c>
      <c r="Z54" s="34" t="s">
        <v>1</v>
      </c>
      <c r="AA54" s="34">
        <v>2.0899924012704068</v>
      </c>
      <c r="AB54" s="34" t="s">
        <v>1</v>
      </c>
      <c r="AC54" s="34">
        <v>2.0626137868421761</v>
      </c>
      <c r="AD54" s="34" t="s">
        <v>1</v>
      </c>
      <c r="AE54" s="34">
        <v>2.1557326442719869</v>
      </c>
      <c r="AF54" s="34" t="s">
        <v>1</v>
      </c>
      <c r="AG54" s="34" t="s">
        <v>1</v>
      </c>
    </row>
    <row r="55" spans="1:33" s="5" customFormat="1" x14ac:dyDescent="0.25">
      <c r="A55" s="9" t="s">
        <v>51</v>
      </c>
      <c r="B55" s="31" t="s">
        <v>1</v>
      </c>
      <c r="C55" s="32" t="s">
        <v>1</v>
      </c>
      <c r="D55" s="32" t="s">
        <v>1</v>
      </c>
      <c r="E55" s="32" t="s">
        <v>1</v>
      </c>
      <c r="F55" s="32" t="s">
        <v>1</v>
      </c>
      <c r="G55" s="32" t="s">
        <v>1</v>
      </c>
      <c r="H55" s="32" t="s">
        <v>1</v>
      </c>
      <c r="I55" s="32" t="s">
        <v>1</v>
      </c>
      <c r="J55" s="32" t="s">
        <v>1</v>
      </c>
      <c r="K55" s="32">
        <v>1.2459358408070251</v>
      </c>
      <c r="L55" s="32">
        <v>1.2169945105551609</v>
      </c>
      <c r="M55" s="32">
        <v>1.2875799474456515</v>
      </c>
      <c r="N55" s="32">
        <v>1.3128581945611248</v>
      </c>
      <c r="O55" s="32">
        <v>1.3970478461747033</v>
      </c>
      <c r="P55" s="32">
        <v>1.4685193108697896</v>
      </c>
      <c r="Q55" s="32">
        <v>1.56513381378163</v>
      </c>
      <c r="R55" s="32">
        <v>1.6483289942634718</v>
      </c>
      <c r="S55" s="32">
        <v>1.7174346889463621</v>
      </c>
      <c r="T55" s="32">
        <v>1.8975715742378096</v>
      </c>
      <c r="U55" s="32">
        <v>1.9972888117871939</v>
      </c>
      <c r="V55" s="32">
        <v>2.015743910978002</v>
      </c>
      <c r="W55" s="32">
        <v>2.1138158024136664</v>
      </c>
      <c r="X55" s="32">
        <v>2.1945534580366974</v>
      </c>
      <c r="Y55" s="32">
        <v>2.2671206110802316</v>
      </c>
      <c r="Z55" s="32">
        <v>2.294367363804521</v>
      </c>
      <c r="AA55" s="32">
        <v>2.3287099700499794</v>
      </c>
      <c r="AB55" s="32">
        <v>2.3923828268527143</v>
      </c>
      <c r="AC55" s="32">
        <v>2.5252046238148549</v>
      </c>
      <c r="AD55" s="32">
        <v>2.6922767396101079</v>
      </c>
      <c r="AE55" s="32">
        <v>2.8272068709401079</v>
      </c>
      <c r="AF55" s="32">
        <v>2.996955308377053</v>
      </c>
      <c r="AG55" s="32" t="s">
        <v>1</v>
      </c>
    </row>
    <row r="56" spans="1:33" x14ac:dyDescent="0.25">
      <c r="A56" s="12" t="s">
        <v>52</v>
      </c>
      <c r="B56" s="33" t="s">
        <v>1</v>
      </c>
      <c r="C56" s="34" t="s">
        <v>1</v>
      </c>
      <c r="D56" s="34" t="s">
        <v>1</v>
      </c>
      <c r="E56" s="34" t="s">
        <v>1</v>
      </c>
      <c r="F56" s="34" t="s">
        <v>1</v>
      </c>
      <c r="G56" s="34" t="s">
        <v>1</v>
      </c>
      <c r="H56" s="34" t="s">
        <v>1</v>
      </c>
      <c r="I56" s="34" t="s">
        <v>1</v>
      </c>
      <c r="J56" s="34">
        <v>0.11425442040900859</v>
      </c>
      <c r="K56" s="34">
        <v>0.17333384245578318</v>
      </c>
      <c r="L56" s="34">
        <v>0.15568923030633106</v>
      </c>
      <c r="M56" s="34">
        <v>0.17627035154825044</v>
      </c>
      <c r="N56" s="34">
        <v>0.14607814871519562</v>
      </c>
      <c r="O56" s="34">
        <v>0.1080860822268505</v>
      </c>
      <c r="P56" s="34">
        <v>0.12020118973435488</v>
      </c>
      <c r="Q56" s="34">
        <v>0.19074484201848718</v>
      </c>
      <c r="R56" s="34">
        <v>0.20472176748407273</v>
      </c>
      <c r="S56" s="34">
        <v>0.2831414022347728</v>
      </c>
      <c r="T56" s="34">
        <v>0.30401229012227798</v>
      </c>
      <c r="U56" s="34">
        <v>0.32147857776320399</v>
      </c>
      <c r="V56" s="34">
        <v>0.33767473448066632</v>
      </c>
      <c r="W56" s="34">
        <v>0.34288407459573</v>
      </c>
      <c r="X56" s="34">
        <v>0.37251293772861899</v>
      </c>
      <c r="Y56" s="34">
        <v>0.38562102256558289</v>
      </c>
      <c r="Z56" s="34">
        <v>0.42629954638133344</v>
      </c>
      <c r="AA56" s="34">
        <v>0.4384940619317037</v>
      </c>
      <c r="AB56" s="34">
        <v>0.50861253981776999</v>
      </c>
      <c r="AC56" s="34">
        <v>0.54187741964039182</v>
      </c>
      <c r="AD56" s="34">
        <v>0.61960021695373679</v>
      </c>
      <c r="AE56" s="34">
        <v>0.68419615427004199</v>
      </c>
      <c r="AF56" s="34">
        <v>0.70566118937642996</v>
      </c>
      <c r="AG56" s="34" t="s">
        <v>1</v>
      </c>
    </row>
    <row r="57" spans="1:33" s="5" customFormat="1" x14ac:dyDescent="0.25">
      <c r="A57" s="9" t="s">
        <v>53</v>
      </c>
      <c r="B57" s="31">
        <v>1.3510418680046063</v>
      </c>
      <c r="C57" s="32">
        <v>1.2554671078420783</v>
      </c>
      <c r="D57" s="32">
        <v>1.2148712379308806</v>
      </c>
      <c r="E57" s="32">
        <v>1.231677438133536</v>
      </c>
      <c r="F57" s="32">
        <v>1.1865334757567136</v>
      </c>
      <c r="G57" s="32">
        <v>1.0722422637061992</v>
      </c>
      <c r="H57" s="32">
        <v>1.0247281665224603</v>
      </c>
      <c r="I57" s="32">
        <v>1.0040031520882584</v>
      </c>
      <c r="J57" s="32">
        <v>1.0160799681523234</v>
      </c>
      <c r="K57" s="32">
        <v>1.0869744900707092</v>
      </c>
      <c r="L57" s="32">
        <v>1.0502429966237796</v>
      </c>
      <c r="M57" s="32">
        <v>1.0522016031624024</v>
      </c>
      <c r="N57" s="32">
        <v>1.0498782912102762</v>
      </c>
      <c r="O57" s="32">
        <v>1.0091483121953082</v>
      </c>
      <c r="P57" s="32">
        <v>0.96154035913072056</v>
      </c>
      <c r="Q57" s="32">
        <v>0.95543696582577076</v>
      </c>
      <c r="R57" s="32">
        <v>0.97269430802213053</v>
      </c>
      <c r="S57" s="32">
        <v>1.0109854244753684</v>
      </c>
      <c r="T57" s="32">
        <v>1.000217837369491</v>
      </c>
      <c r="U57" s="32">
        <v>1.0089679582928912</v>
      </c>
      <c r="V57" s="32">
        <v>1.0004439526857269</v>
      </c>
      <c r="W57" s="32">
        <v>1.0485976793537417</v>
      </c>
      <c r="X57" s="32">
        <v>0.99935739030360382</v>
      </c>
      <c r="Y57" s="32">
        <v>1.0361976615650079</v>
      </c>
      <c r="Z57" s="32">
        <v>1.0700383465878835</v>
      </c>
      <c r="AA57" s="32">
        <v>1.0879742618541697</v>
      </c>
      <c r="AB57" s="32">
        <v>1.1141708677743956</v>
      </c>
      <c r="AC57" s="32">
        <v>1.1448807182283856</v>
      </c>
      <c r="AD57" s="32">
        <v>1.169501987121065</v>
      </c>
      <c r="AE57" s="32">
        <v>1.194433910921112</v>
      </c>
      <c r="AF57" s="32" t="s">
        <v>1</v>
      </c>
      <c r="AG57" s="32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300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452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>
        <v>66.493041806754448</v>
      </c>
      <c r="D5" s="11" t="s">
        <v>1</v>
      </c>
      <c r="E5" s="11">
        <v>71.648079227506457</v>
      </c>
      <c r="F5" s="11">
        <v>71.344413481351026</v>
      </c>
      <c r="G5" s="11">
        <v>71.275264177933636</v>
      </c>
      <c r="H5" s="11">
        <v>71.585466092278708</v>
      </c>
      <c r="I5" s="11">
        <v>71.620475392050494</v>
      </c>
      <c r="J5" s="11">
        <v>70.976402000837197</v>
      </c>
      <c r="K5" s="11">
        <v>71.621052403614499</v>
      </c>
      <c r="L5" s="11">
        <v>72.293435671189272</v>
      </c>
      <c r="M5" s="11">
        <v>72.97277429579681</v>
      </c>
      <c r="N5" s="11">
        <v>70.419769351920706</v>
      </c>
      <c r="O5" s="11">
        <v>69.684809724644055</v>
      </c>
      <c r="P5" s="11">
        <v>69.061408312247138</v>
      </c>
      <c r="Q5" s="11">
        <v>68.010230650774645</v>
      </c>
      <c r="R5" s="11">
        <v>69.275390098697159</v>
      </c>
      <c r="S5" s="11">
        <v>69.536479159518976</v>
      </c>
      <c r="T5" s="11">
        <v>68.255048402989786</v>
      </c>
      <c r="U5" s="11">
        <v>66.065519248718076</v>
      </c>
      <c r="V5" s="11">
        <v>67.147913188647749</v>
      </c>
      <c r="W5" s="11">
        <v>68.699057642883361</v>
      </c>
      <c r="X5" s="11">
        <v>69.801609410538177</v>
      </c>
      <c r="Y5" s="11">
        <v>69.420876136417874</v>
      </c>
      <c r="Z5" s="11">
        <v>69.896319264799416</v>
      </c>
      <c r="AA5" s="11">
        <v>69.936984839200647</v>
      </c>
      <c r="AB5" s="11">
        <v>68.598024781726593</v>
      </c>
      <c r="AC5" s="11">
        <v>70.219273185557</v>
      </c>
      <c r="AD5" s="11">
        <v>71.685859048678097</v>
      </c>
      <c r="AE5" s="11">
        <v>73.749299962183727</v>
      </c>
      <c r="AF5" s="11">
        <v>73.882223956299683</v>
      </c>
      <c r="AG5" s="11">
        <v>75.364577026013336</v>
      </c>
    </row>
    <row r="6" spans="1:33" x14ac:dyDescent="0.25">
      <c r="A6" s="12" t="s">
        <v>2</v>
      </c>
      <c r="B6" s="13">
        <v>61.424606845513416</v>
      </c>
      <c r="C6" s="14">
        <v>54.076218041485767</v>
      </c>
      <c r="D6" s="14">
        <v>50.802300938540725</v>
      </c>
      <c r="E6" s="14">
        <v>50.098897993783552</v>
      </c>
      <c r="F6" s="14">
        <v>49.793523147141926</v>
      </c>
      <c r="G6" s="14">
        <v>49.403341288782812</v>
      </c>
      <c r="H6" s="14">
        <v>58.865325754263218</v>
      </c>
      <c r="I6" s="14">
        <v>22.92670813062275</v>
      </c>
      <c r="J6" s="14">
        <v>18.637439458298715</v>
      </c>
      <c r="K6" s="14">
        <v>20.565265898103384</v>
      </c>
      <c r="L6" s="14">
        <v>21.366459627329196</v>
      </c>
      <c r="M6" s="14">
        <v>20.483040876576272</v>
      </c>
      <c r="N6" s="14">
        <v>18.521161899107543</v>
      </c>
      <c r="O6" s="14">
        <v>19.964163921160623</v>
      </c>
      <c r="P6" s="14">
        <v>23.711340206185564</v>
      </c>
      <c r="Q6" s="14">
        <v>21.525689192954811</v>
      </c>
      <c r="R6" s="14">
        <v>25.48178335780219</v>
      </c>
      <c r="S6" s="14">
        <v>31.153977154116319</v>
      </c>
      <c r="T6" s="14">
        <v>31.029752497276391</v>
      </c>
      <c r="U6" s="14">
        <v>29.960117432005763</v>
      </c>
      <c r="V6" s="14">
        <v>50.308577554718561</v>
      </c>
      <c r="W6" s="14">
        <v>53.237686409073348</v>
      </c>
      <c r="X6" s="14">
        <v>60.52388668536971</v>
      </c>
      <c r="Y6" s="14">
        <v>61.079354856023407</v>
      </c>
      <c r="Z6" s="14">
        <v>65.724720191207069</v>
      </c>
      <c r="AA6" s="14">
        <v>73.358911738042011</v>
      </c>
      <c r="AB6" s="14">
        <v>73.260390535413208</v>
      </c>
      <c r="AC6" s="14">
        <v>70.250870126829369</v>
      </c>
      <c r="AD6" s="14">
        <v>71.912187659849621</v>
      </c>
      <c r="AE6" s="14">
        <v>67.168995701165116</v>
      </c>
      <c r="AF6" s="14">
        <v>67.501831430273782</v>
      </c>
      <c r="AG6" s="14">
        <v>65.828677839851025</v>
      </c>
    </row>
    <row r="7" spans="1:33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>
        <v>73.246753246753244</v>
      </c>
      <c r="F7" s="18">
        <v>67.003003928213829</v>
      </c>
      <c r="G7" s="18">
        <v>65.070873800294649</v>
      </c>
      <c r="H7" s="18">
        <v>59.930030803662007</v>
      </c>
      <c r="I7" s="18">
        <v>62.801503280725356</v>
      </c>
      <c r="J7" s="18">
        <v>64.551935272250162</v>
      </c>
      <c r="K7" s="18">
        <v>62.85147610448815</v>
      </c>
      <c r="L7" s="18">
        <v>59.960660243438333</v>
      </c>
      <c r="M7" s="18">
        <v>60.175389067297182</v>
      </c>
      <c r="N7" s="18">
        <v>61.082762027869329</v>
      </c>
      <c r="O7" s="18">
        <v>60.992223799374045</v>
      </c>
      <c r="P7" s="18">
        <v>62.425575503878107</v>
      </c>
      <c r="Q7" s="18">
        <v>58.160481594998338</v>
      </c>
      <c r="R7" s="18">
        <v>58.64618433644214</v>
      </c>
      <c r="S7" s="18">
        <v>57.651693834903917</v>
      </c>
      <c r="T7" s="18">
        <v>57.604283463637309</v>
      </c>
      <c r="U7" s="18">
        <v>55.284013036048485</v>
      </c>
      <c r="V7" s="18">
        <v>56.65707471318526</v>
      </c>
      <c r="W7" s="18">
        <v>54.416205922728999</v>
      </c>
      <c r="X7" s="18">
        <v>52.830057782922339</v>
      </c>
      <c r="Y7" s="18">
        <v>53.321642298255334</v>
      </c>
      <c r="Z7" s="18">
        <v>55.203340854011806</v>
      </c>
      <c r="AA7" s="18">
        <v>54.303704155683654</v>
      </c>
      <c r="AB7" s="18">
        <v>61.141901667995334</v>
      </c>
      <c r="AC7" s="18">
        <v>62.852777296047712</v>
      </c>
      <c r="AD7" s="18">
        <v>61.947733673512396</v>
      </c>
      <c r="AE7" s="18">
        <v>61.643953725378289</v>
      </c>
      <c r="AF7" s="18">
        <v>60.955211203393247</v>
      </c>
      <c r="AG7" s="18">
        <v>62.785760849762397</v>
      </c>
    </row>
    <row r="8" spans="1:33" x14ac:dyDescent="0.25">
      <c r="A8" s="12" t="s">
        <v>4</v>
      </c>
      <c r="B8" s="13">
        <v>56.917513080947977</v>
      </c>
      <c r="C8" s="14">
        <v>58.539007092198581</v>
      </c>
      <c r="D8" s="14">
        <v>58.417802242062166</v>
      </c>
      <c r="E8" s="14">
        <v>58.305192736540313</v>
      </c>
      <c r="F8" s="14" t="s">
        <v>1</v>
      </c>
      <c r="G8" s="14">
        <v>57.385536320983668</v>
      </c>
      <c r="H8" s="14">
        <v>60.909599633718273</v>
      </c>
      <c r="I8" s="14">
        <v>61.449288749307215</v>
      </c>
      <c r="J8" s="14">
        <v>64.699909301588605</v>
      </c>
      <c r="K8" s="14">
        <v>64.929163649138687</v>
      </c>
      <c r="L8" s="14">
        <v>66.706884070460887</v>
      </c>
      <c r="M8" s="14">
        <v>68.581373743938059</v>
      </c>
      <c r="N8" s="14">
        <v>69.0191978159217</v>
      </c>
      <c r="O8" s="14">
        <v>69.103494073682924</v>
      </c>
      <c r="P8" s="14">
        <v>68.03902568739295</v>
      </c>
      <c r="Q8" s="14">
        <v>68.253816041012144</v>
      </c>
      <c r="R8" s="14">
        <v>66.935130865474363</v>
      </c>
      <c r="S8" s="14">
        <v>69.872217394356042</v>
      </c>
      <c r="T8" s="14">
        <v>69.895722834897839</v>
      </c>
      <c r="U8" s="14">
        <v>69.780609306666122</v>
      </c>
      <c r="V8" s="14">
        <v>67.03643477915189</v>
      </c>
      <c r="W8" s="14">
        <v>66.723301595707511</v>
      </c>
      <c r="X8" s="14">
        <v>65.571637693447343</v>
      </c>
      <c r="Y8" s="14">
        <v>63.341340911747409</v>
      </c>
      <c r="Z8" s="14">
        <v>63.768793736575901</v>
      </c>
      <c r="AA8" s="14">
        <v>63.473718051760166</v>
      </c>
      <c r="AB8" s="14">
        <v>65.06726388611925</v>
      </c>
      <c r="AC8" s="14">
        <v>63.404427435789735</v>
      </c>
      <c r="AD8" s="14">
        <v>63.122063620313021</v>
      </c>
      <c r="AE8" s="14">
        <v>62.567096574949623</v>
      </c>
      <c r="AF8" s="14">
        <v>61.593541186531574</v>
      </c>
      <c r="AG8" s="14">
        <v>62.142745588005624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>
        <v>19.692553265320285</v>
      </c>
      <c r="K9" s="11">
        <v>23.917615886803791</v>
      </c>
      <c r="L9" s="11">
        <v>22.506076154469348</v>
      </c>
      <c r="M9" s="11">
        <v>33.620919318810586</v>
      </c>
      <c r="N9" s="11">
        <v>30.6594373328067</v>
      </c>
      <c r="O9" s="11">
        <v>33.885199808566639</v>
      </c>
      <c r="P9" s="11">
        <v>38.963991197310818</v>
      </c>
      <c r="Q9" s="11">
        <v>45.084260211683954</v>
      </c>
      <c r="R9" s="11">
        <v>44.435761071851957</v>
      </c>
      <c r="S9" s="11">
        <v>47.151133327190635</v>
      </c>
      <c r="T9" s="11">
        <v>43.202957137844351</v>
      </c>
      <c r="U9" s="11">
        <v>44.685981772403274</v>
      </c>
      <c r="V9" s="11">
        <v>50.164547173053798</v>
      </c>
      <c r="W9" s="11">
        <v>63.167354667873596</v>
      </c>
      <c r="X9" s="11">
        <v>57.525578218784069</v>
      </c>
      <c r="Y9" s="11">
        <v>47.723473753622962</v>
      </c>
      <c r="Z9" s="11">
        <v>43.534470732660004</v>
      </c>
      <c r="AA9" s="11">
        <v>46.050459018558875</v>
      </c>
      <c r="AB9" s="11">
        <v>51.494414441074213</v>
      </c>
      <c r="AC9" s="11">
        <v>47.19374342797056</v>
      </c>
      <c r="AD9" s="11">
        <v>42.347664369325024</v>
      </c>
      <c r="AE9" s="11">
        <v>53.314789058878063</v>
      </c>
      <c r="AF9" s="11">
        <v>54.958514421177405</v>
      </c>
      <c r="AG9" s="11">
        <v>55.839422682508058</v>
      </c>
    </row>
    <row r="10" spans="1:33" x14ac:dyDescent="0.25">
      <c r="A10" s="12" t="s">
        <v>6</v>
      </c>
      <c r="B10" s="13">
        <v>62.562202728644486</v>
      </c>
      <c r="C10" s="14">
        <v>57.002266404542404</v>
      </c>
      <c r="D10" s="14">
        <v>56.757802483607456</v>
      </c>
      <c r="E10" s="14">
        <v>58.387567596765486</v>
      </c>
      <c r="F10" s="14">
        <v>62.230945879466148</v>
      </c>
      <c r="G10" s="14">
        <v>63.219607223956373</v>
      </c>
      <c r="H10" s="14">
        <v>66.169564774558694</v>
      </c>
      <c r="I10" s="14">
        <v>65.981924967236296</v>
      </c>
      <c r="J10" s="14">
        <v>67.157687505887594</v>
      </c>
      <c r="K10" s="14">
        <v>68.163633082396615</v>
      </c>
      <c r="L10" s="14">
        <v>70.906998356174299</v>
      </c>
      <c r="M10" s="14">
        <v>71.097384768797184</v>
      </c>
      <c r="N10" s="14">
        <v>69.872752887204186</v>
      </c>
      <c r="O10" s="14">
        <v>70.487778465531989</v>
      </c>
      <c r="P10" s="14">
        <v>70.115659959984129</v>
      </c>
      <c r="Q10" s="14">
        <v>70.827776458337141</v>
      </c>
      <c r="R10" s="14">
        <v>71.300941679470725</v>
      </c>
      <c r="S10" s="14">
        <v>72.29847164754824</v>
      </c>
      <c r="T10" s="14">
        <v>74.252913510690874</v>
      </c>
      <c r="U10" s="14">
        <v>71.423915106405801</v>
      </c>
      <c r="V10" s="14">
        <v>69.634964836549145</v>
      </c>
      <c r="W10" s="14">
        <v>70.45847308901611</v>
      </c>
      <c r="X10" s="14">
        <v>68.721808671336532</v>
      </c>
      <c r="Y10" s="14">
        <v>68.855941712422009</v>
      </c>
      <c r="Z10" s="14">
        <v>67.712412278681228</v>
      </c>
      <c r="AA10" s="14">
        <v>66.667215734075683</v>
      </c>
      <c r="AB10" s="14">
        <v>65.839253471929254</v>
      </c>
      <c r="AC10" s="14">
        <v>65.254649128490911</v>
      </c>
      <c r="AD10" s="14">
        <v>65.658542647218724</v>
      </c>
      <c r="AE10" s="14">
        <v>65.64161367663921</v>
      </c>
      <c r="AF10" s="14">
        <v>66.991215543727549</v>
      </c>
      <c r="AG10" s="14">
        <v>68.784899738382961</v>
      </c>
    </row>
    <row r="11" spans="1:33" x14ac:dyDescent="0.25">
      <c r="A11" s="9" t="s">
        <v>7</v>
      </c>
      <c r="B11" s="10">
        <v>60.418941537289285</v>
      </c>
      <c r="C11" s="11">
        <v>61.48119910738982</v>
      </c>
      <c r="D11" s="11">
        <v>62.483903335314515</v>
      </c>
      <c r="E11" s="11">
        <v>61.697837408484858</v>
      </c>
      <c r="F11" s="11">
        <v>61.83990924962395</v>
      </c>
      <c r="G11" s="11">
        <v>60.981086614093627</v>
      </c>
      <c r="H11" s="11">
        <v>61.544569154321358</v>
      </c>
      <c r="I11" s="11">
        <v>62.534463538643458</v>
      </c>
      <c r="J11" s="11">
        <v>62.260949339744123</v>
      </c>
      <c r="K11" s="11">
        <v>63.176892861682063</v>
      </c>
      <c r="L11" s="11">
        <v>62.507818153623482</v>
      </c>
      <c r="M11" s="11">
        <v>63.191887949690106</v>
      </c>
      <c r="N11" s="11">
        <v>63.250524839000377</v>
      </c>
      <c r="O11" s="11">
        <v>62.617149798107242</v>
      </c>
      <c r="P11" s="11">
        <v>63.103787252713808</v>
      </c>
      <c r="Q11" s="11">
        <v>62.115905191074525</v>
      </c>
      <c r="R11" s="11">
        <v>63.081200190025278</v>
      </c>
      <c r="S11" s="11">
        <v>62.979064799135621</v>
      </c>
      <c r="T11" s="11">
        <v>62.730744118483663</v>
      </c>
      <c r="U11" s="11">
        <v>61.692504271690318</v>
      </c>
      <c r="V11" s="11">
        <v>63.159207958474703</v>
      </c>
      <c r="W11" s="11">
        <v>63.953960844674818</v>
      </c>
      <c r="X11" s="11">
        <v>64.578725049703849</v>
      </c>
      <c r="Y11" s="11">
        <v>64.586875418914033</v>
      </c>
      <c r="Z11" s="11">
        <v>64.970287092499959</v>
      </c>
      <c r="AA11" s="11">
        <v>64.674951114137286</v>
      </c>
      <c r="AB11" s="11">
        <v>65.105782531320671</v>
      </c>
      <c r="AC11" s="11">
        <v>65.366771141505311</v>
      </c>
      <c r="AD11" s="11">
        <v>65.537487142147171</v>
      </c>
      <c r="AE11" s="11">
        <v>65.921436794807803</v>
      </c>
      <c r="AF11" s="11">
        <v>66.016173433200763</v>
      </c>
      <c r="AG11" s="11">
        <v>65.589521568933705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>
        <v>42.671984047856434</v>
      </c>
      <c r="O12" s="14">
        <v>39.112720688094157</v>
      </c>
      <c r="P12" s="14">
        <v>41.647331786542921</v>
      </c>
      <c r="Q12" s="14">
        <v>41.246701561621322</v>
      </c>
      <c r="R12" s="14">
        <v>36.707815153044834</v>
      </c>
      <c r="S12" s="14">
        <v>40.642255727432932</v>
      </c>
      <c r="T12" s="14">
        <v>44.290826284970727</v>
      </c>
      <c r="U12" s="14">
        <v>40.417619543549606</v>
      </c>
      <c r="V12" s="14">
        <v>44.09773461961823</v>
      </c>
      <c r="W12" s="14">
        <v>44.708177675044638</v>
      </c>
      <c r="X12" s="14">
        <v>45.846052445514118</v>
      </c>
      <c r="Y12" s="14">
        <v>50.104464130261704</v>
      </c>
      <c r="Z12" s="14">
        <v>48.251833420437187</v>
      </c>
      <c r="AA12" s="14">
        <v>51.225084802780977</v>
      </c>
      <c r="AB12" s="14">
        <v>46.166144409539321</v>
      </c>
      <c r="AC12" s="14">
        <v>48.396583359696301</v>
      </c>
      <c r="AD12" s="14">
        <v>48.02788941490207</v>
      </c>
      <c r="AE12" s="14">
        <v>48.970703436613434</v>
      </c>
      <c r="AF12" s="14">
        <v>47.879468042606895</v>
      </c>
      <c r="AG12" s="14">
        <v>46.528668254259017</v>
      </c>
    </row>
    <row r="13" spans="1:33" x14ac:dyDescent="0.25">
      <c r="A13" s="9" t="s">
        <v>9</v>
      </c>
      <c r="B13" s="10">
        <v>60.043430329957268</v>
      </c>
      <c r="C13" s="11">
        <v>63.564027331532856</v>
      </c>
      <c r="D13" s="11">
        <v>65.110514157290368</v>
      </c>
      <c r="E13" s="11">
        <v>67.738168505105008</v>
      </c>
      <c r="F13" s="11">
        <v>68.932203389830505</v>
      </c>
      <c r="G13" s="11">
        <v>70.05961251862891</v>
      </c>
      <c r="H13" s="11">
        <v>70.762210469198436</v>
      </c>
      <c r="I13" s="11">
        <v>71.007179563289611</v>
      </c>
      <c r="J13" s="11">
        <v>71.837185869653595</v>
      </c>
      <c r="K13" s="11">
        <v>73.343878697117177</v>
      </c>
      <c r="L13" s="11">
        <v>71.621736542222976</v>
      </c>
      <c r="M13" s="11">
        <v>70.077084793272604</v>
      </c>
      <c r="N13" s="11">
        <v>68.825741746761395</v>
      </c>
      <c r="O13" s="11">
        <v>67.509775171065499</v>
      </c>
      <c r="P13" s="11">
        <v>65.746576831123676</v>
      </c>
      <c r="Q13" s="11">
        <v>65.517241379310349</v>
      </c>
      <c r="R13" s="11">
        <v>66.14642067752267</v>
      </c>
      <c r="S13" s="11">
        <v>65.921052631578945</v>
      </c>
      <c r="T13" s="11">
        <v>64.733650598710469</v>
      </c>
      <c r="U13" s="11">
        <v>68.302604662452524</v>
      </c>
      <c r="V13" s="11">
        <v>68.686891389976793</v>
      </c>
      <c r="W13" s="11">
        <v>69.755054578191221</v>
      </c>
      <c r="X13" s="11">
        <v>71.7545535814875</v>
      </c>
      <c r="Y13" s="11">
        <v>71.873422581172647</v>
      </c>
      <c r="Z13" s="11">
        <v>71.002965758964692</v>
      </c>
      <c r="AA13" s="11">
        <v>71.833885547013224</v>
      </c>
      <c r="AB13" s="11">
        <v>72.211898837831896</v>
      </c>
      <c r="AC13" s="11">
        <v>74.316229491177026</v>
      </c>
      <c r="AD13" s="11">
        <v>72.860263474863302</v>
      </c>
      <c r="AE13" s="11">
        <v>74.504359803322657</v>
      </c>
      <c r="AF13" s="11">
        <v>73.796603736960009</v>
      </c>
      <c r="AG13" s="11">
        <v>79.710139454373873</v>
      </c>
    </row>
    <row r="14" spans="1:33" x14ac:dyDescent="0.25">
      <c r="A14" s="12" t="s">
        <v>10</v>
      </c>
      <c r="B14" s="13">
        <v>58.315110928887073</v>
      </c>
      <c r="C14" s="14">
        <v>55.80499209362204</v>
      </c>
      <c r="D14" s="14">
        <v>55.806721864551335</v>
      </c>
      <c r="E14" s="14">
        <v>53.65504019137073</v>
      </c>
      <c r="F14" s="14">
        <v>52.942231031334209</v>
      </c>
      <c r="G14" s="14">
        <v>53.407782838388286</v>
      </c>
      <c r="H14" s="14">
        <v>53.49284086142152</v>
      </c>
      <c r="I14" s="14">
        <v>49.833628384202576</v>
      </c>
      <c r="J14" s="14">
        <v>48.346731911918909</v>
      </c>
      <c r="K14" s="14">
        <v>49.322723683411283</v>
      </c>
      <c r="L14" s="14">
        <v>50.0710255772333</v>
      </c>
      <c r="M14" s="14">
        <v>49.077526119567935</v>
      </c>
      <c r="N14" s="14">
        <v>48.333847049556496</v>
      </c>
      <c r="O14" s="14">
        <v>47.254384183086195</v>
      </c>
      <c r="P14" s="14">
        <v>47.813544876417751</v>
      </c>
      <c r="Q14" s="14">
        <v>50.361566274328794</v>
      </c>
      <c r="R14" s="14">
        <v>48.779951637722576</v>
      </c>
      <c r="S14" s="14">
        <v>51.859429336200179</v>
      </c>
      <c r="T14" s="14">
        <v>53.56398214060065</v>
      </c>
      <c r="U14" s="14">
        <v>53.298453849757934</v>
      </c>
      <c r="V14" s="14">
        <v>53.907026277840906</v>
      </c>
      <c r="W14" s="14">
        <v>54.643978476169316</v>
      </c>
      <c r="X14" s="14">
        <v>54.174856724789663</v>
      </c>
      <c r="Y14" s="14">
        <v>54.712602046408776</v>
      </c>
      <c r="Z14" s="14">
        <v>56.671489616654668</v>
      </c>
      <c r="AA14" s="14">
        <v>58.159498127002749</v>
      </c>
      <c r="AB14" s="14">
        <v>60.799378135625602</v>
      </c>
      <c r="AC14" s="14">
        <v>62.369880199128758</v>
      </c>
      <c r="AD14" s="14">
        <v>63.149475058559013</v>
      </c>
      <c r="AE14" s="14">
        <v>63.173770598180987</v>
      </c>
      <c r="AF14" s="14">
        <v>61.798806045502886</v>
      </c>
      <c r="AG14" s="14">
        <v>61.389743710034473</v>
      </c>
    </row>
    <row r="15" spans="1:33" x14ac:dyDescent="0.25">
      <c r="A15" s="9" t="s">
        <v>11</v>
      </c>
      <c r="B15" s="10" t="s">
        <v>1</v>
      </c>
      <c r="C15" s="11">
        <v>15.28415961305925</v>
      </c>
      <c r="D15" s="11">
        <v>14.516467379903499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>
        <v>14.099571095064878</v>
      </c>
      <c r="K15" s="11">
        <v>20.211111634701474</v>
      </c>
      <c r="L15" s="11">
        <v>21.322795341098171</v>
      </c>
      <c r="M15" s="11">
        <v>19.370818084359176</v>
      </c>
      <c r="N15" s="11">
        <v>20.296835957491645</v>
      </c>
      <c r="O15" s="11">
        <v>21.476083341484888</v>
      </c>
      <c r="P15" s="11">
        <v>21.282360024081875</v>
      </c>
      <c r="Q15" s="11">
        <v>22.02138212278188</v>
      </c>
      <c r="R15" s="11">
        <v>22.743794109497497</v>
      </c>
      <c r="S15" s="11">
        <v>22.88817836649633</v>
      </c>
      <c r="T15" s="11">
        <v>22.806515368363662</v>
      </c>
      <c r="U15" s="11">
        <v>19.802863064539451</v>
      </c>
      <c r="V15" s="11">
        <v>17.165131441564771</v>
      </c>
      <c r="W15" s="11">
        <v>15.31435310347897</v>
      </c>
      <c r="X15" s="11">
        <v>16.36037598743583</v>
      </c>
      <c r="Y15" s="11">
        <v>19.433170609015768</v>
      </c>
      <c r="Z15" s="11">
        <v>22.351180170015976</v>
      </c>
      <c r="AA15" s="11">
        <v>22.837276927045473</v>
      </c>
      <c r="AB15" s="11">
        <v>37.022719222790066</v>
      </c>
      <c r="AC15" s="11">
        <v>37.148638104052118</v>
      </c>
      <c r="AD15" s="11">
        <v>40.502039865661885</v>
      </c>
      <c r="AE15" s="11">
        <v>42.970170584121384</v>
      </c>
      <c r="AF15" s="11">
        <v>44.309497521162129</v>
      </c>
      <c r="AG15" s="11">
        <v>46.875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>
        <v>3.5790575916230369</v>
      </c>
      <c r="I16" s="14">
        <v>5.4696317019281206</v>
      </c>
      <c r="J16" s="14">
        <v>1.9263088025533479</v>
      </c>
      <c r="K16" s="14">
        <v>4.4425291859280733</v>
      </c>
      <c r="L16" s="14">
        <v>21.502487944024455</v>
      </c>
      <c r="M16" s="14">
        <v>29.10045642802806</v>
      </c>
      <c r="N16" s="14">
        <v>16.855316932446513</v>
      </c>
      <c r="O16" s="14">
        <v>21.006176691355346</v>
      </c>
      <c r="P16" s="14">
        <v>21.430501888198215</v>
      </c>
      <c r="Q16" s="14">
        <v>20.387452699173114</v>
      </c>
      <c r="R16" s="14">
        <v>27.941546989166039</v>
      </c>
      <c r="S16" s="14">
        <v>28.526961142591816</v>
      </c>
      <c r="T16" s="14">
        <v>23.750247293350039</v>
      </c>
      <c r="U16" s="14">
        <v>24.391084301766224</v>
      </c>
      <c r="V16" s="14">
        <v>29.398424336263034</v>
      </c>
      <c r="W16" s="14">
        <v>26.216669378630204</v>
      </c>
      <c r="X16" s="14">
        <v>26.926905455362014</v>
      </c>
      <c r="Y16" s="14">
        <v>25.457395029269669</v>
      </c>
      <c r="Z16" s="14">
        <v>30.87252240418017</v>
      </c>
      <c r="AA16" s="14">
        <v>27.392408961428899</v>
      </c>
      <c r="AB16" s="14">
        <v>34.968194083244811</v>
      </c>
      <c r="AC16" s="14">
        <v>36.807018099475854</v>
      </c>
      <c r="AD16" s="14">
        <v>41.828170375270346</v>
      </c>
      <c r="AE16" s="14">
        <v>43.247091551817093</v>
      </c>
      <c r="AF16" s="14">
        <v>48.21188319481481</v>
      </c>
      <c r="AG16" s="14">
        <v>49.043470436439705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>
        <v>28.105731902260793</v>
      </c>
      <c r="H17" s="11">
        <v>27.105418931281282</v>
      </c>
      <c r="I17" s="11">
        <v>23.831208257437765</v>
      </c>
      <c r="J17" s="11">
        <v>21.022403437239685</v>
      </c>
      <c r="K17" s="11">
        <v>17.15075445194617</v>
      </c>
      <c r="L17" s="11">
        <v>40.256478939262038</v>
      </c>
      <c r="M17" s="11">
        <v>36.376329787234049</v>
      </c>
      <c r="N17" s="11">
        <v>40.904060115337565</v>
      </c>
      <c r="O17" s="11">
        <v>34.340379750516128</v>
      </c>
      <c r="P17" s="11">
        <v>44.479630844398201</v>
      </c>
      <c r="Q17" s="11">
        <v>40.731842799611165</v>
      </c>
      <c r="R17" s="11">
        <v>50.383305323135815</v>
      </c>
      <c r="S17" s="11">
        <v>32.552972113209663</v>
      </c>
      <c r="T17" s="11">
        <v>25.02542803865062</v>
      </c>
      <c r="U17" s="11">
        <v>36.394462043881262</v>
      </c>
      <c r="V17" s="11">
        <v>37.013170745064386</v>
      </c>
      <c r="W17" s="11">
        <v>27.766307959896491</v>
      </c>
      <c r="X17" s="11">
        <v>22.590009217604251</v>
      </c>
      <c r="Y17" s="11">
        <v>28.243727598566309</v>
      </c>
      <c r="Z17" s="11">
        <v>35.503685503685503</v>
      </c>
      <c r="AA17" s="11">
        <v>24.704336399474379</v>
      </c>
      <c r="AB17" s="11">
        <v>24.456521739130434</v>
      </c>
      <c r="AC17" s="11">
        <v>27.193618564176941</v>
      </c>
      <c r="AD17" s="11">
        <v>24.865735767991406</v>
      </c>
      <c r="AE17" s="11">
        <v>26.280737704918032</v>
      </c>
      <c r="AF17" s="11">
        <v>30.941747106564861</v>
      </c>
      <c r="AG17" s="11">
        <v>32.816537467700265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>
        <v>92.607859302006048</v>
      </c>
      <c r="M18" s="14" t="s">
        <v>1</v>
      </c>
      <c r="N18" s="14" t="s">
        <v>1</v>
      </c>
      <c r="O18" s="14">
        <v>89.102865194927176</v>
      </c>
      <c r="P18" s="14">
        <v>87.781996872905964</v>
      </c>
      <c r="Q18" s="14">
        <v>86.440677966101703</v>
      </c>
      <c r="R18" s="14">
        <v>86.069210292812784</v>
      </c>
      <c r="S18" s="14">
        <v>83.671399594320491</v>
      </c>
      <c r="T18" s="14">
        <v>77.892695539754371</v>
      </c>
      <c r="U18" s="14">
        <v>75.885084155542657</v>
      </c>
      <c r="V18" s="14">
        <v>66.25807520291535</v>
      </c>
      <c r="W18" s="14">
        <v>65.91700981944885</v>
      </c>
      <c r="X18" s="14">
        <v>55.2900501066079</v>
      </c>
      <c r="Y18" s="14">
        <v>52.482042358736791</v>
      </c>
      <c r="Z18" s="14">
        <v>52.657464699349518</v>
      </c>
      <c r="AA18" s="14">
        <v>52.728613569321539</v>
      </c>
      <c r="AB18" s="14">
        <v>55.469737396433082</v>
      </c>
      <c r="AC18" s="14">
        <v>55.77910364922991</v>
      </c>
      <c r="AD18" s="14">
        <v>53.243435060326469</v>
      </c>
      <c r="AE18" s="14">
        <v>54.323664949850915</v>
      </c>
      <c r="AF18" s="14">
        <v>51.279069767441868</v>
      </c>
      <c r="AG18" s="14">
        <v>46.384353543700016</v>
      </c>
    </row>
    <row r="19" spans="1:33" x14ac:dyDescent="0.25">
      <c r="A19" s="9" t="s">
        <v>15</v>
      </c>
      <c r="B19" s="10">
        <v>38.131373725254946</v>
      </c>
      <c r="C19" s="11">
        <v>41.393887247016572</v>
      </c>
      <c r="D19" s="11">
        <v>36.45604750225894</v>
      </c>
      <c r="E19" s="11">
        <v>32.500144150377672</v>
      </c>
      <c r="F19" s="11">
        <v>35.272315453515908</v>
      </c>
      <c r="G19" s="11">
        <v>43.435596223392643</v>
      </c>
      <c r="H19" s="11">
        <v>43.183914242560597</v>
      </c>
      <c r="I19" s="11">
        <v>41.504114216679376</v>
      </c>
      <c r="J19" s="11">
        <v>38.443815541733947</v>
      </c>
      <c r="K19" s="11">
        <v>40.234102719218704</v>
      </c>
      <c r="L19" s="11">
        <v>44.315934701995296</v>
      </c>
      <c r="M19" s="11">
        <v>40.092969534554904</v>
      </c>
      <c r="N19" s="11">
        <v>35.474327317516398</v>
      </c>
      <c r="O19" s="11">
        <v>36.732397314944457</v>
      </c>
      <c r="P19" s="11">
        <v>41.118983899773802</v>
      </c>
      <c r="Q19" s="11">
        <v>43.175622340732751</v>
      </c>
      <c r="R19" s="11">
        <v>48.275080982310804</v>
      </c>
      <c r="S19" s="11">
        <v>50.334971150965757</v>
      </c>
      <c r="T19" s="11">
        <v>52.570648828025277</v>
      </c>
      <c r="U19" s="11">
        <v>57.235674576738035</v>
      </c>
      <c r="V19" s="11">
        <v>59.813449254619044</v>
      </c>
      <c r="W19" s="11">
        <v>62.421996016489103</v>
      </c>
      <c r="X19" s="11">
        <v>65.626036272208182</v>
      </c>
      <c r="Y19" s="11">
        <v>69.430776412204438</v>
      </c>
      <c r="Z19" s="11">
        <v>71.526853462122759</v>
      </c>
      <c r="AA19" s="11">
        <v>73.439637976667726</v>
      </c>
      <c r="AB19" s="11">
        <v>74.137893096262616</v>
      </c>
      <c r="AC19" s="11">
        <v>73.110788040010988</v>
      </c>
      <c r="AD19" s="11">
        <v>75.600335757244636</v>
      </c>
      <c r="AE19" s="11">
        <v>75.091160016821419</v>
      </c>
      <c r="AF19" s="11">
        <v>76.450985210947763</v>
      </c>
      <c r="AG19" s="11">
        <v>75.455453730666832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24.738891839263584</v>
      </c>
      <c r="O20" s="14">
        <v>30.738101521949503</v>
      </c>
      <c r="P20" s="14">
        <v>66.146658880453828</v>
      </c>
      <c r="Q20" s="14">
        <v>66.456276833877652</v>
      </c>
      <c r="R20" s="14">
        <v>66.185646177966902</v>
      </c>
      <c r="S20" s="14">
        <v>66.187460417986074</v>
      </c>
      <c r="T20" s="14">
        <v>65.589720055071126</v>
      </c>
      <c r="U20" s="14">
        <v>63.360725417965426</v>
      </c>
      <c r="V20" s="14">
        <v>61.313285211179661</v>
      </c>
      <c r="W20" s="14">
        <v>65.057650967363685</v>
      </c>
      <c r="X20" s="14">
        <v>57.708410710065159</v>
      </c>
      <c r="Y20" s="14">
        <v>51.721276775886885</v>
      </c>
      <c r="Z20" s="14">
        <v>55.270156428087681</v>
      </c>
      <c r="AA20" s="14">
        <v>51.375697640262409</v>
      </c>
      <c r="AB20" s="14">
        <v>61.950189090661311</v>
      </c>
      <c r="AC20" s="14">
        <v>65.331877199369018</v>
      </c>
      <c r="AD20" s="14">
        <v>62.970010452121237</v>
      </c>
      <c r="AE20" s="14">
        <v>61.961274203622743</v>
      </c>
      <c r="AF20" s="14">
        <v>63.469636331999304</v>
      </c>
      <c r="AG20" s="14">
        <v>63.101379092536057</v>
      </c>
    </row>
    <row r="21" spans="1:33" x14ac:dyDescent="0.25">
      <c r="A21" s="9" t="s">
        <v>17</v>
      </c>
      <c r="B21" s="10">
        <v>72.075308123138242</v>
      </c>
      <c r="C21" s="11">
        <v>69.345216077109257</v>
      </c>
      <c r="D21" s="11">
        <v>68.700019049593308</v>
      </c>
      <c r="E21" s="11">
        <v>67.142052315550288</v>
      </c>
      <c r="F21" s="11">
        <v>66.603738857819138</v>
      </c>
      <c r="G21" s="11">
        <v>66.289647786528761</v>
      </c>
      <c r="H21" s="11">
        <v>66.03628158680057</v>
      </c>
      <c r="I21" s="11">
        <v>67.363274383885667</v>
      </c>
      <c r="J21" s="11">
        <v>67.950218887297368</v>
      </c>
      <c r="K21" s="11">
        <v>69.53658929332731</v>
      </c>
      <c r="L21" s="11">
        <v>70.043970495984311</v>
      </c>
      <c r="M21" s="11">
        <v>69.553435734196327</v>
      </c>
      <c r="N21" s="11">
        <v>68.999566600557174</v>
      </c>
      <c r="O21" s="11">
        <v>69.487513644340808</v>
      </c>
      <c r="P21" s="11">
        <v>69.628586855495669</v>
      </c>
      <c r="Q21" s="11">
        <v>69.169302918674703</v>
      </c>
      <c r="R21" s="11">
        <v>69.781755811949594</v>
      </c>
      <c r="S21" s="11">
        <v>69.972911959624938</v>
      </c>
      <c r="T21" s="11">
        <v>69.184806624238391</v>
      </c>
      <c r="U21" s="11">
        <v>67.495927621466919</v>
      </c>
      <c r="V21" s="11">
        <v>67.027823838270081</v>
      </c>
      <c r="W21" s="11">
        <v>67.590084107555469</v>
      </c>
      <c r="X21" s="11">
        <v>67.993734020585777</v>
      </c>
      <c r="Y21" s="11">
        <v>67.18491226610854</v>
      </c>
      <c r="Z21" s="11">
        <v>67.654229006250517</v>
      </c>
      <c r="AA21" s="11">
        <v>68.653695865366302</v>
      </c>
      <c r="AB21" s="11">
        <v>68.160547044534127</v>
      </c>
      <c r="AC21" s="11">
        <v>69.09573229364166</v>
      </c>
      <c r="AD21" s="11">
        <v>68.885027087043738</v>
      </c>
      <c r="AE21" s="11">
        <v>68.92080656641042</v>
      </c>
      <c r="AF21" s="11">
        <v>66.644792628270793</v>
      </c>
      <c r="AG21" s="11">
        <v>66.627381479840494</v>
      </c>
    </row>
    <row r="22" spans="1:33" x14ac:dyDescent="0.25">
      <c r="A22" s="12" t="s">
        <v>18</v>
      </c>
      <c r="B22" s="13">
        <v>52.87178683447771</v>
      </c>
      <c r="C22" s="14">
        <v>49.662653134460925</v>
      </c>
      <c r="D22" s="14">
        <v>48.793043327508528</v>
      </c>
      <c r="E22" s="14">
        <v>49.36036212971446</v>
      </c>
      <c r="F22" s="14">
        <v>51.481653400165904</v>
      </c>
      <c r="G22" s="14">
        <v>52.119062598379905</v>
      </c>
      <c r="H22" s="14">
        <v>52.678632366276432</v>
      </c>
      <c r="I22" s="14">
        <v>54.562419718378131</v>
      </c>
      <c r="J22" s="14">
        <v>54.165291501325321</v>
      </c>
      <c r="K22" s="14">
        <v>55.754642950562385</v>
      </c>
      <c r="L22" s="14">
        <v>55.105067985166876</v>
      </c>
      <c r="M22" s="14">
        <v>54.442518775274408</v>
      </c>
      <c r="N22" s="14">
        <v>51.937807248199384</v>
      </c>
      <c r="O22" s="14">
        <v>52.514210756449501</v>
      </c>
      <c r="P22" s="14">
        <v>53.553701552434262</v>
      </c>
      <c r="Q22" s="14">
        <v>52.896029471960702</v>
      </c>
      <c r="R22" s="14">
        <v>53.857493857493857</v>
      </c>
      <c r="S22" s="14">
        <v>53.132856314059175</v>
      </c>
      <c r="T22" s="14">
        <v>50.114263949723856</v>
      </c>
      <c r="U22" s="14">
        <v>47.079169869331281</v>
      </c>
      <c r="V22" s="14">
        <v>47.906720528828501</v>
      </c>
      <c r="W22" s="14">
        <v>56.571869917370229</v>
      </c>
      <c r="X22" s="14">
        <v>56.563887199926867</v>
      </c>
      <c r="Y22" s="14">
        <v>65.301966292134821</v>
      </c>
      <c r="Z22" s="14">
        <v>64.707091469681401</v>
      </c>
      <c r="AA22" s="14">
        <v>64.255807671528913</v>
      </c>
      <c r="AB22" s="14">
        <v>65.690843452576303</v>
      </c>
      <c r="AC22" s="14">
        <v>66.332939493812574</v>
      </c>
      <c r="AD22" s="14">
        <v>66.437114896701701</v>
      </c>
      <c r="AE22" s="14">
        <v>66.700450450450461</v>
      </c>
      <c r="AF22" s="14">
        <v>66.583756894127816</v>
      </c>
      <c r="AG22" s="14">
        <v>67.46738455166701</v>
      </c>
    </row>
    <row r="23" spans="1:33" x14ac:dyDescent="0.25">
      <c r="A23" s="9" t="s">
        <v>19</v>
      </c>
      <c r="B23" s="10">
        <v>104.43331478389911</v>
      </c>
      <c r="C23" s="11">
        <v>81.779272393763364</v>
      </c>
      <c r="D23" s="11">
        <v>55.230125523012553</v>
      </c>
      <c r="E23" s="11">
        <v>42.857142857142854</v>
      </c>
      <c r="F23" s="11">
        <v>41.255084253341082</v>
      </c>
      <c r="G23" s="11">
        <v>38.733120780195051</v>
      </c>
      <c r="H23" s="11">
        <v>40.924893170131085</v>
      </c>
      <c r="I23" s="11">
        <v>39.425766141029456</v>
      </c>
      <c r="J23" s="11">
        <v>41.47461985967891</v>
      </c>
      <c r="K23" s="11">
        <v>41.331009693933126</v>
      </c>
      <c r="L23" s="11">
        <v>36.085569525239258</v>
      </c>
      <c r="M23" s="11">
        <v>35.831617949773573</v>
      </c>
      <c r="N23" s="11">
        <v>20.342768686421937</v>
      </c>
      <c r="O23" s="11">
        <v>27.416524066517482</v>
      </c>
      <c r="P23" s="11">
        <v>28.681163074893796</v>
      </c>
      <c r="Q23" s="11">
        <v>31.753520495111665</v>
      </c>
      <c r="R23" s="11">
        <v>31.535093673635618</v>
      </c>
      <c r="S23" s="11">
        <v>30.356661171886714</v>
      </c>
      <c r="T23" s="11">
        <v>30.932236381095741</v>
      </c>
      <c r="U23" s="11">
        <v>28.497557856205692</v>
      </c>
      <c r="V23" s="11">
        <v>26.626792880321037</v>
      </c>
      <c r="W23" s="11">
        <v>30.133399505420694</v>
      </c>
      <c r="X23" s="11">
        <v>37.212688724926672</v>
      </c>
      <c r="Y23" s="11">
        <v>43.616800011092785</v>
      </c>
      <c r="Z23" s="11">
        <v>46.585890822726093</v>
      </c>
      <c r="AA23" s="11">
        <v>46.572945677631544</v>
      </c>
      <c r="AB23" s="11">
        <v>65.666276542384225</v>
      </c>
      <c r="AC23" s="11">
        <v>64.494010739363887</v>
      </c>
      <c r="AD23" s="11">
        <v>66.090843219564476</v>
      </c>
      <c r="AE23" s="11">
        <v>62.839705645289904</v>
      </c>
      <c r="AF23" s="11">
        <v>62.832544531310944</v>
      </c>
      <c r="AG23" s="11">
        <v>63.087907421169973</v>
      </c>
    </row>
    <row r="24" spans="1:33" x14ac:dyDescent="0.25">
      <c r="A24" s="12" t="s">
        <v>20</v>
      </c>
      <c r="B24" s="13">
        <v>26.11158202974493</v>
      </c>
      <c r="C24" s="14">
        <v>23.437689233377739</v>
      </c>
      <c r="D24" s="14">
        <v>21.70714677572191</v>
      </c>
      <c r="E24" s="14">
        <v>21.441162458313485</v>
      </c>
      <c r="F24" s="14">
        <v>21.178264233377327</v>
      </c>
      <c r="G24" s="14">
        <v>20.917746282931919</v>
      </c>
      <c r="H24" s="14">
        <v>21.776029008988157</v>
      </c>
      <c r="I24" s="14">
        <v>22.460477048952988</v>
      </c>
      <c r="J24" s="14">
        <v>22.589824662259272</v>
      </c>
      <c r="K24" s="14">
        <v>22.681804234427741</v>
      </c>
      <c r="L24" s="14">
        <v>27.795465092435705</v>
      </c>
      <c r="M24" s="14">
        <v>31.808630704754858</v>
      </c>
      <c r="N24" s="14">
        <v>32.475418024773418</v>
      </c>
      <c r="O24" s="14">
        <v>33.154599781675017</v>
      </c>
      <c r="P24" s="14">
        <v>36.02723835633217</v>
      </c>
      <c r="Q24" s="14">
        <v>38.465605205842586</v>
      </c>
      <c r="R24" s="14">
        <v>46.404423153752987</v>
      </c>
      <c r="S24" s="14">
        <v>51.238054009336288</v>
      </c>
      <c r="T24" s="14">
        <v>50.099088034196306</v>
      </c>
      <c r="U24" s="14">
        <v>47.303723481021791</v>
      </c>
      <c r="V24" s="14">
        <v>45.920969844663126</v>
      </c>
      <c r="W24" s="14">
        <v>47.394104697149764</v>
      </c>
      <c r="X24" s="14">
        <v>49.709736467693887</v>
      </c>
      <c r="Y24" s="14">
        <v>47.50598967177352</v>
      </c>
      <c r="Z24" s="14">
        <v>46.409069955905458</v>
      </c>
      <c r="AA24" s="14">
        <v>46.390347167210443</v>
      </c>
      <c r="AB24" s="14">
        <v>48.418755628610313</v>
      </c>
      <c r="AC24" s="14">
        <v>50.422962361223931</v>
      </c>
      <c r="AD24" s="14">
        <v>51.446044017634783</v>
      </c>
      <c r="AE24" s="14">
        <v>52.492693518154567</v>
      </c>
      <c r="AF24" s="14">
        <v>56.966570793260765</v>
      </c>
      <c r="AG24" s="14">
        <v>59.22419533913542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>
        <v>55.89320051560648</v>
      </c>
      <c r="F25" s="11" t="s">
        <v>1</v>
      </c>
      <c r="G25" s="11" t="s">
        <v>1</v>
      </c>
      <c r="H25" s="11" t="s">
        <v>1</v>
      </c>
      <c r="I25" s="11" t="s">
        <v>1</v>
      </c>
      <c r="J25" s="11">
        <v>63.552437103565317</v>
      </c>
      <c r="K25" s="11" t="s">
        <v>1</v>
      </c>
      <c r="L25" s="11" t="s">
        <v>1</v>
      </c>
      <c r="M25" s="11" t="s">
        <v>1</v>
      </c>
      <c r="N25" s="11">
        <v>66.837634462086541</v>
      </c>
      <c r="O25" s="11" t="s">
        <v>1</v>
      </c>
      <c r="P25" s="11">
        <v>67.748315759115158</v>
      </c>
      <c r="Q25" s="11">
        <v>69.781120798167763</v>
      </c>
      <c r="R25" s="11">
        <v>70.406184167441239</v>
      </c>
      <c r="S25" s="11">
        <v>70.558991469630456</v>
      </c>
      <c r="T25" s="11">
        <v>69.324170714064266</v>
      </c>
      <c r="U25" s="11">
        <v>68.089246357997496</v>
      </c>
      <c r="V25" s="11">
        <v>68.436906491587365</v>
      </c>
      <c r="W25" s="11">
        <v>68.784564665398406</v>
      </c>
      <c r="X25" s="11">
        <v>70.41957010456683</v>
      </c>
      <c r="Y25" s="11">
        <v>70.820397936243026</v>
      </c>
      <c r="Z25" s="11">
        <v>71.285164834095355</v>
      </c>
      <c r="AA25" s="11">
        <v>71.419980253632048</v>
      </c>
      <c r="AB25" s="11">
        <v>70.206334308955931</v>
      </c>
      <c r="AC25" s="11">
        <v>69.872427109082096</v>
      </c>
      <c r="AD25" s="11">
        <v>69.872397582269983</v>
      </c>
      <c r="AE25" s="11">
        <v>70.323766970988075</v>
      </c>
      <c r="AF25" s="11">
        <v>69.542143549235917</v>
      </c>
      <c r="AG25" s="11">
        <v>69.542155242102041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>
        <v>80.026209457245812</v>
      </c>
      <c r="F26" s="14">
        <v>84.045864895714445</v>
      </c>
      <c r="G26" s="14">
        <v>77.55522827687777</v>
      </c>
      <c r="H26" s="14">
        <v>73.510769831457026</v>
      </c>
      <c r="I26" s="14">
        <v>81.379522184300342</v>
      </c>
      <c r="J26" s="14">
        <v>76.728901106693087</v>
      </c>
      <c r="K26" s="14">
        <v>74.38894986360387</v>
      </c>
      <c r="L26" s="14">
        <v>69.41476342398002</v>
      </c>
      <c r="M26" s="14">
        <v>61.616264969750269</v>
      </c>
      <c r="N26" s="14">
        <v>60.264525945966653</v>
      </c>
      <c r="O26" s="14">
        <v>58.180338947465103</v>
      </c>
      <c r="P26" s="14">
        <v>55.306903760421122</v>
      </c>
      <c r="Q26" s="14">
        <v>49.722048561242246</v>
      </c>
      <c r="R26" s="14">
        <v>48.487931424279708</v>
      </c>
      <c r="S26" s="14">
        <v>41.633740329347567</v>
      </c>
      <c r="T26" s="14">
        <v>29.959405508773106</v>
      </c>
      <c r="U26" s="14">
        <v>40.181772127623191</v>
      </c>
      <c r="V26" s="14">
        <v>38.317490978745511</v>
      </c>
      <c r="W26" s="14">
        <v>36.045829849685845</v>
      </c>
      <c r="X26" s="14">
        <v>38.967664185401468</v>
      </c>
      <c r="Y26" s="14">
        <v>30.660355350317413</v>
      </c>
      <c r="Z26" s="14">
        <v>41.453995090117559</v>
      </c>
      <c r="AA26" s="14">
        <v>44.000445219968285</v>
      </c>
      <c r="AB26" s="14">
        <v>55.188153274077578</v>
      </c>
      <c r="AC26" s="14">
        <v>56.717087239613186</v>
      </c>
      <c r="AD26" s="14">
        <v>59.342353562801932</v>
      </c>
      <c r="AE26" s="14">
        <v>57.798620110192175</v>
      </c>
      <c r="AF26" s="14">
        <v>59.002004820997257</v>
      </c>
      <c r="AG26" s="14">
        <v>60.441167725493415</v>
      </c>
    </row>
    <row r="27" spans="1:33" x14ac:dyDescent="0.25">
      <c r="A27" s="9" t="s">
        <v>23</v>
      </c>
      <c r="B27" s="10" t="s">
        <v>1</v>
      </c>
      <c r="C27" s="11">
        <v>26.096667048448058</v>
      </c>
      <c r="D27" s="11" t="s">
        <v>1</v>
      </c>
      <c r="E27" s="11">
        <v>26.799403025574932</v>
      </c>
      <c r="F27" s="11" t="s">
        <v>1</v>
      </c>
      <c r="G27" s="11">
        <v>29.483220094708667</v>
      </c>
      <c r="H27" s="11" t="s">
        <v>1</v>
      </c>
      <c r="I27" s="11">
        <v>25.553095097820123</v>
      </c>
      <c r="J27" s="11" t="s">
        <v>1</v>
      </c>
      <c r="K27" s="11">
        <v>28.483485261039419</v>
      </c>
      <c r="L27" s="11" t="s">
        <v>1</v>
      </c>
      <c r="M27" s="11">
        <v>32.660011743981208</v>
      </c>
      <c r="N27" s="11" t="s">
        <v>1</v>
      </c>
      <c r="O27" s="11">
        <v>32.061404405899083</v>
      </c>
      <c r="P27" s="11">
        <v>31.069928632265263</v>
      </c>
      <c r="Q27" s="11">
        <v>30.97944909780967</v>
      </c>
      <c r="R27" s="11">
        <v>30.042532308195653</v>
      </c>
      <c r="S27" s="11">
        <v>28.587507453786525</v>
      </c>
      <c r="T27" s="11">
        <v>31.269316982710716</v>
      </c>
      <c r="U27" s="11">
        <v>36.194597359247346</v>
      </c>
      <c r="V27" s="11">
        <v>39.436755094194545</v>
      </c>
      <c r="W27" s="11">
        <v>34.925127016668156</v>
      </c>
      <c r="X27" s="11">
        <v>34.285287081339717</v>
      </c>
      <c r="Y27" s="11">
        <v>33.342430424311061</v>
      </c>
      <c r="Z27" s="11">
        <v>33.878984913416716</v>
      </c>
      <c r="AA27" s="11">
        <v>32.960641382305646</v>
      </c>
      <c r="AB27" s="11">
        <v>42.207755190459359</v>
      </c>
      <c r="AC27" s="11">
        <v>48.764980892157197</v>
      </c>
      <c r="AD27" s="11">
        <v>48.157444328709545</v>
      </c>
      <c r="AE27" s="11">
        <v>46.11021277687945</v>
      </c>
      <c r="AF27" s="11">
        <v>46.102157004249868</v>
      </c>
      <c r="AG27" s="11">
        <v>47.251816917827348</v>
      </c>
    </row>
    <row r="28" spans="1:33" x14ac:dyDescent="0.25">
      <c r="A28" s="12" t="s">
        <v>24</v>
      </c>
      <c r="B28" s="13">
        <v>64.107905684826619</v>
      </c>
      <c r="C28" s="14">
        <v>74.614042885055639</v>
      </c>
      <c r="D28" s="14">
        <v>68.883439610355126</v>
      </c>
      <c r="E28" s="14">
        <v>71.776699442387098</v>
      </c>
      <c r="F28" s="14">
        <v>52.716263907971658</v>
      </c>
      <c r="G28" s="14">
        <v>53.907861691631545</v>
      </c>
      <c r="H28" s="14">
        <v>55.817050150502524</v>
      </c>
      <c r="I28" s="14">
        <v>75.593844095015058</v>
      </c>
      <c r="J28" s="14">
        <v>65.810794272426875</v>
      </c>
      <c r="K28" s="14">
        <v>62.554193593896677</v>
      </c>
      <c r="L28" s="14">
        <v>65.807007296379538</v>
      </c>
      <c r="M28" s="14">
        <v>67.326299117229183</v>
      </c>
      <c r="N28" s="14">
        <v>64.329716435873408</v>
      </c>
      <c r="O28" s="14">
        <v>55.20226373937799</v>
      </c>
      <c r="P28" s="14">
        <v>49.188567276250453</v>
      </c>
      <c r="Q28" s="14">
        <v>49.846619608598935</v>
      </c>
      <c r="R28" s="14">
        <v>43.059753632556067</v>
      </c>
      <c r="S28" s="14">
        <v>39.552418356154696</v>
      </c>
      <c r="T28" s="14">
        <v>42.883596295254677</v>
      </c>
      <c r="U28" s="14">
        <v>41.048997669920858</v>
      </c>
      <c r="V28" s="14">
        <v>42.088868287504596</v>
      </c>
      <c r="W28" s="14">
        <v>37.175598103488397</v>
      </c>
      <c r="X28" s="14">
        <v>41.348028536033148</v>
      </c>
      <c r="Y28" s="14">
        <v>46.262907693214331</v>
      </c>
      <c r="Z28" s="14">
        <v>36.837845264264551</v>
      </c>
      <c r="AA28" s="14">
        <v>27.951776824923002</v>
      </c>
      <c r="AB28" s="14">
        <v>50.35929685488464</v>
      </c>
      <c r="AC28" s="14">
        <v>54.118204698546649</v>
      </c>
      <c r="AD28" s="14">
        <v>54.075320894816812</v>
      </c>
      <c r="AE28" s="14">
        <v>54.832408349322023</v>
      </c>
      <c r="AF28" s="14">
        <v>54.07693398829695</v>
      </c>
      <c r="AG28" s="14">
        <v>56.041814123155653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>
        <v>40.978360573715811</v>
      </c>
      <c r="F29" s="11">
        <v>42.322130394857666</v>
      </c>
      <c r="G29" s="11">
        <v>46.591523838012264</v>
      </c>
      <c r="H29" s="11">
        <v>50.652216363991407</v>
      </c>
      <c r="I29" s="11">
        <v>53.040362280605116</v>
      </c>
      <c r="J29" s="11">
        <v>52.042043690701377</v>
      </c>
      <c r="K29" s="11">
        <v>54.973121781344169</v>
      </c>
      <c r="L29" s="11">
        <v>56.317091056606131</v>
      </c>
      <c r="M29" s="11">
        <v>57.781293193160622</v>
      </c>
      <c r="N29" s="11">
        <v>59.680461359657514</v>
      </c>
      <c r="O29" s="11">
        <v>63.922260599689636</v>
      </c>
      <c r="P29" s="11">
        <v>66.975452943771316</v>
      </c>
      <c r="Q29" s="11">
        <v>58.832265332574231</v>
      </c>
      <c r="R29" s="11">
        <v>60.229969651613757</v>
      </c>
      <c r="S29" s="11">
        <v>59.828974446065011</v>
      </c>
      <c r="T29" s="11">
        <v>64.555417060405318</v>
      </c>
      <c r="U29" s="11">
        <v>64.608103129633648</v>
      </c>
      <c r="V29" s="11">
        <v>67.80915942526363</v>
      </c>
      <c r="W29" s="11">
        <v>73.862044054380789</v>
      </c>
      <c r="X29" s="11">
        <v>75.739896111842427</v>
      </c>
      <c r="Y29" s="11">
        <v>76.527637255803711</v>
      </c>
      <c r="Z29" s="11">
        <v>77.341412126277191</v>
      </c>
      <c r="AA29" s="11">
        <v>76.263529124910463</v>
      </c>
      <c r="AB29" s="11">
        <v>75.702657666145697</v>
      </c>
      <c r="AC29" s="11">
        <v>74.782840640116859</v>
      </c>
      <c r="AD29" s="11">
        <v>74.204569385386748</v>
      </c>
      <c r="AE29" s="11">
        <v>73.812201094581795</v>
      </c>
      <c r="AF29" s="11">
        <v>73.308995695255447</v>
      </c>
      <c r="AG29" s="11">
        <v>73.41092211280214</v>
      </c>
    </row>
    <row r="30" spans="1:33" x14ac:dyDescent="0.25">
      <c r="A30" s="12" t="s">
        <v>26</v>
      </c>
      <c r="B30" s="13">
        <v>57.82568178221652</v>
      </c>
      <c r="C30" s="14">
        <v>55.997013624038729</v>
      </c>
      <c r="D30" s="14">
        <v>50.509232879473174</v>
      </c>
      <c r="E30" s="14">
        <v>47.752737046249713</v>
      </c>
      <c r="F30" s="14">
        <v>46.759946297838162</v>
      </c>
      <c r="G30" s="14">
        <v>48.230420032291974</v>
      </c>
      <c r="H30" s="14">
        <v>48.346663607287894</v>
      </c>
      <c r="I30" s="14">
        <v>48.796739509089235</v>
      </c>
      <c r="J30" s="14">
        <v>52.113948287768274</v>
      </c>
      <c r="K30" s="14">
        <v>51.990207708836891</v>
      </c>
      <c r="L30" s="14">
        <v>53.663146814385051</v>
      </c>
      <c r="M30" s="14">
        <v>52.367894369774191</v>
      </c>
      <c r="N30" s="14">
        <v>54.581472983113457</v>
      </c>
      <c r="O30" s="14">
        <v>54.102258896710062</v>
      </c>
      <c r="P30" s="14">
        <v>54.382517037957982</v>
      </c>
      <c r="Q30" s="14">
        <v>53.791344423205899</v>
      </c>
      <c r="R30" s="14">
        <v>55.500702568501062</v>
      </c>
      <c r="S30" s="14">
        <v>55.866397359209998</v>
      </c>
      <c r="T30" s="14">
        <v>54.916707552814891</v>
      </c>
      <c r="U30" s="14">
        <v>51.897984840700062</v>
      </c>
      <c r="V30" s="14">
        <v>51.454681115992059</v>
      </c>
      <c r="W30" s="14">
        <v>52.144777022756507</v>
      </c>
      <c r="X30" s="14">
        <v>52.975576418871903</v>
      </c>
      <c r="Y30" s="14">
        <v>53.077952793303432</v>
      </c>
      <c r="Z30" s="14">
        <v>52.916622077512429</v>
      </c>
      <c r="AA30" s="14">
        <v>52.535681749164894</v>
      </c>
      <c r="AB30" s="14">
        <v>53.740573152337859</v>
      </c>
      <c r="AC30" s="14">
        <v>54.959823650714647</v>
      </c>
      <c r="AD30" s="14">
        <v>56.503412284223209</v>
      </c>
      <c r="AE30" s="14">
        <v>56.132802465964545</v>
      </c>
      <c r="AF30" s="14">
        <v>55.599949264332828</v>
      </c>
      <c r="AG30" s="14">
        <v>56.21200921779208</v>
      </c>
    </row>
    <row r="31" spans="1:33" x14ac:dyDescent="0.25">
      <c r="A31" s="9" t="s">
        <v>27</v>
      </c>
      <c r="B31" s="10" t="s">
        <v>1</v>
      </c>
      <c r="C31" s="11">
        <v>68.479406130268202</v>
      </c>
      <c r="D31" s="11" t="s">
        <v>1</v>
      </c>
      <c r="E31" s="11">
        <v>69.556612050847804</v>
      </c>
      <c r="F31" s="11" t="s">
        <v>1</v>
      </c>
      <c r="G31" s="11">
        <v>74.596343798180371</v>
      </c>
      <c r="H31" s="11" t="s">
        <v>1</v>
      </c>
      <c r="I31" s="11">
        <v>74.82275464462613</v>
      </c>
      <c r="J31" s="11" t="s">
        <v>1</v>
      </c>
      <c r="K31" s="11">
        <v>74.381258723584835</v>
      </c>
      <c r="L31" s="11" t="s">
        <v>1</v>
      </c>
      <c r="M31" s="11">
        <v>77.467254453392385</v>
      </c>
      <c r="N31" s="11" t="s">
        <v>1</v>
      </c>
      <c r="O31" s="11">
        <v>74.352350345654258</v>
      </c>
      <c r="P31" s="11">
        <v>73.538594149120684</v>
      </c>
      <c r="Q31" s="11">
        <v>72.813591680883917</v>
      </c>
      <c r="R31" s="11">
        <v>74.67977558179399</v>
      </c>
      <c r="S31" s="11">
        <v>72.97246954513281</v>
      </c>
      <c r="T31" s="11">
        <v>74.051771462353784</v>
      </c>
      <c r="U31" s="11">
        <v>70.929638052925725</v>
      </c>
      <c r="V31" s="11">
        <v>68.746632275389331</v>
      </c>
      <c r="W31" s="11">
        <v>69.0738917085406</v>
      </c>
      <c r="X31" s="11">
        <v>67.787877033520516</v>
      </c>
      <c r="Y31" s="11">
        <v>68.948529706743685</v>
      </c>
      <c r="Z31" s="11">
        <v>67.042665202506285</v>
      </c>
      <c r="AA31" s="11">
        <v>69.689236288335053</v>
      </c>
      <c r="AB31" s="11">
        <v>69.5819267360433</v>
      </c>
      <c r="AC31" s="11">
        <v>71.324872052053607</v>
      </c>
      <c r="AD31" s="11">
        <v>70.951225748514204</v>
      </c>
      <c r="AE31" s="11">
        <v>71.700572898398235</v>
      </c>
      <c r="AF31" s="11">
        <v>72.348642115740077</v>
      </c>
      <c r="AG31" s="11">
        <v>71.891065628728001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>
        <v>63.445160962715541</v>
      </c>
      <c r="Q32" s="21">
        <v>63.094820107533756</v>
      </c>
      <c r="R32" s="21">
        <v>63.652759473542694</v>
      </c>
      <c r="S32" s="21">
        <v>63.797501809267366</v>
      </c>
      <c r="T32" s="21">
        <v>63.385195525836281</v>
      </c>
      <c r="U32" s="21">
        <v>61.923027426764364</v>
      </c>
      <c r="V32" s="21">
        <v>61.966818763367115</v>
      </c>
      <c r="W32" s="21">
        <v>63.103887049104848</v>
      </c>
      <c r="X32" s="21">
        <v>63.494585169625417</v>
      </c>
      <c r="Y32" s="21">
        <v>63.852379382615773</v>
      </c>
      <c r="Z32" s="21">
        <v>64.210953350237276</v>
      </c>
      <c r="AA32" s="21">
        <v>64.639081868202098</v>
      </c>
      <c r="AB32" s="21">
        <v>65.522129234910793</v>
      </c>
      <c r="AC32" s="21">
        <v>66.330094136526398</v>
      </c>
      <c r="AD32" s="21">
        <v>66.468179471375208</v>
      </c>
      <c r="AE32" s="21">
        <v>66.651224266861917</v>
      </c>
      <c r="AF32" s="21">
        <v>65.761815924121294</v>
      </c>
      <c r="AG32" s="21">
        <v>65.944540713204887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>
        <v>25.873957665169979</v>
      </c>
      <c r="M33" s="11">
        <v>22.815321237619422</v>
      </c>
      <c r="N33" s="11">
        <v>26.079802550390792</v>
      </c>
      <c r="O33" s="11">
        <v>28.961535966789903</v>
      </c>
      <c r="P33" s="11">
        <v>32.991269719712058</v>
      </c>
      <c r="Q33" s="11">
        <v>32.235822113423097</v>
      </c>
      <c r="R33" s="11">
        <v>30.404695705900526</v>
      </c>
      <c r="S33" s="11">
        <v>30.348704776213442</v>
      </c>
      <c r="T33" s="11">
        <v>27.441955042886718</v>
      </c>
      <c r="U33" s="11">
        <v>27.669891882872488</v>
      </c>
      <c r="V33" s="11">
        <v>27.018621825499032</v>
      </c>
      <c r="W33" s="11">
        <v>27.599451986320584</v>
      </c>
      <c r="X33" s="11">
        <v>25.329349512596188</v>
      </c>
      <c r="Y33" s="11">
        <v>24.222311817313066</v>
      </c>
      <c r="Z33" s="11">
        <v>20.056800251129172</v>
      </c>
      <c r="AA33" s="11">
        <v>21.245469522116085</v>
      </c>
      <c r="AB33" s="11">
        <v>23.89656702916491</v>
      </c>
      <c r="AC33" s="11">
        <v>27.070632979481303</v>
      </c>
      <c r="AD33" s="11">
        <v>31.309580679046768</v>
      </c>
      <c r="AE33" s="11">
        <v>36.094402856682315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>
        <v>40.210647261585599</v>
      </c>
      <c r="C34" s="14" t="s">
        <v>1</v>
      </c>
      <c r="D34" s="14">
        <v>44.145367042527269</v>
      </c>
      <c r="E34" s="14" t="s">
        <v>1</v>
      </c>
      <c r="F34" s="14">
        <v>46.986842938795604</v>
      </c>
      <c r="G34" s="14" t="s">
        <v>1</v>
      </c>
      <c r="H34" s="14">
        <v>48.163269588098416</v>
      </c>
      <c r="I34" s="14" t="s">
        <v>1</v>
      </c>
      <c r="J34" s="14">
        <v>45.913973671817182</v>
      </c>
      <c r="K34" s="14" t="s">
        <v>1</v>
      </c>
      <c r="L34" s="14">
        <v>47.830970231638368</v>
      </c>
      <c r="M34" s="14" t="s">
        <v>1</v>
      </c>
      <c r="N34" s="14">
        <v>52.531865935995647</v>
      </c>
      <c r="O34" s="14" t="s">
        <v>1</v>
      </c>
      <c r="P34" s="14">
        <v>54.335097222657105</v>
      </c>
      <c r="Q34" s="14" t="s">
        <v>1</v>
      </c>
      <c r="R34" s="14">
        <v>58.039141854783907</v>
      </c>
      <c r="S34" s="14" t="s">
        <v>1</v>
      </c>
      <c r="T34" s="14">
        <v>61.101589803209286</v>
      </c>
      <c r="U34" s="14" t="s">
        <v>1</v>
      </c>
      <c r="V34" s="14">
        <v>58.246482290150411</v>
      </c>
      <c r="W34" s="14">
        <v>57.797722325625415</v>
      </c>
      <c r="X34" s="14" t="s">
        <v>1</v>
      </c>
      <c r="Y34" s="14">
        <v>56.314775256561553</v>
      </c>
      <c r="Z34" s="14" t="s">
        <v>1</v>
      </c>
      <c r="AA34" s="14">
        <v>53.431155585490231</v>
      </c>
      <c r="AB34" s="14" t="s">
        <v>1</v>
      </c>
      <c r="AC34" s="14">
        <v>52.742120863831587</v>
      </c>
      <c r="AD34" s="14" t="s">
        <v>1</v>
      </c>
      <c r="AE34" s="14">
        <v>51.03954833998089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>
        <v>58.776607212153451</v>
      </c>
      <c r="Y35" s="11">
        <v>58.424563605513328</v>
      </c>
      <c r="Z35" s="11">
        <v>18.564459930313586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37.759214048298375</v>
      </c>
      <c r="AF35" s="11">
        <v>38.619233820695911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>
        <v>28.66037552291079</v>
      </c>
      <c r="X36" s="14" t="s">
        <v>1</v>
      </c>
      <c r="Y36" s="14">
        <v>49.308755760368669</v>
      </c>
      <c r="Z36" s="14">
        <v>38.530137749820852</v>
      </c>
      <c r="AA36" s="14">
        <v>30.431602048280908</v>
      </c>
      <c r="AB36" s="14">
        <v>16.426400685732098</v>
      </c>
      <c r="AC36" s="14">
        <v>18.709591415050323</v>
      </c>
      <c r="AD36" s="14">
        <v>38.335461898680293</v>
      </c>
      <c r="AE36" s="14">
        <v>13.778148457047539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>
        <v>59.960587943036735</v>
      </c>
      <c r="M37" s="11">
        <v>60.435691811833323</v>
      </c>
      <c r="N37" s="11">
        <v>61.183597390493937</v>
      </c>
      <c r="O37" s="11">
        <v>62.368231328306159</v>
      </c>
      <c r="P37" s="11">
        <v>66.823473170830937</v>
      </c>
      <c r="Q37" s="11">
        <v>68.319639917679098</v>
      </c>
      <c r="R37" s="11">
        <v>71.077950006669795</v>
      </c>
      <c r="S37" s="11">
        <v>72.284799751606485</v>
      </c>
      <c r="T37" s="11">
        <v>73.25978399842046</v>
      </c>
      <c r="U37" s="11">
        <v>73.225177447612637</v>
      </c>
      <c r="V37" s="11">
        <v>73.421712782742048</v>
      </c>
      <c r="W37" s="11">
        <v>75.737614324874727</v>
      </c>
      <c r="X37" s="11">
        <v>76.150024727120467</v>
      </c>
      <c r="Y37" s="11">
        <v>76.611406399590038</v>
      </c>
      <c r="Z37" s="11">
        <v>77.296573022965717</v>
      </c>
      <c r="AA37" s="11">
        <v>76.792084476967389</v>
      </c>
      <c r="AB37" s="11">
        <v>77.464784420814709</v>
      </c>
      <c r="AC37" s="11">
        <v>77.587911572266862</v>
      </c>
      <c r="AD37" s="11">
        <v>77.415281016429432</v>
      </c>
      <c r="AE37" s="11">
        <v>76.418503035746397</v>
      </c>
      <c r="AF37" s="11">
        <v>76.55338879013803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>
        <v>34.728430150005671</v>
      </c>
      <c r="T38" s="14">
        <v>40.419928615076337</v>
      </c>
      <c r="U38" s="14">
        <v>29.322690375922715</v>
      </c>
      <c r="V38" s="14">
        <v>29.619914598290293</v>
      </c>
      <c r="W38" s="14">
        <v>34.044488764016563</v>
      </c>
      <c r="X38" s="14">
        <v>34.428351579142713</v>
      </c>
      <c r="Y38" s="14">
        <v>35.000181480826228</v>
      </c>
      <c r="Z38" s="14">
        <v>33.376515001864774</v>
      </c>
      <c r="AA38" s="14">
        <v>34.302645620502062</v>
      </c>
      <c r="AB38" s="14">
        <v>37.689745466750011</v>
      </c>
      <c r="AC38" s="14">
        <v>34.202304479342956</v>
      </c>
      <c r="AD38" s="14">
        <v>33.500138203774846</v>
      </c>
      <c r="AE38" s="14">
        <v>33.587611727933613</v>
      </c>
      <c r="AF38" s="14">
        <v>35.565950886478362</v>
      </c>
      <c r="AG38" s="14" t="s">
        <v>1</v>
      </c>
    </row>
    <row r="39" spans="1:33" s="5" customFormat="1" x14ac:dyDescent="0.25">
      <c r="A39" s="9" t="s">
        <v>35</v>
      </c>
      <c r="B39" s="10">
        <v>19.387149348616823</v>
      </c>
      <c r="C39" s="11">
        <v>21.765478739606205</v>
      </c>
      <c r="D39" s="11">
        <v>21.977835912677115</v>
      </c>
      <c r="E39" s="11">
        <v>31.114280943426497</v>
      </c>
      <c r="F39" s="11">
        <v>31.114285279626312</v>
      </c>
      <c r="G39" s="11">
        <v>31.85410486367423</v>
      </c>
      <c r="H39" s="11" t="s">
        <v>1</v>
      </c>
      <c r="I39" s="11">
        <v>40.598172277279836</v>
      </c>
      <c r="J39" s="11">
        <v>36.609266838316003</v>
      </c>
      <c r="K39" s="11">
        <v>46.667023375590261</v>
      </c>
      <c r="L39" s="11">
        <v>56.361643835616434</v>
      </c>
      <c r="M39" s="11">
        <v>58.871732398247758</v>
      </c>
      <c r="N39" s="11">
        <v>57.197917867973025</v>
      </c>
      <c r="O39" s="11">
        <v>51.758010118043849</v>
      </c>
      <c r="P39" s="11" t="s">
        <v>1</v>
      </c>
      <c r="Q39" s="11">
        <v>51.513885080591507</v>
      </c>
      <c r="R39" s="11">
        <v>53.198430920697106</v>
      </c>
      <c r="S39" s="11">
        <v>54.563678505119839</v>
      </c>
      <c r="T39" s="11">
        <v>54.563677632538145</v>
      </c>
      <c r="U39" s="11">
        <v>50.322752079082669</v>
      </c>
      <c r="V39" s="11" t="s">
        <v>1</v>
      </c>
      <c r="W39" s="11">
        <v>53.136719237994669</v>
      </c>
      <c r="X39" s="11" t="s">
        <v>1</v>
      </c>
      <c r="Y39" s="11">
        <v>55.842578346424808</v>
      </c>
      <c r="Z39" s="11">
        <v>61.068952980777489</v>
      </c>
      <c r="AA39" s="11">
        <v>65.990723805065016</v>
      </c>
      <c r="AB39" s="11">
        <v>64.431861492771631</v>
      </c>
      <c r="AC39" s="11">
        <v>64.321712993652554</v>
      </c>
      <c r="AD39" s="11">
        <v>64.328420638240289</v>
      </c>
      <c r="AE39" s="11">
        <v>68.721048469099543</v>
      </c>
      <c r="AF39" s="11">
        <v>67.949158837366056</v>
      </c>
      <c r="AG39" s="11">
        <v>71.388848670604546</v>
      </c>
    </row>
    <row r="40" spans="1:33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>
        <v>80.475026031728092</v>
      </c>
      <c r="M40" s="14">
        <v>80.811412084712899</v>
      </c>
      <c r="N40" s="14">
        <v>80.066907691853373</v>
      </c>
      <c r="O40" s="14">
        <v>78.43777487538982</v>
      </c>
      <c r="P40" s="14">
        <v>80.226956747265078</v>
      </c>
      <c r="Q40" s="14">
        <v>81.498302649720202</v>
      </c>
      <c r="R40" s="14">
        <v>81.835870154179588</v>
      </c>
      <c r="S40" s="14">
        <v>84.027865137850867</v>
      </c>
      <c r="T40" s="14">
        <v>83.030238228890994</v>
      </c>
      <c r="U40" s="14">
        <v>83.533525517830469</v>
      </c>
      <c r="V40" s="14">
        <v>83.011289212369064</v>
      </c>
      <c r="W40" s="14">
        <v>83.792302102161258</v>
      </c>
      <c r="X40" s="14">
        <v>84.234477644852291</v>
      </c>
      <c r="Y40" s="14">
        <v>84.200919572098613</v>
      </c>
      <c r="Z40" s="14">
        <v>84.834523036988969</v>
      </c>
      <c r="AA40" s="14">
        <v>85.202398197328193</v>
      </c>
      <c r="AB40" s="14">
        <v>86.571884057063315</v>
      </c>
      <c r="AC40" s="14">
        <v>87.90114047311377</v>
      </c>
      <c r="AD40" s="14">
        <v>88.295567403595811</v>
      </c>
      <c r="AE40" s="14">
        <v>89.654282596185183</v>
      </c>
      <c r="AF40" s="14">
        <v>90.292283514689331</v>
      </c>
      <c r="AG40" s="14" t="s">
        <v>1</v>
      </c>
    </row>
    <row r="41" spans="1:33" s="5" customFormat="1" x14ac:dyDescent="0.25">
      <c r="A41" s="9" t="s">
        <v>37</v>
      </c>
      <c r="B41" s="10">
        <v>75.480656642419902</v>
      </c>
      <c r="C41" s="11">
        <v>75.387878512138613</v>
      </c>
      <c r="D41" s="11">
        <v>73.537440489705801</v>
      </c>
      <c r="E41" s="11">
        <v>71.08210602520812</v>
      </c>
      <c r="F41" s="11">
        <v>71.120045163282583</v>
      </c>
      <c r="G41" s="11">
        <v>70.280934915528576</v>
      </c>
      <c r="H41" s="11">
        <v>71.058762175329832</v>
      </c>
      <c r="I41" s="11">
        <v>72.044987065728535</v>
      </c>
      <c r="J41" s="11">
        <v>71.197300214124624</v>
      </c>
      <c r="K41" s="11">
        <v>70.713772545910032</v>
      </c>
      <c r="L41" s="11">
        <v>70.961283545286221</v>
      </c>
      <c r="M41" s="11">
        <v>73.673950586322107</v>
      </c>
      <c r="N41" s="11">
        <v>74.441888708834952</v>
      </c>
      <c r="O41" s="11">
        <v>74.976961313816901</v>
      </c>
      <c r="P41" s="11">
        <v>75.191467034595945</v>
      </c>
      <c r="Q41" s="11">
        <v>76.447677847144959</v>
      </c>
      <c r="R41" s="11">
        <v>77.155346664658964</v>
      </c>
      <c r="S41" s="11">
        <v>77.890558799673684</v>
      </c>
      <c r="T41" s="11">
        <v>78.461790781264199</v>
      </c>
      <c r="U41" s="11">
        <v>75.762106922056049</v>
      </c>
      <c r="V41" s="11">
        <v>76.514185123937679</v>
      </c>
      <c r="W41" s="11">
        <v>76.962893455765425</v>
      </c>
      <c r="X41" s="11">
        <v>76.622938942274516</v>
      </c>
      <c r="Y41" s="11">
        <v>76.090542551112947</v>
      </c>
      <c r="Z41" s="11">
        <v>77.756723594991939</v>
      </c>
      <c r="AA41" s="11">
        <v>78.491076993805706</v>
      </c>
      <c r="AB41" s="11">
        <v>78.752689436052478</v>
      </c>
      <c r="AC41" s="11">
        <v>78.7956392381315</v>
      </c>
      <c r="AD41" s="11">
        <v>79.421869975658268</v>
      </c>
      <c r="AE41" s="11">
        <v>79.154268468530091</v>
      </c>
      <c r="AF41" s="11">
        <v>78.65435608038112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>
        <v>54.009261515963928</v>
      </c>
      <c r="J42" s="14" t="s">
        <v>1</v>
      </c>
      <c r="K42" s="14" t="s">
        <v>1</v>
      </c>
      <c r="L42" s="14" t="s">
        <v>1</v>
      </c>
      <c r="M42" s="14">
        <v>53.732934592258694</v>
      </c>
      <c r="N42" s="14" t="s">
        <v>1</v>
      </c>
      <c r="O42" s="14">
        <v>55.455194217065142</v>
      </c>
      <c r="P42" s="14">
        <v>56.339481303092818</v>
      </c>
      <c r="Q42" s="14">
        <v>58.263034499593935</v>
      </c>
      <c r="R42" s="14">
        <v>55.949346784039534</v>
      </c>
      <c r="S42" s="14">
        <v>57.659074211480963</v>
      </c>
      <c r="T42" s="14">
        <v>58.609310582753359</v>
      </c>
      <c r="U42" s="14">
        <v>53.158712642467023</v>
      </c>
      <c r="V42" s="14">
        <v>49.664791381175043</v>
      </c>
      <c r="W42" s="14">
        <v>47.115725776966585</v>
      </c>
      <c r="X42" s="14">
        <v>44.282304979900687</v>
      </c>
      <c r="Y42" s="14">
        <v>45.918101672943934</v>
      </c>
      <c r="Z42" s="14">
        <v>45.292081844194321</v>
      </c>
      <c r="AA42" s="14">
        <v>42.722367995798209</v>
      </c>
      <c r="AB42" s="14">
        <v>41.412268395574593</v>
      </c>
      <c r="AC42" s="14">
        <v>40.953783103659752</v>
      </c>
      <c r="AD42" s="14">
        <v>39.277527960265658</v>
      </c>
      <c r="AE42" s="14">
        <v>31.041100362875635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>
        <v>70.321445983400523</v>
      </c>
      <c r="K43" s="11">
        <v>71.391830663815185</v>
      </c>
      <c r="L43" s="11">
        <v>74.048844708896652</v>
      </c>
      <c r="M43" s="11">
        <v>76.183625594727815</v>
      </c>
      <c r="N43" s="11">
        <v>74.893468030539083</v>
      </c>
      <c r="O43" s="11">
        <v>76.091592281605642</v>
      </c>
      <c r="P43" s="11">
        <v>76.716463376137654</v>
      </c>
      <c r="Q43" s="11">
        <v>76.85334355028391</v>
      </c>
      <c r="R43" s="11">
        <v>77.258131378668708</v>
      </c>
      <c r="S43" s="11">
        <v>76.242309697014264</v>
      </c>
      <c r="T43" s="11">
        <v>75.366769849066941</v>
      </c>
      <c r="U43" s="11">
        <v>74.260404383423918</v>
      </c>
      <c r="V43" s="11">
        <v>74.799597573022709</v>
      </c>
      <c r="W43" s="11">
        <v>76.534316896130221</v>
      </c>
      <c r="X43" s="11">
        <v>77.949207200218879</v>
      </c>
      <c r="Y43" s="11">
        <v>78.514622074432154</v>
      </c>
      <c r="Z43" s="11">
        <v>78.222559088195723</v>
      </c>
      <c r="AA43" s="11">
        <v>77.527149154253806</v>
      </c>
      <c r="AB43" s="11">
        <v>77.735119015316684</v>
      </c>
      <c r="AC43" s="11">
        <v>79.406133055132344</v>
      </c>
      <c r="AD43" s="11">
        <v>80.293321251908026</v>
      </c>
      <c r="AE43" s="11">
        <v>80.302087875656525</v>
      </c>
      <c r="AF43" s="11">
        <v>79.078590724412152</v>
      </c>
      <c r="AG43" s="11" t="s">
        <v>1</v>
      </c>
    </row>
    <row r="44" spans="1:33" x14ac:dyDescent="0.25">
      <c r="A44" s="12" t="s">
        <v>40</v>
      </c>
      <c r="B44" s="13">
        <v>50.380116959064324</v>
      </c>
      <c r="C44" s="14">
        <v>49.721448467966574</v>
      </c>
      <c r="D44" s="14">
        <v>50.643852531310642</v>
      </c>
      <c r="E44" s="14">
        <v>52.72488509520683</v>
      </c>
      <c r="F44" s="14">
        <v>56.715634837355722</v>
      </c>
      <c r="G44" s="14">
        <v>58.099461974698265</v>
      </c>
      <c r="H44" s="14">
        <v>57.882165605095551</v>
      </c>
      <c r="I44" s="14">
        <v>59.708936867996712</v>
      </c>
      <c r="J44" s="14">
        <v>60.181501740427649</v>
      </c>
      <c r="K44" s="14">
        <v>58.955604694675969</v>
      </c>
      <c r="L44" s="14">
        <v>60.298696244405527</v>
      </c>
      <c r="M44" s="14">
        <v>61.669476505425145</v>
      </c>
      <c r="N44" s="14">
        <v>57.550135961930671</v>
      </c>
      <c r="O44" s="14">
        <v>57.07747762342553</v>
      </c>
      <c r="P44" s="14">
        <v>56.767495033546979</v>
      </c>
      <c r="Q44" s="14">
        <v>55.807729365164327</v>
      </c>
      <c r="R44" s="14">
        <v>56.656006052477736</v>
      </c>
      <c r="S44" s="14">
        <v>55.797149706979219</v>
      </c>
      <c r="T44" s="14">
        <v>54.125069103443792</v>
      </c>
      <c r="U44" s="14">
        <v>53.231106243154436</v>
      </c>
      <c r="V44" s="14">
        <v>51.9664584018415</v>
      </c>
      <c r="W44" s="14">
        <v>53.284970824791031</v>
      </c>
      <c r="X44" s="14">
        <v>51.568675889328063</v>
      </c>
      <c r="Y44" s="14">
        <v>51.163650935544524</v>
      </c>
      <c r="Z44" s="14">
        <v>53.243069364837993</v>
      </c>
      <c r="AA44" s="14">
        <v>53.271222146396454</v>
      </c>
      <c r="AB44" s="14">
        <v>53.460681857118388</v>
      </c>
      <c r="AC44" s="14">
        <v>52.701243319580207</v>
      </c>
      <c r="AD44" s="14">
        <v>53.699984551212722</v>
      </c>
      <c r="AE44" s="14">
        <v>53.669599702565371</v>
      </c>
      <c r="AF44" s="14">
        <v>51.559809083304629</v>
      </c>
      <c r="AG44" s="14">
        <v>52.343633005540859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>
        <v>24.871434754767257</v>
      </c>
      <c r="M45" s="11">
        <v>24.832571140454895</v>
      </c>
      <c r="N45" s="11">
        <v>21.054744381503596</v>
      </c>
      <c r="O45" s="11">
        <v>20.033196607366364</v>
      </c>
      <c r="P45" s="11">
        <v>20.725329275051081</v>
      </c>
      <c r="Q45" s="11">
        <v>18.82384928781152</v>
      </c>
      <c r="R45" s="11">
        <v>16.802842010530178</v>
      </c>
      <c r="S45" s="11">
        <v>22.617017842361577</v>
      </c>
      <c r="T45" s="11">
        <v>29.844563234743639</v>
      </c>
      <c r="U45" s="11">
        <v>21.472278095846139</v>
      </c>
      <c r="V45" s="11">
        <v>23.31857074215155</v>
      </c>
      <c r="W45" s="11">
        <v>24.903063346668045</v>
      </c>
      <c r="X45" s="11">
        <v>31.244770414515539</v>
      </c>
      <c r="Y45" s="11">
        <v>25.23294094109767</v>
      </c>
      <c r="Z45" s="11">
        <v>43.333656346376657</v>
      </c>
      <c r="AA45" s="11">
        <v>47.81202022492387</v>
      </c>
      <c r="AB45" s="11">
        <v>39.816925761311246</v>
      </c>
      <c r="AC45" s="11">
        <v>35.092185001059498</v>
      </c>
      <c r="AD45" s="11">
        <v>42.113733944410519</v>
      </c>
      <c r="AE45" s="11">
        <v>47.53477737570698</v>
      </c>
      <c r="AF45" s="11">
        <v>51.640096839669589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>
        <v>25.539093272093936</v>
      </c>
      <c r="L46" s="14">
        <v>29.753509957690188</v>
      </c>
      <c r="M46" s="14">
        <v>30.293007526999016</v>
      </c>
      <c r="N46" s="14">
        <v>33.960002879352167</v>
      </c>
      <c r="O46" s="14">
        <v>30.672779652268371</v>
      </c>
      <c r="P46" s="14">
        <v>42.664332232752933</v>
      </c>
      <c r="Q46" s="14">
        <v>46.948992337527514</v>
      </c>
      <c r="R46" s="14">
        <v>48.858426518174639</v>
      </c>
      <c r="S46" s="14">
        <v>43.578562885472735</v>
      </c>
      <c r="T46" s="14">
        <v>34.700887631825402</v>
      </c>
      <c r="U46" s="14">
        <v>36.671818399190279</v>
      </c>
      <c r="V46" s="14">
        <v>35.036224891222055</v>
      </c>
      <c r="W46" s="14">
        <v>34.89967350389712</v>
      </c>
      <c r="X46" s="14">
        <v>26.774031601136194</v>
      </c>
      <c r="Y46" s="14">
        <v>25.454804500362837</v>
      </c>
      <c r="Z46" s="14">
        <v>17.861242694567949</v>
      </c>
      <c r="AA46" s="14">
        <v>18.611032443182559</v>
      </c>
      <c r="AB46" s="14">
        <v>22.222855922879191</v>
      </c>
      <c r="AC46" s="14">
        <v>22.512065447819435</v>
      </c>
      <c r="AD46" s="14">
        <v>21.125507004254203</v>
      </c>
      <c r="AE46" s="14">
        <v>21.807649038947002</v>
      </c>
      <c r="AF46" s="14">
        <v>21.548309746944472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>
        <v>54.569113948155604</v>
      </c>
      <c r="D47" s="11" t="s">
        <v>1</v>
      </c>
      <c r="E47" s="11">
        <v>53.510580118631943</v>
      </c>
      <c r="F47" s="11" t="s">
        <v>1</v>
      </c>
      <c r="G47" s="11">
        <v>56.710000251452144</v>
      </c>
      <c r="H47" s="11" t="s">
        <v>1</v>
      </c>
      <c r="I47" s="11">
        <v>56.918052256532057</v>
      </c>
      <c r="J47" s="11" t="s">
        <v>1</v>
      </c>
      <c r="K47" s="11">
        <v>55.955843631728399</v>
      </c>
      <c r="L47" s="11" t="s">
        <v>1</v>
      </c>
      <c r="M47" s="11">
        <v>59.727046232771642</v>
      </c>
      <c r="N47" s="11">
        <v>57.429245283018872</v>
      </c>
      <c r="O47" s="11">
        <v>57.316656439576278</v>
      </c>
      <c r="P47" s="11">
        <v>54.508638818568464</v>
      </c>
      <c r="Q47" s="11">
        <v>53.501269521649661</v>
      </c>
      <c r="R47" s="11">
        <v>53.432709955850989</v>
      </c>
      <c r="S47" s="11">
        <v>52.54091628547031</v>
      </c>
      <c r="T47" s="11">
        <v>53.171612788606048</v>
      </c>
      <c r="U47" s="11">
        <v>51.574448781768908</v>
      </c>
      <c r="V47" s="11">
        <v>51.241022378862041</v>
      </c>
      <c r="W47" s="11">
        <v>52.177137525197836</v>
      </c>
      <c r="X47" s="11">
        <v>52.276166390874934</v>
      </c>
      <c r="Y47" s="11">
        <v>52.485408349458709</v>
      </c>
      <c r="Z47" s="11">
        <v>53.722601449127382</v>
      </c>
      <c r="AA47" s="11">
        <v>53.887445772406871</v>
      </c>
      <c r="AB47" s="11">
        <v>53.269565931220875</v>
      </c>
      <c r="AC47" s="11">
        <v>52.608411563514622</v>
      </c>
      <c r="AD47" s="11">
        <v>51.517716424534633</v>
      </c>
      <c r="AE47" s="11">
        <v>52.993346383723107</v>
      </c>
      <c r="AF47" s="11">
        <v>54.325443459479494</v>
      </c>
      <c r="AG47" s="11">
        <v>53.863853826749853</v>
      </c>
    </row>
    <row r="48" spans="1:33" x14ac:dyDescent="0.25">
      <c r="A48" s="12" t="s">
        <v>44</v>
      </c>
      <c r="B48" s="13">
        <v>28.208666850676238</v>
      </c>
      <c r="C48" s="14">
        <v>26.829951014695585</v>
      </c>
      <c r="D48" s="14">
        <v>27.115053621077724</v>
      </c>
      <c r="E48" s="14">
        <v>30.055771096023282</v>
      </c>
      <c r="F48" s="14" t="s">
        <v>1</v>
      </c>
      <c r="G48" s="14">
        <v>27.021491964701188</v>
      </c>
      <c r="H48" s="14" t="s">
        <v>1</v>
      </c>
      <c r="I48" s="14">
        <v>28.222546801675623</v>
      </c>
      <c r="J48" s="14" t="s">
        <v>1</v>
      </c>
      <c r="K48" s="14">
        <v>29.700390331506899</v>
      </c>
      <c r="L48" s="14" t="s">
        <v>1</v>
      </c>
      <c r="M48" s="14">
        <v>37.000423668973305</v>
      </c>
      <c r="N48" s="14" t="s">
        <v>1</v>
      </c>
      <c r="O48" s="14">
        <v>40.784242862305746</v>
      </c>
      <c r="P48" s="14" t="s">
        <v>1</v>
      </c>
      <c r="Q48" s="14">
        <v>41.63014899211219</v>
      </c>
      <c r="R48" s="14" t="s">
        <v>1</v>
      </c>
      <c r="S48" s="14">
        <v>42.711707542804255</v>
      </c>
      <c r="T48" s="14" t="s">
        <v>1</v>
      </c>
      <c r="U48" s="14">
        <v>41.759145088368271</v>
      </c>
      <c r="V48" s="14" t="s">
        <v>1</v>
      </c>
      <c r="W48" s="14">
        <v>45.44761904761905</v>
      </c>
      <c r="X48" s="14" t="s">
        <v>1</v>
      </c>
      <c r="Y48" s="14">
        <v>46.405959031657353</v>
      </c>
      <c r="Z48" s="14" t="s">
        <v>1</v>
      </c>
      <c r="AA48" s="14">
        <v>51.084183673469383</v>
      </c>
      <c r="AB48" s="14" t="s">
        <v>1</v>
      </c>
      <c r="AC48" s="14">
        <v>54.411014788373265</v>
      </c>
      <c r="AD48" s="14" t="s">
        <v>1</v>
      </c>
      <c r="AE48" s="14">
        <v>59.551549791162891</v>
      </c>
      <c r="AF48" s="14" t="s">
        <v>1</v>
      </c>
      <c r="AG48" s="14" t="s">
        <v>1</v>
      </c>
    </row>
    <row r="49" spans="1:33" s="5" customFormat="1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>
        <v>69.941982943994887</v>
      </c>
      <c r="L49" s="11">
        <v>70.783380336414297</v>
      </c>
      <c r="M49" s="11">
        <v>70.279031015374201</v>
      </c>
      <c r="N49" s="11">
        <v>69.876337455418152</v>
      </c>
      <c r="O49" s="11">
        <v>68.436510964168633</v>
      </c>
      <c r="P49" s="11">
        <v>69.072010340752072</v>
      </c>
      <c r="Q49" s="11">
        <v>67.976629350582272</v>
      </c>
      <c r="R49" s="11">
        <v>66.648696076109431</v>
      </c>
      <c r="S49" s="11">
        <v>64.241135948203137</v>
      </c>
      <c r="T49" s="11">
        <v>62.914210393965561</v>
      </c>
      <c r="U49" s="11">
        <v>62.377460792702358</v>
      </c>
      <c r="V49" s="11">
        <v>60.511176260639552</v>
      </c>
      <c r="W49" s="11">
        <v>60.955541427005087</v>
      </c>
      <c r="X49" s="11">
        <v>58.337193575147836</v>
      </c>
      <c r="Y49" s="11">
        <v>60.604261736767363</v>
      </c>
      <c r="Z49" s="11">
        <v>59.609935730661078</v>
      </c>
      <c r="AA49" s="11">
        <v>59.20535634143539</v>
      </c>
      <c r="AB49" s="11">
        <v>58.70784873988044</v>
      </c>
      <c r="AC49" s="11">
        <v>60.144164896241215</v>
      </c>
      <c r="AD49" s="11">
        <v>55.592942789265933</v>
      </c>
      <c r="AE49" s="11">
        <v>60.658932643465072</v>
      </c>
      <c r="AF49" s="11">
        <v>56.598866461371109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>
        <v>17.273606187560425</v>
      </c>
      <c r="AB50" s="14">
        <v>23.41073908347477</v>
      </c>
      <c r="AC50" s="14">
        <v>26.391234877881768</v>
      </c>
      <c r="AD50" s="14">
        <v>30.570465609786545</v>
      </c>
      <c r="AE50" s="14">
        <v>27.724792966756933</v>
      </c>
      <c r="AF50" s="14">
        <v>25.681635926222935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>
        <v>62.901780672363806</v>
      </c>
      <c r="L51" s="11">
        <v>62.004904436587893</v>
      </c>
      <c r="M51" s="11">
        <v>63.260823836569045</v>
      </c>
      <c r="N51" s="11">
        <v>61.009577417956628</v>
      </c>
      <c r="O51" s="11">
        <v>60.455709617592511</v>
      </c>
      <c r="P51" s="11">
        <v>63.579836049754178</v>
      </c>
      <c r="Q51" s="11">
        <v>66.059732000411429</v>
      </c>
      <c r="R51" s="11">
        <v>65.6551530974602</v>
      </c>
      <c r="S51" s="11">
        <v>66.739907053207304</v>
      </c>
      <c r="T51" s="11">
        <v>71.77087638503474</v>
      </c>
      <c r="U51" s="11">
        <v>61.391427639505544</v>
      </c>
      <c r="V51" s="11">
        <v>59.624067063620387</v>
      </c>
      <c r="W51" s="11">
        <v>61.144871990571716</v>
      </c>
      <c r="X51" s="11">
        <v>59.907552037318446</v>
      </c>
      <c r="Y51" s="11">
        <v>58.367676516296044</v>
      </c>
      <c r="Z51" s="11">
        <v>60.057877364509437</v>
      </c>
      <c r="AA51" s="11">
        <v>59.400950086776341</v>
      </c>
      <c r="AB51" s="11">
        <v>57.961070261348489</v>
      </c>
      <c r="AC51" s="11">
        <v>59.154333474411061</v>
      </c>
      <c r="AD51" s="11">
        <v>59.619122577390861</v>
      </c>
      <c r="AE51" s="11">
        <v>60.918621281020201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>
        <v>70.478765289516502</v>
      </c>
      <c r="C52" s="14">
        <v>71.054148000817889</v>
      </c>
      <c r="D52" s="14">
        <v>70.404249930655212</v>
      </c>
      <c r="E52" s="14">
        <v>69.475122327011846</v>
      </c>
      <c r="F52" s="14">
        <v>69.208411694306719</v>
      </c>
      <c r="G52" s="14">
        <v>70.526818986777911</v>
      </c>
      <c r="H52" s="14">
        <v>71.976521976521965</v>
      </c>
      <c r="I52" s="14">
        <v>73.141219326236126</v>
      </c>
      <c r="J52" s="14">
        <v>73.8647464714645</v>
      </c>
      <c r="K52" s="14">
        <v>74.32851661360111</v>
      </c>
      <c r="L52" s="14">
        <v>74.457286694121947</v>
      </c>
      <c r="M52" s="14">
        <v>72.391699305886519</v>
      </c>
      <c r="N52" s="14">
        <v>69.632992593763248</v>
      </c>
      <c r="O52" s="14">
        <v>68.704155642342997</v>
      </c>
      <c r="P52" s="14">
        <v>68.55975828111012</v>
      </c>
      <c r="Q52" s="14">
        <v>69.324803590094149</v>
      </c>
      <c r="R52" s="14">
        <v>70.426736505065833</v>
      </c>
      <c r="S52" s="14">
        <v>71.136044213841146</v>
      </c>
      <c r="T52" s="14">
        <v>71.701138367805029</v>
      </c>
      <c r="U52" s="14">
        <v>69.864498108614285</v>
      </c>
      <c r="V52" s="14">
        <v>68.293691982296039</v>
      </c>
      <c r="W52" s="14">
        <v>68.853687202371205</v>
      </c>
      <c r="X52" s="14">
        <v>69.572232887243871</v>
      </c>
      <c r="Y52" s="14">
        <v>70.865338981561237</v>
      </c>
      <c r="Z52" s="14">
        <v>71.430997289325234</v>
      </c>
      <c r="AA52" s="14">
        <v>72.390870337267771</v>
      </c>
      <c r="AB52" s="14">
        <v>73.169936172007539</v>
      </c>
      <c r="AC52" s="14">
        <v>73.613651182392132</v>
      </c>
      <c r="AD52" s="14">
        <v>74.023937361264018</v>
      </c>
      <c r="AE52" s="14">
        <v>74.921566807102252</v>
      </c>
      <c r="AF52" s="14">
        <v>75.317389856841629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14.318957179576833</v>
      </c>
      <c r="V53" s="11">
        <v>11.630670893712507</v>
      </c>
      <c r="W53" s="11">
        <v>9.3848596288639214</v>
      </c>
      <c r="X53" s="11">
        <v>24.965193865309548</v>
      </c>
      <c r="Y53" s="11">
        <v>13.266889864289075</v>
      </c>
      <c r="Z53" s="11">
        <v>29.654926989205403</v>
      </c>
      <c r="AA53" s="11">
        <v>31.733951404091385</v>
      </c>
      <c r="AB53" s="11">
        <v>37.515247798125735</v>
      </c>
      <c r="AC53" s="11">
        <v>36.673732946162765</v>
      </c>
      <c r="AD53" s="11">
        <v>39.104897930560547</v>
      </c>
      <c r="AE53" s="11">
        <v>39.530849251468041</v>
      </c>
      <c r="AF53" s="11">
        <v>39.000827570179972</v>
      </c>
      <c r="AG53" s="11">
        <v>45.160127943845119</v>
      </c>
    </row>
    <row r="54" spans="1:33" x14ac:dyDescent="0.25">
      <c r="A54" s="12" t="s">
        <v>50</v>
      </c>
      <c r="B54" s="13" t="s">
        <v>1</v>
      </c>
      <c r="C54" s="14" t="s">
        <v>1</v>
      </c>
      <c r="D54" s="14">
        <v>70.077007700770082</v>
      </c>
      <c r="E54" s="14" t="s">
        <v>1</v>
      </c>
      <c r="F54" s="14" t="s">
        <v>1</v>
      </c>
      <c r="G54" s="14" t="s">
        <v>1</v>
      </c>
      <c r="H54" s="14">
        <v>70.67067067067066</v>
      </c>
      <c r="I54" s="14" t="s">
        <v>1</v>
      </c>
      <c r="J54" s="14" t="s">
        <v>1</v>
      </c>
      <c r="K54" s="14" t="s">
        <v>1</v>
      </c>
      <c r="L54" s="14">
        <v>73.911007025761137</v>
      </c>
      <c r="M54" s="14" t="s">
        <v>1</v>
      </c>
      <c r="N54" s="14" t="s">
        <v>1</v>
      </c>
      <c r="O54" s="14" t="s">
        <v>1</v>
      </c>
      <c r="P54" s="14">
        <v>73.74045801526718</v>
      </c>
      <c r="Q54" s="14" t="s">
        <v>1</v>
      </c>
      <c r="R54" s="14" t="s">
        <v>1</v>
      </c>
      <c r="S54" s="14" t="s">
        <v>1</v>
      </c>
      <c r="T54" s="14">
        <v>73.49693251533742</v>
      </c>
      <c r="U54" s="14" t="s">
        <v>1</v>
      </c>
      <c r="V54" s="14" t="s">
        <v>1</v>
      </c>
      <c r="W54" s="14" t="s">
        <v>1</v>
      </c>
      <c r="X54" s="14">
        <v>69.282803482907312</v>
      </c>
      <c r="Y54" s="14" t="s">
        <v>1</v>
      </c>
      <c r="Z54" s="14" t="s">
        <v>1</v>
      </c>
      <c r="AA54" s="14">
        <v>67.893914711196061</v>
      </c>
      <c r="AB54" s="14" t="s">
        <v>1</v>
      </c>
      <c r="AC54" s="14">
        <v>67.085198137684458</v>
      </c>
      <c r="AD54" s="14" t="s">
        <v>1</v>
      </c>
      <c r="AE54" s="14">
        <v>67.530856153858636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>
        <v>64.11797731578018</v>
      </c>
      <c r="L55" s="11">
        <v>63.60238303803947</v>
      </c>
      <c r="M55" s="11">
        <v>63.566949362446877</v>
      </c>
      <c r="N55" s="11">
        <v>62.188581215847961</v>
      </c>
      <c r="O55" s="11">
        <v>62.819119325433917</v>
      </c>
      <c r="P55" s="11">
        <v>64.683595869751414</v>
      </c>
      <c r="Q55" s="11">
        <v>67.047398407032389</v>
      </c>
      <c r="R55" s="11">
        <v>67.495910044840997</v>
      </c>
      <c r="S55" s="11">
        <v>69.168721515814497</v>
      </c>
      <c r="T55" s="11">
        <v>71.008658542516528</v>
      </c>
      <c r="U55" s="11">
        <v>70.30011183337011</v>
      </c>
      <c r="V55" s="11">
        <v>71.59264634891926</v>
      </c>
      <c r="W55" s="11">
        <v>72.582591200704002</v>
      </c>
      <c r="X55" s="11">
        <v>74.219728102358502</v>
      </c>
      <c r="Y55" s="11">
        <v>75.519363868332817</v>
      </c>
      <c r="Z55" s="11">
        <v>76.984040347296499</v>
      </c>
      <c r="AA55" s="11">
        <v>77.628836260503391</v>
      </c>
      <c r="AB55" s="11">
        <v>77.523545719074633</v>
      </c>
      <c r="AC55" s="11">
        <v>79.045256194870674</v>
      </c>
      <c r="AD55" s="11">
        <v>80.31132163530674</v>
      </c>
      <c r="AE55" s="11">
        <v>80.935201125451954</v>
      </c>
      <c r="AF55" s="11">
        <v>82.549001349698415</v>
      </c>
      <c r="AG55" s="11" t="s">
        <v>1</v>
      </c>
    </row>
    <row r="56" spans="1:33" x14ac:dyDescent="0.25">
      <c r="A56" s="12" t="s">
        <v>52</v>
      </c>
      <c r="B56" s="13">
        <v>20.376175548589341</v>
      </c>
      <c r="C56" s="14">
        <v>21.081081081081081</v>
      </c>
      <c r="D56" s="14">
        <v>24.024640657084188</v>
      </c>
      <c r="E56" s="14">
        <v>22.903372835004557</v>
      </c>
      <c r="F56" s="14">
        <v>24.694446429847762</v>
      </c>
      <c r="G56" s="14">
        <v>23.60974617913179</v>
      </c>
      <c r="H56" s="14">
        <v>25.956017928615328</v>
      </c>
      <c r="I56" s="14">
        <v>32.271374363459394</v>
      </c>
      <c r="J56" s="14">
        <v>31.564153566134962</v>
      </c>
      <c r="K56" s="14">
        <v>38.047849080981187</v>
      </c>
      <c r="L56" s="14">
        <v>33.440041681382901</v>
      </c>
      <c r="M56" s="14">
        <v>33.73790822909983</v>
      </c>
      <c r="N56" s="14">
        <v>28.696709358494164</v>
      </c>
      <c r="O56" s="14">
        <v>23.228543209427009</v>
      </c>
      <c r="P56" s="14">
        <v>24.179193488491521</v>
      </c>
      <c r="Q56" s="14">
        <v>33.831598504578743</v>
      </c>
      <c r="R56" s="14">
        <v>37.025728650388494</v>
      </c>
      <c r="S56" s="14">
        <v>41.264375911461478</v>
      </c>
      <c r="T56" s="14">
        <v>44.225761956104179</v>
      </c>
      <c r="U56" s="14">
        <v>40.003595693229997</v>
      </c>
      <c r="V56" s="14">
        <v>42.545127697707819</v>
      </c>
      <c r="W56" s="14">
        <v>43.188167632674833</v>
      </c>
      <c r="X56" s="14">
        <v>45.101028818666414</v>
      </c>
      <c r="Y56" s="14">
        <v>47.486770396429549</v>
      </c>
      <c r="Z56" s="14">
        <v>49.778166607256914</v>
      </c>
      <c r="AA56" s="14">
        <v>50.005403767153325</v>
      </c>
      <c r="AB56" s="14">
        <v>54.214014774898608</v>
      </c>
      <c r="AC56" s="14">
        <v>56.876784890196696</v>
      </c>
      <c r="AD56" s="14">
        <v>60.439013465366784</v>
      </c>
      <c r="AE56" s="14">
        <v>64.196606100693856</v>
      </c>
      <c r="AF56" s="14">
        <v>64.820572701549892</v>
      </c>
      <c r="AG56" s="14" t="s">
        <v>1</v>
      </c>
    </row>
    <row r="57" spans="1:33" s="5" customFormat="1" x14ac:dyDescent="0.25">
      <c r="A57" s="9" t="s">
        <v>53</v>
      </c>
      <c r="B57" s="10">
        <v>69.368693186556584</v>
      </c>
      <c r="C57" s="11">
        <v>67.054071876030335</v>
      </c>
      <c r="D57" s="11">
        <v>66.035904900533723</v>
      </c>
      <c r="E57" s="11">
        <v>66.091954022988503</v>
      </c>
      <c r="F57" s="11">
        <v>64.614665088203921</v>
      </c>
      <c r="G57" s="11">
        <v>64.958848469733155</v>
      </c>
      <c r="H57" s="11">
        <v>64.850725446428584</v>
      </c>
      <c r="I57" s="11">
        <v>65.196566734440452</v>
      </c>
      <c r="J57" s="11">
        <v>65.565569471248935</v>
      </c>
      <c r="K57" s="11">
        <v>66.7616556039535</v>
      </c>
      <c r="L57" s="11">
        <v>64.960001128795568</v>
      </c>
      <c r="M57" s="11">
        <v>65.503664005249917</v>
      </c>
      <c r="N57" s="11">
        <v>64.849332736974603</v>
      </c>
      <c r="O57" s="11">
        <v>63.708595293017936</v>
      </c>
      <c r="P57" s="11">
        <v>62.563401010465178</v>
      </c>
      <c r="Q57" s="11">
        <v>61.387746065715923</v>
      </c>
      <c r="R57" s="11">
        <v>61.653830738134133</v>
      </c>
      <c r="S57" s="11">
        <v>62.530687382567642</v>
      </c>
      <c r="T57" s="11">
        <v>61.994154644256085</v>
      </c>
      <c r="U57" s="11">
        <v>60.40922377395259</v>
      </c>
      <c r="V57" s="11">
        <v>60.94909339200364</v>
      </c>
      <c r="W57" s="11">
        <v>63.580682038152361</v>
      </c>
      <c r="X57" s="11">
        <v>63.344071687773095</v>
      </c>
      <c r="Y57" s="11">
        <v>63.888263590429126</v>
      </c>
      <c r="Z57" s="11">
        <v>65.147583628544155</v>
      </c>
      <c r="AA57" s="11">
        <v>66.038069942452424</v>
      </c>
      <c r="AB57" s="11">
        <v>67.083514440258867</v>
      </c>
      <c r="AC57" s="11">
        <v>68.042954901949528</v>
      </c>
      <c r="AD57" s="11">
        <v>67.566809362347215</v>
      </c>
      <c r="AE57" s="11">
        <v>68.022494414914107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B57"/>
  <sheetViews>
    <sheetView showGridLines="0" workbookViewId="0"/>
  </sheetViews>
  <sheetFormatPr defaultRowHeight="15" x14ac:dyDescent="0.25"/>
  <sheetData>
    <row r="2" spans="1:2" s="60" customFormat="1" x14ac:dyDescent="0.25">
      <c r="B2" s="93" t="s">
        <v>434</v>
      </c>
    </row>
    <row r="3" spans="1:2" s="60" customFormat="1" ht="15" customHeight="1" x14ac:dyDescent="0.25">
      <c r="A3" s="94"/>
    </row>
    <row r="5" spans="1:2" x14ac:dyDescent="0.25">
      <c r="A5" s="41"/>
    </row>
    <row r="6" spans="1:2" x14ac:dyDescent="0.25">
      <c r="A6" s="41"/>
    </row>
    <row r="7" spans="1:2" x14ac:dyDescent="0.25">
      <c r="A7" s="41"/>
    </row>
    <row r="8" spans="1:2" x14ac:dyDescent="0.25">
      <c r="A8" s="41"/>
    </row>
    <row r="9" spans="1:2" x14ac:dyDescent="0.25">
      <c r="A9" s="41"/>
    </row>
    <row r="10" spans="1:2" x14ac:dyDescent="0.25">
      <c r="A10" s="41"/>
    </row>
    <row r="11" spans="1:2" x14ac:dyDescent="0.25">
      <c r="A11" s="41"/>
    </row>
    <row r="12" spans="1:2" x14ac:dyDescent="0.25">
      <c r="A12" s="41"/>
    </row>
    <row r="13" spans="1:2" x14ac:dyDescent="0.25">
      <c r="A13" s="41"/>
    </row>
    <row r="14" spans="1:2" x14ac:dyDescent="0.25">
      <c r="A14" s="41"/>
    </row>
    <row r="15" spans="1:2" x14ac:dyDescent="0.25">
      <c r="A15" s="41"/>
    </row>
    <row r="16" spans="1:2" x14ac:dyDescent="0.25">
      <c r="A16" s="41"/>
    </row>
    <row r="17" spans="1:1" x14ac:dyDescent="0.25">
      <c r="A17" s="41"/>
    </row>
    <row r="18" spans="1:1" x14ac:dyDescent="0.25">
      <c r="A18" s="41"/>
    </row>
    <row r="19" spans="1:1" x14ac:dyDescent="0.25">
      <c r="A19" s="41"/>
    </row>
    <row r="20" spans="1:1" x14ac:dyDescent="0.25">
      <c r="A20" s="41"/>
    </row>
    <row r="21" spans="1:1" x14ac:dyDescent="0.25">
      <c r="A21" s="41"/>
    </row>
    <row r="22" spans="1:1" x14ac:dyDescent="0.25">
      <c r="A22" s="41"/>
    </row>
    <row r="23" spans="1:1" x14ac:dyDescent="0.25">
      <c r="A23" s="41"/>
    </row>
    <row r="24" spans="1:1" x14ac:dyDescent="0.25">
      <c r="A24" s="41"/>
    </row>
    <row r="25" spans="1:1" x14ac:dyDescent="0.25">
      <c r="A25" s="41"/>
    </row>
    <row r="26" spans="1:1" x14ac:dyDescent="0.25">
      <c r="A26" s="41"/>
    </row>
    <row r="27" spans="1:1" x14ac:dyDescent="0.25">
      <c r="A27" s="41"/>
    </row>
    <row r="28" spans="1:1" x14ac:dyDescent="0.25">
      <c r="A28" s="41"/>
    </row>
    <row r="29" spans="1:1" x14ac:dyDescent="0.25">
      <c r="A29" s="41"/>
    </row>
    <row r="30" spans="1:1" x14ac:dyDescent="0.25">
      <c r="A30" s="41"/>
    </row>
    <row r="31" spans="1:1" x14ac:dyDescent="0.25">
      <c r="A31" s="41"/>
    </row>
    <row r="32" spans="1:1" x14ac:dyDescent="0.25">
      <c r="A32" s="41"/>
    </row>
    <row r="33" spans="1:1" x14ac:dyDescent="0.25">
      <c r="A33" s="41"/>
    </row>
    <row r="34" spans="1:1" x14ac:dyDescent="0.25">
      <c r="A34" s="41"/>
    </row>
    <row r="35" spans="1:1" x14ac:dyDescent="0.25">
      <c r="A35" s="41"/>
    </row>
    <row r="36" spans="1:1" x14ac:dyDescent="0.25">
      <c r="A36" s="41"/>
    </row>
    <row r="37" spans="1:1" x14ac:dyDescent="0.25">
      <c r="A37" s="41"/>
    </row>
    <row r="38" spans="1:1" x14ac:dyDescent="0.25">
      <c r="A38" s="41"/>
    </row>
    <row r="39" spans="1:1" x14ac:dyDescent="0.25">
      <c r="A39" s="41"/>
    </row>
    <row r="40" spans="1:1" x14ac:dyDescent="0.25">
      <c r="A40" s="41"/>
    </row>
    <row r="41" spans="1:1" x14ac:dyDescent="0.25">
      <c r="A41" s="41"/>
    </row>
    <row r="42" spans="1:1" x14ac:dyDescent="0.25">
      <c r="A42" s="41"/>
    </row>
    <row r="43" spans="1:1" x14ac:dyDescent="0.25">
      <c r="A43" s="41"/>
    </row>
    <row r="44" spans="1:1" x14ac:dyDescent="0.25">
      <c r="A44" s="41"/>
    </row>
    <row r="45" spans="1:1" x14ac:dyDescent="0.25">
      <c r="A45" s="41"/>
    </row>
    <row r="46" spans="1:1" x14ac:dyDescent="0.25">
      <c r="A46" s="41"/>
    </row>
    <row r="47" spans="1:1" x14ac:dyDescent="0.25">
      <c r="A47" s="41"/>
    </row>
    <row r="48" spans="1:1" x14ac:dyDescent="0.25">
      <c r="A48" s="41"/>
    </row>
    <row r="49" spans="1:1" x14ac:dyDescent="0.25">
      <c r="A49" s="41"/>
    </row>
    <row r="50" spans="1:1" x14ac:dyDescent="0.25">
      <c r="A50" s="41"/>
    </row>
    <row r="51" spans="1:1" x14ac:dyDescent="0.25">
      <c r="A51" s="41"/>
    </row>
    <row r="52" spans="1:1" x14ac:dyDescent="0.25">
      <c r="A52" s="41"/>
    </row>
    <row r="53" spans="1:1" x14ac:dyDescent="0.25">
      <c r="A53" s="41"/>
    </row>
    <row r="54" spans="1:1" x14ac:dyDescent="0.25">
      <c r="A54" s="41"/>
    </row>
    <row r="55" spans="1:1" x14ac:dyDescent="0.25">
      <c r="A55" s="41"/>
    </row>
    <row r="56" spans="1:1" x14ac:dyDescent="0.25">
      <c r="A56" s="41"/>
    </row>
    <row r="57" spans="1:1" x14ac:dyDescent="0.25">
      <c r="A57" s="41"/>
    </row>
  </sheetData>
  <pageMargins left="0.7" right="0.7" top="0.78740157499999996" bottom="0.78740157499999996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192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>
        <v>2819.73</v>
      </c>
      <c r="K5" s="23">
        <v>3072.442</v>
      </c>
      <c r="L5" s="23">
        <v>3289.11</v>
      </c>
      <c r="M5" s="23">
        <v>3591.3919999999998</v>
      </c>
      <c r="N5" s="23">
        <v>3412.8049999999998</v>
      </c>
      <c r="O5" s="23">
        <v>3359.0969999999998</v>
      </c>
      <c r="P5" s="23">
        <v>3450.7359999999999</v>
      </c>
      <c r="Q5" s="23">
        <v>3481.9450000000002</v>
      </c>
      <c r="R5" s="23">
        <v>3808.3309999999997</v>
      </c>
      <c r="S5" s="23">
        <v>4104.8270000000002</v>
      </c>
      <c r="T5" s="23">
        <v>4301.3060000000005</v>
      </c>
      <c r="U5" s="23">
        <v>4170.3490000000002</v>
      </c>
      <c r="V5" s="23">
        <v>4587.8289999999997</v>
      </c>
      <c r="W5" s="23">
        <v>5210.9189999999999</v>
      </c>
      <c r="X5" s="23">
        <v>5738.8580000000002</v>
      </c>
      <c r="Y5" s="23">
        <v>5928.1729999999998</v>
      </c>
      <c r="Z5" s="23" t="s">
        <v>1</v>
      </c>
      <c r="AA5" s="23">
        <v>6570.1670000000004</v>
      </c>
      <c r="AB5" s="23" t="s">
        <v>1</v>
      </c>
      <c r="AC5" s="23">
        <v>7917.4720000000007</v>
      </c>
      <c r="AD5" s="23" t="s">
        <v>1</v>
      </c>
      <c r="AE5" s="23">
        <v>10529.233</v>
      </c>
      <c r="AF5" s="23" t="s">
        <v>1</v>
      </c>
      <c r="AG5" s="23" t="s">
        <v>1</v>
      </c>
    </row>
    <row r="6" spans="1:33" x14ac:dyDescent="0.25">
      <c r="A6" s="12" t="s">
        <v>2</v>
      </c>
      <c r="B6" s="24" t="s">
        <v>1</v>
      </c>
      <c r="C6" s="25" t="s">
        <v>1</v>
      </c>
      <c r="D6" s="25" t="s">
        <v>1</v>
      </c>
      <c r="E6" s="25" t="s">
        <v>1</v>
      </c>
      <c r="F6" s="25" t="s">
        <v>1</v>
      </c>
      <c r="G6" s="25" t="s">
        <v>1</v>
      </c>
      <c r="H6" s="25" t="s">
        <v>1</v>
      </c>
      <c r="I6" s="25" t="s">
        <v>1</v>
      </c>
      <c r="J6" s="25" t="s">
        <v>1</v>
      </c>
      <c r="K6" s="25" t="s">
        <v>1</v>
      </c>
      <c r="L6" s="25" t="s">
        <v>1</v>
      </c>
      <c r="M6" s="25" t="s">
        <v>1</v>
      </c>
      <c r="N6" s="25" t="s">
        <v>1</v>
      </c>
      <c r="O6" s="25" t="s">
        <v>1</v>
      </c>
      <c r="P6" s="25" t="s">
        <v>1</v>
      </c>
      <c r="Q6" s="25" t="s">
        <v>1</v>
      </c>
      <c r="R6" s="25" t="s">
        <v>1</v>
      </c>
      <c r="S6" s="25" t="s">
        <v>1</v>
      </c>
      <c r="T6" s="25" t="s">
        <v>1</v>
      </c>
      <c r="U6" s="25">
        <v>51.181613661928623</v>
      </c>
      <c r="V6" s="25" t="s">
        <v>1</v>
      </c>
      <c r="W6" s="25" t="s">
        <v>1</v>
      </c>
      <c r="X6" s="25" t="s">
        <v>1</v>
      </c>
      <c r="Y6" s="25" t="s">
        <v>1</v>
      </c>
      <c r="Z6" s="25">
        <v>208.91399938644034</v>
      </c>
      <c r="AA6" s="25">
        <v>306.84834850189179</v>
      </c>
      <c r="AB6" s="25">
        <v>263.05654974946316</v>
      </c>
      <c r="AC6" s="25">
        <v>261.34216177523263</v>
      </c>
      <c r="AD6" s="25">
        <v>292.52173023826572</v>
      </c>
      <c r="AE6" s="25">
        <v>332.02270170774108</v>
      </c>
      <c r="AF6" s="25">
        <v>341.5185601799775</v>
      </c>
      <c r="AG6" s="25" t="s">
        <v>1</v>
      </c>
    </row>
    <row r="7" spans="1:33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 t="s">
        <v>1</v>
      </c>
      <c r="H7" s="27" t="s">
        <v>1</v>
      </c>
      <c r="I7" s="27" t="s">
        <v>1</v>
      </c>
      <c r="J7" s="27" t="s">
        <v>1</v>
      </c>
      <c r="K7" s="27" t="s">
        <v>1</v>
      </c>
      <c r="L7" s="27" t="s">
        <v>1</v>
      </c>
      <c r="M7" s="27" t="s">
        <v>1</v>
      </c>
      <c r="N7" s="27" t="s">
        <v>1</v>
      </c>
      <c r="O7" s="27" t="s">
        <v>1</v>
      </c>
      <c r="P7" s="27" t="s">
        <v>1</v>
      </c>
      <c r="Q7" s="27">
        <v>619.35988180780339</v>
      </c>
      <c r="R7" s="27">
        <v>754.2982852304001</v>
      </c>
      <c r="S7" s="27">
        <v>883.22271843261558</v>
      </c>
      <c r="T7" s="27">
        <v>979.88519201475185</v>
      </c>
      <c r="U7" s="27">
        <v>879.39595233591842</v>
      </c>
      <c r="V7" s="27">
        <v>982.44569688340471</v>
      </c>
      <c r="W7" s="27">
        <v>1132.6613257421716</v>
      </c>
      <c r="X7" s="27">
        <v>1247.4793431150345</v>
      </c>
      <c r="Y7" s="27">
        <v>1357.7998075442647</v>
      </c>
      <c r="Z7" s="27">
        <v>1475.1327353282973</v>
      </c>
      <c r="AA7" s="27">
        <v>1552.1262143040435</v>
      </c>
      <c r="AB7" s="27">
        <v>1677.2759488052084</v>
      </c>
      <c r="AC7" s="27">
        <v>1953.9225100660947</v>
      </c>
      <c r="AD7" s="27">
        <v>2244.219635824853</v>
      </c>
      <c r="AE7" s="27">
        <v>2426.3784573432017</v>
      </c>
      <c r="AF7" s="27">
        <v>2361.8981666981672</v>
      </c>
      <c r="AG7" s="27" t="s">
        <v>1</v>
      </c>
    </row>
    <row r="8" spans="1:33" x14ac:dyDescent="0.25">
      <c r="A8" s="12" t="s">
        <v>4</v>
      </c>
      <c r="B8" s="24" t="s">
        <v>1</v>
      </c>
      <c r="C8" s="25" t="s">
        <v>1</v>
      </c>
      <c r="D8" s="25" t="s">
        <v>1</v>
      </c>
      <c r="E8" s="25" t="s">
        <v>1</v>
      </c>
      <c r="F8" s="25" t="s">
        <v>1</v>
      </c>
      <c r="G8" s="25" t="s">
        <v>1</v>
      </c>
      <c r="H8" s="25" t="s">
        <v>1</v>
      </c>
      <c r="I8" s="25" t="s">
        <v>1</v>
      </c>
      <c r="J8" s="25" t="s">
        <v>1</v>
      </c>
      <c r="K8" s="25" t="s">
        <v>1</v>
      </c>
      <c r="L8" s="25" t="s">
        <v>1</v>
      </c>
      <c r="M8" s="25" t="s">
        <v>1</v>
      </c>
      <c r="N8" s="25" t="s">
        <v>1</v>
      </c>
      <c r="O8" s="25">
        <v>3249.5907518807112</v>
      </c>
      <c r="P8" s="25" t="s">
        <v>1</v>
      </c>
      <c r="Q8" s="25">
        <v>3372.3884162215836</v>
      </c>
      <c r="R8" s="25" t="s">
        <v>1</v>
      </c>
      <c r="S8" s="25">
        <v>3930.0190588677424</v>
      </c>
      <c r="T8" s="25">
        <v>4487.4998658798277</v>
      </c>
      <c r="U8" s="25">
        <v>4741.7071795009533</v>
      </c>
      <c r="V8" s="25">
        <v>4565.9456447303046</v>
      </c>
      <c r="W8" s="25">
        <v>4681.7840173945724</v>
      </c>
      <c r="X8" s="25">
        <v>4784.0455687359781</v>
      </c>
      <c r="Y8" s="25">
        <v>4711.4737392563584</v>
      </c>
      <c r="Z8" s="25" t="s">
        <v>1</v>
      </c>
      <c r="AA8" s="25">
        <v>5072.867926046094</v>
      </c>
      <c r="AB8" s="25" t="s">
        <v>1</v>
      </c>
      <c r="AC8" s="25">
        <v>5268.4644960073128</v>
      </c>
      <c r="AD8" s="25" t="s">
        <v>1</v>
      </c>
      <c r="AE8" s="25">
        <v>5478.4961358674545</v>
      </c>
      <c r="AF8" s="25" t="s">
        <v>1</v>
      </c>
      <c r="AG8" s="25" t="s">
        <v>1</v>
      </c>
    </row>
    <row r="9" spans="1:33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 t="s">
        <v>1</v>
      </c>
      <c r="K9" s="23" t="s">
        <v>1</v>
      </c>
      <c r="L9" s="23" t="s">
        <v>1</v>
      </c>
      <c r="M9" s="23" t="s">
        <v>1</v>
      </c>
      <c r="N9" s="23" t="s">
        <v>1</v>
      </c>
      <c r="O9" s="23">
        <v>20.931000000000001</v>
      </c>
      <c r="P9" s="23">
        <v>30.696999999999999</v>
      </c>
      <c r="Q9" s="23">
        <v>43.422000000000004</v>
      </c>
      <c r="R9" s="23">
        <v>61.311</v>
      </c>
      <c r="S9" s="23">
        <v>73.23</v>
      </c>
      <c r="T9" s="23">
        <v>81.775000000000006</v>
      </c>
      <c r="U9" s="23">
        <v>76.98599999999999</v>
      </c>
      <c r="V9" s="23">
        <v>101.98099999999999</v>
      </c>
      <c r="W9" s="23">
        <v>223.339</v>
      </c>
      <c r="X9" s="23">
        <v>195.774</v>
      </c>
      <c r="Y9" s="23">
        <v>136.82599999999999</v>
      </c>
      <c r="Z9" s="23">
        <v>109.535</v>
      </c>
      <c r="AA9" s="23">
        <v>123.9</v>
      </c>
      <c r="AB9" s="23">
        <v>127.30999999999999</v>
      </c>
      <c r="AC9" s="23">
        <v>130.17000000000002</v>
      </c>
      <c r="AD9" s="23">
        <v>142.13999999999999</v>
      </c>
      <c r="AE9" s="23">
        <v>224.91</v>
      </c>
      <c r="AF9" s="23">
        <v>238.51000000000002</v>
      </c>
      <c r="AG9" s="23" t="s">
        <v>1</v>
      </c>
    </row>
    <row r="10" spans="1:33" x14ac:dyDescent="0.25">
      <c r="A10" s="12" t="s">
        <v>6</v>
      </c>
      <c r="B10" s="24" t="s">
        <v>1</v>
      </c>
      <c r="C10" s="25" t="s">
        <v>1</v>
      </c>
      <c r="D10" s="25" t="s">
        <v>1</v>
      </c>
      <c r="E10" s="25" t="s">
        <v>1</v>
      </c>
      <c r="F10" s="25" t="s">
        <v>1</v>
      </c>
      <c r="G10" s="25" t="s">
        <v>1</v>
      </c>
      <c r="H10" s="25" t="s">
        <v>1</v>
      </c>
      <c r="I10" s="25" t="s">
        <v>1</v>
      </c>
      <c r="J10" s="25" t="s">
        <v>1</v>
      </c>
      <c r="K10" s="25" t="s">
        <v>1</v>
      </c>
      <c r="L10" s="25" t="s">
        <v>1</v>
      </c>
      <c r="M10" s="25" t="s">
        <v>1</v>
      </c>
      <c r="N10" s="25" t="s">
        <v>1</v>
      </c>
      <c r="O10" s="25">
        <v>3393.11</v>
      </c>
      <c r="P10" s="25">
        <v>3529.3040000000001</v>
      </c>
      <c r="Q10" s="25">
        <v>3714.962</v>
      </c>
      <c r="R10" s="25">
        <v>3936.384</v>
      </c>
      <c r="S10" s="25">
        <v>4335.2719999999999</v>
      </c>
      <c r="T10" s="25">
        <v>4953.9549999999999</v>
      </c>
      <c r="U10" s="25">
        <v>4708.7250000000004</v>
      </c>
      <c r="V10" s="25">
        <v>4713.6329999999998</v>
      </c>
      <c r="W10" s="25">
        <v>4880.4089999999997</v>
      </c>
      <c r="X10" s="25">
        <v>4523.4799999999996</v>
      </c>
      <c r="Y10" s="25">
        <v>4451.9000000000005</v>
      </c>
      <c r="Z10" s="25">
        <v>4256.3</v>
      </c>
      <c r="AA10" s="25">
        <v>3875.2</v>
      </c>
      <c r="AB10" s="25">
        <v>3725.1</v>
      </c>
      <c r="AC10" s="25">
        <v>3852.6</v>
      </c>
      <c r="AD10" s="25">
        <v>4055.5</v>
      </c>
      <c r="AE10" s="25">
        <v>4239.8</v>
      </c>
      <c r="AF10" s="25">
        <v>4420.1000000000004</v>
      </c>
      <c r="AG10" s="25" t="s">
        <v>1</v>
      </c>
    </row>
    <row r="11" spans="1:33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>
        <v>18427.27</v>
      </c>
      <c r="N11" s="23">
        <v>18937.681</v>
      </c>
      <c r="O11" s="23">
        <v>18595.557000000001</v>
      </c>
      <c r="P11" s="23">
        <v>19374.883999999998</v>
      </c>
      <c r="Q11" s="23">
        <v>19736.140000000003</v>
      </c>
      <c r="R11" s="23">
        <v>20751.947</v>
      </c>
      <c r="S11" s="23">
        <v>21865.263999999999</v>
      </c>
      <c r="T11" s="23">
        <v>22262.585999999999</v>
      </c>
      <c r="U11" s="23">
        <v>23598.404999999999</v>
      </c>
      <c r="V11" s="23">
        <v>24519.397000000001</v>
      </c>
      <c r="W11" s="23">
        <v>26224.577000000001</v>
      </c>
      <c r="X11" s="23">
        <v>27115.542000000001</v>
      </c>
      <c r="Y11" s="23">
        <v>27462.102999999999</v>
      </c>
      <c r="Z11" s="23">
        <v>28004.329999999998</v>
      </c>
      <c r="AA11" s="23" t="s">
        <v>1</v>
      </c>
      <c r="AB11" s="23">
        <v>28879.941000000003</v>
      </c>
      <c r="AC11" s="23">
        <v>29504.577000000001</v>
      </c>
      <c r="AD11" s="23">
        <v>30402.579000000002</v>
      </c>
      <c r="AE11" s="23">
        <v>31352.366000000002</v>
      </c>
      <c r="AF11" s="23">
        <v>31178.7</v>
      </c>
      <c r="AG11" s="23" t="s">
        <v>1</v>
      </c>
    </row>
    <row r="12" spans="1:33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 t="s">
        <v>1</v>
      </c>
      <c r="O12" s="25" t="s">
        <v>1</v>
      </c>
      <c r="P12" s="25" t="s">
        <v>1</v>
      </c>
      <c r="Q12" s="25">
        <v>101.57010052967246</v>
      </c>
      <c r="R12" s="25">
        <v>96.590986661569758</v>
      </c>
      <c r="S12" s="25">
        <v>136.76133885739205</v>
      </c>
      <c r="T12" s="25">
        <v>184.80322263597225</v>
      </c>
      <c r="U12" s="25">
        <v>150.26171662125341</v>
      </c>
      <c r="V12" s="25">
        <v>141.72888285247836</v>
      </c>
      <c r="W12" s="25">
        <v>144.730474526146</v>
      </c>
      <c r="X12" s="25">
        <v>148.63900448037012</v>
      </c>
      <c r="Y12" s="25">
        <v>174.86211173567676</v>
      </c>
      <c r="Z12" s="25">
        <v>161.97972335743475</v>
      </c>
      <c r="AA12" s="25">
        <v>188.79125786411339</v>
      </c>
      <c r="AB12" s="25">
        <v>182.1298766808703</v>
      </c>
      <c r="AC12" s="25">
        <v>199.5298578453046</v>
      </c>
      <c r="AD12" s="25">
        <v>227.99520099215442</v>
      </c>
      <c r="AE12" s="25">
        <v>273.50876246966834</v>
      </c>
      <c r="AF12" s="25">
        <v>278.92881778626759</v>
      </c>
      <c r="AG12" s="25" t="s">
        <v>1</v>
      </c>
    </row>
    <row r="13" spans="1:33" x14ac:dyDescent="0.25">
      <c r="A13" s="9" t="s">
        <v>9</v>
      </c>
      <c r="B13" s="22" t="s">
        <v>1</v>
      </c>
      <c r="C13" s="23" t="s">
        <v>1</v>
      </c>
      <c r="D13" s="23" t="s">
        <v>1</v>
      </c>
      <c r="E13" s="23" t="s">
        <v>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 t="s">
        <v>1</v>
      </c>
      <c r="M13" s="23" t="s">
        <v>1</v>
      </c>
      <c r="N13" s="23" t="s">
        <v>1</v>
      </c>
      <c r="O13" s="23" t="s">
        <v>1</v>
      </c>
      <c r="P13" s="23" t="s">
        <v>1</v>
      </c>
      <c r="Q13" s="23" t="s">
        <v>1</v>
      </c>
      <c r="R13" s="23" t="s">
        <v>1</v>
      </c>
      <c r="S13" s="23" t="s">
        <v>1</v>
      </c>
      <c r="T13" s="23" t="s">
        <v>1</v>
      </c>
      <c r="U13" s="23" t="s">
        <v>1</v>
      </c>
      <c r="V13" s="23" t="s">
        <v>1</v>
      </c>
      <c r="W13" s="23" t="s">
        <v>1</v>
      </c>
      <c r="X13" s="23" t="s">
        <v>1</v>
      </c>
      <c r="Y13" s="23" t="s">
        <v>1</v>
      </c>
      <c r="Z13" s="23" t="s">
        <v>1</v>
      </c>
      <c r="AA13" s="23">
        <v>2094.1</v>
      </c>
      <c r="AB13" s="23" t="s">
        <v>1</v>
      </c>
      <c r="AC13" s="23">
        <v>2594.665</v>
      </c>
      <c r="AD13" s="23" t="s">
        <v>1</v>
      </c>
      <c r="AE13" s="23">
        <v>3096.4870000000001</v>
      </c>
      <c r="AF13" s="23" t="s">
        <v>1</v>
      </c>
      <c r="AG13" s="23" t="s">
        <v>1</v>
      </c>
    </row>
    <row r="14" spans="1:33" x14ac:dyDescent="0.25">
      <c r="A14" s="12" t="s">
        <v>10</v>
      </c>
      <c r="B14" s="24" t="s">
        <v>1</v>
      </c>
      <c r="C14" s="25" t="s">
        <v>1</v>
      </c>
      <c r="D14" s="25" t="s">
        <v>1</v>
      </c>
      <c r="E14" s="25" t="s">
        <v>1</v>
      </c>
      <c r="F14" s="25" t="s">
        <v>1</v>
      </c>
      <c r="G14" s="25" t="s">
        <v>1</v>
      </c>
      <c r="H14" s="25" t="s">
        <v>1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 t="s">
        <v>1</v>
      </c>
      <c r="P14" s="25" t="s">
        <v>1</v>
      </c>
      <c r="Q14" s="25">
        <v>6795.9</v>
      </c>
      <c r="R14" s="25">
        <v>7361.2000000000007</v>
      </c>
      <c r="S14" s="25">
        <v>8632.3000000000011</v>
      </c>
      <c r="T14" s="25">
        <v>9372.7999999999993</v>
      </c>
      <c r="U14" s="25">
        <v>9319.5</v>
      </c>
      <c r="V14" s="25">
        <v>9677.5</v>
      </c>
      <c r="W14" s="25">
        <v>9763.5</v>
      </c>
      <c r="X14" s="25">
        <v>9987.5999999999985</v>
      </c>
      <c r="Y14" s="25">
        <v>10302.5</v>
      </c>
      <c r="Z14" s="25">
        <v>11286.65</v>
      </c>
      <c r="AA14" s="25">
        <v>11829.8</v>
      </c>
      <c r="AB14" s="25">
        <v>13302.456</v>
      </c>
      <c r="AC14" s="25">
        <v>13609.682000000001</v>
      </c>
      <c r="AD14" s="25">
        <v>14679.191999999999</v>
      </c>
      <c r="AE14" s="25">
        <v>15539.059000000001</v>
      </c>
      <c r="AF14" s="25">
        <v>14369.018</v>
      </c>
      <c r="AG14" s="25" t="s">
        <v>1</v>
      </c>
    </row>
    <row r="15" spans="1:33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 t="s">
        <v>1</v>
      </c>
      <c r="K15" s="23" t="s">
        <v>1</v>
      </c>
      <c r="L15" s="23" t="s">
        <v>1</v>
      </c>
      <c r="M15" s="23">
        <v>4.0439999999999996</v>
      </c>
      <c r="N15" s="23">
        <v>5.4939999999999998</v>
      </c>
      <c r="O15" s="23">
        <v>7.7759999999999998</v>
      </c>
      <c r="P15" s="23">
        <v>8.5679999999999996</v>
      </c>
      <c r="Q15" s="23">
        <v>9.0909999999999993</v>
      </c>
      <c r="R15" s="23">
        <v>9.5920000000000005</v>
      </c>
      <c r="S15" s="23">
        <v>10.808</v>
      </c>
      <c r="T15" s="23">
        <v>12.472999999999999</v>
      </c>
      <c r="U15" s="23">
        <v>12.231</v>
      </c>
      <c r="V15" s="23">
        <v>10.270999999999999</v>
      </c>
      <c r="W15" s="23">
        <v>10.314</v>
      </c>
      <c r="X15" s="23">
        <v>10.476999999999999</v>
      </c>
      <c r="Y15" s="23">
        <v>13.465</v>
      </c>
      <c r="Z15" s="23">
        <v>16.690999999999999</v>
      </c>
      <c r="AA15" s="23">
        <v>16.824999999999999</v>
      </c>
      <c r="AB15" s="23">
        <v>34.205999999999996</v>
      </c>
      <c r="AC15" s="23">
        <v>36.131999999999998</v>
      </c>
      <c r="AD15" s="23">
        <v>46.349000000000004</v>
      </c>
      <c r="AE15" s="23">
        <v>61.120000000000005</v>
      </c>
      <c r="AF15" s="23">
        <v>69.864000000000004</v>
      </c>
      <c r="AG15" s="23" t="s">
        <v>1</v>
      </c>
    </row>
    <row r="16" spans="1:33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 t="s">
        <v>1</v>
      </c>
      <c r="M16" s="25" t="s">
        <v>1</v>
      </c>
      <c r="N16" s="25" t="s">
        <v>1</v>
      </c>
      <c r="O16" s="25" t="s">
        <v>1</v>
      </c>
      <c r="P16" s="25">
        <v>26.993000000000002</v>
      </c>
      <c r="Q16" s="25">
        <v>29.483999999999998</v>
      </c>
      <c r="R16" s="25">
        <v>46.89</v>
      </c>
      <c r="S16" s="25">
        <v>52.392000000000003</v>
      </c>
      <c r="T16" s="25">
        <v>48.278999999999996</v>
      </c>
      <c r="U16" s="25">
        <v>43.152999999999999</v>
      </c>
      <c r="V16" s="25">
        <v>48.917000000000002</v>
      </c>
      <c r="W16" s="25">
        <v>55.751999999999995</v>
      </c>
      <c r="X16" s="25">
        <v>53.463999999999999</v>
      </c>
      <c r="Y16" s="25">
        <v>65.019000000000005</v>
      </c>
      <c r="Z16" s="25">
        <v>93.582999999999998</v>
      </c>
      <c r="AA16" s="25">
        <v>83.308999999999997</v>
      </c>
      <c r="AB16" s="25">
        <v>107.776</v>
      </c>
      <c r="AC16" s="25">
        <v>121.47799999999999</v>
      </c>
      <c r="AD16" s="25">
        <v>149.66</v>
      </c>
      <c r="AE16" s="25">
        <v>161.261</v>
      </c>
      <c r="AF16" s="25">
        <v>211.15300000000002</v>
      </c>
      <c r="AG16" s="25" t="s">
        <v>1</v>
      </c>
    </row>
    <row r="17" spans="1:33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 t="s">
        <v>1</v>
      </c>
      <c r="M17" s="23" t="s">
        <v>1</v>
      </c>
      <c r="N17" s="23" t="s">
        <v>1</v>
      </c>
      <c r="O17" s="23" t="s">
        <v>1</v>
      </c>
      <c r="P17" s="23" t="s">
        <v>1</v>
      </c>
      <c r="Q17" s="23" t="s">
        <v>1</v>
      </c>
      <c r="R17" s="23" t="s">
        <v>1</v>
      </c>
      <c r="S17" s="23" t="s">
        <v>1</v>
      </c>
      <c r="T17" s="23" t="s">
        <v>1</v>
      </c>
      <c r="U17" s="23" t="s">
        <v>1</v>
      </c>
      <c r="V17" s="23" t="s">
        <v>1</v>
      </c>
      <c r="W17" s="23" t="s">
        <v>1</v>
      </c>
      <c r="X17" s="23">
        <v>28.643000000000001</v>
      </c>
      <c r="Y17" s="23">
        <v>31.1</v>
      </c>
      <c r="Z17" s="23">
        <v>43</v>
      </c>
      <c r="AA17" s="23">
        <v>21.7</v>
      </c>
      <c r="AB17" s="23">
        <v>22.7</v>
      </c>
      <c r="AC17" s="23">
        <v>29.7</v>
      </c>
      <c r="AD17" s="23">
        <v>38</v>
      </c>
      <c r="AE17" s="23">
        <v>41.7</v>
      </c>
      <c r="AF17" s="23">
        <v>48.42</v>
      </c>
      <c r="AG17" s="23" t="s">
        <v>1</v>
      </c>
    </row>
    <row r="18" spans="1:33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 t="s">
        <v>1</v>
      </c>
      <c r="V18" s="25" t="s">
        <v>1</v>
      </c>
      <c r="W18" s="25" t="s">
        <v>1</v>
      </c>
      <c r="X18" s="25" t="s">
        <v>1</v>
      </c>
      <c r="Y18" s="25" t="s">
        <v>1</v>
      </c>
      <c r="Z18" s="25" t="s">
        <v>1</v>
      </c>
      <c r="AA18" s="25" t="s">
        <v>1</v>
      </c>
      <c r="AB18" s="25" t="s">
        <v>1</v>
      </c>
      <c r="AC18" s="25" t="s">
        <v>1</v>
      </c>
      <c r="AD18" s="25" t="s">
        <v>1</v>
      </c>
      <c r="AE18" s="25">
        <v>373.59999999999997</v>
      </c>
      <c r="AF18" s="25" t="s">
        <v>1</v>
      </c>
      <c r="AG18" s="25" t="s">
        <v>1</v>
      </c>
    </row>
    <row r="19" spans="1:33" x14ac:dyDescent="0.25">
      <c r="A19" s="9" t="s">
        <v>15</v>
      </c>
      <c r="B19" s="22" t="s">
        <v>1</v>
      </c>
      <c r="C19" s="23" t="s">
        <v>1</v>
      </c>
      <c r="D19" s="23" t="s">
        <v>1</v>
      </c>
      <c r="E19" s="23" t="s">
        <v>1</v>
      </c>
      <c r="F19" s="23" t="s">
        <v>1</v>
      </c>
      <c r="G19" s="23" t="s">
        <v>1</v>
      </c>
      <c r="H19" s="23" t="s">
        <v>1</v>
      </c>
      <c r="I19" s="23" t="s">
        <v>1</v>
      </c>
      <c r="J19" s="23" t="s">
        <v>1</v>
      </c>
      <c r="K19" s="23" t="s">
        <v>1</v>
      </c>
      <c r="L19" s="23" t="s">
        <v>1</v>
      </c>
      <c r="M19" s="23" t="s">
        <v>1</v>
      </c>
      <c r="N19" s="23" t="s">
        <v>1</v>
      </c>
      <c r="O19" s="23" t="s">
        <v>1</v>
      </c>
      <c r="P19" s="23" t="s">
        <v>1</v>
      </c>
      <c r="Q19" s="23" t="s">
        <v>1</v>
      </c>
      <c r="R19" s="23" t="s">
        <v>1</v>
      </c>
      <c r="S19" s="23" t="s">
        <v>1</v>
      </c>
      <c r="T19" s="23" t="s">
        <v>1</v>
      </c>
      <c r="U19" s="23">
        <v>508.31270288588451</v>
      </c>
      <c r="V19" s="23">
        <v>569.66059242050233</v>
      </c>
      <c r="W19" s="23">
        <v>633.26806743744851</v>
      </c>
      <c r="X19" s="23">
        <v>682.18738115816768</v>
      </c>
      <c r="Y19" s="23">
        <v>779.7992387240206</v>
      </c>
      <c r="Z19" s="23">
        <v>838.32172589161348</v>
      </c>
      <c r="AA19" s="23">
        <v>875.48806451612904</v>
      </c>
      <c r="AB19" s="23">
        <v>917.52279732853833</v>
      </c>
      <c r="AC19" s="23">
        <v>1040.8195607878652</v>
      </c>
      <c r="AD19" s="23">
        <v>1278.8359622440341</v>
      </c>
      <c r="AE19" s="23">
        <v>1339.1995081463263</v>
      </c>
      <c r="AF19" s="23">
        <v>1398.9175800711744</v>
      </c>
      <c r="AG19" s="23" t="s">
        <v>1</v>
      </c>
    </row>
    <row r="20" spans="1:33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>
        <v>2.0960000000000001</v>
      </c>
      <c r="O20" s="25" t="s">
        <v>1</v>
      </c>
      <c r="P20" s="25" t="s">
        <v>1</v>
      </c>
      <c r="Q20" s="25">
        <v>18.042000000000002</v>
      </c>
      <c r="R20" s="25">
        <v>20.524000000000001</v>
      </c>
      <c r="S20" s="25" t="s">
        <v>1</v>
      </c>
      <c r="T20" s="25">
        <v>21.34</v>
      </c>
      <c r="U20" s="25">
        <v>19.963999999999999</v>
      </c>
      <c r="V20" s="25">
        <v>23.835999999999999</v>
      </c>
      <c r="W20" s="25">
        <v>28.361000000000001</v>
      </c>
      <c r="X20" s="25">
        <v>31.827000000000002</v>
      </c>
      <c r="Y20" s="25">
        <v>28.888999999999999</v>
      </c>
      <c r="Z20" s="25">
        <v>31.196000000000002</v>
      </c>
      <c r="AA20" s="25">
        <v>33.947000000000003</v>
      </c>
      <c r="AB20" s="25">
        <v>34.707999999999998</v>
      </c>
      <c r="AC20" s="25">
        <v>40.999000000000002</v>
      </c>
      <c r="AD20" s="25">
        <v>45.396000000000001</v>
      </c>
      <c r="AE20" s="25">
        <v>48.148999999999994</v>
      </c>
      <c r="AF20" s="25">
        <v>53.311</v>
      </c>
      <c r="AG20" s="25" t="s">
        <v>1</v>
      </c>
    </row>
    <row r="21" spans="1:33" x14ac:dyDescent="0.25">
      <c r="A21" s="9" t="s">
        <v>17</v>
      </c>
      <c r="B21" s="22" t="s">
        <v>1</v>
      </c>
      <c r="C21" s="23" t="s">
        <v>1</v>
      </c>
      <c r="D21" s="23" t="s">
        <v>1</v>
      </c>
      <c r="E21" s="23" t="s">
        <v>1</v>
      </c>
      <c r="F21" s="23" t="s">
        <v>1</v>
      </c>
      <c r="G21" s="23" t="s">
        <v>1</v>
      </c>
      <c r="H21" s="23" t="s">
        <v>1</v>
      </c>
      <c r="I21" s="23" t="s">
        <v>1</v>
      </c>
      <c r="J21" s="23" t="s">
        <v>1</v>
      </c>
      <c r="K21" s="23" t="s">
        <v>1</v>
      </c>
      <c r="L21" s="23" t="s">
        <v>1</v>
      </c>
      <c r="M21" s="23" t="s">
        <v>1</v>
      </c>
      <c r="N21" s="23" t="s">
        <v>1</v>
      </c>
      <c r="O21" s="23" t="s">
        <v>1</v>
      </c>
      <c r="P21" s="23" t="s">
        <v>1</v>
      </c>
      <c r="Q21" s="23" t="s">
        <v>1</v>
      </c>
      <c r="R21" s="23" t="s">
        <v>1</v>
      </c>
      <c r="S21" s="23" t="s">
        <v>1</v>
      </c>
      <c r="T21" s="23" t="s">
        <v>1</v>
      </c>
      <c r="U21" s="23" t="s">
        <v>1</v>
      </c>
      <c r="V21" s="23" t="s">
        <v>1</v>
      </c>
      <c r="W21" s="23">
        <v>48110</v>
      </c>
      <c r="X21" s="23" t="s">
        <v>1</v>
      </c>
      <c r="Y21" s="23">
        <v>51114.9</v>
      </c>
      <c r="Z21" s="23" t="s">
        <v>1</v>
      </c>
      <c r="AA21" s="23">
        <v>58161.4</v>
      </c>
      <c r="AB21" s="23" t="s">
        <v>1</v>
      </c>
      <c r="AC21" s="23">
        <v>65773.63</v>
      </c>
      <c r="AD21" s="23" t="s">
        <v>1</v>
      </c>
      <c r="AE21" s="23">
        <v>72504.099999999991</v>
      </c>
      <c r="AF21" s="23" t="s">
        <v>1</v>
      </c>
      <c r="AG21" s="23" t="s">
        <v>1</v>
      </c>
    </row>
    <row r="22" spans="1:33" x14ac:dyDescent="0.25">
      <c r="A22" s="12" t="s">
        <v>18</v>
      </c>
      <c r="B22" s="24" t="s">
        <v>1</v>
      </c>
      <c r="C22" s="25" t="s">
        <v>1</v>
      </c>
      <c r="D22" s="25" t="s">
        <v>1</v>
      </c>
      <c r="E22" s="25" t="s">
        <v>1</v>
      </c>
      <c r="F22" s="25" t="s">
        <v>1</v>
      </c>
      <c r="G22" s="25" t="s">
        <v>1</v>
      </c>
      <c r="H22" s="25" t="s">
        <v>1</v>
      </c>
      <c r="I22" s="25" t="s">
        <v>1</v>
      </c>
      <c r="J22" s="25" t="s">
        <v>1</v>
      </c>
      <c r="K22" s="25">
        <v>3872.3</v>
      </c>
      <c r="L22" s="25" t="s">
        <v>1</v>
      </c>
      <c r="M22" s="25">
        <v>4340</v>
      </c>
      <c r="N22" s="25" t="s">
        <v>1</v>
      </c>
      <c r="O22" s="25">
        <v>4539</v>
      </c>
      <c r="P22" s="25" t="s">
        <v>1</v>
      </c>
      <c r="Q22" s="25" t="s">
        <v>1</v>
      </c>
      <c r="R22" s="25" t="s">
        <v>1</v>
      </c>
      <c r="S22" s="25" t="s">
        <v>1</v>
      </c>
      <c r="T22" s="25" t="s">
        <v>1</v>
      </c>
      <c r="U22" s="25" t="s">
        <v>1</v>
      </c>
      <c r="V22" s="25" t="s">
        <v>1</v>
      </c>
      <c r="W22" s="25">
        <v>6543.5449999999992</v>
      </c>
      <c r="X22" s="25">
        <v>6813.6040000000003</v>
      </c>
      <c r="Y22" s="25">
        <v>8375</v>
      </c>
      <c r="Z22" s="25">
        <v>8562</v>
      </c>
      <c r="AA22" s="25">
        <v>8630</v>
      </c>
      <c r="AB22" s="25">
        <v>9115</v>
      </c>
      <c r="AC22" s="25">
        <v>9769</v>
      </c>
      <c r="AD22" s="25">
        <v>9958</v>
      </c>
      <c r="AE22" s="25">
        <v>10789</v>
      </c>
      <c r="AF22" s="25">
        <v>11117</v>
      </c>
      <c r="AG22" s="25" t="s">
        <v>1</v>
      </c>
    </row>
    <row r="23" spans="1:33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 t="s">
        <v>1</v>
      </c>
      <c r="G23" s="23" t="s">
        <v>1</v>
      </c>
      <c r="H23" s="23" t="s">
        <v>1</v>
      </c>
      <c r="I23" s="23" t="s">
        <v>1</v>
      </c>
      <c r="J23" s="23" t="s">
        <v>1</v>
      </c>
      <c r="K23" s="23" t="s">
        <v>1</v>
      </c>
      <c r="L23" s="23" t="s">
        <v>1</v>
      </c>
      <c r="M23" s="23" t="s">
        <v>1</v>
      </c>
      <c r="N23" s="23" t="s">
        <v>1</v>
      </c>
      <c r="O23" s="23" t="s">
        <v>1</v>
      </c>
      <c r="P23" s="23" t="s">
        <v>1</v>
      </c>
      <c r="Q23" s="23" t="s">
        <v>1</v>
      </c>
      <c r="R23" s="23" t="s">
        <v>1</v>
      </c>
      <c r="S23" s="23" t="s">
        <v>1</v>
      </c>
      <c r="T23" s="23" t="s">
        <v>1</v>
      </c>
      <c r="U23" s="23">
        <v>517.35372954986599</v>
      </c>
      <c r="V23" s="23">
        <v>572.03294365033673</v>
      </c>
      <c r="W23" s="23">
        <v>714.43479104984715</v>
      </c>
      <c r="X23" s="23">
        <v>1054.8904342007788</v>
      </c>
      <c r="Y23" s="23">
        <v>1254.9136390708757</v>
      </c>
      <c r="Z23" s="23">
        <v>1466.338455655665</v>
      </c>
      <c r="AA23" s="23">
        <v>1650.2473650247366</v>
      </c>
      <c r="AB23" s="23">
        <v>2199.165749908324</v>
      </c>
      <c r="AC23" s="23">
        <v>2586.4928353300452</v>
      </c>
      <c r="AD23" s="23">
        <v>3267.3748680042245</v>
      </c>
      <c r="AE23" s="23">
        <v>3612.319201414743</v>
      </c>
      <c r="AF23" s="23">
        <v>3713.1476479855955</v>
      </c>
      <c r="AG23" s="23" t="s">
        <v>1</v>
      </c>
    </row>
    <row r="24" spans="1:33" x14ac:dyDescent="0.25">
      <c r="A24" s="12" t="s">
        <v>20</v>
      </c>
      <c r="B24" s="24" t="s">
        <v>1</v>
      </c>
      <c r="C24" s="25" t="s">
        <v>1</v>
      </c>
      <c r="D24" s="25" t="s">
        <v>1</v>
      </c>
      <c r="E24" s="25" t="s">
        <v>1</v>
      </c>
      <c r="F24" s="25" t="s">
        <v>1</v>
      </c>
      <c r="G24" s="25" t="s">
        <v>1</v>
      </c>
      <c r="H24" s="25" t="s">
        <v>1</v>
      </c>
      <c r="I24" s="25" t="s">
        <v>1</v>
      </c>
      <c r="J24" s="25" t="s">
        <v>1</v>
      </c>
      <c r="K24" s="25" t="s">
        <v>1</v>
      </c>
      <c r="L24" s="25">
        <v>236.43</v>
      </c>
      <c r="M24" s="25">
        <v>312.23900000000003</v>
      </c>
      <c r="N24" s="25">
        <v>311.27100000000002</v>
      </c>
      <c r="O24" s="25">
        <v>310.30200000000002</v>
      </c>
      <c r="P24" s="25">
        <v>371.35</v>
      </c>
      <c r="Q24" s="25">
        <v>432.39799999999997</v>
      </c>
      <c r="R24" s="25">
        <v>700.91399999999999</v>
      </c>
      <c r="S24" s="25">
        <v>969.43099999999993</v>
      </c>
      <c r="T24" s="25">
        <v>1241.4190000000001</v>
      </c>
      <c r="U24" s="25">
        <v>1224.6949999999999</v>
      </c>
      <c r="V24" s="25">
        <v>1199.117</v>
      </c>
      <c r="W24" s="25">
        <v>1127.1899999999998</v>
      </c>
      <c r="X24" s="25">
        <v>1057.277</v>
      </c>
      <c r="Y24" s="25">
        <v>954.76699999999994</v>
      </c>
      <c r="Z24" s="25">
        <v>919.18000000000006</v>
      </c>
      <c r="AA24" s="25">
        <v>954.54700000000003</v>
      </c>
      <c r="AB24" s="25">
        <v>1080.0940000000001</v>
      </c>
      <c r="AC24" s="25">
        <v>1200.902</v>
      </c>
      <c r="AD24" s="25">
        <v>1303.922</v>
      </c>
      <c r="AE24" s="25">
        <v>1435.4289999999999</v>
      </c>
      <c r="AF24" s="25">
        <v>1679.4750000000001</v>
      </c>
      <c r="AG24" s="25" t="s">
        <v>1</v>
      </c>
    </row>
    <row r="25" spans="1:33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 t="s">
        <v>1</v>
      </c>
      <c r="F25" s="23" t="s">
        <v>1</v>
      </c>
      <c r="G25" s="23" t="s">
        <v>1</v>
      </c>
      <c r="H25" s="23" t="s">
        <v>1</v>
      </c>
      <c r="I25" s="23" t="s">
        <v>1</v>
      </c>
      <c r="J25" s="23" t="s">
        <v>1</v>
      </c>
      <c r="K25" s="23" t="s">
        <v>1</v>
      </c>
      <c r="L25" s="23" t="s">
        <v>1</v>
      </c>
      <c r="M25" s="23" t="s">
        <v>1</v>
      </c>
      <c r="N25" s="23">
        <v>2805.2049999999999</v>
      </c>
      <c r="O25" s="23" t="s">
        <v>1</v>
      </c>
      <c r="P25" s="23">
        <v>3284.337</v>
      </c>
      <c r="Q25" s="23" t="s">
        <v>1</v>
      </c>
      <c r="R25" s="23">
        <v>3974.308</v>
      </c>
      <c r="S25" s="23">
        <v>4300.8220000000001</v>
      </c>
      <c r="T25" s="23" t="s">
        <v>1</v>
      </c>
      <c r="U25" s="23">
        <v>4484.5140000000001</v>
      </c>
      <c r="V25" s="23" t="s">
        <v>1</v>
      </c>
      <c r="W25" s="23">
        <v>4873.348</v>
      </c>
      <c r="X25" s="23" t="s">
        <v>1</v>
      </c>
      <c r="Y25" s="23">
        <v>5854.4230000000007</v>
      </c>
      <c r="Z25" s="23" t="s">
        <v>1</v>
      </c>
      <c r="AA25" s="23">
        <v>6497.88</v>
      </c>
      <c r="AB25" s="23" t="s">
        <v>1</v>
      </c>
      <c r="AC25" s="23">
        <v>7506.8970000000008</v>
      </c>
      <c r="AD25" s="23" t="s">
        <v>1</v>
      </c>
      <c r="AE25" s="23">
        <v>8335.3799999999992</v>
      </c>
      <c r="AF25" s="23" t="s">
        <v>1</v>
      </c>
      <c r="AG25" s="23" t="s">
        <v>1</v>
      </c>
    </row>
    <row r="26" spans="1:33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 t="s">
        <v>1</v>
      </c>
      <c r="H26" s="25" t="s">
        <v>1</v>
      </c>
      <c r="I26" s="25" t="s">
        <v>1</v>
      </c>
      <c r="J26" s="25" t="s">
        <v>1</v>
      </c>
      <c r="K26" s="25" t="s">
        <v>1</v>
      </c>
      <c r="L26" s="25" t="s">
        <v>1</v>
      </c>
      <c r="M26" s="25" t="s">
        <v>1</v>
      </c>
      <c r="N26" s="25">
        <v>72.237607930924213</v>
      </c>
      <c r="O26" s="25">
        <v>82.702457990466314</v>
      </c>
      <c r="P26" s="25">
        <v>91.836089854356956</v>
      </c>
      <c r="Q26" s="25">
        <v>97.660250214035187</v>
      </c>
      <c r="R26" s="25">
        <v>108.83175449543367</v>
      </c>
      <c r="S26" s="25">
        <v>151.07006865949091</v>
      </c>
      <c r="T26" s="25">
        <v>135.12273936892413</v>
      </c>
      <c r="U26" s="25">
        <v>171.92622467511026</v>
      </c>
      <c r="V26" s="25">
        <v>146.19296329708939</v>
      </c>
      <c r="W26" s="25">
        <v>187.71555282961006</v>
      </c>
      <c r="X26" s="25">
        <v>182.61498441459423</v>
      </c>
      <c r="Y26" s="25">
        <v>137.82914686580673</v>
      </c>
      <c r="Z26" s="25">
        <v>174.93372639917186</v>
      </c>
      <c r="AA26" s="25">
        <v>281.69950960543486</v>
      </c>
      <c r="AB26" s="25">
        <v>351.22550329592019</v>
      </c>
      <c r="AC26" s="25">
        <v>476.43363684118361</v>
      </c>
      <c r="AD26" s="25">
        <v>563.97915771379462</v>
      </c>
      <c r="AE26" s="25">
        <v>572.89760394495602</v>
      </c>
      <c r="AF26" s="25">
        <v>559.18483764958773</v>
      </c>
      <c r="AG26" s="25" t="s">
        <v>1</v>
      </c>
    </row>
    <row r="27" spans="1:33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 t="s">
        <v>1</v>
      </c>
      <c r="H27" s="23" t="s">
        <v>1</v>
      </c>
      <c r="I27" s="23" t="s">
        <v>1</v>
      </c>
      <c r="J27" s="23" t="s">
        <v>1</v>
      </c>
      <c r="K27" s="23" t="s">
        <v>1</v>
      </c>
      <c r="L27" s="23" t="s">
        <v>1</v>
      </c>
      <c r="M27" s="23">
        <v>251.7</v>
      </c>
      <c r="N27" s="23" t="s">
        <v>1</v>
      </c>
      <c r="O27" s="23">
        <v>240.5</v>
      </c>
      <c r="P27" s="23" t="s">
        <v>1</v>
      </c>
      <c r="Q27" s="23">
        <v>309.06799999999998</v>
      </c>
      <c r="R27" s="23" t="s">
        <v>1</v>
      </c>
      <c r="S27" s="23">
        <v>303.625</v>
      </c>
      <c r="T27" s="23" t="s">
        <v>1</v>
      </c>
      <c r="U27" s="23" t="s">
        <v>1</v>
      </c>
      <c r="V27" s="23" t="s">
        <v>1</v>
      </c>
      <c r="W27" s="23">
        <v>404.62900000000002</v>
      </c>
      <c r="X27" s="23" t="s">
        <v>1</v>
      </c>
      <c r="Y27" s="23">
        <v>417.35</v>
      </c>
      <c r="Z27" s="23" t="s">
        <v>1</v>
      </c>
      <c r="AA27" s="23">
        <v>483.96</v>
      </c>
      <c r="AB27" s="23" t="s">
        <v>1</v>
      </c>
      <c r="AC27" s="23">
        <v>889.14</v>
      </c>
      <c r="AD27" s="23" t="s">
        <v>1</v>
      </c>
      <c r="AE27" s="23">
        <v>933.39</v>
      </c>
      <c r="AF27" s="23">
        <v>976.63</v>
      </c>
      <c r="AG27" s="23" t="s">
        <v>1</v>
      </c>
    </row>
    <row r="28" spans="1:33" x14ac:dyDescent="0.25">
      <c r="A28" s="12" t="s">
        <v>24</v>
      </c>
      <c r="B28" s="24" t="s">
        <v>1</v>
      </c>
      <c r="C28" s="25" t="s">
        <v>1</v>
      </c>
      <c r="D28" s="25" t="s">
        <v>1</v>
      </c>
      <c r="E28" s="25" t="s">
        <v>1</v>
      </c>
      <c r="F28" s="25" t="s">
        <v>1</v>
      </c>
      <c r="G28" s="25" t="s">
        <v>1</v>
      </c>
      <c r="H28" s="25" t="s">
        <v>1</v>
      </c>
      <c r="I28" s="25" t="s">
        <v>1</v>
      </c>
      <c r="J28" s="25" t="s">
        <v>1</v>
      </c>
      <c r="K28" s="25" t="s">
        <v>1</v>
      </c>
      <c r="L28" s="25" t="s">
        <v>1</v>
      </c>
      <c r="M28" s="25" t="s">
        <v>1</v>
      </c>
      <c r="N28" s="25" t="s">
        <v>1</v>
      </c>
      <c r="O28" s="25" t="s">
        <v>1</v>
      </c>
      <c r="P28" s="25" t="s">
        <v>1</v>
      </c>
      <c r="Q28" s="25" t="s">
        <v>1</v>
      </c>
      <c r="R28" s="25">
        <v>89.743000000000009</v>
      </c>
      <c r="S28" s="25">
        <v>98.808999999999997</v>
      </c>
      <c r="T28" s="25">
        <v>117.012</v>
      </c>
      <c r="U28" s="25">
        <v>114.58999999999999</v>
      </c>
      <c r="V28" s="25">
        <v>154.32</v>
      </c>
      <c r="W28" s="25">
        <v>150.43099999999998</v>
      </c>
      <c r="X28" s="25">
        <v>218.726</v>
      </c>
      <c r="Y28" s="25">
        <v>257.452</v>
      </c>
      <c r="Z28" s="25">
        <v>229.43299999999999</v>
      </c>
      <c r="AA28" s="25">
        <v>233.61399999999998</v>
      </c>
      <c r="AB28" s="25">
        <v>304.60499999999996</v>
      </c>
      <c r="AC28" s="25">
        <v>392.65199999999999</v>
      </c>
      <c r="AD28" s="25">
        <v>393.15999999999997</v>
      </c>
      <c r="AE28" s="25">
        <v>409.66499999999996</v>
      </c>
      <c r="AF28" s="25">
        <v>432.85599999999999</v>
      </c>
      <c r="AG28" s="25" t="s">
        <v>1</v>
      </c>
    </row>
    <row r="29" spans="1:33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 t="s">
        <v>1</v>
      </c>
      <c r="F29" s="23" t="s">
        <v>1</v>
      </c>
      <c r="G29" s="23" t="s">
        <v>1</v>
      </c>
      <c r="H29" s="23" t="s">
        <v>1</v>
      </c>
      <c r="I29" s="23" t="s">
        <v>1</v>
      </c>
      <c r="J29" s="23" t="s">
        <v>1</v>
      </c>
      <c r="K29" s="23" t="s">
        <v>1</v>
      </c>
      <c r="L29" s="23" t="s">
        <v>1</v>
      </c>
      <c r="M29" s="23" t="s">
        <v>1</v>
      </c>
      <c r="N29" s="23" t="s">
        <v>1</v>
      </c>
      <c r="O29" s="23">
        <v>174.38199999999998</v>
      </c>
      <c r="P29" s="23">
        <v>239.31400000000002</v>
      </c>
      <c r="Q29" s="23">
        <v>221.964</v>
      </c>
      <c r="R29" s="23">
        <v>271.55200000000002</v>
      </c>
      <c r="S29" s="23">
        <v>271.23500000000001</v>
      </c>
      <c r="T29" s="23">
        <v>372.68400000000003</v>
      </c>
      <c r="U29" s="23">
        <v>368.87200000000001</v>
      </c>
      <c r="V29" s="23">
        <v>417.72900000000004</v>
      </c>
      <c r="W29" s="23">
        <v>542.31000000000006</v>
      </c>
      <c r="X29" s="23">
        <v>580.25800000000004</v>
      </c>
      <c r="Y29" s="23">
        <v>601.55100000000004</v>
      </c>
      <c r="Z29" s="23">
        <v>618.41</v>
      </c>
      <c r="AA29" s="23">
        <v>604.84</v>
      </c>
      <c r="AB29" s="23">
        <v>579.58500000000004</v>
      </c>
      <c r="AC29" s="23">
        <v>542.93299999999999</v>
      </c>
      <c r="AD29" s="23">
        <v>601.24400000000003</v>
      </c>
      <c r="AE29" s="23">
        <v>656.68000000000006</v>
      </c>
      <c r="AF29" s="23">
        <v>667.87599999999998</v>
      </c>
      <c r="AG29" s="23" t="s">
        <v>1</v>
      </c>
    </row>
    <row r="30" spans="1:33" x14ac:dyDescent="0.25">
      <c r="A30" s="12" t="s">
        <v>26</v>
      </c>
      <c r="B30" s="24" t="s">
        <v>1</v>
      </c>
      <c r="C30" s="25" t="s">
        <v>1</v>
      </c>
      <c r="D30" s="25" t="s">
        <v>1</v>
      </c>
      <c r="E30" s="25" t="s">
        <v>1</v>
      </c>
      <c r="F30" s="25" t="s">
        <v>1</v>
      </c>
      <c r="G30" s="25" t="s">
        <v>1</v>
      </c>
      <c r="H30" s="25" t="s">
        <v>1</v>
      </c>
      <c r="I30" s="25" t="s">
        <v>1</v>
      </c>
      <c r="J30" s="25" t="s">
        <v>1</v>
      </c>
      <c r="K30" s="25" t="s">
        <v>1</v>
      </c>
      <c r="L30" s="25" t="s">
        <v>1</v>
      </c>
      <c r="M30" s="25" t="s">
        <v>1</v>
      </c>
      <c r="N30" s="25" t="s">
        <v>1</v>
      </c>
      <c r="O30" s="25" t="s">
        <v>1</v>
      </c>
      <c r="P30" s="25" t="s">
        <v>1</v>
      </c>
      <c r="Q30" s="25">
        <v>4585.366</v>
      </c>
      <c r="R30" s="25">
        <v>5440.6659999999993</v>
      </c>
      <c r="S30" s="25">
        <v>6068.1409999999996</v>
      </c>
      <c r="T30" s="25">
        <v>6463.134</v>
      </c>
      <c r="U30" s="25">
        <v>6087.9440000000004</v>
      </c>
      <c r="V30" s="25">
        <v>6030.6380000000008</v>
      </c>
      <c r="W30" s="25">
        <v>6023.1360000000004</v>
      </c>
      <c r="X30" s="25">
        <v>5902.0940000000001</v>
      </c>
      <c r="Y30" s="25">
        <v>5886.8029999999999</v>
      </c>
      <c r="Z30" s="25">
        <v>5832.8269999999993</v>
      </c>
      <c r="AA30" s="25">
        <v>5935</v>
      </c>
      <c r="AB30" s="25">
        <v>6187</v>
      </c>
      <c r="AC30" s="25">
        <v>6743</v>
      </c>
      <c r="AD30" s="25">
        <v>7339</v>
      </c>
      <c r="AE30" s="25">
        <v>7525</v>
      </c>
      <c r="AF30" s="25">
        <v>7590</v>
      </c>
      <c r="AG30" s="25" t="s">
        <v>1</v>
      </c>
    </row>
    <row r="31" spans="1:33" x14ac:dyDescent="0.25">
      <c r="A31" s="9" t="s">
        <v>27</v>
      </c>
      <c r="B31" s="22" t="s">
        <v>1</v>
      </c>
      <c r="C31" s="23" t="s">
        <v>1</v>
      </c>
      <c r="D31" s="23" t="s">
        <v>1</v>
      </c>
      <c r="E31" s="23" t="s">
        <v>1</v>
      </c>
      <c r="F31" s="23" t="s">
        <v>1</v>
      </c>
      <c r="G31" s="23" t="s">
        <v>1</v>
      </c>
      <c r="H31" s="23" t="s">
        <v>1</v>
      </c>
      <c r="I31" s="23" t="s">
        <v>1</v>
      </c>
      <c r="J31" s="23" t="s">
        <v>1</v>
      </c>
      <c r="K31" s="23" t="s">
        <v>1</v>
      </c>
      <c r="L31" s="23" t="s">
        <v>1</v>
      </c>
      <c r="M31" s="23" t="s">
        <v>1</v>
      </c>
      <c r="N31" s="23" t="s">
        <v>1</v>
      </c>
      <c r="O31" s="23">
        <v>7318.5594353477563</v>
      </c>
      <c r="P31" s="23" t="s">
        <v>1</v>
      </c>
      <c r="Q31" s="23">
        <v>7233.5222253345119</v>
      </c>
      <c r="R31" s="23" t="s">
        <v>1</v>
      </c>
      <c r="S31" s="23">
        <v>7954.4004929676439</v>
      </c>
      <c r="T31" s="23" t="s">
        <v>1</v>
      </c>
      <c r="U31" s="23">
        <v>7026.0191541656077</v>
      </c>
      <c r="V31" s="23" t="s">
        <v>1</v>
      </c>
      <c r="W31" s="23">
        <v>8481.3617134377291</v>
      </c>
      <c r="X31" s="23" t="s">
        <v>1</v>
      </c>
      <c r="Y31" s="23" t="s">
        <v>1</v>
      </c>
      <c r="Z31" s="23" t="s">
        <v>1</v>
      </c>
      <c r="AA31" s="23">
        <v>9536.6440369914999</v>
      </c>
      <c r="AB31" s="23" t="s">
        <v>1</v>
      </c>
      <c r="AC31" s="23">
        <v>10868.802607134332</v>
      </c>
      <c r="AD31" s="23" t="s">
        <v>1</v>
      </c>
      <c r="AE31" s="23">
        <v>10960.232692107922</v>
      </c>
      <c r="AF31" s="23" t="s">
        <v>1</v>
      </c>
      <c r="AG31" s="23" t="s">
        <v>1</v>
      </c>
    </row>
    <row r="32" spans="1:33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>
        <v>193251.38406300201</v>
      </c>
      <c r="AF32" s="29" t="s">
        <v>1</v>
      </c>
      <c r="AG32" s="29" t="s">
        <v>1</v>
      </c>
    </row>
    <row r="33" spans="1:33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</row>
    <row r="34" spans="1:33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</row>
    <row r="35" spans="1:33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 t="s">
        <v>1</v>
      </c>
      <c r="Y35" s="23" t="s">
        <v>1</v>
      </c>
      <c r="Z35" s="23" t="s">
        <v>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12.035810883358982</v>
      </c>
      <c r="AF35" s="23">
        <v>7.6003538139817879</v>
      </c>
      <c r="AG35" s="23" t="s">
        <v>1</v>
      </c>
    </row>
    <row r="36" spans="1:33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>
        <v>2.7040000000000002</v>
      </c>
      <c r="AD36" s="25">
        <v>8.6869999999999994</v>
      </c>
      <c r="AE36" s="25">
        <v>2.0940000000000003</v>
      </c>
      <c r="AF36" s="25" t="s">
        <v>1</v>
      </c>
      <c r="AG36" s="25" t="s">
        <v>1</v>
      </c>
    </row>
    <row r="37" spans="1:33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</row>
    <row r="38" spans="1:33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</row>
    <row r="39" spans="1:33" s="5" customFormat="1" x14ac:dyDescent="0.25">
      <c r="A39" s="9" t="s">
        <v>35</v>
      </c>
      <c r="B39" s="22" t="s">
        <v>1</v>
      </c>
      <c r="C39" s="23" t="s">
        <v>1</v>
      </c>
      <c r="D39" s="23" t="s">
        <v>1</v>
      </c>
      <c r="E39" s="23" t="s">
        <v>1</v>
      </c>
      <c r="F39" s="23" t="s">
        <v>1</v>
      </c>
      <c r="G39" s="23" t="s">
        <v>1</v>
      </c>
      <c r="H39" s="23" t="s">
        <v>1</v>
      </c>
      <c r="I39" s="23" t="s">
        <v>1</v>
      </c>
      <c r="J39" s="23" t="s">
        <v>1</v>
      </c>
      <c r="K39" s="23" t="s">
        <v>1</v>
      </c>
      <c r="L39" s="23" t="s">
        <v>1</v>
      </c>
      <c r="M39" s="23" t="s">
        <v>1</v>
      </c>
      <c r="N39" s="23" t="s">
        <v>1</v>
      </c>
      <c r="O39" s="23" t="s">
        <v>1</v>
      </c>
      <c r="P39" s="23" t="s">
        <v>1</v>
      </c>
      <c r="Q39" s="23" t="s">
        <v>1</v>
      </c>
      <c r="R39" s="23" t="s">
        <v>1</v>
      </c>
      <c r="S39" s="23" t="s">
        <v>1</v>
      </c>
      <c r="T39" s="23" t="s">
        <v>1</v>
      </c>
      <c r="U39" s="23" t="s">
        <v>1</v>
      </c>
      <c r="V39" s="23" t="s">
        <v>1</v>
      </c>
      <c r="W39" s="23" t="s">
        <v>1</v>
      </c>
      <c r="X39" s="23" t="s">
        <v>1</v>
      </c>
      <c r="Y39" s="23">
        <v>92.34573223303363</v>
      </c>
      <c r="Z39" s="23">
        <v>127.79671961771921</v>
      </c>
      <c r="AA39" s="23">
        <v>185.83937115516062</v>
      </c>
      <c r="AB39" s="23">
        <v>207.68096414402277</v>
      </c>
      <c r="AC39" s="23">
        <v>251.36137381781978</v>
      </c>
      <c r="AD39" s="23">
        <v>236.28665259207131</v>
      </c>
      <c r="AE39" s="23">
        <v>313.33770396270398</v>
      </c>
      <c r="AF39" s="23">
        <v>278.94430428876382</v>
      </c>
      <c r="AG39" s="23" t="s">
        <v>1</v>
      </c>
    </row>
    <row r="40" spans="1:33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</row>
    <row r="41" spans="1:33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</row>
    <row r="42" spans="1:33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</row>
    <row r="43" spans="1:33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</row>
    <row r="44" spans="1:33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</row>
    <row r="45" spans="1:33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</row>
    <row r="46" spans="1:33" x14ac:dyDescent="0.25">
      <c r="A46" s="12" t="s">
        <v>42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</row>
    <row r="47" spans="1:33" s="5" customFormat="1" x14ac:dyDescent="0.25">
      <c r="A47" s="9" t="s">
        <v>43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 t="s">
        <v>1</v>
      </c>
      <c r="L47" s="23" t="s">
        <v>1</v>
      </c>
      <c r="M47" s="23" t="s">
        <v>1</v>
      </c>
      <c r="N47" s="23" t="s">
        <v>1</v>
      </c>
      <c r="O47" s="23">
        <v>1757.1876600902128</v>
      </c>
      <c r="P47" s="23" t="s">
        <v>1</v>
      </c>
      <c r="Q47" s="23">
        <v>1780.439994006892</v>
      </c>
      <c r="R47" s="23" t="s">
        <v>1</v>
      </c>
      <c r="S47" s="23">
        <v>2196.3450383583859</v>
      </c>
      <c r="T47" s="23">
        <v>2352.6393229324999</v>
      </c>
      <c r="U47" s="23">
        <v>2206.2489974564037</v>
      </c>
      <c r="V47" s="23">
        <v>2426.3583323963371</v>
      </c>
      <c r="W47" s="23">
        <v>2703.1077578463828</v>
      </c>
      <c r="X47" s="23">
        <v>2966.6626533424301</v>
      </c>
      <c r="Y47" s="23">
        <v>3045.4865692289954</v>
      </c>
      <c r="Z47" s="23">
        <v>3113.7963228957196</v>
      </c>
      <c r="AA47" s="23">
        <v>3254.1789577187806</v>
      </c>
      <c r="AB47" s="23">
        <v>3234.3874453748954</v>
      </c>
      <c r="AC47" s="23">
        <v>3478.8141953468421</v>
      </c>
      <c r="AD47" s="23">
        <v>3453.1179994790314</v>
      </c>
      <c r="AE47" s="23">
        <v>3646.9125275349957</v>
      </c>
      <c r="AF47" s="23">
        <v>3451.2627298839852</v>
      </c>
      <c r="AG47" s="23" t="s">
        <v>1</v>
      </c>
    </row>
    <row r="48" spans="1:33" x14ac:dyDescent="0.25">
      <c r="A48" s="12" t="s">
        <v>44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 t="s">
        <v>1</v>
      </c>
      <c r="L48" s="25" t="s">
        <v>1</v>
      </c>
      <c r="M48" s="25" t="s">
        <v>1</v>
      </c>
      <c r="N48" s="25" t="s">
        <v>1</v>
      </c>
      <c r="O48" s="25" t="s">
        <v>1</v>
      </c>
      <c r="P48" s="25" t="s">
        <v>1</v>
      </c>
      <c r="Q48" s="25" t="s">
        <v>1</v>
      </c>
      <c r="R48" s="25" t="s">
        <v>1</v>
      </c>
      <c r="S48" s="25" t="s">
        <v>1</v>
      </c>
      <c r="T48" s="25" t="s">
        <v>1</v>
      </c>
      <c r="U48" s="25" t="s">
        <v>1</v>
      </c>
      <c r="V48" s="25" t="s">
        <v>1</v>
      </c>
      <c r="W48" s="25" t="s">
        <v>1</v>
      </c>
      <c r="X48" s="25" t="s">
        <v>1</v>
      </c>
      <c r="Y48" s="25" t="s">
        <v>1</v>
      </c>
      <c r="Z48" s="25" t="s">
        <v>1</v>
      </c>
      <c r="AA48" s="25" t="s">
        <v>1</v>
      </c>
      <c r="AB48" s="25" t="s">
        <v>1</v>
      </c>
      <c r="AC48" s="25" t="s">
        <v>1</v>
      </c>
      <c r="AD48" s="25" t="s">
        <v>1</v>
      </c>
      <c r="AE48" s="25" t="s">
        <v>1</v>
      </c>
      <c r="AF48" s="25" t="s">
        <v>1</v>
      </c>
      <c r="AG48" s="25" t="s">
        <v>1</v>
      </c>
    </row>
    <row r="49" spans="1:33" s="5" customFormat="1" x14ac:dyDescent="0.25">
      <c r="A49" s="9" t="s">
        <v>45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</row>
    <row r="50" spans="1:33" x14ac:dyDescent="0.25">
      <c r="A50" s="12" t="s">
        <v>46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>
        <v>6.7212023826914029</v>
      </c>
      <c r="AB50" s="25">
        <v>9.6370676429284607</v>
      </c>
      <c r="AC50" s="25">
        <v>9.245680449925052</v>
      </c>
      <c r="AD50" s="25">
        <v>11.308454516635102</v>
      </c>
      <c r="AE50" s="25">
        <v>9.6120703671186565</v>
      </c>
      <c r="AF50" s="25">
        <v>8.8350079691804311</v>
      </c>
      <c r="AG50" s="25" t="s">
        <v>1</v>
      </c>
    </row>
    <row r="51" spans="1:33" s="5" customFormat="1" x14ac:dyDescent="0.25">
      <c r="A51" s="9" t="s">
        <v>47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 t="s">
        <v>1</v>
      </c>
      <c r="AB51" s="23" t="s">
        <v>1</v>
      </c>
      <c r="AC51" s="23" t="s">
        <v>1</v>
      </c>
      <c r="AD51" s="23" t="s">
        <v>1</v>
      </c>
      <c r="AE51" s="23" t="s">
        <v>1</v>
      </c>
      <c r="AF51" s="23" t="s">
        <v>1</v>
      </c>
      <c r="AG51" s="23" t="s">
        <v>1</v>
      </c>
    </row>
    <row r="52" spans="1:33" x14ac:dyDescent="0.25">
      <c r="A52" s="12" t="s">
        <v>48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</row>
    <row r="53" spans="1:33" s="5" customFormat="1" x14ac:dyDescent="0.25">
      <c r="A53" s="9" t="s">
        <v>49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>
        <v>4.8327491679235175</v>
      </c>
      <c r="V53" s="23">
        <v>1.3241643545273774</v>
      </c>
      <c r="W53" s="23">
        <v>4.6318300503579204</v>
      </c>
      <c r="X53" s="23" t="s">
        <v>1</v>
      </c>
      <c r="Y53" s="23" t="s">
        <v>1</v>
      </c>
      <c r="Z53" s="23" t="s">
        <v>1</v>
      </c>
      <c r="AA53" s="23">
        <v>51.946943995335161</v>
      </c>
      <c r="AB53" s="23">
        <v>54.115607884799857</v>
      </c>
      <c r="AC53" s="23">
        <v>62.480321287788449</v>
      </c>
      <c r="AD53" s="23">
        <v>71.388566655054973</v>
      </c>
      <c r="AE53" s="23">
        <v>72.84111312115833</v>
      </c>
      <c r="AF53" s="23">
        <v>33.498639622989735</v>
      </c>
      <c r="AG53" s="23" t="s">
        <v>1</v>
      </c>
    </row>
    <row r="54" spans="1:33" x14ac:dyDescent="0.25">
      <c r="A54" s="12" t="s">
        <v>50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 t="s">
        <v>1</v>
      </c>
      <c r="V54" s="25" t="s">
        <v>1</v>
      </c>
      <c r="W54" s="25" t="s">
        <v>1</v>
      </c>
      <c r="X54" s="25">
        <v>10353.544345806024</v>
      </c>
      <c r="Y54" s="25" t="s">
        <v>1</v>
      </c>
      <c r="Z54" s="25" t="s">
        <v>1</v>
      </c>
      <c r="AA54" s="25">
        <v>12673.133252177171</v>
      </c>
      <c r="AB54" s="25" t="s">
        <v>1</v>
      </c>
      <c r="AC54" s="25">
        <v>12386.200413780696</v>
      </c>
      <c r="AD54" s="25" t="s">
        <v>1</v>
      </c>
      <c r="AE54" s="25">
        <v>13511.705321826681</v>
      </c>
      <c r="AF54" s="25" t="s">
        <v>1</v>
      </c>
      <c r="AG54" s="25" t="s">
        <v>1</v>
      </c>
    </row>
    <row r="55" spans="1:33" s="5" customFormat="1" x14ac:dyDescent="0.25">
      <c r="A55" s="9" t="s">
        <v>51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</row>
    <row r="56" spans="1:33" x14ac:dyDescent="0.25">
      <c r="A56" s="12" t="s">
        <v>52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>
        <v>285.62865065785593</v>
      </c>
      <c r="P56" s="25">
        <v>374.32671205897253</v>
      </c>
      <c r="Q56" s="25">
        <v>703.78272017172492</v>
      </c>
      <c r="R56" s="25">
        <v>811.84853510226651</v>
      </c>
      <c r="S56" s="25" t="s">
        <v>1</v>
      </c>
      <c r="T56" s="25">
        <v>1443.2716114141838</v>
      </c>
      <c r="U56" s="25">
        <v>1262.5218436503167</v>
      </c>
      <c r="V56" s="25">
        <v>1762.5704983721512</v>
      </c>
      <c r="W56" s="25">
        <v>1859.8216271708445</v>
      </c>
      <c r="X56" s="25">
        <v>2297.8327209855197</v>
      </c>
      <c r="Y56" s="25">
        <v>2523.9044799684229</v>
      </c>
      <c r="Z56" s="25">
        <v>2732.5663168759679</v>
      </c>
      <c r="AA56" s="25">
        <v>3026.2260783341594</v>
      </c>
      <c r="AB56" s="25">
        <v>3564.0992432626444</v>
      </c>
      <c r="AC56" s="25">
        <v>3713.1677425617636</v>
      </c>
      <c r="AD56" s="25">
        <v>3657.8744503039752</v>
      </c>
      <c r="AE56" s="25">
        <v>4085.5893548082672</v>
      </c>
      <c r="AF56" s="25">
        <v>3923.1442511825394</v>
      </c>
      <c r="AG56" s="25" t="s">
        <v>1</v>
      </c>
    </row>
    <row r="57" spans="1:33" s="5" customFormat="1" x14ac:dyDescent="0.25">
      <c r="A57" s="9" t="s">
        <v>53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 t="s">
        <v>1</v>
      </c>
      <c r="N57" s="23" t="s">
        <v>1</v>
      </c>
      <c r="O57" s="23" t="s">
        <v>1</v>
      </c>
      <c r="P57" s="23" t="s">
        <v>1</v>
      </c>
      <c r="Q57" s="23" t="s">
        <v>1</v>
      </c>
      <c r="R57" s="23">
        <v>19318.791897085361</v>
      </c>
      <c r="S57" s="23">
        <v>21225.604231814596</v>
      </c>
      <c r="T57" s="23">
        <v>18560.650776108909</v>
      </c>
      <c r="U57" s="23">
        <v>16089.074460681977</v>
      </c>
      <c r="V57" s="23">
        <v>17031.953511144267</v>
      </c>
      <c r="W57" s="23">
        <v>17476.148776328526</v>
      </c>
      <c r="X57" s="23">
        <v>18861.099806380804</v>
      </c>
      <c r="Y57" s="23">
        <v>19387.466735746413</v>
      </c>
      <c r="Z57" s="23">
        <v>21769.091450404409</v>
      </c>
      <c r="AA57" s="23">
        <v>25508.23873029869</v>
      </c>
      <c r="AB57" s="23">
        <v>24236.100942060821</v>
      </c>
      <c r="AC57" s="23">
        <v>24204.432682765466</v>
      </c>
      <c r="AD57" s="23">
        <v>25678.018785816821</v>
      </c>
      <c r="AE57" s="23" t="s">
        <v>1</v>
      </c>
      <c r="AF57" s="23" t="s">
        <v>1</v>
      </c>
      <c r="AG57" s="23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193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>
        <v>275.43690967705447</v>
      </c>
      <c r="K5" s="11">
        <v>299.59961619321393</v>
      </c>
      <c r="L5" s="11">
        <v>319.88907252096936</v>
      </c>
      <c r="M5" s="11">
        <v>348.03618444737816</v>
      </c>
      <c r="N5" s="11">
        <v>329.26607482861607</v>
      </c>
      <c r="O5" s="11">
        <v>322.40010396359276</v>
      </c>
      <c r="P5" s="11">
        <v>329.26502633510677</v>
      </c>
      <c r="Q5" s="11">
        <v>330.13962604696781</v>
      </c>
      <c r="R5" s="11">
        <v>358.61763411091414</v>
      </c>
      <c r="S5" s="11">
        <v>383.71576279178123</v>
      </c>
      <c r="T5" s="11">
        <v>399.05395408265036</v>
      </c>
      <c r="U5" s="11">
        <v>384.01215844654763</v>
      </c>
      <c r="V5" s="11">
        <v>419.41114053457164</v>
      </c>
      <c r="W5" s="11">
        <v>473.1240738368308</v>
      </c>
      <c r="X5" s="11">
        <v>517.6971280494505</v>
      </c>
      <c r="Y5" s="11">
        <v>531.48361275304683</v>
      </c>
      <c r="Z5" s="11" t="s">
        <v>1</v>
      </c>
      <c r="AA5" s="11">
        <v>582.05190672523065</v>
      </c>
      <c r="AB5" s="11" t="s">
        <v>1</v>
      </c>
      <c r="AC5" s="11">
        <v>693.31407313016018</v>
      </c>
      <c r="AD5" s="11" t="s">
        <v>1</v>
      </c>
      <c r="AE5" s="11">
        <v>912.46500662776907</v>
      </c>
      <c r="AF5" s="11" t="s">
        <v>1</v>
      </c>
      <c r="AG5" s="11" t="s">
        <v>1</v>
      </c>
    </row>
    <row r="6" spans="1:33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6.8484009677816342</v>
      </c>
      <c r="V6" s="14" t="s">
        <v>1</v>
      </c>
      <c r="W6" s="14" t="s">
        <v>1</v>
      </c>
      <c r="X6" s="14" t="s">
        <v>1</v>
      </c>
      <c r="Y6" s="14" t="s">
        <v>1</v>
      </c>
      <c r="Z6" s="14">
        <v>28.833039785057171</v>
      </c>
      <c r="AA6" s="14">
        <v>42.619359293881793</v>
      </c>
      <c r="AB6" s="14">
        <v>36.781079203046097</v>
      </c>
      <c r="AC6" s="14">
        <v>36.796089032906508</v>
      </c>
      <c r="AD6" s="14">
        <v>41.482982354984244</v>
      </c>
      <c r="AE6" s="14">
        <v>47.431008202537853</v>
      </c>
      <c r="AF6" s="14">
        <v>49.150358127606609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60.377246910466887</v>
      </c>
      <c r="R7" s="18">
        <v>73.242698991378845</v>
      </c>
      <c r="S7" s="18">
        <v>85.273422934351345</v>
      </c>
      <c r="T7" s="18">
        <v>93.991385161275673</v>
      </c>
      <c r="U7" s="18">
        <v>83.846582390889381</v>
      </c>
      <c r="V7" s="18">
        <v>93.241970154030469</v>
      </c>
      <c r="W7" s="18">
        <v>107.19344186378271</v>
      </c>
      <c r="X7" s="18">
        <v>117.89479254709556</v>
      </c>
      <c r="Y7" s="18">
        <v>128.25726869639615</v>
      </c>
      <c r="Z7" s="18">
        <v>139.28030337602991</v>
      </c>
      <c r="AA7" s="18">
        <v>146.40770591876179</v>
      </c>
      <c r="AB7" s="18">
        <v>157.95258838170702</v>
      </c>
      <c r="AC7" s="18">
        <v>183.62148923366797</v>
      </c>
      <c r="AD7" s="18">
        <v>210.41511343582343</v>
      </c>
      <c r="AE7" s="18">
        <v>226.99326557682627</v>
      </c>
      <c r="AF7" s="18">
        <v>220.55302616543696</v>
      </c>
      <c r="AG7" s="18" t="s">
        <v>1</v>
      </c>
    </row>
    <row r="8" spans="1:33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603.23186472997634</v>
      </c>
      <c r="P8" s="14" t="s">
        <v>1</v>
      </c>
      <c r="Q8" s="14">
        <v>622.01655794095359</v>
      </c>
      <c r="R8" s="14" t="s">
        <v>1</v>
      </c>
      <c r="S8" s="14">
        <v>718.47821181836855</v>
      </c>
      <c r="T8" s="14">
        <v>816.24610195952323</v>
      </c>
      <c r="U8" s="14">
        <v>858.01199255299366</v>
      </c>
      <c r="V8" s="14">
        <v>821.97549467281249</v>
      </c>
      <c r="W8" s="14">
        <v>838.58184957823096</v>
      </c>
      <c r="X8" s="14">
        <v>852.63380399482537</v>
      </c>
      <c r="Y8" s="14">
        <v>835.64252768532174</v>
      </c>
      <c r="Z8" s="14" t="s">
        <v>1</v>
      </c>
      <c r="AA8" s="14">
        <v>891.74545762184368</v>
      </c>
      <c r="AB8" s="14" t="s">
        <v>1</v>
      </c>
      <c r="AC8" s="14">
        <v>919.0880435944465</v>
      </c>
      <c r="AD8" s="14" t="s">
        <v>1</v>
      </c>
      <c r="AE8" s="14">
        <v>949.17079574603724</v>
      </c>
      <c r="AF8" s="14" t="s">
        <v>1</v>
      </c>
      <c r="AG8" s="14" t="s">
        <v>1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15.245730052028213</v>
      </c>
      <c r="P9" s="11">
        <v>22.512311477633997</v>
      </c>
      <c r="Q9" s="11">
        <v>32.030438579926354</v>
      </c>
      <c r="R9" s="11">
        <v>45.436995085829388</v>
      </c>
      <c r="S9" s="11">
        <v>54.47460975856508</v>
      </c>
      <c r="T9" s="11">
        <v>61.022795026838089</v>
      </c>
      <c r="U9" s="11">
        <v>57.618429275484878</v>
      </c>
      <c r="V9" s="11">
        <v>76.556507351920004</v>
      </c>
      <c r="W9" s="11">
        <v>168.2138179375149</v>
      </c>
      <c r="X9" s="11">
        <v>147.959542277232</v>
      </c>
      <c r="Y9" s="11">
        <v>103.72977161043227</v>
      </c>
      <c r="Z9" s="11">
        <v>83.215766894050418</v>
      </c>
      <c r="AA9" s="11">
        <v>94.197251629825331</v>
      </c>
      <c r="AB9" s="11">
        <v>96.702645631252309</v>
      </c>
      <c r="AC9" s="11">
        <v>98.65922888607615</v>
      </c>
      <c r="AD9" s="11">
        <v>107.44413872342997</v>
      </c>
      <c r="AE9" s="11">
        <v>169.66042267630624</v>
      </c>
      <c r="AF9" s="11">
        <v>179.79925143324527</v>
      </c>
      <c r="AG9" s="11" t="s">
        <v>1</v>
      </c>
    </row>
    <row r="10" spans="1:33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649.13901474490694</v>
      </c>
      <c r="P10" s="14">
        <v>673.25248895018672</v>
      </c>
      <c r="Q10" s="14">
        <v>706.41064232304427</v>
      </c>
      <c r="R10" s="14">
        <v>745.88170780395455</v>
      </c>
      <c r="S10" s="14">
        <v>818.3249495681082</v>
      </c>
      <c r="T10" s="14">
        <v>931.29100401188168</v>
      </c>
      <c r="U10" s="14">
        <v>881.41034640382679</v>
      </c>
      <c r="V10" s="14">
        <v>878.46151781790604</v>
      </c>
      <c r="W10" s="14">
        <v>905.44983170805108</v>
      </c>
      <c r="X10" s="14">
        <v>835.39651730359731</v>
      </c>
      <c r="Y10" s="14">
        <v>818.51714162687074</v>
      </c>
      <c r="Z10" s="14">
        <v>779.34072348702568</v>
      </c>
      <c r="AA10" s="14">
        <v>707.00852854579773</v>
      </c>
      <c r="AB10" s="14">
        <v>677.57265612082699</v>
      </c>
      <c r="AC10" s="14">
        <v>699.0275196498294</v>
      </c>
      <c r="AD10" s="14">
        <v>734.34933263027983</v>
      </c>
      <c r="AE10" s="14">
        <v>766.39198171562782</v>
      </c>
      <c r="AF10" s="14">
        <v>797.74830707922433</v>
      </c>
      <c r="AG10" s="14" t="s">
        <v>1</v>
      </c>
    </row>
    <row r="11" spans="1:33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310.30629529113941</v>
      </c>
      <c r="N11" s="11">
        <v>316.66540726310382</v>
      </c>
      <c r="O11" s="11">
        <v>308.6318156460872</v>
      </c>
      <c r="P11" s="11">
        <v>319.20145745869206</v>
      </c>
      <c r="Q11" s="11">
        <v>322.90737877557098</v>
      </c>
      <c r="R11" s="11">
        <v>337.38106563590463</v>
      </c>
      <c r="S11" s="11">
        <v>353.41097764159878</v>
      </c>
      <c r="T11" s="11">
        <v>357.86641678296911</v>
      </c>
      <c r="U11" s="11">
        <v>377.31549064721969</v>
      </c>
      <c r="V11" s="11">
        <v>389.94243436616017</v>
      </c>
      <c r="W11" s="11">
        <v>414.79995635079422</v>
      </c>
      <c r="X11" s="11">
        <v>426.58498088098963</v>
      </c>
      <c r="Y11" s="11">
        <v>429.81042288713923</v>
      </c>
      <c r="Z11" s="11">
        <v>436.24834582290583</v>
      </c>
      <c r="AA11" s="11" t="s">
        <v>1</v>
      </c>
      <c r="AB11" s="11">
        <v>446.59060775971943</v>
      </c>
      <c r="AC11" s="11">
        <v>455.0190523935463</v>
      </c>
      <c r="AD11" s="11">
        <v>467.80027625879109</v>
      </c>
      <c r="AE11" s="11">
        <v>481.38334003175942</v>
      </c>
      <c r="AF11" s="11">
        <v>477.66237057479566</v>
      </c>
      <c r="AG11" s="11" t="s">
        <v>1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23.19980697598626</v>
      </c>
      <c r="R12" s="14">
        <v>22.099271287821306</v>
      </c>
      <c r="S12" s="14">
        <v>31.349835815528341</v>
      </c>
      <c r="T12" s="14">
        <v>42.457771023345906</v>
      </c>
      <c r="U12" s="14">
        <v>34.61243467829955</v>
      </c>
      <c r="V12" s="14">
        <v>32.745720843008144</v>
      </c>
      <c r="W12" s="14">
        <v>33.556028861416351</v>
      </c>
      <c r="X12" s="14">
        <v>34.600378427965161</v>
      </c>
      <c r="Y12" s="14">
        <v>40.888133917585137</v>
      </c>
      <c r="Z12" s="14">
        <v>38.063509950726193</v>
      </c>
      <c r="AA12" s="14">
        <v>44.601199531125516</v>
      </c>
      <c r="AB12" s="14">
        <v>43.27562375365271</v>
      </c>
      <c r="AC12" s="14">
        <v>47.701811906384698</v>
      </c>
      <c r="AD12" s="14">
        <v>54.853942527774457</v>
      </c>
      <c r="AE12" s="14">
        <v>66.220007648267142</v>
      </c>
      <c r="AF12" s="14">
        <v>67.944135615604921</v>
      </c>
      <c r="AG12" s="14" t="s">
        <v>1</v>
      </c>
    </row>
    <row r="13" spans="1:33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 t="s">
        <v>1</v>
      </c>
      <c r="S13" s="11" t="s">
        <v>1</v>
      </c>
      <c r="T13" s="11" t="s">
        <v>1</v>
      </c>
      <c r="U13" s="11" t="s">
        <v>1</v>
      </c>
      <c r="V13" s="11" t="s">
        <v>1</v>
      </c>
      <c r="W13" s="11" t="s">
        <v>1</v>
      </c>
      <c r="X13" s="11" t="s">
        <v>1</v>
      </c>
      <c r="Y13" s="11" t="s">
        <v>1</v>
      </c>
      <c r="Z13" s="11" t="s">
        <v>1</v>
      </c>
      <c r="AA13" s="11">
        <v>450.10935157471641</v>
      </c>
      <c r="AB13" s="11" t="s">
        <v>1</v>
      </c>
      <c r="AC13" s="11">
        <v>545.86844155371477</v>
      </c>
      <c r="AD13" s="11" t="s">
        <v>1</v>
      </c>
      <c r="AE13" s="11">
        <v>634.20177593627852</v>
      </c>
      <c r="AF13" s="11" t="s">
        <v>1</v>
      </c>
      <c r="AG13" s="11" t="s">
        <v>1</v>
      </c>
    </row>
    <row r="14" spans="1:33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>
        <v>116.6053307196151</v>
      </c>
      <c r="R14" s="14">
        <v>125.74087264527746</v>
      </c>
      <c r="S14" s="14">
        <v>146.93811575539749</v>
      </c>
      <c r="T14" s="14">
        <v>159.07102035332781</v>
      </c>
      <c r="U14" s="14">
        <v>157.67534815848745</v>
      </c>
      <c r="V14" s="14">
        <v>163.1262139755078</v>
      </c>
      <c r="W14" s="14">
        <v>163.84714540631575</v>
      </c>
      <c r="X14" s="14">
        <v>166.79506069784748</v>
      </c>
      <c r="Y14" s="14">
        <v>171.23222213967398</v>
      </c>
      <c r="Z14" s="14">
        <v>186.83530868096835</v>
      </c>
      <c r="AA14" s="14">
        <v>195.28052315067455</v>
      </c>
      <c r="AB14" s="14">
        <v>219.28428931873862</v>
      </c>
      <c r="AC14" s="14">
        <v>224.30940878322224</v>
      </c>
      <c r="AD14" s="14">
        <v>242.12185235193832</v>
      </c>
      <c r="AE14" s="14">
        <v>256.63154009305521</v>
      </c>
      <c r="AF14" s="14">
        <v>237.6543837759713</v>
      </c>
      <c r="AG14" s="14" t="s">
        <v>1</v>
      </c>
    </row>
    <row r="15" spans="1:33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5.7321048901488298</v>
      </c>
      <c r="N15" s="11">
        <v>7.6979122880762221</v>
      </c>
      <c r="O15" s="11">
        <v>10.756674505464103</v>
      </c>
      <c r="P15" s="11">
        <v>11.688949522510232</v>
      </c>
      <c r="Q15" s="11">
        <v>12.219086021505376</v>
      </c>
      <c r="R15" s="11">
        <v>12.656023222060957</v>
      </c>
      <c r="S15" s="11">
        <v>13.920659453889748</v>
      </c>
      <c r="T15" s="11">
        <v>15.651901116827705</v>
      </c>
      <c r="U15" s="11">
        <v>14.932242705408374</v>
      </c>
      <c r="V15" s="11">
        <v>12.230292926887353</v>
      </c>
      <c r="W15" s="11">
        <v>11.965197215777263</v>
      </c>
      <c r="X15" s="11">
        <v>12.099549601570619</v>
      </c>
      <c r="Y15" s="11">
        <v>15.693473193473194</v>
      </c>
      <c r="Z15" s="11">
        <v>19.706021251475796</v>
      </c>
      <c r="AA15" s="11">
        <v>19.833785217493809</v>
      </c>
      <c r="AB15" s="11">
        <v>40.016378100140379</v>
      </c>
      <c r="AC15" s="11">
        <v>41.809766257810693</v>
      </c>
      <c r="AD15" s="11">
        <v>52.915857974654642</v>
      </c>
      <c r="AE15" s="11">
        <v>68.828828828828833</v>
      </c>
      <c r="AF15" s="11">
        <v>78.675675675675677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7.9834232982987059</v>
      </c>
      <c r="Q16" s="14">
        <v>8.8162790781121601</v>
      </c>
      <c r="R16" s="14">
        <v>14.194745613145503</v>
      </c>
      <c r="S16" s="14">
        <v>16.076195619488306</v>
      </c>
      <c r="T16" s="14">
        <v>15.02677516795757</v>
      </c>
      <c r="U16" s="14">
        <v>13.624688808798759</v>
      </c>
      <c r="V16" s="14">
        <v>15.65937302325105</v>
      </c>
      <c r="W16" s="14">
        <v>18.081321189607714</v>
      </c>
      <c r="X16" s="14">
        <v>17.554729654076866</v>
      </c>
      <c r="Y16" s="14">
        <v>21.608649441961841</v>
      </c>
      <c r="Z16" s="14">
        <v>31.493553585953478</v>
      </c>
      <c r="AA16" s="14">
        <v>28.414873732894932</v>
      </c>
      <c r="AB16" s="14">
        <v>37.298450939019375</v>
      </c>
      <c r="AC16" s="14">
        <v>42.692557216629986</v>
      </c>
      <c r="AD16" s="14">
        <v>53.425882030397702</v>
      </c>
      <c r="AE16" s="14">
        <v>58.435795852120592</v>
      </c>
      <c r="AF16" s="14">
        <v>77.564505458457944</v>
      </c>
      <c r="AG16" s="14" t="s">
        <v>1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13.843778878462032</v>
      </c>
      <c r="Y17" s="11">
        <v>15.208143740919736</v>
      </c>
      <c r="Z17" s="11">
        <v>21.274290415833217</v>
      </c>
      <c r="AA17" s="11">
        <v>10.862633242460982</v>
      </c>
      <c r="AB17" s="11">
        <v>11.4979440460404</v>
      </c>
      <c r="AC17" s="11">
        <v>15.222205764244421</v>
      </c>
      <c r="AD17" s="11">
        <v>19.704852423619066</v>
      </c>
      <c r="AE17" s="11">
        <v>21.869753815800031</v>
      </c>
      <c r="AF17" s="11">
        <v>25.670687806900442</v>
      </c>
      <c r="AG17" s="11" t="s">
        <v>1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 t="s">
        <v>1</v>
      </c>
      <c r="W18" s="14" t="s">
        <v>1</v>
      </c>
      <c r="X18" s="14" t="s">
        <v>1</v>
      </c>
      <c r="Y18" s="14" t="s">
        <v>1</v>
      </c>
      <c r="Z18" s="14" t="s">
        <v>1</v>
      </c>
      <c r="AA18" s="14" t="s">
        <v>1</v>
      </c>
      <c r="AB18" s="14" t="s">
        <v>1</v>
      </c>
      <c r="AC18" s="14" t="s">
        <v>1</v>
      </c>
      <c r="AD18" s="14" t="s">
        <v>1</v>
      </c>
      <c r="AE18" s="14">
        <v>606.76044168782039</v>
      </c>
      <c r="AF18" s="14" t="s">
        <v>1</v>
      </c>
      <c r="AG18" s="14" t="s">
        <v>1</v>
      </c>
    </row>
    <row r="19" spans="1:33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51.038286683204198</v>
      </c>
      <c r="V19" s="11">
        <v>57.382830741727403</v>
      </c>
      <c r="W19" s="11">
        <v>63.994396285798295</v>
      </c>
      <c r="X19" s="11">
        <v>69.156794710630706</v>
      </c>
      <c r="Y19" s="11">
        <v>79.296862373644842</v>
      </c>
      <c r="Z19" s="11">
        <v>85.499489585621603</v>
      </c>
      <c r="AA19" s="11">
        <v>89.537222221542251</v>
      </c>
      <c r="AB19" s="11">
        <v>94.076196988973976</v>
      </c>
      <c r="AC19" s="11">
        <v>106.97209607902067</v>
      </c>
      <c r="AD19" s="11">
        <v>131.73691413659009</v>
      </c>
      <c r="AE19" s="11">
        <v>138.28021642703143</v>
      </c>
      <c r="AF19" s="11">
        <v>144.81022274151056</v>
      </c>
      <c r="AG19" s="11" t="s">
        <v>1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5.2568481984761162</v>
      </c>
      <c r="O20" s="14" t="s">
        <v>1</v>
      </c>
      <c r="P20" s="14" t="s">
        <v>1</v>
      </c>
      <c r="Q20" s="14">
        <v>44.586349291862419</v>
      </c>
      <c r="R20" s="14">
        <v>50.510917288495996</v>
      </c>
      <c r="S20" s="14" t="s">
        <v>1</v>
      </c>
      <c r="T20" s="14">
        <v>52.113477463485154</v>
      </c>
      <c r="U20" s="14">
        <v>48.50905839359303</v>
      </c>
      <c r="V20" s="14">
        <v>57.539716067234274</v>
      </c>
      <c r="W20" s="14">
        <v>67.8957372747861</v>
      </c>
      <c r="X20" s="14">
        <v>75.453582071506304</v>
      </c>
      <c r="Y20" s="14">
        <v>67.790524954769552</v>
      </c>
      <c r="Z20" s="14">
        <v>72.51561493920228</v>
      </c>
      <c r="AA20" s="14">
        <v>78.298455342871449</v>
      </c>
      <c r="AB20" s="14">
        <v>79.587798127480809</v>
      </c>
      <c r="AC20" s="14">
        <v>93.619343598221647</v>
      </c>
      <c r="AD20" s="14">
        <v>103.34936072560376</v>
      </c>
      <c r="AE20" s="14">
        <v>109.33710590137429</v>
      </c>
      <c r="AF20" s="14">
        <v>120.73795757151625</v>
      </c>
      <c r="AG20" s="14" t="s">
        <v>1</v>
      </c>
    </row>
    <row r="21" spans="1:33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>
        <v>595.01111808760584</v>
      </c>
      <c r="X21" s="11" t="s">
        <v>1</v>
      </c>
      <c r="Y21" s="11">
        <v>629.69262205641837</v>
      </c>
      <c r="Z21" s="11" t="s">
        <v>1</v>
      </c>
      <c r="AA21" s="11">
        <v>711.12900248181222</v>
      </c>
      <c r="AB21" s="11" t="s">
        <v>1</v>
      </c>
      <c r="AC21" s="11">
        <v>795.72823619191604</v>
      </c>
      <c r="AD21" s="11" t="s">
        <v>1</v>
      </c>
      <c r="AE21" s="11">
        <v>868.13536087154421</v>
      </c>
      <c r="AF21" s="11" t="s">
        <v>1</v>
      </c>
      <c r="AG21" s="11" t="s">
        <v>1</v>
      </c>
    </row>
    <row r="22" spans="1:33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>
        <v>244.53249823198135</v>
      </c>
      <c r="L22" s="14" t="s">
        <v>1</v>
      </c>
      <c r="M22" s="14">
        <v>270.94325836362509</v>
      </c>
      <c r="N22" s="14" t="s">
        <v>1</v>
      </c>
      <c r="O22" s="14">
        <v>280.16873824258835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390.93497129588599</v>
      </c>
      <c r="X22" s="14">
        <v>405.76875434734967</v>
      </c>
      <c r="Y22" s="14">
        <v>497.2243895598433</v>
      </c>
      <c r="Z22" s="14">
        <v>506.8514632183718</v>
      </c>
      <c r="AA22" s="14">
        <v>509.49024467870498</v>
      </c>
      <c r="AB22" s="14">
        <v>536.76707224036807</v>
      </c>
      <c r="AC22" s="14">
        <v>573.92637609702695</v>
      </c>
      <c r="AD22" s="14">
        <v>583.71962700093081</v>
      </c>
      <c r="AE22" s="14">
        <v>631.04158417231429</v>
      </c>
      <c r="AF22" s="14">
        <v>648.79387485357336</v>
      </c>
      <c r="AG22" s="14" t="s">
        <v>1</v>
      </c>
    </row>
    <row r="23" spans="1:33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 t="s">
        <v>1</v>
      </c>
      <c r="U23" s="11">
        <v>13.48964493846581</v>
      </c>
      <c r="V23" s="11">
        <v>14.92398152888838</v>
      </c>
      <c r="W23" s="11">
        <v>18.660065938856292</v>
      </c>
      <c r="X23" s="11">
        <v>27.595396447624328</v>
      </c>
      <c r="Y23" s="11">
        <v>32.887265860185948</v>
      </c>
      <c r="Z23" s="11">
        <v>38.495577158627974</v>
      </c>
      <c r="AA23" s="11">
        <v>43.388650610541582</v>
      </c>
      <c r="AB23" s="11">
        <v>57.889205145784089</v>
      </c>
      <c r="AC23" s="11">
        <v>68.149568371610627</v>
      </c>
      <c r="AD23" s="11">
        <v>86.161331729011394</v>
      </c>
      <c r="AE23" s="11">
        <v>95.342623545803562</v>
      </c>
      <c r="AF23" s="11">
        <v>98.110439742823871</v>
      </c>
      <c r="AG23" s="11" t="s">
        <v>1</v>
      </c>
    </row>
    <row r="24" spans="1:33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22.960806874781976</v>
      </c>
      <c r="M24" s="14">
        <v>30.192949656789075</v>
      </c>
      <c r="N24" s="14">
        <v>29.970285924679089</v>
      </c>
      <c r="O24" s="14">
        <v>29.752017620597968</v>
      </c>
      <c r="P24" s="14">
        <v>35.464884130058856</v>
      </c>
      <c r="Q24" s="14">
        <v>41.147471640801079</v>
      </c>
      <c r="R24" s="14">
        <v>66.482528884559457</v>
      </c>
      <c r="S24" s="14">
        <v>91.688062858886894</v>
      </c>
      <c r="T24" s="14">
        <v>117.16679656685966</v>
      </c>
      <c r="U24" s="14">
        <v>115.49307170765601</v>
      </c>
      <c r="V24" s="14">
        <v>113.16633034662513</v>
      </c>
      <c r="W24" s="14">
        <v>106.64674749133816</v>
      </c>
      <c r="X24" s="14">
        <v>100.4413893266281</v>
      </c>
      <c r="Y24" s="14">
        <v>91.164430969822362</v>
      </c>
      <c r="Z24" s="14">
        <v>88.228140359512551</v>
      </c>
      <c r="AA24" s="14">
        <v>92.063530642432923</v>
      </c>
      <c r="AB24" s="14">
        <v>104.60413781829092</v>
      </c>
      <c r="AC24" s="14">
        <v>116.7224423865535</v>
      </c>
      <c r="AD24" s="14">
        <v>127.1350880390024</v>
      </c>
      <c r="AE24" s="14">
        <v>140.36795924033072</v>
      </c>
      <c r="AF24" s="14">
        <v>164.70755417262572</v>
      </c>
      <c r="AG24" s="14" t="s">
        <v>1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>
        <v>344.85651820930639</v>
      </c>
      <c r="O25" s="11" t="s">
        <v>1</v>
      </c>
      <c r="P25" s="11">
        <v>399.70974119502648</v>
      </c>
      <c r="Q25" s="11" t="s">
        <v>1</v>
      </c>
      <c r="R25" s="11">
        <v>479.67935666634446</v>
      </c>
      <c r="S25" s="11">
        <v>517.31513758493929</v>
      </c>
      <c r="T25" s="11" t="s">
        <v>1</v>
      </c>
      <c r="U25" s="11">
        <v>535.61381844701032</v>
      </c>
      <c r="V25" s="11" t="s">
        <v>1</v>
      </c>
      <c r="W25" s="11">
        <v>576.48872342949983</v>
      </c>
      <c r="X25" s="11" t="s">
        <v>1</v>
      </c>
      <c r="Y25" s="11">
        <v>684.23254792525051</v>
      </c>
      <c r="Z25" s="11" t="s">
        <v>1</v>
      </c>
      <c r="AA25" s="11">
        <v>748.71927233006011</v>
      </c>
      <c r="AB25" s="11" t="s">
        <v>1</v>
      </c>
      <c r="AC25" s="11">
        <v>851.13166236219672</v>
      </c>
      <c r="AD25" s="11" t="s">
        <v>1</v>
      </c>
      <c r="AE25" s="11">
        <v>930.79676814401432</v>
      </c>
      <c r="AF25" s="11" t="s">
        <v>1</v>
      </c>
      <c r="AG25" s="11" t="s">
        <v>1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3.3055738575601104</v>
      </c>
      <c r="O26" s="14">
        <v>3.8075924631829556</v>
      </c>
      <c r="P26" s="14">
        <v>4.2560283296697969</v>
      </c>
      <c r="Q26" s="14">
        <v>4.5598787546956894</v>
      </c>
      <c r="R26" s="14">
        <v>5.125279800560163</v>
      </c>
      <c r="S26" s="14">
        <v>7.1821199600084844</v>
      </c>
      <c r="T26" s="14">
        <v>6.4870798189379109</v>
      </c>
      <c r="U26" s="14">
        <v>8.3305698057097839</v>
      </c>
      <c r="V26" s="14">
        <v>7.1411652254572129</v>
      </c>
      <c r="W26" s="14">
        <v>9.2303759549407154</v>
      </c>
      <c r="X26" s="14">
        <v>9.0280689301560297</v>
      </c>
      <c r="Y26" s="14">
        <v>6.8460080649487551</v>
      </c>
      <c r="Z26" s="14">
        <v>8.7310010765246169</v>
      </c>
      <c r="AA26" s="14">
        <v>14.137868781851846</v>
      </c>
      <c r="AB26" s="14">
        <v>17.741990646018692</v>
      </c>
      <c r="AC26" s="14">
        <v>24.24109027755074</v>
      </c>
      <c r="AD26" s="14">
        <v>28.912942768292783</v>
      </c>
      <c r="AE26" s="14">
        <v>29.58485463648644</v>
      </c>
      <c r="AF26" s="14">
        <v>29.067149360574909</v>
      </c>
      <c r="AG26" s="14" t="s">
        <v>1</v>
      </c>
    </row>
    <row r="27" spans="1:33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>
        <v>22.605502899692368</v>
      </c>
      <c r="N27" s="11" t="s">
        <v>1</v>
      </c>
      <c r="O27" s="11">
        <v>21.437069854719955</v>
      </c>
      <c r="P27" s="11" t="s">
        <v>1</v>
      </c>
      <c r="Q27" s="11">
        <v>27.534410217526545</v>
      </c>
      <c r="R27" s="11" t="s">
        <v>1</v>
      </c>
      <c r="S27" s="11">
        <v>27.303527458378589</v>
      </c>
      <c r="T27" s="11" t="s">
        <v>1</v>
      </c>
      <c r="U27" s="11" t="s">
        <v>1</v>
      </c>
      <c r="V27" s="11" t="s">
        <v>1</v>
      </c>
      <c r="W27" s="11">
        <v>37.365042770488607</v>
      </c>
      <c r="X27" s="11" t="s">
        <v>1</v>
      </c>
      <c r="Y27" s="11">
        <v>38.857595084027743</v>
      </c>
      <c r="Z27" s="11" t="s">
        <v>1</v>
      </c>
      <c r="AA27" s="11">
        <v>45.400689509603879</v>
      </c>
      <c r="AB27" s="11" t="s">
        <v>1</v>
      </c>
      <c r="AC27" s="11">
        <v>84.123582589444112</v>
      </c>
      <c r="AD27" s="11" t="s">
        <v>1</v>
      </c>
      <c r="AE27" s="11">
        <v>89.119588521648296</v>
      </c>
      <c r="AF27" s="11">
        <v>93.699025256896874</v>
      </c>
      <c r="AG27" s="11" t="s">
        <v>1</v>
      </c>
    </row>
    <row r="28" spans="1:33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16.623159061495301</v>
      </c>
      <c r="S28" s="14">
        <v>18.302396210044954</v>
      </c>
      <c r="T28" s="14">
        <v>21.67141320720506</v>
      </c>
      <c r="U28" s="14">
        <v>21.215840395559983</v>
      </c>
      <c r="V28" s="14">
        <v>28.555071208191116</v>
      </c>
      <c r="W28" s="14">
        <v>27.811564453422175</v>
      </c>
      <c r="X28" s="14">
        <v>40.393441121323079</v>
      </c>
      <c r="Y28" s="14">
        <v>47.485256076248795</v>
      </c>
      <c r="Z28" s="14">
        <v>42.262170868974245</v>
      </c>
      <c r="AA28" s="14">
        <v>42.97842505653918</v>
      </c>
      <c r="AB28" s="14">
        <v>55.972957016010461</v>
      </c>
      <c r="AC28" s="14">
        <v>72.074010169055967</v>
      </c>
      <c r="AD28" s="14">
        <v>72.099576491092819</v>
      </c>
      <c r="AE28" s="14">
        <v>75.07128900004453</v>
      </c>
      <c r="AF28" s="14">
        <v>79.282854077245361</v>
      </c>
      <c r="AG28" s="14" t="s">
        <v>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87.723393273778555</v>
      </c>
      <c r="P29" s="11">
        <v>120.24487720465356</v>
      </c>
      <c r="Q29" s="11">
        <v>111.26148886001636</v>
      </c>
      <c r="R29" s="11">
        <v>135.6112323526915</v>
      </c>
      <c r="S29" s="11">
        <v>134.80074230238984</v>
      </c>
      <c r="T29" s="11">
        <v>184.21869531776744</v>
      </c>
      <c r="U29" s="11">
        <v>181.37047621108033</v>
      </c>
      <c r="V29" s="11">
        <v>204.43470656088545</v>
      </c>
      <c r="W29" s="11">
        <v>264.37548719413718</v>
      </c>
      <c r="X29" s="11">
        <v>281.97663258696207</v>
      </c>
      <c r="Y29" s="11">
        <v>291.57485543669509</v>
      </c>
      <c r="Z29" s="11">
        <v>299.11177235369684</v>
      </c>
      <c r="AA29" s="11">
        <v>292.02408846276967</v>
      </c>
      <c r="AB29" s="11">
        <v>279.42445557585785</v>
      </c>
      <c r="AC29" s="11">
        <v>261.4787944869808</v>
      </c>
      <c r="AD29" s="11">
        <v>289.36052250489331</v>
      </c>
      <c r="AE29" s="11">
        <v>315.91597254761984</v>
      </c>
      <c r="AF29" s="11">
        <v>321.25825782202259</v>
      </c>
      <c r="AG29" s="11" t="s">
        <v>1</v>
      </c>
    </row>
    <row r="30" spans="1:33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104.1675909808562</v>
      </c>
      <c r="R30" s="14">
        <v>121.63739212290845</v>
      </c>
      <c r="S30" s="14">
        <v>133.57394722269939</v>
      </c>
      <c r="T30" s="14">
        <v>140.29304989008725</v>
      </c>
      <c r="U30" s="14">
        <v>130.68866670036954</v>
      </c>
      <c r="V30" s="14">
        <v>128.50005481449742</v>
      </c>
      <c r="W30" s="14">
        <v>127.92254903126822</v>
      </c>
      <c r="X30" s="14">
        <v>125.40820762610846</v>
      </c>
      <c r="Y30" s="14">
        <v>125.43646671129289</v>
      </c>
      <c r="Z30" s="14">
        <v>124.69187121917012</v>
      </c>
      <c r="AA30" s="14">
        <v>127.16424001872132</v>
      </c>
      <c r="AB30" s="14">
        <v>132.67104314564395</v>
      </c>
      <c r="AC30" s="14">
        <v>144.55244992285535</v>
      </c>
      <c r="AD30" s="14">
        <v>157.17607176669287</v>
      </c>
      <c r="AE30" s="14">
        <v>161.00811061507537</v>
      </c>
      <c r="AF30" s="14">
        <v>162.33634988064748</v>
      </c>
      <c r="AG30" s="14" t="s">
        <v>1</v>
      </c>
    </row>
    <row r="31" spans="1:33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 t="s">
        <v>1</v>
      </c>
      <c r="H31" s="11" t="s">
        <v>1</v>
      </c>
      <c r="I31" s="11" t="s">
        <v>1</v>
      </c>
      <c r="J31" s="11" t="s">
        <v>1</v>
      </c>
      <c r="K31" s="11" t="s">
        <v>1</v>
      </c>
      <c r="L31" s="11" t="s">
        <v>1</v>
      </c>
      <c r="M31" s="11" t="s">
        <v>1</v>
      </c>
      <c r="N31" s="11" t="s">
        <v>1</v>
      </c>
      <c r="O31" s="11">
        <v>817.58495903313803</v>
      </c>
      <c r="P31" s="11" t="s">
        <v>1</v>
      </c>
      <c r="Q31" s="11">
        <v>800.29029038322676</v>
      </c>
      <c r="R31" s="11" t="s">
        <v>1</v>
      </c>
      <c r="S31" s="11">
        <v>868.10580022061094</v>
      </c>
      <c r="T31" s="11" t="s">
        <v>1</v>
      </c>
      <c r="U31" s="11">
        <v>754.42430143362867</v>
      </c>
      <c r="V31" s="11" t="s">
        <v>1</v>
      </c>
      <c r="W31" s="11">
        <v>895.9143898395248</v>
      </c>
      <c r="X31" s="11" t="s">
        <v>1</v>
      </c>
      <c r="Y31" s="11" t="s">
        <v>1</v>
      </c>
      <c r="Z31" s="11" t="s">
        <v>1</v>
      </c>
      <c r="AA31" s="11">
        <v>976.61985335219322</v>
      </c>
      <c r="AB31" s="11" t="s">
        <v>1</v>
      </c>
      <c r="AC31" s="11">
        <v>1097.3161764782114</v>
      </c>
      <c r="AD31" s="11" t="s">
        <v>1</v>
      </c>
      <c r="AE31" s="11">
        <v>1092.0504987015659</v>
      </c>
      <c r="AF31" s="11" t="s">
        <v>1</v>
      </c>
      <c r="AG31" s="11" t="s">
        <v>1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>
        <v>434.5890426654226</v>
      </c>
      <c r="AF32" s="21" t="s">
        <v>1</v>
      </c>
      <c r="AG32" s="21" t="s">
        <v>1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3.6461105372187159</v>
      </c>
      <c r="AF35" s="11">
        <v>2.3166025964802652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>
        <v>4.3087307569120554</v>
      </c>
      <c r="AD36" s="14">
        <v>13.837010938040073</v>
      </c>
      <c r="AE36" s="14">
        <v>3.3344639299858123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</row>
    <row r="39" spans="1:33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282.24144673545595</v>
      </c>
      <c r="Z39" s="11">
        <v>388.91982086623375</v>
      </c>
      <c r="AA39" s="11">
        <v>562.73523179949495</v>
      </c>
      <c r="AB39" s="11">
        <v>625.15717399451773</v>
      </c>
      <c r="AC39" s="11">
        <v>751.69448468664052</v>
      </c>
      <c r="AD39" s="11">
        <v>701.7449655702967</v>
      </c>
      <c r="AE39" s="11">
        <v>924.21549640800981</v>
      </c>
      <c r="AF39" s="11">
        <v>817.43597462442835</v>
      </c>
      <c r="AG39" s="11" t="s">
        <v>1</v>
      </c>
    </row>
    <row r="40" spans="1:33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</row>
    <row r="41" spans="1:33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</row>
    <row r="44" spans="1:33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>
        <v>384.49604015535152</v>
      </c>
      <c r="P47" s="11" t="s">
        <v>1</v>
      </c>
      <c r="Q47" s="11">
        <v>384.34803353253153</v>
      </c>
      <c r="R47" s="11" t="s">
        <v>1</v>
      </c>
      <c r="S47" s="11">
        <v>465.38630071318062</v>
      </c>
      <c r="T47" s="11">
        <v>493.11044934687953</v>
      </c>
      <c r="U47" s="11">
        <v>457.07861475157364</v>
      </c>
      <c r="V47" s="11">
        <v>496.60640981955282</v>
      </c>
      <c r="W47" s="11">
        <v>546.26667135101798</v>
      </c>
      <c r="X47" s="11">
        <v>591.71017969779052</v>
      </c>
      <c r="Y47" s="11">
        <v>599.56955406219674</v>
      </c>
      <c r="Z47" s="11">
        <v>605.53011618337825</v>
      </c>
      <c r="AA47" s="11">
        <v>625.82338322185171</v>
      </c>
      <c r="AB47" s="11">
        <v>615.96245657211591</v>
      </c>
      <c r="AC47" s="11">
        <v>656.83536008675492</v>
      </c>
      <c r="AD47" s="11">
        <v>646.89819812861754</v>
      </c>
      <c r="AE47" s="11">
        <v>678.00882743954628</v>
      </c>
      <c r="AF47" s="11">
        <v>636.61857679523655</v>
      </c>
      <c r="AG47" s="11" t="s">
        <v>1</v>
      </c>
    </row>
    <row r="48" spans="1:33" x14ac:dyDescent="0.25">
      <c r="A48" s="12" t="s">
        <v>44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 t="s">
        <v>1</v>
      </c>
      <c r="P48" s="14" t="s">
        <v>1</v>
      </c>
      <c r="Q48" s="14" t="s">
        <v>1</v>
      </c>
      <c r="R48" s="14" t="s">
        <v>1</v>
      </c>
      <c r="S48" s="14" t="s">
        <v>1</v>
      </c>
      <c r="T48" s="14" t="s">
        <v>1</v>
      </c>
      <c r="U48" s="14" t="s">
        <v>1</v>
      </c>
      <c r="V48" s="14" t="s">
        <v>1</v>
      </c>
      <c r="W48" s="14" t="s">
        <v>1</v>
      </c>
      <c r="X48" s="14" t="s">
        <v>1</v>
      </c>
      <c r="Y48" s="14" t="s">
        <v>1</v>
      </c>
      <c r="Z48" s="14" t="s">
        <v>1</v>
      </c>
      <c r="AA48" s="14" t="s">
        <v>1</v>
      </c>
      <c r="AB48" s="14" t="s">
        <v>1</v>
      </c>
      <c r="AC48" s="14" t="s">
        <v>1</v>
      </c>
      <c r="AD48" s="14" t="s">
        <v>1</v>
      </c>
      <c r="AE48" s="14" t="s">
        <v>1</v>
      </c>
      <c r="AF48" s="14" t="s">
        <v>1</v>
      </c>
      <c r="AG48" s="14" t="s">
        <v>1</v>
      </c>
    </row>
    <row r="49" spans="1:33" s="5" customFormat="1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>
        <v>3.2323916105065691</v>
      </c>
      <c r="AB50" s="14">
        <v>4.6315511540485588</v>
      </c>
      <c r="AC50" s="14">
        <v>4.4407772396897265</v>
      </c>
      <c r="AD50" s="14">
        <v>5.4290388695662477</v>
      </c>
      <c r="AE50" s="14">
        <v>4.6135154889626611</v>
      </c>
      <c r="AF50" s="14">
        <v>4.2407210463317826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 t="s">
        <v>1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0.65976719342796775</v>
      </c>
      <c r="V53" s="11">
        <v>0.18164391683323899</v>
      </c>
      <c r="W53" s="11">
        <v>0.64161044178382565</v>
      </c>
      <c r="X53" s="11" t="s">
        <v>1</v>
      </c>
      <c r="Y53" s="11" t="s">
        <v>1</v>
      </c>
      <c r="Z53" s="11" t="s">
        <v>1</v>
      </c>
      <c r="AA53" s="11">
        <v>7.3409006755630086</v>
      </c>
      <c r="AB53" s="11">
        <v>7.686579138533264</v>
      </c>
      <c r="AC53" s="11">
        <v>8.9239193069013254</v>
      </c>
      <c r="AD53" s="11">
        <v>10.251433945069788</v>
      </c>
      <c r="AE53" s="11">
        <v>10.515983158104515</v>
      </c>
      <c r="AF53" s="11">
        <v>4.874977879506571</v>
      </c>
      <c r="AG53" s="11" t="s">
        <v>1</v>
      </c>
    </row>
    <row r="54" spans="1:33" x14ac:dyDescent="0.25">
      <c r="A54" s="12" t="s">
        <v>50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 t="s">
        <v>1</v>
      </c>
      <c r="V54" s="14" t="s">
        <v>1</v>
      </c>
      <c r="W54" s="14" t="s">
        <v>1</v>
      </c>
      <c r="X54" s="14">
        <v>1292.8982056727716</v>
      </c>
      <c r="Y54" s="14" t="s">
        <v>1</v>
      </c>
      <c r="Z54" s="14" t="s">
        <v>1</v>
      </c>
      <c r="AA54" s="14">
        <v>1527.4770320006473</v>
      </c>
      <c r="AB54" s="14" t="s">
        <v>1</v>
      </c>
      <c r="AC54" s="14">
        <v>1464.8164046589413</v>
      </c>
      <c r="AD54" s="14" t="s">
        <v>1</v>
      </c>
      <c r="AE54" s="14">
        <v>1572.7076339821067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</row>
    <row r="56" spans="1:33" x14ac:dyDescent="0.25">
      <c r="A56" s="12" t="s">
        <v>52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>
        <v>4.3218525514553132</v>
      </c>
      <c r="P56" s="14">
        <v>5.5860545743652938</v>
      </c>
      <c r="Q56" s="14">
        <v>10.364458996516436</v>
      </c>
      <c r="R56" s="14">
        <v>11.807536374975315</v>
      </c>
      <c r="S56" s="14" t="s">
        <v>1</v>
      </c>
      <c r="T56" s="14">
        <v>20.495601012115827</v>
      </c>
      <c r="U56" s="14">
        <v>17.70186593858481</v>
      </c>
      <c r="V56" s="14">
        <v>24.369471854298027</v>
      </c>
      <c r="W56" s="14">
        <v>25.323247911426094</v>
      </c>
      <c r="X56" s="14">
        <v>30.780983267958316</v>
      </c>
      <c r="Y56" s="14">
        <v>33.241871876504661</v>
      </c>
      <c r="Z56" s="14">
        <v>35.382528052270345</v>
      </c>
      <c r="AA56" s="14">
        <v>38.536213590174341</v>
      </c>
      <c r="AB56" s="14">
        <v>44.647304238674288</v>
      </c>
      <c r="AC56" s="14">
        <v>45.775767338952377</v>
      </c>
      <c r="AD56" s="14">
        <v>44.423980337548045</v>
      </c>
      <c r="AE56" s="14">
        <v>48.970492729809038</v>
      </c>
      <c r="AF56" s="14">
        <v>46.51633449042707</v>
      </c>
      <c r="AG56" s="14" t="s">
        <v>1</v>
      </c>
    </row>
    <row r="57" spans="1:33" s="5" customFormat="1" x14ac:dyDescent="0.25">
      <c r="A57" s="9" t="s">
        <v>53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 t="s">
        <v>1</v>
      </c>
      <c r="P57" s="11" t="s">
        <v>1</v>
      </c>
      <c r="Q57" s="11" t="s">
        <v>1</v>
      </c>
      <c r="R57" s="11">
        <v>317.63171963948582</v>
      </c>
      <c r="S57" s="11">
        <v>345.38358603325452</v>
      </c>
      <c r="T57" s="11">
        <v>298.66637389123247</v>
      </c>
      <c r="U57" s="11">
        <v>256.07876609413103</v>
      </c>
      <c r="V57" s="11">
        <v>268.38961616688579</v>
      </c>
      <c r="W57" s="11">
        <v>272.97133621265755</v>
      </c>
      <c r="X57" s="11">
        <v>292.30544141159368</v>
      </c>
      <c r="Y57" s="11">
        <v>298.3420744427716</v>
      </c>
      <c r="Z57" s="11">
        <v>332.7434665402302</v>
      </c>
      <c r="AA57" s="11">
        <v>387.30917374976195</v>
      </c>
      <c r="AB57" s="11">
        <v>365.56338673278947</v>
      </c>
      <c r="AC57" s="11">
        <v>362.73570611004465</v>
      </c>
      <c r="AD57" s="11">
        <v>382.44525987487629</v>
      </c>
      <c r="AE57" s="11" t="s">
        <v>1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194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2"/>
      <c r="N1" s="42"/>
      <c r="O1" s="42"/>
      <c r="P1" s="42"/>
      <c r="Q1" s="4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>
        <v>2819.73</v>
      </c>
      <c r="K5" s="23">
        <v>3072.442</v>
      </c>
      <c r="L5" s="23">
        <v>3289.11</v>
      </c>
      <c r="M5" s="23">
        <v>3591.3919999999998</v>
      </c>
      <c r="N5" s="23">
        <v>3412.8049999999998</v>
      </c>
      <c r="O5" s="23">
        <v>3359.0969999999998</v>
      </c>
      <c r="P5" s="23">
        <v>3450.7359999999999</v>
      </c>
      <c r="Q5" s="23">
        <v>3481.9450000000002</v>
      </c>
      <c r="R5" s="23">
        <v>3808.3309999999997</v>
      </c>
      <c r="S5" s="23">
        <v>4104.8270000000002</v>
      </c>
      <c r="T5" s="23">
        <v>4301.3060000000005</v>
      </c>
      <c r="U5" s="23">
        <v>4170.3490000000002</v>
      </c>
      <c r="V5" s="23">
        <v>4587.8289999999997</v>
      </c>
      <c r="W5" s="23">
        <v>5210.9189999999999</v>
      </c>
      <c r="X5" s="23">
        <v>5738.8580000000002</v>
      </c>
      <c r="Y5" s="23">
        <v>5928.1729999999998</v>
      </c>
      <c r="Z5" s="23" t="s">
        <v>1</v>
      </c>
      <c r="AA5" s="23">
        <v>6570.1670000000004</v>
      </c>
      <c r="AB5" s="23" t="s">
        <v>1</v>
      </c>
      <c r="AC5" s="23">
        <v>7917.4720000000007</v>
      </c>
      <c r="AD5" s="23" t="s">
        <v>1</v>
      </c>
      <c r="AE5" s="23">
        <v>10529.233</v>
      </c>
      <c r="AF5" s="23" t="s">
        <v>1</v>
      </c>
      <c r="AG5" s="23" t="s">
        <v>1</v>
      </c>
    </row>
    <row r="6" spans="1:33" x14ac:dyDescent="0.25">
      <c r="A6" s="12" t="s">
        <v>2</v>
      </c>
      <c r="B6" s="24" t="s">
        <v>1</v>
      </c>
      <c r="C6" s="25" t="s">
        <v>1</v>
      </c>
      <c r="D6" s="25" t="s">
        <v>1</v>
      </c>
      <c r="E6" s="25" t="s">
        <v>1</v>
      </c>
      <c r="F6" s="25" t="s">
        <v>1</v>
      </c>
      <c r="G6" s="25" t="s">
        <v>1</v>
      </c>
      <c r="H6" s="25" t="s">
        <v>1</v>
      </c>
      <c r="I6" s="25" t="s">
        <v>1</v>
      </c>
      <c r="J6" s="25" t="s">
        <v>1</v>
      </c>
      <c r="K6" s="25" t="s">
        <v>1</v>
      </c>
      <c r="L6" s="25" t="s">
        <v>1</v>
      </c>
      <c r="M6" s="25" t="s">
        <v>1</v>
      </c>
      <c r="N6" s="25" t="s">
        <v>1</v>
      </c>
      <c r="O6" s="25" t="s">
        <v>1</v>
      </c>
      <c r="P6" s="25" t="s">
        <v>1</v>
      </c>
      <c r="Q6" s="25" t="s">
        <v>1</v>
      </c>
      <c r="R6" s="25" t="s">
        <v>1</v>
      </c>
      <c r="S6" s="25" t="s">
        <v>1</v>
      </c>
      <c r="T6" s="25" t="s">
        <v>1</v>
      </c>
      <c r="U6" s="25">
        <v>100.101</v>
      </c>
      <c r="V6" s="25" t="s">
        <v>1</v>
      </c>
      <c r="W6" s="25" t="s">
        <v>1</v>
      </c>
      <c r="X6" s="25" t="s">
        <v>1</v>
      </c>
      <c r="Y6" s="25" t="s">
        <v>1</v>
      </c>
      <c r="Z6" s="25">
        <v>408.59399999999999</v>
      </c>
      <c r="AA6" s="25">
        <v>600.13400000000001</v>
      </c>
      <c r="AB6" s="25">
        <v>514.48599999999999</v>
      </c>
      <c r="AC6" s="25">
        <v>511.13299999999998</v>
      </c>
      <c r="AD6" s="25">
        <v>572.11400000000003</v>
      </c>
      <c r="AE6" s="25">
        <v>649.37</v>
      </c>
      <c r="AF6" s="25">
        <v>667.94200000000001</v>
      </c>
      <c r="AG6" s="25" t="s">
        <v>1</v>
      </c>
    </row>
    <row r="7" spans="1:33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 t="s">
        <v>1</v>
      </c>
      <c r="H7" s="27" t="s">
        <v>1</v>
      </c>
      <c r="I7" s="27" t="s">
        <v>1</v>
      </c>
      <c r="J7" s="27" t="s">
        <v>1</v>
      </c>
      <c r="K7" s="27" t="s">
        <v>1</v>
      </c>
      <c r="L7" s="27" t="s">
        <v>1</v>
      </c>
      <c r="M7" s="27" t="s">
        <v>1</v>
      </c>
      <c r="N7" s="27" t="s">
        <v>1</v>
      </c>
      <c r="O7" s="27" t="s">
        <v>1</v>
      </c>
      <c r="P7" s="27" t="s">
        <v>1</v>
      </c>
      <c r="Q7" s="27">
        <v>18445.776000000002</v>
      </c>
      <c r="R7" s="27">
        <v>21378.322</v>
      </c>
      <c r="S7" s="27">
        <v>24523.562000000002</v>
      </c>
      <c r="T7" s="27">
        <v>24444.216</v>
      </c>
      <c r="U7" s="27">
        <v>23246.832000000002</v>
      </c>
      <c r="V7" s="27">
        <v>24840.157000000003</v>
      </c>
      <c r="W7" s="27">
        <v>27852.142</v>
      </c>
      <c r="X7" s="27">
        <v>31372.858</v>
      </c>
      <c r="Y7" s="27">
        <v>35275.638999999996</v>
      </c>
      <c r="Z7" s="27">
        <v>40619.254999999997</v>
      </c>
      <c r="AA7" s="27">
        <v>42340.451000000001</v>
      </c>
      <c r="AB7" s="27">
        <v>45343.478000000003</v>
      </c>
      <c r="AC7" s="27">
        <v>51438.964000000007</v>
      </c>
      <c r="AD7" s="27">
        <v>57557.501000000004</v>
      </c>
      <c r="AE7" s="27">
        <v>62285.134999999995</v>
      </c>
      <c r="AF7" s="27">
        <v>62484.016000000003</v>
      </c>
      <c r="AG7" s="27" t="s">
        <v>1</v>
      </c>
    </row>
    <row r="8" spans="1:33" x14ac:dyDescent="0.25">
      <c r="A8" s="12" t="s">
        <v>4</v>
      </c>
      <c r="B8" s="24" t="s">
        <v>1</v>
      </c>
      <c r="C8" s="25" t="s">
        <v>1</v>
      </c>
      <c r="D8" s="25" t="s">
        <v>1</v>
      </c>
      <c r="E8" s="25" t="s">
        <v>1</v>
      </c>
      <c r="F8" s="25" t="s">
        <v>1</v>
      </c>
      <c r="G8" s="25" t="s">
        <v>1</v>
      </c>
      <c r="H8" s="25" t="s">
        <v>1</v>
      </c>
      <c r="I8" s="25" t="s">
        <v>1</v>
      </c>
      <c r="J8" s="25" t="s">
        <v>1</v>
      </c>
      <c r="K8" s="25" t="s">
        <v>1</v>
      </c>
      <c r="L8" s="25" t="s">
        <v>1</v>
      </c>
      <c r="M8" s="25" t="s">
        <v>1</v>
      </c>
      <c r="N8" s="25" t="s">
        <v>1</v>
      </c>
      <c r="O8" s="25">
        <v>24146.734</v>
      </c>
      <c r="P8" s="25" t="s">
        <v>1</v>
      </c>
      <c r="Q8" s="25">
        <v>25130.363999999998</v>
      </c>
      <c r="R8" s="25" t="s">
        <v>1</v>
      </c>
      <c r="S8" s="25">
        <v>29281</v>
      </c>
      <c r="T8" s="25">
        <v>33458.798999999999</v>
      </c>
      <c r="U8" s="25">
        <v>35307.699999999997</v>
      </c>
      <c r="V8" s="25">
        <v>34003.966999999997</v>
      </c>
      <c r="W8" s="25">
        <v>34882.1</v>
      </c>
      <c r="X8" s="25">
        <v>35611</v>
      </c>
      <c r="Y8" s="25">
        <v>35137.699999999997</v>
      </c>
      <c r="Z8" s="25" t="s">
        <v>1</v>
      </c>
      <c r="AA8" s="25">
        <v>37837</v>
      </c>
      <c r="AB8" s="25" t="s">
        <v>1</v>
      </c>
      <c r="AC8" s="25">
        <v>39190</v>
      </c>
      <c r="AD8" s="25" t="s">
        <v>1</v>
      </c>
      <c r="AE8" s="25">
        <v>40903</v>
      </c>
      <c r="AF8" s="25" t="s">
        <v>1</v>
      </c>
      <c r="AG8" s="25" t="s">
        <v>1</v>
      </c>
    </row>
    <row r="9" spans="1:33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 t="s">
        <v>1</v>
      </c>
      <c r="K9" s="23" t="s">
        <v>1</v>
      </c>
      <c r="L9" s="23" t="s">
        <v>1</v>
      </c>
      <c r="M9" s="23" t="s">
        <v>1</v>
      </c>
      <c r="N9" s="23" t="s">
        <v>1</v>
      </c>
      <c r="O9" s="23">
        <v>20.931000000000001</v>
      </c>
      <c r="P9" s="23">
        <v>30.696999999999999</v>
      </c>
      <c r="Q9" s="23">
        <v>43.422000000000004</v>
      </c>
      <c r="R9" s="23">
        <v>61.311</v>
      </c>
      <c r="S9" s="23">
        <v>73.23</v>
      </c>
      <c r="T9" s="23">
        <v>81.775000000000006</v>
      </c>
      <c r="U9" s="23">
        <v>76.98599999999999</v>
      </c>
      <c r="V9" s="23">
        <v>101.98099999999999</v>
      </c>
      <c r="W9" s="23">
        <v>223.339</v>
      </c>
      <c r="X9" s="23">
        <v>195.774</v>
      </c>
      <c r="Y9" s="23">
        <v>136.82599999999999</v>
      </c>
      <c r="Z9" s="23">
        <v>109.535</v>
      </c>
      <c r="AA9" s="23">
        <v>123.9</v>
      </c>
      <c r="AB9" s="23">
        <v>127.30999999999999</v>
      </c>
      <c r="AC9" s="23">
        <v>130.17000000000002</v>
      </c>
      <c r="AD9" s="23">
        <v>142.13999999999999</v>
      </c>
      <c r="AE9" s="23">
        <v>224.91</v>
      </c>
      <c r="AF9" s="23">
        <v>238.51000000000002</v>
      </c>
      <c r="AG9" s="23" t="s">
        <v>1</v>
      </c>
    </row>
    <row r="10" spans="1:33" x14ac:dyDescent="0.25">
      <c r="A10" s="12" t="s">
        <v>6</v>
      </c>
      <c r="B10" s="24" t="s">
        <v>1</v>
      </c>
      <c r="C10" s="25" t="s">
        <v>1</v>
      </c>
      <c r="D10" s="25" t="s">
        <v>1</v>
      </c>
      <c r="E10" s="25" t="s">
        <v>1</v>
      </c>
      <c r="F10" s="25" t="s">
        <v>1</v>
      </c>
      <c r="G10" s="25" t="s">
        <v>1</v>
      </c>
      <c r="H10" s="25" t="s">
        <v>1</v>
      </c>
      <c r="I10" s="25" t="s">
        <v>1</v>
      </c>
      <c r="J10" s="25" t="s">
        <v>1</v>
      </c>
      <c r="K10" s="25" t="s">
        <v>1</v>
      </c>
      <c r="L10" s="25" t="s">
        <v>1</v>
      </c>
      <c r="M10" s="25" t="s">
        <v>1</v>
      </c>
      <c r="N10" s="25" t="s">
        <v>1</v>
      </c>
      <c r="O10" s="25">
        <v>3393.11</v>
      </c>
      <c r="P10" s="25">
        <v>3529.3040000000001</v>
      </c>
      <c r="Q10" s="25">
        <v>3714.962</v>
      </c>
      <c r="R10" s="25">
        <v>3936.384</v>
      </c>
      <c r="S10" s="25">
        <v>4335.2719999999999</v>
      </c>
      <c r="T10" s="25">
        <v>4953.9549999999999</v>
      </c>
      <c r="U10" s="25">
        <v>4708.7250000000004</v>
      </c>
      <c r="V10" s="25">
        <v>4713.6329999999998</v>
      </c>
      <c r="W10" s="25">
        <v>4880.4089999999997</v>
      </c>
      <c r="X10" s="25">
        <v>4523.4799999999996</v>
      </c>
      <c r="Y10" s="25">
        <v>4451.9000000000005</v>
      </c>
      <c r="Z10" s="25">
        <v>4256.3</v>
      </c>
      <c r="AA10" s="25">
        <v>3875.2</v>
      </c>
      <c r="AB10" s="25">
        <v>3725.1</v>
      </c>
      <c r="AC10" s="25">
        <v>3852.6</v>
      </c>
      <c r="AD10" s="25">
        <v>4055.5</v>
      </c>
      <c r="AE10" s="25">
        <v>4239.8</v>
      </c>
      <c r="AF10" s="25">
        <v>4420.1000000000004</v>
      </c>
      <c r="AG10" s="25" t="s">
        <v>1</v>
      </c>
    </row>
    <row r="11" spans="1:33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>
        <v>18427.27</v>
      </c>
      <c r="N11" s="23">
        <v>18937.681</v>
      </c>
      <c r="O11" s="23">
        <v>18595.557000000001</v>
      </c>
      <c r="P11" s="23">
        <v>19374.883999999998</v>
      </c>
      <c r="Q11" s="23">
        <v>19736.140000000003</v>
      </c>
      <c r="R11" s="23">
        <v>20751.947</v>
      </c>
      <c r="S11" s="23">
        <v>21865.263999999999</v>
      </c>
      <c r="T11" s="23">
        <v>22262.585999999999</v>
      </c>
      <c r="U11" s="23">
        <v>23598.404999999999</v>
      </c>
      <c r="V11" s="23">
        <v>24519.397000000001</v>
      </c>
      <c r="W11" s="23">
        <v>26224.577000000001</v>
      </c>
      <c r="X11" s="23">
        <v>27115.542000000001</v>
      </c>
      <c r="Y11" s="23">
        <v>27462.102999999999</v>
      </c>
      <c r="Z11" s="23">
        <v>28004.329999999998</v>
      </c>
      <c r="AA11" s="23" t="s">
        <v>1</v>
      </c>
      <c r="AB11" s="23">
        <v>28879.941000000003</v>
      </c>
      <c r="AC11" s="23">
        <v>29504.577000000001</v>
      </c>
      <c r="AD11" s="23">
        <v>30402.579000000002</v>
      </c>
      <c r="AE11" s="23">
        <v>31352.366000000002</v>
      </c>
      <c r="AF11" s="23">
        <v>31178.7</v>
      </c>
      <c r="AG11" s="23" t="s">
        <v>1</v>
      </c>
    </row>
    <row r="12" spans="1:33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 t="s">
        <v>1</v>
      </c>
      <c r="O12" s="25" t="s">
        <v>1</v>
      </c>
      <c r="P12" s="25" t="s">
        <v>1</v>
      </c>
      <c r="Q12" s="25">
        <v>751.69999999999993</v>
      </c>
      <c r="R12" s="25">
        <v>707.5</v>
      </c>
      <c r="S12" s="25">
        <v>1003.5</v>
      </c>
      <c r="T12" s="25">
        <v>1335</v>
      </c>
      <c r="U12" s="25">
        <v>1102.921</v>
      </c>
      <c r="V12" s="25">
        <v>1033.076</v>
      </c>
      <c r="W12" s="25">
        <v>1076.6500000000001</v>
      </c>
      <c r="X12" s="25">
        <v>1118.018</v>
      </c>
      <c r="Y12" s="25">
        <v>1325.2099999999998</v>
      </c>
      <c r="Z12" s="25">
        <v>1236.6179999999999</v>
      </c>
      <c r="AA12" s="25">
        <v>1437.4</v>
      </c>
      <c r="AB12" s="25">
        <v>1372.0390000000002</v>
      </c>
      <c r="AC12" s="25">
        <v>1489.231</v>
      </c>
      <c r="AD12" s="25">
        <v>1691.3139999999999</v>
      </c>
      <c r="AE12" s="25">
        <v>2028.8879999999999</v>
      </c>
      <c r="AF12" s="25">
        <v>2102.6769999999997</v>
      </c>
      <c r="AG12" s="25" t="s">
        <v>1</v>
      </c>
    </row>
    <row r="13" spans="1:33" x14ac:dyDescent="0.25">
      <c r="A13" s="9" t="s">
        <v>9</v>
      </c>
      <c r="B13" s="22" t="s">
        <v>1</v>
      </c>
      <c r="C13" s="23" t="s">
        <v>1</v>
      </c>
      <c r="D13" s="23" t="s">
        <v>1</v>
      </c>
      <c r="E13" s="23" t="s">
        <v>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 t="s">
        <v>1</v>
      </c>
      <c r="M13" s="23" t="s">
        <v>1</v>
      </c>
      <c r="N13" s="23" t="s">
        <v>1</v>
      </c>
      <c r="O13" s="23" t="s">
        <v>1</v>
      </c>
      <c r="P13" s="23" t="s">
        <v>1</v>
      </c>
      <c r="Q13" s="23" t="s">
        <v>1</v>
      </c>
      <c r="R13" s="23" t="s">
        <v>1</v>
      </c>
      <c r="S13" s="23" t="s">
        <v>1</v>
      </c>
      <c r="T13" s="23" t="s">
        <v>1</v>
      </c>
      <c r="U13" s="23" t="s">
        <v>1</v>
      </c>
      <c r="V13" s="23" t="s">
        <v>1</v>
      </c>
      <c r="W13" s="23" t="s">
        <v>1</v>
      </c>
      <c r="X13" s="23" t="s">
        <v>1</v>
      </c>
      <c r="Y13" s="23" t="s">
        <v>1</v>
      </c>
      <c r="Z13" s="23" t="s">
        <v>1</v>
      </c>
      <c r="AA13" s="23">
        <v>2094.1</v>
      </c>
      <c r="AB13" s="23" t="s">
        <v>1</v>
      </c>
      <c r="AC13" s="23">
        <v>2594.665</v>
      </c>
      <c r="AD13" s="23" t="s">
        <v>1</v>
      </c>
      <c r="AE13" s="23">
        <v>3096.4870000000001</v>
      </c>
      <c r="AF13" s="23" t="s">
        <v>1</v>
      </c>
      <c r="AG13" s="23" t="s">
        <v>1</v>
      </c>
    </row>
    <row r="14" spans="1:33" x14ac:dyDescent="0.25">
      <c r="A14" s="12" t="s">
        <v>10</v>
      </c>
      <c r="B14" s="24" t="s">
        <v>1</v>
      </c>
      <c r="C14" s="25" t="s">
        <v>1</v>
      </c>
      <c r="D14" s="25" t="s">
        <v>1</v>
      </c>
      <c r="E14" s="25" t="s">
        <v>1</v>
      </c>
      <c r="F14" s="25" t="s">
        <v>1</v>
      </c>
      <c r="G14" s="25" t="s">
        <v>1</v>
      </c>
      <c r="H14" s="25" t="s">
        <v>1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 t="s">
        <v>1</v>
      </c>
      <c r="P14" s="25" t="s">
        <v>1</v>
      </c>
      <c r="Q14" s="25">
        <v>6795.9</v>
      </c>
      <c r="R14" s="25">
        <v>7361.2000000000007</v>
      </c>
      <c r="S14" s="25">
        <v>8632.3000000000011</v>
      </c>
      <c r="T14" s="25">
        <v>9372.7999999999993</v>
      </c>
      <c r="U14" s="25">
        <v>9319.5</v>
      </c>
      <c r="V14" s="25">
        <v>9677.5</v>
      </c>
      <c r="W14" s="25">
        <v>9763.5</v>
      </c>
      <c r="X14" s="25">
        <v>9987.5999999999985</v>
      </c>
      <c r="Y14" s="25">
        <v>10302.5</v>
      </c>
      <c r="Z14" s="25">
        <v>11286.65</v>
      </c>
      <c r="AA14" s="25">
        <v>11829.8</v>
      </c>
      <c r="AB14" s="25">
        <v>13302.456</v>
      </c>
      <c r="AC14" s="25">
        <v>13609.682000000001</v>
      </c>
      <c r="AD14" s="25">
        <v>14679.191999999999</v>
      </c>
      <c r="AE14" s="25">
        <v>15539.059000000001</v>
      </c>
      <c r="AF14" s="25">
        <v>14369.018</v>
      </c>
      <c r="AG14" s="25" t="s">
        <v>1</v>
      </c>
    </row>
    <row r="15" spans="1:33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 t="s">
        <v>1</v>
      </c>
      <c r="K15" s="23" t="s">
        <v>1</v>
      </c>
      <c r="L15" s="23" t="s">
        <v>1</v>
      </c>
      <c r="M15" s="23">
        <v>4.0439999999999996</v>
      </c>
      <c r="N15" s="23">
        <v>5.4939999999999998</v>
      </c>
      <c r="O15" s="23">
        <v>7.7759999999999998</v>
      </c>
      <c r="P15" s="23">
        <v>8.5679999999999996</v>
      </c>
      <c r="Q15" s="23">
        <v>9.0909999999999993</v>
      </c>
      <c r="R15" s="23">
        <v>9.5920000000000005</v>
      </c>
      <c r="S15" s="23">
        <v>10.808</v>
      </c>
      <c r="T15" s="23">
        <v>12.472999999999999</v>
      </c>
      <c r="U15" s="23">
        <v>12.231</v>
      </c>
      <c r="V15" s="23">
        <v>10.270999999999999</v>
      </c>
      <c r="W15" s="23">
        <v>10.314</v>
      </c>
      <c r="X15" s="23">
        <v>10.476999999999999</v>
      </c>
      <c r="Y15" s="23">
        <v>13.465</v>
      </c>
      <c r="Z15" s="23">
        <v>16.690999999999999</v>
      </c>
      <c r="AA15" s="23">
        <v>16.824999999999999</v>
      </c>
      <c r="AB15" s="23">
        <v>34.205999999999996</v>
      </c>
      <c r="AC15" s="23">
        <v>36.131999999999998</v>
      </c>
      <c r="AD15" s="23">
        <v>46.349000000000004</v>
      </c>
      <c r="AE15" s="23">
        <v>61.120000000000005</v>
      </c>
      <c r="AF15" s="23">
        <v>69.864000000000004</v>
      </c>
      <c r="AG15" s="23" t="s">
        <v>1</v>
      </c>
    </row>
    <row r="16" spans="1:33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 t="s">
        <v>1</v>
      </c>
      <c r="M16" s="25" t="s">
        <v>1</v>
      </c>
      <c r="N16" s="25" t="s">
        <v>1</v>
      </c>
      <c r="O16" s="25" t="s">
        <v>1</v>
      </c>
      <c r="P16" s="25">
        <v>26.993000000000002</v>
      </c>
      <c r="Q16" s="25">
        <v>29.483999999999998</v>
      </c>
      <c r="R16" s="25">
        <v>46.89</v>
      </c>
      <c r="S16" s="25">
        <v>52.392000000000003</v>
      </c>
      <c r="T16" s="25">
        <v>48.278999999999996</v>
      </c>
      <c r="U16" s="25">
        <v>43.152999999999999</v>
      </c>
      <c r="V16" s="25">
        <v>48.917000000000002</v>
      </c>
      <c r="W16" s="25">
        <v>55.751999999999995</v>
      </c>
      <c r="X16" s="25">
        <v>53.463999999999999</v>
      </c>
      <c r="Y16" s="25">
        <v>65.019000000000005</v>
      </c>
      <c r="Z16" s="25">
        <v>93.582999999999998</v>
      </c>
      <c r="AA16" s="25">
        <v>83.308999999999997</v>
      </c>
      <c r="AB16" s="25">
        <v>107.776</v>
      </c>
      <c r="AC16" s="25">
        <v>121.47799999999999</v>
      </c>
      <c r="AD16" s="25">
        <v>149.66</v>
      </c>
      <c r="AE16" s="25">
        <v>161.261</v>
      </c>
      <c r="AF16" s="25">
        <v>211.15300000000002</v>
      </c>
      <c r="AG16" s="25" t="s">
        <v>1</v>
      </c>
    </row>
    <row r="17" spans="1:33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 t="s">
        <v>1</v>
      </c>
      <c r="M17" s="23" t="s">
        <v>1</v>
      </c>
      <c r="N17" s="23" t="s">
        <v>1</v>
      </c>
      <c r="O17" s="23" t="s">
        <v>1</v>
      </c>
      <c r="P17" s="23" t="s">
        <v>1</v>
      </c>
      <c r="Q17" s="23" t="s">
        <v>1</v>
      </c>
      <c r="R17" s="23" t="s">
        <v>1</v>
      </c>
      <c r="S17" s="23" t="s">
        <v>1</v>
      </c>
      <c r="T17" s="23" t="s">
        <v>1</v>
      </c>
      <c r="U17" s="23" t="s">
        <v>1</v>
      </c>
      <c r="V17" s="23" t="s">
        <v>1</v>
      </c>
      <c r="W17" s="23" t="s">
        <v>1</v>
      </c>
      <c r="X17" s="23">
        <v>28.643000000000001</v>
      </c>
      <c r="Y17" s="23">
        <v>31.1</v>
      </c>
      <c r="Z17" s="23">
        <v>43</v>
      </c>
      <c r="AA17" s="23">
        <v>21.7</v>
      </c>
      <c r="AB17" s="23">
        <v>22.7</v>
      </c>
      <c r="AC17" s="23">
        <v>29.7</v>
      </c>
      <c r="AD17" s="23">
        <v>38</v>
      </c>
      <c r="AE17" s="23">
        <v>41.7</v>
      </c>
      <c r="AF17" s="23">
        <v>48.42</v>
      </c>
      <c r="AG17" s="23" t="s">
        <v>1</v>
      </c>
    </row>
    <row r="18" spans="1:33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 t="s">
        <v>1</v>
      </c>
      <c r="V18" s="25" t="s">
        <v>1</v>
      </c>
      <c r="W18" s="25" t="s">
        <v>1</v>
      </c>
      <c r="X18" s="25" t="s">
        <v>1</v>
      </c>
      <c r="Y18" s="25" t="s">
        <v>1</v>
      </c>
      <c r="Z18" s="25" t="s">
        <v>1</v>
      </c>
      <c r="AA18" s="25" t="s">
        <v>1</v>
      </c>
      <c r="AB18" s="25" t="s">
        <v>1</v>
      </c>
      <c r="AC18" s="25" t="s">
        <v>1</v>
      </c>
      <c r="AD18" s="25" t="s">
        <v>1</v>
      </c>
      <c r="AE18" s="25">
        <v>373.59999999999997</v>
      </c>
      <c r="AF18" s="25" t="s">
        <v>1</v>
      </c>
      <c r="AG18" s="25" t="s">
        <v>1</v>
      </c>
    </row>
    <row r="19" spans="1:33" x14ac:dyDescent="0.25">
      <c r="A19" s="9" t="s">
        <v>15</v>
      </c>
      <c r="B19" s="22" t="s">
        <v>1</v>
      </c>
      <c r="C19" s="23" t="s">
        <v>1</v>
      </c>
      <c r="D19" s="23" t="s">
        <v>1</v>
      </c>
      <c r="E19" s="23" t="s">
        <v>1</v>
      </c>
      <c r="F19" s="23" t="s">
        <v>1</v>
      </c>
      <c r="G19" s="23" t="s">
        <v>1</v>
      </c>
      <c r="H19" s="23" t="s">
        <v>1</v>
      </c>
      <c r="I19" s="23" t="s">
        <v>1</v>
      </c>
      <c r="J19" s="23" t="s">
        <v>1</v>
      </c>
      <c r="K19" s="23" t="s">
        <v>1</v>
      </c>
      <c r="L19" s="23" t="s">
        <v>1</v>
      </c>
      <c r="M19" s="23" t="s">
        <v>1</v>
      </c>
      <c r="N19" s="23" t="s">
        <v>1</v>
      </c>
      <c r="O19" s="23" t="s">
        <v>1</v>
      </c>
      <c r="P19" s="23" t="s">
        <v>1</v>
      </c>
      <c r="Q19" s="23" t="s">
        <v>1</v>
      </c>
      <c r="R19" s="23" t="s">
        <v>1</v>
      </c>
      <c r="S19" s="23" t="s">
        <v>1</v>
      </c>
      <c r="T19" s="23" t="s">
        <v>1</v>
      </c>
      <c r="U19" s="23">
        <v>142495.29999999999</v>
      </c>
      <c r="V19" s="23">
        <v>156930.1</v>
      </c>
      <c r="W19" s="23">
        <v>176916.1</v>
      </c>
      <c r="X19" s="23">
        <v>197322.7</v>
      </c>
      <c r="Y19" s="23">
        <v>231499</v>
      </c>
      <c r="Z19" s="23">
        <v>258798.3</v>
      </c>
      <c r="AA19" s="23">
        <v>271401.3</v>
      </c>
      <c r="AB19" s="23">
        <v>285753.3</v>
      </c>
      <c r="AC19" s="23">
        <v>321811</v>
      </c>
      <c r="AD19" s="23">
        <v>407808</v>
      </c>
      <c r="AE19" s="23">
        <v>435641.59999999998</v>
      </c>
      <c r="AF19" s="23">
        <v>491369.8</v>
      </c>
      <c r="AG19" s="23" t="s">
        <v>1</v>
      </c>
    </row>
    <row r="20" spans="1:33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>
        <v>2.0960000000000001</v>
      </c>
      <c r="O20" s="25" t="s">
        <v>1</v>
      </c>
      <c r="P20" s="25" t="s">
        <v>1</v>
      </c>
      <c r="Q20" s="25">
        <v>18.042000000000002</v>
      </c>
      <c r="R20" s="25">
        <v>20.524000000000001</v>
      </c>
      <c r="S20" s="25" t="s">
        <v>1</v>
      </c>
      <c r="T20" s="25">
        <v>21.34</v>
      </c>
      <c r="U20" s="25">
        <v>19.963999999999999</v>
      </c>
      <c r="V20" s="25">
        <v>23.835999999999999</v>
      </c>
      <c r="W20" s="25">
        <v>28.361000000000001</v>
      </c>
      <c r="X20" s="25">
        <v>31.827000000000002</v>
      </c>
      <c r="Y20" s="25">
        <v>28.888999999999999</v>
      </c>
      <c r="Z20" s="25">
        <v>31.196000000000002</v>
      </c>
      <c r="AA20" s="25">
        <v>33.947000000000003</v>
      </c>
      <c r="AB20" s="25">
        <v>34.707999999999998</v>
      </c>
      <c r="AC20" s="25">
        <v>40.999000000000002</v>
      </c>
      <c r="AD20" s="25">
        <v>45.396000000000001</v>
      </c>
      <c r="AE20" s="25">
        <v>48.148999999999994</v>
      </c>
      <c r="AF20" s="25">
        <v>53.311</v>
      </c>
      <c r="AG20" s="25" t="s">
        <v>1</v>
      </c>
    </row>
    <row r="21" spans="1:33" x14ac:dyDescent="0.25">
      <c r="A21" s="9" t="s">
        <v>17</v>
      </c>
      <c r="B21" s="22" t="s">
        <v>1</v>
      </c>
      <c r="C21" s="23" t="s">
        <v>1</v>
      </c>
      <c r="D21" s="23" t="s">
        <v>1</v>
      </c>
      <c r="E21" s="23" t="s">
        <v>1</v>
      </c>
      <c r="F21" s="23" t="s">
        <v>1</v>
      </c>
      <c r="G21" s="23" t="s">
        <v>1</v>
      </c>
      <c r="H21" s="23" t="s">
        <v>1</v>
      </c>
      <c r="I21" s="23" t="s">
        <v>1</v>
      </c>
      <c r="J21" s="23" t="s">
        <v>1</v>
      </c>
      <c r="K21" s="23" t="s">
        <v>1</v>
      </c>
      <c r="L21" s="23" t="s">
        <v>1</v>
      </c>
      <c r="M21" s="23" t="s">
        <v>1</v>
      </c>
      <c r="N21" s="23" t="s">
        <v>1</v>
      </c>
      <c r="O21" s="23" t="s">
        <v>1</v>
      </c>
      <c r="P21" s="23" t="s">
        <v>1</v>
      </c>
      <c r="Q21" s="23" t="s">
        <v>1</v>
      </c>
      <c r="R21" s="23" t="s">
        <v>1</v>
      </c>
      <c r="S21" s="23" t="s">
        <v>1</v>
      </c>
      <c r="T21" s="23" t="s">
        <v>1</v>
      </c>
      <c r="U21" s="23" t="s">
        <v>1</v>
      </c>
      <c r="V21" s="23" t="s">
        <v>1</v>
      </c>
      <c r="W21" s="23">
        <v>48110</v>
      </c>
      <c r="X21" s="23" t="s">
        <v>1</v>
      </c>
      <c r="Y21" s="23">
        <v>51114.9</v>
      </c>
      <c r="Z21" s="23" t="s">
        <v>1</v>
      </c>
      <c r="AA21" s="23">
        <v>58161.4</v>
      </c>
      <c r="AB21" s="23" t="s">
        <v>1</v>
      </c>
      <c r="AC21" s="23">
        <v>65773.63</v>
      </c>
      <c r="AD21" s="23" t="s">
        <v>1</v>
      </c>
      <c r="AE21" s="23">
        <v>72504.099999999991</v>
      </c>
      <c r="AF21" s="23" t="s">
        <v>1</v>
      </c>
      <c r="AG21" s="23" t="s">
        <v>1</v>
      </c>
    </row>
    <row r="22" spans="1:33" x14ac:dyDescent="0.25">
      <c r="A22" s="12" t="s">
        <v>18</v>
      </c>
      <c r="B22" s="24" t="s">
        <v>1</v>
      </c>
      <c r="C22" s="25" t="s">
        <v>1</v>
      </c>
      <c r="D22" s="25" t="s">
        <v>1</v>
      </c>
      <c r="E22" s="25" t="s">
        <v>1</v>
      </c>
      <c r="F22" s="25" t="s">
        <v>1</v>
      </c>
      <c r="G22" s="25" t="s">
        <v>1</v>
      </c>
      <c r="H22" s="25" t="s">
        <v>1</v>
      </c>
      <c r="I22" s="25" t="s">
        <v>1</v>
      </c>
      <c r="J22" s="25" t="s">
        <v>1</v>
      </c>
      <c r="K22" s="25">
        <v>3872.3</v>
      </c>
      <c r="L22" s="25" t="s">
        <v>1</v>
      </c>
      <c r="M22" s="25">
        <v>4340</v>
      </c>
      <c r="N22" s="25" t="s">
        <v>1</v>
      </c>
      <c r="O22" s="25">
        <v>4539</v>
      </c>
      <c r="P22" s="25" t="s">
        <v>1</v>
      </c>
      <c r="Q22" s="25" t="s">
        <v>1</v>
      </c>
      <c r="R22" s="25" t="s">
        <v>1</v>
      </c>
      <c r="S22" s="25" t="s">
        <v>1</v>
      </c>
      <c r="T22" s="25" t="s">
        <v>1</v>
      </c>
      <c r="U22" s="25" t="s">
        <v>1</v>
      </c>
      <c r="V22" s="25" t="s">
        <v>1</v>
      </c>
      <c r="W22" s="25">
        <v>6543.5449999999992</v>
      </c>
      <c r="X22" s="25">
        <v>6813.6040000000003</v>
      </c>
      <c r="Y22" s="25">
        <v>8375</v>
      </c>
      <c r="Z22" s="25">
        <v>8562</v>
      </c>
      <c r="AA22" s="25">
        <v>8630</v>
      </c>
      <c r="AB22" s="25">
        <v>9115</v>
      </c>
      <c r="AC22" s="25">
        <v>9769</v>
      </c>
      <c r="AD22" s="25">
        <v>9958</v>
      </c>
      <c r="AE22" s="25">
        <v>10789</v>
      </c>
      <c r="AF22" s="25">
        <v>11117</v>
      </c>
      <c r="AG22" s="25" t="s">
        <v>1</v>
      </c>
    </row>
    <row r="23" spans="1:33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 t="s">
        <v>1</v>
      </c>
      <c r="G23" s="23" t="s">
        <v>1</v>
      </c>
      <c r="H23" s="23" t="s">
        <v>1</v>
      </c>
      <c r="I23" s="23" t="s">
        <v>1</v>
      </c>
      <c r="J23" s="23" t="s">
        <v>1</v>
      </c>
      <c r="K23" s="23" t="s">
        <v>1</v>
      </c>
      <c r="L23" s="23" t="s">
        <v>1</v>
      </c>
      <c r="M23" s="23" t="s">
        <v>1</v>
      </c>
      <c r="N23" s="23" t="s">
        <v>1</v>
      </c>
      <c r="O23" s="23" t="s">
        <v>1</v>
      </c>
      <c r="P23" s="23" t="s">
        <v>1</v>
      </c>
      <c r="Q23" s="23" t="s">
        <v>1</v>
      </c>
      <c r="R23" s="23" t="s">
        <v>1</v>
      </c>
      <c r="S23" s="23" t="s">
        <v>1</v>
      </c>
      <c r="T23" s="23" t="s">
        <v>1</v>
      </c>
      <c r="U23" s="23">
        <v>2238.9</v>
      </c>
      <c r="V23" s="23">
        <v>2285.1</v>
      </c>
      <c r="W23" s="23">
        <v>2943.9</v>
      </c>
      <c r="X23" s="23">
        <v>4414.3999999999996</v>
      </c>
      <c r="Y23" s="23">
        <v>5267.5</v>
      </c>
      <c r="Z23" s="23">
        <v>6135.5999999999995</v>
      </c>
      <c r="AA23" s="23">
        <v>6904.8</v>
      </c>
      <c r="AB23" s="23">
        <v>9595.4</v>
      </c>
      <c r="AC23" s="23">
        <v>11010.7</v>
      </c>
      <c r="AD23" s="23">
        <v>13923.918000000001</v>
      </c>
      <c r="AE23" s="23">
        <v>15524.303</v>
      </c>
      <c r="AF23" s="23">
        <v>16497.514999999999</v>
      </c>
      <c r="AG23" s="23" t="s">
        <v>1</v>
      </c>
    </row>
    <row r="24" spans="1:33" x14ac:dyDescent="0.25">
      <c r="A24" s="12" t="s">
        <v>20</v>
      </c>
      <c r="B24" s="24" t="s">
        <v>1</v>
      </c>
      <c r="C24" s="25" t="s">
        <v>1</v>
      </c>
      <c r="D24" s="25" t="s">
        <v>1</v>
      </c>
      <c r="E24" s="25" t="s">
        <v>1</v>
      </c>
      <c r="F24" s="25" t="s">
        <v>1</v>
      </c>
      <c r="G24" s="25" t="s">
        <v>1</v>
      </c>
      <c r="H24" s="25" t="s">
        <v>1</v>
      </c>
      <c r="I24" s="25" t="s">
        <v>1</v>
      </c>
      <c r="J24" s="25" t="s">
        <v>1</v>
      </c>
      <c r="K24" s="25" t="s">
        <v>1</v>
      </c>
      <c r="L24" s="25">
        <v>236.43</v>
      </c>
      <c r="M24" s="25">
        <v>312.23900000000003</v>
      </c>
      <c r="N24" s="25">
        <v>311.27100000000002</v>
      </c>
      <c r="O24" s="25">
        <v>310.30200000000002</v>
      </c>
      <c r="P24" s="25">
        <v>371.35</v>
      </c>
      <c r="Q24" s="25">
        <v>432.39799999999997</v>
      </c>
      <c r="R24" s="25">
        <v>700.91399999999999</v>
      </c>
      <c r="S24" s="25">
        <v>969.43099999999993</v>
      </c>
      <c r="T24" s="25">
        <v>1241.4190000000001</v>
      </c>
      <c r="U24" s="25">
        <v>1224.6949999999999</v>
      </c>
      <c r="V24" s="25">
        <v>1199.117</v>
      </c>
      <c r="W24" s="25">
        <v>1127.1899999999998</v>
      </c>
      <c r="X24" s="25">
        <v>1057.277</v>
      </c>
      <c r="Y24" s="25">
        <v>954.76699999999994</v>
      </c>
      <c r="Z24" s="25">
        <v>919.18000000000006</v>
      </c>
      <c r="AA24" s="25">
        <v>954.54700000000003</v>
      </c>
      <c r="AB24" s="25">
        <v>1080.0940000000001</v>
      </c>
      <c r="AC24" s="25">
        <v>1200.902</v>
      </c>
      <c r="AD24" s="25">
        <v>1303.922</v>
      </c>
      <c r="AE24" s="25">
        <v>1435.4289999999999</v>
      </c>
      <c r="AF24" s="25">
        <v>1679.4750000000001</v>
      </c>
      <c r="AG24" s="25" t="s">
        <v>1</v>
      </c>
    </row>
    <row r="25" spans="1:33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 t="s">
        <v>1</v>
      </c>
      <c r="F25" s="23" t="s">
        <v>1</v>
      </c>
      <c r="G25" s="23" t="s">
        <v>1</v>
      </c>
      <c r="H25" s="23" t="s">
        <v>1</v>
      </c>
      <c r="I25" s="23" t="s">
        <v>1</v>
      </c>
      <c r="J25" s="23" t="s">
        <v>1</v>
      </c>
      <c r="K25" s="23" t="s">
        <v>1</v>
      </c>
      <c r="L25" s="23" t="s">
        <v>1</v>
      </c>
      <c r="M25" s="23" t="s">
        <v>1</v>
      </c>
      <c r="N25" s="23">
        <v>2805.2049999999999</v>
      </c>
      <c r="O25" s="23" t="s">
        <v>1</v>
      </c>
      <c r="P25" s="23">
        <v>3284.337</v>
      </c>
      <c r="Q25" s="23" t="s">
        <v>1</v>
      </c>
      <c r="R25" s="23">
        <v>3974.308</v>
      </c>
      <c r="S25" s="23">
        <v>4300.8220000000001</v>
      </c>
      <c r="T25" s="23" t="s">
        <v>1</v>
      </c>
      <c r="U25" s="23">
        <v>4484.5140000000001</v>
      </c>
      <c r="V25" s="23" t="s">
        <v>1</v>
      </c>
      <c r="W25" s="23">
        <v>4873.348</v>
      </c>
      <c r="X25" s="23" t="s">
        <v>1</v>
      </c>
      <c r="Y25" s="23">
        <v>5854.4230000000007</v>
      </c>
      <c r="Z25" s="23" t="s">
        <v>1</v>
      </c>
      <c r="AA25" s="23">
        <v>6497.88</v>
      </c>
      <c r="AB25" s="23" t="s">
        <v>1</v>
      </c>
      <c r="AC25" s="23">
        <v>7506.8970000000008</v>
      </c>
      <c r="AD25" s="23" t="s">
        <v>1</v>
      </c>
      <c r="AE25" s="23">
        <v>8335.3799999999992</v>
      </c>
      <c r="AF25" s="23" t="s">
        <v>1</v>
      </c>
      <c r="AG25" s="23" t="s">
        <v>1</v>
      </c>
    </row>
    <row r="26" spans="1:33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 t="s">
        <v>1</v>
      </c>
      <c r="H26" s="25" t="s">
        <v>1</v>
      </c>
      <c r="I26" s="25" t="s">
        <v>1</v>
      </c>
      <c r="J26" s="25" t="s">
        <v>1</v>
      </c>
      <c r="K26" s="25" t="s">
        <v>1</v>
      </c>
      <c r="L26" s="25" t="s">
        <v>1</v>
      </c>
      <c r="M26" s="25" t="s">
        <v>1</v>
      </c>
      <c r="N26" s="25">
        <v>225.887</v>
      </c>
      <c r="O26" s="25">
        <v>310.55600000000004</v>
      </c>
      <c r="P26" s="25">
        <v>372.02800000000002</v>
      </c>
      <c r="Q26" s="25">
        <v>353.61799999999999</v>
      </c>
      <c r="R26" s="25">
        <v>383.71899999999999</v>
      </c>
      <c r="S26" s="25">
        <v>503.86400000000003</v>
      </c>
      <c r="T26" s="25">
        <v>497.60300000000001</v>
      </c>
      <c r="U26" s="25">
        <v>728.94999999999993</v>
      </c>
      <c r="V26" s="25">
        <v>615.79399999999998</v>
      </c>
      <c r="W26" s="25">
        <v>795.745</v>
      </c>
      <c r="X26" s="25">
        <v>814.33500000000004</v>
      </c>
      <c r="Y26" s="25">
        <v>609.06699999999989</v>
      </c>
      <c r="Z26" s="25">
        <v>777.35299999999995</v>
      </c>
      <c r="AA26" s="25">
        <v>1252.2670000000001</v>
      </c>
      <c r="AB26" s="25">
        <v>1577.143</v>
      </c>
      <c r="AC26" s="25">
        <v>2176.73</v>
      </c>
      <c r="AD26" s="25">
        <v>2624.759</v>
      </c>
      <c r="AE26" s="25">
        <v>2718.5709999999999</v>
      </c>
      <c r="AF26" s="25">
        <v>2705.5040000000004</v>
      </c>
      <c r="AG26" s="25" t="s">
        <v>1</v>
      </c>
    </row>
    <row r="27" spans="1:33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 t="s">
        <v>1</v>
      </c>
      <c r="H27" s="23" t="s">
        <v>1</v>
      </c>
      <c r="I27" s="23" t="s">
        <v>1</v>
      </c>
      <c r="J27" s="23" t="s">
        <v>1</v>
      </c>
      <c r="K27" s="23" t="s">
        <v>1</v>
      </c>
      <c r="L27" s="23" t="s">
        <v>1</v>
      </c>
      <c r="M27" s="23">
        <v>251.7</v>
      </c>
      <c r="N27" s="23" t="s">
        <v>1</v>
      </c>
      <c r="O27" s="23">
        <v>240.5</v>
      </c>
      <c r="P27" s="23" t="s">
        <v>1</v>
      </c>
      <c r="Q27" s="23">
        <v>309.06799999999998</v>
      </c>
      <c r="R27" s="23" t="s">
        <v>1</v>
      </c>
      <c r="S27" s="23">
        <v>303.625</v>
      </c>
      <c r="T27" s="23" t="s">
        <v>1</v>
      </c>
      <c r="U27" s="23" t="s">
        <v>1</v>
      </c>
      <c r="V27" s="23" t="s">
        <v>1</v>
      </c>
      <c r="W27" s="23">
        <v>404.62900000000002</v>
      </c>
      <c r="X27" s="23" t="s">
        <v>1</v>
      </c>
      <c r="Y27" s="23">
        <v>417.35</v>
      </c>
      <c r="Z27" s="23" t="s">
        <v>1</v>
      </c>
      <c r="AA27" s="23">
        <v>483.96</v>
      </c>
      <c r="AB27" s="23" t="s">
        <v>1</v>
      </c>
      <c r="AC27" s="23">
        <v>889.14</v>
      </c>
      <c r="AD27" s="23" t="s">
        <v>1</v>
      </c>
      <c r="AE27" s="23">
        <v>933.39</v>
      </c>
      <c r="AF27" s="23">
        <v>976.63</v>
      </c>
      <c r="AG27" s="23" t="s">
        <v>1</v>
      </c>
    </row>
    <row r="28" spans="1:33" x14ac:dyDescent="0.25">
      <c r="A28" s="12" t="s">
        <v>24</v>
      </c>
      <c r="B28" s="24" t="s">
        <v>1</v>
      </c>
      <c r="C28" s="25" t="s">
        <v>1</v>
      </c>
      <c r="D28" s="25" t="s">
        <v>1</v>
      </c>
      <c r="E28" s="25" t="s">
        <v>1</v>
      </c>
      <c r="F28" s="25" t="s">
        <v>1</v>
      </c>
      <c r="G28" s="25" t="s">
        <v>1</v>
      </c>
      <c r="H28" s="25" t="s">
        <v>1</v>
      </c>
      <c r="I28" s="25" t="s">
        <v>1</v>
      </c>
      <c r="J28" s="25" t="s">
        <v>1</v>
      </c>
      <c r="K28" s="25" t="s">
        <v>1</v>
      </c>
      <c r="L28" s="25" t="s">
        <v>1</v>
      </c>
      <c r="M28" s="25" t="s">
        <v>1</v>
      </c>
      <c r="N28" s="25" t="s">
        <v>1</v>
      </c>
      <c r="O28" s="25" t="s">
        <v>1</v>
      </c>
      <c r="P28" s="25" t="s">
        <v>1</v>
      </c>
      <c r="Q28" s="25" t="s">
        <v>1</v>
      </c>
      <c r="R28" s="25">
        <v>89.743000000000009</v>
      </c>
      <c r="S28" s="25">
        <v>98.808999999999997</v>
      </c>
      <c r="T28" s="25">
        <v>117.012</v>
      </c>
      <c r="U28" s="25">
        <v>114.58999999999999</v>
      </c>
      <c r="V28" s="25">
        <v>154.32</v>
      </c>
      <c r="W28" s="25">
        <v>150.43099999999998</v>
      </c>
      <c r="X28" s="25">
        <v>218.726</v>
      </c>
      <c r="Y28" s="25">
        <v>257.452</v>
      </c>
      <c r="Z28" s="25">
        <v>229.43299999999999</v>
      </c>
      <c r="AA28" s="25">
        <v>233.61399999999998</v>
      </c>
      <c r="AB28" s="25">
        <v>304.60499999999996</v>
      </c>
      <c r="AC28" s="25">
        <v>392.65199999999999</v>
      </c>
      <c r="AD28" s="25">
        <v>393.15999999999997</v>
      </c>
      <c r="AE28" s="25">
        <v>409.66499999999996</v>
      </c>
      <c r="AF28" s="25">
        <v>432.85599999999999</v>
      </c>
      <c r="AG28" s="25" t="s">
        <v>1</v>
      </c>
    </row>
    <row r="29" spans="1:33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 t="s">
        <v>1</v>
      </c>
      <c r="F29" s="23" t="s">
        <v>1</v>
      </c>
      <c r="G29" s="23" t="s">
        <v>1</v>
      </c>
      <c r="H29" s="23" t="s">
        <v>1</v>
      </c>
      <c r="I29" s="23" t="s">
        <v>1</v>
      </c>
      <c r="J29" s="23" t="s">
        <v>1</v>
      </c>
      <c r="K29" s="23" t="s">
        <v>1</v>
      </c>
      <c r="L29" s="23" t="s">
        <v>1</v>
      </c>
      <c r="M29" s="23" t="s">
        <v>1</v>
      </c>
      <c r="N29" s="23" t="s">
        <v>1</v>
      </c>
      <c r="O29" s="23">
        <v>174.38199999999998</v>
      </c>
      <c r="P29" s="23">
        <v>239.31400000000002</v>
      </c>
      <c r="Q29" s="23">
        <v>221.964</v>
      </c>
      <c r="R29" s="23">
        <v>271.55200000000002</v>
      </c>
      <c r="S29" s="23">
        <v>271.23500000000001</v>
      </c>
      <c r="T29" s="23">
        <v>372.68400000000003</v>
      </c>
      <c r="U29" s="23">
        <v>368.87200000000001</v>
      </c>
      <c r="V29" s="23">
        <v>417.72900000000004</v>
      </c>
      <c r="W29" s="23">
        <v>542.31000000000006</v>
      </c>
      <c r="X29" s="23">
        <v>580.25800000000004</v>
      </c>
      <c r="Y29" s="23">
        <v>601.55100000000004</v>
      </c>
      <c r="Z29" s="23">
        <v>618.41</v>
      </c>
      <c r="AA29" s="23">
        <v>604.84</v>
      </c>
      <c r="AB29" s="23">
        <v>579.58500000000004</v>
      </c>
      <c r="AC29" s="23">
        <v>542.93299999999999</v>
      </c>
      <c r="AD29" s="23">
        <v>601.24400000000003</v>
      </c>
      <c r="AE29" s="23">
        <v>656.68000000000006</v>
      </c>
      <c r="AF29" s="23">
        <v>667.87599999999998</v>
      </c>
      <c r="AG29" s="23" t="s">
        <v>1</v>
      </c>
    </row>
    <row r="30" spans="1:33" x14ac:dyDescent="0.25">
      <c r="A30" s="12" t="s">
        <v>26</v>
      </c>
      <c r="B30" s="24" t="s">
        <v>1</v>
      </c>
      <c r="C30" s="25" t="s">
        <v>1</v>
      </c>
      <c r="D30" s="25" t="s">
        <v>1</v>
      </c>
      <c r="E30" s="25" t="s">
        <v>1</v>
      </c>
      <c r="F30" s="25" t="s">
        <v>1</v>
      </c>
      <c r="G30" s="25" t="s">
        <v>1</v>
      </c>
      <c r="H30" s="25" t="s">
        <v>1</v>
      </c>
      <c r="I30" s="25" t="s">
        <v>1</v>
      </c>
      <c r="J30" s="25" t="s">
        <v>1</v>
      </c>
      <c r="K30" s="25" t="s">
        <v>1</v>
      </c>
      <c r="L30" s="25" t="s">
        <v>1</v>
      </c>
      <c r="M30" s="25" t="s">
        <v>1</v>
      </c>
      <c r="N30" s="25" t="s">
        <v>1</v>
      </c>
      <c r="O30" s="25" t="s">
        <v>1</v>
      </c>
      <c r="P30" s="25" t="s">
        <v>1</v>
      </c>
      <c r="Q30" s="25">
        <v>4585.366</v>
      </c>
      <c r="R30" s="25">
        <v>5440.6659999999993</v>
      </c>
      <c r="S30" s="25">
        <v>6068.1409999999996</v>
      </c>
      <c r="T30" s="25">
        <v>6463.134</v>
      </c>
      <c r="U30" s="25">
        <v>6087.9440000000004</v>
      </c>
      <c r="V30" s="25">
        <v>6030.6380000000008</v>
      </c>
      <c r="W30" s="25">
        <v>6023.1360000000004</v>
      </c>
      <c r="X30" s="25">
        <v>5902.0940000000001</v>
      </c>
      <c r="Y30" s="25">
        <v>5886.8029999999999</v>
      </c>
      <c r="Z30" s="25">
        <v>5832.8269999999993</v>
      </c>
      <c r="AA30" s="25">
        <v>5935</v>
      </c>
      <c r="AB30" s="25">
        <v>6187</v>
      </c>
      <c r="AC30" s="25">
        <v>6743</v>
      </c>
      <c r="AD30" s="25">
        <v>7339</v>
      </c>
      <c r="AE30" s="25">
        <v>7525</v>
      </c>
      <c r="AF30" s="25">
        <v>7590</v>
      </c>
      <c r="AG30" s="25" t="s">
        <v>1</v>
      </c>
    </row>
    <row r="31" spans="1:33" x14ac:dyDescent="0.25">
      <c r="A31" s="9" t="s">
        <v>27</v>
      </c>
      <c r="B31" s="22" t="s">
        <v>1</v>
      </c>
      <c r="C31" s="23" t="s">
        <v>1</v>
      </c>
      <c r="D31" s="23" t="s">
        <v>1</v>
      </c>
      <c r="E31" s="23" t="s">
        <v>1</v>
      </c>
      <c r="F31" s="23" t="s">
        <v>1</v>
      </c>
      <c r="G31" s="23" t="s">
        <v>1</v>
      </c>
      <c r="H31" s="23" t="s">
        <v>1</v>
      </c>
      <c r="I31" s="23" t="s">
        <v>1</v>
      </c>
      <c r="J31" s="23" t="s">
        <v>1</v>
      </c>
      <c r="K31" s="23" t="s">
        <v>1</v>
      </c>
      <c r="L31" s="23" t="s">
        <v>1</v>
      </c>
      <c r="M31" s="23" t="s">
        <v>1</v>
      </c>
      <c r="N31" s="23" t="s">
        <v>1</v>
      </c>
      <c r="O31" s="23">
        <v>66776</v>
      </c>
      <c r="P31" s="23" t="s">
        <v>1</v>
      </c>
      <c r="Q31" s="23">
        <v>67143</v>
      </c>
      <c r="R31" s="23" t="s">
        <v>1</v>
      </c>
      <c r="S31" s="23">
        <v>73579</v>
      </c>
      <c r="T31" s="23" t="s">
        <v>1</v>
      </c>
      <c r="U31" s="23">
        <v>74610</v>
      </c>
      <c r="V31" s="23" t="s">
        <v>1</v>
      </c>
      <c r="W31" s="23">
        <v>76585</v>
      </c>
      <c r="X31" s="23" t="s">
        <v>1</v>
      </c>
      <c r="Y31" s="23" t="s">
        <v>1</v>
      </c>
      <c r="Z31" s="23" t="s">
        <v>1</v>
      </c>
      <c r="AA31" s="23">
        <v>89201</v>
      </c>
      <c r="AB31" s="23" t="s">
        <v>1</v>
      </c>
      <c r="AC31" s="23">
        <v>104722</v>
      </c>
      <c r="AD31" s="23" t="s">
        <v>1</v>
      </c>
      <c r="AE31" s="23">
        <v>116059</v>
      </c>
      <c r="AF31" s="23" t="s">
        <v>1</v>
      </c>
      <c r="AG31" s="23" t="s">
        <v>1</v>
      </c>
    </row>
    <row r="32" spans="1:33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 t="s">
        <v>1</v>
      </c>
      <c r="AF32" s="29" t="s">
        <v>1</v>
      </c>
      <c r="AG32" s="29" t="s">
        <v>1</v>
      </c>
    </row>
    <row r="33" spans="1:33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</row>
    <row r="34" spans="1:33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</row>
    <row r="35" spans="1:33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 t="s">
        <v>1</v>
      </c>
      <c r="Y35" s="23" t="s">
        <v>1</v>
      </c>
      <c r="Z35" s="23" t="s">
        <v>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23.54</v>
      </c>
      <c r="AF35" s="23">
        <v>14.865</v>
      </c>
      <c r="AG35" s="23" t="s">
        <v>1</v>
      </c>
    </row>
    <row r="36" spans="1:33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>
        <v>2.7040000000000002</v>
      </c>
      <c r="AD36" s="25">
        <v>8.6869999999999994</v>
      </c>
      <c r="AE36" s="25">
        <v>2.0940000000000003</v>
      </c>
      <c r="AF36" s="25" t="s">
        <v>1</v>
      </c>
      <c r="AG36" s="25" t="s">
        <v>1</v>
      </c>
    </row>
    <row r="37" spans="1:33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</row>
    <row r="38" spans="1:33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</row>
    <row r="39" spans="1:33" s="5" customFormat="1" x14ac:dyDescent="0.25">
      <c r="A39" s="9" t="s">
        <v>35</v>
      </c>
      <c r="B39" s="22" t="s">
        <v>1</v>
      </c>
      <c r="C39" s="23" t="s">
        <v>1</v>
      </c>
      <c r="D39" s="23" t="s">
        <v>1</v>
      </c>
      <c r="E39" s="23" t="s">
        <v>1</v>
      </c>
      <c r="F39" s="23" t="s">
        <v>1</v>
      </c>
      <c r="G39" s="23" t="s">
        <v>1</v>
      </c>
      <c r="H39" s="23" t="s">
        <v>1</v>
      </c>
      <c r="I39" s="23" t="s">
        <v>1</v>
      </c>
      <c r="J39" s="23" t="s">
        <v>1</v>
      </c>
      <c r="K39" s="23" t="s">
        <v>1</v>
      </c>
      <c r="L39" s="23" t="s">
        <v>1</v>
      </c>
      <c r="M39" s="23" t="s">
        <v>1</v>
      </c>
      <c r="N39" s="23" t="s">
        <v>1</v>
      </c>
      <c r="O39" s="23" t="s">
        <v>1</v>
      </c>
      <c r="P39" s="23" t="s">
        <v>1</v>
      </c>
      <c r="Q39" s="23" t="s">
        <v>1</v>
      </c>
      <c r="R39" s="23" t="s">
        <v>1</v>
      </c>
      <c r="S39" s="23" t="s">
        <v>1</v>
      </c>
      <c r="T39" s="23" t="s">
        <v>1</v>
      </c>
      <c r="U39" s="23" t="s">
        <v>1</v>
      </c>
      <c r="V39" s="23" t="s">
        <v>1</v>
      </c>
      <c r="W39" s="23" t="s">
        <v>1</v>
      </c>
      <c r="X39" s="23" t="s">
        <v>1</v>
      </c>
      <c r="Y39" s="23">
        <v>14995.1</v>
      </c>
      <c r="Z39" s="23">
        <v>19790.599999999999</v>
      </c>
      <c r="AA39" s="23">
        <v>27188.300000000003</v>
      </c>
      <c r="AB39" s="23">
        <v>27744.100000000002</v>
      </c>
      <c r="AC39" s="23">
        <v>30299.1</v>
      </c>
      <c r="AD39" s="23">
        <v>30218.7</v>
      </c>
      <c r="AE39" s="23">
        <v>43015</v>
      </c>
      <c r="AF39" s="23">
        <v>43122</v>
      </c>
      <c r="AG39" s="23" t="s">
        <v>1</v>
      </c>
    </row>
    <row r="40" spans="1:33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</row>
    <row r="41" spans="1:33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</row>
    <row r="42" spans="1:33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</row>
    <row r="43" spans="1:33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</row>
    <row r="44" spans="1:33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</row>
    <row r="45" spans="1:33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</row>
    <row r="46" spans="1:33" x14ac:dyDescent="0.25">
      <c r="A46" s="12" t="s">
        <v>42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</row>
    <row r="47" spans="1:33" s="5" customFormat="1" x14ac:dyDescent="0.25">
      <c r="A47" s="9" t="s">
        <v>43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 t="s">
        <v>1</v>
      </c>
      <c r="L47" s="23" t="s">
        <v>1</v>
      </c>
      <c r="M47" s="23" t="s">
        <v>1</v>
      </c>
      <c r="N47" s="23" t="s">
        <v>1</v>
      </c>
      <c r="O47" s="23">
        <v>14063.3</v>
      </c>
      <c r="P47" s="23" t="s">
        <v>1</v>
      </c>
      <c r="Q47" s="23">
        <v>14259.9</v>
      </c>
      <c r="R47" s="23" t="s">
        <v>1</v>
      </c>
      <c r="S47" s="23">
        <v>17607</v>
      </c>
      <c r="T47" s="23">
        <v>19347.399999999998</v>
      </c>
      <c r="U47" s="23">
        <v>19255.7</v>
      </c>
      <c r="V47" s="23">
        <v>19421.300000000003</v>
      </c>
      <c r="W47" s="23">
        <v>21066.400000000001</v>
      </c>
      <c r="X47" s="23">
        <v>22176.1</v>
      </c>
      <c r="Y47" s="23">
        <v>23775.200000000001</v>
      </c>
      <c r="Z47" s="23">
        <v>26013.9</v>
      </c>
      <c r="AA47" s="23">
        <v>29123.599999999999</v>
      </c>
      <c r="AB47" s="23">
        <v>30049.4</v>
      </c>
      <c r="AC47" s="23">
        <v>32446.899999999998</v>
      </c>
      <c r="AD47" s="23">
        <v>33141.300000000003</v>
      </c>
      <c r="AE47" s="23">
        <v>35926.1</v>
      </c>
      <c r="AF47" s="23">
        <v>37007.199999999997</v>
      </c>
      <c r="AG47" s="23" t="s">
        <v>1</v>
      </c>
    </row>
    <row r="48" spans="1:33" x14ac:dyDescent="0.25">
      <c r="A48" s="12" t="s">
        <v>44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 t="s">
        <v>1</v>
      </c>
      <c r="L48" s="25" t="s">
        <v>1</v>
      </c>
      <c r="M48" s="25" t="s">
        <v>1</v>
      </c>
      <c r="N48" s="25" t="s">
        <v>1</v>
      </c>
      <c r="O48" s="25" t="s">
        <v>1</v>
      </c>
      <c r="P48" s="25" t="s">
        <v>1</v>
      </c>
      <c r="Q48" s="25" t="s">
        <v>1</v>
      </c>
      <c r="R48" s="25" t="s">
        <v>1</v>
      </c>
      <c r="S48" s="25" t="s">
        <v>1</v>
      </c>
      <c r="T48" s="25" t="s">
        <v>1</v>
      </c>
      <c r="U48" s="25" t="s">
        <v>1</v>
      </c>
      <c r="V48" s="25" t="s">
        <v>1</v>
      </c>
      <c r="W48" s="25" t="s">
        <v>1</v>
      </c>
      <c r="X48" s="25" t="s">
        <v>1</v>
      </c>
      <c r="Y48" s="25" t="s">
        <v>1</v>
      </c>
      <c r="Z48" s="25" t="s">
        <v>1</v>
      </c>
      <c r="AA48" s="25" t="s">
        <v>1</v>
      </c>
      <c r="AB48" s="25" t="s">
        <v>1</v>
      </c>
      <c r="AC48" s="25" t="s">
        <v>1</v>
      </c>
      <c r="AD48" s="25" t="s">
        <v>1</v>
      </c>
      <c r="AE48" s="25" t="s">
        <v>1</v>
      </c>
      <c r="AF48" s="25" t="s">
        <v>1</v>
      </c>
      <c r="AG48" s="25" t="s">
        <v>1</v>
      </c>
    </row>
    <row r="49" spans="1:33" s="5" customFormat="1" x14ac:dyDescent="0.25">
      <c r="A49" s="9" t="s">
        <v>45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</row>
    <row r="50" spans="1:33" x14ac:dyDescent="0.25">
      <c r="A50" s="12" t="s">
        <v>46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>
        <v>414.1</v>
      </c>
      <c r="AB50" s="25">
        <v>593.6</v>
      </c>
      <c r="AC50" s="25">
        <v>569.30000000000007</v>
      </c>
      <c r="AD50" s="25">
        <v>695.6</v>
      </c>
      <c r="AE50" s="25">
        <v>591.20000000000005</v>
      </c>
      <c r="AF50" s="25">
        <v>544.9</v>
      </c>
      <c r="AG50" s="25" t="s">
        <v>1</v>
      </c>
    </row>
    <row r="51" spans="1:33" s="5" customFormat="1" x14ac:dyDescent="0.25">
      <c r="A51" s="9" t="s">
        <v>47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 t="s">
        <v>1</v>
      </c>
      <c r="AB51" s="23" t="s">
        <v>1</v>
      </c>
      <c r="AC51" s="23" t="s">
        <v>1</v>
      </c>
      <c r="AD51" s="23" t="s">
        <v>1</v>
      </c>
      <c r="AE51" s="23" t="s">
        <v>1</v>
      </c>
      <c r="AF51" s="23" t="s">
        <v>1</v>
      </c>
      <c r="AG51" s="23" t="s">
        <v>1</v>
      </c>
    </row>
    <row r="52" spans="1:33" x14ac:dyDescent="0.25">
      <c r="A52" s="12" t="s">
        <v>48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</row>
    <row r="53" spans="1:33" s="5" customFormat="1" x14ac:dyDescent="0.25">
      <c r="A53" s="9" t="s">
        <v>49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>
        <v>454.04499999999996</v>
      </c>
      <c r="V53" s="23">
        <v>136.446</v>
      </c>
      <c r="W53" s="23">
        <v>472.21600000000001</v>
      </c>
      <c r="X53" s="23" t="s">
        <v>1</v>
      </c>
      <c r="Y53" s="23" t="s">
        <v>1</v>
      </c>
      <c r="Z53" s="23" t="s">
        <v>1</v>
      </c>
      <c r="AA53" s="23">
        <v>6271.7000000000007</v>
      </c>
      <c r="AB53" s="23">
        <v>6662.6</v>
      </c>
      <c r="AC53" s="23">
        <v>7581.1559999999999</v>
      </c>
      <c r="AD53" s="23">
        <v>8443.24</v>
      </c>
      <c r="AE53" s="23">
        <v>8584.5</v>
      </c>
      <c r="AF53" s="23">
        <v>3938.6930000000002</v>
      </c>
      <c r="AG53" s="23" t="s">
        <v>1</v>
      </c>
    </row>
    <row r="54" spans="1:33" x14ac:dyDescent="0.25">
      <c r="A54" s="12" t="s">
        <v>50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 t="s">
        <v>1</v>
      </c>
      <c r="V54" s="25" t="s">
        <v>1</v>
      </c>
      <c r="W54" s="25" t="s">
        <v>1</v>
      </c>
      <c r="X54" s="25">
        <v>12479.127</v>
      </c>
      <c r="Y54" s="25" t="s">
        <v>1</v>
      </c>
      <c r="Z54" s="25" t="s">
        <v>1</v>
      </c>
      <c r="AA54" s="25">
        <v>13533.639000000001</v>
      </c>
      <c r="AB54" s="25" t="s">
        <v>1</v>
      </c>
      <c r="AC54" s="25">
        <v>13769.739</v>
      </c>
      <c r="AD54" s="25" t="s">
        <v>1</v>
      </c>
      <c r="AE54" s="25">
        <v>15030.421</v>
      </c>
      <c r="AF54" s="25" t="s">
        <v>1</v>
      </c>
      <c r="AG54" s="25" t="s">
        <v>1</v>
      </c>
    </row>
    <row r="55" spans="1:33" s="5" customFormat="1" x14ac:dyDescent="0.25">
      <c r="A55" s="9" t="s">
        <v>51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</row>
    <row r="56" spans="1:33" x14ac:dyDescent="0.25">
      <c r="A56" s="12" t="s">
        <v>52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>
        <v>484.11200000000002</v>
      </c>
      <c r="P56" s="25">
        <v>665.21600000000001</v>
      </c>
      <c r="Q56" s="25">
        <v>1180.3139999999999</v>
      </c>
      <c r="R56" s="25">
        <v>1468.634</v>
      </c>
      <c r="S56" s="25" t="s">
        <v>1</v>
      </c>
      <c r="T56" s="25">
        <v>2751.453</v>
      </c>
      <c r="U56" s="25">
        <v>2730.9610000000002</v>
      </c>
      <c r="V56" s="25">
        <v>3518.9719999999998</v>
      </c>
      <c r="W56" s="25">
        <v>4347.8910000000005</v>
      </c>
      <c r="X56" s="25">
        <v>5316.0360000000001</v>
      </c>
      <c r="Y56" s="25">
        <v>6394.3119999999999</v>
      </c>
      <c r="Z56" s="25">
        <v>7942.2039999999997</v>
      </c>
      <c r="AA56" s="25">
        <v>9155.8469999999998</v>
      </c>
      <c r="AB56" s="25">
        <v>11915.852999999999</v>
      </c>
      <c r="AC56" s="25">
        <v>15300.479000000001</v>
      </c>
      <c r="AD56" s="25">
        <v>20878.05</v>
      </c>
      <c r="AE56" s="25">
        <v>25975.360000000001</v>
      </c>
      <c r="AF56" s="25">
        <v>31599.75</v>
      </c>
      <c r="AG56" s="25" t="s">
        <v>1</v>
      </c>
    </row>
    <row r="57" spans="1:33" s="5" customFormat="1" x14ac:dyDescent="0.25">
      <c r="A57" s="9" t="s">
        <v>53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 t="s">
        <v>1</v>
      </c>
      <c r="N57" s="23" t="s">
        <v>1</v>
      </c>
      <c r="O57" s="23" t="s">
        <v>1</v>
      </c>
      <c r="P57" s="23" t="s">
        <v>1</v>
      </c>
      <c r="Q57" s="23" t="s">
        <v>1</v>
      </c>
      <c r="R57" s="23">
        <v>13170.2</v>
      </c>
      <c r="S57" s="23">
        <v>14525.529999999999</v>
      </c>
      <c r="T57" s="23">
        <v>14779.475</v>
      </c>
      <c r="U57" s="23">
        <v>14334.4</v>
      </c>
      <c r="V57" s="23">
        <v>14610.690999999999</v>
      </c>
      <c r="W57" s="23">
        <v>15167.2</v>
      </c>
      <c r="X57" s="23">
        <v>15293.900000000001</v>
      </c>
      <c r="Y57" s="23">
        <v>16465</v>
      </c>
      <c r="Z57" s="23">
        <v>17548.5</v>
      </c>
      <c r="AA57" s="23">
        <v>18514.900000000001</v>
      </c>
      <c r="AB57" s="23">
        <v>19861</v>
      </c>
      <c r="AC57" s="23">
        <v>21219.3</v>
      </c>
      <c r="AD57" s="23">
        <v>22717.599999999999</v>
      </c>
      <c r="AE57" s="23" t="s">
        <v>1</v>
      </c>
      <c r="AF57" s="23" t="s">
        <v>1</v>
      </c>
      <c r="AG57" s="23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205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>
        <v>3013.8232298238886</v>
      </c>
      <c r="K5" s="23">
        <v>3298.9194157286001</v>
      </c>
      <c r="L5" s="23">
        <v>3654.1038135169547</v>
      </c>
      <c r="M5" s="23">
        <v>4023.3825885305218</v>
      </c>
      <c r="N5" s="23">
        <v>3907.9411427917094</v>
      </c>
      <c r="O5" s="23">
        <v>3834.0910362019508</v>
      </c>
      <c r="P5" s="23">
        <v>3884.5378836147993</v>
      </c>
      <c r="Q5" s="23">
        <v>3904.4537490973194</v>
      </c>
      <c r="R5" s="23">
        <v>4356.0174271305514</v>
      </c>
      <c r="S5" s="23">
        <v>4670.026269293824</v>
      </c>
      <c r="T5" s="23">
        <v>4961.4806099614743</v>
      </c>
      <c r="U5" s="23">
        <v>4905.6580913058306</v>
      </c>
      <c r="V5" s="23">
        <v>5484.0814657913479</v>
      </c>
      <c r="W5" s="23">
        <v>6263.7938433317986</v>
      </c>
      <c r="X5" s="23">
        <v>6980.415672813655</v>
      </c>
      <c r="Y5" s="23">
        <v>7353.5388493188739</v>
      </c>
      <c r="Z5" s="23" t="s">
        <v>1</v>
      </c>
      <c r="AA5" s="23">
        <v>8212.7292818232054</v>
      </c>
      <c r="AB5" s="23" t="s">
        <v>1</v>
      </c>
      <c r="AC5" s="23">
        <v>10207.74231145102</v>
      </c>
      <c r="AD5" s="23" t="s">
        <v>1</v>
      </c>
      <c r="AE5" s="23">
        <v>13729.675210197993</v>
      </c>
      <c r="AF5" s="23" t="s">
        <v>1</v>
      </c>
      <c r="AG5" s="23" t="s">
        <v>1</v>
      </c>
    </row>
    <row r="6" spans="1:33" x14ac:dyDescent="0.25">
      <c r="A6" s="12" t="s">
        <v>2</v>
      </c>
      <c r="B6" s="24" t="s">
        <v>1</v>
      </c>
      <c r="C6" s="25" t="s">
        <v>1</v>
      </c>
      <c r="D6" s="25" t="s">
        <v>1</v>
      </c>
      <c r="E6" s="25" t="s">
        <v>1</v>
      </c>
      <c r="F6" s="25" t="s">
        <v>1</v>
      </c>
      <c r="G6" s="25" t="s">
        <v>1</v>
      </c>
      <c r="H6" s="25" t="s">
        <v>1</v>
      </c>
      <c r="I6" s="25" t="s">
        <v>1</v>
      </c>
      <c r="J6" s="25" t="s">
        <v>1</v>
      </c>
      <c r="K6" s="25" t="s">
        <v>1</v>
      </c>
      <c r="L6" s="25" t="s">
        <v>1</v>
      </c>
      <c r="M6" s="25" t="s">
        <v>1</v>
      </c>
      <c r="N6" s="25" t="s">
        <v>1</v>
      </c>
      <c r="O6" s="25" t="s">
        <v>1</v>
      </c>
      <c r="P6" s="25" t="s">
        <v>1</v>
      </c>
      <c r="Q6" s="25" t="s">
        <v>1</v>
      </c>
      <c r="R6" s="25" t="s">
        <v>1</v>
      </c>
      <c r="S6" s="25" t="s">
        <v>1</v>
      </c>
      <c r="T6" s="25" t="s">
        <v>1</v>
      </c>
      <c r="U6" s="25">
        <v>144.40463261142236</v>
      </c>
      <c r="V6" s="25" t="s">
        <v>1</v>
      </c>
      <c r="W6" s="25" t="s">
        <v>1</v>
      </c>
      <c r="X6" s="25" t="s">
        <v>1</v>
      </c>
      <c r="Y6" s="25" t="s">
        <v>1</v>
      </c>
      <c r="Z6" s="25">
        <v>617.93121621333762</v>
      </c>
      <c r="AA6" s="25">
        <v>884.24286666174521</v>
      </c>
      <c r="AB6" s="25">
        <v>771.73355477144025</v>
      </c>
      <c r="AC6" s="25">
        <v>755.80047781893904</v>
      </c>
      <c r="AD6" s="25">
        <v>841.21524802352064</v>
      </c>
      <c r="AE6" s="25">
        <v>921.71901729922467</v>
      </c>
      <c r="AF6" s="25">
        <v>948.46889373013835</v>
      </c>
      <c r="AG6" s="25" t="s">
        <v>1</v>
      </c>
    </row>
    <row r="7" spans="1:33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 t="s">
        <v>1</v>
      </c>
      <c r="H7" s="27" t="s">
        <v>1</v>
      </c>
      <c r="I7" s="27" t="s">
        <v>1</v>
      </c>
      <c r="J7" s="27" t="s">
        <v>1</v>
      </c>
      <c r="K7" s="27" t="s">
        <v>1</v>
      </c>
      <c r="L7" s="27" t="s">
        <v>1</v>
      </c>
      <c r="M7" s="27" t="s">
        <v>1</v>
      </c>
      <c r="N7" s="27" t="s">
        <v>1</v>
      </c>
      <c r="O7" s="27" t="s">
        <v>1</v>
      </c>
      <c r="P7" s="27" t="s">
        <v>1</v>
      </c>
      <c r="Q7" s="27">
        <v>1266.6633384819481</v>
      </c>
      <c r="R7" s="27">
        <v>1483.1069324943294</v>
      </c>
      <c r="S7" s="27">
        <v>1719.8921450427138</v>
      </c>
      <c r="T7" s="27">
        <v>1756.4647629077356</v>
      </c>
      <c r="U7" s="27">
        <v>1704.5087651185788</v>
      </c>
      <c r="V7" s="27">
        <v>1816.8629119769132</v>
      </c>
      <c r="W7" s="27">
        <v>2087.0367518764092</v>
      </c>
      <c r="X7" s="27">
        <v>2359.2696751520698</v>
      </c>
      <c r="Y7" s="27">
        <v>2759.0841836672839</v>
      </c>
      <c r="Z7" s="27">
        <v>3197.5583336810141</v>
      </c>
      <c r="AA7" s="27">
        <v>3272.570447627837</v>
      </c>
      <c r="AB7" s="27">
        <v>3605.4581208543696</v>
      </c>
      <c r="AC7" s="27">
        <v>4139.9615259123839</v>
      </c>
      <c r="AD7" s="27">
        <v>4652.4165002091904</v>
      </c>
      <c r="AE7" s="27">
        <v>4918.5913109207886</v>
      </c>
      <c r="AF7" s="27">
        <v>4884.2275619226393</v>
      </c>
      <c r="AG7" s="27" t="s">
        <v>1</v>
      </c>
    </row>
    <row r="8" spans="1:33" x14ac:dyDescent="0.25">
      <c r="A8" s="12" t="s">
        <v>4</v>
      </c>
      <c r="B8" s="24" t="s">
        <v>1</v>
      </c>
      <c r="C8" s="25" t="s">
        <v>1</v>
      </c>
      <c r="D8" s="25" t="s">
        <v>1</v>
      </c>
      <c r="E8" s="25" t="s">
        <v>1</v>
      </c>
      <c r="F8" s="25" t="s">
        <v>1</v>
      </c>
      <c r="G8" s="25" t="s">
        <v>1</v>
      </c>
      <c r="H8" s="25" t="s">
        <v>1</v>
      </c>
      <c r="I8" s="25" t="s">
        <v>1</v>
      </c>
      <c r="J8" s="25" t="s">
        <v>1</v>
      </c>
      <c r="K8" s="25" t="s">
        <v>1</v>
      </c>
      <c r="L8" s="25" t="s">
        <v>1</v>
      </c>
      <c r="M8" s="25" t="s">
        <v>1</v>
      </c>
      <c r="N8" s="25" t="s">
        <v>1</v>
      </c>
      <c r="O8" s="25">
        <v>2792.2220258986736</v>
      </c>
      <c r="P8" s="25" t="s">
        <v>1</v>
      </c>
      <c r="Q8" s="25">
        <v>2932.5568374495501</v>
      </c>
      <c r="R8" s="25" t="s">
        <v>1</v>
      </c>
      <c r="S8" s="25">
        <v>3587.2829770981612</v>
      </c>
      <c r="T8" s="25">
        <v>4211.7648406470789</v>
      </c>
      <c r="U8" s="25">
        <v>4566.9496868117922</v>
      </c>
      <c r="V8" s="25">
        <v>4479.607057825112</v>
      </c>
      <c r="W8" s="25">
        <v>4671.8191086255765</v>
      </c>
      <c r="X8" s="25">
        <v>4707.8741048548036</v>
      </c>
      <c r="Y8" s="25">
        <v>4777.4895626638536</v>
      </c>
      <c r="Z8" s="25" t="s">
        <v>1</v>
      </c>
      <c r="AA8" s="25">
        <v>5179.3498935096532</v>
      </c>
      <c r="AB8" s="25" t="s">
        <v>1</v>
      </c>
      <c r="AC8" s="25">
        <v>5703.1185537042693</v>
      </c>
      <c r="AD8" s="25" t="s">
        <v>1</v>
      </c>
      <c r="AE8" s="25">
        <v>6022.6239693454727</v>
      </c>
      <c r="AF8" s="25" t="s">
        <v>1</v>
      </c>
      <c r="AG8" s="25" t="s">
        <v>1</v>
      </c>
    </row>
    <row r="9" spans="1:33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 t="s">
        <v>1</v>
      </c>
      <c r="K9" s="23" t="s">
        <v>1</v>
      </c>
      <c r="L9" s="23" t="s">
        <v>1</v>
      </c>
      <c r="M9" s="23" t="s">
        <v>1</v>
      </c>
      <c r="N9" s="23" t="s">
        <v>1</v>
      </c>
      <c r="O9" s="23">
        <v>43.088115412168676</v>
      </c>
      <c r="P9" s="23">
        <v>62.183859381868494</v>
      </c>
      <c r="Q9" s="23">
        <v>86.269788289147442</v>
      </c>
      <c r="R9" s="23">
        <v>117.72668882526771</v>
      </c>
      <c r="S9" s="23">
        <v>132.8599264852626</v>
      </c>
      <c r="T9" s="23">
        <v>150.03073084367634</v>
      </c>
      <c r="U9" s="23">
        <v>148.8745358910891</v>
      </c>
      <c r="V9" s="23">
        <v>199.14391218851114</v>
      </c>
      <c r="W9" s="23">
        <v>436.55003909304139</v>
      </c>
      <c r="X9" s="23">
        <v>375.7204023313879</v>
      </c>
      <c r="Y9" s="23">
        <v>261.90603800744219</v>
      </c>
      <c r="Z9" s="23">
        <v>207.8896923456509</v>
      </c>
      <c r="AA9" s="23">
        <v>230.47732430521972</v>
      </c>
      <c r="AB9" s="23">
        <v>241.18639989845579</v>
      </c>
      <c r="AC9" s="23">
        <v>243.35025836218566</v>
      </c>
      <c r="AD9" s="23">
        <v>263.82951868838825</v>
      </c>
      <c r="AE9" s="23">
        <v>407.31209512822784</v>
      </c>
      <c r="AF9" s="23">
        <v>444.84025588899044</v>
      </c>
      <c r="AG9" s="23" t="s">
        <v>1</v>
      </c>
    </row>
    <row r="10" spans="1:33" x14ac:dyDescent="0.25">
      <c r="A10" s="12" t="s">
        <v>6</v>
      </c>
      <c r="B10" s="24" t="s">
        <v>1</v>
      </c>
      <c r="C10" s="25" t="s">
        <v>1</v>
      </c>
      <c r="D10" s="25" t="s">
        <v>1</v>
      </c>
      <c r="E10" s="25" t="s">
        <v>1</v>
      </c>
      <c r="F10" s="25" t="s">
        <v>1</v>
      </c>
      <c r="G10" s="25" t="s">
        <v>1</v>
      </c>
      <c r="H10" s="25" t="s">
        <v>1</v>
      </c>
      <c r="I10" s="25" t="s">
        <v>1</v>
      </c>
      <c r="J10" s="25" t="s">
        <v>1</v>
      </c>
      <c r="K10" s="25" t="s">
        <v>1</v>
      </c>
      <c r="L10" s="25" t="s">
        <v>1</v>
      </c>
      <c r="M10" s="25" t="s">
        <v>1</v>
      </c>
      <c r="N10" s="25" t="s">
        <v>1</v>
      </c>
      <c r="O10" s="25">
        <v>3386.3305662064545</v>
      </c>
      <c r="P10" s="25">
        <v>3626.4530507772724</v>
      </c>
      <c r="Q10" s="25">
        <v>3793.0069101839449</v>
      </c>
      <c r="R10" s="25">
        <v>4131.107902072069</v>
      </c>
      <c r="S10" s="25">
        <v>4637.5671789956523</v>
      </c>
      <c r="T10" s="25">
        <v>5431.2237905988768</v>
      </c>
      <c r="U10" s="25">
        <v>5252.3307254194642</v>
      </c>
      <c r="V10" s="25">
        <v>5234.6014774408195</v>
      </c>
      <c r="W10" s="25">
        <v>5434.3423883269415</v>
      </c>
      <c r="X10" s="25">
        <v>4979.0917946714062</v>
      </c>
      <c r="Y10" s="25">
        <v>4917.2867719584656</v>
      </c>
      <c r="Z10" s="25">
        <v>4691.6369969466832</v>
      </c>
      <c r="AA10" s="25">
        <v>4269.0262055107805</v>
      </c>
      <c r="AB10" s="25">
        <v>4228.7673332235963</v>
      </c>
      <c r="AC10" s="25">
        <v>4460.7986735474842</v>
      </c>
      <c r="AD10" s="25">
        <v>4750.2418752181566</v>
      </c>
      <c r="AE10" s="25">
        <v>4911.5815691158159</v>
      </c>
      <c r="AF10" s="25">
        <v>5231.0423385307258</v>
      </c>
      <c r="AG10" s="25" t="s">
        <v>1</v>
      </c>
    </row>
    <row r="11" spans="1:33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>
        <v>20206.492036826661</v>
      </c>
      <c r="N11" s="23">
        <v>21026.028169889796</v>
      </c>
      <c r="O11" s="23">
        <v>19997.523370968491</v>
      </c>
      <c r="P11" s="23">
        <v>20718.986832804527</v>
      </c>
      <c r="Q11" s="23">
        <v>21535.236748438012</v>
      </c>
      <c r="R11" s="23">
        <v>23194.618682713972</v>
      </c>
      <c r="S11" s="23">
        <v>24601.684798446393</v>
      </c>
      <c r="T11" s="23">
        <v>25244.633587111082</v>
      </c>
      <c r="U11" s="23">
        <v>27345.694963648624</v>
      </c>
      <c r="V11" s="23">
        <v>28690.005756863775</v>
      </c>
      <c r="W11" s="23">
        <v>31169.232945192372</v>
      </c>
      <c r="X11" s="23">
        <v>32115.965751550695</v>
      </c>
      <c r="Y11" s="23">
        <v>33835.199712188733</v>
      </c>
      <c r="Z11" s="23">
        <v>34677.49345253942</v>
      </c>
      <c r="AA11" s="23" t="s">
        <v>1</v>
      </c>
      <c r="AB11" s="23">
        <v>37023.476880791342</v>
      </c>
      <c r="AC11" s="23">
        <v>38312.209050926554</v>
      </c>
      <c r="AD11" s="23">
        <v>40206.223236696707</v>
      </c>
      <c r="AE11" s="23">
        <v>42444.749500110338</v>
      </c>
      <c r="AF11" s="23">
        <v>42868.397606529252</v>
      </c>
      <c r="AG11" s="23" t="s">
        <v>1</v>
      </c>
    </row>
    <row r="12" spans="1:33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 t="s">
        <v>1</v>
      </c>
      <c r="O12" s="25" t="s">
        <v>1</v>
      </c>
      <c r="P12" s="25" t="s">
        <v>1</v>
      </c>
      <c r="Q12" s="25">
        <v>183.63270340869988</v>
      </c>
      <c r="R12" s="25">
        <v>180.75763421628631</v>
      </c>
      <c r="S12" s="25">
        <v>259.60120280271195</v>
      </c>
      <c r="T12" s="25">
        <v>344.74772085370785</v>
      </c>
      <c r="U12" s="25">
        <v>287.02692646622745</v>
      </c>
      <c r="V12" s="25">
        <v>266.70215813156295</v>
      </c>
      <c r="W12" s="25">
        <v>286.90577651963468</v>
      </c>
      <c r="X12" s="25">
        <v>305.1234213520649</v>
      </c>
      <c r="Y12" s="25">
        <v>370.67554540648393</v>
      </c>
      <c r="Z12" s="25">
        <v>348.98434357977533</v>
      </c>
      <c r="AA12" s="25">
        <v>409.2391702066538</v>
      </c>
      <c r="AB12" s="25">
        <v>405.68802775124556</v>
      </c>
      <c r="AC12" s="25">
        <v>447.93476828191382</v>
      </c>
      <c r="AD12" s="25">
        <v>510.80759811595419</v>
      </c>
      <c r="AE12" s="25">
        <v>611.13012811850524</v>
      </c>
      <c r="AF12" s="25">
        <v>647.41115078496659</v>
      </c>
      <c r="AG12" s="25" t="s">
        <v>1</v>
      </c>
    </row>
    <row r="13" spans="1:33" x14ac:dyDescent="0.25">
      <c r="A13" s="9" t="s">
        <v>9</v>
      </c>
      <c r="B13" s="22" t="s">
        <v>1</v>
      </c>
      <c r="C13" s="23" t="s">
        <v>1</v>
      </c>
      <c r="D13" s="23" t="s">
        <v>1</v>
      </c>
      <c r="E13" s="23" t="s">
        <v>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 t="s">
        <v>1</v>
      </c>
      <c r="M13" s="23" t="s">
        <v>1</v>
      </c>
      <c r="N13" s="23" t="s">
        <v>1</v>
      </c>
      <c r="O13" s="23" t="s">
        <v>1</v>
      </c>
      <c r="P13" s="23" t="s">
        <v>1</v>
      </c>
      <c r="Q13" s="23" t="s">
        <v>1</v>
      </c>
      <c r="R13" s="23" t="s">
        <v>1</v>
      </c>
      <c r="S13" s="23" t="s">
        <v>1</v>
      </c>
      <c r="T13" s="23" t="s">
        <v>1</v>
      </c>
      <c r="U13" s="23" t="s">
        <v>1</v>
      </c>
      <c r="V13" s="23" t="s">
        <v>1</v>
      </c>
      <c r="W13" s="23" t="s">
        <v>1</v>
      </c>
      <c r="X13" s="23" t="s">
        <v>1</v>
      </c>
      <c r="Y13" s="23" t="s">
        <v>1</v>
      </c>
      <c r="Z13" s="23" t="s">
        <v>1</v>
      </c>
      <c r="AA13" s="23">
        <v>2586.3112367016347</v>
      </c>
      <c r="AB13" s="23" t="s">
        <v>1</v>
      </c>
      <c r="AC13" s="23">
        <v>3266.1740547957274</v>
      </c>
      <c r="AD13" s="23" t="s">
        <v>1</v>
      </c>
      <c r="AE13" s="23">
        <v>3744.7024905127355</v>
      </c>
      <c r="AF13" s="23" t="s">
        <v>1</v>
      </c>
      <c r="AG13" s="23" t="s">
        <v>1</v>
      </c>
    </row>
    <row r="14" spans="1:33" x14ac:dyDescent="0.25">
      <c r="A14" s="12" t="s">
        <v>10</v>
      </c>
      <c r="B14" s="24" t="s">
        <v>1</v>
      </c>
      <c r="C14" s="25" t="s">
        <v>1</v>
      </c>
      <c r="D14" s="25" t="s">
        <v>1</v>
      </c>
      <c r="E14" s="25" t="s">
        <v>1</v>
      </c>
      <c r="F14" s="25" t="s">
        <v>1</v>
      </c>
      <c r="G14" s="25" t="s">
        <v>1</v>
      </c>
      <c r="H14" s="25" t="s">
        <v>1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 t="s">
        <v>1</v>
      </c>
      <c r="P14" s="25" t="s">
        <v>1</v>
      </c>
      <c r="Q14" s="25">
        <v>7947.1290632283171</v>
      </c>
      <c r="R14" s="25">
        <v>8946.0674102683151</v>
      </c>
      <c r="S14" s="25">
        <v>10665.310898081374</v>
      </c>
      <c r="T14" s="25">
        <v>11959.770012275198</v>
      </c>
      <c r="U14" s="25">
        <v>12082.486844032916</v>
      </c>
      <c r="V14" s="25">
        <v>12517.315997718364</v>
      </c>
      <c r="W14" s="25">
        <v>12868.943319181692</v>
      </c>
      <c r="X14" s="25">
        <v>13357.210012691727</v>
      </c>
      <c r="Y14" s="25">
        <v>13973.299841719572</v>
      </c>
      <c r="Z14" s="25">
        <v>15259.570820556917</v>
      </c>
      <c r="AA14" s="25">
        <v>16014.47960860654</v>
      </c>
      <c r="AB14" s="25">
        <v>18988.751598757535</v>
      </c>
      <c r="AC14" s="25">
        <v>19727.178773581487</v>
      </c>
      <c r="AD14" s="25">
        <v>21548.418350046017</v>
      </c>
      <c r="AE14" s="25">
        <v>22924.545058900767</v>
      </c>
      <c r="AF14" s="25">
        <v>21646.444362425715</v>
      </c>
      <c r="AG14" s="25" t="s">
        <v>1</v>
      </c>
    </row>
    <row r="15" spans="1:33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 t="s">
        <v>1</v>
      </c>
      <c r="K15" s="23" t="s">
        <v>1</v>
      </c>
      <c r="L15" s="23" t="s">
        <v>1</v>
      </c>
      <c r="M15" s="23">
        <v>5.6810714559700743</v>
      </c>
      <c r="N15" s="23">
        <v>7.732529614580514</v>
      </c>
      <c r="O15" s="23">
        <v>10.557605264525458</v>
      </c>
      <c r="P15" s="23">
        <v>11.678805088553274</v>
      </c>
      <c r="Q15" s="23">
        <v>12.575889168778561</v>
      </c>
      <c r="R15" s="23">
        <v>13.513029815703257</v>
      </c>
      <c r="S15" s="23">
        <v>15.568199592407785</v>
      </c>
      <c r="T15" s="23">
        <v>17.977385067184255</v>
      </c>
      <c r="U15" s="23">
        <v>17.931887879936976</v>
      </c>
      <c r="V15" s="23">
        <v>14.669922895057798</v>
      </c>
      <c r="W15" s="23">
        <v>14.763370026932044</v>
      </c>
      <c r="X15" s="23">
        <v>14.822030493998005</v>
      </c>
      <c r="Y15" s="23">
        <v>19.590676067011259</v>
      </c>
      <c r="Z15" s="23">
        <v>24.556051685558579</v>
      </c>
      <c r="AA15" s="23">
        <v>25.371772871767345</v>
      </c>
      <c r="AB15" s="23">
        <v>54.964741728670802</v>
      </c>
      <c r="AC15" s="23">
        <v>58.733571895058887</v>
      </c>
      <c r="AD15" s="23">
        <v>75.678875702910787</v>
      </c>
      <c r="AE15" s="23">
        <v>99.18673437895238</v>
      </c>
      <c r="AF15" s="23">
        <v>114.13743656272003</v>
      </c>
      <c r="AG15" s="23" t="s">
        <v>1</v>
      </c>
    </row>
    <row r="16" spans="1:33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 t="s">
        <v>1</v>
      </c>
      <c r="M16" s="25" t="s">
        <v>1</v>
      </c>
      <c r="N16" s="25" t="s">
        <v>1</v>
      </c>
      <c r="O16" s="25" t="s">
        <v>1</v>
      </c>
      <c r="P16" s="25">
        <v>65.194026678517346</v>
      </c>
      <c r="Q16" s="25">
        <v>67.753922093560334</v>
      </c>
      <c r="R16" s="25">
        <v>105.07515932701703</v>
      </c>
      <c r="S16" s="25">
        <v>111.4261104435394</v>
      </c>
      <c r="T16" s="25">
        <v>97.962985132774236</v>
      </c>
      <c r="U16" s="25">
        <v>91.933624915582456</v>
      </c>
      <c r="V16" s="25">
        <v>108.61345050924004</v>
      </c>
      <c r="W16" s="25">
        <v>123.36669462140506</v>
      </c>
      <c r="X16" s="25">
        <v>118.11150606308972</v>
      </c>
      <c r="Y16" s="25">
        <v>146.65487755640618</v>
      </c>
      <c r="Z16" s="25">
        <v>211.42966879038451</v>
      </c>
      <c r="AA16" s="25">
        <v>186.85097048836178</v>
      </c>
      <c r="AB16" s="25">
        <v>245.8169875011404</v>
      </c>
      <c r="AC16" s="25">
        <v>274.39013371882902</v>
      </c>
      <c r="AD16" s="25">
        <v>335.09471138775689</v>
      </c>
      <c r="AE16" s="25">
        <v>355.42277548069717</v>
      </c>
      <c r="AF16" s="25">
        <v>463.47357700378416</v>
      </c>
      <c r="AG16" s="25" t="s">
        <v>1</v>
      </c>
    </row>
    <row r="17" spans="1:33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 t="s">
        <v>1</v>
      </c>
      <c r="M17" s="23" t="s">
        <v>1</v>
      </c>
      <c r="N17" s="23" t="s">
        <v>1</v>
      </c>
      <c r="O17" s="23" t="s">
        <v>1</v>
      </c>
      <c r="P17" s="23" t="s">
        <v>1</v>
      </c>
      <c r="Q17" s="23" t="s">
        <v>1</v>
      </c>
      <c r="R17" s="23" t="s">
        <v>1</v>
      </c>
      <c r="S17" s="23" t="s">
        <v>1</v>
      </c>
      <c r="T17" s="23" t="s">
        <v>1</v>
      </c>
      <c r="U17" s="23" t="s">
        <v>1</v>
      </c>
      <c r="V17" s="23" t="s">
        <v>1</v>
      </c>
      <c r="W17" s="23" t="s">
        <v>1</v>
      </c>
      <c r="X17" s="23">
        <v>56.584018664448855</v>
      </c>
      <c r="Y17" s="23">
        <v>62.290820015582717</v>
      </c>
      <c r="Z17" s="23">
        <v>86.422085465413076</v>
      </c>
      <c r="AA17" s="23">
        <v>43.612041746973787</v>
      </c>
      <c r="AB17" s="23">
        <v>46.84904083296356</v>
      </c>
      <c r="AC17" s="23">
        <v>61.295628610405394</v>
      </c>
      <c r="AD17" s="23">
        <v>77.56194239597005</v>
      </c>
      <c r="AE17" s="23">
        <v>83.025058834304289</v>
      </c>
      <c r="AF17" s="23">
        <v>98.167817904982797</v>
      </c>
      <c r="AG17" s="23" t="s">
        <v>1</v>
      </c>
    </row>
    <row r="18" spans="1:33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 t="s">
        <v>1</v>
      </c>
      <c r="V18" s="25" t="s">
        <v>1</v>
      </c>
      <c r="W18" s="25" t="s">
        <v>1</v>
      </c>
      <c r="X18" s="25" t="s">
        <v>1</v>
      </c>
      <c r="Y18" s="25" t="s">
        <v>1</v>
      </c>
      <c r="Z18" s="25" t="s">
        <v>1</v>
      </c>
      <c r="AA18" s="25" t="s">
        <v>1</v>
      </c>
      <c r="AB18" s="25" t="s">
        <v>1</v>
      </c>
      <c r="AC18" s="25" t="s">
        <v>1</v>
      </c>
      <c r="AD18" s="25" t="s">
        <v>1</v>
      </c>
      <c r="AE18" s="25">
        <v>433.46699339125269</v>
      </c>
      <c r="AF18" s="25" t="s">
        <v>1</v>
      </c>
      <c r="AG18" s="25" t="s">
        <v>1</v>
      </c>
    </row>
    <row r="19" spans="1:33" x14ac:dyDescent="0.25">
      <c r="A19" s="9" t="s">
        <v>15</v>
      </c>
      <c r="B19" s="22" t="s">
        <v>1</v>
      </c>
      <c r="C19" s="23" t="s">
        <v>1</v>
      </c>
      <c r="D19" s="23" t="s">
        <v>1</v>
      </c>
      <c r="E19" s="23" t="s">
        <v>1</v>
      </c>
      <c r="F19" s="23" t="s">
        <v>1</v>
      </c>
      <c r="G19" s="23" t="s">
        <v>1</v>
      </c>
      <c r="H19" s="23" t="s">
        <v>1</v>
      </c>
      <c r="I19" s="23" t="s">
        <v>1</v>
      </c>
      <c r="J19" s="23" t="s">
        <v>1</v>
      </c>
      <c r="K19" s="23" t="s">
        <v>1</v>
      </c>
      <c r="L19" s="23" t="s">
        <v>1</v>
      </c>
      <c r="M19" s="23" t="s">
        <v>1</v>
      </c>
      <c r="N19" s="23" t="s">
        <v>1</v>
      </c>
      <c r="O19" s="23" t="s">
        <v>1</v>
      </c>
      <c r="P19" s="23" t="s">
        <v>1</v>
      </c>
      <c r="Q19" s="23" t="s">
        <v>1</v>
      </c>
      <c r="R19" s="23" t="s">
        <v>1</v>
      </c>
      <c r="S19" s="23" t="s">
        <v>1</v>
      </c>
      <c r="T19" s="23" t="s">
        <v>1</v>
      </c>
      <c r="U19" s="23">
        <v>1115.9446639843222</v>
      </c>
      <c r="V19" s="23">
        <v>1241.4312189003601</v>
      </c>
      <c r="W19" s="23">
        <v>1423.6218413961471</v>
      </c>
      <c r="X19" s="23">
        <v>1570.7453649954075</v>
      </c>
      <c r="Y19" s="23">
        <v>1852.2967843220795</v>
      </c>
      <c r="Z19" s="23">
        <v>1999.755453337262</v>
      </c>
      <c r="AA19" s="23">
        <v>2047.4848232989079</v>
      </c>
      <c r="AB19" s="23">
        <v>2164.2435989324763</v>
      </c>
      <c r="AC19" s="23">
        <v>2365.6220790472726</v>
      </c>
      <c r="AD19" s="23">
        <v>2931.9204390179302</v>
      </c>
      <c r="AE19" s="23">
        <v>3001.5093890663802</v>
      </c>
      <c r="AF19" s="23">
        <v>3302.1341995626667</v>
      </c>
      <c r="AG19" s="23" t="s">
        <v>1</v>
      </c>
    </row>
    <row r="20" spans="1:33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>
        <v>3.6024003515947691</v>
      </c>
      <c r="O20" s="25" t="s">
        <v>1</v>
      </c>
      <c r="P20" s="25" t="s">
        <v>1</v>
      </c>
      <c r="Q20" s="25">
        <v>31.50173688644875</v>
      </c>
      <c r="R20" s="25">
        <v>35.905292310620055</v>
      </c>
      <c r="S20" s="25" t="s">
        <v>1</v>
      </c>
      <c r="T20" s="25">
        <v>37.336888575051745</v>
      </c>
      <c r="U20" s="25">
        <v>35.058099016164135</v>
      </c>
      <c r="V20" s="25">
        <v>41.636529339800042</v>
      </c>
      <c r="W20" s="25">
        <v>49.396656262918526</v>
      </c>
      <c r="X20" s="25">
        <v>54.89970231817572</v>
      </c>
      <c r="Y20" s="25">
        <v>50.026142212687823</v>
      </c>
      <c r="Z20" s="25">
        <v>53.202870682321738</v>
      </c>
      <c r="AA20" s="25">
        <v>56.606749968046138</v>
      </c>
      <c r="AB20" s="25">
        <v>59.531800622249897</v>
      </c>
      <c r="AC20" s="25">
        <v>69.913562681312413</v>
      </c>
      <c r="AD20" s="25">
        <v>77.372324273979814</v>
      </c>
      <c r="AE20" s="25">
        <v>81.938345977542596</v>
      </c>
      <c r="AF20" s="25">
        <v>90.96629728867066</v>
      </c>
      <c r="AG20" s="25" t="s">
        <v>1</v>
      </c>
    </row>
    <row r="21" spans="1:33" x14ac:dyDescent="0.25">
      <c r="A21" s="9" t="s">
        <v>17</v>
      </c>
      <c r="B21" s="22" t="s">
        <v>1</v>
      </c>
      <c r="C21" s="23" t="s">
        <v>1</v>
      </c>
      <c r="D21" s="23" t="s">
        <v>1</v>
      </c>
      <c r="E21" s="23" t="s">
        <v>1</v>
      </c>
      <c r="F21" s="23" t="s">
        <v>1</v>
      </c>
      <c r="G21" s="23" t="s">
        <v>1</v>
      </c>
      <c r="H21" s="23" t="s">
        <v>1</v>
      </c>
      <c r="I21" s="23" t="s">
        <v>1</v>
      </c>
      <c r="J21" s="23" t="s">
        <v>1</v>
      </c>
      <c r="K21" s="23" t="s">
        <v>1</v>
      </c>
      <c r="L21" s="23" t="s">
        <v>1</v>
      </c>
      <c r="M21" s="23" t="s">
        <v>1</v>
      </c>
      <c r="N21" s="23" t="s">
        <v>1</v>
      </c>
      <c r="O21" s="23" t="s">
        <v>1</v>
      </c>
      <c r="P21" s="23" t="s">
        <v>1</v>
      </c>
      <c r="Q21" s="23" t="s">
        <v>1</v>
      </c>
      <c r="R21" s="23" t="s">
        <v>1</v>
      </c>
      <c r="S21" s="23" t="s">
        <v>1</v>
      </c>
      <c r="T21" s="23" t="s">
        <v>1</v>
      </c>
      <c r="U21" s="23" t="s">
        <v>1</v>
      </c>
      <c r="V21" s="23" t="s">
        <v>1</v>
      </c>
      <c r="W21" s="23">
        <v>60996.096300550627</v>
      </c>
      <c r="X21" s="23" t="s">
        <v>1</v>
      </c>
      <c r="Y21" s="23">
        <v>65973.097018007596</v>
      </c>
      <c r="Z21" s="23" t="s">
        <v>1</v>
      </c>
      <c r="AA21" s="23">
        <v>74745.862474007939</v>
      </c>
      <c r="AB21" s="23" t="s">
        <v>1</v>
      </c>
      <c r="AC21" s="23">
        <v>88312.474908798948</v>
      </c>
      <c r="AD21" s="23" t="s">
        <v>1</v>
      </c>
      <c r="AE21" s="23">
        <v>96530.81222423703</v>
      </c>
      <c r="AF21" s="23" t="s">
        <v>1</v>
      </c>
      <c r="AG21" s="23" t="s">
        <v>1</v>
      </c>
    </row>
    <row r="22" spans="1:33" x14ac:dyDescent="0.25">
      <c r="A22" s="12" t="s">
        <v>18</v>
      </c>
      <c r="B22" s="24" t="s">
        <v>1</v>
      </c>
      <c r="C22" s="25" t="s">
        <v>1</v>
      </c>
      <c r="D22" s="25" t="s">
        <v>1</v>
      </c>
      <c r="E22" s="25" t="s">
        <v>1</v>
      </c>
      <c r="F22" s="25" t="s">
        <v>1</v>
      </c>
      <c r="G22" s="25" t="s">
        <v>1</v>
      </c>
      <c r="H22" s="25" t="s">
        <v>1</v>
      </c>
      <c r="I22" s="25" t="s">
        <v>1</v>
      </c>
      <c r="J22" s="25" t="s">
        <v>1</v>
      </c>
      <c r="K22" s="25">
        <v>4272.3783233317563</v>
      </c>
      <c r="L22" s="25" t="s">
        <v>1</v>
      </c>
      <c r="M22" s="25">
        <v>4795.129739195766</v>
      </c>
      <c r="N22" s="25" t="s">
        <v>1</v>
      </c>
      <c r="O22" s="25">
        <v>4904.3601155263677</v>
      </c>
      <c r="P22" s="25" t="s">
        <v>1</v>
      </c>
      <c r="Q22" s="25" t="s">
        <v>1</v>
      </c>
      <c r="R22" s="25" t="s">
        <v>1</v>
      </c>
      <c r="S22" s="25" t="s">
        <v>1</v>
      </c>
      <c r="T22" s="25" t="s">
        <v>1</v>
      </c>
      <c r="U22" s="25" t="s">
        <v>1</v>
      </c>
      <c r="V22" s="25" t="s">
        <v>1</v>
      </c>
      <c r="W22" s="25">
        <v>7826.5984104106738</v>
      </c>
      <c r="X22" s="25">
        <v>8264.8445915129396</v>
      </c>
      <c r="Y22" s="25">
        <v>10492.80475490061</v>
      </c>
      <c r="Z22" s="25">
        <v>10586.079589712141</v>
      </c>
      <c r="AA22" s="25">
        <v>10654.610372133564</v>
      </c>
      <c r="AB22" s="25">
        <v>11458.95143365751</v>
      </c>
      <c r="AC22" s="25">
        <v>12489.931598798184</v>
      </c>
      <c r="AD22" s="25">
        <v>12820.133196523449</v>
      </c>
      <c r="AE22" s="25">
        <v>13580.515754984284</v>
      </c>
      <c r="AF22" s="25">
        <v>14362.90064185383</v>
      </c>
      <c r="AG22" s="25" t="s">
        <v>1</v>
      </c>
    </row>
    <row r="23" spans="1:33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 t="s">
        <v>1</v>
      </c>
      <c r="G23" s="23" t="s">
        <v>1</v>
      </c>
      <c r="H23" s="23" t="s">
        <v>1</v>
      </c>
      <c r="I23" s="23" t="s">
        <v>1</v>
      </c>
      <c r="J23" s="23" t="s">
        <v>1</v>
      </c>
      <c r="K23" s="23" t="s">
        <v>1</v>
      </c>
      <c r="L23" s="23" t="s">
        <v>1</v>
      </c>
      <c r="M23" s="23" t="s">
        <v>1</v>
      </c>
      <c r="N23" s="23" t="s">
        <v>1</v>
      </c>
      <c r="O23" s="23" t="s">
        <v>1</v>
      </c>
      <c r="P23" s="23" t="s">
        <v>1</v>
      </c>
      <c r="Q23" s="23" t="s">
        <v>1</v>
      </c>
      <c r="R23" s="23" t="s">
        <v>1</v>
      </c>
      <c r="S23" s="23" t="s">
        <v>1</v>
      </c>
      <c r="T23" s="23" t="s">
        <v>1</v>
      </c>
      <c r="U23" s="23">
        <v>1197.8127038017674</v>
      </c>
      <c r="V23" s="23">
        <v>1266.1131473308899</v>
      </c>
      <c r="W23" s="23">
        <v>1634.2071605574258</v>
      </c>
      <c r="X23" s="23">
        <v>2457.6765647756779</v>
      </c>
      <c r="Y23" s="23">
        <v>2989.4242201532875</v>
      </c>
      <c r="Z23" s="23">
        <v>3472.0469549136401</v>
      </c>
      <c r="AA23" s="23">
        <v>3911.810895147968</v>
      </c>
      <c r="AB23" s="23">
        <v>5537.3741302587714</v>
      </c>
      <c r="AC23" s="23">
        <v>6317.5355259888956</v>
      </c>
      <c r="AD23" s="23">
        <v>7963.6873393555124</v>
      </c>
      <c r="AE23" s="23">
        <v>8686.5478640484434</v>
      </c>
      <c r="AF23" s="23">
        <v>9213.915107511868</v>
      </c>
      <c r="AG23" s="23" t="s">
        <v>1</v>
      </c>
    </row>
    <row r="24" spans="1:33" x14ac:dyDescent="0.25">
      <c r="A24" s="12" t="s">
        <v>20</v>
      </c>
      <c r="B24" s="24" t="s">
        <v>1</v>
      </c>
      <c r="C24" s="25" t="s">
        <v>1</v>
      </c>
      <c r="D24" s="25" t="s">
        <v>1</v>
      </c>
      <c r="E24" s="25" t="s">
        <v>1</v>
      </c>
      <c r="F24" s="25" t="s">
        <v>1</v>
      </c>
      <c r="G24" s="25" t="s">
        <v>1</v>
      </c>
      <c r="H24" s="25" t="s">
        <v>1</v>
      </c>
      <c r="I24" s="25" t="s">
        <v>1</v>
      </c>
      <c r="J24" s="25" t="s">
        <v>1</v>
      </c>
      <c r="K24" s="25" t="s">
        <v>1</v>
      </c>
      <c r="L24" s="25">
        <v>357.62256548018803</v>
      </c>
      <c r="M24" s="25">
        <v>465.29638449364734</v>
      </c>
      <c r="N24" s="25">
        <v>463.14506733563366</v>
      </c>
      <c r="O24" s="25">
        <v>463.27767965517916</v>
      </c>
      <c r="P24" s="25">
        <v>549.21488966156767</v>
      </c>
      <c r="Q24" s="25">
        <v>650.94789833483617</v>
      </c>
      <c r="R24" s="25">
        <v>1094.9112403851561</v>
      </c>
      <c r="S24" s="25">
        <v>1498.7739944590116</v>
      </c>
      <c r="T24" s="25">
        <v>1951.4625527392998</v>
      </c>
      <c r="U24" s="25">
        <v>1952.2371833599275</v>
      </c>
      <c r="V24" s="25">
        <v>1924.3695456106509</v>
      </c>
      <c r="W24" s="25">
        <v>1809.0527265227902</v>
      </c>
      <c r="X24" s="25">
        <v>1746.4164070578365</v>
      </c>
      <c r="Y24" s="25">
        <v>1635.9759221530926</v>
      </c>
      <c r="Z24" s="25">
        <v>1587.8922310440375</v>
      </c>
      <c r="AA24" s="25">
        <v>1631.8521165165391</v>
      </c>
      <c r="AB24" s="25">
        <v>1890.2060845338597</v>
      </c>
      <c r="AC24" s="25">
        <v>2086.0292380595047</v>
      </c>
      <c r="AD24" s="25">
        <v>2282.668711387942</v>
      </c>
      <c r="AE24" s="25">
        <v>2491.3765123863377</v>
      </c>
      <c r="AF24" s="25">
        <v>2953.9462459964157</v>
      </c>
      <c r="AG24" s="25" t="s">
        <v>1</v>
      </c>
    </row>
    <row r="25" spans="1:33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 t="s">
        <v>1</v>
      </c>
      <c r="F25" s="23" t="s">
        <v>1</v>
      </c>
      <c r="G25" s="23" t="s">
        <v>1</v>
      </c>
      <c r="H25" s="23" t="s">
        <v>1</v>
      </c>
      <c r="I25" s="23" t="s">
        <v>1</v>
      </c>
      <c r="J25" s="23" t="s">
        <v>1</v>
      </c>
      <c r="K25" s="23" t="s">
        <v>1</v>
      </c>
      <c r="L25" s="23" t="s">
        <v>1</v>
      </c>
      <c r="M25" s="23" t="s">
        <v>1</v>
      </c>
      <c r="N25" s="23">
        <v>3117.597635911211</v>
      </c>
      <c r="O25" s="23" t="s">
        <v>1</v>
      </c>
      <c r="P25" s="23">
        <v>3740.3704454501762</v>
      </c>
      <c r="Q25" s="23" t="s">
        <v>1</v>
      </c>
      <c r="R25" s="23">
        <v>4621.1594095048513</v>
      </c>
      <c r="S25" s="23">
        <v>4953.8424679703148</v>
      </c>
      <c r="T25" s="23" t="s">
        <v>1</v>
      </c>
      <c r="U25" s="23">
        <v>5315.0992437163031</v>
      </c>
      <c r="V25" s="23" t="s">
        <v>1</v>
      </c>
      <c r="W25" s="23">
        <v>5861.7998638398603</v>
      </c>
      <c r="X25" s="23" t="s">
        <v>1</v>
      </c>
      <c r="Y25" s="23">
        <v>7344.8281918650682</v>
      </c>
      <c r="Z25" s="23" t="s">
        <v>1</v>
      </c>
      <c r="AA25" s="23">
        <v>8134.4194448512981</v>
      </c>
      <c r="AB25" s="23" t="s">
        <v>1</v>
      </c>
      <c r="AC25" s="23">
        <v>9686.2062247019076</v>
      </c>
      <c r="AD25" s="23" t="s">
        <v>1</v>
      </c>
      <c r="AE25" s="23">
        <v>10813.75119516666</v>
      </c>
      <c r="AF25" s="23" t="s">
        <v>1</v>
      </c>
      <c r="AG25" s="23" t="s">
        <v>1</v>
      </c>
    </row>
    <row r="26" spans="1:33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 t="s">
        <v>1</v>
      </c>
      <c r="H26" s="25" t="s">
        <v>1</v>
      </c>
      <c r="I26" s="25" t="s">
        <v>1</v>
      </c>
      <c r="J26" s="25" t="s">
        <v>1</v>
      </c>
      <c r="K26" s="25" t="s">
        <v>1</v>
      </c>
      <c r="L26" s="25" t="s">
        <v>1</v>
      </c>
      <c r="M26" s="25" t="s">
        <v>1</v>
      </c>
      <c r="N26" s="25">
        <v>230.88661006301373</v>
      </c>
      <c r="O26" s="25">
        <v>263.92634085297567</v>
      </c>
      <c r="P26" s="25">
        <v>293.2246884436592</v>
      </c>
      <c r="Q26" s="25">
        <v>252.35314200667912</v>
      </c>
      <c r="R26" s="25">
        <v>274.19458917289023</v>
      </c>
      <c r="S26" s="25">
        <v>338.63731110056574</v>
      </c>
      <c r="T26" s="25">
        <v>317.70746872271957</v>
      </c>
      <c r="U26" s="25">
        <v>465.12300165400131</v>
      </c>
      <c r="V26" s="25">
        <v>400.47780941014605</v>
      </c>
      <c r="W26" s="25">
        <v>513.37189688289448</v>
      </c>
      <c r="X26" s="25">
        <v>520.8098211923708</v>
      </c>
      <c r="Y26" s="25">
        <v>379.19070497167002</v>
      </c>
      <c r="Z26" s="25">
        <v>477.38178496026302</v>
      </c>
      <c r="AA26" s="25">
        <v>753.07520412839472</v>
      </c>
      <c r="AB26" s="25">
        <v>987.61476827438639</v>
      </c>
      <c r="AC26" s="25">
        <v>1349.013452235557</v>
      </c>
      <c r="AD26" s="25">
        <v>1575.8728644265866</v>
      </c>
      <c r="AE26" s="25">
        <v>1584.7792231635867</v>
      </c>
      <c r="AF26" s="25">
        <v>1584.4086823655975</v>
      </c>
      <c r="AG26" s="25" t="s">
        <v>1</v>
      </c>
    </row>
    <row r="27" spans="1:33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 t="s">
        <v>1</v>
      </c>
      <c r="H27" s="23" t="s">
        <v>1</v>
      </c>
      <c r="I27" s="23" t="s">
        <v>1</v>
      </c>
      <c r="J27" s="23" t="s">
        <v>1</v>
      </c>
      <c r="K27" s="23" t="s">
        <v>1</v>
      </c>
      <c r="L27" s="23" t="s">
        <v>1</v>
      </c>
      <c r="M27" s="23">
        <v>376.43012039183429</v>
      </c>
      <c r="N27" s="23" t="s">
        <v>1</v>
      </c>
      <c r="O27" s="23">
        <v>351.05286666413656</v>
      </c>
      <c r="P27" s="23" t="s">
        <v>1</v>
      </c>
      <c r="Q27" s="23">
        <v>435.93577215589801</v>
      </c>
      <c r="R27" s="23" t="s">
        <v>1</v>
      </c>
      <c r="S27" s="23">
        <v>422.68942542081004</v>
      </c>
      <c r="T27" s="23" t="s">
        <v>1</v>
      </c>
      <c r="U27" s="23" t="s">
        <v>1</v>
      </c>
      <c r="V27" s="23" t="s">
        <v>1</v>
      </c>
      <c r="W27" s="23">
        <v>567.37239593192578</v>
      </c>
      <c r="X27" s="23" t="s">
        <v>1</v>
      </c>
      <c r="Y27" s="23">
        <v>661.11081189825211</v>
      </c>
      <c r="Z27" s="23" t="s">
        <v>1</v>
      </c>
      <c r="AA27" s="23">
        <v>794.58847094751013</v>
      </c>
      <c r="AB27" s="23" t="s">
        <v>1</v>
      </c>
      <c r="AC27" s="23">
        <v>1546.2201825608956</v>
      </c>
      <c r="AD27" s="23" t="s">
        <v>1</v>
      </c>
      <c r="AE27" s="23">
        <v>1657.7744308554661</v>
      </c>
      <c r="AF27" s="23">
        <v>1766.6680535230071</v>
      </c>
      <c r="AG27" s="23" t="s">
        <v>1</v>
      </c>
    </row>
    <row r="28" spans="1:33" x14ac:dyDescent="0.25">
      <c r="A28" s="12" t="s">
        <v>24</v>
      </c>
      <c r="B28" s="24" t="s">
        <v>1</v>
      </c>
      <c r="C28" s="25" t="s">
        <v>1</v>
      </c>
      <c r="D28" s="25" t="s">
        <v>1</v>
      </c>
      <c r="E28" s="25" t="s">
        <v>1</v>
      </c>
      <c r="F28" s="25" t="s">
        <v>1</v>
      </c>
      <c r="G28" s="25" t="s">
        <v>1</v>
      </c>
      <c r="H28" s="25" t="s">
        <v>1</v>
      </c>
      <c r="I28" s="25" t="s">
        <v>1</v>
      </c>
      <c r="J28" s="25" t="s">
        <v>1</v>
      </c>
      <c r="K28" s="25" t="s">
        <v>1</v>
      </c>
      <c r="L28" s="25" t="s">
        <v>1</v>
      </c>
      <c r="M28" s="25" t="s">
        <v>1</v>
      </c>
      <c r="N28" s="25" t="s">
        <v>1</v>
      </c>
      <c r="O28" s="25" t="s">
        <v>1</v>
      </c>
      <c r="P28" s="25" t="s">
        <v>1</v>
      </c>
      <c r="Q28" s="25" t="s">
        <v>1</v>
      </c>
      <c r="R28" s="25">
        <v>161.81689013263713</v>
      </c>
      <c r="S28" s="25">
        <v>178.43225067808913</v>
      </c>
      <c r="T28" s="25">
        <v>217.72509908267125</v>
      </c>
      <c r="U28" s="25">
        <v>222.26187682203724</v>
      </c>
      <c r="V28" s="25">
        <v>307.35770366032909</v>
      </c>
      <c r="W28" s="25">
        <v>297.05553043303109</v>
      </c>
      <c r="X28" s="25">
        <v>433.51395919467552</v>
      </c>
      <c r="Y28" s="25">
        <v>524.2097718702405</v>
      </c>
      <c r="Z28" s="25">
        <v>472.65621781084934</v>
      </c>
      <c r="AA28" s="25">
        <v>475.26182590509978</v>
      </c>
      <c r="AB28" s="25">
        <v>605.34306847855885</v>
      </c>
      <c r="AC28" s="25">
        <v>760.31547170688157</v>
      </c>
      <c r="AD28" s="25">
        <v>747.45105047328798</v>
      </c>
      <c r="AE28" s="25">
        <v>759.45459938452404</v>
      </c>
      <c r="AF28" s="25">
        <v>804.65180261069031</v>
      </c>
      <c r="AG28" s="25" t="s">
        <v>1</v>
      </c>
    </row>
    <row r="29" spans="1:33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 t="s">
        <v>1</v>
      </c>
      <c r="F29" s="23" t="s">
        <v>1</v>
      </c>
      <c r="G29" s="23" t="s">
        <v>1</v>
      </c>
      <c r="H29" s="23" t="s">
        <v>1</v>
      </c>
      <c r="I29" s="23" t="s">
        <v>1</v>
      </c>
      <c r="J29" s="23" t="s">
        <v>1</v>
      </c>
      <c r="K29" s="23" t="s">
        <v>1</v>
      </c>
      <c r="L29" s="23" t="s">
        <v>1</v>
      </c>
      <c r="M29" s="23" t="s">
        <v>1</v>
      </c>
      <c r="N29" s="23" t="s">
        <v>1</v>
      </c>
      <c r="O29" s="23">
        <v>286.86392790812823</v>
      </c>
      <c r="P29" s="23">
        <v>393.71928618081739</v>
      </c>
      <c r="Q29" s="23">
        <v>363.79489785047571</v>
      </c>
      <c r="R29" s="23">
        <v>445.39867439308631</v>
      </c>
      <c r="S29" s="23">
        <v>430.28245540282222</v>
      </c>
      <c r="T29" s="23">
        <v>588.02535228601312</v>
      </c>
      <c r="U29" s="23">
        <v>571.47460625834663</v>
      </c>
      <c r="V29" s="23">
        <v>654.85029001410885</v>
      </c>
      <c r="W29" s="23">
        <v>869.12832347709036</v>
      </c>
      <c r="X29" s="23">
        <v>956.27009540321001</v>
      </c>
      <c r="Y29" s="23">
        <v>1018.8751149630679</v>
      </c>
      <c r="Z29" s="23">
        <v>1045.9578037947492</v>
      </c>
      <c r="AA29" s="23">
        <v>1016.0289468467894</v>
      </c>
      <c r="AB29" s="23">
        <v>1004.2955713508437</v>
      </c>
      <c r="AC29" s="23">
        <v>952.26510964677652</v>
      </c>
      <c r="AD29" s="23">
        <v>1059.2517423874056</v>
      </c>
      <c r="AE29" s="23">
        <v>1152.4765750729644</v>
      </c>
      <c r="AF29" s="23">
        <v>1188.8907085537699</v>
      </c>
      <c r="AG29" s="23" t="s">
        <v>1</v>
      </c>
    </row>
    <row r="30" spans="1:33" x14ac:dyDescent="0.25">
      <c r="A30" s="12" t="s">
        <v>26</v>
      </c>
      <c r="B30" s="24" t="s">
        <v>1</v>
      </c>
      <c r="C30" s="25" t="s">
        <v>1</v>
      </c>
      <c r="D30" s="25" t="s">
        <v>1</v>
      </c>
      <c r="E30" s="25" t="s">
        <v>1</v>
      </c>
      <c r="F30" s="25" t="s">
        <v>1</v>
      </c>
      <c r="G30" s="25" t="s">
        <v>1</v>
      </c>
      <c r="H30" s="25" t="s">
        <v>1</v>
      </c>
      <c r="I30" s="25" t="s">
        <v>1</v>
      </c>
      <c r="J30" s="25" t="s">
        <v>1</v>
      </c>
      <c r="K30" s="25" t="s">
        <v>1</v>
      </c>
      <c r="L30" s="25" t="s">
        <v>1</v>
      </c>
      <c r="M30" s="25" t="s">
        <v>1</v>
      </c>
      <c r="N30" s="25" t="s">
        <v>1</v>
      </c>
      <c r="O30" s="25" t="s">
        <v>1</v>
      </c>
      <c r="P30" s="25" t="s">
        <v>1</v>
      </c>
      <c r="Q30" s="25">
        <v>5958.8282383029155</v>
      </c>
      <c r="R30" s="25">
        <v>7392.2393705409113</v>
      </c>
      <c r="S30" s="25">
        <v>8285.1695088816359</v>
      </c>
      <c r="T30" s="25">
        <v>8904.0809410053153</v>
      </c>
      <c r="U30" s="25">
        <v>8470.9961721542659</v>
      </c>
      <c r="V30" s="25">
        <v>8296.1052324589655</v>
      </c>
      <c r="W30" s="25">
        <v>8434.2408724474153</v>
      </c>
      <c r="X30" s="25">
        <v>8492.5148494336499</v>
      </c>
      <c r="Y30" s="25">
        <v>8723.774451689389</v>
      </c>
      <c r="Z30" s="25">
        <v>8806.1413825433028</v>
      </c>
      <c r="AA30" s="25">
        <v>8928.3027950777741</v>
      </c>
      <c r="AB30" s="25">
        <v>9627.4142449007541</v>
      </c>
      <c r="AC30" s="25">
        <v>10688.93965021186</v>
      </c>
      <c r="AD30" s="25">
        <v>11616.054498431462</v>
      </c>
      <c r="AE30" s="25">
        <v>11884.550084889643</v>
      </c>
      <c r="AF30" s="25">
        <v>12097.680401279582</v>
      </c>
      <c r="AG30" s="25" t="s">
        <v>1</v>
      </c>
    </row>
    <row r="31" spans="1:33" x14ac:dyDescent="0.25">
      <c r="A31" s="9" t="s">
        <v>27</v>
      </c>
      <c r="B31" s="22" t="s">
        <v>1</v>
      </c>
      <c r="C31" s="23" t="s">
        <v>1</v>
      </c>
      <c r="D31" s="23" t="s">
        <v>1</v>
      </c>
      <c r="E31" s="23" t="s">
        <v>1</v>
      </c>
      <c r="F31" s="23" t="s">
        <v>1</v>
      </c>
      <c r="G31" s="23" t="s">
        <v>1</v>
      </c>
      <c r="H31" s="23" t="s">
        <v>1</v>
      </c>
      <c r="I31" s="23" t="s">
        <v>1</v>
      </c>
      <c r="J31" s="23" t="s">
        <v>1</v>
      </c>
      <c r="K31" s="23" t="s">
        <v>1</v>
      </c>
      <c r="L31" s="23" t="s">
        <v>1</v>
      </c>
      <c r="M31" s="23" t="s">
        <v>1</v>
      </c>
      <c r="N31" s="23" t="s">
        <v>1</v>
      </c>
      <c r="O31" s="23">
        <v>7039.4391387798196</v>
      </c>
      <c r="P31" s="23" t="s">
        <v>1</v>
      </c>
      <c r="Q31" s="23">
        <v>7083.206124747895</v>
      </c>
      <c r="R31" s="23" t="s">
        <v>1</v>
      </c>
      <c r="S31" s="23">
        <v>8292.5462542832629</v>
      </c>
      <c r="T31" s="23" t="s">
        <v>1</v>
      </c>
      <c r="U31" s="23">
        <v>8363.6549923375205</v>
      </c>
      <c r="V31" s="23" t="s">
        <v>1</v>
      </c>
      <c r="W31" s="23">
        <v>8659.5020693027018</v>
      </c>
      <c r="X31" s="23" t="s">
        <v>1</v>
      </c>
      <c r="Y31" s="23" t="s">
        <v>1</v>
      </c>
      <c r="Z31" s="23" t="s">
        <v>1</v>
      </c>
      <c r="AA31" s="23">
        <v>10074.219739534647</v>
      </c>
      <c r="AB31" s="23" t="s">
        <v>1</v>
      </c>
      <c r="AC31" s="23">
        <v>11829.990735685527</v>
      </c>
      <c r="AD31" s="23" t="s">
        <v>1</v>
      </c>
      <c r="AE31" s="23">
        <v>12898.798131958754</v>
      </c>
      <c r="AF31" s="23" t="s">
        <v>1</v>
      </c>
      <c r="AG31" s="23" t="s">
        <v>1</v>
      </c>
    </row>
    <row r="32" spans="1:33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>
        <v>266732.01624292671</v>
      </c>
      <c r="AF32" s="29" t="s">
        <v>1</v>
      </c>
      <c r="AG32" s="29" t="s">
        <v>1</v>
      </c>
    </row>
    <row r="33" spans="1:33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</row>
    <row r="34" spans="1:33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</row>
    <row r="35" spans="1:33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 t="s">
        <v>1</v>
      </c>
      <c r="Y35" s="23" t="s">
        <v>1</v>
      </c>
      <c r="Z35" s="23" t="s">
        <v>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34.589478998081603</v>
      </c>
      <c r="AF35" s="23">
        <v>22.207646075154038</v>
      </c>
      <c r="AG35" s="23" t="s">
        <v>1</v>
      </c>
    </row>
    <row r="36" spans="1:33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>
        <v>7.7047024640646136</v>
      </c>
      <c r="AD36" s="25">
        <v>24.937228186184537</v>
      </c>
      <c r="AE36" s="25">
        <v>6.0703881561599431</v>
      </c>
      <c r="AF36" s="25" t="s">
        <v>1</v>
      </c>
      <c r="AG36" s="25" t="s">
        <v>1</v>
      </c>
    </row>
    <row r="37" spans="1:33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</row>
    <row r="38" spans="1:33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</row>
    <row r="39" spans="1:33" s="5" customFormat="1" x14ac:dyDescent="0.25">
      <c r="A39" s="9" t="s">
        <v>35</v>
      </c>
      <c r="B39" s="22" t="s">
        <v>1</v>
      </c>
      <c r="C39" s="23" t="s">
        <v>1</v>
      </c>
      <c r="D39" s="23" t="s">
        <v>1</v>
      </c>
      <c r="E39" s="23" t="s">
        <v>1</v>
      </c>
      <c r="F39" s="23" t="s">
        <v>1</v>
      </c>
      <c r="G39" s="23" t="s">
        <v>1</v>
      </c>
      <c r="H39" s="23" t="s">
        <v>1</v>
      </c>
      <c r="I39" s="23" t="s">
        <v>1</v>
      </c>
      <c r="J39" s="23" t="s">
        <v>1</v>
      </c>
      <c r="K39" s="23" t="s">
        <v>1</v>
      </c>
      <c r="L39" s="23" t="s">
        <v>1</v>
      </c>
      <c r="M39" s="23" t="s">
        <v>1</v>
      </c>
      <c r="N39" s="23" t="s">
        <v>1</v>
      </c>
      <c r="O39" s="23" t="s">
        <v>1</v>
      </c>
      <c r="P39" s="23" t="s">
        <v>1</v>
      </c>
      <c r="Q39" s="23" t="s">
        <v>1</v>
      </c>
      <c r="R39" s="23" t="s">
        <v>1</v>
      </c>
      <c r="S39" s="23" t="s">
        <v>1</v>
      </c>
      <c r="T39" s="23" t="s">
        <v>1</v>
      </c>
      <c r="U39" s="23" t="s">
        <v>1</v>
      </c>
      <c r="V39" s="23" t="s">
        <v>1</v>
      </c>
      <c r="W39" s="23" t="s">
        <v>1</v>
      </c>
      <c r="X39" s="23" t="s">
        <v>1</v>
      </c>
      <c r="Y39" s="23">
        <v>109.43521827495093</v>
      </c>
      <c r="Z39" s="23">
        <v>142.84304870831323</v>
      </c>
      <c r="AA39" s="23">
        <v>191.50071611940831</v>
      </c>
      <c r="AB39" s="23">
        <v>198.12975724121875</v>
      </c>
      <c r="AC39" s="23">
        <v>219.11859278293758</v>
      </c>
      <c r="AD39" s="23">
        <v>214.36220761372124</v>
      </c>
      <c r="AE39" s="23">
        <v>296.63319496266564</v>
      </c>
      <c r="AF39" s="23">
        <v>288.08413547882992</v>
      </c>
      <c r="AG39" s="23" t="s">
        <v>1</v>
      </c>
    </row>
    <row r="40" spans="1:33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</row>
    <row r="41" spans="1:33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</row>
    <row r="42" spans="1:33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</row>
    <row r="43" spans="1:33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</row>
    <row r="44" spans="1:33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</row>
    <row r="45" spans="1:33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</row>
    <row r="46" spans="1:33" x14ac:dyDescent="0.25">
      <c r="A46" s="12" t="s">
        <v>42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</row>
    <row r="47" spans="1:33" s="5" customFormat="1" x14ac:dyDescent="0.25">
      <c r="A47" s="9" t="s">
        <v>43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 t="s">
        <v>1</v>
      </c>
      <c r="L47" s="23" t="s">
        <v>1</v>
      </c>
      <c r="M47" s="23" t="s">
        <v>1</v>
      </c>
      <c r="N47" s="23" t="s">
        <v>1</v>
      </c>
      <c r="O47" s="23">
        <v>1529.0375575496996</v>
      </c>
      <c r="P47" s="23" t="s">
        <v>1</v>
      </c>
      <c r="Q47" s="23">
        <v>1583.5177082051664</v>
      </c>
      <c r="R47" s="23" t="s">
        <v>1</v>
      </c>
      <c r="S47" s="23">
        <v>1973.2281124319757</v>
      </c>
      <c r="T47" s="23">
        <v>2183.8566809202689</v>
      </c>
      <c r="U47" s="23">
        <v>2119.7583023967754</v>
      </c>
      <c r="V47" s="23">
        <v>2122.2618562516263</v>
      </c>
      <c r="W47" s="23">
        <v>2319.3892236876641</v>
      </c>
      <c r="X47" s="23">
        <v>2453.8996811471843</v>
      </c>
      <c r="Y47" s="23">
        <v>2633.1023421511341</v>
      </c>
      <c r="Z47" s="23">
        <v>2803.6878541671472</v>
      </c>
      <c r="AA47" s="23">
        <v>2932.1473028586111</v>
      </c>
      <c r="AB47" s="23">
        <v>2992.4018363058785</v>
      </c>
      <c r="AC47" s="23">
        <v>3327.9452051984495</v>
      </c>
      <c r="AD47" s="23">
        <v>3457.9824142302186</v>
      </c>
      <c r="AE47" s="23">
        <v>3601.5483226270958</v>
      </c>
      <c r="AF47" s="23">
        <v>3656.8426421891645</v>
      </c>
      <c r="AG47" s="23" t="s">
        <v>1</v>
      </c>
    </row>
    <row r="48" spans="1:33" x14ac:dyDescent="0.25">
      <c r="A48" s="12" t="s">
        <v>44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 t="s">
        <v>1</v>
      </c>
      <c r="L48" s="25" t="s">
        <v>1</v>
      </c>
      <c r="M48" s="25" t="s">
        <v>1</v>
      </c>
      <c r="N48" s="25" t="s">
        <v>1</v>
      </c>
      <c r="O48" s="25" t="s">
        <v>1</v>
      </c>
      <c r="P48" s="25" t="s">
        <v>1</v>
      </c>
      <c r="Q48" s="25" t="s">
        <v>1</v>
      </c>
      <c r="R48" s="25" t="s">
        <v>1</v>
      </c>
      <c r="S48" s="25" t="s">
        <v>1</v>
      </c>
      <c r="T48" s="25" t="s">
        <v>1</v>
      </c>
      <c r="U48" s="25" t="s">
        <v>1</v>
      </c>
      <c r="V48" s="25" t="s">
        <v>1</v>
      </c>
      <c r="W48" s="25" t="s">
        <v>1</v>
      </c>
      <c r="X48" s="25" t="s">
        <v>1</v>
      </c>
      <c r="Y48" s="25" t="s">
        <v>1</v>
      </c>
      <c r="Z48" s="25" t="s">
        <v>1</v>
      </c>
      <c r="AA48" s="25" t="s">
        <v>1</v>
      </c>
      <c r="AB48" s="25" t="s">
        <v>1</v>
      </c>
      <c r="AC48" s="25" t="s">
        <v>1</v>
      </c>
      <c r="AD48" s="25" t="s">
        <v>1</v>
      </c>
      <c r="AE48" s="25" t="s">
        <v>1</v>
      </c>
      <c r="AF48" s="25" t="s">
        <v>1</v>
      </c>
      <c r="AG48" s="25" t="s">
        <v>1</v>
      </c>
    </row>
    <row r="49" spans="1:33" s="5" customFormat="1" x14ac:dyDescent="0.25">
      <c r="A49" s="9" t="s">
        <v>45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</row>
    <row r="50" spans="1:33" x14ac:dyDescent="0.25">
      <c r="A50" s="12" t="s">
        <v>46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>
        <v>21.300797595182196</v>
      </c>
      <c r="AB50" s="25">
        <v>31.310312921012478</v>
      </c>
      <c r="AC50" s="25">
        <v>30.010273768676598</v>
      </c>
      <c r="AD50" s="25">
        <v>36.704885570371076</v>
      </c>
      <c r="AE50" s="25">
        <v>31.100144222037077</v>
      </c>
      <c r="AF50" s="25">
        <v>28.786251584643395</v>
      </c>
      <c r="AG50" s="25" t="s">
        <v>1</v>
      </c>
    </row>
    <row r="51" spans="1:33" s="5" customFormat="1" x14ac:dyDescent="0.25">
      <c r="A51" s="9" t="s">
        <v>47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 t="s">
        <v>1</v>
      </c>
      <c r="AB51" s="23" t="s">
        <v>1</v>
      </c>
      <c r="AC51" s="23" t="s">
        <v>1</v>
      </c>
      <c r="AD51" s="23" t="s">
        <v>1</v>
      </c>
      <c r="AE51" s="23" t="s">
        <v>1</v>
      </c>
      <c r="AF51" s="23" t="s">
        <v>1</v>
      </c>
      <c r="AG51" s="23" t="s">
        <v>1</v>
      </c>
    </row>
    <row r="52" spans="1:33" x14ac:dyDescent="0.25">
      <c r="A52" s="12" t="s">
        <v>48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</row>
    <row r="53" spans="1:33" s="5" customFormat="1" x14ac:dyDescent="0.25">
      <c r="A53" s="9" t="s">
        <v>49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>
        <v>13.650310763996419</v>
      </c>
      <c r="V53" s="23">
        <v>3.9170957215472115</v>
      </c>
      <c r="W53" s="23">
        <v>13.000226362254182</v>
      </c>
      <c r="X53" s="23" t="s">
        <v>1</v>
      </c>
      <c r="Y53" s="23" t="s">
        <v>1</v>
      </c>
      <c r="Z53" s="23" t="s">
        <v>1</v>
      </c>
      <c r="AA53" s="23">
        <v>153.95488709924604</v>
      </c>
      <c r="AB53" s="23">
        <v>164.69159437848177</v>
      </c>
      <c r="AC53" s="23">
        <v>185.71733688056938</v>
      </c>
      <c r="AD53" s="23">
        <v>205.91081581592204</v>
      </c>
      <c r="AE53" s="23">
        <v>206.98070686921557</v>
      </c>
      <c r="AF53" s="23">
        <v>94.297983132999931</v>
      </c>
      <c r="AG53" s="23" t="s">
        <v>1</v>
      </c>
    </row>
    <row r="54" spans="1:33" x14ac:dyDescent="0.25">
      <c r="A54" s="12" t="s">
        <v>50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 t="s">
        <v>1</v>
      </c>
      <c r="V54" s="25" t="s">
        <v>1</v>
      </c>
      <c r="W54" s="25" t="s">
        <v>1</v>
      </c>
      <c r="X54" s="25">
        <v>9215.9995923407332</v>
      </c>
      <c r="Y54" s="25" t="s">
        <v>1</v>
      </c>
      <c r="Z54" s="25" t="s">
        <v>1</v>
      </c>
      <c r="AA54" s="25">
        <v>10951.42451617915</v>
      </c>
      <c r="AB54" s="25" t="s">
        <v>1</v>
      </c>
      <c r="AC54" s="25">
        <v>11593.363284124453</v>
      </c>
      <c r="AD54" s="25" t="s">
        <v>1</v>
      </c>
      <c r="AE54" s="25">
        <v>12767.193394203025</v>
      </c>
      <c r="AF54" s="25" t="s">
        <v>1</v>
      </c>
      <c r="AG54" s="25" t="s">
        <v>1</v>
      </c>
    </row>
    <row r="55" spans="1:33" s="5" customFormat="1" x14ac:dyDescent="0.25">
      <c r="A55" s="9" t="s">
        <v>51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</row>
    <row r="56" spans="1:33" x14ac:dyDescent="0.25">
      <c r="A56" s="12" t="s">
        <v>52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>
        <v>657.27327281663327</v>
      </c>
      <c r="P56" s="25">
        <v>839.73576478875191</v>
      </c>
      <c r="Q56" s="25">
        <v>1414.2458144068514</v>
      </c>
      <c r="R56" s="25">
        <v>1744.6249428311783</v>
      </c>
      <c r="S56" s="25" t="s">
        <v>1</v>
      </c>
      <c r="T56" s="25">
        <v>3126.7932633301516</v>
      </c>
      <c r="U56" s="25">
        <v>3018.8773727985431</v>
      </c>
      <c r="V56" s="25">
        <v>3823.6853056962386</v>
      </c>
      <c r="W56" s="25">
        <v>4500.1024658033321</v>
      </c>
      <c r="X56" s="25">
        <v>5212.5358874193998</v>
      </c>
      <c r="Y56" s="25">
        <v>5974.3509727233823</v>
      </c>
      <c r="Z56" s="25">
        <v>7190.7426319868464</v>
      </c>
      <c r="AA56" s="25">
        <v>7876.3226352571974</v>
      </c>
      <c r="AB56" s="25">
        <v>9601.4131559354464</v>
      </c>
      <c r="AC56" s="25">
        <v>11055.419153455976</v>
      </c>
      <c r="AD56" s="25">
        <v>12788.142912269312</v>
      </c>
      <c r="AE56" s="25">
        <v>13484.888049725452</v>
      </c>
      <c r="AF56" s="25">
        <v>14382.134516804246</v>
      </c>
      <c r="AG56" s="25" t="s">
        <v>1</v>
      </c>
    </row>
    <row r="57" spans="1:33" s="5" customFormat="1" x14ac:dyDescent="0.25">
      <c r="A57" s="9" t="s">
        <v>53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 t="s">
        <v>1</v>
      </c>
      <c r="N57" s="23" t="s">
        <v>1</v>
      </c>
      <c r="O57" s="23" t="s">
        <v>1</v>
      </c>
      <c r="P57" s="23" t="s">
        <v>1</v>
      </c>
      <c r="Q57" s="23" t="s">
        <v>1</v>
      </c>
      <c r="R57" s="23">
        <v>18909.469954213073</v>
      </c>
      <c r="S57" s="23">
        <v>20480.444532802059</v>
      </c>
      <c r="T57" s="23">
        <v>21062.654359255001</v>
      </c>
      <c r="U57" s="23">
        <v>20187.191757478799</v>
      </c>
      <c r="V57" s="23">
        <v>20805.748152704975</v>
      </c>
      <c r="W57" s="23">
        <v>21481.703897163381</v>
      </c>
      <c r="X57" s="23">
        <v>21797.54686916541</v>
      </c>
      <c r="Y57" s="23">
        <v>23682.196856373554</v>
      </c>
      <c r="Z57" s="23">
        <v>25125.135300754249</v>
      </c>
      <c r="AA57" s="23">
        <v>26734.348806080707</v>
      </c>
      <c r="AB57" s="23">
        <v>28842.453489165746</v>
      </c>
      <c r="AC57" s="23">
        <v>30995.134392149586</v>
      </c>
      <c r="AD57" s="23">
        <v>33033.499390735094</v>
      </c>
      <c r="AE57" s="23" t="s">
        <v>1</v>
      </c>
      <c r="AF57" s="23" t="s">
        <v>1</v>
      </c>
      <c r="AG57" s="23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198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30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452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22" t="s">
        <v>1</v>
      </c>
      <c r="C5" s="23">
        <v>3055.4721484390038</v>
      </c>
      <c r="D5" s="23" t="s">
        <v>1</v>
      </c>
      <c r="E5" s="23">
        <v>3377.5325123078869</v>
      </c>
      <c r="F5" s="23">
        <v>3540.1541167422542</v>
      </c>
      <c r="G5" s="23">
        <v>3746.200977346859</v>
      </c>
      <c r="H5" s="23">
        <v>4025.354954271414</v>
      </c>
      <c r="I5" s="23">
        <v>4372.7088454737568</v>
      </c>
      <c r="J5" s="23">
        <v>4570.5585405713346</v>
      </c>
      <c r="K5" s="23">
        <v>4957.8943638682858</v>
      </c>
      <c r="L5" s="23">
        <v>5514.8014584819257</v>
      </c>
      <c r="M5" s="23">
        <v>6019.7147754388707</v>
      </c>
      <c r="N5" s="23">
        <v>5955.2696667811751</v>
      </c>
      <c r="O5" s="23">
        <v>5909.5618944131638</v>
      </c>
      <c r="P5" s="23">
        <v>6082.9211348086183</v>
      </c>
      <c r="Q5" s="23">
        <v>6225.1936558913103</v>
      </c>
      <c r="R5" s="23">
        <v>6778.8209349753906</v>
      </c>
      <c r="S5" s="23">
        <v>7232.2255632425567</v>
      </c>
      <c r="T5" s="23">
        <v>7858.3281426626982</v>
      </c>
      <c r="U5" s="23">
        <v>8145.5235204855844</v>
      </c>
      <c r="V5" s="23">
        <v>8950.2158810000819</v>
      </c>
      <c r="W5" s="23">
        <v>9821.9641283743094</v>
      </c>
      <c r="X5" s="23">
        <v>10714.987891312518</v>
      </c>
      <c r="Y5" s="23">
        <v>11358.644497535246</v>
      </c>
      <c r="Z5" s="23">
        <v>11935.862156873038</v>
      </c>
      <c r="AA5" s="23">
        <v>12647.78161945405</v>
      </c>
      <c r="AB5" s="23">
        <v>13895.67368449356</v>
      </c>
      <c r="AC5" s="23">
        <v>15301.006660357849</v>
      </c>
      <c r="AD5" s="23">
        <v>17168.761506614632</v>
      </c>
      <c r="AE5" s="23">
        <v>19702.668940769021</v>
      </c>
      <c r="AF5" s="23">
        <v>20691.525764760325</v>
      </c>
      <c r="AG5" s="23">
        <v>22124.361515459925</v>
      </c>
    </row>
    <row r="6" spans="1:33" x14ac:dyDescent="0.25">
      <c r="A6" s="12" t="s">
        <v>2</v>
      </c>
      <c r="B6" s="24">
        <v>1567.0123647421149</v>
      </c>
      <c r="C6" s="25">
        <v>951.38525778569851</v>
      </c>
      <c r="D6" s="25">
        <v>971.57648787213714</v>
      </c>
      <c r="E6" s="25">
        <v>705.3170448010776</v>
      </c>
      <c r="F6" s="25">
        <v>542.28502655263378</v>
      </c>
      <c r="G6" s="25">
        <v>277.76992944431754</v>
      </c>
      <c r="H6" s="25">
        <v>239.49782337254445</v>
      </c>
      <c r="I6" s="25">
        <v>222.48828579140536</v>
      </c>
      <c r="J6" s="25">
        <v>245.97333038358107</v>
      </c>
      <c r="K6" s="25">
        <v>256.01435892160754</v>
      </c>
      <c r="L6" s="25">
        <v>259.80652730434963</v>
      </c>
      <c r="M6" s="25">
        <v>249.18871605844234</v>
      </c>
      <c r="N6" s="25">
        <v>283.59426733168971</v>
      </c>
      <c r="O6" s="25">
        <v>309.04066265200458</v>
      </c>
      <c r="P6" s="25">
        <v>334.34147742405321</v>
      </c>
      <c r="Q6" s="25">
        <v>348.93869715628921</v>
      </c>
      <c r="R6" s="25">
        <v>383.41329596120647</v>
      </c>
      <c r="S6" s="25">
        <v>415.9548631447845</v>
      </c>
      <c r="T6" s="25">
        <v>480.83963980474721</v>
      </c>
      <c r="U6" s="25">
        <v>520.86129659723838</v>
      </c>
      <c r="V6" s="25">
        <v>622.82144670484627</v>
      </c>
      <c r="W6" s="25">
        <v>612.72679288736799</v>
      </c>
      <c r="X6" s="25">
        <v>716.17148862359829</v>
      </c>
      <c r="Y6" s="25">
        <v>767.17029611186456</v>
      </c>
      <c r="Z6" s="25">
        <v>1005.4445061452127</v>
      </c>
      <c r="AA6" s="25">
        <v>1253.0710402219302</v>
      </c>
      <c r="AB6" s="25">
        <v>1101.4175005660884</v>
      </c>
      <c r="AC6" s="25">
        <v>1124.140332270081</v>
      </c>
      <c r="AD6" s="25">
        <v>1218.7897585930223</v>
      </c>
      <c r="AE6" s="25">
        <v>1422.4311598073618</v>
      </c>
      <c r="AF6" s="25">
        <v>1453.7683941299968</v>
      </c>
      <c r="AG6" s="25" t="s">
        <v>1</v>
      </c>
    </row>
    <row r="7" spans="1:33" s="15" customFormat="1" x14ac:dyDescent="0.25">
      <c r="A7" s="16" t="s">
        <v>3</v>
      </c>
      <c r="B7" s="26" t="s">
        <v>1</v>
      </c>
      <c r="C7" s="27">
        <v>2075.237347341606</v>
      </c>
      <c r="D7" s="27">
        <v>1800.6652737249667</v>
      </c>
      <c r="E7" s="27">
        <v>1294.3830499699097</v>
      </c>
      <c r="F7" s="27">
        <v>1240.1137393388474</v>
      </c>
      <c r="G7" s="27">
        <v>1253.0655414235009</v>
      </c>
      <c r="H7" s="27">
        <v>1346.898798703377</v>
      </c>
      <c r="I7" s="27">
        <v>1509.5071343808088</v>
      </c>
      <c r="J7" s="27">
        <v>1634.7164733878667</v>
      </c>
      <c r="K7" s="27">
        <v>1661.825733431253</v>
      </c>
      <c r="L7" s="27">
        <v>1848.0618173300938</v>
      </c>
      <c r="M7" s="27">
        <v>1977.970447500719</v>
      </c>
      <c r="N7" s="27">
        <v>2043.9579395145536</v>
      </c>
      <c r="O7" s="27">
        <v>2274.7290917278874</v>
      </c>
      <c r="P7" s="27">
        <v>2431.9094193598294</v>
      </c>
      <c r="Q7" s="27">
        <v>2619.4515595646985</v>
      </c>
      <c r="R7" s="27">
        <v>3001.706469961744</v>
      </c>
      <c r="S7" s="27">
        <v>3507.2349462741513</v>
      </c>
      <c r="T7" s="27">
        <v>3583.6031827343136</v>
      </c>
      <c r="U7" s="27">
        <v>3730.2387700641607</v>
      </c>
      <c r="V7" s="27">
        <v>3874.6015580451849</v>
      </c>
      <c r="W7" s="27">
        <v>4702.283162505465</v>
      </c>
      <c r="X7" s="27">
        <v>5441.5660183013615</v>
      </c>
      <c r="Y7" s="27">
        <v>6089.3027609661149</v>
      </c>
      <c r="Z7" s="27">
        <v>6699.4458093662943</v>
      </c>
      <c r="AA7" s="27">
        <v>6852.9546343401371</v>
      </c>
      <c r="AB7" s="27">
        <v>6369.8292102879195</v>
      </c>
      <c r="AC7" s="27">
        <v>7274.5373717121283</v>
      </c>
      <c r="AD7" s="27">
        <v>8305.6620006841513</v>
      </c>
      <c r="AE7" s="27">
        <v>8814.6751304527461</v>
      </c>
      <c r="AF7" s="27">
        <v>8862.8419921833938</v>
      </c>
      <c r="AG7" s="27">
        <v>9572.2479594953747</v>
      </c>
    </row>
    <row r="8" spans="1:33" x14ac:dyDescent="0.25">
      <c r="A8" s="12" t="s">
        <v>4</v>
      </c>
      <c r="B8" s="24">
        <v>1423.9141093606793</v>
      </c>
      <c r="C8" s="25">
        <v>1555.744132830979</v>
      </c>
      <c r="D8" s="25">
        <v>1653.7557084101311</v>
      </c>
      <c r="E8" s="25">
        <v>1773.3591625722354</v>
      </c>
      <c r="F8" s="25" t="s">
        <v>1</v>
      </c>
      <c r="G8" s="25">
        <v>2123.8515990908545</v>
      </c>
      <c r="H8" s="25">
        <v>2256.8594716053276</v>
      </c>
      <c r="I8" s="25">
        <v>2488.8749519657022</v>
      </c>
      <c r="J8" s="25">
        <v>2746.9412706650032</v>
      </c>
      <c r="K8" s="25">
        <v>3017.9805309932685</v>
      </c>
      <c r="L8" s="25">
        <v>3345.4041891532056</v>
      </c>
      <c r="M8" s="25">
        <v>3667.1150776982527</v>
      </c>
      <c r="N8" s="25">
        <v>4021.5585720716422</v>
      </c>
      <c r="O8" s="25">
        <v>4171.5075967962457</v>
      </c>
      <c r="P8" s="25">
        <v>4306.5442118379015</v>
      </c>
      <c r="Q8" s="25">
        <v>4429.522099348872</v>
      </c>
      <c r="R8" s="25">
        <v>4878.0288759324876</v>
      </c>
      <c r="S8" s="25">
        <v>5358.5818954982233</v>
      </c>
      <c r="T8" s="25">
        <v>6289.2994674808861</v>
      </c>
      <c r="U8" s="25">
        <v>6805.4570002279097</v>
      </c>
      <c r="V8" s="25">
        <v>6959.1666900501232</v>
      </c>
      <c r="W8" s="25">
        <v>7283.6614570805141</v>
      </c>
      <c r="X8" s="25">
        <v>7468.7578330162223</v>
      </c>
      <c r="Y8" s="25">
        <v>7793.5962221370773</v>
      </c>
      <c r="Z8" s="25">
        <v>7877.5505637172564</v>
      </c>
      <c r="AA8" s="25">
        <v>8515.6687072240275</v>
      </c>
      <c r="AB8" s="25">
        <v>9207.9556420356566</v>
      </c>
      <c r="AC8" s="25">
        <v>9354.4823615887763</v>
      </c>
      <c r="AD8" s="25">
        <v>9877.923386605109</v>
      </c>
      <c r="AE8" s="25">
        <v>10012.282895912836</v>
      </c>
      <c r="AF8" s="25">
        <v>10401.684026175861</v>
      </c>
      <c r="AG8" s="25">
        <v>10845.021041647387</v>
      </c>
    </row>
    <row r="9" spans="1:33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>
        <v>66.184373708143866</v>
      </c>
      <c r="K9" s="23">
        <v>79.183357414152596</v>
      </c>
      <c r="L9" s="23">
        <v>78.968694020301967</v>
      </c>
      <c r="M9" s="23">
        <v>99.991188759315833</v>
      </c>
      <c r="N9" s="23">
        <v>114.54924986375181</v>
      </c>
      <c r="O9" s="23">
        <v>137.64482102714857</v>
      </c>
      <c r="P9" s="23">
        <v>167.5319913541808</v>
      </c>
      <c r="Q9" s="23">
        <v>206.67040180558203</v>
      </c>
      <c r="R9" s="23">
        <v>289.92628520846176</v>
      </c>
      <c r="S9" s="23">
        <v>315.04657263843887</v>
      </c>
      <c r="T9" s="23">
        <v>381.68441716890959</v>
      </c>
      <c r="U9" s="23">
        <v>381.71604269801981</v>
      </c>
      <c r="V9" s="23">
        <v>454.52326414722205</v>
      </c>
      <c r="W9" s="23">
        <v>751.46012509773254</v>
      </c>
      <c r="X9" s="23">
        <v>730.61222923139803</v>
      </c>
      <c r="Y9" s="23">
        <v>624.10034761037014</v>
      </c>
      <c r="Z9" s="23">
        <v>544.20467270208201</v>
      </c>
      <c r="AA9" s="23">
        <v>563.30220618326575</v>
      </c>
      <c r="AB9" s="23">
        <v>512.15404405426546</v>
      </c>
      <c r="AC9" s="23">
        <v>568.9202629237177</v>
      </c>
      <c r="AD9" s="23">
        <v>678.67331654159477</v>
      </c>
      <c r="AE9" s="23">
        <v>820.32884144872787</v>
      </c>
      <c r="AF9" s="23">
        <v>896.89837178506809</v>
      </c>
      <c r="AG9" s="23">
        <v>1025.160017862459</v>
      </c>
    </row>
    <row r="10" spans="1:33" x14ac:dyDescent="0.25">
      <c r="A10" s="12" t="s">
        <v>6</v>
      </c>
      <c r="B10" s="24">
        <v>1645.9538032022779</v>
      </c>
      <c r="C10" s="25">
        <v>1732.1330388794552</v>
      </c>
      <c r="D10" s="25">
        <v>1793.4813516068732</v>
      </c>
      <c r="E10" s="25">
        <v>1854.3432668289263</v>
      </c>
      <c r="F10" s="25">
        <v>2079.757098017205</v>
      </c>
      <c r="G10" s="25">
        <v>2204.2140551707203</v>
      </c>
      <c r="H10" s="25">
        <v>2524.0112467500257</v>
      </c>
      <c r="I10" s="25">
        <v>2936.6924424593926</v>
      </c>
      <c r="J10" s="25">
        <v>3383.1804543506214</v>
      </c>
      <c r="K10" s="25">
        <v>3909.9348108991908</v>
      </c>
      <c r="L10" s="25">
        <v>4493.9606126469962</v>
      </c>
      <c r="M10" s="25">
        <v>4605.4824869707927</v>
      </c>
      <c r="N10" s="25">
        <v>4839.4001600989041</v>
      </c>
      <c r="O10" s="25">
        <v>4995.0179740160193</v>
      </c>
      <c r="P10" s="25">
        <v>5398.0246832392977</v>
      </c>
      <c r="Q10" s="25">
        <v>5588.6929460580914</v>
      </c>
      <c r="R10" s="25">
        <v>6046.1891728515293</v>
      </c>
      <c r="S10" s="25">
        <v>6677.9665731010173</v>
      </c>
      <c r="T10" s="25">
        <v>7533.0596135398109</v>
      </c>
      <c r="U10" s="25">
        <v>7569.9463024064635</v>
      </c>
      <c r="V10" s="25">
        <v>7741.79545040623</v>
      </c>
      <c r="W10" s="25">
        <v>7976.7812682335862</v>
      </c>
      <c r="X10" s="25">
        <v>7520.0061640405283</v>
      </c>
      <c r="Y10" s="25">
        <v>7382.8335120841839</v>
      </c>
      <c r="Z10" s="25">
        <v>7178.1616163843</v>
      </c>
      <c r="AA10" s="25">
        <v>6687.8693205603313</v>
      </c>
      <c r="AB10" s="25">
        <v>6727.3625119906465</v>
      </c>
      <c r="AC10" s="25">
        <v>7147.7449959879905</v>
      </c>
      <c r="AD10" s="25">
        <v>7540.5331328053071</v>
      </c>
      <c r="AE10" s="25">
        <v>7779.0842480234005</v>
      </c>
      <c r="AF10" s="25">
        <v>8204.6214385040967</v>
      </c>
      <c r="AG10" s="25">
        <v>9152.679422329742</v>
      </c>
    </row>
    <row r="11" spans="1:33" x14ac:dyDescent="0.25">
      <c r="A11" s="9" t="s">
        <v>7</v>
      </c>
      <c r="B11" s="22">
        <v>23364.608708371936</v>
      </c>
      <c r="C11" s="23">
        <v>24443.540958206631</v>
      </c>
      <c r="D11" s="23">
        <v>25463.102609388512</v>
      </c>
      <c r="E11" s="23">
        <v>26308.094700254602</v>
      </c>
      <c r="F11" s="23">
        <v>26905.932203389832</v>
      </c>
      <c r="G11" s="23">
        <v>27710.695973075344</v>
      </c>
      <c r="H11" s="23">
        <v>28360.714882483117</v>
      </c>
      <c r="I11" s="23">
        <v>28637.443988060415</v>
      </c>
      <c r="J11" s="23">
        <v>29450.583677820243</v>
      </c>
      <c r="K11" s="23">
        <v>30993.752630623236</v>
      </c>
      <c r="L11" s="23">
        <v>33270.24008753516</v>
      </c>
      <c r="M11" s="23">
        <v>36062.768929807404</v>
      </c>
      <c r="N11" s="23">
        <v>38334.737830834099</v>
      </c>
      <c r="O11" s="23">
        <v>37175.347056059138</v>
      </c>
      <c r="P11" s="23">
        <v>38168.720398405778</v>
      </c>
      <c r="Q11" s="23">
        <v>39530.064661992146</v>
      </c>
      <c r="R11" s="23">
        <v>42366.088513537674</v>
      </c>
      <c r="S11" s="23">
        <v>44221.836671088509</v>
      </c>
      <c r="T11" s="23">
        <v>46567.109360294096</v>
      </c>
      <c r="U11" s="23">
        <v>49636.853595622539</v>
      </c>
      <c r="V11" s="23">
        <v>50862.630933548011</v>
      </c>
      <c r="W11" s="23">
        <v>53617.310524257722</v>
      </c>
      <c r="X11" s="23">
        <v>55097.692647527358</v>
      </c>
      <c r="Y11" s="23">
        <v>58353.296954449186</v>
      </c>
      <c r="Z11" s="23">
        <v>59337.312785967697</v>
      </c>
      <c r="AA11" s="23">
        <v>60541.380299594159</v>
      </c>
      <c r="AB11" s="23">
        <v>63651.435047253748</v>
      </c>
      <c r="AC11" s="23">
        <v>65592.790111529655</v>
      </c>
      <c r="AD11" s="23">
        <v>68653.97280491321</v>
      </c>
      <c r="AE11" s="23">
        <v>72330.426730457591</v>
      </c>
      <c r="AF11" s="23">
        <v>73186.970653584707</v>
      </c>
      <c r="AG11" s="23">
        <v>77523.624800469755</v>
      </c>
    </row>
    <row r="12" spans="1:33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>
        <v>517.09856798178851</v>
      </c>
      <c r="O12" s="25">
        <v>554.46334704276433</v>
      </c>
      <c r="P12" s="25">
        <v>645.19937546803214</v>
      </c>
      <c r="Q12" s="25">
        <v>564.72491748023344</v>
      </c>
      <c r="R12" s="25">
        <v>556.7335133861618</v>
      </c>
      <c r="S12" s="25">
        <v>660.57964260759843</v>
      </c>
      <c r="T12" s="25">
        <v>793.82359093954892</v>
      </c>
      <c r="U12" s="25">
        <v>727.16180680587161</v>
      </c>
      <c r="V12" s="25">
        <v>630.66702624178015</v>
      </c>
      <c r="W12" s="25">
        <v>666.8067049147312</v>
      </c>
      <c r="X12" s="25">
        <v>677.41685390841405</v>
      </c>
      <c r="Y12" s="25">
        <v>751.86374141065232</v>
      </c>
      <c r="Z12" s="25">
        <v>732.21979122854384</v>
      </c>
      <c r="AA12" s="25">
        <v>812.46530905476811</v>
      </c>
      <c r="AB12" s="25">
        <v>896.23577247299727</v>
      </c>
      <c r="AC12" s="25">
        <v>950.7737903247579</v>
      </c>
      <c r="AD12" s="25">
        <v>1124.1506747817014</v>
      </c>
      <c r="AE12" s="25">
        <v>1342.3294065697121</v>
      </c>
      <c r="AF12" s="25">
        <v>1454.3466836313469</v>
      </c>
      <c r="AG12" s="25" t="s">
        <v>1</v>
      </c>
    </row>
    <row r="13" spans="1:33" x14ac:dyDescent="0.25">
      <c r="A13" s="9" t="s">
        <v>9</v>
      </c>
      <c r="B13" s="22">
        <v>382.86577746040649</v>
      </c>
      <c r="C13" s="23">
        <v>455.0303535725015</v>
      </c>
      <c r="D13" s="23">
        <v>534.22702245902781</v>
      </c>
      <c r="E13" s="23">
        <v>635.65178030697246</v>
      </c>
      <c r="F13" s="23">
        <v>742.99070128247752</v>
      </c>
      <c r="G13" s="23">
        <v>837.30878225853746</v>
      </c>
      <c r="H13" s="23">
        <v>947.05722104585368</v>
      </c>
      <c r="I13" s="23">
        <v>1033.5538780680424</v>
      </c>
      <c r="J13" s="23">
        <v>1125.3912068514192</v>
      </c>
      <c r="K13" s="23">
        <v>1169.0787213228843</v>
      </c>
      <c r="L13" s="23">
        <v>1245.7254001279732</v>
      </c>
      <c r="M13" s="23">
        <v>1324.5244840563059</v>
      </c>
      <c r="N13" s="23">
        <v>1462.1225930425448</v>
      </c>
      <c r="O13" s="23">
        <v>1630.3844372394626</v>
      </c>
      <c r="P13" s="23">
        <v>1856.8292249826466</v>
      </c>
      <c r="Q13" s="23">
        <v>2006.5097898897607</v>
      </c>
      <c r="R13" s="23">
        <v>2266.2313234488342</v>
      </c>
      <c r="S13" s="23">
        <v>2539.1734322274565</v>
      </c>
      <c r="T13" s="23">
        <v>2758.8631230762549</v>
      </c>
      <c r="U13" s="23">
        <v>3035.1764815529846</v>
      </c>
      <c r="V13" s="23">
        <v>3142.4315158392615</v>
      </c>
      <c r="W13" s="23">
        <v>3206.0833685101738</v>
      </c>
      <c r="X13" s="23">
        <v>3321.5708953773178</v>
      </c>
      <c r="Y13" s="23">
        <v>3467.7550577642783</v>
      </c>
      <c r="Z13" s="23">
        <v>3622.7734631111261</v>
      </c>
      <c r="AA13" s="23">
        <v>3839.3895905326258</v>
      </c>
      <c r="AB13" s="23">
        <v>3997.4115214991016</v>
      </c>
      <c r="AC13" s="23">
        <v>4692.3206676695136</v>
      </c>
      <c r="AD13" s="23">
        <v>4812.3764538369678</v>
      </c>
      <c r="AE13" s="23">
        <v>5285.5491245594976</v>
      </c>
      <c r="AF13" s="23">
        <v>5735.819241196471</v>
      </c>
      <c r="AG13" s="23">
        <v>5804.9084944395154</v>
      </c>
    </row>
    <row r="14" spans="1:33" x14ac:dyDescent="0.25">
      <c r="A14" s="12" t="s">
        <v>10</v>
      </c>
      <c r="B14" s="24">
        <v>12691.722280763375</v>
      </c>
      <c r="C14" s="25">
        <v>12666.920397153031</v>
      </c>
      <c r="D14" s="25">
        <v>12624.73626179165</v>
      </c>
      <c r="E14" s="25">
        <v>12201.752903397155</v>
      </c>
      <c r="F14" s="25">
        <v>11882.621305783725</v>
      </c>
      <c r="G14" s="25">
        <v>11878.184091163661</v>
      </c>
      <c r="H14" s="25">
        <v>12398.703098876806</v>
      </c>
      <c r="I14" s="25">
        <v>13415.841214813121</v>
      </c>
      <c r="J14" s="25">
        <v>14307.98679224288</v>
      </c>
      <c r="K14" s="25">
        <v>14289.965738604025</v>
      </c>
      <c r="L14" s="25">
        <v>15471.695301858421</v>
      </c>
      <c r="M14" s="25">
        <v>16622.087013604141</v>
      </c>
      <c r="N14" s="25">
        <v>17728.83426493857</v>
      </c>
      <c r="O14" s="25">
        <v>17720.021500628704</v>
      </c>
      <c r="P14" s="25">
        <v>17905.440305025215</v>
      </c>
      <c r="Q14" s="25">
        <v>18241.244990580479</v>
      </c>
      <c r="R14" s="25">
        <v>20455.081291426544</v>
      </c>
      <c r="S14" s="25">
        <v>22525.114871735313</v>
      </c>
      <c r="T14" s="25">
        <v>24234.969260961549</v>
      </c>
      <c r="U14" s="25">
        <v>24903.9637091076</v>
      </c>
      <c r="V14" s="25">
        <v>25383.732857000581</v>
      </c>
      <c r="W14" s="25">
        <v>26111.690328159042</v>
      </c>
      <c r="X14" s="25">
        <v>27419.62015751654</v>
      </c>
      <c r="Y14" s="25">
        <v>28459.417414102008</v>
      </c>
      <c r="Z14" s="25">
        <v>29448.32243619904</v>
      </c>
      <c r="AA14" s="25">
        <v>29994.828711211951</v>
      </c>
      <c r="AB14" s="25">
        <v>33076.597615567327</v>
      </c>
      <c r="AC14" s="25">
        <v>34488.799020140745</v>
      </c>
      <c r="AD14" s="25">
        <v>37039.84034502854</v>
      </c>
      <c r="AE14" s="25">
        <v>38740.491417527868</v>
      </c>
      <c r="AF14" s="25">
        <v>37704.230911186271</v>
      </c>
      <c r="AG14" s="25">
        <v>41150.992968445687</v>
      </c>
    </row>
    <row r="15" spans="1:33" x14ac:dyDescent="0.25">
      <c r="A15" s="9" t="s">
        <v>11</v>
      </c>
      <c r="B15" s="22" t="s">
        <v>1</v>
      </c>
      <c r="C15" s="23">
        <v>14.580667126669224</v>
      </c>
      <c r="D15" s="23">
        <v>16.212789553122136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>
        <v>25.89678653009792</v>
      </c>
      <c r="K15" s="23">
        <v>29.44294189236221</v>
      </c>
      <c r="L15" s="23">
        <v>33.523812789099544</v>
      </c>
      <c r="M15" s="23">
        <v>38.001647862375492</v>
      </c>
      <c r="N15" s="23">
        <v>46.751262505919357</v>
      </c>
      <c r="O15" s="23">
        <v>55.519752376154209</v>
      </c>
      <c r="P15" s="23">
        <v>63.393775333617612</v>
      </c>
      <c r="Q15" s="23">
        <v>75.305934943346983</v>
      </c>
      <c r="R15" s="23">
        <v>86.432956451505618</v>
      </c>
      <c r="S15" s="23">
        <v>100.91385335352561</v>
      </c>
      <c r="T15" s="23">
        <v>105.74126957860763</v>
      </c>
      <c r="U15" s="23">
        <v>121.66883422289347</v>
      </c>
      <c r="V15" s="23">
        <v>123.1153747160152</v>
      </c>
      <c r="W15" s="23">
        <v>128.65774560119573</v>
      </c>
      <c r="X15" s="23">
        <v>120.70681357343686</v>
      </c>
      <c r="Y15" s="23">
        <v>127.26155550727127</v>
      </c>
      <c r="Z15" s="23">
        <v>131.70464938846624</v>
      </c>
      <c r="AA15" s="23">
        <v>128.60962978553044</v>
      </c>
      <c r="AB15" s="23">
        <v>158.78328228727725</v>
      </c>
      <c r="AC15" s="23">
        <v>179.15592529729938</v>
      </c>
      <c r="AD15" s="23">
        <v>217.32143777493187</v>
      </c>
      <c r="AE15" s="23">
        <v>266.84834207465695</v>
      </c>
      <c r="AF15" s="23">
        <v>301.85058583926491</v>
      </c>
      <c r="AG15" s="23" t="s">
        <v>1</v>
      </c>
    </row>
    <row r="16" spans="1:33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>
        <v>92.250083843554862</v>
      </c>
      <c r="H16" s="25">
        <v>113.0522692135587</v>
      </c>
      <c r="I16" s="25">
        <v>135.64193341124016</v>
      </c>
      <c r="J16" s="25">
        <v>149.82829067225842</v>
      </c>
      <c r="K16" s="25">
        <v>138.37870422975007</v>
      </c>
      <c r="L16" s="25">
        <v>173.06402374906747</v>
      </c>
      <c r="M16" s="25">
        <v>218.64972567138318</v>
      </c>
      <c r="N16" s="25">
        <v>237.28281795926128</v>
      </c>
      <c r="O16" s="25">
        <v>273.71086556169428</v>
      </c>
      <c r="P16" s="25">
        <v>330.65082926570074</v>
      </c>
      <c r="Q16" s="25">
        <v>360.72460204567022</v>
      </c>
      <c r="R16" s="25">
        <v>426.91573371099742</v>
      </c>
      <c r="S16" s="25">
        <v>494.67561330937167</v>
      </c>
      <c r="T16" s="25">
        <v>523.08407175714092</v>
      </c>
      <c r="U16" s="25">
        <v>476.08507157115679</v>
      </c>
      <c r="V16" s="25">
        <v>487.56930305055539</v>
      </c>
      <c r="W16" s="25">
        <v>625.54738549436729</v>
      </c>
      <c r="X16" s="25">
        <v>659.14588750422513</v>
      </c>
      <c r="Y16" s="25">
        <v>749.80996826413616</v>
      </c>
      <c r="Z16" s="25">
        <v>851.35556459265285</v>
      </c>
      <c r="AA16" s="25">
        <v>873.9778135639599</v>
      </c>
      <c r="AB16" s="25">
        <v>747.2219687984674</v>
      </c>
      <c r="AC16" s="25">
        <v>855.85923382724968</v>
      </c>
      <c r="AD16" s="25">
        <v>954.51614347767668</v>
      </c>
      <c r="AE16" s="25">
        <v>1071.1502349487344</v>
      </c>
      <c r="AF16" s="25">
        <v>1269.2652133067595</v>
      </c>
      <c r="AG16" s="25">
        <v>1365.1257416729732</v>
      </c>
    </row>
    <row r="17" spans="1:33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>
        <v>50.707818930041149</v>
      </c>
      <c r="G17" s="23">
        <v>59.133722696735425</v>
      </c>
      <c r="H17" s="23">
        <v>56.635285584105667</v>
      </c>
      <c r="I17" s="23">
        <v>57.808912353569184</v>
      </c>
      <c r="J17" s="23">
        <v>64.59880992503264</v>
      </c>
      <c r="K17" s="23">
        <v>62.286383585227831</v>
      </c>
      <c r="L17" s="23">
        <v>82.764545315985643</v>
      </c>
      <c r="M17" s="23">
        <v>85.109513421442045</v>
      </c>
      <c r="N17" s="23">
        <v>95.120153814613502</v>
      </c>
      <c r="O17" s="23">
        <v>90.926636843385467</v>
      </c>
      <c r="P17" s="23">
        <v>110.70627241220426</v>
      </c>
      <c r="Q17" s="23">
        <v>164.18373256360098</v>
      </c>
      <c r="R17" s="23">
        <v>227.59469902289058</v>
      </c>
      <c r="S17" s="23">
        <v>221.12310381455163</v>
      </c>
      <c r="T17" s="23">
        <v>245.98726070382352</v>
      </c>
      <c r="U17" s="23">
        <v>163.54844280697716</v>
      </c>
      <c r="V17" s="23">
        <v>224.96848088113907</v>
      </c>
      <c r="W17" s="23">
        <v>283.71574263900533</v>
      </c>
      <c r="X17" s="23">
        <v>287.18518064887013</v>
      </c>
      <c r="Y17" s="23">
        <v>279.40737595414112</v>
      </c>
      <c r="Z17" s="23">
        <v>327.19803520393606</v>
      </c>
      <c r="AA17" s="23">
        <v>305.88722368153964</v>
      </c>
      <c r="AB17" s="23">
        <v>227.84731753124132</v>
      </c>
      <c r="AC17" s="23">
        <v>284.60158873316175</v>
      </c>
      <c r="AD17" s="23">
        <v>380.0535177402532</v>
      </c>
      <c r="AE17" s="23">
        <v>388.64487972317016</v>
      </c>
      <c r="AF17" s="23">
        <v>422.17027514156479</v>
      </c>
      <c r="AG17" s="23">
        <v>466.10407650369751</v>
      </c>
    </row>
    <row r="18" spans="1:33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>
        <v>380.70707525111078</v>
      </c>
      <c r="M18" s="25" t="s">
        <v>1</v>
      </c>
      <c r="N18" s="25" t="s">
        <v>1</v>
      </c>
      <c r="O18" s="25">
        <v>441.3738772590869</v>
      </c>
      <c r="P18" s="25">
        <v>470.66467060832116</v>
      </c>
      <c r="Q18" s="25">
        <v>498.75153614416456</v>
      </c>
      <c r="R18" s="25">
        <v>614.71095494555959</v>
      </c>
      <c r="S18" s="25">
        <v>642.0538778274356</v>
      </c>
      <c r="T18" s="25">
        <v>687.52117949658066</v>
      </c>
      <c r="U18" s="25">
        <v>686.9064955343548</v>
      </c>
      <c r="V18" s="25">
        <v>652.19880774125534</v>
      </c>
      <c r="W18" s="25">
        <v>697.60324561180596</v>
      </c>
      <c r="X18" s="25">
        <v>619.11026808853205</v>
      </c>
      <c r="Y18" s="25">
        <v>676.6023944042696</v>
      </c>
      <c r="Z18" s="25">
        <v>712.89776030438679</v>
      </c>
      <c r="AA18" s="25">
        <v>769.35209886741848</v>
      </c>
      <c r="AB18" s="25">
        <v>835.90211927775056</v>
      </c>
      <c r="AC18" s="25">
        <v>849.57150098430998</v>
      </c>
      <c r="AD18" s="25">
        <v>829.93075467741664</v>
      </c>
      <c r="AE18" s="25">
        <v>856.0276973342244</v>
      </c>
      <c r="AF18" s="25">
        <v>795.89374355794575</v>
      </c>
      <c r="AG18" s="25">
        <v>880.85813023480762</v>
      </c>
    </row>
    <row r="19" spans="1:33" x14ac:dyDescent="0.25">
      <c r="A19" s="9" t="s">
        <v>15</v>
      </c>
      <c r="B19" s="22" t="s">
        <v>1</v>
      </c>
      <c r="C19" s="23">
        <v>888.34100862712023</v>
      </c>
      <c r="D19" s="23">
        <v>866.83221554459431</v>
      </c>
      <c r="E19" s="23">
        <v>819.00435789371238</v>
      </c>
      <c r="F19" s="23">
        <v>784.12689180047926</v>
      </c>
      <c r="G19" s="23">
        <v>669.89122580046194</v>
      </c>
      <c r="H19" s="23">
        <v>607.62001142920235</v>
      </c>
      <c r="I19" s="23">
        <v>706.65676733261876</v>
      </c>
      <c r="J19" s="23">
        <v>701.47950897988198</v>
      </c>
      <c r="K19" s="23">
        <v>747.88119585732511</v>
      </c>
      <c r="L19" s="23">
        <v>957.31543997753488</v>
      </c>
      <c r="M19" s="23">
        <v>1228.6344461247686</v>
      </c>
      <c r="N19" s="23">
        <v>1451.3995201101677</v>
      </c>
      <c r="O19" s="23">
        <v>1440.617437282787</v>
      </c>
      <c r="P19" s="23">
        <v>1413.9473720328067</v>
      </c>
      <c r="Q19" s="23">
        <v>1586.8333252564948</v>
      </c>
      <c r="R19" s="23">
        <v>1809.6602922788322</v>
      </c>
      <c r="S19" s="23">
        <v>1832.6144579959616</v>
      </c>
      <c r="T19" s="23">
        <v>2033.4130616263737</v>
      </c>
      <c r="U19" s="23">
        <v>2342.8460794811244</v>
      </c>
      <c r="V19" s="23">
        <v>2453.9906565451124</v>
      </c>
      <c r="W19" s="23">
        <v>2708.0737746563914</v>
      </c>
      <c r="X19" s="23">
        <v>2895.0243174037796</v>
      </c>
      <c r="Y19" s="23">
        <v>3361.355490877891</v>
      </c>
      <c r="Z19" s="23">
        <v>3408.3544304540833</v>
      </c>
      <c r="AA19" s="23">
        <v>3533.5895669605434</v>
      </c>
      <c r="AB19" s="23">
        <v>3235.4731114791771</v>
      </c>
      <c r="AC19" s="23">
        <v>3802.3465492597643</v>
      </c>
      <c r="AD19" s="23">
        <v>4703.0812621168052</v>
      </c>
      <c r="AE19" s="23">
        <v>4838.0544740122159</v>
      </c>
      <c r="AF19" s="23">
        <v>5184.6128776471851</v>
      </c>
      <c r="AG19" s="23">
        <v>5948.5546854573831</v>
      </c>
    </row>
    <row r="20" spans="1:33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>
        <v>19.417900368472186</v>
      </c>
      <c r="O20" s="25">
        <v>19.80657489685478</v>
      </c>
      <c r="P20" s="25">
        <v>42.337842435158741</v>
      </c>
      <c r="Q20" s="25">
        <v>47.580857548642882</v>
      </c>
      <c r="R20" s="25">
        <v>54.674922070932006</v>
      </c>
      <c r="S20" s="25">
        <v>55.587706166985477</v>
      </c>
      <c r="T20" s="25">
        <v>57.186326292200867</v>
      </c>
      <c r="U20" s="25">
        <v>55.774408077158348</v>
      </c>
      <c r="V20" s="25">
        <v>69.936303288201643</v>
      </c>
      <c r="W20" s="25">
        <v>80.211001406021893</v>
      </c>
      <c r="X20" s="25">
        <v>102.17516470653284</v>
      </c>
      <c r="Y20" s="25">
        <v>102.26362381426424</v>
      </c>
      <c r="Z20" s="25">
        <v>103.24556315672123</v>
      </c>
      <c r="AA20" s="25">
        <v>119.21151094251587</v>
      </c>
      <c r="AB20" s="25">
        <v>100.68675118495199</v>
      </c>
      <c r="AC20" s="25">
        <v>112.42375083425362</v>
      </c>
      <c r="AD20" s="25">
        <v>127.19153826923116</v>
      </c>
      <c r="AE20" s="25">
        <v>136.22639297809479</v>
      </c>
      <c r="AF20" s="25">
        <v>147.09440186396529</v>
      </c>
      <c r="AG20" s="25" t="s">
        <v>1</v>
      </c>
    </row>
    <row r="21" spans="1:33" x14ac:dyDescent="0.25">
      <c r="A21" s="9" t="s">
        <v>17</v>
      </c>
      <c r="B21" s="22">
        <v>35948.9374371167</v>
      </c>
      <c r="C21" s="23">
        <v>40072.717801355888</v>
      </c>
      <c r="D21" s="23">
        <v>39785.454552933479</v>
      </c>
      <c r="E21" s="23">
        <v>39140.618745585496</v>
      </c>
      <c r="F21" s="23">
        <v>39454.317166230219</v>
      </c>
      <c r="G21" s="23">
        <v>41074.851986593254</v>
      </c>
      <c r="H21" s="23">
        <v>42288.423625856543</v>
      </c>
      <c r="I21" s="23">
        <v>44112.505935971676</v>
      </c>
      <c r="J21" s="23">
        <v>46084.219393253697</v>
      </c>
      <c r="K21" s="23">
        <v>50677.445895113706</v>
      </c>
      <c r="L21" s="23">
        <v>53885.309861738249</v>
      </c>
      <c r="M21" s="23">
        <v>56169.68451568712</v>
      </c>
      <c r="N21" s="23">
        <v>58637.449261270376</v>
      </c>
      <c r="O21" s="23">
        <v>61084.449018178733</v>
      </c>
      <c r="P21" s="23">
        <v>62963.035804279229</v>
      </c>
      <c r="Q21" s="23">
        <v>64028.353849626634</v>
      </c>
      <c r="R21" s="23">
        <v>69571.154849016122</v>
      </c>
      <c r="S21" s="23">
        <v>73451.238082271288</v>
      </c>
      <c r="T21" s="23">
        <v>81172.622900264614</v>
      </c>
      <c r="U21" s="23">
        <v>82699.574408277098</v>
      </c>
      <c r="V21" s="23">
        <v>86969.849945344336</v>
      </c>
      <c r="W21" s="23">
        <v>95809.986573505317</v>
      </c>
      <c r="X21" s="23">
        <v>100490.03488109181</v>
      </c>
      <c r="Y21" s="23">
        <v>102905.46526515778</v>
      </c>
      <c r="Z21" s="23">
        <v>109562.6377713649</v>
      </c>
      <c r="AA21" s="23">
        <v>114097.55668134303</v>
      </c>
      <c r="AB21" s="23">
        <v>122472.19801011946</v>
      </c>
      <c r="AC21" s="23">
        <v>133667.94891934967</v>
      </c>
      <c r="AD21" s="23">
        <v>142320.11644603018</v>
      </c>
      <c r="AE21" s="23">
        <v>146486.09102939963</v>
      </c>
      <c r="AF21" s="23">
        <v>144352.71435943068</v>
      </c>
      <c r="AG21" s="23">
        <v>154281.11290205712</v>
      </c>
    </row>
    <row r="22" spans="1:33" x14ac:dyDescent="0.25">
      <c r="A22" s="12" t="s">
        <v>18</v>
      </c>
      <c r="B22" s="24">
        <v>5491.0421518879784</v>
      </c>
      <c r="C22" s="25">
        <v>5508.6023959799786</v>
      </c>
      <c r="D22" s="25">
        <v>5532.0644580506078</v>
      </c>
      <c r="E22" s="25">
        <v>5803.8698483467488</v>
      </c>
      <c r="F22" s="25">
        <v>6226.3868955649668</v>
      </c>
      <c r="G22" s="25">
        <v>6602.970226284634</v>
      </c>
      <c r="H22" s="25">
        <v>7007.1957304964226</v>
      </c>
      <c r="I22" s="25">
        <v>7492.4229084586086</v>
      </c>
      <c r="J22" s="25">
        <v>7581.9955957591246</v>
      </c>
      <c r="K22" s="25">
        <v>8435.9694910504368</v>
      </c>
      <c r="L22" s="25">
        <v>9084.2737634046389</v>
      </c>
      <c r="M22" s="25">
        <v>9562.6377633039992</v>
      </c>
      <c r="N22" s="25">
        <v>9709.5784819667369</v>
      </c>
      <c r="O22" s="25">
        <v>9884.3547778883494</v>
      </c>
      <c r="P22" s="25">
        <v>10430.792041798075</v>
      </c>
      <c r="Q22" s="25">
        <v>10892.403518295381</v>
      </c>
      <c r="R22" s="25">
        <v>11669.70212726914</v>
      </c>
      <c r="S22" s="25">
        <v>12022.785398744478</v>
      </c>
      <c r="T22" s="25">
        <v>12387.72079856094</v>
      </c>
      <c r="U22" s="25">
        <v>12268.608017502334</v>
      </c>
      <c r="V22" s="25">
        <v>12753.41140875316</v>
      </c>
      <c r="W22" s="25">
        <v>14634.388474580326</v>
      </c>
      <c r="X22" s="25">
        <v>15177.6984211701</v>
      </c>
      <c r="Y22" s="25">
        <v>17840.900263854888</v>
      </c>
      <c r="Z22" s="25">
        <v>18045.296847915055</v>
      </c>
      <c r="AA22" s="25">
        <v>18281.978029032889</v>
      </c>
      <c r="AB22" s="25">
        <v>19152.729028170288</v>
      </c>
      <c r="AC22" s="25">
        <v>20559.994885891454</v>
      </c>
      <c r="AD22" s="25">
        <v>21311.958720149549</v>
      </c>
      <c r="AE22" s="25">
        <v>22355.172843499942</v>
      </c>
      <c r="AF22" s="25">
        <v>23893.809883101982</v>
      </c>
      <c r="AG22" s="25">
        <v>25486.010138460442</v>
      </c>
    </row>
    <row r="23" spans="1:33" x14ac:dyDescent="0.25">
      <c r="A23" s="9" t="s">
        <v>19</v>
      </c>
      <c r="B23" s="22">
        <v>2026.3641591772762</v>
      </c>
      <c r="C23" s="23">
        <v>1637.3952850424369</v>
      </c>
      <c r="D23" s="23">
        <v>1765.4043533098563</v>
      </c>
      <c r="E23" s="23">
        <v>1873.8921245885035</v>
      </c>
      <c r="F23" s="23">
        <v>1853.403434557951</v>
      </c>
      <c r="G23" s="23">
        <v>1832.3795417504691</v>
      </c>
      <c r="H23" s="23">
        <v>2043.7163161299204</v>
      </c>
      <c r="I23" s="23">
        <v>2221.4334954629485</v>
      </c>
      <c r="J23" s="23">
        <v>2420</v>
      </c>
      <c r="K23" s="23">
        <v>2641.7771987090655</v>
      </c>
      <c r="L23" s="23">
        <v>2616.2933416831866</v>
      </c>
      <c r="M23" s="23">
        <v>2643.6570189692457</v>
      </c>
      <c r="N23" s="23">
        <v>2512.5083690086926</v>
      </c>
      <c r="O23" s="23">
        <v>2526.0672831005313</v>
      </c>
      <c r="P23" s="23">
        <v>2817.0345537951257</v>
      </c>
      <c r="Q23" s="23">
        <v>2984.8548534344973</v>
      </c>
      <c r="R23" s="23">
        <v>3184.5175208448959</v>
      </c>
      <c r="S23" s="23">
        <v>3599.3691260108221</v>
      </c>
      <c r="T23" s="23">
        <v>4183.0529414414923</v>
      </c>
      <c r="U23" s="23">
        <v>4852.4013766633834</v>
      </c>
      <c r="V23" s="23">
        <v>5771.3394447630371</v>
      </c>
      <c r="W23" s="23">
        <v>6487.4787945536427</v>
      </c>
      <c r="X23" s="23">
        <v>7990.8449543695242</v>
      </c>
      <c r="Y23" s="23">
        <v>8185.8295332979569</v>
      </c>
      <c r="Z23" s="23">
        <v>9149.3496278171206</v>
      </c>
      <c r="AA23" s="23">
        <v>10232.018745510211</v>
      </c>
      <c r="AB23" s="23">
        <v>10354.659943226248</v>
      </c>
      <c r="AC23" s="23">
        <v>11807.187991822724</v>
      </c>
      <c r="AD23" s="23">
        <v>14669.07492796378</v>
      </c>
      <c r="AE23" s="23">
        <v>16945.724124116059</v>
      </c>
      <c r="AF23" s="23">
        <v>18096.670762356884</v>
      </c>
      <c r="AG23" s="23">
        <v>20850.916170749944</v>
      </c>
    </row>
    <row r="24" spans="1:33" x14ac:dyDescent="0.25">
      <c r="A24" s="12" t="s">
        <v>20</v>
      </c>
      <c r="B24" s="24">
        <v>545.00822111114144</v>
      </c>
      <c r="C24" s="25">
        <v>651.31651600485895</v>
      </c>
      <c r="D24" s="25">
        <v>725.76762839654975</v>
      </c>
      <c r="E24" s="25">
        <v>724.33385613742666</v>
      </c>
      <c r="F24" s="25">
        <v>721.91028770620255</v>
      </c>
      <c r="G24" s="25">
        <v>745.98742309700572</v>
      </c>
      <c r="H24" s="25">
        <v>824.95847043922686</v>
      </c>
      <c r="I24" s="25">
        <v>899.77087723293323</v>
      </c>
      <c r="J24" s="25">
        <v>1059.4078400443373</v>
      </c>
      <c r="K24" s="25">
        <v>1233.2700615461931</v>
      </c>
      <c r="L24" s="25">
        <v>1401.5543414468868</v>
      </c>
      <c r="M24" s="25">
        <v>1547.4641385045018</v>
      </c>
      <c r="N24" s="25">
        <v>1531.0743794274797</v>
      </c>
      <c r="O24" s="25">
        <v>1522.2238976884041</v>
      </c>
      <c r="P24" s="25">
        <v>1642.1665702872303</v>
      </c>
      <c r="Q24" s="25">
        <v>1808.1983081900282</v>
      </c>
      <c r="R24" s="25">
        <v>2478.9613781640728</v>
      </c>
      <c r="S24" s="25">
        <v>3049.9137312620592</v>
      </c>
      <c r="T24" s="25">
        <v>4063.6377069486971</v>
      </c>
      <c r="U24" s="25">
        <v>4418.0964055543418</v>
      </c>
      <c r="V24" s="25">
        <v>4425.3853980440426</v>
      </c>
      <c r="W24" s="25">
        <v>4118.9536546495401</v>
      </c>
      <c r="X24" s="25">
        <v>3832.4094232224088</v>
      </c>
      <c r="Y24" s="25">
        <v>3869.8490593841407</v>
      </c>
      <c r="Z24" s="25">
        <v>3856.2314724600419</v>
      </c>
      <c r="AA24" s="25">
        <v>3819.781963152217</v>
      </c>
      <c r="AB24" s="25">
        <v>4179.9092080025757</v>
      </c>
      <c r="AC24" s="25">
        <v>4490.4531621294864</v>
      </c>
      <c r="AD24" s="25">
        <v>4847.5859859565462</v>
      </c>
      <c r="AE24" s="25">
        <v>5192.7749110922505</v>
      </c>
      <c r="AF24" s="25">
        <v>5692.0146406755393</v>
      </c>
      <c r="AG24" s="25">
        <v>6317.9536802705179</v>
      </c>
    </row>
    <row r="25" spans="1:33" x14ac:dyDescent="0.25">
      <c r="A25" s="9" t="s">
        <v>21</v>
      </c>
      <c r="B25" s="22">
        <v>2017.9910745324341</v>
      </c>
      <c r="C25" s="23">
        <v>2280.7933872834378</v>
      </c>
      <c r="D25" s="23">
        <v>2360.127969907579</v>
      </c>
      <c r="E25" s="23">
        <v>2457.6892051080681</v>
      </c>
      <c r="F25" s="23">
        <v>2711.3561617334108</v>
      </c>
      <c r="G25" s="23">
        <v>2879.7922722461522</v>
      </c>
      <c r="H25" s="23">
        <v>3089.2092061228559</v>
      </c>
      <c r="I25" s="23">
        <v>3352.8680499493294</v>
      </c>
      <c r="J25" s="23">
        <v>3684.4075889475412</v>
      </c>
      <c r="K25" s="23">
        <v>4071.6263342807601</v>
      </c>
      <c r="L25" s="23">
        <v>4438.7188470945994</v>
      </c>
      <c r="M25" s="23">
        <v>4758.7113071510275</v>
      </c>
      <c r="N25" s="23">
        <v>5205.9664568786075</v>
      </c>
      <c r="O25" s="23">
        <v>5676.8314102737322</v>
      </c>
      <c r="P25" s="23">
        <v>5978.4506615585406</v>
      </c>
      <c r="Q25" s="23">
        <v>6836.9921275734496</v>
      </c>
      <c r="R25" s="23">
        <v>7346.9891537910571</v>
      </c>
      <c r="S25" s="23">
        <v>7910.5979296896139</v>
      </c>
      <c r="T25" s="23">
        <v>8834.091738996096</v>
      </c>
      <c r="U25" s="23">
        <v>8865.0825914894667</v>
      </c>
      <c r="V25" s="23">
        <v>9577.9337204193816</v>
      </c>
      <c r="W25" s="23">
        <v>9955.008215315851</v>
      </c>
      <c r="X25" s="23">
        <v>11415.059091892317</v>
      </c>
      <c r="Y25" s="23">
        <v>12007.916384909437</v>
      </c>
      <c r="Z25" s="23">
        <v>12863.318214765453</v>
      </c>
      <c r="AA25" s="23">
        <v>13143.434070301812</v>
      </c>
      <c r="AB25" s="23">
        <v>14344.928957655184</v>
      </c>
      <c r="AC25" s="23">
        <v>14567.290186307517</v>
      </c>
      <c r="AD25" s="23">
        <v>15563.043259563914</v>
      </c>
      <c r="AE25" s="23">
        <v>16140.402406290501</v>
      </c>
      <c r="AF25" s="23">
        <v>15968.954905022903</v>
      </c>
      <c r="AG25" s="23">
        <v>17078.003504797671</v>
      </c>
    </row>
    <row r="26" spans="1:33" x14ac:dyDescent="0.25">
      <c r="A26" s="12" t="s">
        <v>22</v>
      </c>
      <c r="B26" s="24" t="s">
        <v>1</v>
      </c>
      <c r="C26" s="25">
        <v>866.31608789962183</v>
      </c>
      <c r="D26" s="25">
        <v>872.65641422130955</v>
      </c>
      <c r="E26" s="25">
        <v>977.23138031100973</v>
      </c>
      <c r="F26" s="25">
        <v>878.92662072989924</v>
      </c>
      <c r="G26" s="25">
        <v>933.44819793241368</v>
      </c>
      <c r="H26" s="25">
        <v>876.61341346782092</v>
      </c>
      <c r="I26" s="25">
        <v>720.96368825463878</v>
      </c>
      <c r="J26" s="25">
        <v>618.20769316908491</v>
      </c>
      <c r="K26" s="25">
        <v>500.9472524458547</v>
      </c>
      <c r="L26" s="25">
        <v>480.70906929263373</v>
      </c>
      <c r="M26" s="25">
        <v>564.52118152496632</v>
      </c>
      <c r="N26" s="25">
        <v>587.09902034049856</v>
      </c>
      <c r="O26" s="25">
        <v>647.64173592563941</v>
      </c>
      <c r="P26" s="25">
        <v>751.03378059362842</v>
      </c>
      <c r="Q26" s="25">
        <v>844.69772485457713</v>
      </c>
      <c r="R26" s="25">
        <v>1118.8771890787004</v>
      </c>
      <c r="S26" s="25">
        <v>1463.3450092984422</v>
      </c>
      <c r="T26" s="25">
        <v>1903.1047883992062</v>
      </c>
      <c r="U26" s="25">
        <v>1503.8777124073358</v>
      </c>
      <c r="V26" s="25">
        <v>1569.5832977321588</v>
      </c>
      <c r="W26" s="25">
        <v>1797.91290349315</v>
      </c>
      <c r="X26" s="25">
        <v>1837.2597960474704</v>
      </c>
      <c r="Y26" s="25">
        <v>1534.5130939771291</v>
      </c>
      <c r="Z26" s="25">
        <v>1569.4626344982469</v>
      </c>
      <c r="AA26" s="25">
        <v>2090.9215276899827</v>
      </c>
      <c r="AB26" s="25">
        <v>2301.3921468791764</v>
      </c>
      <c r="AC26" s="25">
        <v>2675.4849877895949</v>
      </c>
      <c r="AD26" s="25">
        <v>2863.4167688738016</v>
      </c>
      <c r="AE26" s="25">
        <v>2952.8134126442378</v>
      </c>
      <c r="AF26" s="25">
        <v>2907.3507890176938</v>
      </c>
      <c r="AG26" s="25" t="s">
        <v>1</v>
      </c>
    </row>
    <row r="27" spans="1:33" x14ac:dyDescent="0.25">
      <c r="A27" s="9" t="s">
        <v>23</v>
      </c>
      <c r="B27" s="22" t="s">
        <v>1</v>
      </c>
      <c r="C27" s="23">
        <v>448.95692461164276</v>
      </c>
      <c r="D27" s="23" t="s">
        <v>1</v>
      </c>
      <c r="E27" s="23">
        <v>604.16410508627393</v>
      </c>
      <c r="F27" s="23" t="s">
        <v>1</v>
      </c>
      <c r="G27" s="23">
        <v>680.20684898413617</v>
      </c>
      <c r="H27" s="23" t="s">
        <v>1</v>
      </c>
      <c r="I27" s="23">
        <v>784.84052221719094</v>
      </c>
      <c r="J27" s="23" t="s">
        <v>1</v>
      </c>
      <c r="K27" s="23">
        <v>1129.1438925855514</v>
      </c>
      <c r="L27" s="23" t="s">
        <v>1</v>
      </c>
      <c r="M27" s="23">
        <v>1273.4614521797653</v>
      </c>
      <c r="N27" s="23" t="s">
        <v>1</v>
      </c>
      <c r="O27" s="23">
        <v>1427.2452056834072</v>
      </c>
      <c r="P27" s="23">
        <v>1470.7694877281092</v>
      </c>
      <c r="Q27" s="23">
        <v>1627.0310983728646</v>
      </c>
      <c r="R27" s="23">
        <v>1765.6020968871621</v>
      </c>
      <c r="S27" s="23">
        <v>1867.6990799326759</v>
      </c>
      <c r="T27" s="23">
        <v>2262.2610886911666</v>
      </c>
      <c r="U27" s="23">
        <v>2109.4158130238266</v>
      </c>
      <c r="V27" s="23">
        <v>1873.3560764401082</v>
      </c>
      <c r="W27" s="23">
        <v>1950.6844858748982</v>
      </c>
      <c r="X27" s="23">
        <v>1953.6618745280523</v>
      </c>
      <c r="Y27" s="23">
        <v>2321.7210582842008</v>
      </c>
      <c r="Z27" s="23">
        <v>2436.0247735770331</v>
      </c>
      <c r="AA27" s="23">
        <v>2797.4124484870376</v>
      </c>
      <c r="AB27" s="23">
        <v>2980.3595093275344</v>
      </c>
      <c r="AC27" s="23">
        <v>3544.842889463534</v>
      </c>
      <c r="AD27" s="23">
        <v>3858.1623313511204</v>
      </c>
      <c r="AE27" s="23">
        <v>4151.8689679915024</v>
      </c>
      <c r="AF27" s="23">
        <v>4511.8657619539481</v>
      </c>
      <c r="AG27" s="23">
        <v>4893.8254088816502</v>
      </c>
    </row>
    <row r="28" spans="1:33" x14ac:dyDescent="0.25">
      <c r="A28" s="12" t="s">
        <v>24</v>
      </c>
      <c r="B28" s="24" t="s">
        <v>1</v>
      </c>
      <c r="C28" s="25" t="s">
        <v>1</v>
      </c>
      <c r="D28" s="25">
        <v>658.15341017397168</v>
      </c>
      <c r="E28" s="25">
        <v>529.83164375683634</v>
      </c>
      <c r="F28" s="25">
        <v>376.82829333908609</v>
      </c>
      <c r="G28" s="25">
        <v>420.62372964484285</v>
      </c>
      <c r="H28" s="25">
        <v>449.57968737456559</v>
      </c>
      <c r="I28" s="25">
        <v>570.70226034985353</v>
      </c>
      <c r="J28" s="25">
        <v>438.30099493413951</v>
      </c>
      <c r="K28" s="25">
        <v>372.75639858739578</v>
      </c>
      <c r="L28" s="25">
        <v>391.16586084643075</v>
      </c>
      <c r="M28" s="25">
        <v>416.15938769812959</v>
      </c>
      <c r="N28" s="25">
        <v>403.08675827104719</v>
      </c>
      <c r="O28" s="25">
        <v>427.83187929758043</v>
      </c>
      <c r="P28" s="25">
        <v>409.56760816881848</v>
      </c>
      <c r="Q28" s="25">
        <v>441.02600426763945</v>
      </c>
      <c r="R28" s="25">
        <v>482.60174974215465</v>
      </c>
      <c r="S28" s="25">
        <v>510.38171633300948</v>
      </c>
      <c r="T28" s="25">
        <v>588.8376160616267</v>
      </c>
      <c r="U28" s="25">
        <v>587.69539319152079</v>
      </c>
      <c r="V28" s="25">
        <v>829.27825113625954</v>
      </c>
      <c r="W28" s="25">
        <v>925.02473307043533</v>
      </c>
      <c r="X28" s="25">
        <v>1159.913347154449</v>
      </c>
      <c r="Y28" s="25">
        <v>1243.8325148027789</v>
      </c>
      <c r="Z28" s="25">
        <v>1379.5126614092769</v>
      </c>
      <c r="AA28" s="25">
        <v>1886.4322507669649</v>
      </c>
      <c r="AB28" s="25">
        <v>1273.5346605881628</v>
      </c>
      <c r="AC28" s="25">
        <v>1450.2462081238032</v>
      </c>
      <c r="AD28" s="25">
        <v>1427.653179366579</v>
      </c>
      <c r="AE28" s="25">
        <v>1439.6759482407031</v>
      </c>
      <c r="AF28" s="25">
        <v>1559.5119919991373</v>
      </c>
      <c r="AG28" s="25">
        <v>1722.0300209077529</v>
      </c>
    </row>
    <row r="29" spans="1:33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>
        <v>362.97596706822452</v>
      </c>
      <c r="F29" s="23">
        <v>429.09965514415222</v>
      </c>
      <c r="G29" s="23">
        <v>403.23723097927905</v>
      </c>
      <c r="H29" s="23">
        <v>359.76479349177691</v>
      </c>
      <c r="I29" s="23">
        <v>378.30373888151615</v>
      </c>
      <c r="J29" s="23">
        <v>415.26010362694302</v>
      </c>
      <c r="K29" s="23">
        <v>452.891411310781</v>
      </c>
      <c r="L29" s="23">
        <v>486.85664801795747</v>
      </c>
      <c r="M29" s="23">
        <v>553.987048962632</v>
      </c>
      <c r="N29" s="23">
        <v>582.67299403723052</v>
      </c>
      <c r="O29" s="23">
        <v>525.80479066148371</v>
      </c>
      <c r="P29" s="23">
        <v>622.83800213546908</v>
      </c>
      <c r="Q29" s="23">
        <v>676.51421406737848</v>
      </c>
      <c r="R29" s="23">
        <v>793.38935151545968</v>
      </c>
      <c r="S29" s="23">
        <v>794.00030141267371</v>
      </c>
      <c r="T29" s="23">
        <v>973.42964298843924</v>
      </c>
      <c r="U29" s="23">
        <v>1017.6738334929059</v>
      </c>
      <c r="V29" s="23">
        <v>1169.3713748236401</v>
      </c>
      <c r="W29" s="23">
        <v>1433.1025530073559</v>
      </c>
      <c r="X29" s="23">
        <v>1529.8561453411626</v>
      </c>
      <c r="Y29" s="23">
        <v>1583.6634728246786</v>
      </c>
      <c r="Z29" s="23">
        <v>1505.7083610999291</v>
      </c>
      <c r="AA29" s="23">
        <v>1433.0083420404571</v>
      </c>
      <c r="AB29" s="23">
        <v>1406.9391065072966</v>
      </c>
      <c r="AC29" s="23">
        <v>1407.1602335529835</v>
      </c>
      <c r="AD29" s="23">
        <v>1572.7715411231616</v>
      </c>
      <c r="AE29" s="23">
        <v>1738.679780062794</v>
      </c>
      <c r="AF29" s="23">
        <v>1793.4452901930347</v>
      </c>
      <c r="AG29" s="23">
        <v>2001.5840647387904</v>
      </c>
    </row>
    <row r="30" spans="1:33" x14ac:dyDescent="0.25">
      <c r="A30" s="12" t="s">
        <v>26</v>
      </c>
      <c r="B30" s="24">
        <v>4139.4293755155513</v>
      </c>
      <c r="C30" s="25">
        <v>4505.065509967616</v>
      </c>
      <c r="D30" s="25">
        <v>4863.3443839623997</v>
      </c>
      <c r="E30" s="25">
        <v>4916.7439635080636</v>
      </c>
      <c r="F30" s="25">
        <v>4753.9686548060372</v>
      </c>
      <c r="G30" s="25">
        <v>4984.3986049724535</v>
      </c>
      <c r="H30" s="25">
        <v>5332.6606317304768</v>
      </c>
      <c r="I30" s="25">
        <v>5581.059307981428</v>
      </c>
      <c r="J30" s="25">
        <v>6514.036561374035</v>
      </c>
      <c r="K30" s="25">
        <v>6757.6980830887023</v>
      </c>
      <c r="L30" s="25">
        <v>7729.7123417460616</v>
      </c>
      <c r="M30" s="25">
        <v>8327.982090007341</v>
      </c>
      <c r="N30" s="25">
        <v>9690.7203440062931</v>
      </c>
      <c r="O30" s="25">
        <v>10817.10182492519</v>
      </c>
      <c r="P30" s="25">
        <v>11680.140228099153</v>
      </c>
      <c r="Q30" s="25">
        <v>13251.156583167425</v>
      </c>
      <c r="R30" s="25">
        <v>16053.350760940602</v>
      </c>
      <c r="S30" s="25">
        <v>18217.07923157794</v>
      </c>
      <c r="T30" s="25">
        <v>20253.702494413537</v>
      </c>
      <c r="U30" s="25">
        <v>20289.497009104176</v>
      </c>
      <c r="V30" s="25">
        <v>20068.748589948878</v>
      </c>
      <c r="W30" s="25">
        <v>19862.370804154431</v>
      </c>
      <c r="X30" s="25">
        <v>19269.16469057924</v>
      </c>
      <c r="Y30" s="25">
        <v>19282.451096621222</v>
      </c>
      <c r="Z30" s="25">
        <v>19356.204112875341</v>
      </c>
      <c r="AA30" s="25">
        <v>19815.266119084154</v>
      </c>
      <c r="AB30" s="25">
        <v>20633.507820815255</v>
      </c>
      <c r="AC30" s="25">
        <v>22292.534228226217</v>
      </c>
      <c r="AD30" s="25">
        <v>23656.295208278596</v>
      </c>
      <c r="AE30" s="25">
        <v>24593.516800252692</v>
      </c>
      <c r="AF30" s="25">
        <v>25132.572406768963</v>
      </c>
      <c r="AG30" s="25">
        <v>28061.888508929766</v>
      </c>
    </row>
    <row r="31" spans="1:33" x14ac:dyDescent="0.25">
      <c r="A31" s="9" t="s">
        <v>27</v>
      </c>
      <c r="B31" s="22" t="s">
        <v>1</v>
      </c>
      <c r="C31" s="23">
        <v>4496.2939490930376</v>
      </c>
      <c r="D31" s="23" t="s">
        <v>1</v>
      </c>
      <c r="E31" s="23">
        <v>5351.0612372176793</v>
      </c>
      <c r="F31" s="23" t="s">
        <v>1</v>
      </c>
      <c r="G31" s="23">
        <v>6310.0463618370004</v>
      </c>
      <c r="H31" s="23" t="s">
        <v>1</v>
      </c>
      <c r="I31" s="23">
        <v>7184.1415930948833</v>
      </c>
      <c r="J31" s="23" t="s">
        <v>1</v>
      </c>
      <c r="K31" s="23">
        <v>8228.0839037599799</v>
      </c>
      <c r="L31" s="23" t="s">
        <v>1</v>
      </c>
      <c r="M31" s="23">
        <v>10313.408208906976</v>
      </c>
      <c r="N31" s="23" t="s">
        <v>1</v>
      </c>
      <c r="O31" s="23">
        <v>10201.683895069178</v>
      </c>
      <c r="P31" s="23">
        <v>10235.409798884328</v>
      </c>
      <c r="Q31" s="23">
        <v>10388.238141223579</v>
      </c>
      <c r="R31" s="23">
        <v>11905.646086835031</v>
      </c>
      <c r="S31" s="23">
        <v>12101.10597337423</v>
      </c>
      <c r="T31" s="23">
        <v>13487.320745243243</v>
      </c>
      <c r="U31" s="23">
        <v>12716.656609579855</v>
      </c>
      <c r="V31" s="23">
        <v>12544.237309884003</v>
      </c>
      <c r="W31" s="23">
        <v>13433.789663142712</v>
      </c>
      <c r="X31" s="23">
        <v>13970.449583397267</v>
      </c>
      <c r="Y31" s="23">
        <v>14496.350818319499</v>
      </c>
      <c r="Z31" s="23">
        <v>14191.147124982999</v>
      </c>
      <c r="AA31" s="23">
        <v>15489.052145135352</v>
      </c>
      <c r="AB31" s="23">
        <v>16250.564176988471</v>
      </c>
      <c r="AC31" s="23">
        <v>17569.77635169918</v>
      </c>
      <c r="AD31" s="23">
        <v>18086.301857649567</v>
      </c>
      <c r="AE31" s="23">
        <v>19011.609685184816</v>
      </c>
      <c r="AF31" s="23">
        <v>20099.153154918316</v>
      </c>
      <c r="AG31" s="23">
        <v>21388.731566876973</v>
      </c>
    </row>
    <row r="32" spans="1:33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>
        <v>181940.90924451474</v>
      </c>
      <c r="P32" s="29">
        <v>188730.40152132107</v>
      </c>
      <c r="Q32" s="29">
        <v>196273.86013134284</v>
      </c>
      <c r="R32" s="29">
        <v>216613.0014992551</v>
      </c>
      <c r="S32" s="29">
        <v>231788.19922393316</v>
      </c>
      <c r="T32" s="29">
        <v>254244.2954301266</v>
      </c>
      <c r="U32" s="29">
        <v>260632.30702754829</v>
      </c>
      <c r="V32" s="29">
        <v>270186.86036649457</v>
      </c>
      <c r="W32" s="29">
        <v>289683.27761077712</v>
      </c>
      <c r="X32" s="29">
        <v>302418.10201957443</v>
      </c>
      <c r="Y32" s="29">
        <v>315617.17377442657</v>
      </c>
      <c r="Z32" s="29">
        <v>327830.94740756025</v>
      </c>
      <c r="AA32" s="29">
        <v>340526.20160472282</v>
      </c>
      <c r="AB32" s="29">
        <v>360092.70966905978</v>
      </c>
      <c r="AC32" s="29">
        <v>386612.39416779747</v>
      </c>
      <c r="AD32" s="29">
        <v>413809.15826076735</v>
      </c>
      <c r="AE32" s="29">
        <v>434815.54982537503</v>
      </c>
      <c r="AF32" s="29">
        <v>440721.65851993329</v>
      </c>
      <c r="AG32" s="29" t="s">
        <v>1</v>
      </c>
    </row>
    <row r="33" spans="1:33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>
        <v>1556.9108551341412</v>
      </c>
      <c r="I33" s="23">
        <v>1721.8844783734817</v>
      </c>
      <c r="J33" s="23">
        <v>1772.4822690041819</v>
      </c>
      <c r="K33" s="23">
        <v>1914.8382245306079</v>
      </c>
      <c r="L33" s="23">
        <v>1879.9653073222034</v>
      </c>
      <c r="M33" s="23">
        <v>1776.9262080234741</v>
      </c>
      <c r="N33" s="23">
        <v>1472.985032935047</v>
      </c>
      <c r="O33" s="23">
        <v>1722.2220306830015</v>
      </c>
      <c r="P33" s="23">
        <v>1898.3550268127819</v>
      </c>
      <c r="Q33" s="23">
        <v>2220.393628469038</v>
      </c>
      <c r="R33" s="23">
        <v>2656.1941703546968</v>
      </c>
      <c r="S33" s="23">
        <v>3025.2517768008847</v>
      </c>
      <c r="T33" s="23">
        <v>3282.3222921108809</v>
      </c>
      <c r="U33" s="23">
        <v>3882.0335033514534</v>
      </c>
      <c r="V33" s="23">
        <v>4155.4608172403368</v>
      </c>
      <c r="W33" s="23">
        <v>4539.1278248797071</v>
      </c>
      <c r="X33" s="23">
        <v>5236.8704720110964</v>
      </c>
      <c r="Y33" s="23">
        <v>5287.4674605680384</v>
      </c>
      <c r="Z33" s="23">
        <v>4976.3251698228432</v>
      </c>
      <c r="AA33" s="23">
        <v>5363.8436180412646</v>
      </c>
      <c r="AB33" s="23">
        <v>4693.4056949856358</v>
      </c>
      <c r="AC33" s="23">
        <v>5781.9519659947618</v>
      </c>
      <c r="AD33" s="23">
        <v>5123.5921977683392</v>
      </c>
      <c r="AE33" s="23">
        <v>4724.6880767271059</v>
      </c>
      <c r="AF33" s="23" t="s">
        <v>1</v>
      </c>
      <c r="AG33" s="23" t="s">
        <v>1</v>
      </c>
    </row>
    <row r="34" spans="1:33" x14ac:dyDescent="0.25">
      <c r="A34" s="12" t="s">
        <v>30</v>
      </c>
      <c r="B34" s="24">
        <v>3825.4336394950019</v>
      </c>
      <c r="C34" s="25" t="s">
        <v>1</v>
      </c>
      <c r="D34" s="25">
        <v>4881.2901321575291</v>
      </c>
      <c r="E34" s="25" t="s">
        <v>1</v>
      </c>
      <c r="F34" s="25">
        <v>5741.0452793426884</v>
      </c>
      <c r="G34" s="25" t="s">
        <v>1</v>
      </c>
      <c r="H34" s="25">
        <v>6702.9021258104713</v>
      </c>
      <c r="I34" s="25" t="s">
        <v>1</v>
      </c>
      <c r="J34" s="25">
        <v>6860.9085460939168</v>
      </c>
      <c r="K34" s="25" t="s">
        <v>1</v>
      </c>
      <c r="L34" s="25">
        <v>7942.8171454016438</v>
      </c>
      <c r="M34" s="25" t="s">
        <v>1</v>
      </c>
      <c r="N34" s="25">
        <v>9885.2965603932698</v>
      </c>
      <c r="O34" s="25" t="s">
        <v>1</v>
      </c>
      <c r="P34" s="25">
        <v>11691.63116870185</v>
      </c>
      <c r="Q34" s="25" t="s">
        <v>1</v>
      </c>
      <c r="R34" s="25">
        <v>15516.108760674932</v>
      </c>
      <c r="S34" s="25" t="s">
        <v>1</v>
      </c>
      <c r="T34" s="25">
        <v>19132.997492348244</v>
      </c>
      <c r="U34" s="25" t="s">
        <v>1</v>
      </c>
      <c r="V34" s="25">
        <v>20564.524980426617</v>
      </c>
      <c r="W34" s="25">
        <v>20978.100025677475</v>
      </c>
      <c r="X34" s="25" t="s">
        <v>1</v>
      </c>
      <c r="Y34" s="25">
        <v>23129.68558996022</v>
      </c>
      <c r="Z34" s="25" t="s">
        <v>1</v>
      </c>
      <c r="AA34" s="25">
        <v>21157.081097733513</v>
      </c>
      <c r="AB34" s="25" t="s">
        <v>1</v>
      </c>
      <c r="AC34" s="25">
        <v>22376.185490469717</v>
      </c>
      <c r="AD34" s="25" t="s">
        <v>1</v>
      </c>
      <c r="AE34" s="25">
        <v>24011.827183908124</v>
      </c>
      <c r="AF34" s="25" t="s">
        <v>1</v>
      </c>
      <c r="AG34" s="25" t="s">
        <v>1</v>
      </c>
    </row>
    <row r="35" spans="1:33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>
        <v>98.559140728553444</v>
      </c>
      <c r="Y35" s="23">
        <v>125.40296971319648</v>
      </c>
      <c r="Z35" s="23">
        <v>104.40846694617863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99.909814570754492</v>
      </c>
      <c r="AF35" s="23">
        <v>105.4493434624065</v>
      </c>
      <c r="AG35" s="23" t="s">
        <v>1</v>
      </c>
    </row>
    <row r="36" spans="1:33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>
        <v>28.254455219652527</v>
      </c>
      <c r="X36" s="25" t="s">
        <v>1</v>
      </c>
      <c r="Y36" s="25">
        <v>34.576391303423641</v>
      </c>
      <c r="Z36" s="25">
        <v>34.713924945257048</v>
      </c>
      <c r="AA36" s="25">
        <v>38.010399905898105</v>
      </c>
      <c r="AB36" s="25">
        <v>36.75587826874758</v>
      </c>
      <c r="AC36" s="25">
        <v>42.749131312263827</v>
      </c>
      <c r="AD36" s="25">
        <v>67.431275479852061</v>
      </c>
      <c r="AE36" s="25">
        <v>52.13750285985509</v>
      </c>
      <c r="AF36" s="25" t="s">
        <v>1</v>
      </c>
      <c r="AG36" s="25" t="s">
        <v>1</v>
      </c>
    </row>
    <row r="37" spans="1:33" s="5" customFormat="1" x14ac:dyDescent="0.25">
      <c r="A37" s="9" t="s">
        <v>33</v>
      </c>
      <c r="B37" s="22" t="s">
        <v>1</v>
      </c>
      <c r="C37" s="23">
        <v>9123.4024534104628</v>
      </c>
      <c r="D37" s="23">
        <v>10711.091656878669</v>
      </c>
      <c r="E37" s="23">
        <v>11921.939082162866</v>
      </c>
      <c r="F37" s="23">
        <v>12466.251862994608</v>
      </c>
      <c r="G37" s="23">
        <v>12748.769026746071</v>
      </c>
      <c r="H37" s="23">
        <v>14139.323487931664</v>
      </c>
      <c r="I37" s="23">
        <v>17828.656600723916</v>
      </c>
      <c r="J37" s="23">
        <v>19692.403764904418</v>
      </c>
      <c r="K37" s="23">
        <v>24923.224220712975</v>
      </c>
      <c r="L37" s="23">
        <v>32936.556269229965</v>
      </c>
      <c r="M37" s="23">
        <v>38390.416255492128</v>
      </c>
      <c r="N37" s="23">
        <v>47878.965786959197</v>
      </c>
      <c r="O37" s="23">
        <v>56834.315364968272</v>
      </c>
      <c r="P37" s="23">
        <v>69694.627600790933</v>
      </c>
      <c r="Q37" s="23">
        <v>86177.644208647966</v>
      </c>
      <c r="R37" s="23">
        <v>104718.59278036213</v>
      </c>
      <c r="S37" s="23">
        <v>123297.17716433889</v>
      </c>
      <c r="T37" s="23">
        <v>145072.5443103493</v>
      </c>
      <c r="U37" s="23">
        <v>184124.81751615999</v>
      </c>
      <c r="V37" s="23">
        <v>212138.31472342677</v>
      </c>
      <c r="W37" s="23">
        <v>246477.19947854901</v>
      </c>
      <c r="X37" s="23">
        <v>289202.52091564878</v>
      </c>
      <c r="Y37" s="23">
        <v>323355.52781741886</v>
      </c>
      <c r="Z37" s="23">
        <v>346266.28270728886</v>
      </c>
      <c r="AA37" s="23">
        <v>366080.93215655105</v>
      </c>
      <c r="AB37" s="23">
        <v>393015.49445388443</v>
      </c>
      <c r="AC37" s="23">
        <v>420815.58416785911</v>
      </c>
      <c r="AD37" s="23">
        <v>465341.88777374104</v>
      </c>
      <c r="AE37" s="23">
        <v>526222.38107964909</v>
      </c>
      <c r="AF37" s="23">
        <v>583021.87523447792</v>
      </c>
      <c r="AG37" s="23" t="s">
        <v>1</v>
      </c>
    </row>
    <row r="38" spans="1:33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>
        <v>866.9435682580704</v>
      </c>
      <c r="T38" s="25">
        <v>1033.848142786419</v>
      </c>
      <c r="U38" s="25">
        <v>960.57482506534905</v>
      </c>
      <c r="V38" s="25">
        <v>1020.9980034850222</v>
      </c>
      <c r="W38" s="25">
        <v>1232.0688429201246</v>
      </c>
      <c r="X38" s="25">
        <v>1355.5205707807856</v>
      </c>
      <c r="Y38" s="25">
        <v>1532.6114233592914</v>
      </c>
      <c r="Z38" s="25">
        <v>1517.6412803995468</v>
      </c>
      <c r="AA38" s="25">
        <v>1552.903046593819</v>
      </c>
      <c r="AB38" s="25">
        <v>1576.2700362043161</v>
      </c>
      <c r="AC38" s="25">
        <v>1608.7322126042782</v>
      </c>
      <c r="AD38" s="25">
        <v>1764.9486403290559</v>
      </c>
      <c r="AE38" s="25">
        <v>1641.0017477390043</v>
      </c>
      <c r="AF38" s="25">
        <v>1615.210603527488</v>
      </c>
      <c r="AG38" s="25" t="s">
        <v>1</v>
      </c>
    </row>
    <row r="39" spans="1:33" s="5" customFormat="1" x14ac:dyDescent="0.25">
      <c r="A39" s="9" t="s">
        <v>35</v>
      </c>
      <c r="B39" s="22">
        <v>53.664031954336423</v>
      </c>
      <c r="C39" s="23">
        <v>65.448606791256623</v>
      </c>
      <c r="D39" s="23">
        <v>74.377721220064757</v>
      </c>
      <c r="E39" s="23">
        <v>77.420971149339067</v>
      </c>
      <c r="F39" s="23">
        <v>84.774653950929306</v>
      </c>
      <c r="G39" s="23">
        <v>96.685399480272466</v>
      </c>
      <c r="H39" s="23" t="s">
        <v>1</v>
      </c>
      <c r="I39" s="23">
        <v>131.00889590593283</v>
      </c>
      <c r="J39" s="23">
        <v>153.56153566035889</v>
      </c>
      <c r="K39" s="23">
        <v>183.24628101376115</v>
      </c>
      <c r="L39" s="23">
        <v>215.38102839401733</v>
      </c>
      <c r="M39" s="23">
        <v>257.96585656053475</v>
      </c>
      <c r="N39" s="23">
        <v>264.4961501903295</v>
      </c>
      <c r="O39" s="23">
        <v>256.13281795350247</v>
      </c>
      <c r="P39" s="23" t="s">
        <v>1</v>
      </c>
      <c r="Q39" s="23">
        <v>296.77393202561768</v>
      </c>
      <c r="R39" s="23">
        <v>344.03741777675981</v>
      </c>
      <c r="S39" s="23">
        <v>327.21959346560334</v>
      </c>
      <c r="T39" s="23">
        <v>342.02057134071691</v>
      </c>
      <c r="U39" s="23">
        <v>346.29407337747642</v>
      </c>
      <c r="V39" s="23" t="s">
        <v>1</v>
      </c>
      <c r="W39" s="23">
        <v>313.90507535500547</v>
      </c>
      <c r="X39" s="23" t="s">
        <v>1</v>
      </c>
      <c r="Y39" s="23">
        <v>243.33428108441399</v>
      </c>
      <c r="Z39" s="23">
        <v>291.5617994817373</v>
      </c>
      <c r="AA39" s="23">
        <v>355.05283517457156</v>
      </c>
      <c r="AB39" s="23">
        <v>378.48617385066547</v>
      </c>
      <c r="AC39" s="23">
        <v>398.19659318322061</v>
      </c>
      <c r="AD39" s="23">
        <v>403.63260119271376</v>
      </c>
      <c r="AE39" s="23">
        <v>488.29485688518957</v>
      </c>
      <c r="AF39" s="23">
        <v>485.66514532963453</v>
      </c>
      <c r="AG39" s="23">
        <v>600.83911554310225</v>
      </c>
    </row>
    <row r="40" spans="1:33" x14ac:dyDescent="0.25">
      <c r="A40" s="12" t="s">
        <v>36</v>
      </c>
      <c r="B40" s="24" t="s">
        <v>1</v>
      </c>
      <c r="C40" s="25">
        <v>1728.7724688036967</v>
      </c>
      <c r="D40" s="25">
        <v>1954.490838713969</v>
      </c>
      <c r="E40" s="25">
        <v>2173.6684351476333</v>
      </c>
      <c r="F40" s="25">
        <v>2436.7020263464838</v>
      </c>
      <c r="G40" s="25">
        <v>2660.3233500234169</v>
      </c>
      <c r="H40" s="25">
        <v>3059.2621670651074</v>
      </c>
      <c r="I40" s="25">
        <v>3508.8456461754167</v>
      </c>
      <c r="J40" s="25">
        <v>3844.1222865946711</v>
      </c>
      <c r="K40" s="25">
        <v>4606.5916594595574</v>
      </c>
      <c r="L40" s="25">
        <v>6166.7937850029411</v>
      </c>
      <c r="M40" s="25">
        <v>6718.7917840756618</v>
      </c>
      <c r="N40" s="25">
        <v>6845.6592531325477</v>
      </c>
      <c r="O40" s="25">
        <v>6206.1646987334962</v>
      </c>
      <c r="P40" s="25">
        <v>6651.9523648045752</v>
      </c>
      <c r="Q40" s="25">
        <v>6966.3004780549145</v>
      </c>
      <c r="R40" s="25">
        <v>7501.6173080866993</v>
      </c>
      <c r="S40" s="25">
        <v>8726.3401066142906</v>
      </c>
      <c r="T40" s="25">
        <v>8706.3654499826116</v>
      </c>
      <c r="U40" s="25">
        <v>8476.1864300472535</v>
      </c>
      <c r="V40" s="25">
        <v>8628.3017298152299</v>
      </c>
      <c r="W40" s="25">
        <v>9523.030914658244</v>
      </c>
      <c r="X40" s="25">
        <v>10433.417152126307</v>
      </c>
      <c r="Y40" s="25">
        <v>11272.367762398146</v>
      </c>
      <c r="Z40" s="25">
        <v>11732.350147333245</v>
      </c>
      <c r="AA40" s="25">
        <v>12666.908771192109</v>
      </c>
      <c r="AB40" s="25">
        <v>14588.499720218577</v>
      </c>
      <c r="AC40" s="25">
        <v>15873.752277542872</v>
      </c>
      <c r="AD40" s="25">
        <v>17002.955071227989</v>
      </c>
      <c r="AE40" s="25">
        <v>18616.288012626905</v>
      </c>
      <c r="AF40" s="25">
        <v>19780.104727063626</v>
      </c>
      <c r="AG40" s="25" t="s">
        <v>1</v>
      </c>
    </row>
    <row r="41" spans="1:33" s="5" customFormat="1" x14ac:dyDescent="0.25">
      <c r="A41" s="9" t="s">
        <v>37</v>
      </c>
      <c r="B41" s="22">
        <v>66751.440963605244</v>
      </c>
      <c r="C41" s="23">
        <v>70575.461526091443</v>
      </c>
      <c r="D41" s="23">
        <v>71424.718355357763</v>
      </c>
      <c r="E41" s="23">
        <v>71226.590295600079</v>
      </c>
      <c r="F41" s="23">
        <v>70608.356668154185</v>
      </c>
      <c r="G41" s="23">
        <v>76727.68732506808</v>
      </c>
      <c r="H41" s="23">
        <v>83096.602912666349</v>
      </c>
      <c r="I41" s="23">
        <v>87901.830170740548</v>
      </c>
      <c r="J41" s="23">
        <v>91169.792188845735</v>
      </c>
      <c r="K41" s="23">
        <v>92773.730042520241</v>
      </c>
      <c r="L41" s="23">
        <v>98935.199267884251</v>
      </c>
      <c r="M41" s="23">
        <v>103866.78628379776</v>
      </c>
      <c r="N41" s="23">
        <v>108166.22494973977</v>
      </c>
      <c r="O41" s="23">
        <v>112362.13111332922</v>
      </c>
      <c r="P41" s="23">
        <v>117429.95969712563</v>
      </c>
      <c r="Q41" s="23">
        <v>128694.56118975588</v>
      </c>
      <c r="R41" s="23">
        <v>138799.59094201756</v>
      </c>
      <c r="S41" s="23">
        <v>147575.75169746825</v>
      </c>
      <c r="T41" s="23">
        <v>148719.23439208529</v>
      </c>
      <c r="U41" s="23">
        <v>137283.9349734408</v>
      </c>
      <c r="V41" s="23">
        <v>140511.50661112156</v>
      </c>
      <c r="W41" s="23">
        <v>148389.22983440745</v>
      </c>
      <c r="X41" s="23">
        <v>152325.56787996914</v>
      </c>
      <c r="Y41" s="23">
        <v>164655.7638217503</v>
      </c>
      <c r="Z41" s="23">
        <v>169554.14852583854</v>
      </c>
      <c r="AA41" s="23">
        <v>168514.03182951504</v>
      </c>
      <c r="AB41" s="23">
        <v>160269.31211256096</v>
      </c>
      <c r="AC41" s="23">
        <v>166621.73408262141</v>
      </c>
      <c r="AD41" s="23">
        <v>172035.7973965788</v>
      </c>
      <c r="AE41" s="23">
        <v>172137.14158352456</v>
      </c>
      <c r="AF41" s="23">
        <v>174065.42469175093</v>
      </c>
      <c r="AG41" s="23" t="s">
        <v>1</v>
      </c>
    </row>
    <row r="42" spans="1:33" x14ac:dyDescent="0.25">
      <c r="A42" s="12" t="s">
        <v>38</v>
      </c>
      <c r="B42" s="24" t="s">
        <v>1</v>
      </c>
      <c r="C42" s="25">
        <v>1977.1383648419881</v>
      </c>
      <c r="D42" s="25" t="s">
        <v>1</v>
      </c>
      <c r="E42" s="25">
        <v>1489.6475395179968</v>
      </c>
      <c r="F42" s="25" t="s">
        <v>1</v>
      </c>
      <c r="G42" s="25" t="s">
        <v>1</v>
      </c>
      <c r="H42" s="25" t="s">
        <v>1</v>
      </c>
      <c r="I42" s="25">
        <v>1790.5427596486734</v>
      </c>
      <c r="J42" s="25" t="s">
        <v>1</v>
      </c>
      <c r="K42" s="25" t="s">
        <v>1</v>
      </c>
      <c r="L42" s="25" t="s">
        <v>1</v>
      </c>
      <c r="M42" s="25">
        <v>2575.9216845571468</v>
      </c>
      <c r="N42" s="25" t="s">
        <v>1</v>
      </c>
      <c r="O42" s="25">
        <v>2997.2101982682798</v>
      </c>
      <c r="P42" s="25">
        <v>3457.3703015690553</v>
      </c>
      <c r="Q42" s="25">
        <v>3977.4675231689062</v>
      </c>
      <c r="R42" s="25">
        <v>4511.0296169658832</v>
      </c>
      <c r="S42" s="25">
        <v>4824.2132047329542</v>
      </c>
      <c r="T42" s="25">
        <v>5151.8651414021124</v>
      </c>
      <c r="U42" s="25">
        <v>4757.6724600098441</v>
      </c>
      <c r="V42" s="25">
        <v>4383.4880401652526</v>
      </c>
      <c r="W42" s="25">
        <v>4649.5539744199195</v>
      </c>
      <c r="X42" s="25">
        <v>4673.4682193586123</v>
      </c>
      <c r="Y42" s="25">
        <v>4845.5138704025476</v>
      </c>
      <c r="Z42" s="25">
        <v>5266.6097342782768</v>
      </c>
      <c r="AA42" s="25">
        <v>5551.1173615724974</v>
      </c>
      <c r="AB42" s="25">
        <v>5795.1667998578059</v>
      </c>
      <c r="AC42" s="25">
        <v>6025.5782157653921</v>
      </c>
      <c r="AD42" s="25">
        <v>5637.9738627336856</v>
      </c>
      <c r="AE42" s="25">
        <v>5148.294768072461</v>
      </c>
      <c r="AF42" s="25" t="s">
        <v>1</v>
      </c>
      <c r="AG42" s="25" t="s">
        <v>1</v>
      </c>
    </row>
    <row r="43" spans="1:33" s="5" customFormat="1" x14ac:dyDescent="0.25">
      <c r="A43" s="9" t="s">
        <v>39</v>
      </c>
      <c r="B43" s="22" t="s">
        <v>1</v>
      </c>
      <c r="C43" s="23">
        <v>7034.9383000089992</v>
      </c>
      <c r="D43" s="23">
        <v>8009.4385115710293</v>
      </c>
      <c r="E43" s="23">
        <v>9516.9612082268668</v>
      </c>
      <c r="F43" s="23">
        <v>11530.938206069948</v>
      </c>
      <c r="G43" s="23">
        <v>13153.927893422246</v>
      </c>
      <c r="H43" s="23">
        <v>14824.882177207897</v>
      </c>
      <c r="I43" s="23">
        <v>16243.236901038565</v>
      </c>
      <c r="J43" s="23">
        <v>14626.702572733855</v>
      </c>
      <c r="K43" s="23">
        <v>15792.638789575692</v>
      </c>
      <c r="L43" s="23">
        <v>18520.555777277961</v>
      </c>
      <c r="M43" s="23">
        <v>21290.523903255849</v>
      </c>
      <c r="N43" s="23">
        <v>22506.775676983434</v>
      </c>
      <c r="O43" s="23">
        <v>24098.107520161597</v>
      </c>
      <c r="P43" s="23">
        <v>27916.221025311082</v>
      </c>
      <c r="Q43" s="23">
        <v>30618.325643317497</v>
      </c>
      <c r="R43" s="23">
        <v>35411.981102011669</v>
      </c>
      <c r="S43" s="23">
        <v>40646.624567256185</v>
      </c>
      <c r="T43" s="23">
        <v>43906.412791015428</v>
      </c>
      <c r="U43" s="23">
        <v>45784.099146669476</v>
      </c>
      <c r="V43" s="23">
        <v>52146.571932525439</v>
      </c>
      <c r="W43" s="23">
        <v>58379.65414968675</v>
      </c>
      <c r="X43" s="23">
        <v>64862.488569662499</v>
      </c>
      <c r="Y43" s="23">
        <v>68234.054748900162</v>
      </c>
      <c r="Z43" s="23">
        <v>73099.813327575393</v>
      </c>
      <c r="AA43" s="23">
        <v>76922.040388171386</v>
      </c>
      <c r="AB43" s="23">
        <v>80815.960667989057</v>
      </c>
      <c r="AC43" s="23">
        <v>90289.88173765353</v>
      </c>
      <c r="AD43" s="23">
        <v>100282.58640914148</v>
      </c>
      <c r="AE43" s="23">
        <v>102988.58323615107</v>
      </c>
      <c r="AF43" s="23">
        <v>112868.21577400016</v>
      </c>
      <c r="AG43" s="23" t="s">
        <v>1</v>
      </c>
    </row>
    <row r="44" spans="1:33" x14ac:dyDescent="0.25">
      <c r="A44" s="12" t="s">
        <v>40</v>
      </c>
      <c r="B44" s="24">
        <v>8263.8237824149692</v>
      </c>
      <c r="C44" s="25">
        <v>8702.397401401111</v>
      </c>
      <c r="D44" s="25">
        <v>9235.2003023554716</v>
      </c>
      <c r="E44" s="25">
        <v>10030.551029934411</v>
      </c>
      <c r="F44" s="25">
        <v>11057.526154090961</v>
      </c>
      <c r="G44" s="25">
        <v>11381.719571443586</v>
      </c>
      <c r="H44" s="25">
        <v>11442.674816342418</v>
      </c>
      <c r="I44" s="25">
        <v>12190.926771978193</v>
      </c>
      <c r="J44" s="25">
        <v>13575.867225183199</v>
      </c>
      <c r="K44" s="25">
        <v>14810.927016064696</v>
      </c>
      <c r="L44" s="25">
        <v>16744.881675530851</v>
      </c>
      <c r="M44" s="25">
        <v>18954.266574024306</v>
      </c>
      <c r="N44" s="25">
        <v>19145.341416849624</v>
      </c>
      <c r="O44" s="25">
        <v>20144.177189784892</v>
      </c>
      <c r="P44" s="25">
        <v>21643.402652146331</v>
      </c>
      <c r="Q44" s="25">
        <v>23089.967074364478</v>
      </c>
      <c r="R44" s="25">
        <v>24124.642743069526</v>
      </c>
      <c r="S44" s="25">
        <v>24776.854035850207</v>
      </c>
      <c r="T44" s="25">
        <v>24911.899804761862</v>
      </c>
      <c r="U44" s="25">
        <v>25060.636609540157</v>
      </c>
      <c r="V44" s="25">
        <v>24889.099867410914</v>
      </c>
      <c r="W44" s="25">
        <v>25570.528040880585</v>
      </c>
      <c r="X44" s="25">
        <v>26019.458351110028</v>
      </c>
      <c r="Y44" s="25">
        <v>26504.084967320261</v>
      </c>
      <c r="Z44" s="25">
        <v>27793.536515388201</v>
      </c>
      <c r="AA44" s="25">
        <v>27004.700162334277</v>
      </c>
      <c r="AB44" s="25">
        <v>29014.659768277073</v>
      </c>
      <c r="AC44" s="25">
        <v>29788.732859084848</v>
      </c>
      <c r="AD44" s="25">
        <v>32189.993734065796</v>
      </c>
      <c r="AE44" s="25">
        <v>32357.61885780693</v>
      </c>
      <c r="AF44" s="25">
        <v>32628.467667746096</v>
      </c>
      <c r="AG44" s="25">
        <v>31137.918144252821</v>
      </c>
    </row>
    <row r="45" spans="1:33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>
        <v>347.50399136054466</v>
      </c>
      <c r="M45" s="23">
        <v>366.13749989679025</v>
      </c>
      <c r="N45" s="23">
        <v>446.33139488663465</v>
      </c>
      <c r="O45" s="23">
        <v>528.27876332734627</v>
      </c>
      <c r="P45" s="23">
        <v>557.19357312070827</v>
      </c>
      <c r="Q45" s="23">
        <v>587.81453995453239</v>
      </c>
      <c r="R45" s="23">
        <v>641.20456461394213</v>
      </c>
      <c r="S45" s="23">
        <v>783.22998320831323</v>
      </c>
      <c r="T45" s="23">
        <v>880.28954038590985</v>
      </c>
      <c r="U45" s="23">
        <v>888.3625612634454</v>
      </c>
      <c r="V45" s="23">
        <v>939.46637327172141</v>
      </c>
      <c r="W45" s="23">
        <v>1051.3773774826386</v>
      </c>
      <c r="X45" s="23">
        <v>1224.7052631094195</v>
      </c>
      <c r="Y45" s="23">
        <v>1524.4775963663717</v>
      </c>
      <c r="Z45" s="23">
        <v>1894.8932573866948</v>
      </c>
      <c r="AA45" s="23">
        <v>2303.6247634228016</v>
      </c>
      <c r="AB45" s="23">
        <v>1799.9727443325842</v>
      </c>
      <c r="AC45" s="23">
        <v>1809.6438989849335</v>
      </c>
      <c r="AD45" s="23">
        <v>2333.434602852235</v>
      </c>
      <c r="AE45" s="23">
        <v>2540.5937817750628</v>
      </c>
      <c r="AF45" s="23">
        <v>2188.9335257564721</v>
      </c>
      <c r="AG45" s="23" t="s">
        <v>1</v>
      </c>
    </row>
    <row r="46" spans="1:33" x14ac:dyDescent="0.25">
      <c r="A46" s="12" t="s">
        <v>42</v>
      </c>
      <c r="B46" s="24" t="s">
        <v>1</v>
      </c>
      <c r="C46" s="25" t="s">
        <v>1</v>
      </c>
      <c r="D46" s="25" t="s">
        <v>1</v>
      </c>
      <c r="E46" s="25">
        <v>1344.184558537534</v>
      </c>
      <c r="F46" s="25">
        <v>1902.4376341431248</v>
      </c>
      <c r="G46" s="25">
        <v>1913.7687709009563</v>
      </c>
      <c r="H46" s="25">
        <v>2119.9002221497731</v>
      </c>
      <c r="I46" s="25">
        <v>2538.7649721694816</v>
      </c>
      <c r="J46" s="25">
        <v>2951.7329984752146</v>
      </c>
      <c r="K46" s="25">
        <v>3505.0094753508811</v>
      </c>
      <c r="L46" s="25">
        <v>3357.5310021537866</v>
      </c>
      <c r="M46" s="25">
        <v>3620.837952037939</v>
      </c>
      <c r="N46" s="25">
        <v>4030.4589913143682</v>
      </c>
      <c r="O46" s="25">
        <v>4655.6543646129467</v>
      </c>
      <c r="P46" s="25">
        <v>4905.171402965796</v>
      </c>
      <c r="Q46" s="25">
        <v>5346.1509344505339</v>
      </c>
      <c r="R46" s="25">
        <v>5485.5265512604919</v>
      </c>
      <c r="S46" s="25">
        <v>6217.3323526473159</v>
      </c>
      <c r="T46" s="25">
        <v>7341.1582136584993</v>
      </c>
      <c r="U46" s="25">
        <v>7845.6603969267435</v>
      </c>
      <c r="V46" s="25">
        <v>8612.7915683965002</v>
      </c>
      <c r="W46" s="25">
        <v>9007.8833703709333</v>
      </c>
      <c r="X46" s="25">
        <v>8472.9577585879251</v>
      </c>
      <c r="Y46" s="25">
        <v>8774.6678678748649</v>
      </c>
      <c r="Z46" s="25">
        <v>9460.0786123854887</v>
      </c>
      <c r="AA46" s="25">
        <v>9577.0364156662272</v>
      </c>
      <c r="AB46" s="25">
        <v>9241.6830076569586</v>
      </c>
      <c r="AC46" s="25">
        <v>8079.106473941365</v>
      </c>
      <c r="AD46" s="25">
        <v>7788.1398711738639</v>
      </c>
      <c r="AE46" s="25">
        <v>7192.6356681688867</v>
      </c>
      <c r="AF46" s="25">
        <v>7157.0797469354502</v>
      </c>
      <c r="AG46" s="25" t="s">
        <v>1</v>
      </c>
    </row>
    <row r="47" spans="1:33" s="5" customFormat="1" x14ac:dyDescent="0.25">
      <c r="A47" s="9" t="s">
        <v>43</v>
      </c>
      <c r="B47" s="22" t="s">
        <v>1</v>
      </c>
      <c r="C47" s="23">
        <v>1330.3957819515188</v>
      </c>
      <c r="D47" s="23" t="s">
        <v>1</v>
      </c>
      <c r="E47" s="23">
        <v>1550.9759961165246</v>
      </c>
      <c r="F47" s="23" t="s">
        <v>1</v>
      </c>
      <c r="G47" s="23">
        <v>1752.99784715696</v>
      </c>
      <c r="H47" s="23" t="s">
        <v>1</v>
      </c>
      <c r="I47" s="23">
        <v>2008.21230215539</v>
      </c>
      <c r="J47" s="23" t="s">
        <v>1</v>
      </c>
      <c r="K47" s="23">
        <v>2188.6332651101025</v>
      </c>
      <c r="L47" s="23" t="s">
        <v>1</v>
      </c>
      <c r="M47" s="23">
        <v>2663.5715506929851</v>
      </c>
      <c r="N47" s="23">
        <v>2808.9608501081516</v>
      </c>
      <c r="O47" s="23">
        <v>2958.9936814248676</v>
      </c>
      <c r="P47" s="23">
        <v>3017.0669467854955</v>
      </c>
      <c r="Q47" s="23">
        <v>3275.8058562582255</v>
      </c>
      <c r="R47" s="23">
        <v>3673.5724964060851</v>
      </c>
      <c r="S47" s="23">
        <v>4120.8605861161031</v>
      </c>
      <c r="T47" s="23">
        <v>4574.4908644392244</v>
      </c>
      <c r="U47" s="23">
        <v>4610.843366729734</v>
      </c>
      <c r="V47" s="23">
        <v>4672.4991085894817</v>
      </c>
      <c r="W47" s="23">
        <v>5002.9418448361812</v>
      </c>
      <c r="X47" s="23">
        <v>5316.2607190261024</v>
      </c>
      <c r="Y47" s="23">
        <v>5620.3608920200113</v>
      </c>
      <c r="Z47" s="23">
        <v>5805.5875232716471</v>
      </c>
      <c r="AA47" s="23">
        <v>6061.8276376297808</v>
      </c>
      <c r="AB47" s="23">
        <v>6308.0492735438511</v>
      </c>
      <c r="AC47" s="23">
        <v>7095.1185815547551</v>
      </c>
      <c r="AD47" s="23">
        <v>7593.6047155263686</v>
      </c>
      <c r="AE47" s="23">
        <v>7702.1552087971922</v>
      </c>
      <c r="AF47" s="23">
        <v>7676.9169762767488</v>
      </c>
      <c r="AG47" s="23">
        <v>7291.2421920537045</v>
      </c>
    </row>
    <row r="48" spans="1:33" x14ac:dyDescent="0.25">
      <c r="A48" s="12" t="s">
        <v>44</v>
      </c>
      <c r="B48" s="24">
        <v>471.10040237929763</v>
      </c>
      <c r="C48" s="25">
        <v>478.92367183305441</v>
      </c>
      <c r="D48" s="25">
        <v>508.11517725839798</v>
      </c>
      <c r="E48" s="25">
        <v>556.21043204764737</v>
      </c>
      <c r="F48" s="25" t="s">
        <v>1</v>
      </c>
      <c r="G48" s="25">
        <v>608.17580009847359</v>
      </c>
      <c r="H48" s="25" t="s">
        <v>1</v>
      </c>
      <c r="I48" s="25">
        <v>764.77377825630845</v>
      </c>
      <c r="J48" s="25" t="s">
        <v>1</v>
      </c>
      <c r="K48" s="25">
        <v>760.72379518492187</v>
      </c>
      <c r="L48" s="25" t="s">
        <v>1</v>
      </c>
      <c r="M48" s="25">
        <v>961.05494815718635</v>
      </c>
      <c r="N48" s="25" t="s">
        <v>1</v>
      </c>
      <c r="O48" s="25">
        <v>1109.235140879277</v>
      </c>
      <c r="P48" s="25" t="s">
        <v>1</v>
      </c>
      <c r="Q48" s="25">
        <v>1189.3159609120521</v>
      </c>
      <c r="R48" s="25" t="s">
        <v>1</v>
      </c>
      <c r="S48" s="25">
        <v>1436.0769646875253</v>
      </c>
      <c r="T48" s="25" t="s">
        <v>1</v>
      </c>
      <c r="U48" s="25">
        <v>1652.9419717498424</v>
      </c>
      <c r="V48" s="25" t="s">
        <v>1</v>
      </c>
      <c r="W48" s="25">
        <v>1766.5882637970542</v>
      </c>
      <c r="X48" s="25" t="s">
        <v>1</v>
      </c>
      <c r="Y48" s="25">
        <v>1856.8734400707065</v>
      </c>
      <c r="Z48" s="25" t="s">
        <v>1</v>
      </c>
      <c r="AA48" s="25">
        <v>2121.7660996445229</v>
      </c>
      <c r="AB48" s="25" t="s">
        <v>1</v>
      </c>
      <c r="AC48" s="25">
        <v>2740.8192687561277</v>
      </c>
      <c r="AD48" s="25" t="s">
        <v>1</v>
      </c>
      <c r="AE48" s="25">
        <v>3184.996558747398</v>
      </c>
      <c r="AF48" s="25" t="s">
        <v>1</v>
      </c>
      <c r="AG48" s="25" t="s">
        <v>1</v>
      </c>
    </row>
    <row r="49" spans="1:33" s="5" customFormat="1" x14ac:dyDescent="0.25">
      <c r="A49" s="9" t="s">
        <v>45</v>
      </c>
      <c r="B49" s="22">
        <v>24114.959827637522</v>
      </c>
      <c r="C49" s="23">
        <v>16668.283337011042</v>
      </c>
      <c r="D49" s="23">
        <v>7538.5630099235841</v>
      </c>
      <c r="E49" s="23">
        <v>7319.3073406016129</v>
      </c>
      <c r="F49" s="23">
        <v>7170.6860496914296</v>
      </c>
      <c r="G49" s="23">
        <v>7083.5304955193951</v>
      </c>
      <c r="H49" s="23">
        <v>7896.6162114842373</v>
      </c>
      <c r="I49" s="23">
        <v>8799.8510664870446</v>
      </c>
      <c r="J49" s="23">
        <v>7697.6656327233095</v>
      </c>
      <c r="K49" s="23">
        <v>8673.9420478691682</v>
      </c>
      <c r="L49" s="23">
        <v>10504.431750386639</v>
      </c>
      <c r="M49" s="23">
        <v>12647.244316437571</v>
      </c>
      <c r="N49" s="23">
        <v>14558.089369455169</v>
      </c>
      <c r="O49" s="23">
        <v>17215.573823576</v>
      </c>
      <c r="P49" s="23">
        <v>16963.10142830529</v>
      </c>
      <c r="Q49" s="23">
        <v>18120.510852157535</v>
      </c>
      <c r="R49" s="23">
        <v>22887.827572171442</v>
      </c>
      <c r="S49" s="23">
        <v>26535.108183680179</v>
      </c>
      <c r="T49" s="23">
        <v>30058.385646496987</v>
      </c>
      <c r="U49" s="23">
        <v>34660.577546568202</v>
      </c>
      <c r="V49" s="23">
        <v>33080.873681558514</v>
      </c>
      <c r="W49" s="23">
        <v>33096.707287338686</v>
      </c>
      <c r="X49" s="23">
        <v>35765.56116895422</v>
      </c>
      <c r="Y49" s="23">
        <v>38440.135526263439</v>
      </c>
      <c r="Z49" s="23">
        <v>40360.590745932815</v>
      </c>
      <c r="AA49" s="23">
        <v>38818.630278654775</v>
      </c>
      <c r="AB49" s="23">
        <v>39012.981672667673</v>
      </c>
      <c r="AC49" s="23">
        <v>42246.093245611119</v>
      </c>
      <c r="AD49" s="23">
        <v>41895.922340730336</v>
      </c>
      <c r="AE49" s="23">
        <v>45687.043066340273</v>
      </c>
      <c r="AF49" s="23">
        <v>47954.152677725375</v>
      </c>
      <c r="AG49" s="23" t="s">
        <v>1</v>
      </c>
    </row>
    <row r="50" spans="1:33" x14ac:dyDescent="0.25">
      <c r="A50" s="12" t="s">
        <v>46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>
        <v>127.69162026148342</v>
      </c>
      <c r="AB50" s="25">
        <v>136.73998520288535</v>
      </c>
      <c r="AC50" s="25">
        <v>115.47076179568958</v>
      </c>
      <c r="AD50" s="25">
        <v>126.81548518009318</v>
      </c>
      <c r="AE50" s="25">
        <v>134.03257351713171</v>
      </c>
      <c r="AF50" s="25">
        <v>131.75428785483689</v>
      </c>
      <c r="AG50" s="25" t="s">
        <v>1</v>
      </c>
    </row>
    <row r="51" spans="1:33" s="5" customFormat="1" x14ac:dyDescent="0.25">
      <c r="A51" s="9" t="s">
        <v>47</v>
      </c>
      <c r="B51" s="22" t="s">
        <v>1</v>
      </c>
      <c r="C51" s="23" t="s">
        <v>1</v>
      </c>
      <c r="D51" s="23" t="s">
        <v>1</v>
      </c>
      <c r="E51" s="23" t="s">
        <v>1</v>
      </c>
      <c r="F51" s="23">
        <v>1180.1905251415126</v>
      </c>
      <c r="G51" s="23">
        <v>1358.5836964274586</v>
      </c>
      <c r="H51" s="23">
        <v>1787.379555314446</v>
      </c>
      <c r="I51" s="23">
        <v>2113.6430075131598</v>
      </c>
      <c r="J51" s="23">
        <v>2565.1624481498193</v>
      </c>
      <c r="K51" s="23">
        <v>2876.5400539271905</v>
      </c>
      <c r="L51" s="23">
        <v>3207.9870166995679</v>
      </c>
      <c r="M51" s="23">
        <v>3586.5879926913485</v>
      </c>
      <c r="N51" s="23">
        <v>3830.2462797249482</v>
      </c>
      <c r="O51" s="23">
        <v>4006.0586539496512</v>
      </c>
      <c r="P51" s="23">
        <v>4702.9598448699453</v>
      </c>
      <c r="Q51" s="23">
        <v>5380.3157588711756</v>
      </c>
      <c r="R51" s="23">
        <v>5953.7143977247406</v>
      </c>
      <c r="S51" s="23">
        <v>7305.4247546094375</v>
      </c>
      <c r="T51" s="23">
        <v>8492.1367186453135</v>
      </c>
      <c r="U51" s="23">
        <v>7020.4399803347305</v>
      </c>
      <c r="V51" s="23">
        <v>7374.2826579945677</v>
      </c>
      <c r="W51" s="23">
        <v>8587.9365424496063</v>
      </c>
      <c r="X51" s="23">
        <v>8363.2637376785588</v>
      </c>
      <c r="Y51" s="23">
        <v>8608.9477432264594</v>
      </c>
      <c r="Z51" s="23">
        <v>9615.385628507669</v>
      </c>
      <c r="AA51" s="23">
        <v>10467.919500418915</v>
      </c>
      <c r="AB51" s="23">
        <v>10402.370740266404</v>
      </c>
      <c r="AC51" s="23">
        <v>10160.648219304694</v>
      </c>
      <c r="AD51" s="23">
        <v>10287.479468796284</v>
      </c>
      <c r="AE51" s="23">
        <v>11060.89219062837</v>
      </c>
      <c r="AF51" s="23" t="s">
        <v>1</v>
      </c>
      <c r="AG51" s="23" t="s">
        <v>1</v>
      </c>
    </row>
    <row r="52" spans="1:33" x14ac:dyDescent="0.25">
      <c r="A52" s="12" t="s">
        <v>48</v>
      </c>
      <c r="B52" s="24">
        <v>152392</v>
      </c>
      <c r="C52" s="25">
        <v>161391</v>
      </c>
      <c r="D52" s="25">
        <v>165838</v>
      </c>
      <c r="E52" s="25">
        <v>166153</v>
      </c>
      <c r="F52" s="25">
        <v>169621</v>
      </c>
      <c r="G52" s="25">
        <v>184086</v>
      </c>
      <c r="H52" s="25">
        <v>197802</v>
      </c>
      <c r="I52" s="25">
        <v>212478</v>
      </c>
      <c r="J52" s="25">
        <v>226227</v>
      </c>
      <c r="K52" s="25">
        <v>244980</v>
      </c>
      <c r="L52" s="25">
        <v>268558</v>
      </c>
      <c r="M52" s="25">
        <v>279061</v>
      </c>
      <c r="N52" s="25">
        <v>278414</v>
      </c>
      <c r="O52" s="25">
        <v>292157</v>
      </c>
      <c r="P52" s="25">
        <v>303824</v>
      </c>
      <c r="Q52" s="25">
        <v>326231</v>
      </c>
      <c r="R52" s="25">
        <v>351669</v>
      </c>
      <c r="S52" s="25">
        <v>378524</v>
      </c>
      <c r="T52" s="25">
        <v>405405</v>
      </c>
      <c r="U52" s="25">
        <v>404201</v>
      </c>
      <c r="V52" s="25">
        <v>408496</v>
      </c>
      <c r="W52" s="25">
        <v>427126</v>
      </c>
      <c r="X52" s="25">
        <v>434442</v>
      </c>
      <c r="Y52" s="25">
        <v>455128</v>
      </c>
      <c r="Z52" s="25">
        <v>477003</v>
      </c>
      <c r="AA52" s="25">
        <v>507401</v>
      </c>
      <c r="AB52" s="25">
        <v>533465</v>
      </c>
      <c r="AC52" s="25">
        <v>565929</v>
      </c>
      <c r="AD52" s="25">
        <v>618531</v>
      </c>
      <c r="AE52" s="25">
        <v>678603</v>
      </c>
      <c r="AF52" s="25">
        <v>720880</v>
      </c>
      <c r="AG52" s="25" t="s">
        <v>1</v>
      </c>
    </row>
    <row r="53" spans="1:33" s="5" customFormat="1" x14ac:dyDescent="0.25">
      <c r="A53" s="9" t="s">
        <v>49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>
        <v>749.94006738830899</v>
      </c>
      <c r="V53" s="23">
        <v>655.35366054021392</v>
      </c>
      <c r="W53" s="23">
        <v>679.55656632573073</v>
      </c>
      <c r="X53" s="23">
        <v>855.80847821893667</v>
      </c>
      <c r="Y53" s="23">
        <v>716.5124153366927</v>
      </c>
      <c r="Z53" s="23">
        <v>755.85189138398255</v>
      </c>
      <c r="AA53" s="23">
        <v>858.93360213895392</v>
      </c>
      <c r="AB53" s="23">
        <v>938.23485781946499</v>
      </c>
      <c r="AC53" s="23">
        <v>1017.3957399289018</v>
      </c>
      <c r="AD53" s="23">
        <v>1136.8467580897091</v>
      </c>
      <c r="AE53" s="23">
        <v>1159.1136583495083</v>
      </c>
      <c r="AF53" s="23">
        <v>1193.4121325435674</v>
      </c>
      <c r="AG53" s="23" t="s">
        <v>1</v>
      </c>
    </row>
    <row r="54" spans="1:33" x14ac:dyDescent="0.25">
      <c r="A54" s="12" t="s">
        <v>50</v>
      </c>
      <c r="B54" s="24" t="s">
        <v>1</v>
      </c>
      <c r="C54" s="25" t="s">
        <v>1</v>
      </c>
      <c r="D54" s="25">
        <v>4619.8977828556563</v>
      </c>
      <c r="E54" s="25" t="s">
        <v>1</v>
      </c>
      <c r="F54" s="25" t="s">
        <v>1</v>
      </c>
      <c r="G54" s="25" t="s">
        <v>1</v>
      </c>
      <c r="H54" s="25">
        <v>5293.9521233835294</v>
      </c>
      <c r="I54" s="25" t="s">
        <v>1</v>
      </c>
      <c r="J54" s="25" t="s">
        <v>1</v>
      </c>
      <c r="K54" s="25" t="s">
        <v>1</v>
      </c>
      <c r="L54" s="25">
        <v>5967.3976053266642</v>
      </c>
      <c r="M54" s="25" t="s">
        <v>1</v>
      </c>
      <c r="N54" s="25" t="s">
        <v>1</v>
      </c>
      <c r="O54" s="25" t="s">
        <v>1</v>
      </c>
      <c r="P54" s="25">
        <v>7743.2045991088817</v>
      </c>
      <c r="Q54" s="25" t="s">
        <v>1</v>
      </c>
      <c r="R54" s="25" t="s">
        <v>1</v>
      </c>
      <c r="S54" s="25" t="s">
        <v>1</v>
      </c>
      <c r="T54" s="25">
        <v>10917.257236701542</v>
      </c>
      <c r="U54" s="25" t="s">
        <v>1</v>
      </c>
      <c r="V54" s="25" t="s">
        <v>1</v>
      </c>
      <c r="W54" s="25" t="s">
        <v>1</v>
      </c>
      <c r="X54" s="25">
        <v>13663.980940452206</v>
      </c>
      <c r="Y54" s="25" t="s">
        <v>1</v>
      </c>
      <c r="Z54" s="25" t="s">
        <v>1</v>
      </c>
      <c r="AA54" s="25">
        <v>16639.892117418196</v>
      </c>
      <c r="AB54" s="25" t="s">
        <v>1</v>
      </c>
      <c r="AC54" s="25">
        <v>17720.889329693888</v>
      </c>
      <c r="AD54" s="25" t="s">
        <v>1</v>
      </c>
      <c r="AE54" s="25">
        <v>19438.491118002767</v>
      </c>
      <c r="AF54" s="25" t="s">
        <v>1</v>
      </c>
      <c r="AG54" s="25" t="s">
        <v>1</v>
      </c>
    </row>
    <row r="55" spans="1:33" s="5" customFormat="1" x14ac:dyDescent="0.25">
      <c r="A55" s="9" t="s">
        <v>51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</row>
    <row r="56" spans="1:33" x14ac:dyDescent="0.25">
      <c r="A56" s="12" t="s">
        <v>52</v>
      </c>
      <c r="B56" s="24">
        <v>1076.7932489451475</v>
      </c>
      <c r="C56" s="25">
        <v>1828.6655683690281</v>
      </c>
      <c r="D56" s="25">
        <v>1837.7358490566039</v>
      </c>
      <c r="E56" s="25">
        <v>1836.7517789870237</v>
      </c>
      <c r="F56" s="25">
        <v>1448.643611513771</v>
      </c>
      <c r="G56" s="25">
        <v>1666.4219561779985</v>
      </c>
      <c r="H56" s="25">
        <v>2153.7095628591724</v>
      </c>
      <c r="I56" s="25">
        <v>2560.8134956471486</v>
      </c>
      <c r="J56" s="25">
        <v>2020.7803091439573</v>
      </c>
      <c r="K56" s="25">
        <v>2489.8226147150895</v>
      </c>
      <c r="L56" s="25">
        <v>2835.0601853495723</v>
      </c>
      <c r="M56" s="25">
        <v>3112.4578686537966</v>
      </c>
      <c r="N56" s="25">
        <v>3117.6065664159555</v>
      </c>
      <c r="O56" s="25">
        <v>2982.9637252798875</v>
      </c>
      <c r="P56" s="25">
        <v>3657.6808348681411</v>
      </c>
      <c r="Q56" s="25">
        <v>4595.6045430744953</v>
      </c>
      <c r="R56" s="25">
        <v>5226.7223406846006</v>
      </c>
      <c r="S56" s="25">
        <v>7155.0741270208591</v>
      </c>
      <c r="T56" s="25">
        <v>7833.3651529614981</v>
      </c>
      <c r="U56" s="25">
        <v>8940.0869749775611</v>
      </c>
      <c r="V56" s="25">
        <v>10070.08515618124</v>
      </c>
      <c r="W56" s="25">
        <v>11544.635759944356</v>
      </c>
      <c r="X56" s="25">
        <v>12807.948377025776</v>
      </c>
      <c r="Y56" s="25">
        <v>13834.8173492517</v>
      </c>
      <c r="Z56" s="25">
        <v>15933.049586058538</v>
      </c>
      <c r="AA56" s="25">
        <v>17734.278920764038</v>
      </c>
      <c r="AB56" s="25">
        <v>19855.132581068319</v>
      </c>
      <c r="AC56" s="25">
        <v>21572.188904463936</v>
      </c>
      <c r="AD56" s="25">
        <v>23602.495390815933</v>
      </c>
      <c r="AE56" s="25">
        <v>23856.469308093361</v>
      </c>
      <c r="AF56" s="25">
        <v>25012.744674585701</v>
      </c>
      <c r="AG56" s="25" t="s">
        <v>1</v>
      </c>
    </row>
    <row r="57" spans="1:33" s="5" customFormat="1" x14ac:dyDescent="0.25">
      <c r="A57" s="9" t="s">
        <v>53</v>
      </c>
      <c r="B57" s="22">
        <v>19048.784013700002</v>
      </c>
      <c r="C57" s="23">
        <v>18722.71340451833</v>
      </c>
      <c r="D57" s="23">
        <v>18891.358647081739</v>
      </c>
      <c r="E57" s="23">
        <v>20077.819590077088</v>
      </c>
      <c r="F57" s="23">
        <v>20983.756380983636</v>
      </c>
      <c r="G57" s="23">
        <v>19674.601839389859</v>
      </c>
      <c r="H57" s="23">
        <v>20104.984594499456</v>
      </c>
      <c r="I57" s="23">
        <v>20681.782263162648</v>
      </c>
      <c r="J57" s="23">
        <v>21443.340136781215</v>
      </c>
      <c r="K57" s="23">
        <v>23323.498007078899</v>
      </c>
      <c r="L57" s="23">
        <v>25145.753975237436</v>
      </c>
      <c r="M57" s="23">
        <v>26322.835484437484</v>
      </c>
      <c r="N57" s="23">
        <v>27871.345181822267</v>
      </c>
      <c r="O57" s="23">
        <v>28594.236346026169</v>
      </c>
      <c r="P57" s="23">
        <v>29437.266569647836</v>
      </c>
      <c r="Q57" s="23">
        <v>30639.652129182512</v>
      </c>
      <c r="R57" s="23">
        <v>33314.476795690374</v>
      </c>
      <c r="S57" s="23">
        <v>35244.588918545087</v>
      </c>
      <c r="T57" s="23">
        <v>36542.026333528578</v>
      </c>
      <c r="U57" s="23">
        <v>36423.809349448085</v>
      </c>
      <c r="V57" s="23">
        <v>37539.712037001438</v>
      </c>
      <c r="W57" s="23">
        <v>38778.588545886138</v>
      </c>
      <c r="X57" s="23">
        <v>38490.152985744702</v>
      </c>
      <c r="Y57" s="23">
        <v>41532.086392193865</v>
      </c>
      <c r="Z57" s="23">
        <v>43811.100102513585</v>
      </c>
      <c r="AA57" s="23">
        <v>45665.950955236505</v>
      </c>
      <c r="AB57" s="23">
        <v>48111.321036940011</v>
      </c>
      <c r="AC57" s="23">
        <v>50845.090790109854</v>
      </c>
      <c r="AD57" s="23">
        <v>53905.984173653582</v>
      </c>
      <c r="AE57" s="23">
        <v>56598.426295457655</v>
      </c>
      <c r="AF57" s="23" t="s">
        <v>1</v>
      </c>
      <c r="AG57" s="23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229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>
        <v>294.39632756881366</v>
      </c>
      <c r="K5" s="11">
        <v>321.68385629562096</v>
      </c>
      <c r="L5" s="11">
        <v>355.38728707804717</v>
      </c>
      <c r="M5" s="11">
        <v>389.89971706908591</v>
      </c>
      <c r="N5" s="11">
        <v>377.03661379665181</v>
      </c>
      <c r="O5" s="11">
        <v>367.98917943643431</v>
      </c>
      <c r="P5" s="11">
        <v>370.65787372553183</v>
      </c>
      <c r="Q5" s="11">
        <v>370.19967306912383</v>
      </c>
      <c r="R5" s="11">
        <v>410.19141032212531</v>
      </c>
      <c r="S5" s="11">
        <v>436.55011336159498</v>
      </c>
      <c r="T5" s="11">
        <v>460.30169802137448</v>
      </c>
      <c r="U5" s="11">
        <v>451.72055198332868</v>
      </c>
      <c r="V5" s="11">
        <v>501.34494166021767</v>
      </c>
      <c r="W5" s="11">
        <v>568.71957918194471</v>
      </c>
      <c r="X5" s="11">
        <v>629.69690945602792</v>
      </c>
      <c r="Y5" s="11">
        <v>659.27316799895652</v>
      </c>
      <c r="Z5" s="11" t="s">
        <v>1</v>
      </c>
      <c r="AA5" s="11">
        <v>727.56670232329418</v>
      </c>
      <c r="AB5" s="11" t="s">
        <v>1</v>
      </c>
      <c r="AC5" s="11">
        <v>893.86756270374963</v>
      </c>
      <c r="AD5" s="11" t="s">
        <v>1</v>
      </c>
      <c r="AE5" s="11">
        <v>1189.8158376465244</v>
      </c>
      <c r="AF5" s="11" t="s">
        <v>1</v>
      </c>
      <c r="AG5" s="11" t="s">
        <v>1</v>
      </c>
    </row>
    <row r="6" spans="1:33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19.322189258441426</v>
      </c>
      <c r="V6" s="14" t="s">
        <v>1</v>
      </c>
      <c r="W6" s="14" t="s">
        <v>1</v>
      </c>
      <c r="X6" s="14" t="s">
        <v>1</v>
      </c>
      <c r="Y6" s="14" t="s">
        <v>1</v>
      </c>
      <c r="Z6" s="14">
        <v>85.283108809530248</v>
      </c>
      <c r="AA6" s="14">
        <v>122.81592722040212</v>
      </c>
      <c r="AB6" s="14">
        <v>107.90528891499152</v>
      </c>
      <c r="AC6" s="14">
        <v>106.41414107861168</v>
      </c>
      <c r="AD6" s="14">
        <v>119.29410256831075</v>
      </c>
      <c r="AE6" s="14">
        <v>131.67190690604326</v>
      </c>
      <c r="AF6" s="14">
        <v>136.50088526715521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123.47852579139608</v>
      </c>
      <c r="R7" s="18">
        <v>144.01034279897559</v>
      </c>
      <c r="S7" s="18">
        <v>166.05221675679238</v>
      </c>
      <c r="T7" s="18">
        <v>168.48152967106407</v>
      </c>
      <c r="U7" s="18">
        <v>162.51750332814291</v>
      </c>
      <c r="V7" s="18">
        <v>172.43485105581496</v>
      </c>
      <c r="W7" s="18">
        <v>197.51416212895975</v>
      </c>
      <c r="X7" s="18">
        <v>222.96610396782981</v>
      </c>
      <c r="Y7" s="18">
        <v>260.62207369185779</v>
      </c>
      <c r="Z7" s="18">
        <v>301.90970894461788</v>
      </c>
      <c r="AA7" s="18">
        <v>308.69237777132929</v>
      </c>
      <c r="AB7" s="18">
        <v>339.5335412139338</v>
      </c>
      <c r="AC7" s="18">
        <v>389.05631970656088</v>
      </c>
      <c r="AD7" s="18">
        <v>436.20451849509323</v>
      </c>
      <c r="AE7" s="18">
        <v>460.14548980385626</v>
      </c>
      <c r="AF7" s="18">
        <v>456.08705085223698</v>
      </c>
      <c r="AG7" s="18" t="s">
        <v>1</v>
      </c>
    </row>
    <row r="8" spans="1:33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518.3290537271937</v>
      </c>
      <c r="P8" s="14" t="s">
        <v>1</v>
      </c>
      <c r="Q8" s="14">
        <v>540.89229497481608</v>
      </c>
      <c r="R8" s="14" t="s">
        <v>1</v>
      </c>
      <c r="S8" s="14">
        <v>655.81988791029357</v>
      </c>
      <c r="T8" s="14">
        <v>766.09175182099352</v>
      </c>
      <c r="U8" s="14">
        <v>826.38962136060525</v>
      </c>
      <c r="V8" s="14">
        <v>806.43255829058603</v>
      </c>
      <c r="W8" s="14">
        <v>836.79697620617105</v>
      </c>
      <c r="X8" s="14">
        <v>839.05818811246661</v>
      </c>
      <c r="Y8" s="14">
        <v>847.3513119410469</v>
      </c>
      <c r="Z8" s="14" t="s">
        <v>1</v>
      </c>
      <c r="AA8" s="14">
        <v>910.46362891834644</v>
      </c>
      <c r="AB8" s="14" t="s">
        <v>1</v>
      </c>
      <c r="AC8" s="14">
        <v>994.91380797642762</v>
      </c>
      <c r="AD8" s="14" t="s">
        <v>1</v>
      </c>
      <c r="AE8" s="14">
        <v>1043.4430624194756</v>
      </c>
      <c r="AF8" s="14" t="s">
        <v>1</v>
      </c>
      <c r="AG8" s="14" t="s">
        <v>1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31.38453853253834</v>
      </c>
      <c r="P9" s="11">
        <v>45.603883483272526</v>
      </c>
      <c r="Q9" s="11">
        <v>63.637307242844344</v>
      </c>
      <c r="R9" s="11">
        <v>87.246121929582856</v>
      </c>
      <c r="S9" s="11">
        <v>98.832345320719995</v>
      </c>
      <c r="T9" s="11">
        <v>111.9571328156573</v>
      </c>
      <c r="U9" s="11">
        <v>111.42177690958555</v>
      </c>
      <c r="V9" s="11">
        <v>149.49610591727739</v>
      </c>
      <c r="W9" s="11">
        <v>328.79948775902051</v>
      </c>
      <c r="X9" s="11">
        <v>283.95710744618589</v>
      </c>
      <c r="Y9" s="11">
        <v>198.55475937252547</v>
      </c>
      <c r="Z9" s="11">
        <v>157.93764712568168</v>
      </c>
      <c r="AA9" s="11">
        <v>175.22462076309634</v>
      </c>
      <c r="AB9" s="11">
        <v>183.20134286747216</v>
      </c>
      <c r="AC9" s="11">
        <v>184.44149066021848</v>
      </c>
      <c r="AD9" s="11">
        <v>199.42968485500879</v>
      </c>
      <c r="AE9" s="11">
        <v>307.2550896831043</v>
      </c>
      <c r="AF9" s="11">
        <v>335.34000677629348</v>
      </c>
      <c r="AG9" s="11" t="s">
        <v>1</v>
      </c>
    </row>
    <row r="10" spans="1:33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647.84203499085527</v>
      </c>
      <c r="P10" s="14">
        <v>691.78470953389012</v>
      </c>
      <c r="Q10" s="14">
        <v>721.25110506077476</v>
      </c>
      <c r="R10" s="14">
        <v>782.77876780312249</v>
      </c>
      <c r="S10" s="14">
        <v>875.38611830361071</v>
      </c>
      <c r="T10" s="14">
        <v>1021.0124752768336</v>
      </c>
      <c r="U10" s="14">
        <v>983.1660681223542</v>
      </c>
      <c r="V10" s="14">
        <v>975.55239430912764</v>
      </c>
      <c r="W10" s="14">
        <v>1008.2196801445448</v>
      </c>
      <c r="X10" s="14">
        <v>919.53892680047466</v>
      </c>
      <c r="Y10" s="14">
        <v>904.082192579138</v>
      </c>
      <c r="Z10" s="14">
        <v>859.05217478535917</v>
      </c>
      <c r="AA10" s="14">
        <v>778.85991326425142</v>
      </c>
      <c r="AB10" s="14">
        <v>769.18662964465341</v>
      </c>
      <c r="AC10" s="14">
        <v>809.38094596561996</v>
      </c>
      <c r="AD10" s="14">
        <v>860.14966117589995</v>
      </c>
      <c r="AE10" s="14">
        <v>887.82412663630896</v>
      </c>
      <c r="AF10" s="14">
        <v>944.10876899224752</v>
      </c>
      <c r="AG10" s="14" t="s">
        <v>1</v>
      </c>
    </row>
    <row r="11" spans="1:33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340.26753202061894</v>
      </c>
      <c r="N11" s="11">
        <v>351.58559136906177</v>
      </c>
      <c r="O11" s="11">
        <v>331.90035374617003</v>
      </c>
      <c r="P11" s="11">
        <v>341.34556852565703</v>
      </c>
      <c r="Q11" s="11">
        <v>352.34280106188282</v>
      </c>
      <c r="R11" s="11">
        <v>377.09354058163802</v>
      </c>
      <c r="S11" s="11">
        <v>397.64008686331886</v>
      </c>
      <c r="T11" s="11">
        <v>405.80220845945013</v>
      </c>
      <c r="U11" s="11">
        <v>437.2310040571931</v>
      </c>
      <c r="V11" s="11">
        <v>456.26940527169609</v>
      </c>
      <c r="W11" s="11">
        <v>493.01067716568059</v>
      </c>
      <c r="X11" s="11">
        <v>505.25225112962045</v>
      </c>
      <c r="Y11" s="11">
        <v>529.55600293126315</v>
      </c>
      <c r="Z11" s="11">
        <v>540.20214573799728</v>
      </c>
      <c r="AA11" s="11" t="s">
        <v>1</v>
      </c>
      <c r="AB11" s="11">
        <v>572.51976524365216</v>
      </c>
      <c r="AC11" s="11">
        <v>590.85019444461273</v>
      </c>
      <c r="AD11" s="11">
        <v>618.64759359557445</v>
      </c>
      <c r="AE11" s="11">
        <v>651.69548228591304</v>
      </c>
      <c r="AF11" s="11">
        <v>656.75029502441282</v>
      </c>
      <c r="AG11" s="11" t="s">
        <v>1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41.943871782580281</v>
      </c>
      <c r="R12" s="14">
        <v>41.355949803956207</v>
      </c>
      <c r="S12" s="14">
        <v>59.50844846484776</v>
      </c>
      <c r="T12" s="14">
        <v>79.204353604047711</v>
      </c>
      <c r="U12" s="14">
        <v>66.115980614454102</v>
      </c>
      <c r="V12" s="14">
        <v>61.620145750349842</v>
      </c>
      <c r="W12" s="14">
        <v>66.519636233630308</v>
      </c>
      <c r="X12" s="14">
        <v>71.027022031832587</v>
      </c>
      <c r="Y12" s="14">
        <v>86.675330579700017</v>
      </c>
      <c r="Z12" s="14">
        <v>82.007604156626812</v>
      </c>
      <c r="AA12" s="14">
        <v>96.681160414095444</v>
      </c>
      <c r="AB12" s="14">
        <v>96.394961498199535</v>
      </c>
      <c r="AC12" s="14">
        <v>107.08823377942727</v>
      </c>
      <c r="AD12" s="14">
        <v>122.89649303086541</v>
      </c>
      <c r="AE12" s="14">
        <v>147.96250545202128</v>
      </c>
      <c r="AF12" s="14">
        <v>157.7025686234212</v>
      </c>
      <c r="AG12" s="14" t="s">
        <v>1</v>
      </c>
    </row>
    <row r="13" spans="1:33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 t="s">
        <v>1</v>
      </c>
      <c r="S13" s="11" t="s">
        <v>1</v>
      </c>
      <c r="T13" s="11" t="s">
        <v>1</v>
      </c>
      <c r="U13" s="11" t="s">
        <v>1</v>
      </c>
      <c r="V13" s="11" t="s">
        <v>1</v>
      </c>
      <c r="W13" s="11" t="s">
        <v>1</v>
      </c>
      <c r="X13" s="11" t="s">
        <v>1</v>
      </c>
      <c r="Y13" s="11" t="s">
        <v>1</v>
      </c>
      <c r="Z13" s="11" t="s">
        <v>1</v>
      </c>
      <c r="AA13" s="11">
        <v>555.90605688466439</v>
      </c>
      <c r="AB13" s="11" t="s">
        <v>1</v>
      </c>
      <c r="AC13" s="11">
        <v>687.14124603157677</v>
      </c>
      <c r="AD13" s="11" t="s">
        <v>1</v>
      </c>
      <c r="AE13" s="11">
        <v>766.96494118534395</v>
      </c>
      <c r="AF13" s="11" t="s">
        <v>1</v>
      </c>
      <c r="AG13" s="11" t="s">
        <v>1</v>
      </c>
    </row>
    <row r="14" spans="1:33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>
        <v>136.35833556838725</v>
      </c>
      <c r="R14" s="14">
        <v>152.81290046604022</v>
      </c>
      <c r="S14" s="14">
        <v>181.5438165158281</v>
      </c>
      <c r="T14" s="14">
        <v>202.97593238346573</v>
      </c>
      <c r="U14" s="14">
        <v>204.42194535685758</v>
      </c>
      <c r="V14" s="14">
        <v>210.99481972026376</v>
      </c>
      <c r="W14" s="14">
        <v>215.9614510414911</v>
      </c>
      <c r="X14" s="14">
        <v>223.06827013705126</v>
      </c>
      <c r="Y14" s="14">
        <v>232.24258020107712</v>
      </c>
      <c r="Z14" s="14">
        <v>252.60166875005865</v>
      </c>
      <c r="AA14" s="14">
        <v>264.35915704022852</v>
      </c>
      <c r="AB14" s="14">
        <v>313.02000919105524</v>
      </c>
      <c r="AC14" s="14">
        <v>325.13557683882652</v>
      </c>
      <c r="AD14" s="14">
        <v>355.42439707632684</v>
      </c>
      <c r="AE14" s="14">
        <v>378.60473432775711</v>
      </c>
      <c r="AF14" s="14">
        <v>358.01836951510057</v>
      </c>
      <c r="AG14" s="14" t="s">
        <v>1</v>
      </c>
    </row>
    <row r="15" spans="1:33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8.0525463585684971</v>
      </c>
      <c r="N15" s="11">
        <v>10.834425689478092</v>
      </c>
      <c r="O15" s="11">
        <v>14.604516896563091</v>
      </c>
      <c r="P15" s="11">
        <v>15.932885523265039</v>
      </c>
      <c r="Q15" s="11">
        <v>16.903076839756132</v>
      </c>
      <c r="R15" s="11">
        <v>17.829568301495261</v>
      </c>
      <c r="S15" s="11">
        <v>20.051776909335118</v>
      </c>
      <c r="T15" s="11">
        <v>22.559148032606668</v>
      </c>
      <c r="U15" s="11">
        <v>21.892183957925742</v>
      </c>
      <c r="V15" s="11">
        <v>17.468353054367466</v>
      </c>
      <c r="W15" s="11">
        <v>17.126879381591699</v>
      </c>
      <c r="X15" s="11">
        <v>17.117485268504453</v>
      </c>
      <c r="Y15" s="11">
        <v>22.832955789057412</v>
      </c>
      <c r="Z15" s="11">
        <v>28.99179655910104</v>
      </c>
      <c r="AA15" s="11">
        <v>29.908962479980364</v>
      </c>
      <c r="AB15" s="11">
        <v>64.30128887303556</v>
      </c>
      <c r="AC15" s="11">
        <v>67.962939013028105</v>
      </c>
      <c r="AD15" s="11">
        <v>86.401273778868344</v>
      </c>
      <c r="AE15" s="11">
        <v>111.6967729492707</v>
      </c>
      <c r="AF15" s="11">
        <v>128.53314928234238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19.281721612832317</v>
      </c>
      <c r="Q16" s="14">
        <v>20.259716653557771</v>
      </c>
      <c r="R16" s="14">
        <v>31.808811194449557</v>
      </c>
      <c r="S16" s="14">
        <v>34.190486116373648</v>
      </c>
      <c r="T16" s="14">
        <v>30.490850108166462</v>
      </c>
      <c r="U16" s="14">
        <v>29.026186604399207</v>
      </c>
      <c r="V16" s="14">
        <v>34.769477622638476</v>
      </c>
      <c r="W16" s="14">
        <v>40.009915869383619</v>
      </c>
      <c r="X16" s="14">
        <v>38.781526970922506</v>
      </c>
      <c r="Y16" s="14">
        <v>48.739812025257507</v>
      </c>
      <c r="Z16" s="14">
        <v>71.152576896555686</v>
      </c>
      <c r="AA16" s="14">
        <v>63.730770184441987</v>
      </c>
      <c r="AB16" s="14">
        <v>85.07082141004328</v>
      </c>
      <c r="AC16" s="14">
        <v>96.432411494014232</v>
      </c>
      <c r="AD16" s="14">
        <v>119.62268154224553</v>
      </c>
      <c r="AE16" s="14">
        <v>128.79377375300979</v>
      </c>
      <c r="AF16" s="14">
        <v>170.25142334402562</v>
      </c>
      <c r="AG16" s="14" t="s">
        <v>1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27.348275056572234</v>
      </c>
      <c r="Y17" s="11">
        <v>30.460699181245726</v>
      </c>
      <c r="Z17" s="11">
        <v>42.75740801239899</v>
      </c>
      <c r="AA17" s="11">
        <v>21.83141080425224</v>
      </c>
      <c r="AB17" s="11">
        <v>23.72985242766859</v>
      </c>
      <c r="AC17" s="11">
        <v>31.415982193814756</v>
      </c>
      <c r="AD17" s="11">
        <v>40.219648121100867</v>
      </c>
      <c r="AE17" s="11">
        <v>43.542868039533531</v>
      </c>
      <c r="AF17" s="11">
        <v>52.045340894743177</v>
      </c>
      <c r="AG17" s="11" t="s">
        <v>1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 t="s">
        <v>1</v>
      </c>
      <c r="W18" s="14" t="s">
        <v>1</v>
      </c>
      <c r="X18" s="14" t="s">
        <v>1</v>
      </c>
      <c r="Y18" s="14" t="s">
        <v>1</v>
      </c>
      <c r="Z18" s="14" t="s">
        <v>1</v>
      </c>
      <c r="AA18" s="14" t="s">
        <v>1</v>
      </c>
      <c r="AB18" s="14" t="s">
        <v>1</v>
      </c>
      <c r="AC18" s="14" t="s">
        <v>1</v>
      </c>
      <c r="AD18" s="14" t="s">
        <v>1</v>
      </c>
      <c r="AE18" s="14">
        <v>703.98989391640271</v>
      </c>
      <c r="AF18" s="14" t="s">
        <v>1</v>
      </c>
      <c r="AG18" s="14" t="s">
        <v>1</v>
      </c>
    </row>
    <row r="19" spans="1:33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112.04894813697059</v>
      </c>
      <c r="V19" s="11">
        <v>125.05136999027539</v>
      </c>
      <c r="W19" s="11">
        <v>143.86296256509377</v>
      </c>
      <c r="X19" s="11">
        <v>159.2344240745731</v>
      </c>
      <c r="Y19" s="11">
        <v>188.35786942017742</v>
      </c>
      <c r="Z19" s="11">
        <v>203.95280866012646</v>
      </c>
      <c r="AA19" s="11">
        <v>209.39874688099999</v>
      </c>
      <c r="AB19" s="11">
        <v>221.90599267736013</v>
      </c>
      <c r="AC19" s="11">
        <v>243.13104966526859</v>
      </c>
      <c r="AD19" s="11">
        <v>302.02634468650785</v>
      </c>
      <c r="AE19" s="11">
        <v>309.92347697496018</v>
      </c>
      <c r="AF19" s="11">
        <v>341.82341817214166</v>
      </c>
      <c r="AG19" s="11" t="s">
        <v>1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9.0349579191176943</v>
      </c>
      <c r="O20" s="14" t="s">
        <v>1</v>
      </c>
      <c r="P20" s="14" t="s">
        <v>1</v>
      </c>
      <c r="Q20" s="14">
        <v>77.848766440502729</v>
      </c>
      <c r="R20" s="14">
        <v>88.365291859335443</v>
      </c>
      <c r="S20" s="14" t="s">
        <v>1</v>
      </c>
      <c r="T20" s="14">
        <v>91.178777006214418</v>
      </c>
      <c r="U20" s="14">
        <v>85.185101800414373</v>
      </c>
      <c r="V20" s="14">
        <v>100.50990418850327</v>
      </c>
      <c r="W20" s="14">
        <v>118.2547299418227</v>
      </c>
      <c r="X20" s="14">
        <v>130.15298942928132</v>
      </c>
      <c r="Y20" s="14">
        <v>117.39064841496986</v>
      </c>
      <c r="Z20" s="14">
        <v>123.67094768750535</v>
      </c>
      <c r="AA20" s="14">
        <v>130.56296828815948</v>
      </c>
      <c r="AB20" s="14">
        <v>136.51045666961684</v>
      </c>
      <c r="AC20" s="14">
        <v>159.64442661620021</v>
      </c>
      <c r="AD20" s="14">
        <v>176.14724318375909</v>
      </c>
      <c r="AE20" s="14">
        <v>186.06620306818462</v>
      </c>
      <c r="AF20" s="14">
        <v>206.01911317509428</v>
      </c>
      <c r="AG20" s="14" t="s">
        <v>1</v>
      </c>
    </row>
    <row r="21" spans="1:33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>
        <v>754.38277819101859</v>
      </c>
      <c r="X21" s="11" t="s">
        <v>1</v>
      </c>
      <c r="Y21" s="11">
        <v>812.73312569234565</v>
      </c>
      <c r="Z21" s="11" t="s">
        <v>1</v>
      </c>
      <c r="AA21" s="11">
        <v>913.90424956730726</v>
      </c>
      <c r="AB21" s="11" t="s">
        <v>1</v>
      </c>
      <c r="AC21" s="11">
        <v>1068.4027914062433</v>
      </c>
      <c r="AD21" s="11" t="s">
        <v>1</v>
      </c>
      <c r="AE21" s="11">
        <v>1155.8216915389792</v>
      </c>
      <c r="AF21" s="11" t="s">
        <v>1</v>
      </c>
      <c r="AG21" s="11" t="s">
        <v>1</v>
      </c>
    </row>
    <row r="22" spans="1:33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>
        <v>269.79710890077683</v>
      </c>
      <c r="L22" s="14" t="s">
        <v>1</v>
      </c>
      <c r="M22" s="14">
        <v>299.35669949631807</v>
      </c>
      <c r="N22" s="14" t="s">
        <v>1</v>
      </c>
      <c r="O22" s="14">
        <v>302.72050792119347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467.58920813081045</v>
      </c>
      <c r="X22" s="14">
        <v>492.19410091526237</v>
      </c>
      <c r="Y22" s="14">
        <v>622.95861958520322</v>
      </c>
      <c r="Z22" s="14">
        <v>626.67249822374902</v>
      </c>
      <c r="AA22" s="14">
        <v>629.01738649531842</v>
      </c>
      <c r="AB22" s="14">
        <v>674.79844344365438</v>
      </c>
      <c r="AC22" s="14">
        <v>733.7804463300223</v>
      </c>
      <c r="AD22" s="14">
        <v>751.49260570163881</v>
      </c>
      <c r="AE22" s="14">
        <v>794.31552283829421</v>
      </c>
      <c r="AF22" s="14">
        <v>838.22631659307569</v>
      </c>
      <c r="AG22" s="14" t="s">
        <v>1</v>
      </c>
    </row>
    <row r="23" spans="1:33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 t="s">
        <v>1</v>
      </c>
      <c r="U23" s="11">
        <v>31.232147666410391</v>
      </c>
      <c r="V23" s="11">
        <v>33.032099696340296</v>
      </c>
      <c r="W23" s="11">
        <v>42.683270405885139</v>
      </c>
      <c r="X23" s="11">
        <v>64.29156711085686</v>
      </c>
      <c r="Y23" s="11">
        <v>78.343230989066967</v>
      </c>
      <c r="Z23" s="11">
        <v>91.151160181155234</v>
      </c>
      <c r="AA23" s="11">
        <v>102.85015433522048</v>
      </c>
      <c r="AB23" s="11">
        <v>145.76172214798754</v>
      </c>
      <c r="AC23" s="11">
        <v>166.45602624045983</v>
      </c>
      <c r="AD23" s="11">
        <v>210.00403515114854</v>
      </c>
      <c r="AE23" s="11">
        <v>229.2705092590422</v>
      </c>
      <c r="AF23" s="11">
        <v>243.45416575111221</v>
      </c>
      <c r="AG23" s="11" t="s">
        <v>1</v>
      </c>
    </row>
    <row r="24" spans="1:33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34.730375417902422</v>
      </c>
      <c r="M24" s="14">
        <v>44.993323423732029</v>
      </c>
      <c r="N24" s="14">
        <v>44.593264687856212</v>
      </c>
      <c r="O24" s="14">
        <v>44.41945488050554</v>
      </c>
      <c r="P24" s="14">
        <v>52.451440485661927</v>
      </c>
      <c r="Q24" s="14">
        <v>61.944921545362696</v>
      </c>
      <c r="R24" s="14">
        <v>103.85363705809124</v>
      </c>
      <c r="S24" s="14">
        <v>141.75292951764783</v>
      </c>
      <c r="T24" s="14">
        <v>184.18166302001995</v>
      </c>
      <c r="U24" s="14">
        <v>184.10287378338322</v>
      </c>
      <c r="V24" s="14">
        <v>181.61183579880847</v>
      </c>
      <c r="W24" s="14">
        <v>171.15977725493738</v>
      </c>
      <c r="X24" s="14">
        <v>165.90968144365874</v>
      </c>
      <c r="Y24" s="14">
        <v>156.20859751480424</v>
      </c>
      <c r="Z24" s="14">
        <v>152.41495532576084</v>
      </c>
      <c r="AA24" s="14">
        <v>157.38781572079679</v>
      </c>
      <c r="AB24" s="14">
        <v>183.06126852991676</v>
      </c>
      <c r="AC24" s="14">
        <v>202.75295365988782</v>
      </c>
      <c r="AD24" s="14">
        <v>222.5649138416118</v>
      </c>
      <c r="AE24" s="14">
        <v>243.62712244420504</v>
      </c>
      <c r="AF24" s="14">
        <v>289.69604271303768</v>
      </c>
      <c r="AG24" s="14" t="s">
        <v>1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>
        <v>383.26035562388665</v>
      </c>
      <c r="O25" s="11" t="s">
        <v>1</v>
      </c>
      <c r="P25" s="11">
        <v>455.20983465594912</v>
      </c>
      <c r="Q25" s="11" t="s">
        <v>1</v>
      </c>
      <c r="R25" s="11">
        <v>557.75112865029871</v>
      </c>
      <c r="S25" s="11">
        <v>595.86230211159136</v>
      </c>
      <c r="T25" s="11" t="s">
        <v>1</v>
      </c>
      <c r="U25" s="11">
        <v>634.81585771651191</v>
      </c>
      <c r="V25" s="11" t="s">
        <v>1</v>
      </c>
      <c r="W25" s="11">
        <v>693.41682976554455</v>
      </c>
      <c r="X25" s="11" t="s">
        <v>1</v>
      </c>
      <c r="Y25" s="11">
        <v>858.42285529983837</v>
      </c>
      <c r="Z25" s="11" t="s">
        <v>1</v>
      </c>
      <c r="AA25" s="11">
        <v>937.2897941446372</v>
      </c>
      <c r="AB25" s="11" t="s">
        <v>1</v>
      </c>
      <c r="AC25" s="11">
        <v>1098.2216495062596</v>
      </c>
      <c r="AD25" s="11" t="s">
        <v>1</v>
      </c>
      <c r="AE25" s="11">
        <v>1207.5519849094583</v>
      </c>
      <c r="AF25" s="11" t="s">
        <v>1</v>
      </c>
      <c r="AG25" s="11" t="s">
        <v>1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10.565310288441173</v>
      </c>
      <c r="O26" s="14">
        <v>12.151077134649256</v>
      </c>
      <c r="P26" s="14">
        <v>13.589130187859432</v>
      </c>
      <c r="Q26" s="14">
        <v>11.78268260008603</v>
      </c>
      <c r="R26" s="14">
        <v>12.912812035660703</v>
      </c>
      <c r="S26" s="14">
        <v>16.09937569261956</v>
      </c>
      <c r="T26" s="14">
        <v>15.252752558915292</v>
      </c>
      <c r="U26" s="14">
        <v>22.537222816600771</v>
      </c>
      <c r="V26" s="14">
        <v>19.562351987593608</v>
      </c>
      <c r="W26" s="14">
        <v>25.243596183164581</v>
      </c>
      <c r="X26" s="14">
        <v>25.747651433423076</v>
      </c>
      <c r="Y26" s="14">
        <v>18.834496791285513</v>
      </c>
      <c r="Z26" s="14">
        <v>23.82628532642423</v>
      </c>
      <c r="AA26" s="14">
        <v>37.795161353834771</v>
      </c>
      <c r="AB26" s="14">
        <v>49.888894218000317</v>
      </c>
      <c r="AC26" s="14">
        <v>68.638220210663661</v>
      </c>
      <c r="AD26" s="14">
        <v>80.788662694506272</v>
      </c>
      <c r="AE26" s="14">
        <v>81.839167462678674</v>
      </c>
      <c r="AF26" s="14">
        <v>82.359607624719487</v>
      </c>
      <c r="AG26" s="14" t="s">
        <v>1</v>
      </c>
    </row>
    <row r="27" spans="1:33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>
        <v>33.807676511915609</v>
      </c>
      <c r="N27" s="11" t="s">
        <v>1</v>
      </c>
      <c r="O27" s="11">
        <v>31.291246675171664</v>
      </c>
      <c r="P27" s="11" t="s">
        <v>1</v>
      </c>
      <c r="Q27" s="11">
        <v>38.83687207680731</v>
      </c>
      <c r="R27" s="11" t="s">
        <v>1</v>
      </c>
      <c r="S27" s="11">
        <v>38.010415260085161</v>
      </c>
      <c r="T27" s="11" t="s">
        <v>1</v>
      </c>
      <c r="U27" s="11" t="s">
        <v>1</v>
      </c>
      <c r="V27" s="11" t="s">
        <v>1</v>
      </c>
      <c r="W27" s="11">
        <v>52.393411843419536</v>
      </c>
      <c r="X27" s="11" t="s">
        <v>1</v>
      </c>
      <c r="Y27" s="11">
        <v>61.553075918090599</v>
      </c>
      <c r="Z27" s="11" t="s">
        <v>1</v>
      </c>
      <c r="AA27" s="11">
        <v>74.541004333826791</v>
      </c>
      <c r="AB27" s="11" t="s">
        <v>1</v>
      </c>
      <c r="AC27" s="11">
        <v>146.29145154770549</v>
      </c>
      <c r="AD27" s="11" t="s">
        <v>1</v>
      </c>
      <c r="AE27" s="11">
        <v>158.28343472669394</v>
      </c>
      <c r="AF27" s="11">
        <v>169.49620077982968</v>
      </c>
      <c r="AG27" s="11" t="s">
        <v>1</v>
      </c>
    </row>
    <row r="28" spans="1:33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29.973456464697367</v>
      </c>
      <c r="S28" s="14">
        <v>33.051015075149529</v>
      </c>
      <c r="T28" s="14">
        <v>40.32415981096154</v>
      </c>
      <c r="U28" s="14">
        <v>41.150820356697402</v>
      </c>
      <c r="V28" s="14">
        <v>56.872868807716436</v>
      </c>
      <c r="W28" s="14">
        <v>54.919391820062074</v>
      </c>
      <c r="X28" s="14">
        <v>80.059620648673601</v>
      </c>
      <c r="Y28" s="14">
        <v>96.686897965175376</v>
      </c>
      <c r="Z28" s="14">
        <v>87.064536659526851</v>
      </c>
      <c r="AA28" s="14">
        <v>87.434848797145307</v>
      </c>
      <c r="AB28" s="14">
        <v>111.2353426630891</v>
      </c>
      <c r="AC28" s="14">
        <v>139.56120187721538</v>
      </c>
      <c r="AD28" s="14">
        <v>137.07117760440153</v>
      </c>
      <c r="AE28" s="14">
        <v>139.17038485789277</v>
      </c>
      <c r="AF28" s="14">
        <v>147.38178851483127</v>
      </c>
      <c r="AG28" s="14" t="s">
        <v>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144.30776779682304</v>
      </c>
      <c r="P29" s="11">
        <v>197.82681840559366</v>
      </c>
      <c r="Q29" s="11">
        <v>182.35552600656635</v>
      </c>
      <c r="R29" s="11">
        <v>222.42908585722662</v>
      </c>
      <c r="S29" s="11">
        <v>213.8455375891584</v>
      </c>
      <c r="T29" s="11">
        <v>290.66250016609223</v>
      </c>
      <c r="U29" s="11">
        <v>280.98804322262453</v>
      </c>
      <c r="V29" s="11">
        <v>320.48080664819793</v>
      </c>
      <c r="W29" s="11">
        <v>423.69903552115841</v>
      </c>
      <c r="X29" s="11">
        <v>464.69987720188277</v>
      </c>
      <c r="Y29" s="11">
        <v>493.85399467942466</v>
      </c>
      <c r="Z29" s="11">
        <v>505.9075572843708</v>
      </c>
      <c r="AA29" s="11">
        <v>490.55109955479378</v>
      </c>
      <c r="AB29" s="11">
        <v>484.18220496036747</v>
      </c>
      <c r="AC29" s="11">
        <v>458.61484364083913</v>
      </c>
      <c r="AD29" s="11">
        <v>509.78577356520532</v>
      </c>
      <c r="AE29" s="11">
        <v>554.43405928690606</v>
      </c>
      <c r="AF29" s="11">
        <v>571.87405711655174</v>
      </c>
      <c r="AG29" s="11" t="s">
        <v>1</v>
      </c>
    </row>
    <row r="30" spans="1:33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135.3690812582276</v>
      </c>
      <c r="R30" s="14">
        <v>165.26886946945226</v>
      </c>
      <c r="S30" s="14">
        <v>182.37591952963419</v>
      </c>
      <c r="T30" s="14">
        <v>193.27785431678095</v>
      </c>
      <c r="U30" s="14">
        <v>181.84516732788197</v>
      </c>
      <c r="V30" s="14">
        <v>176.77233770586392</v>
      </c>
      <c r="W30" s="14">
        <v>179.13086995664398</v>
      </c>
      <c r="X30" s="14">
        <v>180.44969556662167</v>
      </c>
      <c r="Y30" s="14">
        <v>185.88688012936112</v>
      </c>
      <c r="Z30" s="14">
        <v>188.2542114158185</v>
      </c>
      <c r="AA30" s="14">
        <v>191.29921475873471</v>
      </c>
      <c r="AB30" s="14">
        <v>206.44562642091725</v>
      </c>
      <c r="AC30" s="14">
        <v>229.14317269993666</v>
      </c>
      <c r="AD30" s="14">
        <v>248.77582988026694</v>
      </c>
      <c r="AE30" s="14">
        <v>254.28690427618804</v>
      </c>
      <c r="AF30" s="14">
        <v>258.74746750545114</v>
      </c>
      <c r="AG30" s="14" t="s">
        <v>1</v>
      </c>
    </row>
    <row r="31" spans="1:33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 t="s">
        <v>1</v>
      </c>
      <c r="H31" s="11" t="s">
        <v>1</v>
      </c>
      <c r="I31" s="11" t="s">
        <v>1</v>
      </c>
      <c r="J31" s="11" t="s">
        <v>1</v>
      </c>
      <c r="K31" s="11" t="s">
        <v>1</v>
      </c>
      <c r="L31" s="11" t="s">
        <v>1</v>
      </c>
      <c r="M31" s="11" t="s">
        <v>1</v>
      </c>
      <c r="N31" s="11" t="s">
        <v>1</v>
      </c>
      <c r="O31" s="11">
        <v>786.40333671377641</v>
      </c>
      <c r="P31" s="11" t="s">
        <v>1</v>
      </c>
      <c r="Q31" s="11">
        <v>783.65986995451578</v>
      </c>
      <c r="R31" s="11" t="s">
        <v>1</v>
      </c>
      <c r="S31" s="11">
        <v>905.00943575890483</v>
      </c>
      <c r="T31" s="11" t="s">
        <v>1</v>
      </c>
      <c r="U31" s="11">
        <v>898.05399566626204</v>
      </c>
      <c r="V31" s="11" t="s">
        <v>1</v>
      </c>
      <c r="W31" s="11">
        <v>914.73194692799302</v>
      </c>
      <c r="X31" s="11" t="s">
        <v>1</v>
      </c>
      <c r="Y31" s="11" t="s">
        <v>1</v>
      </c>
      <c r="Z31" s="11" t="s">
        <v>1</v>
      </c>
      <c r="AA31" s="11">
        <v>1031.6714104562384</v>
      </c>
      <c r="AB31" s="11" t="s">
        <v>1</v>
      </c>
      <c r="AC31" s="11">
        <v>1194.3578948921347</v>
      </c>
      <c r="AD31" s="11" t="s">
        <v>1</v>
      </c>
      <c r="AE31" s="11">
        <v>1285.2043682247108</v>
      </c>
      <c r="AF31" s="11" t="s">
        <v>1</v>
      </c>
      <c r="AG31" s="11" t="s">
        <v>1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>
        <v>599.83431502586654</v>
      </c>
      <c r="AF32" s="21" t="s">
        <v>1</v>
      </c>
      <c r="AG32" s="21" t="s">
        <v>1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10.47848500396292</v>
      </c>
      <c r="AF35" s="11">
        <v>6.7689336336914767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>
        <v>12.277177692223114</v>
      </c>
      <c r="AD36" s="14">
        <v>39.721042842941948</v>
      </c>
      <c r="AE36" s="14">
        <v>9.6664232797174829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</row>
    <row r="39" spans="1:33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334.4730025182875</v>
      </c>
      <c r="Z39" s="11">
        <v>434.70985078337776</v>
      </c>
      <c r="AA39" s="11">
        <v>579.87819914247484</v>
      </c>
      <c r="AB39" s="11">
        <v>596.40631789076281</v>
      </c>
      <c r="AC39" s="11">
        <v>655.27266654187611</v>
      </c>
      <c r="AD39" s="11">
        <v>636.63181289026932</v>
      </c>
      <c r="AE39" s="11">
        <v>874.94416428782506</v>
      </c>
      <c r="AF39" s="11">
        <v>844.21991214128911</v>
      </c>
      <c r="AG39" s="11" t="s">
        <v>1</v>
      </c>
    </row>
    <row r="40" spans="1:33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</row>
    <row r="41" spans="1:33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</row>
    <row r="44" spans="1:33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>
        <v>334.57376208554018</v>
      </c>
      <c r="P47" s="11" t="s">
        <v>1</v>
      </c>
      <c r="Q47" s="11">
        <v>341.83792728834919</v>
      </c>
      <c r="R47" s="11" t="s">
        <v>1</v>
      </c>
      <c r="S47" s="11">
        <v>418.10977586397087</v>
      </c>
      <c r="T47" s="11">
        <v>457.73380506769496</v>
      </c>
      <c r="U47" s="11">
        <v>439.15994504007074</v>
      </c>
      <c r="V47" s="11">
        <v>434.36652660005558</v>
      </c>
      <c r="W47" s="11">
        <v>468.72161389552917</v>
      </c>
      <c r="X47" s="11">
        <v>489.43799513437739</v>
      </c>
      <c r="Y47" s="11">
        <v>518.38284661467299</v>
      </c>
      <c r="Z47" s="11">
        <v>545.22430371969301</v>
      </c>
      <c r="AA47" s="11">
        <v>563.89226561349449</v>
      </c>
      <c r="AB47" s="11">
        <v>569.87828986834154</v>
      </c>
      <c r="AC47" s="11">
        <v>628.34976646045766</v>
      </c>
      <c r="AD47" s="11">
        <v>647.80948501136174</v>
      </c>
      <c r="AE47" s="11">
        <v>669.57502730172894</v>
      </c>
      <c r="AF47" s="11">
        <v>674.53976722104119</v>
      </c>
      <c r="AG47" s="11" t="s">
        <v>1</v>
      </c>
    </row>
    <row r="48" spans="1:33" x14ac:dyDescent="0.25">
      <c r="A48" s="12" t="s">
        <v>44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 t="s">
        <v>1</v>
      </c>
      <c r="P48" s="14" t="s">
        <v>1</v>
      </c>
      <c r="Q48" s="14" t="s">
        <v>1</v>
      </c>
      <c r="R48" s="14" t="s">
        <v>1</v>
      </c>
      <c r="S48" s="14" t="s">
        <v>1</v>
      </c>
      <c r="T48" s="14" t="s">
        <v>1</v>
      </c>
      <c r="U48" s="14" t="s">
        <v>1</v>
      </c>
      <c r="V48" s="14" t="s">
        <v>1</v>
      </c>
      <c r="W48" s="14" t="s">
        <v>1</v>
      </c>
      <c r="X48" s="14" t="s">
        <v>1</v>
      </c>
      <c r="Y48" s="14" t="s">
        <v>1</v>
      </c>
      <c r="Z48" s="14" t="s">
        <v>1</v>
      </c>
      <c r="AA48" s="14" t="s">
        <v>1</v>
      </c>
      <c r="AB48" s="14" t="s">
        <v>1</v>
      </c>
      <c r="AC48" s="14" t="s">
        <v>1</v>
      </c>
      <c r="AD48" s="14" t="s">
        <v>1</v>
      </c>
      <c r="AE48" s="14" t="s">
        <v>1</v>
      </c>
      <c r="AF48" s="14" t="s">
        <v>1</v>
      </c>
      <c r="AG48" s="14" t="s">
        <v>1</v>
      </c>
    </row>
    <row r="49" spans="1:33" s="5" customFormat="1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>
        <v>10.244077699709809</v>
      </c>
      <c r="AB50" s="14">
        <v>15.047659860450079</v>
      </c>
      <c r="AC50" s="14">
        <v>14.414184162062076</v>
      </c>
      <c r="AD50" s="14">
        <v>17.621528226636975</v>
      </c>
      <c r="AE50" s="14">
        <v>14.92716881975459</v>
      </c>
      <c r="AF50" s="14">
        <v>13.817131050230728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 t="s">
        <v>1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1.8635412079644735</v>
      </c>
      <c r="V53" s="11">
        <v>0.53733255017766546</v>
      </c>
      <c r="W53" s="11">
        <v>1.800817579421139</v>
      </c>
      <c r="X53" s="11" t="s">
        <v>1</v>
      </c>
      <c r="Y53" s="11" t="s">
        <v>1</v>
      </c>
      <c r="Z53" s="11" t="s">
        <v>1</v>
      </c>
      <c r="AA53" s="11">
        <v>21.756189061180791</v>
      </c>
      <c r="AB53" s="11">
        <v>23.39278857102137</v>
      </c>
      <c r="AC53" s="11">
        <v>26.525576278346204</v>
      </c>
      <c r="AD53" s="11">
        <v>29.568896334787052</v>
      </c>
      <c r="AE53" s="11">
        <v>29.88155362025892</v>
      </c>
      <c r="AF53" s="11">
        <v>13.722962694281206</v>
      </c>
      <c r="AG53" s="11" t="s">
        <v>1</v>
      </c>
    </row>
    <row r="54" spans="1:33" x14ac:dyDescent="0.25">
      <c r="A54" s="12" t="s">
        <v>50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 t="s">
        <v>1</v>
      </c>
      <c r="V54" s="14" t="s">
        <v>1</v>
      </c>
      <c r="W54" s="14" t="s">
        <v>1</v>
      </c>
      <c r="X54" s="14">
        <v>1150.8473753961323</v>
      </c>
      <c r="Y54" s="14" t="s">
        <v>1</v>
      </c>
      <c r="Z54" s="14" t="s">
        <v>1</v>
      </c>
      <c r="AA54" s="14">
        <v>1319.9616135400984</v>
      </c>
      <c r="AB54" s="14" t="s">
        <v>1</v>
      </c>
      <c r="AC54" s="14">
        <v>1371.0539274709361</v>
      </c>
      <c r="AD54" s="14" t="s">
        <v>1</v>
      </c>
      <c r="AE54" s="14">
        <v>1486.0494687634648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</row>
    <row r="56" spans="1:33" x14ac:dyDescent="0.25">
      <c r="A56" s="12" t="s">
        <v>52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>
        <v>9.9452144054296809</v>
      </c>
      <c r="P56" s="14">
        <v>12.531325334370853</v>
      </c>
      <c r="Q56" s="14">
        <v>20.827298446370264</v>
      </c>
      <c r="R56" s="14">
        <v>25.373849409697428</v>
      </c>
      <c r="S56" s="14" t="s">
        <v>1</v>
      </c>
      <c r="T56" s="14">
        <v>44.402943053658824</v>
      </c>
      <c r="U56" s="14">
        <v>42.32779243153297</v>
      </c>
      <c r="V56" s="14">
        <v>52.866646481894676</v>
      </c>
      <c r="W56" s="14">
        <v>61.273193463025287</v>
      </c>
      <c r="X56" s="14">
        <v>69.825352589406307</v>
      </c>
      <c r="Y56" s="14">
        <v>78.687054584183926</v>
      </c>
      <c r="Z56" s="14">
        <v>93.10904965842019</v>
      </c>
      <c r="AA56" s="14">
        <v>100.29774495383248</v>
      </c>
      <c r="AB56" s="14">
        <v>120.27645276842529</v>
      </c>
      <c r="AC56" s="14">
        <v>136.29071727690223</v>
      </c>
      <c r="AD56" s="14">
        <v>155.3088322211814</v>
      </c>
      <c r="AE56" s="14">
        <v>161.63191032015973</v>
      </c>
      <c r="AF56" s="14">
        <v>170.52755061665843</v>
      </c>
      <c r="AG56" s="14" t="s">
        <v>1</v>
      </c>
    </row>
    <row r="57" spans="1:33" s="5" customFormat="1" x14ac:dyDescent="0.25">
      <c r="A57" s="9" t="s">
        <v>53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 t="s">
        <v>1</v>
      </c>
      <c r="P57" s="11" t="s">
        <v>1</v>
      </c>
      <c r="Q57" s="11" t="s">
        <v>1</v>
      </c>
      <c r="R57" s="11">
        <v>310.90181472134674</v>
      </c>
      <c r="S57" s="11">
        <v>333.25832796278462</v>
      </c>
      <c r="T57" s="11">
        <v>338.92704937374225</v>
      </c>
      <c r="U57" s="11">
        <v>321.30568907452619</v>
      </c>
      <c r="V57" s="11">
        <v>327.85709267675338</v>
      </c>
      <c r="W57" s="11">
        <v>335.53670731368396</v>
      </c>
      <c r="X57" s="11">
        <v>337.81389339373374</v>
      </c>
      <c r="Y57" s="11">
        <v>364.43109529443916</v>
      </c>
      <c r="Z57" s="11">
        <v>384.04104444652739</v>
      </c>
      <c r="AA57" s="11">
        <v>405.92604829756539</v>
      </c>
      <c r="AB57" s="11">
        <v>435.04295531646869</v>
      </c>
      <c r="AC57" s="11">
        <v>464.50342823848166</v>
      </c>
      <c r="AD57" s="11">
        <v>491.99688513524768</v>
      </c>
      <c r="AE57" s="11" t="s">
        <v>1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248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31" t="s">
        <v>1</v>
      </c>
      <c r="C5" s="32" t="s">
        <v>1</v>
      </c>
      <c r="D5" s="32" t="s">
        <v>1</v>
      </c>
      <c r="E5" s="32" t="s">
        <v>1</v>
      </c>
      <c r="F5" s="32" t="s">
        <v>1</v>
      </c>
      <c r="G5" s="32" t="s">
        <v>1</v>
      </c>
      <c r="H5" s="32" t="s">
        <v>1</v>
      </c>
      <c r="I5" s="32" t="s">
        <v>1</v>
      </c>
      <c r="J5" s="32">
        <v>1.2121416639226081</v>
      </c>
      <c r="K5" s="32">
        <v>1.2679924195526677</v>
      </c>
      <c r="L5" s="32">
        <v>1.2829222970601037</v>
      </c>
      <c r="M5" s="32">
        <v>1.3586522248859305</v>
      </c>
      <c r="N5" s="32">
        <v>1.2489410109717667</v>
      </c>
      <c r="O5" s="32">
        <v>1.1945571162467168</v>
      </c>
      <c r="P5" s="32">
        <v>1.1625697350950763</v>
      </c>
      <c r="Q5" s="32">
        <v>1.1230718467695533</v>
      </c>
      <c r="R5" s="32">
        <v>1.1712481720059726</v>
      </c>
      <c r="S5" s="32">
        <v>1.1945870847034317</v>
      </c>
      <c r="T5" s="32">
        <v>1.2228544070942686</v>
      </c>
      <c r="U5" s="32">
        <v>1.2036584112807702</v>
      </c>
      <c r="V5" s="32">
        <v>1.2633771373637888</v>
      </c>
      <c r="W5" s="32">
        <v>1.3860014075673504</v>
      </c>
      <c r="X5" s="32">
        <v>1.4860781920721373</v>
      </c>
      <c r="Y5" s="32">
        <v>1.5089017002647118</v>
      </c>
      <c r="Z5" s="32" t="s">
        <v>1</v>
      </c>
      <c r="AA5" s="32">
        <v>1.5767086455673054</v>
      </c>
      <c r="AB5" s="32" t="s">
        <v>1</v>
      </c>
      <c r="AC5" s="32">
        <v>1.7790069028183573</v>
      </c>
      <c r="AD5" s="32" t="s">
        <v>1</v>
      </c>
      <c r="AE5" s="32">
        <v>2.1998000605877008</v>
      </c>
      <c r="AF5" s="32" t="s">
        <v>1</v>
      </c>
      <c r="AG5" s="32" t="s">
        <v>1</v>
      </c>
    </row>
    <row r="6" spans="1:33" x14ac:dyDescent="0.25">
      <c r="A6" s="12" t="s">
        <v>2</v>
      </c>
      <c r="B6" s="33" t="s">
        <v>1</v>
      </c>
      <c r="C6" s="34" t="s">
        <v>1</v>
      </c>
      <c r="D6" s="34" t="s">
        <v>1</v>
      </c>
      <c r="E6" s="34" t="s">
        <v>1</v>
      </c>
      <c r="F6" s="34" t="s">
        <v>1</v>
      </c>
      <c r="G6" s="34" t="s">
        <v>1</v>
      </c>
      <c r="H6" s="34" t="s">
        <v>1</v>
      </c>
      <c r="I6" s="34" t="s">
        <v>1</v>
      </c>
      <c r="J6" s="34" t="s">
        <v>1</v>
      </c>
      <c r="K6" s="34" t="s">
        <v>1</v>
      </c>
      <c r="L6" s="34" t="s">
        <v>1</v>
      </c>
      <c r="M6" s="34" t="s">
        <v>1</v>
      </c>
      <c r="N6" s="34" t="s">
        <v>1</v>
      </c>
      <c r="O6" s="34" t="s">
        <v>1</v>
      </c>
      <c r="P6" s="34" t="s">
        <v>1</v>
      </c>
      <c r="Q6" s="34" t="s">
        <v>1</v>
      </c>
      <c r="R6" s="34" t="s">
        <v>1</v>
      </c>
      <c r="S6" s="34" t="s">
        <v>1</v>
      </c>
      <c r="T6" s="34" t="s">
        <v>1</v>
      </c>
      <c r="U6" s="34">
        <v>0.1367845698708007</v>
      </c>
      <c r="V6" s="34" t="s">
        <v>1</v>
      </c>
      <c r="W6" s="34" t="s">
        <v>1</v>
      </c>
      <c r="X6" s="34" t="s">
        <v>1</v>
      </c>
      <c r="Y6" s="34" t="s">
        <v>1</v>
      </c>
      <c r="Z6" s="34">
        <v>0.4855526361759851</v>
      </c>
      <c r="AA6" s="34">
        <v>0.66979390578996822</v>
      </c>
      <c r="AB6" s="34">
        <v>0.53934720962779314</v>
      </c>
      <c r="AC6" s="34">
        <v>0.49749855461229536</v>
      </c>
      <c r="AD6" s="34">
        <v>0.52027201530677214</v>
      </c>
      <c r="AE6" s="34">
        <v>0.53936177281637265</v>
      </c>
      <c r="AF6" s="34">
        <v>0.5540631786411665</v>
      </c>
      <c r="AG6" s="34" t="s">
        <v>1</v>
      </c>
    </row>
    <row r="7" spans="1:33" s="15" customFormat="1" x14ac:dyDescent="0.25">
      <c r="A7" s="16" t="s">
        <v>3</v>
      </c>
      <c r="B7" s="35" t="s">
        <v>1</v>
      </c>
      <c r="C7" s="36" t="s">
        <v>1</v>
      </c>
      <c r="D7" s="36" t="s">
        <v>1</v>
      </c>
      <c r="E7" s="36" t="s">
        <v>1</v>
      </c>
      <c r="F7" s="36" t="s">
        <v>1</v>
      </c>
      <c r="G7" s="36" t="s">
        <v>1</v>
      </c>
      <c r="H7" s="36" t="s">
        <v>1</v>
      </c>
      <c r="I7" s="36" t="s">
        <v>1</v>
      </c>
      <c r="J7" s="36" t="s">
        <v>1</v>
      </c>
      <c r="K7" s="36" t="s">
        <v>1</v>
      </c>
      <c r="L7" s="36" t="s">
        <v>1</v>
      </c>
      <c r="M7" s="36" t="s">
        <v>1</v>
      </c>
      <c r="N7" s="36" t="s">
        <v>1</v>
      </c>
      <c r="O7" s="36" t="s">
        <v>1</v>
      </c>
      <c r="P7" s="36" t="s">
        <v>1</v>
      </c>
      <c r="Q7" s="36">
        <v>0.56141253913667544</v>
      </c>
      <c r="R7" s="36">
        <v>0.60546707748009632</v>
      </c>
      <c r="S7" s="36">
        <v>0.63540231421780835</v>
      </c>
      <c r="T7" s="36">
        <v>0.60462682358528375</v>
      </c>
      <c r="U7" s="36">
        <v>0.58788444030832099</v>
      </c>
      <c r="V7" s="36">
        <v>0.62211284113933096</v>
      </c>
      <c r="W7" s="36">
        <v>0.68562105967447695</v>
      </c>
      <c r="X7" s="36">
        <v>0.7672666469711259</v>
      </c>
      <c r="Y7" s="36">
        <v>0.85149042522094287</v>
      </c>
      <c r="Z7" s="36">
        <v>0.93468573779628239</v>
      </c>
      <c r="AA7" s="36">
        <v>0.91539439587423987</v>
      </c>
      <c r="AB7" s="36">
        <v>0.945271596725617</v>
      </c>
      <c r="AC7" s="36">
        <v>1.0064870019877736</v>
      </c>
      <c r="AD7" s="36">
        <v>1.0637598112354252</v>
      </c>
      <c r="AE7" s="36">
        <v>1.0754581111829788</v>
      </c>
      <c r="AF7" s="36">
        <v>1.0944575628059683</v>
      </c>
      <c r="AG7" s="36" t="s">
        <v>1</v>
      </c>
    </row>
    <row r="8" spans="1:33" x14ac:dyDescent="0.25">
      <c r="A8" s="12" t="s">
        <v>4</v>
      </c>
      <c r="B8" s="33" t="s">
        <v>1</v>
      </c>
      <c r="C8" s="34" t="s">
        <v>1</v>
      </c>
      <c r="D8" s="34" t="s">
        <v>1</v>
      </c>
      <c r="E8" s="34" t="s">
        <v>1</v>
      </c>
      <c r="F8" s="34" t="s">
        <v>1</v>
      </c>
      <c r="G8" s="34" t="s">
        <v>1</v>
      </c>
      <c r="H8" s="34" t="s">
        <v>1</v>
      </c>
      <c r="I8" s="34" t="s">
        <v>1</v>
      </c>
      <c r="J8" s="34" t="s">
        <v>1</v>
      </c>
      <c r="K8" s="34" t="s">
        <v>1</v>
      </c>
      <c r="L8" s="34" t="s">
        <v>1</v>
      </c>
      <c r="M8" s="34" t="s">
        <v>1</v>
      </c>
      <c r="N8" s="34" t="s">
        <v>1</v>
      </c>
      <c r="O8" s="34">
        <v>1.6806482569842296</v>
      </c>
      <c r="P8" s="34" t="s">
        <v>1</v>
      </c>
      <c r="Q8" s="34">
        <v>1.5845280173661251</v>
      </c>
      <c r="R8" s="34" t="s">
        <v>1</v>
      </c>
      <c r="S8" s="34">
        <v>1.6839335851211144</v>
      </c>
      <c r="T8" s="34">
        <v>1.8573054703828245</v>
      </c>
      <c r="U8" s="34">
        <v>2.0502194214474119</v>
      </c>
      <c r="V8" s="34">
        <v>1.8777119833084253</v>
      </c>
      <c r="W8" s="34">
        <v>1.8887311912541414</v>
      </c>
      <c r="X8" s="34">
        <v>1.8792061624410692</v>
      </c>
      <c r="Y8" s="34">
        <v>1.8209109607462803</v>
      </c>
      <c r="Z8" s="34" t="s">
        <v>1</v>
      </c>
      <c r="AA8" s="34">
        <v>1.8580737495728892</v>
      </c>
      <c r="AB8" s="34" t="s">
        <v>1</v>
      </c>
      <c r="AC8" s="34">
        <v>1.7870822997227493</v>
      </c>
      <c r="AD8" s="34" t="s">
        <v>1</v>
      </c>
      <c r="AE8" s="34">
        <v>1.7699610567891679</v>
      </c>
      <c r="AF8" s="34" t="s">
        <v>1</v>
      </c>
      <c r="AG8" s="34" t="s">
        <v>1</v>
      </c>
    </row>
    <row r="9" spans="1:33" x14ac:dyDescent="0.25">
      <c r="A9" s="9" t="s">
        <v>5</v>
      </c>
      <c r="B9" s="31" t="s">
        <v>1</v>
      </c>
      <c r="C9" s="32" t="s">
        <v>1</v>
      </c>
      <c r="D9" s="32" t="s">
        <v>1</v>
      </c>
      <c r="E9" s="32" t="s">
        <v>1</v>
      </c>
      <c r="F9" s="32" t="s">
        <v>1</v>
      </c>
      <c r="G9" s="32" t="s">
        <v>1</v>
      </c>
      <c r="H9" s="32" t="s">
        <v>1</v>
      </c>
      <c r="I9" s="32" t="s">
        <v>1</v>
      </c>
      <c r="J9" s="32" t="s">
        <v>1</v>
      </c>
      <c r="K9" s="32" t="s">
        <v>1</v>
      </c>
      <c r="L9" s="32" t="s">
        <v>1</v>
      </c>
      <c r="M9" s="32" t="s">
        <v>1</v>
      </c>
      <c r="N9" s="32" t="s">
        <v>1</v>
      </c>
      <c r="O9" s="32">
        <v>0.23936462192946348</v>
      </c>
      <c r="P9" s="32">
        <v>0.31395551009971873</v>
      </c>
      <c r="Q9" s="32">
        <v>0.38279865647562883</v>
      </c>
      <c r="R9" s="32">
        <v>0.45184944984486586</v>
      </c>
      <c r="S9" s="32">
        <v>0.44648899782334334</v>
      </c>
      <c r="T9" s="32">
        <v>0.49208393257953686</v>
      </c>
      <c r="U9" s="32">
        <v>0.54476751179954563</v>
      </c>
      <c r="V9" s="32">
        <v>0.69181404372807997</v>
      </c>
      <c r="W9" s="32">
        <v>1.3391796034130226</v>
      </c>
      <c r="X9" s="32">
        <v>1.0926900601115161</v>
      </c>
      <c r="Y9" s="32">
        <v>0.72353364215157479</v>
      </c>
      <c r="Z9" s="32">
        <v>0.54635827655350599</v>
      </c>
      <c r="AA9" s="32">
        <v>0.60054092305902651</v>
      </c>
      <c r="AB9" s="32">
        <v>0.58538985373300401</v>
      </c>
      <c r="AC9" s="32">
        <v>0.54616172126745444</v>
      </c>
      <c r="AD9" s="32">
        <v>0.54812164027733856</v>
      </c>
      <c r="AE9" s="32">
        <v>0.81005737501215569</v>
      </c>
      <c r="AF9" s="32">
        <v>0.86841434553067542</v>
      </c>
      <c r="AG9" s="32" t="s">
        <v>1</v>
      </c>
    </row>
    <row r="10" spans="1:33" x14ac:dyDescent="0.25">
      <c r="A10" s="12" t="s">
        <v>6</v>
      </c>
      <c r="B10" s="33" t="s">
        <v>1</v>
      </c>
      <c r="C10" s="34" t="s">
        <v>1</v>
      </c>
      <c r="D10" s="34" t="s">
        <v>1</v>
      </c>
      <c r="E10" s="34" t="s">
        <v>1</v>
      </c>
      <c r="F10" s="34" t="s">
        <v>1</v>
      </c>
      <c r="G10" s="34" t="s">
        <v>1</v>
      </c>
      <c r="H10" s="34" t="s">
        <v>1</v>
      </c>
      <c r="I10" s="34" t="s">
        <v>1</v>
      </c>
      <c r="J10" s="34" t="s">
        <v>1</v>
      </c>
      <c r="K10" s="34" t="s">
        <v>1</v>
      </c>
      <c r="L10" s="34" t="s">
        <v>1</v>
      </c>
      <c r="M10" s="34" t="s">
        <v>1</v>
      </c>
      <c r="N10" s="34" t="s">
        <v>1</v>
      </c>
      <c r="O10" s="34">
        <v>2.2360015551997048</v>
      </c>
      <c r="P10" s="34">
        <v>2.2230715932425453</v>
      </c>
      <c r="Q10" s="34">
        <v>2.2557712509184089</v>
      </c>
      <c r="R10" s="34">
        <v>2.2767219789817057</v>
      </c>
      <c r="S10" s="34">
        <v>2.3174349982894289</v>
      </c>
      <c r="T10" s="34">
        <v>2.5501016652510744</v>
      </c>
      <c r="U10" s="34">
        <v>2.590813053310371</v>
      </c>
      <c r="V10" s="34">
        <v>2.5053459336781065</v>
      </c>
      <c r="W10" s="34">
        <v>2.4648779280598792</v>
      </c>
      <c r="X10" s="34">
        <v>2.2500733695787338</v>
      </c>
      <c r="Y10" s="34">
        <v>2.178875397046804</v>
      </c>
      <c r="Z10" s="34">
        <v>2.0572072093843796</v>
      </c>
      <c r="AA10" s="34">
        <v>1.8332426614944295</v>
      </c>
      <c r="AB10" s="34">
        <v>1.7125479270681045</v>
      </c>
      <c r="AC10" s="34">
        <v>1.7024228792625749</v>
      </c>
      <c r="AD10" s="34">
        <v>1.7371135345366697</v>
      </c>
      <c r="AE10" s="34">
        <v>1.7676291805985209</v>
      </c>
      <c r="AF10" s="34">
        <v>1.8568493927567709</v>
      </c>
      <c r="AG10" s="34" t="s">
        <v>1</v>
      </c>
    </row>
    <row r="11" spans="1:33" x14ac:dyDescent="0.25">
      <c r="A11" s="9" t="s">
        <v>7</v>
      </c>
      <c r="B11" s="31" t="s">
        <v>1</v>
      </c>
      <c r="C11" s="32" t="s">
        <v>1</v>
      </c>
      <c r="D11" s="32" t="s">
        <v>1</v>
      </c>
      <c r="E11" s="32" t="s">
        <v>1</v>
      </c>
      <c r="F11" s="32" t="s">
        <v>1</v>
      </c>
      <c r="G11" s="32" t="s">
        <v>1</v>
      </c>
      <c r="H11" s="32" t="s">
        <v>1</v>
      </c>
      <c r="I11" s="32" t="s">
        <v>1</v>
      </c>
      <c r="J11" s="32" t="s">
        <v>1</v>
      </c>
      <c r="K11" s="32" t="s">
        <v>1</v>
      </c>
      <c r="L11" s="32" t="s">
        <v>1</v>
      </c>
      <c r="M11" s="32">
        <v>1.1979762059550123</v>
      </c>
      <c r="N11" s="32">
        <v>1.1926776120098574</v>
      </c>
      <c r="O11" s="32">
        <v>1.1403657769279545</v>
      </c>
      <c r="P11" s="32">
        <v>1.1370110309802883</v>
      </c>
      <c r="Q11" s="32">
        <v>1.1176218426246034</v>
      </c>
      <c r="R11" s="32">
        <v>1.1228491070264282</v>
      </c>
      <c r="S11" s="32">
        <v>1.1262859026661722</v>
      </c>
      <c r="T11" s="32">
        <v>1.1173865427277929</v>
      </c>
      <c r="U11" s="32">
        <v>1.218660240381487</v>
      </c>
      <c r="V11" s="32">
        <v>1.2288644401888649</v>
      </c>
      <c r="W11" s="32">
        <v>1.2740464416244124</v>
      </c>
      <c r="X11" s="32">
        <v>1.2981372115334902</v>
      </c>
      <c r="Y11" s="32">
        <v>1.297102100946113</v>
      </c>
      <c r="Z11" s="32">
        <v>1.3026693615348652</v>
      </c>
      <c r="AA11" s="32" t="s">
        <v>1</v>
      </c>
      <c r="AB11" s="32">
        <v>1.2926711483535642</v>
      </c>
      <c r="AC11" s="32">
        <v>1.2843477961834235</v>
      </c>
      <c r="AD11" s="32">
        <v>1.286442762807694</v>
      </c>
      <c r="AE11" s="32">
        <v>1.2861796782537172</v>
      </c>
      <c r="AF11" s="32">
        <v>1.349453292816307</v>
      </c>
      <c r="AG11" s="32" t="s">
        <v>1</v>
      </c>
    </row>
    <row r="12" spans="1:33" x14ac:dyDescent="0.25">
      <c r="A12" s="12" t="s">
        <v>8</v>
      </c>
      <c r="B12" s="33" t="s">
        <v>1</v>
      </c>
      <c r="C12" s="34" t="s">
        <v>1</v>
      </c>
      <c r="D12" s="34" t="s">
        <v>1</v>
      </c>
      <c r="E12" s="34" t="s">
        <v>1</v>
      </c>
      <c r="F12" s="34" t="s">
        <v>1</v>
      </c>
      <c r="G12" s="34" t="s">
        <v>1</v>
      </c>
      <c r="H12" s="34" t="s">
        <v>1</v>
      </c>
      <c r="I12" s="34" t="s">
        <v>1</v>
      </c>
      <c r="J12" s="34" t="s">
        <v>1</v>
      </c>
      <c r="K12" s="34" t="s">
        <v>1</v>
      </c>
      <c r="L12" s="34" t="s">
        <v>1</v>
      </c>
      <c r="M12" s="34" t="s">
        <v>1</v>
      </c>
      <c r="N12" s="34" t="s">
        <v>1</v>
      </c>
      <c r="O12" s="34" t="s">
        <v>1</v>
      </c>
      <c r="P12" s="34" t="s">
        <v>1</v>
      </c>
      <c r="Q12" s="34">
        <v>0.27566717360284193</v>
      </c>
      <c r="R12" s="34">
        <v>0.23803011324850382</v>
      </c>
      <c r="S12" s="34">
        <v>0.30846939851387523</v>
      </c>
      <c r="T12" s="34">
        <v>0.3813109097764118</v>
      </c>
      <c r="U12" s="34">
        <v>0.32962107000332036</v>
      </c>
      <c r="V12" s="34">
        <v>0.30969752601957345</v>
      </c>
      <c r="W12" s="34">
        <v>0.31774049368193252</v>
      </c>
      <c r="X12" s="34">
        <v>0.33311275148788461</v>
      </c>
      <c r="Y12" s="34">
        <v>0.39350490199717364</v>
      </c>
      <c r="Z12" s="34">
        <v>0.36822660941956759</v>
      </c>
      <c r="AA12" s="34">
        <v>0.41714514729948293</v>
      </c>
      <c r="AB12" s="34">
        <v>0.38473762312936471</v>
      </c>
      <c r="AC12" s="34">
        <v>0.39917245542238172</v>
      </c>
      <c r="AD12" s="34">
        <v>0.43224164236663942</v>
      </c>
      <c r="AE12" s="34">
        <v>0.49153002677763075</v>
      </c>
      <c r="AF12" s="34">
        <v>0.55315685892280675</v>
      </c>
      <c r="AG12" s="34" t="s">
        <v>1</v>
      </c>
    </row>
    <row r="13" spans="1:33" x14ac:dyDescent="0.25">
      <c r="A13" s="9" t="s">
        <v>9</v>
      </c>
      <c r="B13" s="31" t="s">
        <v>1</v>
      </c>
      <c r="C13" s="32" t="s">
        <v>1</v>
      </c>
      <c r="D13" s="32" t="s">
        <v>1</v>
      </c>
      <c r="E13" s="32" t="s">
        <v>1</v>
      </c>
      <c r="F13" s="32" t="s">
        <v>1</v>
      </c>
      <c r="G13" s="32" t="s">
        <v>1</v>
      </c>
      <c r="H13" s="32" t="s">
        <v>1</v>
      </c>
      <c r="I13" s="32" t="s">
        <v>1</v>
      </c>
      <c r="J13" s="32" t="s">
        <v>1</v>
      </c>
      <c r="K13" s="32" t="s">
        <v>1</v>
      </c>
      <c r="L13" s="32" t="s">
        <v>1</v>
      </c>
      <c r="M13" s="32" t="s">
        <v>1</v>
      </c>
      <c r="N13" s="32" t="s">
        <v>1</v>
      </c>
      <c r="O13" s="32" t="s">
        <v>1</v>
      </c>
      <c r="P13" s="32" t="s">
        <v>1</v>
      </c>
      <c r="Q13" s="32" t="s">
        <v>1</v>
      </c>
      <c r="R13" s="32" t="s">
        <v>1</v>
      </c>
      <c r="S13" s="32" t="s">
        <v>1</v>
      </c>
      <c r="T13" s="32" t="s">
        <v>1</v>
      </c>
      <c r="U13" s="32" t="s">
        <v>1</v>
      </c>
      <c r="V13" s="32" t="s">
        <v>1</v>
      </c>
      <c r="W13" s="32" t="s">
        <v>1</v>
      </c>
      <c r="X13" s="32" t="s">
        <v>1</v>
      </c>
      <c r="Y13" s="32" t="s">
        <v>1</v>
      </c>
      <c r="Z13" s="32" t="s">
        <v>1</v>
      </c>
      <c r="AA13" s="32">
        <v>0.79630871117847679</v>
      </c>
      <c r="AB13" s="32" t="s">
        <v>1</v>
      </c>
      <c r="AC13" s="32">
        <v>0.87138538274709565</v>
      </c>
      <c r="AD13" s="32" t="s">
        <v>1</v>
      </c>
      <c r="AE13" s="32">
        <v>0.86808160029335202</v>
      </c>
      <c r="AF13" s="32" t="s">
        <v>1</v>
      </c>
      <c r="AG13" s="32" t="s">
        <v>1</v>
      </c>
    </row>
    <row r="14" spans="1:33" x14ac:dyDescent="0.25">
      <c r="A14" s="12" t="s">
        <v>10</v>
      </c>
      <c r="B14" s="33" t="s">
        <v>1</v>
      </c>
      <c r="C14" s="34" t="s">
        <v>1</v>
      </c>
      <c r="D14" s="34" t="s">
        <v>1</v>
      </c>
      <c r="E14" s="34" t="s">
        <v>1</v>
      </c>
      <c r="F14" s="34" t="s">
        <v>1</v>
      </c>
      <c r="G14" s="34" t="s">
        <v>1</v>
      </c>
      <c r="H14" s="34" t="s">
        <v>1</v>
      </c>
      <c r="I14" s="34" t="s">
        <v>1</v>
      </c>
      <c r="J14" s="34" t="s">
        <v>1</v>
      </c>
      <c r="K14" s="34" t="s">
        <v>1</v>
      </c>
      <c r="L14" s="34" t="s">
        <v>1</v>
      </c>
      <c r="M14" s="34" t="s">
        <v>1</v>
      </c>
      <c r="N14" s="34" t="s">
        <v>1</v>
      </c>
      <c r="O14" s="34" t="s">
        <v>1</v>
      </c>
      <c r="P14" s="34" t="s">
        <v>1</v>
      </c>
      <c r="Q14" s="34">
        <v>0.45499058572062401</v>
      </c>
      <c r="R14" s="34">
        <v>0.47409432475371083</v>
      </c>
      <c r="S14" s="34">
        <v>0.53456076571806077</v>
      </c>
      <c r="T14" s="34">
        <v>0.57231504145388346</v>
      </c>
      <c r="U14" s="34">
        <v>0.59086797519666912</v>
      </c>
      <c r="V14" s="34">
        <v>0.60060967700573853</v>
      </c>
      <c r="W14" s="34">
        <v>0.59217380766757566</v>
      </c>
      <c r="X14" s="34">
        <v>0.61486419225014766</v>
      </c>
      <c r="Y14" s="34">
        <v>0.63881517255636378</v>
      </c>
      <c r="Z14" s="34">
        <v>0.69353638699535003</v>
      </c>
      <c r="AA14" s="34">
        <v>0.714638249801402</v>
      </c>
      <c r="AB14" s="34">
        <v>0.78444153474953338</v>
      </c>
      <c r="AC14" s="34">
        <v>0.78370024337311539</v>
      </c>
      <c r="AD14" s="34">
        <v>0.82868154702360497</v>
      </c>
      <c r="AE14" s="34">
        <v>0.8648914353586693</v>
      </c>
      <c r="AF14" s="34">
        <v>0.86527958750862788</v>
      </c>
      <c r="AG14" s="34" t="s">
        <v>1</v>
      </c>
    </row>
    <row r="15" spans="1:33" x14ac:dyDescent="0.25">
      <c r="A15" s="9" t="s">
        <v>11</v>
      </c>
      <c r="B15" s="31" t="s">
        <v>1</v>
      </c>
      <c r="C15" s="32" t="s">
        <v>1</v>
      </c>
      <c r="D15" s="32" t="s">
        <v>1</v>
      </c>
      <c r="E15" s="32" t="s">
        <v>1</v>
      </c>
      <c r="F15" s="32" t="s">
        <v>1</v>
      </c>
      <c r="G15" s="32" t="s">
        <v>1</v>
      </c>
      <c r="H15" s="32" t="s">
        <v>1</v>
      </c>
      <c r="I15" s="32" t="s">
        <v>1</v>
      </c>
      <c r="J15" s="32" t="s">
        <v>1</v>
      </c>
      <c r="K15" s="32" t="s">
        <v>1</v>
      </c>
      <c r="L15" s="32" t="s">
        <v>1</v>
      </c>
      <c r="M15" s="32">
        <v>3.5421173873818636E-2</v>
      </c>
      <c r="N15" s="32">
        <v>4.6257472425696722E-2</v>
      </c>
      <c r="O15" s="32">
        <v>6.0535760161304131E-2</v>
      </c>
      <c r="P15" s="32">
        <v>6.1834242660431277E-2</v>
      </c>
      <c r="Q15" s="32">
        <v>6.1333261369692964E-2</v>
      </c>
      <c r="R15" s="32">
        <v>5.9949999999999996E-2</v>
      </c>
      <c r="S15" s="32">
        <v>6.1719089060965307E-2</v>
      </c>
      <c r="T15" s="32">
        <v>6.5614215975086265E-2</v>
      </c>
      <c r="U15" s="32">
        <v>6.549222243045702E-2</v>
      </c>
      <c r="V15" s="32">
        <v>5.2777078376864614E-2</v>
      </c>
      <c r="W15" s="32">
        <v>5.1938503683635395E-2</v>
      </c>
      <c r="X15" s="32">
        <v>5.374088246458137E-2</v>
      </c>
      <c r="Y15" s="32">
        <v>7.4638448362832108E-2</v>
      </c>
      <c r="Z15" s="32">
        <v>9.5470977189008627E-2</v>
      </c>
      <c r="AA15" s="32">
        <v>9.376288717245683E-2</v>
      </c>
      <c r="AB15" s="32">
        <v>0.17990091407293649</v>
      </c>
      <c r="AC15" s="32">
        <v>0.17788149110887927</v>
      </c>
      <c r="AD15" s="32">
        <v>0.21383523028728821</v>
      </c>
      <c r="AE15" s="32">
        <v>0.263718814991241</v>
      </c>
      <c r="AF15" s="32">
        <v>0.31908800679610316</v>
      </c>
      <c r="AG15" s="32" t="s">
        <v>1</v>
      </c>
    </row>
    <row r="16" spans="1:33" x14ac:dyDescent="0.25">
      <c r="A16" s="12" t="s">
        <v>12</v>
      </c>
      <c r="B16" s="33" t="s">
        <v>1</v>
      </c>
      <c r="C16" s="34" t="s">
        <v>1</v>
      </c>
      <c r="D16" s="34" t="s">
        <v>1</v>
      </c>
      <c r="E16" s="34" t="s">
        <v>1</v>
      </c>
      <c r="F16" s="34" t="s">
        <v>1</v>
      </c>
      <c r="G16" s="34" t="s">
        <v>1</v>
      </c>
      <c r="H16" s="34" t="s">
        <v>1</v>
      </c>
      <c r="I16" s="34" t="s">
        <v>1</v>
      </c>
      <c r="J16" s="34" t="s">
        <v>1</v>
      </c>
      <c r="K16" s="34" t="s">
        <v>1</v>
      </c>
      <c r="L16" s="34" t="s">
        <v>1</v>
      </c>
      <c r="M16" s="34" t="s">
        <v>1</v>
      </c>
      <c r="N16" s="34" t="s">
        <v>1</v>
      </c>
      <c r="O16" s="34" t="s">
        <v>1</v>
      </c>
      <c r="P16" s="34">
        <v>0.14815282359204598</v>
      </c>
      <c r="Q16" s="34">
        <v>0.14053451160396377</v>
      </c>
      <c r="R16" s="34">
        <v>0.19494206616139989</v>
      </c>
      <c r="S16" s="34">
        <v>0.18059232296492389</v>
      </c>
      <c r="T16" s="34">
        <v>0.14782257249671618</v>
      </c>
      <c r="U16" s="34">
        <v>0.16043796705952337</v>
      </c>
      <c r="V16" s="34">
        <v>0.17449293353023851</v>
      </c>
      <c r="W16" s="34">
        <v>0.17802357809765876</v>
      </c>
      <c r="X16" s="34">
        <v>0.16002298699199646</v>
      </c>
      <c r="Y16" s="34">
        <v>0.18555915466830294</v>
      </c>
      <c r="Z16" s="34">
        <v>0.25582196368089705</v>
      </c>
      <c r="AA16" s="34">
        <v>0.22307521347839243</v>
      </c>
      <c r="AB16" s="34">
        <v>0.27713108030619776</v>
      </c>
      <c r="AC16" s="34">
        <v>0.28734302670763523</v>
      </c>
      <c r="AD16" s="34">
        <v>0.32881323162372134</v>
      </c>
      <c r="AE16" s="34">
        <v>0.32972180534143558</v>
      </c>
      <c r="AF16" s="34">
        <v>0.424260994663409</v>
      </c>
      <c r="AG16" s="34" t="s">
        <v>1</v>
      </c>
    </row>
    <row r="17" spans="1:33" x14ac:dyDescent="0.25">
      <c r="A17" s="9" t="s">
        <v>13</v>
      </c>
      <c r="B17" s="31" t="s">
        <v>1</v>
      </c>
      <c r="C17" s="32" t="s">
        <v>1</v>
      </c>
      <c r="D17" s="32" t="s">
        <v>1</v>
      </c>
      <c r="E17" s="32" t="s">
        <v>1</v>
      </c>
      <c r="F17" s="32" t="s">
        <v>1</v>
      </c>
      <c r="G17" s="32" t="s">
        <v>1</v>
      </c>
      <c r="H17" s="32" t="s">
        <v>1</v>
      </c>
      <c r="I17" s="32" t="s">
        <v>1</v>
      </c>
      <c r="J17" s="32" t="s">
        <v>1</v>
      </c>
      <c r="K17" s="32" t="s">
        <v>1</v>
      </c>
      <c r="L17" s="32" t="s">
        <v>1</v>
      </c>
      <c r="M17" s="32" t="s">
        <v>1</v>
      </c>
      <c r="N17" s="32" t="s">
        <v>1</v>
      </c>
      <c r="O17" s="32" t="s">
        <v>1</v>
      </c>
      <c r="P17" s="32" t="s">
        <v>1</v>
      </c>
      <c r="Q17" s="32" t="s">
        <v>1</v>
      </c>
      <c r="R17" s="32" t="s">
        <v>1</v>
      </c>
      <c r="S17" s="32" t="s">
        <v>1</v>
      </c>
      <c r="T17" s="32" t="s">
        <v>1</v>
      </c>
      <c r="U17" s="32" t="s">
        <v>1</v>
      </c>
      <c r="V17" s="32" t="s">
        <v>1</v>
      </c>
      <c r="W17" s="32" t="s">
        <v>1</v>
      </c>
      <c r="X17" s="32">
        <v>0.13064380031471642</v>
      </c>
      <c r="Y17" s="32">
        <v>0.13670930590355621</v>
      </c>
      <c r="Z17" s="32">
        <v>0.18200441889798441</v>
      </c>
      <c r="AA17" s="32">
        <v>8.8311540324188822E-2</v>
      </c>
      <c r="AB17" s="32">
        <v>8.9471174121940944E-2</v>
      </c>
      <c r="AC17" s="32">
        <v>0.11006359229777203</v>
      </c>
      <c r="AD17" s="32">
        <v>0.13034410844629823</v>
      </c>
      <c r="AE17" s="32">
        <v>0.1359253681719505</v>
      </c>
      <c r="AF17" s="32">
        <v>0.15983363042186574</v>
      </c>
      <c r="AG17" s="32" t="s">
        <v>1</v>
      </c>
    </row>
    <row r="18" spans="1:33" x14ac:dyDescent="0.25">
      <c r="A18" s="12" t="s">
        <v>14</v>
      </c>
      <c r="B18" s="33" t="s">
        <v>1</v>
      </c>
      <c r="C18" s="34" t="s">
        <v>1</v>
      </c>
      <c r="D18" s="34" t="s">
        <v>1</v>
      </c>
      <c r="E18" s="34" t="s">
        <v>1</v>
      </c>
      <c r="F18" s="34" t="s">
        <v>1</v>
      </c>
      <c r="G18" s="34" t="s">
        <v>1</v>
      </c>
      <c r="H18" s="34" t="s">
        <v>1</v>
      </c>
      <c r="I18" s="34" t="s">
        <v>1</v>
      </c>
      <c r="J18" s="34" t="s">
        <v>1</v>
      </c>
      <c r="K18" s="34" t="s">
        <v>1</v>
      </c>
      <c r="L18" s="34" t="s">
        <v>1</v>
      </c>
      <c r="M18" s="34" t="s">
        <v>1</v>
      </c>
      <c r="N18" s="34" t="s">
        <v>1</v>
      </c>
      <c r="O18" s="34" t="s">
        <v>1</v>
      </c>
      <c r="P18" s="34" t="s">
        <v>1</v>
      </c>
      <c r="Q18" s="34" t="s">
        <v>1</v>
      </c>
      <c r="R18" s="34" t="s">
        <v>1</v>
      </c>
      <c r="S18" s="34" t="s">
        <v>1</v>
      </c>
      <c r="T18" s="34" t="s">
        <v>1</v>
      </c>
      <c r="U18" s="34" t="s">
        <v>1</v>
      </c>
      <c r="V18" s="34" t="s">
        <v>1</v>
      </c>
      <c r="W18" s="34" t="s">
        <v>1</v>
      </c>
      <c r="X18" s="34" t="s">
        <v>1</v>
      </c>
      <c r="Y18" s="34" t="s">
        <v>1</v>
      </c>
      <c r="Z18" s="34" t="s">
        <v>1</v>
      </c>
      <c r="AA18" s="34" t="s">
        <v>1</v>
      </c>
      <c r="AB18" s="34" t="s">
        <v>1</v>
      </c>
      <c r="AC18" s="34" t="s">
        <v>1</v>
      </c>
      <c r="AD18" s="34" t="s">
        <v>1</v>
      </c>
      <c r="AE18" s="34">
        <v>0.59897135967781234</v>
      </c>
      <c r="AF18" s="34" t="s">
        <v>1</v>
      </c>
      <c r="AG18" s="34" t="s">
        <v>1</v>
      </c>
    </row>
    <row r="19" spans="1:33" x14ac:dyDescent="0.25">
      <c r="A19" s="9" t="s">
        <v>15</v>
      </c>
      <c r="B19" s="31" t="s">
        <v>1</v>
      </c>
      <c r="C19" s="32" t="s">
        <v>1</v>
      </c>
      <c r="D19" s="32" t="s">
        <v>1</v>
      </c>
      <c r="E19" s="32" t="s">
        <v>1</v>
      </c>
      <c r="F19" s="32" t="s">
        <v>1</v>
      </c>
      <c r="G19" s="32" t="s">
        <v>1</v>
      </c>
      <c r="H19" s="32" t="s">
        <v>1</v>
      </c>
      <c r="I19" s="32" t="s">
        <v>1</v>
      </c>
      <c r="J19" s="32" t="s">
        <v>1</v>
      </c>
      <c r="K19" s="32" t="s">
        <v>1</v>
      </c>
      <c r="L19" s="32" t="s">
        <v>1</v>
      </c>
      <c r="M19" s="32" t="s">
        <v>1</v>
      </c>
      <c r="N19" s="32" t="s">
        <v>1</v>
      </c>
      <c r="O19" s="32" t="s">
        <v>1</v>
      </c>
      <c r="P19" s="32" t="s">
        <v>1</v>
      </c>
      <c r="Q19" s="32" t="s">
        <v>1</v>
      </c>
      <c r="R19" s="32" t="s">
        <v>1</v>
      </c>
      <c r="S19" s="32" t="s">
        <v>1</v>
      </c>
      <c r="T19" s="32" t="s">
        <v>1</v>
      </c>
      <c r="U19" s="32">
        <v>0.53729687245953883</v>
      </c>
      <c r="V19" s="32">
        <v>0.57096441332761716</v>
      </c>
      <c r="W19" s="32">
        <v>0.61992728203409586</v>
      </c>
      <c r="X19" s="32">
        <v>0.68050215902668143</v>
      </c>
      <c r="Y19" s="32">
        <v>0.7627165914440357</v>
      </c>
      <c r="Z19" s="32">
        <v>0.78890599449646037</v>
      </c>
      <c r="AA19" s="32">
        <v>0.77620376572566574</v>
      </c>
      <c r="AB19" s="32">
        <v>0.78922842550595507</v>
      </c>
      <c r="AC19" s="32">
        <v>0.81938380930020782</v>
      </c>
      <c r="AD19" s="32">
        <v>0.93994353442628942</v>
      </c>
      <c r="AE19" s="32">
        <v>0.91396682151498188</v>
      </c>
      <c r="AF19" s="32">
        <v>1.0149847311217863</v>
      </c>
      <c r="AG19" s="32" t="s">
        <v>1</v>
      </c>
    </row>
    <row r="20" spans="1:33" x14ac:dyDescent="0.25">
      <c r="A20" s="12" t="s">
        <v>16</v>
      </c>
      <c r="B20" s="33" t="s">
        <v>1</v>
      </c>
      <c r="C20" s="34" t="s">
        <v>1</v>
      </c>
      <c r="D20" s="34" t="s">
        <v>1</v>
      </c>
      <c r="E20" s="34" t="s">
        <v>1</v>
      </c>
      <c r="F20" s="34" t="s">
        <v>1</v>
      </c>
      <c r="G20" s="34" t="s">
        <v>1</v>
      </c>
      <c r="H20" s="34" t="s">
        <v>1</v>
      </c>
      <c r="I20" s="34" t="s">
        <v>1</v>
      </c>
      <c r="J20" s="34" t="s">
        <v>1</v>
      </c>
      <c r="K20" s="34" t="s">
        <v>1</v>
      </c>
      <c r="L20" s="34" t="s">
        <v>1</v>
      </c>
      <c r="M20" s="34" t="s">
        <v>1</v>
      </c>
      <c r="N20" s="34">
        <v>4.6416865975728583E-2</v>
      </c>
      <c r="O20" s="34" t="s">
        <v>1</v>
      </c>
      <c r="P20" s="34" t="s">
        <v>1</v>
      </c>
      <c r="Q20" s="34">
        <v>0.34969860252359819</v>
      </c>
      <c r="R20" s="34">
        <v>0.37986303905237834</v>
      </c>
      <c r="S20" s="34" t="s">
        <v>1</v>
      </c>
      <c r="T20" s="34">
        <v>0.34386077989042863</v>
      </c>
      <c r="U20" s="34">
        <v>0.31893411719598691</v>
      </c>
      <c r="V20" s="34">
        <v>0.3497168344141553</v>
      </c>
      <c r="W20" s="34">
        <v>0.40956878375646244</v>
      </c>
      <c r="X20" s="34">
        <v>0.43216783216783217</v>
      </c>
      <c r="Y20" s="34">
        <v>0.36364437395365229</v>
      </c>
      <c r="Z20" s="34">
        <v>0.35648089954405732</v>
      </c>
      <c r="AA20" s="34">
        <v>0.33958206208048658</v>
      </c>
      <c r="AB20" s="34">
        <v>0.32926354934494501</v>
      </c>
      <c r="AC20" s="34">
        <v>0.34335220420742335</v>
      </c>
      <c r="AD20" s="34">
        <v>0.35041296796603633</v>
      </c>
      <c r="AE20" s="34">
        <v>0.342748738245574</v>
      </c>
      <c r="AF20" s="34">
        <v>0.40776661898897809</v>
      </c>
      <c r="AG20" s="34" t="s">
        <v>1</v>
      </c>
    </row>
    <row r="21" spans="1:33" x14ac:dyDescent="0.25">
      <c r="A21" s="9" t="s">
        <v>17</v>
      </c>
      <c r="B21" s="31" t="s">
        <v>1</v>
      </c>
      <c r="C21" s="32" t="s">
        <v>1</v>
      </c>
      <c r="D21" s="32" t="s">
        <v>1</v>
      </c>
      <c r="E21" s="32" t="s">
        <v>1</v>
      </c>
      <c r="F21" s="32" t="s">
        <v>1</v>
      </c>
      <c r="G21" s="32" t="s">
        <v>1</v>
      </c>
      <c r="H21" s="32" t="s">
        <v>1</v>
      </c>
      <c r="I21" s="32" t="s">
        <v>1</v>
      </c>
      <c r="J21" s="32" t="s">
        <v>1</v>
      </c>
      <c r="K21" s="32" t="s">
        <v>1</v>
      </c>
      <c r="L21" s="32" t="s">
        <v>1</v>
      </c>
      <c r="M21" s="32" t="s">
        <v>1</v>
      </c>
      <c r="N21" s="32" t="s">
        <v>1</v>
      </c>
      <c r="O21" s="32" t="s">
        <v>1</v>
      </c>
      <c r="P21" s="32" t="s">
        <v>1</v>
      </c>
      <c r="Q21" s="32" t="s">
        <v>1</v>
      </c>
      <c r="R21" s="32" t="s">
        <v>1</v>
      </c>
      <c r="S21" s="32" t="s">
        <v>1</v>
      </c>
      <c r="T21" s="32" t="s">
        <v>1</v>
      </c>
      <c r="U21" s="32" t="s">
        <v>1</v>
      </c>
      <c r="V21" s="32" t="s">
        <v>1</v>
      </c>
      <c r="W21" s="32">
        <v>1.7861120598761488</v>
      </c>
      <c r="X21" s="32" t="s">
        <v>1</v>
      </c>
      <c r="Y21" s="32">
        <v>1.8181620929446707</v>
      </c>
      <c r="Z21" s="32" t="s">
        <v>1</v>
      </c>
      <c r="AA21" s="32">
        <v>1.921941193187451</v>
      </c>
      <c r="AB21" s="32" t="s">
        <v>1</v>
      </c>
      <c r="AC21" s="32">
        <v>2.0131744389622792</v>
      </c>
      <c r="AD21" s="32" t="s">
        <v>1</v>
      </c>
      <c r="AE21" s="32">
        <v>2.0874941697425471</v>
      </c>
      <c r="AF21" s="32" t="s">
        <v>1</v>
      </c>
      <c r="AG21" s="32" t="s">
        <v>1</v>
      </c>
    </row>
    <row r="22" spans="1:33" x14ac:dyDescent="0.25">
      <c r="A22" s="12" t="s">
        <v>18</v>
      </c>
      <c r="B22" s="33" t="s">
        <v>1</v>
      </c>
      <c r="C22" s="34" t="s">
        <v>1</v>
      </c>
      <c r="D22" s="34" t="s">
        <v>1</v>
      </c>
      <c r="E22" s="34" t="s">
        <v>1</v>
      </c>
      <c r="F22" s="34" t="s">
        <v>1</v>
      </c>
      <c r="G22" s="34" t="s">
        <v>1</v>
      </c>
      <c r="H22" s="34" t="s">
        <v>1</v>
      </c>
      <c r="I22" s="34" t="s">
        <v>1</v>
      </c>
      <c r="J22" s="34" t="s">
        <v>1</v>
      </c>
      <c r="K22" s="34">
        <v>0.92316531532283252</v>
      </c>
      <c r="L22" s="34" t="s">
        <v>1</v>
      </c>
      <c r="M22" s="34">
        <v>0.90063729426974704</v>
      </c>
      <c r="N22" s="34" t="s">
        <v>1</v>
      </c>
      <c r="O22" s="34">
        <v>0.88512314502447298</v>
      </c>
      <c r="P22" s="34" t="s">
        <v>1</v>
      </c>
      <c r="Q22" s="34" t="s">
        <v>1</v>
      </c>
      <c r="R22" s="34" t="s">
        <v>1</v>
      </c>
      <c r="S22" s="34" t="s">
        <v>1</v>
      </c>
      <c r="T22" s="34" t="s">
        <v>1</v>
      </c>
      <c r="U22" s="34" t="s">
        <v>1</v>
      </c>
      <c r="V22" s="34" t="s">
        <v>1</v>
      </c>
      <c r="W22" s="34">
        <v>1.0061435299580692</v>
      </c>
      <c r="X22" s="34">
        <v>1.0434852656953042</v>
      </c>
      <c r="Y22" s="34">
        <v>1.2680498377653253</v>
      </c>
      <c r="Z22" s="34">
        <v>1.2749419262612425</v>
      </c>
      <c r="AA22" s="34">
        <v>1.2507101366940674</v>
      </c>
      <c r="AB22" s="34">
        <v>1.2868168682420937</v>
      </c>
      <c r="AC22" s="34">
        <v>1.3234509162144075</v>
      </c>
      <c r="AD22" s="34">
        <v>1.2865849168009282</v>
      </c>
      <c r="AE22" s="34">
        <v>1.3269705001506662</v>
      </c>
      <c r="AF22" s="34">
        <v>1.3956787566067819</v>
      </c>
      <c r="AG22" s="34" t="s">
        <v>1</v>
      </c>
    </row>
    <row r="23" spans="1:33" x14ac:dyDescent="0.25">
      <c r="A23" s="9" t="s">
        <v>19</v>
      </c>
      <c r="B23" s="31" t="s">
        <v>1</v>
      </c>
      <c r="C23" s="32" t="s">
        <v>1</v>
      </c>
      <c r="D23" s="32" t="s">
        <v>1</v>
      </c>
      <c r="E23" s="32" t="s">
        <v>1</v>
      </c>
      <c r="F23" s="32" t="s">
        <v>1</v>
      </c>
      <c r="G23" s="32" t="s">
        <v>1</v>
      </c>
      <c r="H23" s="32" t="s">
        <v>1</v>
      </c>
      <c r="I23" s="32" t="s">
        <v>1</v>
      </c>
      <c r="J23" s="32" t="s">
        <v>1</v>
      </c>
      <c r="K23" s="32" t="s">
        <v>1</v>
      </c>
      <c r="L23" s="32" t="s">
        <v>1</v>
      </c>
      <c r="M23" s="32" t="s">
        <v>1</v>
      </c>
      <c r="N23" s="32" t="s">
        <v>1</v>
      </c>
      <c r="O23" s="32" t="s">
        <v>1</v>
      </c>
      <c r="P23" s="32" t="s">
        <v>1</v>
      </c>
      <c r="Q23" s="32" t="s">
        <v>1</v>
      </c>
      <c r="R23" s="32" t="s">
        <v>1</v>
      </c>
      <c r="S23" s="32" t="s">
        <v>1</v>
      </c>
      <c r="T23" s="32" t="s">
        <v>1</v>
      </c>
      <c r="U23" s="32">
        <v>0.16318215775951603</v>
      </c>
      <c r="V23" s="32">
        <v>0.15931058138497237</v>
      </c>
      <c r="W23" s="32">
        <v>0.18948392839787312</v>
      </c>
      <c r="X23" s="32">
        <v>0.27372067023864366</v>
      </c>
      <c r="Y23" s="32">
        <v>0.32313453070498849</v>
      </c>
      <c r="Z23" s="32">
        <v>0.36080049301638523</v>
      </c>
      <c r="AA23" s="32">
        <v>0.38392612391303504</v>
      </c>
      <c r="AB23" s="32">
        <v>0.51777326307666982</v>
      </c>
      <c r="AC23" s="32">
        <v>0.55531235216568142</v>
      </c>
      <c r="AD23" s="32">
        <v>0.65477915416180354</v>
      </c>
      <c r="AE23" s="32">
        <v>0.67836387455145131</v>
      </c>
      <c r="AF23" s="32">
        <v>0.70572411356255282</v>
      </c>
      <c r="AG23" s="32" t="s">
        <v>1</v>
      </c>
    </row>
    <row r="24" spans="1:33" x14ac:dyDescent="0.25">
      <c r="A24" s="12" t="s">
        <v>20</v>
      </c>
      <c r="B24" s="33" t="s">
        <v>1</v>
      </c>
      <c r="C24" s="34" t="s">
        <v>1</v>
      </c>
      <c r="D24" s="34" t="s">
        <v>1</v>
      </c>
      <c r="E24" s="34" t="s">
        <v>1</v>
      </c>
      <c r="F24" s="34" t="s">
        <v>1</v>
      </c>
      <c r="G24" s="34" t="s">
        <v>1</v>
      </c>
      <c r="H24" s="34" t="s">
        <v>1</v>
      </c>
      <c r="I24" s="34" t="s">
        <v>1</v>
      </c>
      <c r="J24" s="34" t="s">
        <v>1</v>
      </c>
      <c r="K24" s="34" t="s">
        <v>1</v>
      </c>
      <c r="L24" s="34">
        <v>0.184114865622547</v>
      </c>
      <c r="M24" s="34">
        <v>0.22996796170134415</v>
      </c>
      <c r="N24" s="34">
        <v>0.21835258564631166</v>
      </c>
      <c r="O24" s="34">
        <v>0.21243681876716242</v>
      </c>
      <c r="P24" s="34">
        <v>0.24391060924121374</v>
      </c>
      <c r="Q24" s="34">
        <v>0.27271563335092996</v>
      </c>
      <c r="R24" s="34">
        <v>0.42157578017628961</v>
      </c>
      <c r="S24" s="34">
        <v>0.55243458925459621</v>
      </c>
      <c r="T24" s="34">
        <v>0.69313210067067632</v>
      </c>
      <c r="U24" s="34">
        <v>0.6981644817702336</v>
      </c>
      <c r="V24" s="34">
        <v>0.66761965316116845</v>
      </c>
      <c r="W24" s="34">
        <v>0.64009899134677517</v>
      </c>
      <c r="X24" s="34">
        <v>0.62822616871742343</v>
      </c>
      <c r="Y24" s="34">
        <v>0.56000593575193713</v>
      </c>
      <c r="Z24" s="34">
        <v>0.5311530467132457</v>
      </c>
      <c r="AA24" s="34">
        <v>0.53115018818873627</v>
      </c>
      <c r="AB24" s="34">
        <v>0.57917054981023097</v>
      </c>
      <c r="AC24" s="34">
        <v>0.61287020176863971</v>
      </c>
      <c r="AD24" s="34">
        <v>0.63548881224227416</v>
      </c>
      <c r="AE24" s="34">
        <v>0.66958912109923463</v>
      </c>
      <c r="AF24" s="34">
        <v>0.8375644390628515</v>
      </c>
      <c r="AG24" s="34" t="s">
        <v>1</v>
      </c>
    </row>
    <row r="25" spans="1:33" x14ac:dyDescent="0.25">
      <c r="A25" s="9" t="s">
        <v>21</v>
      </c>
      <c r="B25" s="31" t="s">
        <v>1</v>
      </c>
      <c r="C25" s="32" t="s">
        <v>1</v>
      </c>
      <c r="D25" s="32" t="s">
        <v>1</v>
      </c>
      <c r="E25" s="32" t="s">
        <v>1</v>
      </c>
      <c r="F25" s="32" t="s">
        <v>1</v>
      </c>
      <c r="G25" s="32" t="s">
        <v>1</v>
      </c>
      <c r="H25" s="32" t="s">
        <v>1</v>
      </c>
      <c r="I25" s="32" t="s">
        <v>1</v>
      </c>
      <c r="J25" s="32" t="s">
        <v>1</v>
      </c>
      <c r="K25" s="32" t="s">
        <v>1</v>
      </c>
      <c r="L25" s="32" t="s">
        <v>1</v>
      </c>
      <c r="M25" s="32" t="s">
        <v>1</v>
      </c>
      <c r="N25" s="32">
        <v>1.23721636516959</v>
      </c>
      <c r="O25" s="32" t="s">
        <v>1</v>
      </c>
      <c r="P25" s="32">
        <v>1.3552135500847333</v>
      </c>
      <c r="Q25" s="32" t="s">
        <v>1</v>
      </c>
      <c r="R25" s="32">
        <v>1.4839224940212714</v>
      </c>
      <c r="S25" s="32">
        <v>1.514491263407729</v>
      </c>
      <c r="T25" s="32" t="s">
        <v>1</v>
      </c>
      <c r="U25" s="32">
        <v>1.5568850592270624</v>
      </c>
      <c r="V25" s="32" t="s">
        <v>1</v>
      </c>
      <c r="W25" s="32">
        <v>1.5713953594104639</v>
      </c>
      <c r="X25" s="32" t="s">
        <v>1</v>
      </c>
      <c r="Y25" s="32">
        <v>1.8074216248824522</v>
      </c>
      <c r="Z25" s="32" t="s">
        <v>1</v>
      </c>
      <c r="AA25" s="32">
        <v>1.8874415718861868</v>
      </c>
      <c r="AB25" s="32" t="s">
        <v>1</v>
      </c>
      <c r="AC25" s="32">
        <v>2.0323961404790261</v>
      </c>
      <c r="AD25" s="32" t="s">
        <v>1</v>
      </c>
      <c r="AE25" s="32">
        <v>2.098695896840014</v>
      </c>
      <c r="AF25" s="32" t="s">
        <v>1</v>
      </c>
      <c r="AG25" s="32" t="s">
        <v>1</v>
      </c>
    </row>
    <row r="26" spans="1:33" x14ac:dyDescent="0.25">
      <c r="A26" s="12" t="s">
        <v>22</v>
      </c>
      <c r="B26" s="33" t="s">
        <v>1</v>
      </c>
      <c r="C26" s="34" t="s">
        <v>1</v>
      </c>
      <c r="D26" s="34" t="s">
        <v>1</v>
      </c>
      <c r="E26" s="34" t="s">
        <v>1</v>
      </c>
      <c r="F26" s="34" t="s">
        <v>1</v>
      </c>
      <c r="G26" s="34" t="s">
        <v>1</v>
      </c>
      <c r="H26" s="34" t="s">
        <v>1</v>
      </c>
      <c r="I26" s="34" t="s">
        <v>1</v>
      </c>
      <c r="J26" s="34" t="s">
        <v>1</v>
      </c>
      <c r="K26" s="34" t="s">
        <v>1</v>
      </c>
      <c r="L26" s="34" t="s">
        <v>1</v>
      </c>
      <c r="M26" s="34" t="s">
        <v>1</v>
      </c>
      <c r="N26" s="34">
        <v>0.14834489710812593</v>
      </c>
      <c r="O26" s="34">
        <v>0.16181736328507654</v>
      </c>
      <c r="P26" s="34">
        <v>0.15204159741189099</v>
      </c>
      <c r="Q26" s="34">
        <v>0.12327116288360356</v>
      </c>
      <c r="R26" s="34">
        <v>0.11194891157903458</v>
      </c>
      <c r="S26" s="34">
        <v>0.1183637618921326</v>
      </c>
      <c r="T26" s="34">
        <v>9.2176937158159181E-2</v>
      </c>
      <c r="U26" s="34">
        <v>0.13730602545440296</v>
      </c>
      <c r="V26" s="34">
        <v>0.11396495108694343</v>
      </c>
      <c r="W26" s="34">
        <v>0.13551439509961882</v>
      </c>
      <c r="X26" s="34">
        <v>0.13107613501211315</v>
      </c>
      <c r="Y26" s="34">
        <v>9.6431951151585898E-2</v>
      </c>
      <c r="Z26" s="34">
        <v>0.11621773469657473</v>
      </c>
      <c r="AA26" s="34">
        <v>0.17574601750685856</v>
      </c>
      <c r="AB26" s="34">
        <v>0.20969400481095743</v>
      </c>
      <c r="AC26" s="34">
        <v>0.25559883126235811</v>
      </c>
      <c r="AD26" s="34">
        <v>0.27368077404237867</v>
      </c>
      <c r="AE26" s="34">
        <v>0.25555412670829497</v>
      </c>
      <c r="AF26" s="34">
        <v>0.25361393463791293</v>
      </c>
      <c r="AG26" s="34" t="s">
        <v>1</v>
      </c>
    </row>
    <row r="27" spans="1:33" x14ac:dyDescent="0.25">
      <c r="A27" s="9" t="s">
        <v>23</v>
      </c>
      <c r="B27" s="31" t="s">
        <v>1</v>
      </c>
      <c r="C27" s="32" t="s">
        <v>1</v>
      </c>
      <c r="D27" s="32" t="s">
        <v>1</v>
      </c>
      <c r="E27" s="32" t="s">
        <v>1</v>
      </c>
      <c r="F27" s="32" t="s">
        <v>1</v>
      </c>
      <c r="G27" s="32" t="s">
        <v>1</v>
      </c>
      <c r="H27" s="32" t="s">
        <v>1</v>
      </c>
      <c r="I27" s="32" t="s">
        <v>1</v>
      </c>
      <c r="J27" s="32" t="s">
        <v>1</v>
      </c>
      <c r="K27" s="32" t="s">
        <v>1</v>
      </c>
      <c r="L27" s="32" t="s">
        <v>1</v>
      </c>
      <c r="M27" s="32">
        <v>0.16538124417683242</v>
      </c>
      <c r="N27" s="32" t="s">
        <v>1</v>
      </c>
      <c r="O27" s="32">
        <v>0.13442896197924148</v>
      </c>
      <c r="P27" s="32" t="s">
        <v>1</v>
      </c>
      <c r="Q27" s="32">
        <v>0.15512167847891736</v>
      </c>
      <c r="R27" s="32" t="s">
        <v>1</v>
      </c>
      <c r="S27" s="32">
        <v>0.13048218566309661</v>
      </c>
      <c r="T27" s="32" t="s">
        <v>1</v>
      </c>
      <c r="U27" s="32" t="s">
        <v>1</v>
      </c>
      <c r="V27" s="32" t="s">
        <v>1</v>
      </c>
      <c r="W27" s="32">
        <v>0.19902246933473414</v>
      </c>
      <c r="X27" s="32" t="s">
        <v>1</v>
      </c>
      <c r="Y27" s="32">
        <v>0.23201011316156378</v>
      </c>
      <c r="Z27" s="32" t="s">
        <v>1</v>
      </c>
      <c r="AA27" s="32">
        <v>0.27440211964807854</v>
      </c>
      <c r="AB27" s="32" t="s">
        <v>1</v>
      </c>
      <c r="AC27" s="32">
        <v>0.50261329064336802</v>
      </c>
      <c r="AD27" s="32" t="s">
        <v>1</v>
      </c>
      <c r="AE27" s="32">
        <v>0.50907220678130272</v>
      </c>
      <c r="AF27" s="32">
        <v>0.59044447628530783</v>
      </c>
      <c r="AG27" s="32" t="s">
        <v>1</v>
      </c>
    </row>
    <row r="28" spans="1:33" x14ac:dyDescent="0.25">
      <c r="A28" s="12" t="s">
        <v>24</v>
      </c>
      <c r="B28" s="33" t="s">
        <v>1</v>
      </c>
      <c r="C28" s="34" t="s">
        <v>1</v>
      </c>
      <c r="D28" s="34" t="s">
        <v>1</v>
      </c>
      <c r="E28" s="34" t="s">
        <v>1</v>
      </c>
      <c r="F28" s="34" t="s">
        <v>1</v>
      </c>
      <c r="G28" s="34" t="s">
        <v>1</v>
      </c>
      <c r="H28" s="34" t="s">
        <v>1</v>
      </c>
      <c r="I28" s="34" t="s">
        <v>1</v>
      </c>
      <c r="J28" s="34" t="s">
        <v>1</v>
      </c>
      <c r="K28" s="34" t="s">
        <v>1</v>
      </c>
      <c r="L28" s="34" t="s">
        <v>1</v>
      </c>
      <c r="M28" s="34" t="s">
        <v>1</v>
      </c>
      <c r="N28" s="34" t="s">
        <v>1</v>
      </c>
      <c r="O28" s="34" t="s">
        <v>1</v>
      </c>
      <c r="P28" s="34" t="s">
        <v>1</v>
      </c>
      <c r="Q28" s="34" t="s">
        <v>1</v>
      </c>
      <c r="R28" s="34">
        <v>0.15922776935988106</v>
      </c>
      <c r="S28" s="34">
        <v>0.15643394750757558</v>
      </c>
      <c r="T28" s="34">
        <v>0.17059505325081462</v>
      </c>
      <c r="U28" s="34">
        <v>0.17878010156719271</v>
      </c>
      <c r="V28" s="34">
        <v>0.22441681730068683</v>
      </c>
      <c r="W28" s="34">
        <v>0.20955537167517807</v>
      </c>
      <c r="X28" s="34">
        <v>0.29698313493814604</v>
      </c>
      <c r="Y28" s="34">
        <v>0.34560655526440137</v>
      </c>
      <c r="Z28" s="34">
        <v>0.3004839269460215</v>
      </c>
      <c r="AA28" s="34">
        <v>0.2915582956842972</v>
      </c>
      <c r="AB28" s="34">
        <v>0.37482833980596858</v>
      </c>
      <c r="AC28" s="34">
        <v>0.46374449479685226</v>
      </c>
      <c r="AD28" s="34">
        <v>0.43745347689616765</v>
      </c>
      <c r="AE28" s="34">
        <v>0.43379483785572465</v>
      </c>
      <c r="AF28" s="34">
        <v>0.46337479044852042</v>
      </c>
      <c r="AG28" s="34" t="s">
        <v>1</v>
      </c>
    </row>
    <row r="29" spans="1:33" x14ac:dyDescent="0.25">
      <c r="A29" s="9" t="s">
        <v>25</v>
      </c>
      <c r="B29" s="31" t="s">
        <v>1</v>
      </c>
      <c r="C29" s="32" t="s">
        <v>1</v>
      </c>
      <c r="D29" s="32" t="s">
        <v>1</v>
      </c>
      <c r="E29" s="32" t="s">
        <v>1</v>
      </c>
      <c r="F29" s="32" t="s">
        <v>1</v>
      </c>
      <c r="G29" s="32" t="s">
        <v>1</v>
      </c>
      <c r="H29" s="32" t="s">
        <v>1</v>
      </c>
      <c r="I29" s="32" t="s">
        <v>1</v>
      </c>
      <c r="J29" s="32" t="s">
        <v>1</v>
      </c>
      <c r="K29" s="32" t="s">
        <v>1</v>
      </c>
      <c r="L29" s="32" t="s">
        <v>1</v>
      </c>
      <c r="M29" s="32" t="s">
        <v>1</v>
      </c>
      <c r="N29" s="32" t="s">
        <v>1</v>
      </c>
      <c r="O29" s="32">
        <v>0.68082597712906956</v>
      </c>
      <c r="P29" s="32">
        <v>0.86619468514054476</v>
      </c>
      <c r="Q29" s="32">
        <v>0.76240657287315905</v>
      </c>
      <c r="R29" s="32">
        <v>0.86288341706307237</v>
      </c>
      <c r="S29" s="32">
        <v>0.77333314325630464</v>
      </c>
      <c r="T29" s="32">
        <v>0.982668744413419</v>
      </c>
      <c r="U29" s="32">
        <v>1.0174404011595675</v>
      </c>
      <c r="V29" s="32">
        <v>1.1487464215884435</v>
      </c>
      <c r="W29" s="32">
        <v>1.4633850172429614</v>
      </c>
      <c r="X29" s="32">
        <v>1.6005660174384122</v>
      </c>
      <c r="Y29" s="32">
        <v>1.6501510109918447</v>
      </c>
      <c r="Z29" s="32">
        <v>1.6432084561158304</v>
      </c>
      <c r="AA29" s="32">
        <v>1.5567555324482789</v>
      </c>
      <c r="AB29" s="32">
        <v>1.4330839300549909</v>
      </c>
      <c r="AC29" s="32">
        <v>1.2623031621922611</v>
      </c>
      <c r="AD29" s="32">
        <v>1.3105764850260373</v>
      </c>
      <c r="AE29" s="32">
        <v>1.3530559556261603</v>
      </c>
      <c r="AF29" s="32">
        <v>1.4203902119496561</v>
      </c>
      <c r="AG29" s="32" t="s">
        <v>1</v>
      </c>
    </row>
    <row r="30" spans="1:33" x14ac:dyDescent="0.25">
      <c r="A30" s="12" t="s">
        <v>26</v>
      </c>
      <c r="B30" s="33" t="s">
        <v>1</v>
      </c>
      <c r="C30" s="34" t="s">
        <v>1</v>
      </c>
      <c r="D30" s="34" t="s">
        <v>1</v>
      </c>
      <c r="E30" s="34" t="s">
        <v>1</v>
      </c>
      <c r="F30" s="34" t="s">
        <v>1</v>
      </c>
      <c r="G30" s="34" t="s">
        <v>1</v>
      </c>
      <c r="H30" s="34" t="s">
        <v>1</v>
      </c>
      <c r="I30" s="34" t="s">
        <v>1</v>
      </c>
      <c r="J30" s="34" t="s">
        <v>1</v>
      </c>
      <c r="K30" s="34" t="s">
        <v>1</v>
      </c>
      <c r="L30" s="34" t="s">
        <v>1</v>
      </c>
      <c r="M30" s="34" t="s">
        <v>1</v>
      </c>
      <c r="N30" s="34" t="s">
        <v>1</v>
      </c>
      <c r="O30" s="34" t="s">
        <v>1</v>
      </c>
      <c r="P30" s="34" t="s">
        <v>1</v>
      </c>
      <c r="Q30" s="34">
        <v>0.49445531763926948</v>
      </c>
      <c r="R30" s="34">
        <v>0.54199455481693481</v>
      </c>
      <c r="S30" s="34">
        <v>0.56419534763499979</v>
      </c>
      <c r="T30" s="34">
        <v>0.58250519809542867</v>
      </c>
      <c r="U30" s="34">
        <v>0.56932694798484651</v>
      </c>
      <c r="V30" s="34">
        <v>0.56218769489209097</v>
      </c>
      <c r="W30" s="34">
        <v>0.56621033068456039</v>
      </c>
      <c r="X30" s="34">
        <v>0.57240530538141643</v>
      </c>
      <c r="Y30" s="34">
        <v>0.57675474219562106</v>
      </c>
      <c r="Z30" s="34">
        <v>0.56486362685549585</v>
      </c>
      <c r="AA30" s="34">
        <v>0.55050960400411098</v>
      </c>
      <c r="AB30" s="34">
        <v>0.55517668383553775</v>
      </c>
      <c r="AC30" s="34">
        <v>0.58004700247399554</v>
      </c>
      <c r="AD30" s="34">
        <v>0.60962288773020756</v>
      </c>
      <c r="AE30" s="34">
        <v>0.60416872405185651</v>
      </c>
      <c r="AF30" s="34">
        <v>0.67889755623713643</v>
      </c>
      <c r="AG30" s="34" t="s">
        <v>1</v>
      </c>
    </row>
    <row r="31" spans="1:33" x14ac:dyDescent="0.25">
      <c r="A31" s="9" t="s">
        <v>27</v>
      </c>
      <c r="B31" s="31" t="s">
        <v>1</v>
      </c>
      <c r="C31" s="32" t="s">
        <v>1</v>
      </c>
      <c r="D31" s="32" t="s">
        <v>1</v>
      </c>
      <c r="E31" s="32" t="s">
        <v>1</v>
      </c>
      <c r="F31" s="32" t="s">
        <v>1</v>
      </c>
      <c r="G31" s="32" t="s">
        <v>1</v>
      </c>
      <c r="H31" s="32" t="s">
        <v>1</v>
      </c>
      <c r="I31" s="32" t="s">
        <v>1</v>
      </c>
      <c r="J31" s="32" t="s">
        <v>1</v>
      </c>
      <c r="K31" s="32" t="s">
        <v>1</v>
      </c>
      <c r="L31" s="32" t="s">
        <v>1</v>
      </c>
      <c r="M31" s="32" t="s">
        <v>1</v>
      </c>
      <c r="N31" s="32" t="s">
        <v>1</v>
      </c>
      <c r="O31" s="32">
        <v>2.469936760948841</v>
      </c>
      <c r="P31" s="32" t="s">
        <v>1</v>
      </c>
      <c r="Q31" s="32">
        <v>2.2907216952084299</v>
      </c>
      <c r="R31" s="32" t="s">
        <v>1</v>
      </c>
      <c r="S31" s="32">
        <v>2.2160493789977829</v>
      </c>
      <c r="T31" s="32" t="s">
        <v>1</v>
      </c>
      <c r="U31" s="32">
        <v>2.2330521042498024</v>
      </c>
      <c r="V31" s="32" t="s">
        <v>1</v>
      </c>
      <c r="W31" s="32">
        <v>2.0543710207207537</v>
      </c>
      <c r="X31" s="32" t="s">
        <v>1</v>
      </c>
      <c r="Y31" s="32" t="s">
        <v>1</v>
      </c>
      <c r="Z31" s="32" t="s">
        <v>1</v>
      </c>
      <c r="AA31" s="32">
        <v>2.0936891939152256</v>
      </c>
      <c r="AB31" s="32" t="s">
        <v>1</v>
      </c>
      <c r="AC31" s="32">
        <v>2.2642134408511478</v>
      </c>
      <c r="AD31" s="32" t="s">
        <v>1</v>
      </c>
      <c r="AE31" s="32">
        <v>2.2983714216854776</v>
      </c>
      <c r="AF31" s="32" t="s">
        <v>1</v>
      </c>
      <c r="AG31" s="32" t="s">
        <v>1</v>
      </c>
    </row>
    <row r="32" spans="1:33" s="15" customFormat="1" ht="15.75" thickBot="1" x14ac:dyDescent="0.3">
      <c r="A32" s="19" t="s">
        <v>28</v>
      </c>
      <c r="B32" s="37" t="s">
        <v>1</v>
      </c>
      <c r="C32" s="38" t="s">
        <v>1</v>
      </c>
      <c r="D32" s="38" t="s">
        <v>1</v>
      </c>
      <c r="E32" s="38" t="s">
        <v>1</v>
      </c>
      <c r="F32" s="38" t="s">
        <v>1</v>
      </c>
      <c r="G32" s="38" t="s">
        <v>1</v>
      </c>
      <c r="H32" s="38" t="s">
        <v>1</v>
      </c>
      <c r="I32" s="38" t="s">
        <v>1</v>
      </c>
      <c r="J32" s="38" t="s">
        <v>1</v>
      </c>
      <c r="K32" s="38" t="s">
        <v>1</v>
      </c>
      <c r="L32" s="38" t="s">
        <v>1</v>
      </c>
      <c r="M32" s="38" t="s">
        <v>1</v>
      </c>
      <c r="N32" s="38" t="s">
        <v>1</v>
      </c>
      <c r="O32" s="38" t="s">
        <v>1</v>
      </c>
      <c r="P32" s="38" t="s">
        <v>1</v>
      </c>
      <c r="Q32" s="38" t="s">
        <v>1</v>
      </c>
      <c r="R32" s="38" t="s">
        <v>1</v>
      </c>
      <c r="S32" s="38" t="s">
        <v>1</v>
      </c>
      <c r="T32" s="38" t="s">
        <v>1</v>
      </c>
      <c r="U32" s="38" t="s">
        <v>1</v>
      </c>
      <c r="V32" s="38" t="s">
        <v>1</v>
      </c>
      <c r="W32" s="38" t="s">
        <v>1</v>
      </c>
      <c r="X32" s="38" t="s">
        <v>1</v>
      </c>
      <c r="Y32" s="38" t="s">
        <v>1</v>
      </c>
      <c r="Z32" s="38" t="s">
        <v>1</v>
      </c>
      <c r="AA32" s="38" t="s">
        <v>1</v>
      </c>
      <c r="AB32" s="38" t="s">
        <v>1</v>
      </c>
      <c r="AC32" s="38" t="s">
        <v>1</v>
      </c>
      <c r="AD32" s="38" t="s">
        <v>1</v>
      </c>
      <c r="AE32" s="38">
        <v>1.3785399071747113</v>
      </c>
      <c r="AF32" s="38" t="s">
        <v>1</v>
      </c>
      <c r="AG32" s="38" t="s">
        <v>1</v>
      </c>
    </row>
    <row r="33" spans="1:33" x14ac:dyDescent="0.25">
      <c r="A33" s="9" t="s">
        <v>29</v>
      </c>
      <c r="B33" s="31" t="s">
        <v>1</v>
      </c>
      <c r="C33" s="32" t="s">
        <v>1</v>
      </c>
      <c r="D33" s="32" t="s">
        <v>1</v>
      </c>
      <c r="E33" s="32" t="s">
        <v>1</v>
      </c>
      <c r="F33" s="32" t="s">
        <v>1</v>
      </c>
      <c r="G33" s="32" t="s">
        <v>1</v>
      </c>
      <c r="H33" s="32" t="s">
        <v>1</v>
      </c>
      <c r="I33" s="32" t="s">
        <v>1</v>
      </c>
      <c r="J33" s="32" t="s">
        <v>1</v>
      </c>
      <c r="K33" s="32" t="s">
        <v>1</v>
      </c>
      <c r="L33" s="32" t="s">
        <v>1</v>
      </c>
      <c r="M33" s="32" t="s">
        <v>1</v>
      </c>
      <c r="N33" s="32" t="s">
        <v>1</v>
      </c>
      <c r="O33" s="32" t="s">
        <v>1</v>
      </c>
      <c r="P33" s="32" t="s">
        <v>1</v>
      </c>
      <c r="Q33" s="32" t="s">
        <v>1</v>
      </c>
      <c r="R33" s="32" t="s">
        <v>1</v>
      </c>
      <c r="S33" s="32" t="s">
        <v>1</v>
      </c>
      <c r="T33" s="32" t="s">
        <v>1</v>
      </c>
      <c r="U33" s="32" t="s">
        <v>1</v>
      </c>
      <c r="V33" s="32" t="s">
        <v>1</v>
      </c>
      <c r="W33" s="32" t="s">
        <v>1</v>
      </c>
      <c r="X33" s="32" t="s">
        <v>1</v>
      </c>
      <c r="Y33" s="32" t="s">
        <v>1</v>
      </c>
      <c r="Z33" s="32" t="s">
        <v>1</v>
      </c>
      <c r="AA33" s="32" t="s">
        <v>1</v>
      </c>
      <c r="AB33" s="32" t="s">
        <v>1</v>
      </c>
      <c r="AC33" s="32" t="s">
        <v>1</v>
      </c>
      <c r="AD33" s="32" t="s">
        <v>1</v>
      </c>
      <c r="AE33" s="32" t="s">
        <v>1</v>
      </c>
      <c r="AF33" s="32" t="s">
        <v>1</v>
      </c>
      <c r="AG33" s="32" t="s">
        <v>1</v>
      </c>
    </row>
    <row r="34" spans="1:33" x14ac:dyDescent="0.25">
      <c r="A34" s="12" t="s">
        <v>30</v>
      </c>
      <c r="B34" s="33" t="s">
        <v>1</v>
      </c>
      <c r="C34" s="34" t="s">
        <v>1</v>
      </c>
      <c r="D34" s="34" t="s">
        <v>1</v>
      </c>
      <c r="E34" s="34" t="s">
        <v>1</v>
      </c>
      <c r="F34" s="34" t="s">
        <v>1</v>
      </c>
      <c r="G34" s="34" t="s">
        <v>1</v>
      </c>
      <c r="H34" s="34" t="s">
        <v>1</v>
      </c>
      <c r="I34" s="34" t="s">
        <v>1</v>
      </c>
      <c r="J34" s="34" t="s">
        <v>1</v>
      </c>
      <c r="K34" s="34" t="s">
        <v>1</v>
      </c>
      <c r="L34" s="34" t="s">
        <v>1</v>
      </c>
      <c r="M34" s="34" t="s">
        <v>1</v>
      </c>
      <c r="N34" s="34" t="s">
        <v>1</v>
      </c>
      <c r="O34" s="34" t="s">
        <v>1</v>
      </c>
      <c r="P34" s="34" t="s">
        <v>1</v>
      </c>
      <c r="Q34" s="34" t="s">
        <v>1</v>
      </c>
      <c r="R34" s="34" t="s">
        <v>1</v>
      </c>
      <c r="S34" s="34" t="s">
        <v>1</v>
      </c>
      <c r="T34" s="34" t="s">
        <v>1</v>
      </c>
      <c r="U34" s="34" t="s">
        <v>1</v>
      </c>
      <c r="V34" s="34" t="s">
        <v>1</v>
      </c>
      <c r="W34" s="34" t="s">
        <v>1</v>
      </c>
      <c r="X34" s="34" t="s">
        <v>1</v>
      </c>
      <c r="Y34" s="34" t="s">
        <v>1</v>
      </c>
      <c r="Z34" s="34" t="s">
        <v>1</v>
      </c>
      <c r="AA34" s="34" t="s">
        <v>1</v>
      </c>
      <c r="AB34" s="34" t="s">
        <v>1</v>
      </c>
      <c r="AC34" s="34" t="s">
        <v>1</v>
      </c>
      <c r="AD34" s="34" t="s">
        <v>1</v>
      </c>
      <c r="AE34" s="34" t="s">
        <v>1</v>
      </c>
      <c r="AF34" s="34" t="s">
        <v>1</v>
      </c>
      <c r="AG34" s="34" t="s">
        <v>1</v>
      </c>
    </row>
    <row r="35" spans="1:33" x14ac:dyDescent="0.25">
      <c r="A35" s="9" t="s">
        <v>31</v>
      </c>
      <c r="B35" s="31" t="s">
        <v>1</v>
      </c>
      <c r="C35" s="32" t="s">
        <v>1</v>
      </c>
      <c r="D35" s="32" t="s">
        <v>1</v>
      </c>
      <c r="E35" s="32" t="s">
        <v>1</v>
      </c>
      <c r="F35" s="32" t="s">
        <v>1</v>
      </c>
      <c r="G35" s="32" t="s">
        <v>1</v>
      </c>
      <c r="H35" s="32" t="s">
        <v>1</v>
      </c>
      <c r="I35" s="32" t="s">
        <v>1</v>
      </c>
      <c r="J35" s="32" t="s">
        <v>1</v>
      </c>
      <c r="K35" s="32" t="s">
        <v>1</v>
      </c>
      <c r="L35" s="32" t="s">
        <v>1</v>
      </c>
      <c r="M35" s="32" t="s">
        <v>1</v>
      </c>
      <c r="N35" s="32" t="s">
        <v>1</v>
      </c>
      <c r="O35" s="32" t="s">
        <v>1</v>
      </c>
      <c r="P35" s="32" t="s">
        <v>1</v>
      </c>
      <c r="Q35" s="32" t="s">
        <v>1</v>
      </c>
      <c r="R35" s="32" t="s">
        <v>1</v>
      </c>
      <c r="S35" s="32" t="s">
        <v>1</v>
      </c>
      <c r="T35" s="32" t="s">
        <v>1</v>
      </c>
      <c r="U35" s="32" t="s">
        <v>1</v>
      </c>
      <c r="V35" s="32" t="s">
        <v>1</v>
      </c>
      <c r="W35" s="32" t="s">
        <v>1</v>
      </c>
      <c r="X35" s="32" t="s">
        <v>1</v>
      </c>
      <c r="Y35" s="32" t="s">
        <v>1</v>
      </c>
      <c r="Z35" s="32" t="s">
        <v>1</v>
      </c>
      <c r="AA35" s="32" t="s">
        <v>1</v>
      </c>
      <c r="AB35" s="32" t="s">
        <v>1</v>
      </c>
      <c r="AC35" s="32" t="s">
        <v>1</v>
      </c>
      <c r="AD35" s="32" t="s">
        <v>1</v>
      </c>
      <c r="AE35" s="32">
        <v>6.6693487610423902E-2</v>
      </c>
      <c r="AF35" s="32">
        <v>4.339512479929937E-2</v>
      </c>
      <c r="AG35" s="32" t="s">
        <v>1</v>
      </c>
    </row>
    <row r="36" spans="1:33" x14ac:dyDescent="0.25">
      <c r="A36" s="12" t="s">
        <v>32</v>
      </c>
      <c r="B36" s="33" t="s">
        <v>1</v>
      </c>
      <c r="C36" s="34" t="s">
        <v>1</v>
      </c>
      <c r="D36" s="34" t="s">
        <v>1</v>
      </c>
      <c r="E36" s="34" t="s">
        <v>1</v>
      </c>
      <c r="F36" s="34" t="s">
        <v>1</v>
      </c>
      <c r="G36" s="34" t="s">
        <v>1</v>
      </c>
      <c r="H36" s="34" t="s">
        <v>1</v>
      </c>
      <c r="I36" s="34" t="s">
        <v>1</v>
      </c>
      <c r="J36" s="34" t="s">
        <v>1</v>
      </c>
      <c r="K36" s="34" t="s">
        <v>1</v>
      </c>
      <c r="L36" s="34" t="s">
        <v>1</v>
      </c>
      <c r="M36" s="34" t="s">
        <v>1</v>
      </c>
      <c r="N36" s="34" t="s">
        <v>1</v>
      </c>
      <c r="O36" s="34" t="s">
        <v>1</v>
      </c>
      <c r="P36" s="34" t="s">
        <v>1</v>
      </c>
      <c r="Q36" s="34" t="s">
        <v>1</v>
      </c>
      <c r="R36" s="34" t="s">
        <v>1</v>
      </c>
      <c r="S36" s="34" t="s">
        <v>1</v>
      </c>
      <c r="T36" s="34" t="s">
        <v>1</v>
      </c>
      <c r="U36" s="34" t="s">
        <v>1</v>
      </c>
      <c r="V36" s="34" t="s">
        <v>1</v>
      </c>
      <c r="W36" s="34" t="s">
        <v>1</v>
      </c>
      <c r="X36" s="34" t="s">
        <v>1</v>
      </c>
      <c r="Y36" s="34" t="s">
        <v>1</v>
      </c>
      <c r="Z36" s="34" t="s">
        <v>1</v>
      </c>
      <c r="AA36" s="34" t="s">
        <v>1</v>
      </c>
      <c r="AB36" s="34" t="s">
        <v>1</v>
      </c>
      <c r="AC36" s="34">
        <v>6.2896885394617477E-2</v>
      </c>
      <c r="AD36" s="34">
        <v>0.1862923806051768</v>
      </c>
      <c r="AE36" s="34">
        <v>4.2297048902175456E-2</v>
      </c>
      <c r="AF36" s="34" t="s">
        <v>1</v>
      </c>
      <c r="AG36" s="34" t="s">
        <v>1</v>
      </c>
    </row>
    <row r="37" spans="1:33" s="5" customFormat="1" x14ac:dyDescent="0.25">
      <c r="A37" s="9" t="s">
        <v>33</v>
      </c>
      <c r="B37" s="31" t="s">
        <v>1</v>
      </c>
      <c r="C37" s="32" t="s">
        <v>1</v>
      </c>
      <c r="D37" s="32" t="s">
        <v>1</v>
      </c>
      <c r="E37" s="32" t="s">
        <v>1</v>
      </c>
      <c r="F37" s="32" t="s">
        <v>1</v>
      </c>
      <c r="G37" s="32" t="s">
        <v>1</v>
      </c>
      <c r="H37" s="32" t="s">
        <v>1</v>
      </c>
      <c r="I37" s="32" t="s">
        <v>1</v>
      </c>
      <c r="J37" s="32" t="s">
        <v>1</v>
      </c>
      <c r="K37" s="32" t="s">
        <v>1</v>
      </c>
      <c r="L37" s="32" t="s">
        <v>1</v>
      </c>
      <c r="M37" s="32" t="s">
        <v>1</v>
      </c>
      <c r="N37" s="32" t="s">
        <v>1</v>
      </c>
      <c r="O37" s="32" t="s">
        <v>1</v>
      </c>
      <c r="P37" s="32" t="s">
        <v>1</v>
      </c>
      <c r="Q37" s="32" t="s">
        <v>1</v>
      </c>
      <c r="R37" s="32" t="s">
        <v>1</v>
      </c>
      <c r="S37" s="32" t="s">
        <v>1</v>
      </c>
      <c r="T37" s="32" t="s">
        <v>1</v>
      </c>
      <c r="U37" s="32" t="s">
        <v>1</v>
      </c>
      <c r="V37" s="32" t="s">
        <v>1</v>
      </c>
      <c r="W37" s="32" t="s">
        <v>1</v>
      </c>
      <c r="X37" s="32" t="s">
        <v>1</v>
      </c>
      <c r="Y37" s="32" t="s">
        <v>1</v>
      </c>
      <c r="Z37" s="32" t="s">
        <v>1</v>
      </c>
      <c r="AA37" s="32" t="s">
        <v>1</v>
      </c>
      <c r="AB37" s="32" t="s">
        <v>1</v>
      </c>
      <c r="AC37" s="32" t="s">
        <v>1</v>
      </c>
      <c r="AD37" s="32" t="s">
        <v>1</v>
      </c>
      <c r="AE37" s="32" t="s">
        <v>1</v>
      </c>
      <c r="AF37" s="32" t="s">
        <v>1</v>
      </c>
      <c r="AG37" s="32" t="s">
        <v>1</v>
      </c>
    </row>
    <row r="38" spans="1:33" x14ac:dyDescent="0.25">
      <c r="A38" s="12" t="s">
        <v>34</v>
      </c>
      <c r="B38" s="33" t="s">
        <v>1</v>
      </c>
      <c r="C38" s="34" t="s">
        <v>1</v>
      </c>
      <c r="D38" s="34" t="s">
        <v>1</v>
      </c>
      <c r="E38" s="34" t="s">
        <v>1</v>
      </c>
      <c r="F38" s="34" t="s">
        <v>1</v>
      </c>
      <c r="G38" s="34" t="s">
        <v>1</v>
      </c>
      <c r="H38" s="34" t="s">
        <v>1</v>
      </c>
      <c r="I38" s="34" t="s">
        <v>1</v>
      </c>
      <c r="J38" s="34" t="s">
        <v>1</v>
      </c>
      <c r="K38" s="34" t="s">
        <v>1</v>
      </c>
      <c r="L38" s="34" t="s">
        <v>1</v>
      </c>
      <c r="M38" s="34" t="s">
        <v>1</v>
      </c>
      <c r="N38" s="34" t="s">
        <v>1</v>
      </c>
      <c r="O38" s="34" t="s">
        <v>1</v>
      </c>
      <c r="P38" s="34" t="s">
        <v>1</v>
      </c>
      <c r="Q38" s="34" t="s">
        <v>1</v>
      </c>
      <c r="R38" s="34" t="s">
        <v>1</v>
      </c>
      <c r="S38" s="34" t="s">
        <v>1</v>
      </c>
      <c r="T38" s="34" t="s">
        <v>1</v>
      </c>
      <c r="U38" s="34" t="s">
        <v>1</v>
      </c>
      <c r="V38" s="34" t="s">
        <v>1</v>
      </c>
      <c r="W38" s="34" t="s">
        <v>1</v>
      </c>
      <c r="X38" s="34" t="s">
        <v>1</v>
      </c>
      <c r="Y38" s="34" t="s">
        <v>1</v>
      </c>
      <c r="Z38" s="34" t="s">
        <v>1</v>
      </c>
      <c r="AA38" s="34" t="s">
        <v>1</v>
      </c>
      <c r="AB38" s="34" t="s">
        <v>1</v>
      </c>
      <c r="AC38" s="34" t="s">
        <v>1</v>
      </c>
      <c r="AD38" s="34" t="s">
        <v>1</v>
      </c>
      <c r="AE38" s="34" t="s">
        <v>1</v>
      </c>
      <c r="AF38" s="34" t="s">
        <v>1</v>
      </c>
      <c r="AG38" s="34" t="s">
        <v>1</v>
      </c>
    </row>
    <row r="39" spans="1:33" s="5" customFormat="1" x14ac:dyDescent="0.25">
      <c r="A39" s="9" t="s">
        <v>35</v>
      </c>
      <c r="B39" s="31" t="s">
        <v>1</v>
      </c>
      <c r="C39" s="32" t="s">
        <v>1</v>
      </c>
      <c r="D39" s="32" t="s">
        <v>1</v>
      </c>
      <c r="E39" s="32" t="s">
        <v>1</v>
      </c>
      <c r="F39" s="32" t="s">
        <v>1</v>
      </c>
      <c r="G39" s="32" t="s">
        <v>1</v>
      </c>
      <c r="H39" s="32" t="s">
        <v>1</v>
      </c>
      <c r="I39" s="32" t="s">
        <v>1</v>
      </c>
      <c r="J39" s="32" t="s">
        <v>1</v>
      </c>
      <c r="K39" s="32" t="s">
        <v>1</v>
      </c>
      <c r="L39" s="32" t="s">
        <v>1</v>
      </c>
      <c r="M39" s="32" t="s">
        <v>1</v>
      </c>
      <c r="N39" s="32" t="s">
        <v>1</v>
      </c>
      <c r="O39" s="32" t="s">
        <v>1</v>
      </c>
      <c r="P39" s="32" t="s">
        <v>1</v>
      </c>
      <c r="Q39" s="32" t="s">
        <v>1</v>
      </c>
      <c r="R39" s="32" t="s">
        <v>1</v>
      </c>
      <c r="S39" s="32" t="s">
        <v>1</v>
      </c>
      <c r="T39" s="32" t="s">
        <v>1</v>
      </c>
      <c r="U39" s="32" t="s">
        <v>1</v>
      </c>
      <c r="V39" s="32" t="s">
        <v>1</v>
      </c>
      <c r="W39" s="32" t="s">
        <v>1</v>
      </c>
      <c r="X39" s="32" t="s">
        <v>1</v>
      </c>
      <c r="Y39" s="32">
        <v>0.76111629713477547</v>
      </c>
      <c r="Z39" s="32">
        <v>0.94857089832452635</v>
      </c>
      <c r="AA39" s="32">
        <v>1.1765508745318496</v>
      </c>
      <c r="AB39" s="32">
        <v>1.1044384859757042</v>
      </c>
      <c r="AC39" s="32">
        <v>1.1468419991616829</v>
      </c>
      <c r="AD39" s="32">
        <v>1.0623891487924542</v>
      </c>
      <c r="AE39" s="32">
        <v>1.4131781797404295</v>
      </c>
      <c r="AF39" s="32">
        <v>1.4677681224535641</v>
      </c>
      <c r="AG39" s="32" t="s">
        <v>1</v>
      </c>
    </row>
    <row r="40" spans="1:33" x14ac:dyDescent="0.25">
      <c r="A40" s="12" t="s">
        <v>36</v>
      </c>
      <c r="B40" s="33" t="s">
        <v>1</v>
      </c>
      <c r="C40" s="34" t="s">
        <v>1</v>
      </c>
      <c r="D40" s="34" t="s">
        <v>1</v>
      </c>
      <c r="E40" s="34" t="s">
        <v>1</v>
      </c>
      <c r="F40" s="34" t="s">
        <v>1</v>
      </c>
      <c r="G40" s="34" t="s">
        <v>1</v>
      </c>
      <c r="H40" s="34" t="s">
        <v>1</v>
      </c>
      <c r="I40" s="34" t="s">
        <v>1</v>
      </c>
      <c r="J40" s="34" t="s">
        <v>1</v>
      </c>
      <c r="K40" s="34" t="s">
        <v>1</v>
      </c>
      <c r="L40" s="34" t="s">
        <v>1</v>
      </c>
      <c r="M40" s="34" t="s">
        <v>1</v>
      </c>
      <c r="N40" s="34" t="s">
        <v>1</v>
      </c>
      <c r="O40" s="34" t="s">
        <v>1</v>
      </c>
      <c r="P40" s="34" t="s">
        <v>1</v>
      </c>
      <c r="Q40" s="34" t="s">
        <v>1</v>
      </c>
      <c r="R40" s="34" t="s">
        <v>1</v>
      </c>
      <c r="S40" s="34" t="s">
        <v>1</v>
      </c>
      <c r="T40" s="34" t="s">
        <v>1</v>
      </c>
      <c r="U40" s="34" t="s">
        <v>1</v>
      </c>
      <c r="V40" s="34" t="s">
        <v>1</v>
      </c>
      <c r="W40" s="34" t="s">
        <v>1</v>
      </c>
      <c r="X40" s="34" t="s">
        <v>1</v>
      </c>
      <c r="Y40" s="34" t="s">
        <v>1</v>
      </c>
      <c r="Z40" s="34" t="s">
        <v>1</v>
      </c>
      <c r="AA40" s="34" t="s">
        <v>1</v>
      </c>
      <c r="AB40" s="34" t="s">
        <v>1</v>
      </c>
      <c r="AC40" s="34" t="s">
        <v>1</v>
      </c>
      <c r="AD40" s="34" t="s">
        <v>1</v>
      </c>
      <c r="AE40" s="34" t="s">
        <v>1</v>
      </c>
      <c r="AF40" s="34" t="s">
        <v>1</v>
      </c>
      <c r="AG40" s="34" t="s">
        <v>1</v>
      </c>
    </row>
    <row r="41" spans="1:33" s="5" customFormat="1" x14ac:dyDescent="0.25">
      <c r="A41" s="9" t="s">
        <v>37</v>
      </c>
      <c r="B41" s="31" t="s">
        <v>1</v>
      </c>
      <c r="C41" s="32" t="s">
        <v>1</v>
      </c>
      <c r="D41" s="32" t="s">
        <v>1</v>
      </c>
      <c r="E41" s="32" t="s">
        <v>1</v>
      </c>
      <c r="F41" s="32" t="s">
        <v>1</v>
      </c>
      <c r="G41" s="32" t="s">
        <v>1</v>
      </c>
      <c r="H41" s="32" t="s">
        <v>1</v>
      </c>
      <c r="I41" s="32" t="s">
        <v>1</v>
      </c>
      <c r="J41" s="32" t="s">
        <v>1</v>
      </c>
      <c r="K41" s="32" t="s">
        <v>1</v>
      </c>
      <c r="L41" s="32" t="s">
        <v>1</v>
      </c>
      <c r="M41" s="32" t="s">
        <v>1</v>
      </c>
      <c r="N41" s="32" t="s">
        <v>1</v>
      </c>
      <c r="O41" s="32" t="s">
        <v>1</v>
      </c>
      <c r="P41" s="32" t="s">
        <v>1</v>
      </c>
      <c r="Q41" s="32" t="s">
        <v>1</v>
      </c>
      <c r="R41" s="32" t="s">
        <v>1</v>
      </c>
      <c r="S41" s="32" t="s">
        <v>1</v>
      </c>
      <c r="T41" s="32" t="s">
        <v>1</v>
      </c>
      <c r="U41" s="32" t="s">
        <v>1</v>
      </c>
      <c r="V41" s="32" t="s">
        <v>1</v>
      </c>
      <c r="W41" s="32" t="s">
        <v>1</v>
      </c>
      <c r="X41" s="32" t="s">
        <v>1</v>
      </c>
      <c r="Y41" s="32" t="s">
        <v>1</v>
      </c>
      <c r="Z41" s="32" t="s">
        <v>1</v>
      </c>
      <c r="AA41" s="32" t="s">
        <v>1</v>
      </c>
      <c r="AB41" s="32" t="s">
        <v>1</v>
      </c>
      <c r="AC41" s="32" t="s">
        <v>1</v>
      </c>
      <c r="AD41" s="32" t="s">
        <v>1</v>
      </c>
      <c r="AE41" s="32" t="s">
        <v>1</v>
      </c>
      <c r="AF41" s="32" t="s">
        <v>1</v>
      </c>
      <c r="AG41" s="32" t="s">
        <v>1</v>
      </c>
    </row>
    <row r="42" spans="1:33" x14ac:dyDescent="0.25">
      <c r="A42" s="12" t="s">
        <v>38</v>
      </c>
      <c r="B42" s="33" t="s">
        <v>1</v>
      </c>
      <c r="C42" s="34" t="s">
        <v>1</v>
      </c>
      <c r="D42" s="34" t="s">
        <v>1</v>
      </c>
      <c r="E42" s="34" t="s">
        <v>1</v>
      </c>
      <c r="F42" s="34" t="s">
        <v>1</v>
      </c>
      <c r="G42" s="34" t="s">
        <v>1</v>
      </c>
      <c r="H42" s="34" t="s">
        <v>1</v>
      </c>
      <c r="I42" s="34" t="s">
        <v>1</v>
      </c>
      <c r="J42" s="34" t="s">
        <v>1</v>
      </c>
      <c r="K42" s="34" t="s">
        <v>1</v>
      </c>
      <c r="L42" s="34" t="s">
        <v>1</v>
      </c>
      <c r="M42" s="34" t="s">
        <v>1</v>
      </c>
      <c r="N42" s="34" t="s">
        <v>1</v>
      </c>
      <c r="O42" s="34" t="s">
        <v>1</v>
      </c>
      <c r="P42" s="34" t="s">
        <v>1</v>
      </c>
      <c r="Q42" s="34" t="s">
        <v>1</v>
      </c>
      <c r="R42" s="34" t="s">
        <v>1</v>
      </c>
      <c r="S42" s="34" t="s">
        <v>1</v>
      </c>
      <c r="T42" s="34" t="s">
        <v>1</v>
      </c>
      <c r="U42" s="34" t="s">
        <v>1</v>
      </c>
      <c r="V42" s="34" t="s">
        <v>1</v>
      </c>
      <c r="W42" s="34" t="s">
        <v>1</v>
      </c>
      <c r="X42" s="34" t="s">
        <v>1</v>
      </c>
      <c r="Y42" s="34" t="s">
        <v>1</v>
      </c>
      <c r="Z42" s="34" t="s">
        <v>1</v>
      </c>
      <c r="AA42" s="34" t="s">
        <v>1</v>
      </c>
      <c r="AB42" s="34" t="s">
        <v>1</v>
      </c>
      <c r="AC42" s="34" t="s">
        <v>1</v>
      </c>
      <c r="AD42" s="34" t="s">
        <v>1</v>
      </c>
      <c r="AE42" s="34" t="s">
        <v>1</v>
      </c>
      <c r="AF42" s="34" t="s">
        <v>1</v>
      </c>
      <c r="AG42" s="34" t="s">
        <v>1</v>
      </c>
    </row>
    <row r="43" spans="1:33" s="5" customFormat="1" x14ac:dyDescent="0.25">
      <c r="A43" s="9" t="s">
        <v>39</v>
      </c>
      <c r="B43" s="31" t="s">
        <v>1</v>
      </c>
      <c r="C43" s="32" t="s">
        <v>1</v>
      </c>
      <c r="D43" s="32" t="s">
        <v>1</v>
      </c>
      <c r="E43" s="32" t="s">
        <v>1</v>
      </c>
      <c r="F43" s="32" t="s">
        <v>1</v>
      </c>
      <c r="G43" s="32" t="s">
        <v>1</v>
      </c>
      <c r="H43" s="32" t="s">
        <v>1</v>
      </c>
      <c r="I43" s="32" t="s">
        <v>1</v>
      </c>
      <c r="J43" s="32" t="s">
        <v>1</v>
      </c>
      <c r="K43" s="32" t="s">
        <v>1</v>
      </c>
      <c r="L43" s="32" t="s">
        <v>1</v>
      </c>
      <c r="M43" s="32" t="s">
        <v>1</v>
      </c>
      <c r="N43" s="32" t="s">
        <v>1</v>
      </c>
      <c r="O43" s="32" t="s">
        <v>1</v>
      </c>
      <c r="P43" s="32" t="s">
        <v>1</v>
      </c>
      <c r="Q43" s="32" t="s">
        <v>1</v>
      </c>
      <c r="R43" s="32" t="s">
        <v>1</v>
      </c>
      <c r="S43" s="32" t="s">
        <v>1</v>
      </c>
      <c r="T43" s="32" t="s">
        <v>1</v>
      </c>
      <c r="U43" s="32" t="s">
        <v>1</v>
      </c>
      <c r="V43" s="32" t="s">
        <v>1</v>
      </c>
      <c r="W43" s="32" t="s">
        <v>1</v>
      </c>
      <c r="X43" s="32" t="s">
        <v>1</v>
      </c>
      <c r="Y43" s="32" t="s">
        <v>1</v>
      </c>
      <c r="Z43" s="32" t="s">
        <v>1</v>
      </c>
      <c r="AA43" s="32" t="s">
        <v>1</v>
      </c>
      <c r="AB43" s="32" t="s">
        <v>1</v>
      </c>
      <c r="AC43" s="32" t="s">
        <v>1</v>
      </c>
      <c r="AD43" s="32" t="s">
        <v>1</v>
      </c>
      <c r="AE43" s="32" t="s">
        <v>1</v>
      </c>
      <c r="AF43" s="32" t="s">
        <v>1</v>
      </c>
      <c r="AG43" s="32" t="s">
        <v>1</v>
      </c>
    </row>
    <row r="44" spans="1:33" x14ac:dyDescent="0.25">
      <c r="A44" s="12" t="s">
        <v>40</v>
      </c>
      <c r="B44" s="33" t="s">
        <v>1</v>
      </c>
      <c r="C44" s="34" t="s">
        <v>1</v>
      </c>
      <c r="D44" s="34" t="s">
        <v>1</v>
      </c>
      <c r="E44" s="34" t="s">
        <v>1</v>
      </c>
      <c r="F44" s="34" t="s">
        <v>1</v>
      </c>
      <c r="G44" s="34" t="s">
        <v>1</v>
      </c>
      <c r="H44" s="34" t="s">
        <v>1</v>
      </c>
      <c r="I44" s="34" t="s">
        <v>1</v>
      </c>
      <c r="J44" s="34" t="s">
        <v>1</v>
      </c>
      <c r="K44" s="34" t="s">
        <v>1</v>
      </c>
      <c r="L44" s="34" t="s">
        <v>1</v>
      </c>
      <c r="M44" s="34" t="s">
        <v>1</v>
      </c>
      <c r="N44" s="34" t="s">
        <v>1</v>
      </c>
      <c r="O44" s="34" t="s">
        <v>1</v>
      </c>
      <c r="P44" s="34" t="s">
        <v>1</v>
      </c>
      <c r="Q44" s="34" t="s">
        <v>1</v>
      </c>
      <c r="R44" s="34" t="s">
        <v>1</v>
      </c>
      <c r="S44" s="34" t="s">
        <v>1</v>
      </c>
      <c r="T44" s="34" t="s">
        <v>1</v>
      </c>
      <c r="U44" s="34" t="s">
        <v>1</v>
      </c>
      <c r="V44" s="34" t="s">
        <v>1</v>
      </c>
      <c r="W44" s="34" t="s">
        <v>1</v>
      </c>
      <c r="X44" s="34" t="s">
        <v>1</v>
      </c>
      <c r="Y44" s="34" t="s">
        <v>1</v>
      </c>
      <c r="Z44" s="34" t="s">
        <v>1</v>
      </c>
      <c r="AA44" s="34" t="s">
        <v>1</v>
      </c>
      <c r="AB44" s="34" t="s">
        <v>1</v>
      </c>
      <c r="AC44" s="34" t="s">
        <v>1</v>
      </c>
      <c r="AD44" s="34" t="s">
        <v>1</v>
      </c>
      <c r="AE44" s="34" t="s">
        <v>1</v>
      </c>
      <c r="AF44" s="34" t="s">
        <v>1</v>
      </c>
      <c r="AG44" s="34" t="s">
        <v>1</v>
      </c>
    </row>
    <row r="45" spans="1:33" s="5" customFormat="1" x14ac:dyDescent="0.25">
      <c r="A45" s="9" t="s">
        <v>41</v>
      </c>
      <c r="B45" s="31" t="s">
        <v>1</v>
      </c>
      <c r="C45" s="32" t="s">
        <v>1</v>
      </c>
      <c r="D45" s="32" t="s">
        <v>1</v>
      </c>
      <c r="E45" s="32" t="s">
        <v>1</v>
      </c>
      <c r="F45" s="32" t="s">
        <v>1</v>
      </c>
      <c r="G45" s="32" t="s">
        <v>1</v>
      </c>
      <c r="H45" s="32" t="s">
        <v>1</v>
      </c>
      <c r="I45" s="32" t="s">
        <v>1</v>
      </c>
      <c r="J45" s="32" t="s">
        <v>1</v>
      </c>
      <c r="K45" s="32" t="s">
        <v>1</v>
      </c>
      <c r="L45" s="32" t="s">
        <v>1</v>
      </c>
      <c r="M45" s="32" t="s">
        <v>1</v>
      </c>
      <c r="N45" s="32" t="s">
        <v>1</v>
      </c>
      <c r="O45" s="32" t="s">
        <v>1</v>
      </c>
      <c r="P45" s="32" t="s">
        <v>1</v>
      </c>
      <c r="Q45" s="32" t="s">
        <v>1</v>
      </c>
      <c r="R45" s="32" t="s">
        <v>1</v>
      </c>
      <c r="S45" s="32" t="s">
        <v>1</v>
      </c>
      <c r="T45" s="32" t="s">
        <v>1</v>
      </c>
      <c r="U45" s="32" t="s">
        <v>1</v>
      </c>
      <c r="V45" s="32" t="s">
        <v>1</v>
      </c>
      <c r="W45" s="32" t="s">
        <v>1</v>
      </c>
      <c r="X45" s="32" t="s">
        <v>1</v>
      </c>
      <c r="Y45" s="32" t="s">
        <v>1</v>
      </c>
      <c r="Z45" s="32" t="s">
        <v>1</v>
      </c>
      <c r="AA45" s="32" t="s">
        <v>1</v>
      </c>
      <c r="AB45" s="32" t="s">
        <v>1</v>
      </c>
      <c r="AC45" s="32" t="s">
        <v>1</v>
      </c>
      <c r="AD45" s="32" t="s">
        <v>1</v>
      </c>
      <c r="AE45" s="32" t="s">
        <v>1</v>
      </c>
      <c r="AF45" s="32" t="s">
        <v>1</v>
      </c>
      <c r="AG45" s="32" t="s">
        <v>1</v>
      </c>
    </row>
    <row r="46" spans="1:33" x14ac:dyDescent="0.25">
      <c r="A46" s="12" t="s">
        <v>42</v>
      </c>
      <c r="B46" s="33" t="s">
        <v>1</v>
      </c>
      <c r="C46" s="34" t="s">
        <v>1</v>
      </c>
      <c r="D46" s="34" t="s">
        <v>1</v>
      </c>
      <c r="E46" s="34" t="s">
        <v>1</v>
      </c>
      <c r="F46" s="34" t="s">
        <v>1</v>
      </c>
      <c r="G46" s="34" t="s">
        <v>1</v>
      </c>
      <c r="H46" s="34" t="s">
        <v>1</v>
      </c>
      <c r="I46" s="34" t="s">
        <v>1</v>
      </c>
      <c r="J46" s="34" t="s">
        <v>1</v>
      </c>
      <c r="K46" s="34" t="s">
        <v>1</v>
      </c>
      <c r="L46" s="34" t="s">
        <v>1</v>
      </c>
      <c r="M46" s="34" t="s">
        <v>1</v>
      </c>
      <c r="N46" s="34" t="s">
        <v>1</v>
      </c>
      <c r="O46" s="34" t="s">
        <v>1</v>
      </c>
      <c r="P46" s="34" t="s">
        <v>1</v>
      </c>
      <c r="Q46" s="34" t="s">
        <v>1</v>
      </c>
      <c r="R46" s="34" t="s">
        <v>1</v>
      </c>
      <c r="S46" s="34" t="s">
        <v>1</v>
      </c>
      <c r="T46" s="34" t="s">
        <v>1</v>
      </c>
      <c r="U46" s="34" t="s">
        <v>1</v>
      </c>
      <c r="V46" s="34" t="s">
        <v>1</v>
      </c>
      <c r="W46" s="34" t="s">
        <v>1</v>
      </c>
      <c r="X46" s="34" t="s">
        <v>1</v>
      </c>
      <c r="Y46" s="34" t="s">
        <v>1</v>
      </c>
      <c r="Z46" s="34" t="s">
        <v>1</v>
      </c>
      <c r="AA46" s="34" t="s">
        <v>1</v>
      </c>
      <c r="AB46" s="34" t="s">
        <v>1</v>
      </c>
      <c r="AC46" s="34" t="s">
        <v>1</v>
      </c>
      <c r="AD46" s="34" t="s">
        <v>1</v>
      </c>
      <c r="AE46" s="34" t="s">
        <v>1</v>
      </c>
      <c r="AF46" s="34" t="s">
        <v>1</v>
      </c>
      <c r="AG46" s="34" t="s">
        <v>1</v>
      </c>
    </row>
    <row r="47" spans="1:33" s="5" customFormat="1" x14ac:dyDescent="0.25">
      <c r="A47" s="9" t="s">
        <v>43</v>
      </c>
      <c r="B47" s="31" t="s">
        <v>1</v>
      </c>
      <c r="C47" s="32" t="s">
        <v>1</v>
      </c>
      <c r="D47" s="32" t="s">
        <v>1</v>
      </c>
      <c r="E47" s="32" t="s">
        <v>1</v>
      </c>
      <c r="F47" s="32" t="s">
        <v>1</v>
      </c>
      <c r="G47" s="32" t="s">
        <v>1</v>
      </c>
      <c r="H47" s="32" t="s">
        <v>1</v>
      </c>
      <c r="I47" s="32" t="s">
        <v>1</v>
      </c>
      <c r="J47" s="32" t="s">
        <v>1</v>
      </c>
      <c r="K47" s="32" t="s">
        <v>1</v>
      </c>
      <c r="L47" s="32" t="s">
        <v>1</v>
      </c>
      <c r="M47" s="32" t="s">
        <v>1</v>
      </c>
      <c r="N47" s="32" t="s">
        <v>1</v>
      </c>
      <c r="O47" s="32">
        <v>0.86790992641159648</v>
      </c>
      <c r="P47" s="32" t="s">
        <v>1</v>
      </c>
      <c r="Q47" s="32">
        <v>0.71658257063990871</v>
      </c>
      <c r="R47" s="32" t="s">
        <v>1</v>
      </c>
      <c r="S47" s="32">
        <v>0.74917889023488915</v>
      </c>
      <c r="T47" s="32">
        <v>0.74210710025353921</v>
      </c>
      <c r="U47" s="32">
        <v>0.79291128899093721</v>
      </c>
      <c r="V47" s="32">
        <v>0.74942918696234861</v>
      </c>
      <c r="W47" s="32">
        <v>0.75434268765914347</v>
      </c>
      <c r="X47" s="32">
        <v>0.74816813329586218</v>
      </c>
      <c r="Y47" s="32">
        <v>0.77412783958447839</v>
      </c>
      <c r="Z47" s="32">
        <v>0.82825344003178791</v>
      </c>
      <c r="AA47" s="32">
        <v>0.93609859705422527</v>
      </c>
      <c r="AB47" s="32">
        <v>0.96991492982259087</v>
      </c>
      <c r="AC47" s="32">
        <v>0.98461726136757421</v>
      </c>
      <c r="AD47" s="32">
        <v>0.93253327330538294</v>
      </c>
      <c r="AE47" s="32">
        <v>1.008173461702087</v>
      </c>
      <c r="AF47" s="32">
        <v>1.0851281624232236</v>
      </c>
      <c r="AG47" s="32" t="s">
        <v>1</v>
      </c>
    </row>
    <row r="48" spans="1:33" x14ac:dyDescent="0.25">
      <c r="A48" s="12" t="s">
        <v>44</v>
      </c>
      <c r="B48" s="33" t="s">
        <v>1</v>
      </c>
      <c r="C48" s="34" t="s">
        <v>1</v>
      </c>
      <c r="D48" s="34" t="s">
        <v>1</v>
      </c>
      <c r="E48" s="34" t="s">
        <v>1</v>
      </c>
      <c r="F48" s="34" t="s">
        <v>1</v>
      </c>
      <c r="G48" s="34" t="s">
        <v>1</v>
      </c>
      <c r="H48" s="34" t="s">
        <v>1</v>
      </c>
      <c r="I48" s="34" t="s">
        <v>1</v>
      </c>
      <c r="J48" s="34" t="s">
        <v>1</v>
      </c>
      <c r="K48" s="34" t="s">
        <v>1</v>
      </c>
      <c r="L48" s="34" t="s">
        <v>1</v>
      </c>
      <c r="M48" s="34" t="s">
        <v>1</v>
      </c>
      <c r="N48" s="34" t="s">
        <v>1</v>
      </c>
      <c r="O48" s="34" t="s">
        <v>1</v>
      </c>
      <c r="P48" s="34" t="s">
        <v>1</v>
      </c>
      <c r="Q48" s="34" t="s">
        <v>1</v>
      </c>
      <c r="R48" s="34" t="s">
        <v>1</v>
      </c>
      <c r="S48" s="34" t="s">
        <v>1</v>
      </c>
      <c r="T48" s="34" t="s">
        <v>1</v>
      </c>
      <c r="U48" s="34" t="s">
        <v>1</v>
      </c>
      <c r="V48" s="34" t="s">
        <v>1</v>
      </c>
      <c r="W48" s="34" t="s">
        <v>1</v>
      </c>
      <c r="X48" s="34" t="s">
        <v>1</v>
      </c>
      <c r="Y48" s="34" t="s">
        <v>1</v>
      </c>
      <c r="Z48" s="34" t="s">
        <v>1</v>
      </c>
      <c r="AA48" s="34" t="s">
        <v>1</v>
      </c>
      <c r="AB48" s="34" t="s">
        <v>1</v>
      </c>
      <c r="AC48" s="34" t="s">
        <v>1</v>
      </c>
      <c r="AD48" s="34" t="s">
        <v>1</v>
      </c>
      <c r="AE48" s="34" t="s">
        <v>1</v>
      </c>
      <c r="AF48" s="34" t="s">
        <v>1</v>
      </c>
      <c r="AG48" s="34" t="s">
        <v>1</v>
      </c>
    </row>
    <row r="49" spans="1:33" s="5" customFormat="1" x14ac:dyDescent="0.25">
      <c r="A49" s="9" t="s">
        <v>45</v>
      </c>
      <c r="B49" s="31" t="s">
        <v>1</v>
      </c>
      <c r="C49" s="32" t="s">
        <v>1</v>
      </c>
      <c r="D49" s="32" t="s">
        <v>1</v>
      </c>
      <c r="E49" s="32" t="s">
        <v>1</v>
      </c>
      <c r="F49" s="32" t="s">
        <v>1</v>
      </c>
      <c r="G49" s="32" t="s">
        <v>1</v>
      </c>
      <c r="H49" s="32" t="s">
        <v>1</v>
      </c>
      <c r="I49" s="32" t="s">
        <v>1</v>
      </c>
      <c r="J49" s="32" t="s">
        <v>1</v>
      </c>
      <c r="K49" s="32" t="s">
        <v>1</v>
      </c>
      <c r="L49" s="32" t="s">
        <v>1</v>
      </c>
      <c r="M49" s="32" t="s">
        <v>1</v>
      </c>
      <c r="N49" s="32" t="s">
        <v>1</v>
      </c>
      <c r="O49" s="32" t="s">
        <v>1</v>
      </c>
      <c r="P49" s="32" t="s">
        <v>1</v>
      </c>
      <c r="Q49" s="32" t="s">
        <v>1</v>
      </c>
      <c r="R49" s="32" t="s">
        <v>1</v>
      </c>
      <c r="S49" s="32" t="s">
        <v>1</v>
      </c>
      <c r="T49" s="32" t="s">
        <v>1</v>
      </c>
      <c r="U49" s="32" t="s">
        <v>1</v>
      </c>
      <c r="V49" s="32" t="s">
        <v>1</v>
      </c>
      <c r="W49" s="32" t="s">
        <v>1</v>
      </c>
      <c r="X49" s="32" t="s">
        <v>1</v>
      </c>
      <c r="Y49" s="32" t="s">
        <v>1</v>
      </c>
      <c r="Z49" s="32" t="s">
        <v>1</v>
      </c>
      <c r="AA49" s="32" t="s">
        <v>1</v>
      </c>
      <c r="AB49" s="32" t="s">
        <v>1</v>
      </c>
      <c r="AC49" s="32" t="s">
        <v>1</v>
      </c>
      <c r="AD49" s="32" t="s">
        <v>1</v>
      </c>
      <c r="AE49" s="32" t="s">
        <v>1</v>
      </c>
      <c r="AF49" s="32" t="s">
        <v>1</v>
      </c>
      <c r="AG49" s="32" t="s">
        <v>1</v>
      </c>
    </row>
    <row r="50" spans="1:33" x14ac:dyDescent="0.25">
      <c r="A50" s="12" t="s">
        <v>46</v>
      </c>
      <c r="B50" s="33" t="s">
        <v>1</v>
      </c>
      <c r="C50" s="34" t="s">
        <v>1</v>
      </c>
      <c r="D50" s="34" t="s">
        <v>1</v>
      </c>
      <c r="E50" s="34" t="s">
        <v>1</v>
      </c>
      <c r="F50" s="34" t="s">
        <v>1</v>
      </c>
      <c r="G50" s="34" t="s">
        <v>1</v>
      </c>
      <c r="H50" s="34" t="s">
        <v>1</v>
      </c>
      <c r="I50" s="34" t="s">
        <v>1</v>
      </c>
      <c r="J50" s="34" t="s">
        <v>1</v>
      </c>
      <c r="K50" s="34" t="s">
        <v>1</v>
      </c>
      <c r="L50" s="34" t="s">
        <v>1</v>
      </c>
      <c r="M50" s="34" t="s">
        <v>1</v>
      </c>
      <c r="N50" s="34" t="s">
        <v>1</v>
      </c>
      <c r="O50" s="34" t="s">
        <v>1</v>
      </c>
      <c r="P50" s="34" t="s">
        <v>1</v>
      </c>
      <c r="Q50" s="34" t="s">
        <v>1</v>
      </c>
      <c r="R50" s="34" t="s">
        <v>1</v>
      </c>
      <c r="S50" s="34" t="s">
        <v>1</v>
      </c>
      <c r="T50" s="34" t="s">
        <v>1</v>
      </c>
      <c r="U50" s="34" t="s">
        <v>1</v>
      </c>
      <c r="V50" s="34" t="s">
        <v>1</v>
      </c>
      <c r="W50" s="34" t="s">
        <v>1</v>
      </c>
      <c r="X50" s="34" t="s">
        <v>1</v>
      </c>
      <c r="Y50" s="34" t="s">
        <v>1</v>
      </c>
      <c r="Z50" s="34" t="s">
        <v>1</v>
      </c>
      <c r="AA50" s="34">
        <v>7.4084861426780335E-2</v>
      </c>
      <c r="AB50" s="34">
        <v>9.9799107221665823E-2</v>
      </c>
      <c r="AC50" s="34">
        <v>9.2104017841614427E-2</v>
      </c>
      <c r="AD50" s="34">
        <v>0.10525388793275374</v>
      </c>
      <c r="AE50" s="34">
        <v>8.5349299080430596E-2</v>
      </c>
      <c r="AF50" s="34">
        <v>8.3072787556248306E-2</v>
      </c>
      <c r="AG50" s="34" t="s">
        <v>1</v>
      </c>
    </row>
    <row r="51" spans="1:33" s="5" customFormat="1" x14ac:dyDescent="0.25">
      <c r="A51" s="9" t="s">
        <v>47</v>
      </c>
      <c r="B51" s="31" t="s">
        <v>1</v>
      </c>
      <c r="C51" s="32" t="s">
        <v>1</v>
      </c>
      <c r="D51" s="32" t="s">
        <v>1</v>
      </c>
      <c r="E51" s="32" t="s">
        <v>1</v>
      </c>
      <c r="F51" s="32" t="s">
        <v>1</v>
      </c>
      <c r="G51" s="32" t="s">
        <v>1</v>
      </c>
      <c r="H51" s="32" t="s">
        <v>1</v>
      </c>
      <c r="I51" s="32" t="s">
        <v>1</v>
      </c>
      <c r="J51" s="32" t="s">
        <v>1</v>
      </c>
      <c r="K51" s="32" t="s">
        <v>1</v>
      </c>
      <c r="L51" s="32" t="s">
        <v>1</v>
      </c>
      <c r="M51" s="32" t="s">
        <v>1</v>
      </c>
      <c r="N51" s="32" t="s">
        <v>1</v>
      </c>
      <c r="O51" s="32" t="s">
        <v>1</v>
      </c>
      <c r="P51" s="32" t="s">
        <v>1</v>
      </c>
      <c r="Q51" s="32" t="s">
        <v>1</v>
      </c>
      <c r="R51" s="32" t="s">
        <v>1</v>
      </c>
      <c r="S51" s="32" t="s">
        <v>1</v>
      </c>
      <c r="T51" s="32" t="s">
        <v>1</v>
      </c>
      <c r="U51" s="32" t="s">
        <v>1</v>
      </c>
      <c r="V51" s="32" t="s">
        <v>1</v>
      </c>
      <c r="W51" s="32" t="s">
        <v>1</v>
      </c>
      <c r="X51" s="32" t="s">
        <v>1</v>
      </c>
      <c r="Y51" s="32" t="s">
        <v>1</v>
      </c>
      <c r="Z51" s="32" t="s">
        <v>1</v>
      </c>
      <c r="AA51" s="32" t="s">
        <v>1</v>
      </c>
      <c r="AB51" s="32" t="s">
        <v>1</v>
      </c>
      <c r="AC51" s="32" t="s">
        <v>1</v>
      </c>
      <c r="AD51" s="32" t="s">
        <v>1</v>
      </c>
      <c r="AE51" s="32" t="s">
        <v>1</v>
      </c>
      <c r="AF51" s="32" t="s">
        <v>1</v>
      </c>
      <c r="AG51" s="32" t="s">
        <v>1</v>
      </c>
    </row>
    <row r="52" spans="1:33" x14ac:dyDescent="0.25">
      <c r="A52" s="12" t="s">
        <v>48</v>
      </c>
      <c r="B52" s="33" t="s">
        <v>1</v>
      </c>
      <c r="C52" s="34" t="s">
        <v>1</v>
      </c>
      <c r="D52" s="34" t="s">
        <v>1</v>
      </c>
      <c r="E52" s="34" t="s">
        <v>1</v>
      </c>
      <c r="F52" s="34" t="s">
        <v>1</v>
      </c>
      <c r="G52" s="34" t="s">
        <v>1</v>
      </c>
      <c r="H52" s="34" t="s">
        <v>1</v>
      </c>
      <c r="I52" s="34" t="s">
        <v>1</v>
      </c>
      <c r="J52" s="34" t="s">
        <v>1</v>
      </c>
      <c r="K52" s="34" t="s">
        <v>1</v>
      </c>
      <c r="L52" s="34" t="s">
        <v>1</v>
      </c>
      <c r="M52" s="34" t="s">
        <v>1</v>
      </c>
      <c r="N52" s="34" t="s">
        <v>1</v>
      </c>
      <c r="O52" s="34" t="s">
        <v>1</v>
      </c>
      <c r="P52" s="34" t="s">
        <v>1</v>
      </c>
      <c r="Q52" s="34" t="s">
        <v>1</v>
      </c>
      <c r="R52" s="34" t="s">
        <v>1</v>
      </c>
      <c r="S52" s="34" t="s">
        <v>1</v>
      </c>
      <c r="T52" s="34" t="s">
        <v>1</v>
      </c>
      <c r="U52" s="34" t="s">
        <v>1</v>
      </c>
      <c r="V52" s="34" t="s">
        <v>1</v>
      </c>
      <c r="W52" s="34" t="s">
        <v>1</v>
      </c>
      <c r="X52" s="34" t="s">
        <v>1</v>
      </c>
      <c r="Y52" s="34" t="s">
        <v>1</v>
      </c>
      <c r="Z52" s="34" t="s">
        <v>1</v>
      </c>
      <c r="AA52" s="34" t="s">
        <v>1</v>
      </c>
      <c r="AB52" s="34" t="s">
        <v>1</v>
      </c>
      <c r="AC52" s="34" t="s">
        <v>1</v>
      </c>
      <c r="AD52" s="34" t="s">
        <v>1</v>
      </c>
      <c r="AE52" s="34" t="s">
        <v>1</v>
      </c>
      <c r="AF52" s="34" t="s">
        <v>1</v>
      </c>
      <c r="AG52" s="34" t="s">
        <v>1</v>
      </c>
    </row>
    <row r="53" spans="1:33" s="5" customFormat="1" x14ac:dyDescent="0.25">
      <c r="A53" s="9" t="s">
        <v>49</v>
      </c>
      <c r="B53" s="31" t="s">
        <v>1</v>
      </c>
      <c r="C53" s="32" t="s">
        <v>1</v>
      </c>
      <c r="D53" s="32" t="s">
        <v>1</v>
      </c>
      <c r="E53" s="32" t="s">
        <v>1</v>
      </c>
      <c r="F53" s="32" t="s">
        <v>1</v>
      </c>
      <c r="G53" s="32" t="s">
        <v>1</v>
      </c>
      <c r="H53" s="32" t="s">
        <v>1</v>
      </c>
      <c r="I53" s="32" t="s">
        <v>1</v>
      </c>
      <c r="J53" s="32" t="s">
        <v>1</v>
      </c>
      <c r="K53" s="32" t="s">
        <v>1</v>
      </c>
      <c r="L53" s="32" t="s">
        <v>1</v>
      </c>
      <c r="M53" s="32" t="s">
        <v>1</v>
      </c>
      <c r="N53" s="32" t="s">
        <v>1</v>
      </c>
      <c r="O53" s="32" t="s">
        <v>1</v>
      </c>
      <c r="P53" s="32" t="s">
        <v>1</v>
      </c>
      <c r="Q53" s="32" t="s">
        <v>1</v>
      </c>
      <c r="R53" s="32" t="s">
        <v>1</v>
      </c>
      <c r="S53" s="32" t="s">
        <v>1</v>
      </c>
      <c r="T53" s="32" t="s">
        <v>1</v>
      </c>
      <c r="U53" s="32">
        <v>1.4876305458915568E-2</v>
      </c>
      <c r="V53" s="32">
        <v>4.1975876745491648E-3</v>
      </c>
      <c r="W53" s="32">
        <v>1.3072567788878043E-2</v>
      </c>
      <c r="X53" s="32" t="s">
        <v>1</v>
      </c>
      <c r="Y53" s="32" t="s">
        <v>1</v>
      </c>
      <c r="Z53" s="32" t="s">
        <v>1</v>
      </c>
      <c r="AA53" s="32">
        <v>0.14534577866653886</v>
      </c>
      <c r="AB53" s="32">
        <v>0.14713599041595388</v>
      </c>
      <c r="AC53" s="32">
        <v>0.15924501979378433</v>
      </c>
      <c r="AD53" s="32">
        <v>0.16643707558322973</v>
      </c>
      <c r="AE53" s="32">
        <v>0.15833152783072457</v>
      </c>
      <c r="AF53" s="32">
        <v>7.1554957927891766E-2</v>
      </c>
      <c r="AG53" s="32" t="s">
        <v>1</v>
      </c>
    </row>
    <row r="54" spans="1:33" x14ac:dyDescent="0.25">
      <c r="A54" s="12" t="s">
        <v>50</v>
      </c>
      <c r="B54" s="33" t="s">
        <v>1</v>
      </c>
      <c r="C54" s="34" t="s">
        <v>1</v>
      </c>
      <c r="D54" s="34" t="s">
        <v>1</v>
      </c>
      <c r="E54" s="34" t="s">
        <v>1</v>
      </c>
      <c r="F54" s="34" t="s">
        <v>1</v>
      </c>
      <c r="G54" s="34" t="s">
        <v>1</v>
      </c>
      <c r="H54" s="34" t="s">
        <v>1</v>
      </c>
      <c r="I54" s="34" t="s">
        <v>1</v>
      </c>
      <c r="J54" s="34" t="s">
        <v>1</v>
      </c>
      <c r="K54" s="34" t="s">
        <v>1</v>
      </c>
      <c r="L54" s="34" t="s">
        <v>1</v>
      </c>
      <c r="M54" s="34" t="s">
        <v>1</v>
      </c>
      <c r="N54" s="34" t="s">
        <v>1</v>
      </c>
      <c r="O54" s="34" t="s">
        <v>1</v>
      </c>
      <c r="P54" s="34" t="s">
        <v>1</v>
      </c>
      <c r="Q54" s="34" t="s">
        <v>1</v>
      </c>
      <c r="R54" s="34" t="s">
        <v>1</v>
      </c>
      <c r="S54" s="34" t="s">
        <v>1</v>
      </c>
      <c r="T54" s="34" t="s">
        <v>1</v>
      </c>
      <c r="U54" s="34" t="s">
        <v>1</v>
      </c>
      <c r="V54" s="34" t="s">
        <v>1</v>
      </c>
      <c r="W54" s="34" t="s">
        <v>1</v>
      </c>
      <c r="X54" s="34">
        <v>1.9388195926453937</v>
      </c>
      <c r="Y54" s="34" t="s">
        <v>1</v>
      </c>
      <c r="Z54" s="34" t="s">
        <v>1</v>
      </c>
      <c r="AA54" s="34">
        <v>2.0259744517417797</v>
      </c>
      <c r="AB54" s="34" t="s">
        <v>1</v>
      </c>
      <c r="AC54" s="34">
        <v>2.0114773244361146</v>
      </c>
      <c r="AD54" s="34" t="s">
        <v>1</v>
      </c>
      <c r="AE54" s="34">
        <v>2.0966480238076572</v>
      </c>
      <c r="AF54" s="34" t="s">
        <v>1</v>
      </c>
      <c r="AG54" s="34" t="s">
        <v>1</v>
      </c>
    </row>
    <row r="55" spans="1:33" s="5" customFormat="1" x14ac:dyDescent="0.25">
      <c r="A55" s="9" t="s">
        <v>51</v>
      </c>
      <c r="B55" s="31" t="s">
        <v>1</v>
      </c>
      <c r="C55" s="32" t="s">
        <v>1</v>
      </c>
      <c r="D55" s="32" t="s">
        <v>1</v>
      </c>
      <c r="E55" s="32" t="s">
        <v>1</v>
      </c>
      <c r="F55" s="32" t="s">
        <v>1</v>
      </c>
      <c r="G55" s="32" t="s">
        <v>1</v>
      </c>
      <c r="H55" s="32" t="s">
        <v>1</v>
      </c>
      <c r="I55" s="32" t="s">
        <v>1</v>
      </c>
      <c r="J55" s="32" t="s">
        <v>1</v>
      </c>
      <c r="K55" s="32" t="s">
        <v>1</v>
      </c>
      <c r="L55" s="32" t="s">
        <v>1</v>
      </c>
      <c r="M55" s="32" t="s">
        <v>1</v>
      </c>
      <c r="N55" s="32" t="s">
        <v>1</v>
      </c>
      <c r="O55" s="32" t="s">
        <v>1</v>
      </c>
      <c r="P55" s="32" t="s">
        <v>1</v>
      </c>
      <c r="Q55" s="32" t="s">
        <v>1</v>
      </c>
      <c r="R55" s="32" t="s">
        <v>1</v>
      </c>
      <c r="S55" s="32" t="s">
        <v>1</v>
      </c>
      <c r="T55" s="32" t="s">
        <v>1</v>
      </c>
      <c r="U55" s="32" t="s">
        <v>1</v>
      </c>
      <c r="V55" s="32" t="s">
        <v>1</v>
      </c>
      <c r="W55" s="32" t="s">
        <v>1</v>
      </c>
      <c r="X55" s="32" t="s">
        <v>1</v>
      </c>
      <c r="Y55" s="32" t="s">
        <v>1</v>
      </c>
      <c r="Z55" s="32" t="s">
        <v>1</v>
      </c>
      <c r="AA55" s="32" t="s">
        <v>1</v>
      </c>
      <c r="AB55" s="32" t="s">
        <v>1</v>
      </c>
      <c r="AC55" s="32" t="s">
        <v>1</v>
      </c>
      <c r="AD55" s="32" t="s">
        <v>1</v>
      </c>
      <c r="AE55" s="32" t="s">
        <v>1</v>
      </c>
      <c r="AF55" s="32" t="s">
        <v>1</v>
      </c>
      <c r="AG55" s="32" t="s">
        <v>1</v>
      </c>
    </row>
    <row r="56" spans="1:33" x14ac:dyDescent="0.25">
      <c r="A56" s="12" t="s">
        <v>52</v>
      </c>
      <c r="B56" s="33" t="s">
        <v>1</v>
      </c>
      <c r="C56" s="34" t="s">
        <v>1</v>
      </c>
      <c r="D56" s="34" t="s">
        <v>1</v>
      </c>
      <c r="E56" s="34" t="s">
        <v>1</v>
      </c>
      <c r="F56" s="34" t="s">
        <v>1</v>
      </c>
      <c r="G56" s="34" t="s">
        <v>1</v>
      </c>
      <c r="H56" s="34" t="s">
        <v>1</v>
      </c>
      <c r="I56" s="34" t="s">
        <v>1</v>
      </c>
      <c r="J56" s="34" t="s">
        <v>1</v>
      </c>
      <c r="K56" s="34" t="s">
        <v>1</v>
      </c>
      <c r="L56" s="34" t="s">
        <v>1</v>
      </c>
      <c r="M56" s="34" t="s">
        <v>1</v>
      </c>
      <c r="N56" s="34" t="s">
        <v>1</v>
      </c>
      <c r="O56" s="34">
        <v>0.10252878295569538</v>
      </c>
      <c r="P56" s="34">
        <v>0.11413104646662074</v>
      </c>
      <c r="Q56" s="34">
        <v>0.17350521656069492</v>
      </c>
      <c r="R56" s="34">
        <v>0.18455807683022873</v>
      </c>
      <c r="S56" s="34" t="s">
        <v>1</v>
      </c>
      <c r="T56" s="34">
        <v>0.27438894686795851</v>
      </c>
      <c r="U56" s="34">
        <v>0.27136681497159354</v>
      </c>
      <c r="V56" s="34">
        <v>0.30136841532820424</v>
      </c>
      <c r="W56" s="34">
        <v>0.30947438145567074</v>
      </c>
      <c r="X56" s="34">
        <v>0.33614325524210142</v>
      </c>
      <c r="Y56" s="34">
        <v>0.35067545604916628</v>
      </c>
      <c r="Z56" s="34">
        <v>0.38650116808728885</v>
      </c>
      <c r="AA56" s="34">
        <v>0.38945451339001963</v>
      </c>
      <c r="AB56" s="34">
        <v>0.45366770075700158</v>
      </c>
      <c r="AC56" s="34">
        <v>0.48825535325716607</v>
      </c>
      <c r="AD56" s="34">
        <v>0.55544844319837605</v>
      </c>
      <c r="AE56" s="34">
        <v>0.6024343623519528</v>
      </c>
      <c r="AF56" s="34">
        <v>0.62595824615491713</v>
      </c>
      <c r="AG56" s="34" t="s">
        <v>1</v>
      </c>
    </row>
    <row r="57" spans="1:33" s="5" customFormat="1" x14ac:dyDescent="0.25">
      <c r="A57" s="9" t="s">
        <v>53</v>
      </c>
      <c r="B57" s="31" t="s">
        <v>1</v>
      </c>
      <c r="C57" s="32" t="s">
        <v>1</v>
      </c>
      <c r="D57" s="32" t="s">
        <v>1</v>
      </c>
      <c r="E57" s="32" t="s">
        <v>1</v>
      </c>
      <c r="F57" s="32" t="s">
        <v>1</v>
      </c>
      <c r="G57" s="32" t="s">
        <v>1</v>
      </c>
      <c r="H57" s="32" t="s">
        <v>1</v>
      </c>
      <c r="I57" s="32" t="s">
        <v>1</v>
      </c>
      <c r="J57" s="32" t="s">
        <v>1</v>
      </c>
      <c r="K57" s="32" t="s">
        <v>1</v>
      </c>
      <c r="L57" s="32" t="s">
        <v>1</v>
      </c>
      <c r="M57" s="32" t="s">
        <v>1</v>
      </c>
      <c r="N57" s="32" t="s">
        <v>1</v>
      </c>
      <c r="O57" s="32" t="s">
        <v>1</v>
      </c>
      <c r="P57" s="32" t="s">
        <v>1</v>
      </c>
      <c r="Q57" s="32" t="s">
        <v>1</v>
      </c>
      <c r="R57" s="32">
        <v>0.89549397267594966</v>
      </c>
      <c r="S57" s="32">
        <v>0.93950397293809851</v>
      </c>
      <c r="T57" s="32">
        <v>0.92996012607133272</v>
      </c>
      <c r="U57" s="32">
        <v>0.92568806332268427</v>
      </c>
      <c r="V57" s="32">
        <v>0.90974130571901957</v>
      </c>
      <c r="W57" s="32">
        <v>0.9136091452473013</v>
      </c>
      <c r="X57" s="32">
        <v>0.89345531233752207</v>
      </c>
      <c r="Y57" s="32">
        <v>0.9248254262116814</v>
      </c>
      <c r="Z57" s="32">
        <v>0.9419444253594188</v>
      </c>
      <c r="AA57" s="32">
        <v>0.96449804937485728</v>
      </c>
      <c r="AB57" s="32">
        <v>0.99568258475408988</v>
      </c>
      <c r="AC57" s="32">
        <v>1.0257028737546265</v>
      </c>
      <c r="AD57" s="32">
        <v>1.0606818962812448</v>
      </c>
      <c r="AE57" s="32" t="s">
        <v>1</v>
      </c>
      <c r="AF57" s="32" t="s">
        <v>1</v>
      </c>
      <c r="AG57" s="32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301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>
        <v>65.939932790952739</v>
      </c>
      <c r="K5" s="11">
        <v>66.538719335574797</v>
      </c>
      <c r="L5" s="11">
        <v>66.259934125041553</v>
      </c>
      <c r="M5" s="11">
        <v>66.836764508285114</v>
      </c>
      <c r="N5" s="11">
        <v>65.621564789759603</v>
      </c>
      <c r="O5" s="11">
        <v>64.879446305937833</v>
      </c>
      <c r="P5" s="11">
        <v>63.859744315705569</v>
      </c>
      <c r="Q5" s="11">
        <v>62.720197393414068</v>
      </c>
      <c r="R5" s="11">
        <v>64.259219544443752</v>
      </c>
      <c r="S5" s="11">
        <v>64.572464291338065</v>
      </c>
      <c r="T5" s="11">
        <v>63.136592413667493</v>
      </c>
      <c r="U5" s="11">
        <v>60.225203192506235</v>
      </c>
      <c r="V5" s="11">
        <v>61.273175292153581</v>
      </c>
      <c r="W5" s="11">
        <v>63.773332517439727</v>
      </c>
      <c r="X5" s="11">
        <v>65.14627681915745</v>
      </c>
      <c r="Y5" s="11">
        <v>64.739580950126097</v>
      </c>
      <c r="Z5" s="11" t="s">
        <v>1</v>
      </c>
      <c r="AA5" s="11">
        <v>64.934148366310211</v>
      </c>
      <c r="AB5" s="11" t="s">
        <v>1</v>
      </c>
      <c r="AC5" s="11">
        <v>66.712880649202262</v>
      </c>
      <c r="AD5" s="11" t="s">
        <v>1</v>
      </c>
      <c r="AE5" s="11">
        <v>69.684342012103599</v>
      </c>
      <c r="AF5" s="11" t="s">
        <v>1</v>
      </c>
      <c r="AG5" s="11" t="s">
        <v>1</v>
      </c>
    </row>
    <row r="6" spans="1:33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27.724200963828729</v>
      </c>
      <c r="V6" s="14" t="s">
        <v>1</v>
      </c>
      <c r="W6" s="14" t="s">
        <v>1</v>
      </c>
      <c r="X6" s="14" t="s">
        <v>1</v>
      </c>
      <c r="Y6" s="14" t="s">
        <v>1</v>
      </c>
      <c r="Z6" s="14">
        <v>61.458510383873154</v>
      </c>
      <c r="AA6" s="14">
        <v>70.566060365191888</v>
      </c>
      <c r="AB6" s="14">
        <v>70.067304575676118</v>
      </c>
      <c r="AC6" s="14">
        <v>67.233641220992467</v>
      </c>
      <c r="AD6" s="14">
        <v>69.020537963382992</v>
      </c>
      <c r="AE6" s="14">
        <v>64.798848854242749</v>
      </c>
      <c r="AF6" s="14">
        <v>65.242090663124259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48.356051245034017</v>
      </c>
      <c r="R7" s="18">
        <v>49.408792876181224</v>
      </c>
      <c r="S7" s="18">
        <v>49.038406932783637</v>
      </c>
      <c r="T7" s="18">
        <v>49.013930207739712</v>
      </c>
      <c r="U7" s="18">
        <v>45.694360875705044</v>
      </c>
      <c r="V7" s="18">
        <v>46.891606395098783</v>
      </c>
      <c r="W7" s="18">
        <v>44.383476701653933</v>
      </c>
      <c r="X7" s="18">
        <v>43.356446787877786</v>
      </c>
      <c r="Y7" s="18">
        <v>45.310346553199366</v>
      </c>
      <c r="Z7" s="18">
        <v>47.728699129271313</v>
      </c>
      <c r="AA7" s="18">
        <v>47.75415309520649</v>
      </c>
      <c r="AB7" s="18">
        <v>56.602116035249253</v>
      </c>
      <c r="AC7" s="18">
        <v>56.910306654153686</v>
      </c>
      <c r="AD7" s="18">
        <v>56.014999163534021</v>
      </c>
      <c r="AE7" s="18">
        <v>55.800029361583015</v>
      </c>
      <c r="AF7" s="18">
        <v>55.10904477627264</v>
      </c>
      <c r="AG7" s="18" t="s">
        <v>1</v>
      </c>
    </row>
    <row r="8" spans="1:33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66.935561331426655</v>
      </c>
      <c r="P8" s="14" t="s">
        <v>1</v>
      </c>
      <c r="Q8" s="14">
        <v>66.204813333714441</v>
      </c>
      <c r="R8" s="14" t="s">
        <v>1</v>
      </c>
      <c r="S8" s="14">
        <v>66.944632872213049</v>
      </c>
      <c r="T8" s="14">
        <v>66.967153693733366</v>
      </c>
      <c r="U8" s="14">
        <v>67.10717129883929</v>
      </c>
      <c r="V8" s="14">
        <v>64.36987727610888</v>
      </c>
      <c r="W8" s="14">
        <v>64.141079814796427</v>
      </c>
      <c r="X8" s="14">
        <v>63.034231529683318</v>
      </c>
      <c r="Y8" s="14">
        <v>61.300193472864073</v>
      </c>
      <c r="Z8" s="14" t="s">
        <v>1</v>
      </c>
      <c r="AA8" s="14">
        <v>60.821411348657776</v>
      </c>
      <c r="AB8" s="14" t="s">
        <v>1</v>
      </c>
      <c r="AC8" s="14">
        <v>60.966693113050511</v>
      </c>
      <c r="AD8" s="14" t="s">
        <v>1</v>
      </c>
      <c r="AE8" s="14">
        <v>60.152355181693849</v>
      </c>
      <c r="AF8" s="14" t="s">
        <v>1</v>
      </c>
      <c r="AG8" s="14" t="s">
        <v>1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31.303840631730079</v>
      </c>
      <c r="P9" s="11">
        <v>37.117602960025145</v>
      </c>
      <c r="Q9" s="11">
        <v>41.742691520144589</v>
      </c>
      <c r="R9" s="11">
        <v>40.605731467438453</v>
      </c>
      <c r="S9" s="11">
        <v>42.171519395558839</v>
      </c>
      <c r="T9" s="11">
        <v>39.307533683588183</v>
      </c>
      <c r="U9" s="11">
        <v>39.001383027766941</v>
      </c>
      <c r="V9" s="11">
        <v>43.813799621928169</v>
      </c>
      <c r="W9" s="11">
        <v>58.093573366419818</v>
      </c>
      <c r="X9" s="11">
        <v>51.42541929891383</v>
      </c>
      <c r="Y9" s="11">
        <v>41.965372877976961</v>
      </c>
      <c r="Z9" s="11">
        <v>38.200644495284863</v>
      </c>
      <c r="AA9" s="11">
        <v>40.915395284327325</v>
      </c>
      <c r="AB9" s="11">
        <v>47.092550122068502</v>
      </c>
      <c r="AC9" s="11">
        <v>42.77405362776026</v>
      </c>
      <c r="AD9" s="11">
        <v>38.874302592714145</v>
      </c>
      <c r="AE9" s="11">
        <v>49.652294853963838</v>
      </c>
      <c r="AF9" s="11">
        <v>49.597621077585316</v>
      </c>
      <c r="AG9" s="11" t="s">
        <v>1</v>
      </c>
    </row>
    <row r="10" spans="1:33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67.794161779238365</v>
      </c>
      <c r="P10" s="14">
        <v>67.181112788114859</v>
      </c>
      <c r="Q10" s="14">
        <v>67.869302300089515</v>
      </c>
      <c r="R10" s="14">
        <v>68.325812904126167</v>
      </c>
      <c r="S10" s="14">
        <v>69.445798031931844</v>
      </c>
      <c r="T10" s="14">
        <v>72.098510687966339</v>
      </c>
      <c r="U10" s="14">
        <v>69.383989206763104</v>
      </c>
      <c r="V10" s="14">
        <v>67.61482541063711</v>
      </c>
      <c r="W10" s="14">
        <v>68.12700769379812</v>
      </c>
      <c r="X10" s="14">
        <v>66.211272784331356</v>
      </c>
      <c r="Y10" s="14">
        <v>66.604329677892309</v>
      </c>
      <c r="Z10" s="14">
        <v>65.359868552387084</v>
      </c>
      <c r="AA10" s="14">
        <v>63.83238070137871</v>
      </c>
      <c r="AB10" s="14">
        <v>62.859216010529686</v>
      </c>
      <c r="AC10" s="14">
        <v>62.408475345039847</v>
      </c>
      <c r="AD10" s="14">
        <v>62.996101092004906</v>
      </c>
      <c r="AE10" s="14">
        <v>63.138300248693248</v>
      </c>
      <c r="AF10" s="14">
        <v>63.757266288747537</v>
      </c>
      <c r="AG10" s="14" t="s">
        <v>1</v>
      </c>
    </row>
    <row r="11" spans="1:33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56.031449155101178</v>
      </c>
      <c r="N11" s="11">
        <v>54.848498671556726</v>
      </c>
      <c r="O11" s="11">
        <v>53.792432228844866</v>
      </c>
      <c r="P11" s="11">
        <v>54.282634095509032</v>
      </c>
      <c r="Q11" s="11">
        <v>54.478121734882897</v>
      </c>
      <c r="R11" s="11">
        <v>54.748076814555013</v>
      </c>
      <c r="S11" s="11">
        <v>55.632435580249343</v>
      </c>
      <c r="T11" s="11">
        <v>54.211296200051805</v>
      </c>
      <c r="U11" s="11">
        <v>55.091515643651178</v>
      </c>
      <c r="V11" s="11">
        <v>56.406845714188961</v>
      </c>
      <c r="W11" s="11">
        <v>58.132779582613871</v>
      </c>
      <c r="X11" s="11">
        <v>58.289130103875543</v>
      </c>
      <c r="Y11" s="11">
        <v>57.983355659579317</v>
      </c>
      <c r="Z11" s="11">
        <v>58.44129405998325</v>
      </c>
      <c r="AA11" s="11" t="s">
        <v>1</v>
      </c>
      <c r="AB11" s="11">
        <v>58.165973561013587</v>
      </c>
      <c r="AC11" s="11">
        <v>58.409177267475584</v>
      </c>
      <c r="AD11" s="11">
        <v>58.563578470464506</v>
      </c>
      <c r="AE11" s="11">
        <v>58.68173522365975</v>
      </c>
      <c r="AF11" s="11">
        <v>58.573810643752267</v>
      </c>
      <c r="AG11" s="11" t="s">
        <v>1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32.517195137777392</v>
      </c>
      <c r="R12" s="14">
        <v>32.467532467532472</v>
      </c>
      <c r="S12" s="14">
        <v>39.29900137066771</v>
      </c>
      <c r="T12" s="14">
        <v>43.428757319453482</v>
      </c>
      <c r="U12" s="14">
        <v>39.472222520462253</v>
      </c>
      <c r="V12" s="14">
        <v>42.288901596912851</v>
      </c>
      <c r="W12" s="14">
        <v>43.026828375446996</v>
      </c>
      <c r="X12" s="14">
        <v>45.042195155262128</v>
      </c>
      <c r="Y12" s="14">
        <v>49.30089389747932</v>
      </c>
      <c r="Z12" s="14">
        <v>47.661145978345829</v>
      </c>
      <c r="AA12" s="14">
        <v>50.370048498780527</v>
      </c>
      <c r="AB12" s="14">
        <v>45.265770482673808</v>
      </c>
      <c r="AC12" s="14">
        <v>47.112654223347036</v>
      </c>
      <c r="AD12" s="14">
        <v>45.43942458737996</v>
      </c>
      <c r="AE12" s="14">
        <v>45.527582508993255</v>
      </c>
      <c r="AF12" s="14">
        <v>44.515599895923756</v>
      </c>
      <c r="AG12" s="14" t="s">
        <v>1</v>
      </c>
    </row>
    <row r="13" spans="1:33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 t="s">
        <v>1</v>
      </c>
      <c r="S13" s="11" t="s">
        <v>1</v>
      </c>
      <c r="T13" s="11" t="s">
        <v>1</v>
      </c>
      <c r="U13" s="11" t="s">
        <v>1</v>
      </c>
      <c r="V13" s="11" t="s">
        <v>1</v>
      </c>
      <c r="W13" s="11" t="s">
        <v>1</v>
      </c>
      <c r="X13" s="11" t="s">
        <v>1</v>
      </c>
      <c r="Y13" s="11" t="s">
        <v>1</v>
      </c>
      <c r="Z13" s="11" t="s">
        <v>1</v>
      </c>
      <c r="AA13" s="11">
        <v>67.362563129282336</v>
      </c>
      <c r="AB13" s="11" t="s">
        <v>1</v>
      </c>
      <c r="AC13" s="11">
        <v>69.606795573455642</v>
      </c>
      <c r="AD13" s="11" t="s">
        <v>1</v>
      </c>
      <c r="AE13" s="11">
        <v>70.84793655805484</v>
      </c>
      <c r="AF13" s="11" t="s">
        <v>1</v>
      </c>
      <c r="AG13" s="11" t="s">
        <v>1</v>
      </c>
    </row>
    <row r="14" spans="1:33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>
        <v>43.566812831756287</v>
      </c>
      <c r="R14" s="14">
        <v>43.735183853891272</v>
      </c>
      <c r="S14" s="14">
        <v>47.348530557170598</v>
      </c>
      <c r="T14" s="14">
        <v>49.349227075523352</v>
      </c>
      <c r="U14" s="14">
        <v>48.516320474777444</v>
      </c>
      <c r="V14" s="14">
        <v>49.312353183965264</v>
      </c>
      <c r="W14" s="14">
        <v>49.284221578346951</v>
      </c>
      <c r="X14" s="14">
        <v>48.714059261065721</v>
      </c>
      <c r="Y14" s="14">
        <v>49.099036843936318</v>
      </c>
      <c r="Z14" s="14">
        <v>51.818132776892078</v>
      </c>
      <c r="AA14" s="14">
        <v>53.39080200388139</v>
      </c>
      <c r="AB14" s="14">
        <v>57.408418542482067</v>
      </c>
      <c r="AC14" s="14">
        <v>57.198798839186082</v>
      </c>
      <c r="AD14" s="14">
        <v>58.1763262187987</v>
      </c>
      <c r="AE14" s="14">
        <v>59.174636717511319</v>
      </c>
      <c r="AF14" s="14">
        <v>57.411181290011527</v>
      </c>
      <c r="AG14" s="14" t="s">
        <v>1</v>
      </c>
    </row>
    <row r="15" spans="1:33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14.949539758234446</v>
      </c>
      <c r="N15" s="11">
        <v>16.539723635487853</v>
      </c>
      <c r="O15" s="11">
        <v>19.015944439010074</v>
      </c>
      <c r="P15" s="11">
        <v>18.422636965683324</v>
      </c>
      <c r="Q15" s="11">
        <v>16.69973180498916</v>
      </c>
      <c r="R15" s="11">
        <v>15.634117321076394</v>
      </c>
      <c r="S15" s="11">
        <v>15.427217448399896</v>
      </c>
      <c r="T15" s="11">
        <v>17.001294895386081</v>
      </c>
      <c r="U15" s="11">
        <v>14.738275413312769</v>
      </c>
      <c r="V15" s="11">
        <v>11.915589688855889</v>
      </c>
      <c r="W15" s="11">
        <v>11.474917392610394</v>
      </c>
      <c r="X15" s="11">
        <v>12.279365228194369</v>
      </c>
      <c r="Y15" s="11">
        <v>15.394025311824761</v>
      </c>
      <c r="Z15" s="11">
        <v>18.644787256621349</v>
      </c>
      <c r="AA15" s="11">
        <v>19.727739605562459</v>
      </c>
      <c r="AB15" s="11">
        <v>34.616201993624443</v>
      </c>
      <c r="AC15" s="11">
        <v>32.78349392999074</v>
      </c>
      <c r="AD15" s="11">
        <v>34.823474608744</v>
      </c>
      <c r="AE15" s="11">
        <v>37.169702313984246</v>
      </c>
      <c r="AF15" s="11">
        <v>37.812560888484768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19.716879834627441</v>
      </c>
      <c r="Q16" s="14">
        <v>18.782728349917821</v>
      </c>
      <c r="R16" s="14">
        <v>24.612622826908542</v>
      </c>
      <c r="S16" s="14">
        <v>22.525086631641404</v>
      </c>
      <c r="T16" s="14">
        <v>18.727961798511195</v>
      </c>
      <c r="U16" s="14">
        <v>19.310335569268496</v>
      </c>
      <c r="V16" s="14">
        <v>22.276515324012934</v>
      </c>
      <c r="W16" s="14">
        <v>19.721398807207692</v>
      </c>
      <c r="X16" s="14">
        <v>17.918871725090241</v>
      </c>
      <c r="Y16" s="14">
        <v>19.558939433137002</v>
      </c>
      <c r="Z16" s="14">
        <v>24.83447311365693</v>
      </c>
      <c r="AA16" s="14">
        <v>21.379372289373059</v>
      </c>
      <c r="AB16" s="14">
        <v>32.897451863790089</v>
      </c>
      <c r="AC16" s="14">
        <v>32.060194348994209</v>
      </c>
      <c r="AD16" s="14">
        <v>35.106238242013951</v>
      </c>
      <c r="AE16" s="14">
        <v>33.181412269186296</v>
      </c>
      <c r="AF16" s="14">
        <v>36.515109068207849</v>
      </c>
      <c r="AG16" s="14" t="s">
        <v>1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19.702973021310552</v>
      </c>
      <c r="Y17" s="11">
        <v>22.293906810035843</v>
      </c>
      <c r="Z17" s="11">
        <v>26.412776412776413</v>
      </c>
      <c r="AA17" s="11">
        <v>14.257555847568989</v>
      </c>
      <c r="AB17" s="11">
        <v>20.561594202898547</v>
      </c>
      <c r="AC17" s="11">
        <v>21.537345902828132</v>
      </c>
      <c r="AD17" s="11">
        <v>20.408163265306122</v>
      </c>
      <c r="AE17" s="11">
        <v>21.36270491803279</v>
      </c>
      <c r="AF17" s="11">
        <v>23.253133554242904</v>
      </c>
      <c r="AG17" s="11" t="s">
        <v>1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 t="s">
        <v>1</v>
      </c>
      <c r="W18" s="14" t="s">
        <v>1</v>
      </c>
      <c r="X18" s="14" t="s">
        <v>1</v>
      </c>
      <c r="Y18" s="14" t="s">
        <v>1</v>
      </c>
      <c r="Z18" s="14" t="s">
        <v>1</v>
      </c>
      <c r="AA18" s="14" t="s">
        <v>1</v>
      </c>
      <c r="AB18" s="14" t="s">
        <v>1</v>
      </c>
      <c r="AC18" s="14" t="s">
        <v>1</v>
      </c>
      <c r="AD18" s="14" t="s">
        <v>1</v>
      </c>
      <c r="AE18" s="14">
        <v>50.637029005150445</v>
      </c>
      <c r="AF18" s="14" t="s">
        <v>1</v>
      </c>
      <c r="AG18" s="14" t="s">
        <v>1</v>
      </c>
    </row>
    <row r="19" spans="1:33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47.632009364929054</v>
      </c>
      <c r="V19" s="11">
        <v>50.588261841555969</v>
      </c>
      <c r="W19" s="11">
        <v>52.56953686857296</v>
      </c>
      <c r="X19" s="11">
        <v>54.256724392699809</v>
      </c>
      <c r="Y19" s="11">
        <v>55.10564976982878</v>
      </c>
      <c r="Z19" s="11">
        <v>58.672168465497343</v>
      </c>
      <c r="AA19" s="11">
        <v>57.943481677756793</v>
      </c>
      <c r="AB19" s="11">
        <v>66.891101374136852</v>
      </c>
      <c r="AC19" s="11">
        <v>62.214794164614183</v>
      </c>
      <c r="AD19" s="11">
        <v>62.340416327365453</v>
      </c>
      <c r="AE19" s="11">
        <v>62.039594741834684</v>
      </c>
      <c r="AF19" s="11">
        <v>63.6910465157275</v>
      </c>
      <c r="AG19" s="11" t="s">
        <v>1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18.551956098424501</v>
      </c>
      <c r="O20" s="14" t="s">
        <v>1</v>
      </c>
      <c r="P20" s="14" t="s">
        <v>1</v>
      </c>
      <c r="Q20" s="14">
        <v>66.206744706616277</v>
      </c>
      <c r="R20" s="14">
        <v>65.670495632419289</v>
      </c>
      <c r="S20" s="14" t="s">
        <v>1</v>
      </c>
      <c r="T20" s="14">
        <v>65.289888327979199</v>
      </c>
      <c r="U20" s="14">
        <v>62.85696294197286</v>
      </c>
      <c r="V20" s="14">
        <v>59.534930189574645</v>
      </c>
      <c r="W20" s="14">
        <v>61.583393047141342</v>
      </c>
      <c r="X20" s="14">
        <v>53.73096532396935</v>
      </c>
      <c r="Y20" s="14">
        <v>48.918804504275677</v>
      </c>
      <c r="Z20" s="14">
        <v>51.530418407968412</v>
      </c>
      <c r="AA20" s="14">
        <v>47.484298722916172</v>
      </c>
      <c r="AB20" s="14">
        <v>59.125753807366024</v>
      </c>
      <c r="AC20" s="14">
        <v>62.187537920155322</v>
      </c>
      <c r="AD20" s="14">
        <v>60.83134564360946</v>
      </c>
      <c r="AE20" s="14">
        <v>60.148657089319165</v>
      </c>
      <c r="AF20" s="14">
        <v>61.842120526651591</v>
      </c>
      <c r="AG20" s="14" t="s">
        <v>1</v>
      </c>
    </row>
    <row r="21" spans="1:33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>
        <v>63.663610112036174</v>
      </c>
      <c r="X21" s="11" t="s">
        <v>1</v>
      </c>
      <c r="Y21" s="11">
        <v>64.110391851408394</v>
      </c>
      <c r="Z21" s="11" t="s">
        <v>1</v>
      </c>
      <c r="AA21" s="11">
        <v>65.510484753640824</v>
      </c>
      <c r="AB21" s="11" t="s">
        <v>1</v>
      </c>
      <c r="AC21" s="11">
        <v>66.068549433704149</v>
      </c>
      <c r="AD21" s="11" t="s">
        <v>1</v>
      </c>
      <c r="AE21" s="11">
        <v>65.897595837179779</v>
      </c>
      <c r="AF21" s="11" t="s">
        <v>1</v>
      </c>
      <c r="AG21" s="11" t="s">
        <v>1</v>
      </c>
    </row>
    <row r="22" spans="1:33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>
        <v>50.64478158514256</v>
      </c>
      <c r="L22" s="14" t="s">
        <v>1</v>
      </c>
      <c r="M22" s="14">
        <v>50.144425187752738</v>
      </c>
      <c r="N22" s="14" t="s">
        <v>1</v>
      </c>
      <c r="O22" s="14">
        <v>49.617402710975078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53.480870922658205</v>
      </c>
      <c r="X22" s="14">
        <v>54.453872795265198</v>
      </c>
      <c r="Y22" s="14">
        <v>58.813202247191008</v>
      </c>
      <c r="Z22" s="14">
        <v>58.663926002055497</v>
      </c>
      <c r="AA22" s="14">
        <v>58.279308481901673</v>
      </c>
      <c r="AB22" s="14">
        <v>59.8293403347555</v>
      </c>
      <c r="AC22" s="14">
        <v>60.748709657359612</v>
      </c>
      <c r="AD22" s="14">
        <v>60.154645402923769</v>
      </c>
      <c r="AE22" s="14">
        <v>60.748873873873876</v>
      </c>
      <c r="AF22" s="14">
        <v>60.111387477019576</v>
      </c>
      <c r="AG22" s="14" t="s">
        <v>1</v>
      </c>
    </row>
    <row r="23" spans="1:33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 t="s">
        <v>1</v>
      </c>
      <c r="U23" s="11">
        <v>24.684946912314359</v>
      </c>
      <c r="V23" s="11">
        <v>21.937942819838327</v>
      </c>
      <c r="W23" s="11">
        <v>25.190173445027252</v>
      </c>
      <c r="X23" s="11">
        <v>30.756153808637976</v>
      </c>
      <c r="Y23" s="11">
        <v>36.519502488941889</v>
      </c>
      <c r="Z23" s="11">
        <v>37.948565703046725</v>
      </c>
      <c r="AA23" s="11">
        <v>38.231076314871522</v>
      </c>
      <c r="AB23" s="11">
        <v>53.477121997436328</v>
      </c>
      <c r="AC23" s="11">
        <v>53.505843477415759</v>
      </c>
      <c r="AD23" s="11">
        <v>54.288953996507772</v>
      </c>
      <c r="AE23" s="11">
        <v>51.261001302896872</v>
      </c>
      <c r="AF23" s="11">
        <v>50.914973414214124</v>
      </c>
      <c r="AG23" s="11" t="s">
        <v>1</v>
      </c>
    </row>
    <row r="24" spans="1:33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25.516139824517857</v>
      </c>
      <c r="M24" s="14">
        <v>30.068314535761616</v>
      </c>
      <c r="N24" s="14">
        <v>30.249677844444058</v>
      </c>
      <c r="O24" s="14">
        <v>30.43426662521173</v>
      </c>
      <c r="P24" s="14">
        <v>33.444529903291411</v>
      </c>
      <c r="Q24" s="14">
        <v>35.999806845656352</v>
      </c>
      <c r="R24" s="14">
        <v>44.168144370044651</v>
      </c>
      <c r="S24" s="14">
        <v>49.141520925538323</v>
      </c>
      <c r="T24" s="14">
        <v>48.022552537160443</v>
      </c>
      <c r="U24" s="14">
        <v>44.18729253860586</v>
      </c>
      <c r="V24" s="14">
        <v>43.484789967924485</v>
      </c>
      <c r="W24" s="14">
        <v>43.92020105593329</v>
      </c>
      <c r="X24" s="14">
        <v>45.569672083453845</v>
      </c>
      <c r="Y24" s="14">
        <v>42.274928480374555</v>
      </c>
      <c r="Z24" s="14">
        <v>41.177305936748105</v>
      </c>
      <c r="AA24" s="14">
        <v>42.721080215004683</v>
      </c>
      <c r="AB24" s="14">
        <v>45.221223487701529</v>
      </c>
      <c r="AC24" s="14">
        <v>46.454759970600755</v>
      </c>
      <c r="AD24" s="14">
        <v>47.08877197848232</v>
      </c>
      <c r="AE24" s="14">
        <v>47.977748988590385</v>
      </c>
      <c r="AF24" s="14">
        <v>51.896321996210389</v>
      </c>
      <c r="AG24" s="14" t="s">
        <v>1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>
        <v>59.88508880597859</v>
      </c>
      <c r="O25" s="11" t="s">
        <v>1</v>
      </c>
      <c r="P25" s="11">
        <v>62.56421031456815</v>
      </c>
      <c r="Q25" s="11" t="s">
        <v>1</v>
      </c>
      <c r="R25" s="11">
        <v>62.898682885904712</v>
      </c>
      <c r="S25" s="11">
        <v>62.62285748815308</v>
      </c>
      <c r="T25" s="11" t="s">
        <v>1</v>
      </c>
      <c r="U25" s="11">
        <v>59.955439657368004</v>
      </c>
      <c r="V25" s="11" t="s">
        <v>1</v>
      </c>
      <c r="W25" s="11">
        <v>58.882923419605426</v>
      </c>
      <c r="X25" s="11" t="s">
        <v>1</v>
      </c>
      <c r="Y25" s="11">
        <v>61.166550102692632</v>
      </c>
      <c r="Z25" s="11" t="s">
        <v>1</v>
      </c>
      <c r="AA25" s="11">
        <v>61.889605116454227</v>
      </c>
      <c r="AB25" s="11" t="s">
        <v>1</v>
      </c>
      <c r="AC25" s="11">
        <v>66.492848709819981</v>
      </c>
      <c r="AD25" s="11" t="s">
        <v>1</v>
      </c>
      <c r="AE25" s="11">
        <v>66.99802720502278</v>
      </c>
      <c r="AF25" s="11" t="s">
        <v>1</v>
      </c>
      <c r="AG25" s="11" t="s">
        <v>1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39.326689717367763</v>
      </c>
      <c r="O26" s="14">
        <v>40.751904365113219</v>
      </c>
      <c r="P26" s="14">
        <v>39.042809527407677</v>
      </c>
      <c r="Q26" s="14">
        <v>29.874964094419003</v>
      </c>
      <c r="R26" s="14">
        <v>24.506227479591931</v>
      </c>
      <c r="S26" s="14">
        <v>23.14131725251282</v>
      </c>
      <c r="T26" s="14">
        <v>16.694165799979871</v>
      </c>
      <c r="U26" s="14">
        <v>30.928246214212091</v>
      </c>
      <c r="V26" s="14">
        <v>25.514912779002152</v>
      </c>
      <c r="W26" s="14">
        <v>28.553768977655615</v>
      </c>
      <c r="X26" s="14">
        <v>28.347097253899435</v>
      </c>
      <c r="Y26" s="14">
        <v>24.710815858135756</v>
      </c>
      <c r="Z26" s="14">
        <v>30.416893939808944</v>
      </c>
      <c r="AA26" s="14">
        <v>36.016425970819689</v>
      </c>
      <c r="AB26" s="14">
        <v>42.913797616527475</v>
      </c>
      <c r="AC26" s="14">
        <v>50.421267859554362</v>
      </c>
      <c r="AD26" s="14">
        <v>55.034701254696728</v>
      </c>
      <c r="AE26" s="14">
        <v>53.670144424886658</v>
      </c>
      <c r="AF26" s="14">
        <v>54.496646512370859</v>
      </c>
      <c r="AG26" s="14" t="s">
        <v>1</v>
      </c>
    </row>
    <row r="27" spans="1:33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>
        <v>29.559600704638871</v>
      </c>
      <c r="N27" s="11" t="s">
        <v>1</v>
      </c>
      <c r="O27" s="11">
        <v>24.596535007874984</v>
      </c>
      <c r="P27" s="11" t="s">
        <v>1</v>
      </c>
      <c r="Q27" s="11">
        <v>26.793327588628259</v>
      </c>
      <c r="R27" s="11" t="s">
        <v>1</v>
      </c>
      <c r="S27" s="11">
        <v>22.631559332140728</v>
      </c>
      <c r="T27" s="11" t="s">
        <v>1</v>
      </c>
      <c r="U27" s="11" t="s">
        <v>1</v>
      </c>
      <c r="V27" s="11" t="s">
        <v>1</v>
      </c>
      <c r="W27" s="11">
        <v>29.085810649560511</v>
      </c>
      <c r="X27" s="11" t="s">
        <v>1</v>
      </c>
      <c r="Y27" s="11">
        <v>28.47503189667524</v>
      </c>
      <c r="Z27" s="11" t="s">
        <v>1</v>
      </c>
      <c r="AA27" s="11">
        <v>28.404408916434836</v>
      </c>
      <c r="AB27" s="11" t="s">
        <v>1</v>
      </c>
      <c r="AC27" s="11">
        <v>43.618863537133969</v>
      </c>
      <c r="AD27" s="11" t="s">
        <v>1</v>
      </c>
      <c r="AE27" s="11">
        <v>39.928389928389926</v>
      </c>
      <c r="AF27" s="11">
        <v>39.156042017480559</v>
      </c>
      <c r="AG27" s="11" t="s">
        <v>1</v>
      </c>
    </row>
    <row r="28" spans="1:33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33.530108462949613</v>
      </c>
      <c r="S28" s="14">
        <v>34.96054912783498</v>
      </c>
      <c r="T28" s="14">
        <v>36.975405976761607</v>
      </c>
      <c r="U28" s="14">
        <v>37.819230743843107</v>
      </c>
      <c r="V28" s="14">
        <v>37.063278005807341</v>
      </c>
      <c r="W28" s="14">
        <v>32.113252739417511</v>
      </c>
      <c r="X28" s="14">
        <v>37.374684950232819</v>
      </c>
      <c r="Y28" s="14">
        <v>42.144723315370058</v>
      </c>
      <c r="Z28" s="14">
        <v>34.262550176813534</v>
      </c>
      <c r="AA28" s="14">
        <v>25.193686426420726</v>
      </c>
      <c r="AB28" s="14">
        <v>47.532516170309044</v>
      </c>
      <c r="AC28" s="14">
        <v>52.426647795928993</v>
      </c>
      <c r="AD28" s="14">
        <v>52.355226134467536</v>
      </c>
      <c r="AE28" s="14">
        <v>52.751773780244392</v>
      </c>
      <c r="AF28" s="14">
        <v>51.596384429157716</v>
      </c>
      <c r="AG28" s="14" t="s">
        <v>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54.557115683035484</v>
      </c>
      <c r="P29" s="11">
        <v>63.213754592832672</v>
      </c>
      <c r="Q29" s="11">
        <v>53.774908240766536</v>
      </c>
      <c r="R29" s="11">
        <v>56.138726029322996</v>
      </c>
      <c r="S29" s="11">
        <v>54.191724441070107</v>
      </c>
      <c r="T29" s="11">
        <v>60.407586364513122</v>
      </c>
      <c r="U29" s="11">
        <v>56.154986740388694</v>
      </c>
      <c r="V29" s="11">
        <v>56.00019840684665</v>
      </c>
      <c r="W29" s="11">
        <v>60.646624461957053</v>
      </c>
      <c r="X29" s="11">
        <v>62.507190516920062</v>
      </c>
      <c r="Y29" s="11">
        <v>64.336592492454599</v>
      </c>
      <c r="Z29" s="11">
        <v>69.466161629777403</v>
      </c>
      <c r="AA29" s="11">
        <v>70.901816621672154</v>
      </c>
      <c r="AB29" s="11">
        <v>71.381594747479241</v>
      </c>
      <c r="AC29" s="11">
        <v>67.672826941845287</v>
      </c>
      <c r="AD29" s="11">
        <v>67.349371138224129</v>
      </c>
      <c r="AE29" s="11">
        <v>66.284579155302637</v>
      </c>
      <c r="AF29" s="11">
        <v>66.290882418041605</v>
      </c>
      <c r="AG29" s="11" t="s">
        <v>1</v>
      </c>
    </row>
    <row r="30" spans="1:33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44.968363334203211</v>
      </c>
      <c r="R30" s="14">
        <v>46.047952733500125</v>
      </c>
      <c r="S30" s="14">
        <v>45.480229863192982</v>
      </c>
      <c r="T30" s="14">
        <v>43.96273196696395</v>
      </c>
      <c r="U30" s="14">
        <v>41.750646496328685</v>
      </c>
      <c r="V30" s="14">
        <v>41.338428229720016</v>
      </c>
      <c r="W30" s="14">
        <v>42.46341464274397</v>
      </c>
      <c r="X30" s="14">
        <v>44.073082491145385</v>
      </c>
      <c r="Y30" s="14">
        <v>45.24204110761633</v>
      </c>
      <c r="Z30" s="14">
        <v>45.495187647280702</v>
      </c>
      <c r="AA30" s="14">
        <v>45.057698147585789</v>
      </c>
      <c r="AB30" s="14">
        <v>46.659125188536954</v>
      </c>
      <c r="AC30" s="14">
        <v>47.948517386048493</v>
      </c>
      <c r="AD30" s="14">
        <v>49.103439047236719</v>
      </c>
      <c r="AE30" s="14">
        <v>48.323914718725916</v>
      </c>
      <c r="AF30" s="14">
        <v>48.135464231354639</v>
      </c>
      <c r="AG30" s="14" t="s">
        <v>1</v>
      </c>
    </row>
    <row r="31" spans="1:33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 t="s">
        <v>1</v>
      </c>
      <c r="H31" s="11" t="s">
        <v>1</v>
      </c>
      <c r="I31" s="11" t="s">
        <v>1</v>
      </c>
      <c r="J31" s="11" t="s">
        <v>1</v>
      </c>
      <c r="K31" s="11" t="s">
        <v>1</v>
      </c>
      <c r="L31" s="11" t="s">
        <v>1</v>
      </c>
      <c r="M31" s="11" t="s">
        <v>1</v>
      </c>
      <c r="N31" s="11" t="s">
        <v>1</v>
      </c>
      <c r="O31" s="11">
        <v>69.002717700184959</v>
      </c>
      <c r="P31" s="11" t="s">
        <v>1</v>
      </c>
      <c r="Q31" s="11">
        <v>68.184864733122112</v>
      </c>
      <c r="R31" s="11" t="s">
        <v>1</v>
      </c>
      <c r="S31" s="11">
        <v>68.527176545095557</v>
      </c>
      <c r="T31" s="11" t="s">
        <v>1</v>
      </c>
      <c r="U31" s="11">
        <v>65.76929179668906</v>
      </c>
      <c r="V31" s="11" t="s">
        <v>1</v>
      </c>
      <c r="W31" s="11">
        <v>64.460604836333943</v>
      </c>
      <c r="X31" s="11" t="s">
        <v>1</v>
      </c>
      <c r="Y31" s="11" t="s">
        <v>1</v>
      </c>
      <c r="Z31" s="11" t="s">
        <v>1</v>
      </c>
      <c r="AA31" s="11">
        <v>65.040905312586588</v>
      </c>
      <c r="AB31" s="11" t="s">
        <v>1</v>
      </c>
      <c r="AC31" s="11">
        <v>67.331481624360251</v>
      </c>
      <c r="AD31" s="11" t="s">
        <v>1</v>
      </c>
      <c r="AE31" s="11">
        <v>67.846954285046181</v>
      </c>
      <c r="AF31" s="11" t="s">
        <v>1</v>
      </c>
      <c r="AG31" s="11" t="s">
        <v>1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>
        <v>61.961093323672088</v>
      </c>
      <c r="AF32" s="21" t="s">
        <v>1</v>
      </c>
      <c r="AG32" s="21" t="s">
        <v>1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34.620701826631759</v>
      </c>
      <c r="AF35" s="11">
        <v>21.060013600816049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>
        <v>18.023062054255817</v>
      </c>
      <c r="AD36" s="14">
        <v>36.981694338016176</v>
      </c>
      <c r="AE36" s="14">
        <v>11.643035863219351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</row>
    <row r="39" spans="1:33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44.973202208605883</v>
      </c>
      <c r="Z39" s="11">
        <v>48.992374502497384</v>
      </c>
      <c r="AA39" s="11">
        <v>53.935836345385511</v>
      </c>
      <c r="AB39" s="11">
        <v>52.347951108880487</v>
      </c>
      <c r="AC39" s="11">
        <v>55.027741707000352</v>
      </c>
      <c r="AD39" s="11">
        <v>53.108249180143474</v>
      </c>
      <c r="AE39" s="11">
        <v>60.74878544797199</v>
      </c>
      <c r="AF39" s="11">
        <v>59.317440884768288</v>
      </c>
      <c r="AG39" s="11" t="s">
        <v>1</v>
      </c>
    </row>
    <row r="40" spans="1:33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</row>
    <row r="41" spans="1:33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</row>
    <row r="44" spans="1:33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>
        <v>51.674242062369338</v>
      </c>
      <c r="P47" s="11" t="s">
        <v>1</v>
      </c>
      <c r="Q47" s="11">
        <v>48.33979111368744</v>
      </c>
      <c r="R47" s="11" t="s">
        <v>1</v>
      </c>
      <c r="S47" s="11">
        <v>47.883884232340321</v>
      </c>
      <c r="T47" s="11">
        <v>47.739885063427323</v>
      </c>
      <c r="U47" s="11">
        <v>45.973331423318889</v>
      </c>
      <c r="V47" s="11">
        <v>45.420273111454648</v>
      </c>
      <c r="W47" s="11">
        <v>46.360507389899738</v>
      </c>
      <c r="X47" s="11">
        <v>46.158377303901673</v>
      </c>
      <c r="Y47" s="11">
        <v>46.849346380758334</v>
      </c>
      <c r="Z47" s="11">
        <v>48.29292199848144</v>
      </c>
      <c r="AA47" s="11">
        <v>48.37068089262106</v>
      </c>
      <c r="AB47" s="11">
        <v>47.437832308255764</v>
      </c>
      <c r="AC47" s="11">
        <v>46.904715783752209</v>
      </c>
      <c r="AD47" s="11">
        <v>45.538088217310118</v>
      </c>
      <c r="AE47" s="11">
        <v>46.760266769403778</v>
      </c>
      <c r="AF47" s="11">
        <v>47.63426064772564</v>
      </c>
      <c r="AG47" s="11" t="s">
        <v>1</v>
      </c>
    </row>
    <row r="48" spans="1:33" x14ac:dyDescent="0.25">
      <c r="A48" s="12" t="s">
        <v>44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 t="s">
        <v>1</v>
      </c>
      <c r="P48" s="14" t="s">
        <v>1</v>
      </c>
      <c r="Q48" s="14" t="s">
        <v>1</v>
      </c>
      <c r="R48" s="14" t="s">
        <v>1</v>
      </c>
      <c r="S48" s="14" t="s">
        <v>1</v>
      </c>
      <c r="T48" s="14" t="s">
        <v>1</v>
      </c>
      <c r="U48" s="14" t="s">
        <v>1</v>
      </c>
      <c r="V48" s="14" t="s">
        <v>1</v>
      </c>
      <c r="W48" s="14" t="s">
        <v>1</v>
      </c>
      <c r="X48" s="14" t="s">
        <v>1</v>
      </c>
      <c r="Y48" s="14" t="s">
        <v>1</v>
      </c>
      <c r="Z48" s="14" t="s">
        <v>1</v>
      </c>
      <c r="AA48" s="14" t="s">
        <v>1</v>
      </c>
      <c r="AB48" s="14" t="s">
        <v>1</v>
      </c>
      <c r="AC48" s="14" t="s">
        <v>1</v>
      </c>
      <c r="AD48" s="14" t="s">
        <v>1</v>
      </c>
      <c r="AE48" s="14" t="s">
        <v>1</v>
      </c>
      <c r="AF48" s="14" t="s">
        <v>1</v>
      </c>
      <c r="AG48" s="14" t="s">
        <v>1</v>
      </c>
    </row>
    <row r="49" spans="1:33" s="5" customFormat="1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>
        <v>16.681437318723816</v>
      </c>
      <c r="AB50" s="14">
        <v>22.897700972072212</v>
      </c>
      <c r="AC50" s="14">
        <v>25.9895001141292</v>
      </c>
      <c r="AD50" s="14">
        <v>28.943535971372697</v>
      </c>
      <c r="AE50" s="14">
        <v>23.203422426311867</v>
      </c>
      <c r="AF50" s="14">
        <v>21.848436246992783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 t="s">
        <v>1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1.820186886604696</v>
      </c>
      <c r="V53" s="11">
        <v>0.59770715529662466</v>
      </c>
      <c r="W53" s="11">
        <v>1.9130455073879462</v>
      </c>
      <c r="X53" s="11" t="s">
        <v>1</v>
      </c>
      <c r="Y53" s="11" t="s">
        <v>1</v>
      </c>
      <c r="Z53" s="11" t="s">
        <v>1</v>
      </c>
      <c r="AA53" s="11">
        <v>17.92395671980475</v>
      </c>
      <c r="AB53" s="11">
        <v>17.553344240613551</v>
      </c>
      <c r="AC53" s="11">
        <v>18.254188571061619</v>
      </c>
      <c r="AD53" s="11">
        <v>18.112451335298925</v>
      </c>
      <c r="AE53" s="11">
        <v>17.85680855179816</v>
      </c>
      <c r="AF53" s="11">
        <v>7.9015438641484943</v>
      </c>
      <c r="AG53" s="11" t="s">
        <v>1</v>
      </c>
    </row>
    <row r="54" spans="1:33" x14ac:dyDescent="0.25">
      <c r="A54" s="12" t="s">
        <v>50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 t="s">
        <v>1</v>
      </c>
      <c r="V54" s="14" t="s">
        <v>1</v>
      </c>
      <c r="W54" s="14" t="s">
        <v>1</v>
      </c>
      <c r="X54" s="14">
        <v>67.447397888683909</v>
      </c>
      <c r="Y54" s="14" t="s">
        <v>1</v>
      </c>
      <c r="Z54" s="14" t="s">
        <v>1</v>
      </c>
      <c r="AA54" s="14">
        <v>65.814275951437764</v>
      </c>
      <c r="AB54" s="14" t="s">
        <v>1</v>
      </c>
      <c r="AC54" s="14">
        <v>65.422017306423285</v>
      </c>
      <c r="AD54" s="14" t="s">
        <v>1</v>
      </c>
      <c r="AE54" s="14">
        <v>65.679961045838667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</row>
    <row r="56" spans="1:33" x14ac:dyDescent="0.25">
      <c r="A56" s="12" t="s">
        <v>52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>
        <v>22.034236194238744</v>
      </c>
      <c r="P56" s="14">
        <v>22.958147599530079</v>
      </c>
      <c r="Q56" s="14">
        <v>30.773879718134108</v>
      </c>
      <c r="R56" s="14">
        <v>33.378948203371863</v>
      </c>
      <c r="S56" s="14" t="s">
        <v>1</v>
      </c>
      <c r="T56" s="14">
        <v>39.916347601235337</v>
      </c>
      <c r="U56" s="14">
        <v>33.767874756119134</v>
      </c>
      <c r="V56" s="14">
        <v>37.970734570692052</v>
      </c>
      <c r="W56" s="14">
        <v>38.980029854359145</v>
      </c>
      <c r="X56" s="14">
        <v>40.697664715524404</v>
      </c>
      <c r="Y56" s="14">
        <v>43.183446675908037</v>
      </c>
      <c r="Z56" s="14">
        <v>45.130987593729493</v>
      </c>
      <c r="AA56" s="14">
        <v>44.412984990527399</v>
      </c>
      <c r="AB56" s="14">
        <v>48.357335901601104</v>
      </c>
      <c r="AC56" s="14">
        <v>51.248481099515473</v>
      </c>
      <c r="AD56" s="14">
        <v>54.181317273958072</v>
      </c>
      <c r="AE56" s="14">
        <v>56.525078692808385</v>
      </c>
      <c r="AF56" s="14">
        <v>57.499225710392643</v>
      </c>
      <c r="AG56" s="14" t="s">
        <v>1</v>
      </c>
    </row>
    <row r="57" spans="1:33" s="5" customFormat="1" x14ac:dyDescent="0.25">
      <c r="A57" s="9" t="s">
        <v>53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 t="s">
        <v>1</v>
      </c>
      <c r="P57" s="11" t="s">
        <v>1</v>
      </c>
      <c r="Q57" s="11" t="s">
        <v>1</v>
      </c>
      <c r="R57" s="11">
        <v>56.760519068572748</v>
      </c>
      <c r="S57" s="11">
        <v>58.109472010398754</v>
      </c>
      <c r="T57" s="11">
        <v>57.639535823795541</v>
      </c>
      <c r="U57" s="11">
        <v>55.423065621181898</v>
      </c>
      <c r="V57" s="11">
        <v>55.423302480843631</v>
      </c>
      <c r="W57" s="11">
        <v>55.395785928991195</v>
      </c>
      <c r="X57" s="11">
        <v>56.631489298674374</v>
      </c>
      <c r="Y57" s="11">
        <v>57.02144754477041</v>
      </c>
      <c r="Z57" s="11">
        <v>57.348788873057167</v>
      </c>
      <c r="AA57" s="11">
        <v>58.543287168785184</v>
      </c>
      <c r="AB57" s="11">
        <v>59.949410798802283</v>
      </c>
      <c r="AC57" s="11">
        <v>60.95993518843045</v>
      </c>
      <c r="AD57" s="11">
        <v>61.279837289159708</v>
      </c>
      <c r="AE57" s="11" t="s">
        <v>1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318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>
        <v>92.904022931699132</v>
      </c>
      <c r="K5" s="11">
        <v>92.903855922978309</v>
      </c>
      <c r="L5" s="11">
        <v>91.654150214149766</v>
      </c>
      <c r="M5" s="11">
        <v>91.59137110144772</v>
      </c>
      <c r="N5" s="11">
        <v>93.186281911571996</v>
      </c>
      <c r="O5" s="11">
        <v>93.104145024296741</v>
      </c>
      <c r="P5" s="11">
        <v>92.468059769323986</v>
      </c>
      <c r="Q5" s="11">
        <v>92.221709577012973</v>
      </c>
      <c r="R5" s="11">
        <v>92.759087250022219</v>
      </c>
      <c r="S5" s="11">
        <v>92.861279535316598</v>
      </c>
      <c r="T5" s="11">
        <v>92.500985481539715</v>
      </c>
      <c r="U5" s="11">
        <v>91.159812073489206</v>
      </c>
      <c r="V5" s="11">
        <v>91.251049187501238</v>
      </c>
      <c r="W5" s="11">
        <v>92.829996080806637</v>
      </c>
      <c r="X5" s="11">
        <v>93.330622845670533</v>
      </c>
      <c r="Y5" s="11">
        <v>93.256646347861363</v>
      </c>
      <c r="Z5" s="11" t="s">
        <v>1</v>
      </c>
      <c r="AA5" s="11">
        <v>92.846651189791828</v>
      </c>
      <c r="AB5" s="11" t="s">
        <v>1</v>
      </c>
      <c r="AC5" s="11">
        <v>95.006509783875188</v>
      </c>
      <c r="AD5" s="11" t="s">
        <v>1</v>
      </c>
      <c r="AE5" s="11">
        <v>94.488140291278</v>
      </c>
      <c r="AF5" s="11" t="s">
        <v>1</v>
      </c>
      <c r="AG5" s="11" t="s">
        <v>1</v>
      </c>
    </row>
    <row r="6" spans="1:33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92.53702368406455</v>
      </c>
      <c r="V6" s="14" t="s">
        <v>1</v>
      </c>
      <c r="W6" s="14" t="s">
        <v>1</v>
      </c>
      <c r="X6" s="14" t="s">
        <v>1</v>
      </c>
      <c r="Y6" s="14" t="s">
        <v>1</v>
      </c>
      <c r="Z6" s="14">
        <v>93.50897227873682</v>
      </c>
      <c r="AA6" s="14">
        <v>96.192894214648192</v>
      </c>
      <c r="AB6" s="14">
        <v>95.64145654097544</v>
      </c>
      <c r="AC6" s="14">
        <v>95.705065431375232</v>
      </c>
      <c r="AD6" s="14">
        <v>95.978915687915972</v>
      </c>
      <c r="AE6" s="14">
        <v>96.471367746114382</v>
      </c>
      <c r="AF6" s="14">
        <v>96.65232673059586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83.142453292877335</v>
      </c>
      <c r="R7" s="18">
        <v>84.248947199586354</v>
      </c>
      <c r="S7" s="18">
        <v>85.059785187255741</v>
      </c>
      <c r="T7" s="18">
        <v>85.087301257170822</v>
      </c>
      <c r="U7" s="18">
        <v>82.653842162126651</v>
      </c>
      <c r="V7" s="18">
        <v>82.76390306502384</v>
      </c>
      <c r="W7" s="18">
        <v>81.562975494246061</v>
      </c>
      <c r="X7" s="18">
        <v>82.067763329028637</v>
      </c>
      <c r="Y7" s="18">
        <v>84.975527009755865</v>
      </c>
      <c r="Z7" s="18">
        <v>86.459801872304098</v>
      </c>
      <c r="AA7" s="18">
        <v>87.939034431794553</v>
      </c>
      <c r="AB7" s="18">
        <v>92.57500092588316</v>
      </c>
      <c r="AC7" s="18">
        <v>90.545412792335441</v>
      </c>
      <c r="AD7" s="18">
        <v>90.422999909494521</v>
      </c>
      <c r="AE7" s="18">
        <v>90.519874195886672</v>
      </c>
      <c r="AF7" s="18">
        <v>90.409078548488139</v>
      </c>
      <c r="AG7" s="18" t="s">
        <v>1</v>
      </c>
    </row>
    <row r="8" spans="1:33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96.862774058943131</v>
      </c>
      <c r="P8" s="14" t="s">
        <v>1</v>
      </c>
      <c r="Q8" s="14">
        <v>96.997966082853893</v>
      </c>
      <c r="R8" s="14" t="s">
        <v>1</v>
      </c>
      <c r="S8" s="14">
        <v>95.810087855635359</v>
      </c>
      <c r="T8" s="14">
        <v>95.8100881965523</v>
      </c>
      <c r="U8" s="14">
        <v>96.168795265060197</v>
      </c>
      <c r="V8" s="14">
        <v>96.022226552131158</v>
      </c>
      <c r="W8" s="14">
        <v>96.129955024471968</v>
      </c>
      <c r="X8" s="14">
        <v>96.130329738557677</v>
      </c>
      <c r="Y8" s="14">
        <v>96.777543055605278</v>
      </c>
      <c r="Z8" s="14" t="s">
        <v>1</v>
      </c>
      <c r="AA8" s="14">
        <v>95.821409577835766</v>
      </c>
      <c r="AB8" s="14" t="s">
        <v>1</v>
      </c>
      <c r="AC8" s="14">
        <v>96.155261672841462</v>
      </c>
      <c r="AD8" s="14" t="s">
        <v>1</v>
      </c>
      <c r="AE8" s="14">
        <v>96.140557057233536</v>
      </c>
      <c r="AF8" s="14" t="s">
        <v>1</v>
      </c>
      <c r="AG8" s="14" t="s">
        <v>1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92.38204528401819</v>
      </c>
      <c r="P9" s="11">
        <v>95.261295928500502</v>
      </c>
      <c r="Q9" s="11">
        <v>92.588170071218386</v>
      </c>
      <c r="R9" s="11">
        <v>91.380749396369282</v>
      </c>
      <c r="S9" s="11">
        <v>89.439036603686034</v>
      </c>
      <c r="T9" s="11">
        <v>90.983433282524288</v>
      </c>
      <c r="U9" s="11">
        <v>87.278787397825567</v>
      </c>
      <c r="V9" s="11">
        <v>87.340167690107307</v>
      </c>
      <c r="W9" s="11">
        <v>91.967716032860466</v>
      </c>
      <c r="X9" s="11">
        <v>89.395745147193793</v>
      </c>
      <c r="Y9" s="11">
        <v>87.934447300771211</v>
      </c>
      <c r="Z9" s="11">
        <v>87.748039317786734</v>
      </c>
      <c r="AA9" s="11">
        <v>88.849049838651865</v>
      </c>
      <c r="AB9" s="11">
        <v>91.451763522735419</v>
      </c>
      <c r="AC9" s="11">
        <v>90.635009051664113</v>
      </c>
      <c r="AD9" s="11">
        <v>91.797985016791515</v>
      </c>
      <c r="AE9" s="11">
        <v>93.130434782608688</v>
      </c>
      <c r="AF9" s="11">
        <v>90.245563585455372</v>
      </c>
      <c r="AG9" s="11" t="s">
        <v>1</v>
      </c>
    </row>
    <row r="10" spans="1:33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96.178604653272217</v>
      </c>
      <c r="P10" s="14">
        <v>95.814705055127405</v>
      </c>
      <c r="Q10" s="14">
        <v>95.823002914699885</v>
      </c>
      <c r="R10" s="14">
        <v>95.827363979680541</v>
      </c>
      <c r="S10" s="14">
        <v>96.054309931303877</v>
      </c>
      <c r="T10" s="14">
        <v>97.098561226941825</v>
      </c>
      <c r="U10" s="14">
        <v>97.143917556740405</v>
      </c>
      <c r="V10" s="14">
        <v>97.098958216387686</v>
      </c>
      <c r="W10" s="14">
        <v>96.691007776633953</v>
      </c>
      <c r="X10" s="14">
        <v>96.346813427143815</v>
      </c>
      <c r="Y10" s="14">
        <v>96.729966973752852</v>
      </c>
      <c r="Z10" s="14">
        <v>96.525683184034477</v>
      </c>
      <c r="AA10" s="14">
        <v>95.747782472265456</v>
      </c>
      <c r="AB10" s="14">
        <v>95.473767844785613</v>
      </c>
      <c r="AC10" s="14">
        <v>95.638358612814329</v>
      </c>
      <c r="AD10" s="14">
        <v>95.945018808109978</v>
      </c>
      <c r="AE10" s="14">
        <v>96.186392613262555</v>
      </c>
      <c r="AF10" s="14">
        <v>95.172577137566478</v>
      </c>
      <c r="AG10" s="14" t="s">
        <v>1</v>
      </c>
    </row>
    <row r="11" spans="1:33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88.668737353931135</v>
      </c>
      <c r="N11" s="11">
        <v>86.716274388504431</v>
      </c>
      <c r="O11" s="11">
        <v>85.906868010256972</v>
      </c>
      <c r="P11" s="11">
        <v>86.021198502906941</v>
      </c>
      <c r="Q11" s="11">
        <v>87.703981077475945</v>
      </c>
      <c r="R11" s="11">
        <v>86.78984649884967</v>
      </c>
      <c r="S11" s="11">
        <v>88.334807380329494</v>
      </c>
      <c r="T11" s="11">
        <v>86.419023019493252</v>
      </c>
      <c r="U11" s="11">
        <v>89.300177216070281</v>
      </c>
      <c r="V11" s="11">
        <v>89.308982074751128</v>
      </c>
      <c r="W11" s="11">
        <v>90.897856543711413</v>
      </c>
      <c r="X11" s="11">
        <v>90.260577394509667</v>
      </c>
      <c r="Y11" s="11">
        <v>89.775755962021805</v>
      </c>
      <c r="Z11" s="11">
        <v>89.950801628410233</v>
      </c>
      <c r="AA11" s="11" t="s">
        <v>1</v>
      </c>
      <c r="AB11" s="11">
        <v>89.340717981588611</v>
      </c>
      <c r="AC11" s="11">
        <v>89.356069219071571</v>
      </c>
      <c r="AD11" s="11">
        <v>89.358901331452259</v>
      </c>
      <c r="AE11" s="11">
        <v>89.01768237594257</v>
      </c>
      <c r="AF11" s="11">
        <v>88.726455348128979</v>
      </c>
      <c r="AG11" s="11" t="s">
        <v>1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78.835867855270052</v>
      </c>
      <c r="R12" s="14">
        <v>88.448556069508683</v>
      </c>
      <c r="S12" s="14">
        <v>96.694931586047389</v>
      </c>
      <c r="T12" s="14">
        <v>98.053617333822984</v>
      </c>
      <c r="U12" s="14">
        <v>97.66092849167255</v>
      </c>
      <c r="V12" s="14">
        <v>95.898127107190092</v>
      </c>
      <c r="W12" s="14">
        <v>96.239280178632399</v>
      </c>
      <c r="X12" s="14">
        <v>98.246616126421486</v>
      </c>
      <c r="Y12" s="14">
        <v>98.396210304348799</v>
      </c>
      <c r="Z12" s="14">
        <v>98.775823838765959</v>
      </c>
      <c r="AA12" s="14">
        <v>98.330825010261321</v>
      </c>
      <c r="AB12" s="14">
        <v>98.049709503833995</v>
      </c>
      <c r="AC12" s="14">
        <v>97.347066575326707</v>
      </c>
      <c r="AD12" s="14">
        <v>94.610496403119143</v>
      </c>
      <c r="AE12" s="14">
        <v>92.969018850062326</v>
      </c>
      <c r="AF12" s="14">
        <v>92.974299247247899</v>
      </c>
      <c r="AG12" s="14" t="s">
        <v>1</v>
      </c>
    </row>
    <row r="13" spans="1:33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 t="s">
        <v>1</v>
      </c>
      <c r="S13" s="11" t="s">
        <v>1</v>
      </c>
      <c r="T13" s="11" t="s">
        <v>1</v>
      </c>
      <c r="U13" s="11" t="s">
        <v>1</v>
      </c>
      <c r="V13" s="11" t="s">
        <v>1</v>
      </c>
      <c r="W13" s="11" t="s">
        <v>1</v>
      </c>
      <c r="X13" s="11" t="s">
        <v>1</v>
      </c>
      <c r="Y13" s="11" t="s">
        <v>1</v>
      </c>
      <c r="Z13" s="11" t="s">
        <v>1</v>
      </c>
      <c r="AA13" s="11">
        <v>93.77546907885899</v>
      </c>
      <c r="AB13" s="11" t="s">
        <v>1</v>
      </c>
      <c r="AC13" s="11">
        <v>93.662980549517115</v>
      </c>
      <c r="AD13" s="11" t="s">
        <v>1</v>
      </c>
      <c r="AE13" s="11">
        <v>95.092336535848261</v>
      </c>
      <c r="AF13" s="11" t="s">
        <v>1</v>
      </c>
      <c r="AG13" s="11" t="s">
        <v>1</v>
      </c>
    </row>
    <row r="14" spans="1:33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>
        <v>86.508057740777517</v>
      </c>
      <c r="R14" s="14">
        <v>89.658112371046144</v>
      </c>
      <c r="S14" s="14">
        <v>91.301680645604833</v>
      </c>
      <c r="T14" s="14">
        <v>92.131363471046754</v>
      </c>
      <c r="U14" s="14">
        <v>91.027632080171117</v>
      </c>
      <c r="V14" s="14">
        <v>91.476671203871746</v>
      </c>
      <c r="W14" s="14">
        <v>90.191495847690135</v>
      </c>
      <c r="X14" s="14">
        <v>89.920051858254084</v>
      </c>
      <c r="Y14" s="14">
        <v>89.7399045329431</v>
      </c>
      <c r="Z14" s="14">
        <v>91.435981526879999</v>
      </c>
      <c r="AA14" s="14">
        <v>91.800658058107771</v>
      </c>
      <c r="AB14" s="14">
        <v>94.422706782330408</v>
      </c>
      <c r="AC14" s="14">
        <v>91.709008669837232</v>
      </c>
      <c r="AD14" s="14">
        <v>92.124797814789957</v>
      </c>
      <c r="AE14" s="14">
        <v>93.669629273664384</v>
      </c>
      <c r="AF14" s="14">
        <v>92.900146400464877</v>
      </c>
      <c r="AG14" s="14" t="s">
        <v>1</v>
      </c>
    </row>
    <row r="15" spans="1:33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77.175572519083957</v>
      </c>
      <c r="N15" s="11">
        <v>81.489172352417668</v>
      </c>
      <c r="O15" s="11">
        <v>88.544750626281015</v>
      </c>
      <c r="P15" s="11">
        <v>86.562942008486559</v>
      </c>
      <c r="Q15" s="11">
        <v>75.834167500834155</v>
      </c>
      <c r="R15" s="11">
        <v>68.740146194639522</v>
      </c>
      <c r="S15" s="11">
        <v>67.402556906766449</v>
      </c>
      <c r="T15" s="11">
        <v>74.545780540282095</v>
      </c>
      <c r="U15" s="11">
        <v>74.424972617743705</v>
      </c>
      <c r="V15" s="11">
        <v>69.417410110840763</v>
      </c>
      <c r="W15" s="11">
        <v>74.929168180167082</v>
      </c>
      <c r="X15" s="11">
        <v>75.055519736370798</v>
      </c>
      <c r="Y15" s="11">
        <v>79.215201788445682</v>
      </c>
      <c r="Z15" s="11">
        <v>83.417462142036086</v>
      </c>
      <c r="AA15" s="11">
        <v>86.383940031832424</v>
      </c>
      <c r="AB15" s="11">
        <v>93.499890662584718</v>
      </c>
      <c r="AC15" s="11">
        <v>88.24951762205994</v>
      </c>
      <c r="AD15" s="11">
        <v>85.979557385868262</v>
      </c>
      <c r="AE15" s="11">
        <v>86.501174672365494</v>
      </c>
      <c r="AF15" s="11">
        <v>85.337372355499113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92.003817444357352</v>
      </c>
      <c r="Q16" s="14">
        <v>92.128862919101323</v>
      </c>
      <c r="R16" s="14">
        <v>88.086113615870147</v>
      </c>
      <c r="S16" s="14">
        <v>78.96069447793586</v>
      </c>
      <c r="T16" s="14">
        <v>78.853754940711468</v>
      </c>
      <c r="U16" s="14">
        <v>79.1696479351276</v>
      </c>
      <c r="V16" s="14">
        <v>75.774521345808296</v>
      </c>
      <c r="W16" s="14">
        <v>75.224653911541679</v>
      </c>
      <c r="X16" s="14">
        <v>66.546346199325384</v>
      </c>
      <c r="Y16" s="14">
        <v>76.830089687688343</v>
      </c>
      <c r="Z16" s="14">
        <v>80.441995598954747</v>
      </c>
      <c r="AA16" s="14">
        <v>78.048529136218846</v>
      </c>
      <c r="AB16" s="14">
        <v>94.078212290502776</v>
      </c>
      <c r="AC16" s="14">
        <v>87.103481902139606</v>
      </c>
      <c r="AD16" s="14">
        <v>83.929652975616321</v>
      </c>
      <c r="AE16" s="14">
        <v>76.725187934151677</v>
      </c>
      <c r="AF16" s="14">
        <v>75.738815098048363</v>
      </c>
      <c r="AG16" s="14" t="s">
        <v>1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87.219853836784395</v>
      </c>
      <c r="Y17" s="11">
        <v>78.934010152284273</v>
      </c>
      <c r="Z17" s="11">
        <v>74.394463667820077</v>
      </c>
      <c r="AA17" s="11">
        <v>57.712765957446813</v>
      </c>
      <c r="AB17" s="11">
        <v>84.074074074074062</v>
      </c>
      <c r="AC17" s="11">
        <v>79.199999999999989</v>
      </c>
      <c r="AD17" s="11">
        <v>82.073434125269983</v>
      </c>
      <c r="AE17" s="11">
        <v>81.286549707602347</v>
      </c>
      <c r="AF17" s="11">
        <v>75.151327021573806</v>
      </c>
      <c r="AG17" s="11" t="s">
        <v>1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 t="s">
        <v>1</v>
      </c>
      <c r="W18" s="14" t="s">
        <v>1</v>
      </c>
      <c r="X18" s="14" t="s">
        <v>1</v>
      </c>
      <c r="Y18" s="14" t="s">
        <v>1</v>
      </c>
      <c r="Z18" s="14" t="s">
        <v>1</v>
      </c>
      <c r="AA18" s="14" t="s">
        <v>1</v>
      </c>
      <c r="AB18" s="14" t="s">
        <v>1</v>
      </c>
      <c r="AC18" s="14" t="s">
        <v>1</v>
      </c>
      <c r="AD18" s="14" t="s">
        <v>1</v>
      </c>
      <c r="AE18" s="14">
        <v>93.213572854291399</v>
      </c>
      <c r="AF18" s="14" t="s">
        <v>1</v>
      </c>
      <c r="AG18" s="14" t="s">
        <v>1</v>
      </c>
    </row>
    <row r="19" spans="1:33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83.220840353802444</v>
      </c>
      <c r="V19" s="11">
        <v>84.57673394859323</v>
      </c>
      <c r="W19" s="11">
        <v>84.216366382591218</v>
      </c>
      <c r="X19" s="11">
        <v>82.675607845108956</v>
      </c>
      <c r="Y19" s="11">
        <v>79.367756803800333</v>
      </c>
      <c r="Z19" s="11">
        <v>82.028169317649841</v>
      </c>
      <c r="AA19" s="11">
        <v>78.899465294431096</v>
      </c>
      <c r="AB19" s="11">
        <v>90.225252675151779</v>
      </c>
      <c r="AC19" s="11">
        <v>85.096599055348989</v>
      </c>
      <c r="AD19" s="11">
        <v>82.46050193155591</v>
      </c>
      <c r="AE19" s="11">
        <v>82.619038949374314</v>
      </c>
      <c r="AF19" s="11">
        <v>83.309647795888651</v>
      </c>
      <c r="AG19" s="11" t="s">
        <v>1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74.991055456171736</v>
      </c>
      <c r="O20" s="14" t="s">
        <v>1</v>
      </c>
      <c r="P20" s="14" t="s">
        <v>1</v>
      </c>
      <c r="Q20" s="14">
        <v>99.624516841524041</v>
      </c>
      <c r="R20" s="14">
        <v>99.22165820642978</v>
      </c>
      <c r="S20" s="14" t="s">
        <v>1</v>
      </c>
      <c r="T20" s="14">
        <v>99.542867804832554</v>
      </c>
      <c r="U20" s="14">
        <v>99.204929437487579</v>
      </c>
      <c r="V20" s="14">
        <v>97.099560045624898</v>
      </c>
      <c r="W20" s="14">
        <v>94.659724308267428</v>
      </c>
      <c r="X20" s="14">
        <v>93.107685106631948</v>
      </c>
      <c r="Y20" s="14">
        <v>94.581587218438969</v>
      </c>
      <c r="Z20" s="14">
        <v>93.233711894799768</v>
      </c>
      <c r="AA20" s="14">
        <v>92.425603746358476</v>
      </c>
      <c r="AB20" s="14">
        <v>95.440796348237356</v>
      </c>
      <c r="AC20" s="14">
        <v>95.187128528974739</v>
      </c>
      <c r="AD20" s="14">
        <v>96.603677221654763</v>
      </c>
      <c r="AE20" s="14">
        <v>97.074596774193537</v>
      </c>
      <c r="AF20" s="14">
        <v>97.435756844683269</v>
      </c>
      <c r="AG20" s="14" t="s">
        <v>1</v>
      </c>
    </row>
    <row r="21" spans="1:33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>
        <v>94.190754387476218</v>
      </c>
      <c r="X21" s="11" t="s">
        <v>1</v>
      </c>
      <c r="Y21" s="11">
        <v>95.423793362232161</v>
      </c>
      <c r="Z21" s="11" t="s">
        <v>1</v>
      </c>
      <c r="AA21" s="11">
        <v>95.421643260270386</v>
      </c>
      <c r="AB21" s="11" t="s">
        <v>1</v>
      </c>
      <c r="AC21" s="11">
        <v>95.618856969237058</v>
      </c>
      <c r="AD21" s="11" t="s">
        <v>1</v>
      </c>
      <c r="AE21" s="11">
        <v>95.613500654091226</v>
      </c>
      <c r="AF21" s="11" t="s">
        <v>1</v>
      </c>
      <c r="AG21" s="11" t="s">
        <v>1</v>
      </c>
    </row>
    <row r="22" spans="1:33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>
        <v>90.835092657752753</v>
      </c>
      <c r="L22" s="14" t="s">
        <v>1</v>
      </c>
      <c r="M22" s="14">
        <v>92.10526315789474</v>
      </c>
      <c r="N22" s="14" t="s">
        <v>1</v>
      </c>
      <c r="O22" s="14">
        <v>94.483763530391343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94.536155514698748</v>
      </c>
      <c r="X22" s="14">
        <v>96.269679279283352</v>
      </c>
      <c r="Y22" s="14">
        <v>90.06344768254651</v>
      </c>
      <c r="Z22" s="14">
        <v>90.660736975857688</v>
      </c>
      <c r="AA22" s="14">
        <v>90.698896479243302</v>
      </c>
      <c r="AB22" s="14">
        <v>91.077138289368506</v>
      </c>
      <c r="AC22" s="14">
        <v>91.581513077716323</v>
      </c>
      <c r="AD22" s="14">
        <v>90.543735224586285</v>
      </c>
      <c r="AE22" s="14">
        <v>91.077156846192807</v>
      </c>
      <c r="AF22" s="14">
        <v>90.279356829624817</v>
      </c>
      <c r="AG22" s="14" t="s">
        <v>1</v>
      </c>
    </row>
    <row r="23" spans="1:33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 t="s">
        <v>1</v>
      </c>
      <c r="U23" s="11">
        <v>86.621271327426783</v>
      </c>
      <c r="V23" s="11">
        <v>82.390481341265556</v>
      </c>
      <c r="W23" s="11">
        <v>83.595524761472049</v>
      </c>
      <c r="X23" s="11">
        <v>82.649641459624405</v>
      </c>
      <c r="Y23" s="11">
        <v>83.728064598168871</v>
      </c>
      <c r="Z23" s="11">
        <v>81.459353965029663</v>
      </c>
      <c r="AA23" s="11">
        <v>82.08859405093088</v>
      </c>
      <c r="AB23" s="11">
        <v>81.437725440271578</v>
      </c>
      <c r="AC23" s="11">
        <v>82.962499717448154</v>
      </c>
      <c r="AD23" s="11">
        <v>82.142928357187216</v>
      </c>
      <c r="AE23" s="11">
        <v>81.574222502328183</v>
      </c>
      <c r="AF23" s="11">
        <v>81.032805203109348</v>
      </c>
      <c r="AG23" s="11" t="s">
        <v>1</v>
      </c>
    </row>
    <row r="24" spans="1:33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91.799650553290618</v>
      </c>
      <c r="M24" s="14">
        <v>94.528792562161129</v>
      </c>
      <c r="N24" s="14">
        <v>93.146384817490301</v>
      </c>
      <c r="O24" s="14">
        <v>91.795005295262669</v>
      </c>
      <c r="P24" s="14">
        <v>92.831233891712316</v>
      </c>
      <c r="Q24" s="14">
        <v>93.589602069196886</v>
      </c>
      <c r="R24" s="14">
        <v>95.180893044831478</v>
      </c>
      <c r="S24" s="14">
        <v>95.908249982686812</v>
      </c>
      <c r="T24" s="14">
        <v>95.855143120332897</v>
      </c>
      <c r="U24" s="14">
        <v>93.411869694219234</v>
      </c>
      <c r="V24" s="14">
        <v>94.694842280161978</v>
      </c>
      <c r="W24" s="14">
        <v>92.670177729034322</v>
      </c>
      <c r="X24" s="14">
        <v>91.671522163609438</v>
      </c>
      <c r="Y24" s="14">
        <v>88.988628112915436</v>
      </c>
      <c r="Z24" s="14">
        <v>88.726850108980429</v>
      </c>
      <c r="AA24" s="14">
        <v>92.090451621368189</v>
      </c>
      <c r="AB24" s="14">
        <v>93.396087736258579</v>
      </c>
      <c r="AC24" s="14">
        <v>92.130168072642249</v>
      </c>
      <c r="AD24" s="14">
        <v>91.530404091597646</v>
      </c>
      <c r="AE24" s="14">
        <v>91.398908634774685</v>
      </c>
      <c r="AF24" s="14">
        <v>91.099606793164753</v>
      </c>
      <c r="AG24" s="14" t="s">
        <v>1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>
        <v>89.597857985156907</v>
      </c>
      <c r="O25" s="11" t="s">
        <v>1</v>
      </c>
      <c r="P25" s="11">
        <v>92.347993619532133</v>
      </c>
      <c r="Q25" s="11" t="s">
        <v>1</v>
      </c>
      <c r="R25" s="11">
        <v>89.336872363822394</v>
      </c>
      <c r="S25" s="11">
        <v>88.752483820728671</v>
      </c>
      <c r="T25" s="11" t="s">
        <v>1</v>
      </c>
      <c r="U25" s="11">
        <v>88.054197783503398</v>
      </c>
      <c r="V25" s="11" t="s">
        <v>1</v>
      </c>
      <c r="W25" s="11">
        <v>85.604850021281109</v>
      </c>
      <c r="X25" s="11" t="s">
        <v>1</v>
      </c>
      <c r="Y25" s="11">
        <v>86.368549012896821</v>
      </c>
      <c r="Z25" s="11" t="s">
        <v>1</v>
      </c>
      <c r="AA25" s="11">
        <v>86.655869823356397</v>
      </c>
      <c r="AB25" s="11" t="s">
        <v>1</v>
      </c>
      <c r="AC25" s="11">
        <v>95.163215965024278</v>
      </c>
      <c r="AD25" s="11" t="s">
        <v>1</v>
      </c>
      <c r="AE25" s="11">
        <v>95.270816810286448</v>
      </c>
      <c r="AF25" s="11" t="s">
        <v>1</v>
      </c>
      <c r="AG25" s="11" t="s">
        <v>1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65.256781000199339</v>
      </c>
      <c r="O26" s="14">
        <v>70.044116453001109</v>
      </c>
      <c r="P26" s="14">
        <v>70.593012576754646</v>
      </c>
      <c r="Q26" s="14">
        <v>60.083936520882183</v>
      </c>
      <c r="R26" s="14">
        <v>50.540880503144656</v>
      </c>
      <c r="S26" s="14">
        <v>55.583084943729013</v>
      </c>
      <c r="T26" s="14">
        <v>55.722620380739073</v>
      </c>
      <c r="U26" s="14">
        <v>76.970836716657132</v>
      </c>
      <c r="V26" s="14">
        <v>66.588161508683143</v>
      </c>
      <c r="W26" s="14">
        <v>79.215179943775041</v>
      </c>
      <c r="X26" s="14">
        <v>72.74517948786665</v>
      </c>
      <c r="Y26" s="14">
        <v>80.595334189040756</v>
      </c>
      <c r="Z26" s="14">
        <v>73.375060410185156</v>
      </c>
      <c r="AA26" s="14">
        <v>81.854685312308405</v>
      </c>
      <c r="AB26" s="14">
        <v>77.759075219290779</v>
      </c>
      <c r="AC26" s="14">
        <v>88.899607355609049</v>
      </c>
      <c r="AD26" s="14">
        <v>92.741015397128763</v>
      </c>
      <c r="AE26" s="14">
        <v>92.857137977628796</v>
      </c>
      <c r="AF26" s="14">
        <v>92.364058946310479</v>
      </c>
      <c r="AG26" s="14" t="s">
        <v>1</v>
      </c>
    </row>
    <row r="27" spans="1:33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>
        <v>90.50701186623516</v>
      </c>
      <c r="N27" s="11" t="s">
        <v>1</v>
      </c>
      <c r="O27" s="11">
        <v>76.716960668601857</v>
      </c>
      <c r="P27" s="11" t="s">
        <v>1</v>
      </c>
      <c r="Q27" s="11">
        <v>86.48742430517467</v>
      </c>
      <c r="R27" s="11" t="s">
        <v>1</v>
      </c>
      <c r="S27" s="11">
        <v>79.165906187260461</v>
      </c>
      <c r="T27" s="11" t="s">
        <v>1</v>
      </c>
      <c r="U27" s="11" t="s">
        <v>1</v>
      </c>
      <c r="V27" s="11" t="s">
        <v>1</v>
      </c>
      <c r="W27" s="11">
        <v>83.280472067228828</v>
      </c>
      <c r="X27" s="11" t="s">
        <v>1</v>
      </c>
      <c r="Y27" s="11">
        <v>85.401788454848685</v>
      </c>
      <c r="Z27" s="11" t="s">
        <v>1</v>
      </c>
      <c r="AA27" s="11">
        <v>86.176748161470101</v>
      </c>
      <c r="AB27" s="11" t="s">
        <v>1</v>
      </c>
      <c r="AC27" s="11">
        <v>89.44710474427589</v>
      </c>
      <c r="AD27" s="11" t="s">
        <v>1</v>
      </c>
      <c r="AE27" s="11">
        <v>86.593376008906205</v>
      </c>
      <c r="AF27" s="11">
        <v>84.933210421957057</v>
      </c>
      <c r="AG27" s="11" t="s">
        <v>1</v>
      </c>
    </row>
    <row r="28" spans="1:33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77.868788449357481</v>
      </c>
      <c r="S28" s="14">
        <v>88.390421068639455</v>
      </c>
      <c r="T28" s="14">
        <v>86.222726569350598</v>
      </c>
      <c r="U28" s="14">
        <v>92.131922557406568</v>
      </c>
      <c r="V28" s="14">
        <v>88.059573739621669</v>
      </c>
      <c r="W28" s="14">
        <v>86.382612190990244</v>
      </c>
      <c r="X28" s="14">
        <v>90.390488430814244</v>
      </c>
      <c r="Y28" s="14">
        <v>91.098301894136426</v>
      </c>
      <c r="Z28" s="14">
        <v>93.009104987068156</v>
      </c>
      <c r="AA28" s="14">
        <v>90.132683099977214</v>
      </c>
      <c r="AB28" s="14">
        <v>94.38677491323746</v>
      </c>
      <c r="AC28" s="14">
        <v>96.874329235346792</v>
      </c>
      <c r="AD28" s="14">
        <v>96.819076185058492</v>
      </c>
      <c r="AE28" s="14">
        <v>96.205465651221274</v>
      </c>
      <c r="AF28" s="14">
        <v>95.412924927149049</v>
      </c>
      <c r="AG28" s="14" t="s">
        <v>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85.349165018892293</v>
      </c>
      <c r="P29" s="11">
        <v>94.383467097868319</v>
      </c>
      <c r="Q29" s="11">
        <v>91.403769575727125</v>
      </c>
      <c r="R29" s="11">
        <v>93.207295892799536</v>
      </c>
      <c r="S29" s="11">
        <v>90.577725830689602</v>
      </c>
      <c r="T29" s="11">
        <v>93.574775154792931</v>
      </c>
      <c r="U29" s="11">
        <v>86.916321668995451</v>
      </c>
      <c r="V29" s="11">
        <v>82.585006039733742</v>
      </c>
      <c r="W29" s="11">
        <v>82.107969307356427</v>
      </c>
      <c r="X29" s="11">
        <v>82.528751326273166</v>
      </c>
      <c r="Y29" s="11">
        <v>84.069748916200126</v>
      </c>
      <c r="Z29" s="11">
        <v>89.817550158456271</v>
      </c>
      <c r="AA29" s="11">
        <v>92.969493328250692</v>
      </c>
      <c r="AB29" s="11">
        <v>94.292059153692236</v>
      </c>
      <c r="AC29" s="11">
        <v>90.492453031454588</v>
      </c>
      <c r="AD29" s="11">
        <v>90.761757255729563</v>
      </c>
      <c r="AE29" s="11">
        <v>89.801656328289965</v>
      </c>
      <c r="AF29" s="11">
        <v>90.426668363609778</v>
      </c>
      <c r="AG29" s="11" t="s">
        <v>1</v>
      </c>
    </row>
    <row r="30" spans="1:33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83.597768035713187</v>
      </c>
      <c r="R30" s="14">
        <v>82.968233918599495</v>
      </c>
      <c r="S30" s="14">
        <v>81.408918442984628</v>
      </c>
      <c r="T30" s="14">
        <v>80.053473571196506</v>
      </c>
      <c r="U30" s="14">
        <v>80.447529175711821</v>
      </c>
      <c r="V30" s="14">
        <v>80.3394896890578</v>
      </c>
      <c r="W30" s="14">
        <v>81.43368725924843</v>
      </c>
      <c r="X30" s="14">
        <v>83.195097572255733</v>
      </c>
      <c r="Y30" s="14">
        <v>85.236974537805239</v>
      </c>
      <c r="Z30" s="14">
        <v>85.975230203921953</v>
      </c>
      <c r="AA30" s="14">
        <v>85.765895953757223</v>
      </c>
      <c r="AB30" s="14">
        <v>86.822902048835246</v>
      </c>
      <c r="AC30" s="14">
        <v>87.242851597878129</v>
      </c>
      <c r="AD30" s="14">
        <v>86.903493191237416</v>
      </c>
      <c r="AE30" s="14">
        <v>86.088548221027338</v>
      </c>
      <c r="AF30" s="14">
        <v>86.574654956085311</v>
      </c>
      <c r="AG30" s="14" t="s">
        <v>1</v>
      </c>
    </row>
    <row r="31" spans="1:33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 t="s">
        <v>1</v>
      </c>
      <c r="H31" s="11" t="s">
        <v>1</v>
      </c>
      <c r="I31" s="11" t="s">
        <v>1</v>
      </c>
      <c r="J31" s="11" t="s">
        <v>1</v>
      </c>
      <c r="K31" s="11" t="s">
        <v>1</v>
      </c>
      <c r="L31" s="11" t="s">
        <v>1</v>
      </c>
      <c r="M31" s="11" t="s">
        <v>1</v>
      </c>
      <c r="N31" s="11" t="s">
        <v>1</v>
      </c>
      <c r="O31" s="11">
        <v>92.805025502758738</v>
      </c>
      <c r="P31" s="11" t="s">
        <v>1</v>
      </c>
      <c r="Q31" s="11">
        <v>93.643045424749999</v>
      </c>
      <c r="R31" s="11" t="s">
        <v>1</v>
      </c>
      <c r="S31" s="11">
        <v>93.908260159281184</v>
      </c>
      <c r="T31" s="11" t="s">
        <v>1</v>
      </c>
      <c r="U31" s="11">
        <v>92.72469675879897</v>
      </c>
      <c r="V31" s="11" t="s">
        <v>1</v>
      </c>
      <c r="W31" s="11">
        <v>93.32122925450247</v>
      </c>
      <c r="X31" s="11" t="s">
        <v>1</v>
      </c>
      <c r="Y31" s="11" t="s">
        <v>1</v>
      </c>
      <c r="Z31" s="11" t="s">
        <v>1</v>
      </c>
      <c r="AA31" s="11">
        <v>93.329915459948097</v>
      </c>
      <c r="AB31" s="11" t="s">
        <v>1</v>
      </c>
      <c r="AC31" s="11">
        <v>94.401125003380415</v>
      </c>
      <c r="AD31" s="11" t="s">
        <v>1</v>
      </c>
      <c r="AE31" s="11">
        <v>94.625400526697703</v>
      </c>
      <c r="AF31" s="11" t="s">
        <v>1</v>
      </c>
      <c r="AG31" s="11" t="s">
        <v>1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>
        <v>92.963173602916555</v>
      </c>
      <c r="AF32" s="21" t="s">
        <v>1</v>
      </c>
      <c r="AG32" s="21" t="s">
        <v>1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91.688089117395023</v>
      </c>
      <c r="AF35" s="11">
        <v>54.532447998826072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>
        <v>96.330602066262927</v>
      </c>
      <c r="AD36" s="14">
        <v>96.468628539700148</v>
      </c>
      <c r="AE36" s="14">
        <v>84.503631961259089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</row>
    <row r="39" spans="1:33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80.535683595428381</v>
      </c>
      <c r="Z39" s="11">
        <v>80.224683920679922</v>
      </c>
      <c r="AA39" s="11">
        <v>81.732451525627539</v>
      </c>
      <c r="AB39" s="11">
        <v>81.245442698800829</v>
      </c>
      <c r="AC39" s="11">
        <v>85.55080259201219</v>
      </c>
      <c r="AD39" s="11">
        <v>82.557987050241792</v>
      </c>
      <c r="AE39" s="11">
        <v>88.399095766543368</v>
      </c>
      <c r="AF39" s="11">
        <v>87.296799400773324</v>
      </c>
      <c r="AG39" s="11" t="s">
        <v>1</v>
      </c>
    </row>
    <row r="40" spans="1:33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</row>
    <row r="41" spans="1:33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</row>
    <row r="44" spans="1:33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>
        <v>90.155716108187107</v>
      </c>
      <c r="P47" s="11" t="s">
        <v>1</v>
      </c>
      <c r="Q47" s="11">
        <v>90.352605734199258</v>
      </c>
      <c r="R47" s="11" t="s">
        <v>1</v>
      </c>
      <c r="S47" s="11">
        <v>91.13637069474207</v>
      </c>
      <c r="T47" s="11">
        <v>89.784534565890254</v>
      </c>
      <c r="U47" s="11">
        <v>89.139743631288283</v>
      </c>
      <c r="V47" s="11">
        <v>88.640450566402876</v>
      </c>
      <c r="W47" s="11">
        <v>88.852147873215387</v>
      </c>
      <c r="X47" s="11">
        <v>88.297173436112658</v>
      </c>
      <c r="Y47" s="11">
        <v>89.261659295523984</v>
      </c>
      <c r="Z47" s="11">
        <v>89.893118903060611</v>
      </c>
      <c r="AA47" s="11">
        <v>89.762430189981885</v>
      </c>
      <c r="AB47" s="11">
        <v>89.052410093795842</v>
      </c>
      <c r="AC47" s="11">
        <v>89.158205674246062</v>
      </c>
      <c r="AD47" s="11">
        <v>88.393064323835603</v>
      </c>
      <c r="AE47" s="11">
        <v>88.237995824634652</v>
      </c>
      <c r="AF47" s="11">
        <v>87.683151051045343</v>
      </c>
      <c r="AG47" s="11" t="s">
        <v>1</v>
      </c>
    </row>
    <row r="48" spans="1:33" x14ac:dyDescent="0.25">
      <c r="A48" s="12" t="s">
        <v>44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 t="s">
        <v>1</v>
      </c>
      <c r="P48" s="14" t="s">
        <v>1</v>
      </c>
      <c r="Q48" s="14" t="s">
        <v>1</v>
      </c>
      <c r="R48" s="14" t="s">
        <v>1</v>
      </c>
      <c r="S48" s="14" t="s">
        <v>1</v>
      </c>
      <c r="T48" s="14" t="s">
        <v>1</v>
      </c>
      <c r="U48" s="14" t="s">
        <v>1</v>
      </c>
      <c r="V48" s="14" t="s">
        <v>1</v>
      </c>
      <c r="W48" s="14" t="s">
        <v>1</v>
      </c>
      <c r="X48" s="14" t="s">
        <v>1</v>
      </c>
      <c r="Y48" s="14" t="s">
        <v>1</v>
      </c>
      <c r="Z48" s="14" t="s">
        <v>1</v>
      </c>
      <c r="AA48" s="14" t="s">
        <v>1</v>
      </c>
      <c r="AB48" s="14" t="s">
        <v>1</v>
      </c>
      <c r="AC48" s="14" t="s">
        <v>1</v>
      </c>
      <c r="AD48" s="14" t="s">
        <v>1</v>
      </c>
      <c r="AE48" s="14" t="s">
        <v>1</v>
      </c>
      <c r="AF48" s="14" t="s">
        <v>1</v>
      </c>
      <c r="AG48" s="14" t="s">
        <v>1</v>
      </c>
    </row>
    <row r="49" spans="1:33" s="5" customFormat="1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>
        <v>96.571828358208961</v>
      </c>
      <c r="AB50" s="14">
        <v>97.808535178777404</v>
      </c>
      <c r="AC50" s="14">
        <v>98.477772011762681</v>
      </c>
      <c r="AD50" s="14">
        <v>94.678099904723027</v>
      </c>
      <c r="AE50" s="14">
        <v>83.691959229898089</v>
      </c>
      <c r="AF50" s="14">
        <v>85.074160811865724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 t="s">
        <v>1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12.711727982543545</v>
      </c>
      <c r="V53" s="11">
        <v>5.1390599971300261</v>
      </c>
      <c r="W53" s="11">
        <v>20.384380619867926</v>
      </c>
      <c r="X53" s="11" t="s">
        <v>1</v>
      </c>
      <c r="Y53" s="11" t="s">
        <v>1</v>
      </c>
      <c r="Z53" s="11" t="s">
        <v>1</v>
      </c>
      <c r="AA53" s="11">
        <v>56.481956789956691</v>
      </c>
      <c r="AB53" s="11">
        <v>46.789892832563176</v>
      </c>
      <c r="AC53" s="11">
        <v>49.774558259064776</v>
      </c>
      <c r="AD53" s="11">
        <v>46.317602893278512</v>
      </c>
      <c r="AE53" s="11">
        <v>45.171831341657857</v>
      </c>
      <c r="AF53" s="11">
        <v>20.259938971628422</v>
      </c>
      <c r="AG53" s="11" t="s">
        <v>1</v>
      </c>
    </row>
    <row r="54" spans="1:33" x14ac:dyDescent="0.25">
      <c r="A54" s="12" t="s">
        <v>50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 t="s">
        <v>1</v>
      </c>
      <c r="V54" s="14" t="s">
        <v>1</v>
      </c>
      <c r="W54" s="14" t="s">
        <v>1</v>
      </c>
      <c r="X54" s="14">
        <v>97.350849703020145</v>
      </c>
      <c r="Y54" s="14" t="s">
        <v>1</v>
      </c>
      <c r="Z54" s="14" t="s">
        <v>1</v>
      </c>
      <c r="AA54" s="14">
        <v>96.936929077363459</v>
      </c>
      <c r="AB54" s="14" t="s">
        <v>1</v>
      </c>
      <c r="AC54" s="14">
        <v>97.520793144491151</v>
      </c>
      <c r="AD54" s="14" t="s">
        <v>1</v>
      </c>
      <c r="AE54" s="14">
        <v>97.25918607665362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</row>
    <row r="56" spans="1:33" x14ac:dyDescent="0.25">
      <c r="A56" s="12" t="s">
        <v>52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>
        <v>94.858450637991055</v>
      </c>
      <c r="P56" s="14">
        <v>94.950013988090149</v>
      </c>
      <c r="Q56" s="14">
        <v>90.961944094865018</v>
      </c>
      <c r="R56" s="14">
        <v>90.150685536938468</v>
      </c>
      <c r="S56" s="14" t="s">
        <v>1</v>
      </c>
      <c r="T56" s="14">
        <v>90.255873128548657</v>
      </c>
      <c r="U56" s="14">
        <v>84.412098889985131</v>
      </c>
      <c r="V56" s="14">
        <v>89.248138683428564</v>
      </c>
      <c r="W56" s="14">
        <v>90.256271546163163</v>
      </c>
      <c r="X56" s="14">
        <v>90.236665950911643</v>
      </c>
      <c r="Y56" s="14">
        <v>90.937847142274663</v>
      </c>
      <c r="Z56" s="14">
        <v>90.664222227803123</v>
      </c>
      <c r="AA56" s="14">
        <v>88.816371121275949</v>
      </c>
      <c r="AB56" s="14">
        <v>89.197112780496042</v>
      </c>
      <c r="AC56" s="14">
        <v>90.104391797906786</v>
      </c>
      <c r="AD56" s="14">
        <v>89.646263509918896</v>
      </c>
      <c r="AE56" s="14">
        <v>88.049948628355054</v>
      </c>
      <c r="AF56" s="14">
        <v>88.705210882868059</v>
      </c>
      <c r="AG56" s="14" t="s">
        <v>1</v>
      </c>
    </row>
    <row r="57" spans="1:33" s="5" customFormat="1" x14ac:dyDescent="0.25">
      <c r="A57" s="9" t="s">
        <v>53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 t="s">
        <v>1</v>
      </c>
      <c r="P57" s="11" t="s">
        <v>1</v>
      </c>
      <c r="Q57" s="11" t="s">
        <v>1</v>
      </c>
      <c r="R57" s="11">
        <v>92.063247958841316</v>
      </c>
      <c r="S57" s="11">
        <v>92.929526993491137</v>
      </c>
      <c r="T57" s="11">
        <v>92.975759012363582</v>
      </c>
      <c r="U57" s="11">
        <v>91.746031746031747</v>
      </c>
      <c r="V57" s="11">
        <v>90.933760284800272</v>
      </c>
      <c r="W57" s="11">
        <v>87.126756356199948</v>
      </c>
      <c r="X57" s="11">
        <v>89.402982457165919</v>
      </c>
      <c r="Y57" s="11">
        <v>89.25183490714339</v>
      </c>
      <c r="Z57" s="11">
        <v>88.029034507321342</v>
      </c>
      <c r="AA57" s="11">
        <v>88.650814931147409</v>
      </c>
      <c r="AB57" s="11">
        <v>89.365340052644612</v>
      </c>
      <c r="AC57" s="11">
        <v>89.59037019523069</v>
      </c>
      <c r="AD57" s="11">
        <v>90.695176918194051</v>
      </c>
      <c r="AE57" s="11" t="s">
        <v>1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333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94.576619164280046</v>
      </c>
      <c r="M5" s="11" t="s">
        <v>1</v>
      </c>
      <c r="N5" s="11" t="s">
        <v>1</v>
      </c>
      <c r="O5" s="11" t="s">
        <v>1</v>
      </c>
      <c r="P5" s="11">
        <v>92.915580638907443</v>
      </c>
      <c r="Q5" s="11">
        <v>91.756635002836802</v>
      </c>
      <c r="R5" s="11">
        <v>91.334417035841795</v>
      </c>
      <c r="S5" s="11">
        <v>91.398534444560724</v>
      </c>
      <c r="T5" s="11">
        <v>90.948700209076222</v>
      </c>
      <c r="U5" s="11">
        <v>90.530990376080283</v>
      </c>
      <c r="V5" s="11">
        <v>91.097164068176099</v>
      </c>
      <c r="W5" s="11">
        <v>91.578705396865686</v>
      </c>
      <c r="X5" s="11">
        <v>92.239699283746404</v>
      </c>
      <c r="Y5" s="11">
        <v>91.821296931774341</v>
      </c>
      <c r="Z5" s="11" t="s">
        <v>1</v>
      </c>
      <c r="AA5" s="11">
        <v>91.1858297768988</v>
      </c>
      <c r="AB5" s="11" t="s">
        <v>1</v>
      </c>
      <c r="AC5" s="11">
        <v>91.59915627825788</v>
      </c>
      <c r="AD5" s="11" t="s">
        <v>1</v>
      </c>
      <c r="AE5" s="11">
        <v>92.196152364670851</v>
      </c>
      <c r="AF5" s="11" t="s">
        <v>1</v>
      </c>
      <c r="AG5" s="11" t="s">
        <v>1</v>
      </c>
    </row>
    <row r="6" spans="1:33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83.270388979469601</v>
      </c>
      <c r="V6" s="14" t="s">
        <v>1</v>
      </c>
      <c r="W6" s="14" t="s">
        <v>1</v>
      </c>
      <c r="X6" s="14" t="s">
        <v>1</v>
      </c>
      <c r="Y6" s="14" t="s">
        <v>1</v>
      </c>
      <c r="Z6" s="14">
        <v>96.251643086316804</v>
      </c>
      <c r="AA6" s="14">
        <v>96.926657439155761</v>
      </c>
      <c r="AB6" s="14">
        <v>97.230784349669946</v>
      </c>
      <c r="AC6" s="14">
        <v>96.483333113109069</v>
      </c>
      <c r="AD6" s="14">
        <v>96.752994179065624</v>
      </c>
      <c r="AE6" s="14">
        <v>94.392994768461918</v>
      </c>
      <c r="AF6" s="14">
        <v>94.215671062839419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93.273185236545402</v>
      </c>
      <c r="R7" s="18">
        <v>94.700673876088743</v>
      </c>
      <c r="S7" s="18">
        <v>93.248932745686758</v>
      </c>
      <c r="T7" s="18">
        <v>94.254290847801826</v>
      </c>
      <c r="U7" s="18">
        <v>94.281366149180016</v>
      </c>
      <c r="V7" s="18">
        <v>92.835211291082231</v>
      </c>
      <c r="W7" s="18">
        <v>93.181916724723848</v>
      </c>
      <c r="X7" s="18">
        <v>93.750206936895282</v>
      </c>
      <c r="Y7" s="18">
        <v>93.242749631958816</v>
      </c>
      <c r="Z7" s="18">
        <v>93.890257935045369</v>
      </c>
      <c r="AA7" s="18">
        <v>92.837753260842021</v>
      </c>
      <c r="AB7" s="18">
        <v>94.040839795362587</v>
      </c>
      <c r="AC7" s="18">
        <v>95.542636360838458</v>
      </c>
      <c r="AD7" s="18">
        <v>96.014581304618901</v>
      </c>
      <c r="AE7" s="18">
        <v>96.214562597435659</v>
      </c>
      <c r="AF7" s="18">
        <v>94.549297351547537</v>
      </c>
      <c r="AG7" s="18" t="s">
        <v>1</v>
      </c>
    </row>
    <row r="8" spans="1:33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98.579366960561359</v>
      </c>
      <c r="P8" s="14" t="s">
        <v>1</v>
      </c>
      <c r="Q8" s="14">
        <v>98.132847536565365</v>
      </c>
      <c r="R8" s="14" t="s">
        <v>1</v>
      </c>
      <c r="S8" s="14">
        <v>98.61479238725191</v>
      </c>
      <c r="T8" s="14" t="s">
        <v>1</v>
      </c>
      <c r="U8" s="14">
        <v>97.893046917307657</v>
      </c>
      <c r="V8" s="14">
        <v>97.716199168359736</v>
      </c>
      <c r="W8" s="14">
        <v>97.564098662691535</v>
      </c>
      <c r="X8" s="14">
        <v>98.002306195630354</v>
      </c>
      <c r="Y8" s="14">
        <v>97.74156040679172</v>
      </c>
      <c r="Z8" s="14" t="s">
        <v>1</v>
      </c>
      <c r="AA8" s="14">
        <v>97.568334192882944</v>
      </c>
      <c r="AB8" s="14" t="s">
        <v>1</v>
      </c>
      <c r="AC8" s="14">
        <v>96.932970566411086</v>
      </c>
      <c r="AD8" s="14" t="s">
        <v>1</v>
      </c>
      <c r="AE8" s="14">
        <v>97.508820444359685</v>
      </c>
      <c r="AF8" s="14" t="s">
        <v>1</v>
      </c>
      <c r="AG8" s="14" t="s">
        <v>1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85.064618385759573</v>
      </c>
      <c r="P9" s="11">
        <v>88.729910972366753</v>
      </c>
      <c r="Q9" s="11">
        <v>92.39706351739548</v>
      </c>
      <c r="R9" s="11">
        <v>94.262257275955903</v>
      </c>
      <c r="S9" s="11">
        <v>93.343700606740427</v>
      </c>
      <c r="T9" s="11">
        <v>93.557650504542025</v>
      </c>
      <c r="U9" s="11">
        <v>94.139082160456837</v>
      </c>
      <c r="V9" s="11">
        <v>94.591511149037217</v>
      </c>
      <c r="W9" s="11">
        <v>97.562030403634452</v>
      </c>
      <c r="X9" s="11">
        <v>97.148188030031605</v>
      </c>
      <c r="Y9" s="11">
        <v>94.129058888277356</v>
      </c>
      <c r="Z9" s="11">
        <v>92.988607229570249</v>
      </c>
      <c r="AA9" s="11">
        <v>92.997072731366799</v>
      </c>
      <c r="AB9" s="11">
        <v>92.347308864064985</v>
      </c>
      <c r="AC9" s="11">
        <v>93.512931034482776</v>
      </c>
      <c r="AD9" s="11">
        <v>90.754692887242996</v>
      </c>
      <c r="AE9" s="11">
        <v>93.509895227008158</v>
      </c>
      <c r="AF9" s="11">
        <v>93.742876233148607</v>
      </c>
      <c r="AG9" s="11" t="s">
        <v>1</v>
      </c>
    </row>
    <row r="10" spans="1:33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95.863590504811526</v>
      </c>
      <c r="P10" s="14">
        <v>95.853582887874836</v>
      </c>
      <c r="Q10" s="14">
        <v>95.963771562040108</v>
      </c>
      <c r="R10" s="14">
        <v>96.046753809531722</v>
      </c>
      <c r="S10" s="14">
        <v>96.04722346781611</v>
      </c>
      <c r="T10" s="14">
        <v>96.205835750638585</v>
      </c>
      <c r="U10" s="14">
        <v>95.9608495996371</v>
      </c>
      <c r="V10" s="14">
        <v>96.26138164013247</v>
      </c>
      <c r="W10" s="14">
        <v>96.399675112914451</v>
      </c>
      <c r="X10" s="14">
        <v>96.334133015590069</v>
      </c>
      <c r="Y10" s="14">
        <v>96.353129599168923</v>
      </c>
      <c r="Z10" s="14">
        <v>96.672571999636588</v>
      </c>
      <c r="AA10" s="14">
        <v>96.496426703852194</v>
      </c>
      <c r="AB10" s="14">
        <v>96.288158813037967</v>
      </c>
      <c r="AC10" s="14">
        <v>96.614504965392726</v>
      </c>
      <c r="AD10" s="14">
        <v>96.759955145181692</v>
      </c>
      <c r="AE10" s="14">
        <v>96.732831394022369</v>
      </c>
      <c r="AF10" s="14">
        <v>97.125843239798741</v>
      </c>
      <c r="AG10" s="14" t="s">
        <v>1</v>
      </c>
    </row>
    <row r="11" spans="1:33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96.501650406985178</v>
      </c>
      <c r="N11" s="11">
        <v>96.363319954967281</v>
      </c>
      <c r="O11" s="11">
        <v>96.694458926079392</v>
      </c>
      <c r="P11" s="11">
        <v>96.856743644284919</v>
      </c>
      <c r="Q11" s="11">
        <v>96.52083399355935</v>
      </c>
      <c r="R11" s="11">
        <v>96.53299504522856</v>
      </c>
      <c r="S11" s="11">
        <v>97.053338210576428</v>
      </c>
      <c r="T11" s="11">
        <v>96.736638760997138</v>
      </c>
      <c r="U11" s="11">
        <v>96.69190536943087</v>
      </c>
      <c r="V11" s="11">
        <v>96.799008614810418</v>
      </c>
      <c r="W11" s="11">
        <v>96.669972605739218</v>
      </c>
      <c r="X11" s="11">
        <v>96.579415329202959</v>
      </c>
      <c r="Y11" s="11">
        <v>96.370720086815425</v>
      </c>
      <c r="Z11" s="11">
        <v>96.559766132547296</v>
      </c>
      <c r="AA11" s="11" t="s">
        <v>1</v>
      </c>
      <c r="AB11" s="11">
        <v>96.495115175408131</v>
      </c>
      <c r="AC11" s="11">
        <v>96.480903031034927</v>
      </c>
      <c r="AD11" s="11">
        <v>96.519377891407004</v>
      </c>
      <c r="AE11" s="11">
        <v>96.609660483498715</v>
      </c>
      <c r="AF11" s="11">
        <v>96.385316460438943</v>
      </c>
      <c r="AG11" s="11" t="s">
        <v>1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91.659553712961838</v>
      </c>
      <c r="R12" s="14">
        <v>89.455051207485141</v>
      </c>
      <c r="S12" s="14">
        <v>88.351822503961969</v>
      </c>
      <c r="T12" s="14">
        <v>91.463414634146332</v>
      </c>
      <c r="U12" s="14">
        <v>88.436659821622598</v>
      </c>
      <c r="V12" s="14">
        <v>90.125564551939675</v>
      </c>
      <c r="W12" s="14">
        <v>91.508995360167134</v>
      </c>
      <c r="X12" s="14">
        <v>91.79988931640564</v>
      </c>
      <c r="Y12" s="14">
        <v>91.211307583930363</v>
      </c>
      <c r="Z12" s="14">
        <v>92.651451750544496</v>
      </c>
      <c r="AA12" s="14">
        <v>92.440271391363069</v>
      </c>
      <c r="AB12" s="14">
        <v>93.302664014552633</v>
      </c>
      <c r="AC12" s="14">
        <v>97.535019399188414</v>
      </c>
      <c r="AD12" s="14">
        <v>98.069076286591496</v>
      </c>
      <c r="AE12" s="14">
        <v>97.882362930592791</v>
      </c>
      <c r="AF12" s="14">
        <v>94.186505385760356</v>
      </c>
      <c r="AG12" s="14" t="s">
        <v>1</v>
      </c>
    </row>
    <row r="13" spans="1:33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 t="s">
        <v>1</v>
      </c>
      <c r="S13" s="11" t="s">
        <v>1</v>
      </c>
      <c r="T13" s="11" t="s">
        <v>1</v>
      </c>
      <c r="U13" s="11" t="s">
        <v>1</v>
      </c>
      <c r="V13" s="11" t="s">
        <v>1</v>
      </c>
      <c r="W13" s="11" t="s">
        <v>1</v>
      </c>
      <c r="X13" s="11" t="s">
        <v>1</v>
      </c>
      <c r="Y13" s="11" t="s">
        <v>1</v>
      </c>
      <c r="Z13" s="11" t="s">
        <v>1</v>
      </c>
      <c r="AA13" s="11">
        <v>98.282254658093592</v>
      </c>
      <c r="AB13" s="11" t="s">
        <v>1</v>
      </c>
      <c r="AC13" s="11">
        <v>98.4149543288068</v>
      </c>
      <c r="AD13" s="11" t="s">
        <v>1</v>
      </c>
      <c r="AE13" s="11">
        <v>98.175945730176565</v>
      </c>
      <c r="AF13" s="11" t="s">
        <v>1</v>
      </c>
      <c r="AG13" s="11" t="s">
        <v>1</v>
      </c>
    </row>
    <row r="14" spans="1:33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 t="s">
        <v>1</v>
      </c>
      <c r="R14" s="14" t="s">
        <v>1</v>
      </c>
      <c r="S14" s="14">
        <v>96.948562443845475</v>
      </c>
      <c r="T14" s="14">
        <v>96.938606652324992</v>
      </c>
      <c r="U14" s="14">
        <v>97.195569646656367</v>
      </c>
      <c r="V14" s="14">
        <v>97.292596613986419</v>
      </c>
      <c r="W14" s="14">
        <v>97.286713565435747</v>
      </c>
      <c r="X14" s="14">
        <v>97.287187929203867</v>
      </c>
      <c r="Y14" s="14">
        <v>97.33756601759211</v>
      </c>
      <c r="Z14" s="14">
        <v>97.65592553727565</v>
      </c>
      <c r="AA14" s="14">
        <v>97.745131251704152</v>
      </c>
      <c r="AB14" s="14">
        <v>98.046167976029267</v>
      </c>
      <c r="AC14" s="14">
        <v>96.124190553250372</v>
      </c>
      <c r="AD14" s="14">
        <v>96.431509297941275</v>
      </c>
      <c r="AE14" s="14">
        <v>96.447380826427846</v>
      </c>
      <c r="AF14" s="14">
        <v>96.159133697567356</v>
      </c>
      <c r="AG14" s="14" t="s">
        <v>1</v>
      </c>
    </row>
    <row r="15" spans="1:33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87.30569948186529</v>
      </c>
      <c r="N15" s="11">
        <v>86.724546172059974</v>
      </c>
      <c r="O15" s="11">
        <v>88.59519197903613</v>
      </c>
      <c r="P15" s="11">
        <v>90.49429657794677</v>
      </c>
      <c r="Q15" s="11">
        <v>93.721649484536087</v>
      </c>
      <c r="R15" s="11">
        <v>91.684190403364568</v>
      </c>
      <c r="S15" s="11">
        <v>91.191360107998648</v>
      </c>
      <c r="T15" s="11">
        <v>93.109883547327556</v>
      </c>
      <c r="U15" s="11">
        <v>91.563108249737994</v>
      </c>
      <c r="V15" s="11">
        <v>91.951656222023274</v>
      </c>
      <c r="W15" s="11">
        <v>93.704006541291889</v>
      </c>
      <c r="X15" s="11">
        <v>93.955699040444799</v>
      </c>
      <c r="Y15" s="11">
        <v>96.919311883682425</v>
      </c>
      <c r="Z15" s="11">
        <v>98.009395184967701</v>
      </c>
      <c r="AA15" s="11">
        <v>97.570169334261195</v>
      </c>
      <c r="AB15" s="11">
        <v>98.380741465098211</v>
      </c>
      <c r="AC15" s="11">
        <v>97.717438338381641</v>
      </c>
      <c r="AD15" s="11">
        <v>98.035026862388435</v>
      </c>
      <c r="AE15" s="11">
        <v>97.235037704031328</v>
      </c>
      <c r="AF15" s="11">
        <v>97.342937955441627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77.863674387746272</v>
      </c>
      <c r="Q16" s="14">
        <v>79.596134118028189</v>
      </c>
      <c r="R16" s="14">
        <v>84.987222010766146</v>
      </c>
      <c r="S16" s="14">
        <v>67.098691119592232</v>
      </c>
      <c r="T16" s="14">
        <v>61.808196028728332</v>
      </c>
      <c r="U16" s="14">
        <v>60.396081175647296</v>
      </c>
      <c r="V16" s="14">
        <v>66.338929724158518</v>
      </c>
      <c r="W16" s="14">
        <v>68.383868118928461</v>
      </c>
      <c r="X16" s="14">
        <v>60.884617136610032</v>
      </c>
      <c r="Y16" s="14">
        <v>61.472643213039746</v>
      </c>
      <c r="Z16" s="14">
        <v>70.816275567730358</v>
      </c>
      <c r="AA16" s="14">
        <v>69.090803539588151</v>
      </c>
      <c r="AB16" s="14">
        <v>78.119495806846757</v>
      </c>
      <c r="AC16" s="14">
        <v>81.902642934196308</v>
      </c>
      <c r="AD16" s="14">
        <v>86.605287980232276</v>
      </c>
      <c r="AE16" s="14">
        <v>87.649469519088612</v>
      </c>
      <c r="AF16" s="14">
        <v>89.82978741507452</v>
      </c>
      <c r="AG16" s="14" t="s">
        <v>1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67.713947990543744</v>
      </c>
      <c r="Y17" s="11">
        <v>68.957871396895797</v>
      </c>
      <c r="Z17" s="11">
        <v>75.837742504409178</v>
      </c>
      <c r="AA17" s="11">
        <v>56.806282722513082</v>
      </c>
      <c r="AB17" s="11">
        <v>67.761194029850742</v>
      </c>
      <c r="AC17" s="11">
        <v>71.739130434782609</v>
      </c>
      <c r="AD17" s="11">
        <v>73.929961089494157</v>
      </c>
      <c r="AE17" s="11">
        <v>73.544973544973544</v>
      </c>
      <c r="AF17" s="11">
        <v>72.571942446043167</v>
      </c>
      <c r="AG17" s="11" t="s">
        <v>1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 t="s">
        <v>1</v>
      </c>
      <c r="W18" s="14" t="s">
        <v>1</v>
      </c>
      <c r="X18" s="14" t="s">
        <v>1</v>
      </c>
      <c r="Y18" s="14" t="s">
        <v>1</v>
      </c>
      <c r="Z18" s="14" t="s">
        <v>1</v>
      </c>
      <c r="AA18" s="14" t="s">
        <v>1</v>
      </c>
      <c r="AB18" s="14" t="s">
        <v>1</v>
      </c>
      <c r="AC18" s="14" t="s">
        <v>1</v>
      </c>
      <c r="AD18" s="14" t="s">
        <v>1</v>
      </c>
      <c r="AE18" s="14">
        <v>96.687370600414056</v>
      </c>
      <c r="AF18" s="14" t="s">
        <v>1</v>
      </c>
      <c r="AG18" s="14" t="s">
        <v>1</v>
      </c>
    </row>
    <row r="19" spans="1:33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88.712695859190546</v>
      </c>
      <c r="V19" s="11">
        <v>90.387682447014697</v>
      </c>
      <c r="W19" s="11">
        <v>92.140346820327551</v>
      </c>
      <c r="X19" s="11">
        <v>94.149966075557515</v>
      </c>
      <c r="Y19" s="11">
        <v>94.865519861196617</v>
      </c>
      <c r="Z19" s="11">
        <v>95.788711218826819</v>
      </c>
      <c r="AA19" s="11">
        <v>95.967068672701174</v>
      </c>
      <c r="AB19" s="11">
        <v>96.566431361576022</v>
      </c>
      <c r="AC19" s="11">
        <v>97.292412660520952</v>
      </c>
      <c r="AD19" s="11">
        <v>97.431634939092078</v>
      </c>
      <c r="AE19" s="11">
        <v>98.607405261275588</v>
      </c>
      <c r="AF19" s="11">
        <v>98.912200867316429</v>
      </c>
      <c r="AG19" s="11" t="s">
        <v>1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100</v>
      </c>
      <c r="O20" s="14" t="s">
        <v>1</v>
      </c>
      <c r="P20" s="14" t="s">
        <v>1</v>
      </c>
      <c r="Q20" s="14">
        <v>99.575031734643204</v>
      </c>
      <c r="R20" s="14">
        <v>99.975644210628872</v>
      </c>
      <c r="S20" s="14" t="s">
        <v>1</v>
      </c>
      <c r="T20" s="14">
        <v>99.288140324756895</v>
      </c>
      <c r="U20" s="14">
        <v>99.057259104892324</v>
      </c>
      <c r="V20" s="14">
        <v>98.945620589456198</v>
      </c>
      <c r="W20" s="14">
        <v>98.960187026762981</v>
      </c>
      <c r="X20" s="14">
        <v>98.970707133528208</v>
      </c>
      <c r="Y20" s="14">
        <v>98.914606587687445</v>
      </c>
      <c r="Z20" s="14">
        <v>99.041208965648622</v>
      </c>
      <c r="AA20" s="14">
        <v>99.38228233503132</v>
      </c>
      <c r="AB20" s="14">
        <v>99.276336489230857</v>
      </c>
      <c r="AC20" s="14">
        <v>99.601583946748278</v>
      </c>
      <c r="AD20" s="14">
        <v>99.321752067562244</v>
      </c>
      <c r="AE20" s="14">
        <v>99.151582545664212</v>
      </c>
      <c r="AF20" s="14">
        <v>99.032174171496507</v>
      </c>
      <c r="AG20" s="14" t="s">
        <v>1</v>
      </c>
    </row>
    <row r="21" spans="1:33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>
        <v>94.077338220296951</v>
      </c>
      <c r="Z21" s="11" t="s">
        <v>1</v>
      </c>
      <c r="AA21" s="11">
        <v>94.270741223627127</v>
      </c>
      <c r="AB21" s="11" t="s">
        <v>1</v>
      </c>
      <c r="AC21" s="11">
        <v>94.714675654555407</v>
      </c>
      <c r="AD21" s="11" t="s">
        <v>1</v>
      </c>
      <c r="AE21" s="11">
        <v>94.692937311988004</v>
      </c>
      <c r="AF21" s="11" t="s">
        <v>1</v>
      </c>
      <c r="AG21" s="11" t="s">
        <v>1</v>
      </c>
    </row>
    <row r="22" spans="1:33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90.910132891680888</v>
      </c>
      <c r="X22" s="14">
        <v>90.484114161626721</v>
      </c>
      <c r="Y22" s="14">
        <v>95.235387764384811</v>
      </c>
      <c r="Z22" s="14">
        <v>95.31336969831905</v>
      </c>
      <c r="AA22" s="14">
        <v>95.044052863436121</v>
      </c>
      <c r="AB22" s="14">
        <v>95.325245764484407</v>
      </c>
      <c r="AC22" s="14">
        <v>95.288724151385097</v>
      </c>
      <c r="AD22" s="14">
        <v>95.082593335243004</v>
      </c>
      <c r="AE22" s="14">
        <v>95.410328970640251</v>
      </c>
      <c r="AF22" s="14">
        <v>95.547915771379451</v>
      </c>
      <c r="AG22" s="14" t="s">
        <v>1</v>
      </c>
    </row>
    <row r="23" spans="1:33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 t="s">
        <v>1</v>
      </c>
      <c r="U23" s="11">
        <v>87.07607342874924</v>
      </c>
      <c r="V23" s="11">
        <v>85.443463954531865</v>
      </c>
      <c r="W23" s="11">
        <v>85.928196147110327</v>
      </c>
      <c r="X23" s="11">
        <v>91.788825816646892</v>
      </c>
      <c r="Y23" s="11">
        <v>92.942214380238212</v>
      </c>
      <c r="Z23" s="11">
        <v>93.331305141466387</v>
      </c>
      <c r="AA23" s="11">
        <v>94.941356030085117</v>
      </c>
      <c r="AB23" s="11">
        <v>97.634286063146746</v>
      </c>
      <c r="AC23" s="11">
        <v>97.381221919552843</v>
      </c>
      <c r="AD23" s="11">
        <v>97.442817790795118</v>
      </c>
      <c r="AE23" s="11">
        <v>97.4818047772185</v>
      </c>
      <c r="AF23" s="11">
        <v>97.786265586959487</v>
      </c>
      <c r="AG23" s="11" t="s">
        <v>1</v>
      </c>
    </row>
    <row r="24" spans="1:33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92.706740383484302</v>
      </c>
      <c r="M24" s="14">
        <v>94.43901701323253</v>
      </c>
      <c r="N24" s="14">
        <v>93.608300127809954</v>
      </c>
      <c r="O24" s="14">
        <v>92.772575610806157</v>
      </c>
      <c r="P24" s="14">
        <v>95.038107376298186</v>
      </c>
      <c r="Q24" s="14">
        <v>96.723379696943923</v>
      </c>
      <c r="R24" s="14">
        <v>97.304973990979093</v>
      </c>
      <c r="S24" s="14">
        <v>97.566746644551969</v>
      </c>
      <c r="T24" s="14">
        <v>97.856090530081175</v>
      </c>
      <c r="U24" s="14">
        <v>98.010805481328887</v>
      </c>
      <c r="V24" s="14">
        <v>97.96163285046255</v>
      </c>
      <c r="W24" s="14">
        <v>96.910561556635386</v>
      </c>
      <c r="X24" s="14">
        <v>97.614653318721139</v>
      </c>
      <c r="Y24" s="14">
        <v>97.414568001248824</v>
      </c>
      <c r="Z24" s="14">
        <v>97.510831236394651</v>
      </c>
      <c r="AA24" s="14">
        <v>97.195569851612234</v>
      </c>
      <c r="AB24" s="14">
        <v>96.68168981305358</v>
      </c>
      <c r="AC24" s="14">
        <v>96.653161484314509</v>
      </c>
      <c r="AD24" s="14">
        <v>96.548767448679499</v>
      </c>
      <c r="AE24" s="14">
        <v>96.968659097940829</v>
      </c>
      <c r="AF24" s="14">
        <v>97.050757232541585</v>
      </c>
      <c r="AG24" s="14" t="s">
        <v>1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 t="s">
        <v>1</v>
      </c>
      <c r="O25" s="11" t="s">
        <v>1</v>
      </c>
      <c r="P25" s="11" t="s">
        <v>1</v>
      </c>
      <c r="Q25" s="11" t="s">
        <v>1</v>
      </c>
      <c r="R25" s="11">
        <v>97.102494563756764</v>
      </c>
      <c r="S25" s="11">
        <v>96.690163880985907</v>
      </c>
      <c r="T25" s="11" t="s">
        <v>1</v>
      </c>
      <c r="U25" s="11">
        <v>96.764249837198363</v>
      </c>
      <c r="V25" s="11" t="s">
        <v>1</v>
      </c>
      <c r="W25" s="11">
        <v>96.833244514598661</v>
      </c>
      <c r="X25" s="11" t="s">
        <v>1</v>
      </c>
      <c r="Y25" s="11">
        <v>97.114446264540618</v>
      </c>
      <c r="Z25" s="11" t="s">
        <v>1</v>
      </c>
      <c r="AA25" s="11">
        <v>97.01593596053597</v>
      </c>
      <c r="AB25" s="11" t="s">
        <v>1</v>
      </c>
      <c r="AC25" s="11">
        <v>96.717075674580926</v>
      </c>
      <c r="AD25" s="11" t="s">
        <v>1</v>
      </c>
      <c r="AE25" s="11">
        <v>96.672002037500064</v>
      </c>
      <c r="AF25" s="11" t="s">
        <v>1</v>
      </c>
      <c r="AG25" s="11" t="s">
        <v>1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89.129096662694636</v>
      </c>
      <c r="O26" s="14">
        <v>85.253642185942965</v>
      </c>
      <c r="P26" s="14">
        <v>84.067094954772145</v>
      </c>
      <c r="Q26" s="14">
        <v>76.714878587962716</v>
      </c>
      <c r="R26" s="14">
        <v>76.956353448224007</v>
      </c>
      <c r="S26" s="14">
        <v>79.815740617535056</v>
      </c>
      <c r="T26" s="14">
        <v>70.634084714967059</v>
      </c>
      <c r="U26" s="14">
        <v>84.245769509029586</v>
      </c>
      <c r="V26" s="14">
        <v>75.245025263170746</v>
      </c>
      <c r="W26" s="14">
        <v>72.684981357087125</v>
      </c>
      <c r="X26" s="14">
        <v>76.415163389861036</v>
      </c>
      <c r="Y26" s="14">
        <v>73.290174300721375</v>
      </c>
      <c r="Z26" s="14">
        <v>78.135117395713863</v>
      </c>
      <c r="AA26" s="14">
        <v>84.141838805978182</v>
      </c>
      <c r="AB26" s="14">
        <v>86.315735896701966</v>
      </c>
      <c r="AC26" s="14">
        <v>90.796051028954878</v>
      </c>
      <c r="AD26" s="14">
        <v>92.744095722108227</v>
      </c>
      <c r="AE26" s="14">
        <v>92.152918664503986</v>
      </c>
      <c r="AF26" s="14">
        <v>91.076624766880542</v>
      </c>
      <c r="AG26" s="14" t="s">
        <v>1</v>
      </c>
    </row>
    <row r="27" spans="1:33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>
        <v>89.413854351687377</v>
      </c>
      <c r="N27" s="11" t="s">
        <v>1</v>
      </c>
      <c r="O27" s="11">
        <v>85.474641930554071</v>
      </c>
      <c r="P27" s="11" t="s">
        <v>1</v>
      </c>
      <c r="Q27" s="11">
        <v>84.348476330311271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83.242779525307427</v>
      </c>
      <c r="X27" s="11" t="s">
        <v>1</v>
      </c>
      <c r="Y27" s="11">
        <v>88.36918776996697</v>
      </c>
      <c r="Z27" s="11" t="s">
        <v>1</v>
      </c>
      <c r="AA27" s="11">
        <v>85.154751640772076</v>
      </c>
      <c r="AB27" s="11" t="s">
        <v>1</v>
      </c>
      <c r="AC27" s="11">
        <v>91.157383200565917</v>
      </c>
      <c r="AD27" s="11" t="s">
        <v>1</v>
      </c>
      <c r="AE27" s="11">
        <v>90.818778885915833</v>
      </c>
      <c r="AF27" s="11">
        <v>92.074970066654714</v>
      </c>
      <c r="AG27" s="11" t="s">
        <v>1</v>
      </c>
    </row>
    <row r="28" spans="1:33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85.056392758980195</v>
      </c>
      <c r="S28" s="14">
        <v>83.896412651241775</v>
      </c>
      <c r="T28" s="14">
        <v>86.235435444288044</v>
      </c>
      <c r="U28" s="14">
        <v>87.09961843085388</v>
      </c>
      <c r="V28" s="14">
        <v>88.429955704797962</v>
      </c>
      <c r="W28" s="14">
        <v>86.918161227697126</v>
      </c>
      <c r="X28" s="14">
        <v>89.325138341535137</v>
      </c>
      <c r="Y28" s="14">
        <v>93.985623907099324</v>
      </c>
      <c r="Z28" s="14">
        <v>87.775886144958577</v>
      </c>
      <c r="AA28" s="14">
        <v>88.292496721354823</v>
      </c>
      <c r="AB28" s="14">
        <v>92.965161526605726</v>
      </c>
      <c r="AC28" s="14">
        <v>95.011009751494186</v>
      </c>
      <c r="AD28" s="14">
        <v>97.599241369209409</v>
      </c>
      <c r="AE28" s="14">
        <v>98.182144997004187</v>
      </c>
      <c r="AF28" s="14">
        <v>98.243734594660836</v>
      </c>
      <c r="AG28" s="14" t="s">
        <v>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92.622376136653344</v>
      </c>
      <c r="P29" s="11">
        <v>94.158797607806108</v>
      </c>
      <c r="Q29" s="11">
        <v>91.801081939550343</v>
      </c>
      <c r="R29" s="11">
        <v>91.43380483715103</v>
      </c>
      <c r="S29" s="11">
        <v>91.208525148043407</v>
      </c>
      <c r="T29" s="11">
        <v>93.081874105543932</v>
      </c>
      <c r="U29" s="11">
        <v>93.225770579969478</v>
      </c>
      <c r="V29" s="11">
        <v>92.735518989814679</v>
      </c>
      <c r="W29" s="11">
        <v>95.791132197450096</v>
      </c>
      <c r="X29" s="11">
        <v>96.059821971032648</v>
      </c>
      <c r="Y29" s="11">
        <v>96.375221091487035</v>
      </c>
      <c r="Z29" s="11">
        <v>96.429635104559893</v>
      </c>
      <c r="AA29" s="11">
        <v>96.571214165396</v>
      </c>
      <c r="AB29" s="11">
        <v>96.904363818759407</v>
      </c>
      <c r="AC29" s="11">
        <v>96.868772112624285</v>
      </c>
      <c r="AD29" s="11">
        <v>97.040889121305156</v>
      </c>
      <c r="AE29" s="11">
        <v>96.866886948312498</v>
      </c>
      <c r="AF29" s="11">
        <v>96.954933715805424</v>
      </c>
      <c r="AG29" s="11" t="s">
        <v>1</v>
      </c>
    </row>
    <row r="30" spans="1:33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92.944353579531409</v>
      </c>
      <c r="R30" s="14">
        <v>93.244923743901253</v>
      </c>
      <c r="S30" s="14">
        <v>92.627450609254041</v>
      </c>
      <c r="T30" s="14">
        <v>92.492598813549066</v>
      </c>
      <c r="U30" s="14">
        <v>91.363311320195479</v>
      </c>
      <c r="V30" s="14">
        <v>91.463228013117742</v>
      </c>
      <c r="W30" s="14">
        <v>91.791806314670396</v>
      </c>
      <c r="X30" s="14">
        <v>93.168469968248715</v>
      </c>
      <c r="Y30" s="14">
        <v>93.366091066943525</v>
      </c>
      <c r="Z30" s="14">
        <v>93.009935758573292</v>
      </c>
      <c r="AA30" s="14">
        <v>93.567712438909041</v>
      </c>
      <c r="AB30" s="14">
        <v>94.371568029286152</v>
      </c>
      <c r="AC30" s="14">
        <v>94.439775910364148</v>
      </c>
      <c r="AD30" s="14">
        <v>94.125945876619213</v>
      </c>
      <c r="AE30" s="14">
        <v>93.699414767774869</v>
      </c>
      <c r="AF30" s="14">
        <v>93.831128693287184</v>
      </c>
      <c r="AG30" s="14" t="s">
        <v>1</v>
      </c>
    </row>
    <row r="31" spans="1:33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 t="s">
        <v>1</v>
      </c>
      <c r="H31" s="11" t="s">
        <v>1</v>
      </c>
      <c r="I31" s="11" t="s">
        <v>1</v>
      </c>
      <c r="J31" s="11" t="s">
        <v>1</v>
      </c>
      <c r="K31" s="11" t="s">
        <v>1</v>
      </c>
      <c r="L31" s="11" t="s">
        <v>1</v>
      </c>
      <c r="M31" s="11" t="s">
        <v>1</v>
      </c>
      <c r="N31" s="11" t="s">
        <v>1</v>
      </c>
      <c r="O31" s="11">
        <v>97.754355145659488</v>
      </c>
      <c r="P31" s="11" t="s">
        <v>1</v>
      </c>
      <c r="Q31" s="11">
        <v>97.839011453385012</v>
      </c>
      <c r="R31" s="11" t="s">
        <v>1</v>
      </c>
      <c r="S31" s="11">
        <v>97.737839058473469</v>
      </c>
      <c r="T31" s="11" t="s">
        <v>1</v>
      </c>
      <c r="U31" s="11">
        <v>97.664738068434701</v>
      </c>
      <c r="V31" s="11" t="s">
        <v>1</v>
      </c>
      <c r="W31" s="11">
        <v>97.648828877073541</v>
      </c>
      <c r="X31" s="11" t="s">
        <v>1</v>
      </c>
      <c r="Y31" s="11" t="s">
        <v>1</v>
      </c>
      <c r="Z31" s="11" t="s">
        <v>1</v>
      </c>
      <c r="AA31" s="11">
        <v>97.867134785232324</v>
      </c>
      <c r="AB31" s="11" t="s">
        <v>1</v>
      </c>
      <c r="AC31" s="11">
        <v>97.946089526553067</v>
      </c>
      <c r="AD31" s="11" t="s">
        <v>1</v>
      </c>
      <c r="AE31" s="11">
        <v>98.281789851636063</v>
      </c>
      <c r="AF31" s="11" t="s">
        <v>1</v>
      </c>
      <c r="AG31" s="11" t="s">
        <v>1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>
        <v>95.55478214347815</v>
      </c>
      <c r="AF32" s="21" t="s">
        <v>1</v>
      </c>
      <c r="AG32" s="21" t="s">
        <v>1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78.23977132981021</v>
      </c>
      <c r="AF35" s="11">
        <v>69.792009014507713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>
        <v>96.296296296296319</v>
      </c>
      <c r="AD36" s="14">
        <v>97.050608870517252</v>
      </c>
      <c r="AE36" s="14">
        <v>98.079625292740047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</row>
    <row r="39" spans="1:33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93.178937164446225</v>
      </c>
      <c r="Z39" s="11">
        <v>94.928050652340758</v>
      </c>
      <c r="AA39" s="11">
        <v>96.380626247372334</v>
      </c>
      <c r="AB39" s="11">
        <v>95.734013333149292</v>
      </c>
      <c r="AC39" s="11">
        <v>97.499999999999986</v>
      </c>
      <c r="AD39" s="11">
        <v>97.787866922526817</v>
      </c>
      <c r="AE39" s="11">
        <v>97.883718284218915</v>
      </c>
      <c r="AF39" s="11">
        <v>97.398021412115469</v>
      </c>
      <c r="AG39" s="11" t="s">
        <v>1</v>
      </c>
    </row>
    <row r="40" spans="1:33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</row>
    <row r="41" spans="1:33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</row>
    <row r="44" spans="1:33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>
        <v>94.032415517725568</v>
      </c>
      <c r="P47" s="11" t="s">
        <v>1</v>
      </c>
      <c r="Q47" s="11">
        <v>93.158730262427241</v>
      </c>
      <c r="R47" s="11" t="s">
        <v>1</v>
      </c>
      <c r="S47" s="11">
        <v>93.723052027552143</v>
      </c>
      <c r="T47" s="11" t="s">
        <v>1</v>
      </c>
      <c r="U47" s="11">
        <v>93.408070008634667</v>
      </c>
      <c r="V47" s="11" t="s">
        <v>1</v>
      </c>
      <c r="W47" s="11">
        <v>93.68132234639107</v>
      </c>
      <c r="X47" s="11" t="s">
        <v>1</v>
      </c>
      <c r="Y47" s="11">
        <v>93.882950367828528</v>
      </c>
      <c r="Z47" s="11" t="s">
        <v>1</v>
      </c>
      <c r="AA47" s="11">
        <v>95.260773571019712</v>
      </c>
      <c r="AB47" s="11" t="s">
        <v>1</v>
      </c>
      <c r="AC47" s="11">
        <v>95.407645690661496</v>
      </c>
      <c r="AD47" s="11">
        <v>95.547169158560564</v>
      </c>
      <c r="AE47" s="11">
        <v>96.245663384903878</v>
      </c>
      <c r="AF47" s="11">
        <v>96.087656436620435</v>
      </c>
      <c r="AG47" s="11" t="s">
        <v>1</v>
      </c>
    </row>
    <row r="48" spans="1:33" x14ac:dyDescent="0.25">
      <c r="A48" s="12" t="s">
        <v>44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 t="s">
        <v>1</v>
      </c>
      <c r="P48" s="14" t="s">
        <v>1</v>
      </c>
      <c r="Q48" s="14" t="s">
        <v>1</v>
      </c>
      <c r="R48" s="14" t="s">
        <v>1</v>
      </c>
      <c r="S48" s="14" t="s">
        <v>1</v>
      </c>
      <c r="T48" s="14" t="s">
        <v>1</v>
      </c>
      <c r="U48" s="14" t="s">
        <v>1</v>
      </c>
      <c r="V48" s="14" t="s">
        <v>1</v>
      </c>
      <c r="W48" s="14" t="s">
        <v>1</v>
      </c>
      <c r="X48" s="14" t="s">
        <v>1</v>
      </c>
      <c r="Y48" s="14" t="s">
        <v>1</v>
      </c>
      <c r="Z48" s="14" t="s">
        <v>1</v>
      </c>
      <c r="AA48" s="14" t="s">
        <v>1</v>
      </c>
      <c r="AB48" s="14" t="s">
        <v>1</v>
      </c>
      <c r="AC48" s="14" t="s">
        <v>1</v>
      </c>
      <c r="AD48" s="14" t="s">
        <v>1</v>
      </c>
      <c r="AE48" s="14" t="s">
        <v>1</v>
      </c>
      <c r="AF48" s="14" t="s">
        <v>1</v>
      </c>
      <c r="AG48" s="14" t="s">
        <v>1</v>
      </c>
    </row>
    <row r="49" spans="1:33" s="5" customFormat="1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>
        <v>98.877745940783186</v>
      </c>
      <c r="AB50" s="14">
        <v>90.454711690844817</v>
      </c>
      <c r="AC50" s="14">
        <v>91.424441946362634</v>
      </c>
      <c r="AD50" s="14">
        <v>94.723224620412637</v>
      </c>
      <c r="AE50" s="14">
        <v>94.320357370772186</v>
      </c>
      <c r="AF50" s="14">
        <v>94.061798722596237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 t="s">
        <v>1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19.559590960745982</v>
      </c>
      <c r="V53" s="11">
        <v>6.1162657993223268</v>
      </c>
      <c r="W53" s="11">
        <v>17.99857449411693</v>
      </c>
      <c r="X53" s="11" t="s">
        <v>1</v>
      </c>
      <c r="Y53" s="11" t="s">
        <v>1</v>
      </c>
      <c r="Z53" s="11" t="s">
        <v>1</v>
      </c>
      <c r="AA53" s="11">
        <v>81.078949749848107</v>
      </c>
      <c r="AB53" s="11">
        <v>95.140584614945254</v>
      </c>
      <c r="AC53" s="11">
        <v>94.374106897110181</v>
      </c>
      <c r="AD53" s="11">
        <v>85.142239363799916</v>
      </c>
      <c r="AE53" s="11">
        <v>95.654354003008521</v>
      </c>
      <c r="AF53" s="11">
        <v>88.511208136205084</v>
      </c>
      <c r="AG53" s="11" t="s">
        <v>1</v>
      </c>
    </row>
    <row r="54" spans="1:33" x14ac:dyDescent="0.25">
      <c r="A54" s="12" t="s">
        <v>50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 t="s">
        <v>1</v>
      </c>
      <c r="V54" s="14" t="s">
        <v>1</v>
      </c>
      <c r="W54" s="14" t="s">
        <v>1</v>
      </c>
      <c r="X54" s="14" t="s">
        <v>1</v>
      </c>
      <c r="Y54" s="14" t="s">
        <v>1</v>
      </c>
      <c r="Z54" s="14" t="s">
        <v>1</v>
      </c>
      <c r="AA54" s="14" t="s">
        <v>1</v>
      </c>
      <c r="AB54" s="14" t="s">
        <v>1</v>
      </c>
      <c r="AC54" s="14" t="s">
        <v>1</v>
      </c>
      <c r="AD54" s="14" t="s">
        <v>1</v>
      </c>
      <c r="AE54" s="14" t="s">
        <v>1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</row>
    <row r="56" spans="1:33" x14ac:dyDescent="0.25">
      <c r="A56" s="12" t="s">
        <v>52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>
        <v>60.843620313045932</v>
      </c>
      <c r="P56" s="14">
        <v>60.547499335559074</v>
      </c>
      <c r="Q56" s="14">
        <v>70.9702479269273</v>
      </c>
      <c r="R56" s="14">
        <v>72.403390841572573</v>
      </c>
      <c r="S56" s="14" t="s">
        <v>1</v>
      </c>
      <c r="T56" s="14">
        <v>82.561827907784817</v>
      </c>
      <c r="U56" s="14">
        <v>80.792858176185376</v>
      </c>
      <c r="V56" s="14">
        <v>83.117338334427714</v>
      </c>
      <c r="W56" s="14">
        <v>85.002939400260686</v>
      </c>
      <c r="X56" s="14">
        <v>86.45749169584343</v>
      </c>
      <c r="Y56" s="14">
        <v>87.683761469022144</v>
      </c>
      <c r="Z56" s="14">
        <v>87.755562727759994</v>
      </c>
      <c r="AA56" s="14">
        <v>87.586115589393316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</row>
    <row r="57" spans="1:33" s="5" customFormat="1" x14ac:dyDescent="0.25">
      <c r="A57" s="9" t="s">
        <v>53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 t="s">
        <v>1</v>
      </c>
      <c r="P57" s="11" t="s">
        <v>1</v>
      </c>
      <c r="Q57" s="11" t="s">
        <v>1</v>
      </c>
      <c r="R57" s="11" t="s">
        <v>1</v>
      </c>
      <c r="S57" s="11" t="s">
        <v>1</v>
      </c>
      <c r="T57" s="11" t="s">
        <v>1</v>
      </c>
      <c r="U57" s="11">
        <v>95.775927732417514</v>
      </c>
      <c r="V57" s="11">
        <v>95.734950830207524</v>
      </c>
      <c r="W57" s="11">
        <v>95.173911133701068</v>
      </c>
      <c r="X57" s="11">
        <v>94.788283709745414</v>
      </c>
      <c r="Y57" s="11">
        <v>95.59002821545927</v>
      </c>
      <c r="Z57" s="11">
        <v>95.660824770367142</v>
      </c>
      <c r="AA57" s="11">
        <v>96.738108175890318</v>
      </c>
      <c r="AB57" s="11">
        <v>96.87253075279726</v>
      </c>
      <c r="AC57" s="11">
        <v>96.789246095460513</v>
      </c>
      <c r="AD57" s="11">
        <v>96.509241991053258</v>
      </c>
      <c r="AE57" s="11" t="s">
        <v>1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B57"/>
  <sheetViews>
    <sheetView showGridLines="0" workbookViewId="0"/>
  </sheetViews>
  <sheetFormatPr defaultRowHeight="15" x14ac:dyDescent="0.25"/>
  <sheetData>
    <row r="2" spans="1:2" s="60" customFormat="1" x14ac:dyDescent="0.25">
      <c r="B2" s="93" t="s">
        <v>435</v>
      </c>
    </row>
    <row r="3" spans="1:2" s="60" customFormat="1" ht="15" customHeight="1" x14ac:dyDescent="0.25">
      <c r="A3" s="94"/>
    </row>
    <row r="5" spans="1:2" x14ac:dyDescent="0.25">
      <c r="A5" s="41"/>
    </row>
    <row r="6" spans="1:2" x14ac:dyDescent="0.25">
      <c r="A6" s="41"/>
    </row>
    <row r="7" spans="1:2" x14ac:dyDescent="0.25">
      <c r="A7" s="41"/>
    </row>
    <row r="8" spans="1:2" x14ac:dyDescent="0.25">
      <c r="A8" s="41"/>
    </row>
    <row r="9" spans="1:2" x14ac:dyDescent="0.25">
      <c r="A9" s="41"/>
    </row>
    <row r="10" spans="1:2" x14ac:dyDescent="0.25">
      <c r="A10" s="41"/>
    </row>
    <row r="11" spans="1:2" x14ac:dyDescent="0.25">
      <c r="A11" s="41"/>
    </row>
    <row r="12" spans="1:2" x14ac:dyDescent="0.25">
      <c r="A12" s="41"/>
    </row>
    <row r="13" spans="1:2" x14ac:dyDescent="0.25">
      <c r="A13" s="41"/>
    </row>
    <row r="14" spans="1:2" x14ac:dyDescent="0.25">
      <c r="A14" s="41"/>
    </row>
    <row r="15" spans="1:2" x14ac:dyDescent="0.25">
      <c r="A15" s="41"/>
    </row>
    <row r="16" spans="1:2" x14ac:dyDescent="0.25">
      <c r="A16" s="41"/>
    </row>
    <row r="17" spans="1:1" x14ac:dyDescent="0.25">
      <c r="A17" s="41"/>
    </row>
    <row r="18" spans="1:1" x14ac:dyDescent="0.25">
      <c r="A18" s="41"/>
    </row>
    <row r="19" spans="1:1" x14ac:dyDescent="0.25">
      <c r="A19" s="41"/>
    </row>
    <row r="20" spans="1:1" x14ac:dyDescent="0.25">
      <c r="A20" s="41"/>
    </row>
    <row r="21" spans="1:1" x14ac:dyDescent="0.25">
      <c r="A21" s="41"/>
    </row>
    <row r="22" spans="1:1" x14ac:dyDescent="0.25">
      <c r="A22" s="41"/>
    </row>
    <row r="23" spans="1:1" x14ac:dyDescent="0.25">
      <c r="A23" s="41"/>
    </row>
    <row r="24" spans="1:1" x14ac:dyDescent="0.25">
      <c r="A24" s="41"/>
    </row>
    <row r="25" spans="1:1" x14ac:dyDescent="0.25">
      <c r="A25" s="41"/>
    </row>
    <row r="26" spans="1:1" x14ac:dyDescent="0.25">
      <c r="A26" s="41"/>
    </row>
    <row r="27" spans="1:1" x14ac:dyDescent="0.25">
      <c r="A27" s="41"/>
    </row>
    <row r="28" spans="1:1" x14ac:dyDescent="0.25">
      <c r="A28" s="41"/>
    </row>
    <row r="29" spans="1:1" x14ac:dyDescent="0.25">
      <c r="A29" s="41"/>
    </row>
    <row r="30" spans="1:1" x14ac:dyDescent="0.25">
      <c r="A30" s="41"/>
    </row>
    <row r="31" spans="1:1" x14ac:dyDescent="0.25">
      <c r="A31" s="41"/>
    </row>
    <row r="32" spans="1:1" x14ac:dyDescent="0.25">
      <c r="A32" s="41"/>
    </row>
    <row r="33" spans="1:1" x14ac:dyDescent="0.25">
      <c r="A33" s="41"/>
    </row>
    <row r="34" spans="1:1" x14ac:dyDescent="0.25">
      <c r="A34" s="41"/>
    </row>
    <row r="35" spans="1:1" x14ac:dyDescent="0.25">
      <c r="A35" s="41"/>
    </row>
    <row r="36" spans="1:1" x14ac:dyDescent="0.25">
      <c r="A36" s="41"/>
    </row>
    <row r="37" spans="1:1" x14ac:dyDescent="0.25">
      <c r="A37" s="41"/>
    </row>
    <row r="38" spans="1:1" x14ac:dyDescent="0.25">
      <c r="A38" s="41"/>
    </row>
    <row r="39" spans="1:1" x14ac:dyDescent="0.25">
      <c r="A39" s="41"/>
    </row>
    <row r="40" spans="1:1" x14ac:dyDescent="0.25">
      <c r="A40" s="41"/>
    </row>
    <row r="41" spans="1:1" x14ac:dyDescent="0.25">
      <c r="A41" s="41"/>
    </row>
    <row r="42" spans="1:1" x14ac:dyDescent="0.25">
      <c r="A42" s="41"/>
    </row>
    <row r="43" spans="1:1" x14ac:dyDescent="0.25">
      <c r="A43" s="41"/>
    </row>
    <row r="44" spans="1:1" x14ac:dyDescent="0.25">
      <c r="A44" s="41"/>
    </row>
    <row r="45" spans="1:1" x14ac:dyDescent="0.25">
      <c r="A45" s="41"/>
    </row>
    <row r="46" spans="1:1" x14ac:dyDescent="0.25">
      <c r="A46" s="41"/>
    </row>
    <row r="47" spans="1:1" x14ac:dyDescent="0.25">
      <c r="A47" s="41"/>
    </row>
    <row r="48" spans="1:1" x14ac:dyDescent="0.25">
      <c r="A48" s="41"/>
    </row>
    <row r="49" spans="1:1" x14ac:dyDescent="0.25">
      <c r="A49" s="41"/>
    </row>
    <row r="50" spans="1:1" x14ac:dyDescent="0.25">
      <c r="A50" s="41"/>
    </row>
    <row r="51" spans="1:1" x14ac:dyDescent="0.25">
      <c r="A51" s="41"/>
    </row>
    <row r="52" spans="1:1" x14ac:dyDescent="0.25">
      <c r="A52" s="41"/>
    </row>
    <row r="53" spans="1:1" x14ac:dyDescent="0.25">
      <c r="A53" s="41"/>
    </row>
    <row r="54" spans="1:1" x14ac:dyDescent="0.25">
      <c r="A54" s="41"/>
    </row>
    <row r="55" spans="1:1" x14ac:dyDescent="0.25">
      <c r="A55" s="41"/>
    </row>
    <row r="56" spans="1:1" x14ac:dyDescent="0.25">
      <c r="A56" s="41"/>
    </row>
    <row r="57" spans="1:1" x14ac:dyDescent="0.25">
      <c r="A57" s="41"/>
    </row>
  </sheetData>
  <pageMargins left="0.7" right="0.7" top="0.78740157499999996" bottom="0.78740157499999996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90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>
        <v>2682.93</v>
      </c>
      <c r="K5" s="23">
        <v>2924.3539999999998</v>
      </c>
      <c r="L5" s="23">
        <v>2946.69</v>
      </c>
      <c r="M5" s="23">
        <v>3219.192</v>
      </c>
      <c r="N5" s="23">
        <v>2916.7629999999999</v>
      </c>
      <c r="O5" s="23">
        <v>2947.3139999999999</v>
      </c>
      <c r="P5" s="23">
        <v>3081.5189999999998</v>
      </c>
      <c r="Q5" s="23">
        <v>3124.3890000000001</v>
      </c>
      <c r="R5" s="23">
        <v>3411.4769999999999</v>
      </c>
      <c r="S5" s="23">
        <v>3691.3249999999998</v>
      </c>
      <c r="T5" s="23">
        <v>3926.8330000000001</v>
      </c>
      <c r="U5" s="23">
        <v>3818.2979999999998</v>
      </c>
      <c r="V5" s="23">
        <v>4089.2</v>
      </c>
      <c r="W5" s="23">
        <v>4679.7</v>
      </c>
      <c r="X5" s="23">
        <v>5084.6210000000001</v>
      </c>
      <c r="Y5" s="23">
        <v>5259.7709999999997</v>
      </c>
      <c r="Z5" s="23" t="s">
        <v>1</v>
      </c>
      <c r="AA5" s="23">
        <v>5605.1580000000004</v>
      </c>
      <c r="AB5" s="23" t="s">
        <v>1</v>
      </c>
      <c r="AC5" s="23">
        <v>7194.9040000000005</v>
      </c>
      <c r="AD5" s="23" t="s">
        <v>1</v>
      </c>
      <c r="AE5" s="23">
        <v>9314.3889999999992</v>
      </c>
      <c r="AF5" s="23" t="s">
        <v>1</v>
      </c>
      <c r="AG5" s="23" t="s">
        <v>1</v>
      </c>
    </row>
    <row r="6" spans="1:33" x14ac:dyDescent="0.25">
      <c r="A6" s="12" t="s">
        <v>2</v>
      </c>
      <c r="B6" s="24" t="s">
        <v>1</v>
      </c>
      <c r="C6" s="25" t="s">
        <v>1</v>
      </c>
      <c r="D6" s="25" t="s">
        <v>1</v>
      </c>
      <c r="E6" s="25" t="s">
        <v>1</v>
      </c>
      <c r="F6" s="25" t="s">
        <v>1</v>
      </c>
      <c r="G6" s="25" t="s">
        <v>1</v>
      </c>
      <c r="H6" s="25" t="s">
        <v>1</v>
      </c>
      <c r="I6" s="25" t="s">
        <v>1</v>
      </c>
      <c r="J6" s="25" t="s">
        <v>1</v>
      </c>
      <c r="K6" s="25" t="s">
        <v>1</v>
      </c>
      <c r="L6" s="25" t="s">
        <v>1</v>
      </c>
      <c r="M6" s="25" t="s">
        <v>1</v>
      </c>
      <c r="N6" s="25" t="s">
        <v>1</v>
      </c>
      <c r="O6" s="25" t="s">
        <v>1</v>
      </c>
      <c r="P6" s="25" t="s">
        <v>1</v>
      </c>
      <c r="Q6" s="25" t="s">
        <v>1</v>
      </c>
      <c r="R6" s="25" t="s">
        <v>1</v>
      </c>
      <c r="S6" s="25" t="s">
        <v>1</v>
      </c>
      <c r="T6" s="25" t="s">
        <v>1</v>
      </c>
      <c r="U6" s="25">
        <v>46.673483996318645</v>
      </c>
      <c r="V6" s="25" t="s">
        <v>1</v>
      </c>
      <c r="W6" s="25" t="s">
        <v>1</v>
      </c>
      <c r="X6" s="25" t="s">
        <v>1</v>
      </c>
      <c r="Y6" s="25" t="s">
        <v>1</v>
      </c>
      <c r="Z6" s="25">
        <v>68.756007771755804</v>
      </c>
      <c r="AA6" s="25">
        <v>146.63922691481747</v>
      </c>
      <c r="AB6" s="25">
        <v>157.09530626853461</v>
      </c>
      <c r="AC6" s="25">
        <v>160.20809898762653</v>
      </c>
      <c r="AD6" s="25">
        <v>175.06033336741999</v>
      </c>
      <c r="AE6" s="25">
        <v>175.32416402495141</v>
      </c>
      <c r="AF6" s="25">
        <v>167.25534308211473</v>
      </c>
      <c r="AG6" s="25" t="s">
        <v>1</v>
      </c>
    </row>
    <row r="7" spans="1:33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 t="s">
        <v>1</v>
      </c>
      <c r="H7" s="27" t="s">
        <v>1</v>
      </c>
      <c r="I7" s="27" t="s">
        <v>1</v>
      </c>
      <c r="J7" s="27" t="s">
        <v>1</v>
      </c>
      <c r="K7" s="27" t="s">
        <v>1</v>
      </c>
      <c r="L7" s="27" t="s">
        <v>1</v>
      </c>
      <c r="M7" s="27" t="s">
        <v>1</v>
      </c>
      <c r="N7" s="27" t="s">
        <v>1</v>
      </c>
      <c r="O7" s="27" t="s">
        <v>1</v>
      </c>
      <c r="P7" s="27" t="s">
        <v>1</v>
      </c>
      <c r="Q7" s="27">
        <v>587.17339332482709</v>
      </c>
      <c r="R7" s="27">
        <v>718.99869451697134</v>
      </c>
      <c r="S7" s="27">
        <v>815.99222070157748</v>
      </c>
      <c r="T7" s="27">
        <v>866.20359977551504</v>
      </c>
      <c r="U7" s="27">
        <v>738.10240211840369</v>
      </c>
      <c r="V7" s="27">
        <v>821.93244739756381</v>
      </c>
      <c r="W7" s="27">
        <v>930.65298901992685</v>
      </c>
      <c r="X7" s="27">
        <v>1010.8982862141635</v>
      </c>
      <c r="Y7" s="27">
        <v>1086.3904926866819</v>
      </c>
      <c r="Z7" s="27">
        <v>1064.955585415456</v>
      </c>
      <c r="AA7" s="27">
        <v>1067.3865977491844</v>
      </c>
      <c r="AB7" s="27">
        <v>1120.3483391285049</v>
      </c>
      <c r="AC7" s="27">
        <v>1292.6097774063664</v>
      </c>
      <c r="AD7" s="27">
        <v>1532.0554840722114</v>
      </c>
      <c r="AE7" s="27">
        <v>1596.0159329957148</v>
      </c>
      <c r="AF7" s="27">
        <v>1469.2746550746551</v>
      </c>
      <c r="AG7" s="27" t="s">
        <v>1</v>
      </c>
    </row>
    <row r="8" spans="1:33" x14ac:dyDescent="0.25">
      <c r="A8" s="12" t="s">
        <v>4</v>
      </c>
      <c r="B8" s="24" t="s">
        <v>1</v>
      </c>
      <c r="C8" s="25" t="s">
        <v>1</v>
      </c>
      <c r="D8" s="25" t="s">
        <v>1</v>
      </c>
      <c r="E8" s="25" t="s">
        <v>1</v>
      </c>
      <c r="F8" s="25" t="s">
        <v>1</v>
      </c>
      <c r="G8" s="25" t="s">
        <v>1</v>
      </c>
      <c r="H8" s="25" t="s">
        <v>1</v>
      </c>
      <c r="I8" s="25" t="s">
        <v>1</v>
      </c>
      <c r="J8" s="25" t="s">
        <v>1</v>
      </c>
      <c r="K8" s="25" t="s">
        <v>1</v>
      </c>
      <c r="L8" s="25" t="s">
        <v>1</v>
      </c>
      <c r="M8" s="25" t="s">
        <v>1</v>
      </c>
      <c r="N8" s="25" t="s">
        <v>1</v>
      </c>
      <c r="O8" s="25">
        <v>2871.2323199698549</v>
      </c>
      <c r="P8" s="25" t="s">
        <v>1</v>
      </c>
      <c r="Q8" s="25">
        <v>2990.2906680265169</v>
      </c>
      <c r="R8" s="25" t="s">
        <v>1</v>
      </c>
      <c r="S8" s="25">
        <v>3541.7281829651306</v>
      </c>
      <c r="T8" s="25">
        <v>4044.1291577253214</v>
      </c>
      <c r="U8" s="25">
        <v>4316.3895678332574</v>
      </c>
      <c r="V8" s="25">
        <v>4260.6806493628565</v>
      </c>
      <c r="W8" s="25">
        <v>4377.9024508093307</v>
      </c>
      <c r="X8" s="25">
        <v>4473.5279498099062</v>
      </c>
      <c r="Y8" s="25">
        <v>4462.730795532254</v>
      </c>
      <c r="Z8" s="25" t="s">
        <v>1</v>
      </c>
      <c r="AA8" s="25">
        <v>4853.9289688551626</v>
      </c>
      <c r="AB8" s="25" t="s">
        <v>1</v>
      </c>
      <c r="AC8" s="25">
        <v>4849.4340332858337</v>
      </c>
      <c r="AD8" s="25" t="s">
        <v>1</v>
      </c>
      <c r="AE8" s="25">
        <v>5357.5494568784243</v>
      </c>
      <c r="AF8" s="25" t="s">
        <v>1</v>
      </c>
      <c r="AG8" s="25" t="s">
        <v>1</v>
      </c>
    </row>
    <row r="9" spans="1:33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 t="s">
        <v>1</v>
      </c>
      <c r="K9" s="23" t="s">
        <v>1</v>
      </c>
      <c r="L9" s="23" t="s">
        <v>1</v>
      </c>
      <c r="M9" s="23" t="s">
        <v>1</v>
      </c>
      <c r="N9" s="23" t="s">
        <v>1</v>
      </c>
      <c r="O9" s="23">
        <v>19.704000000000001</v>
      </c>
      <c r="P9" s="23">
        <v>27.481999999999999</v>
      </c>
      <c r="Q9" s="23">
        <v>37.676000000000002</v>
      </c>
      <c r="R9" s="23">
        <v>54.389000000000003</v>
      </c>
      <c r="S9" s="23">
        <v>67.599000000000004</v>
      </c>
      <c r="T9" s="23">
        <v>77.722999999999999</v>
      </c>
      <c r="U9" s="23">
        <v>71.462999999999994</v>
      </c>
      <c r="V9" s="23">
        <v>96.957999999999998</v>
      </c>
      <c r="W9" s="23">
        <v>207.03899999999999</v>
      </c>
      <c r="X9" s="23">
        <v>190.44800000000001</v>
      </c>
      <c r="Y9" s="23">
        <v>130.625</v>
      </c>
      <c r="Z9" s="23">
        <v>100.068</v>
      </c>
      <c r="AA9" s="23">
        <v>116.47</v>
      </c>
      <c r="AB9" s="23">
        <v>122.07</v>
      </c>
      <c r="AC9" s="23">
        <v>124.7</v>
      </c>
      <c r="AD9" s="23">
        <v>136.6</v>
      </c>
      <c r="AE9" s="23">
        <v>208.5</v>
      </c>
      <c r="AF9" s="23">
        <v>226.83</v>
      </c>
      <c r="AG9" s="23" t="s">
        <v>1</v>
      </c>
    </row>
    <row r="10" spans="1:33" x14ac:dyDescent="0.25">
      <c r="A10" s="12" t="s">
        <v>6</v>
      </c>
      <c r="B10" s="24" t="s">
        <v>1</v>
      </c>
      <c r="C10" s="25" t="s">
        <v>1</v>
      </c>
      <c r="D10" s="25" t="s">
        <v>1</v>
      </c>
      <c r="E10" s="25" t="s">
        <v>1</v>
      </c>
      <c r="F10" s="25" t="s">
        <v>1</v>
      </c>
      <c r="G10" s="25" t="s">
        <v>1</v>
      </c>
      <c r="H10" s="25" t="s">
        <v>1</v>
      </c>
      <c r="I10" s="25" t="s">
        <v>1</v>
      </c>
      <c r="J10" s="25" t="s">
        <v>1</v>
      </c>
      <c r="K10" s="25" t="s">
        <v>1</v>
      </c>
      <c r="L10" s="25" t="s">
        <v>1</v>
      </c>
      <c r="M10" s="25" t="s">
        <v>1</v>
      </c>
      <c r="N10" s="25" t="s">
        <v>1</v>
      </c>
      <c r="O10" s="25">
        <v>3380.4630000000002</v>
      </c>
      <c r="P10" s="25">
        <v>3511.1959999999999</v>
      </c>
      <c r="Q10" s="25">
        <v>3525.0619999999999</v>
      </c>
      <c r="R10" s="25">
        <v>3694.1840000000002</v>
      </c>
      <c r="S10" s="25">
        <v>4102.7039999999997</v>
      </c>
      <c r="T10" s="25">
        <v>4663.8419999999996</v>
      </c>
      <c r="U10" s="25">
        <v>4454.7150000000001</v>
      </c>
      <c r="V10" s="25">
        <v>4463.2290000000003</v>
      </c>
      <c r="W10" s="25">
        <v>4650.5919999999996</v>
      </c>
      <c r="X10" s="25">
        <v>4169.9719999999998</v>
      </c>
      <c r="Y10" s="25">
        <v>3933.3</v>
      </c>
      <c r="Z10" s="25">
        <v>3378.4</v>
      </c>
      <c r="AA10" s="25">
        <v>3224.5</v>
      </c>
      <c r="AB10" s="25">
        <v>3277.6</v>
      </c>
      <c r="AC10" s="25">
        <v>3491.5</v>
      </c>
      <c r="AD10" s="25">
        <v>3502.8</v>
      </c>
      <c r="AE10" s="25">
        <v>3553.5</v>
      </c>
      <c r="AF10" s="25">
        <v>3792.5</v>
      </c>
      <c r="AG10" s="25" t="s">
        <v>1</v>
      </c>
    </row>
    <row r="11" spans="1:33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>
        <v>17222.47</v>
      </c>
      <c r="N11" s="23">
        <v>17341.780999999999</v>
      </c>
      <c r="O11" s="23">
        <v>16969.757000000001</v>
      </c>
      <c r="P11" s="23">
        <v>17529.063999999998</v>
      </c>
      <c r="Q11" s="23">
        <v>18153.668000000001</v>
      </c>
      <c r="R11" s="23">
        <v>19138.150000000001</v>
      </c>
      <c r="S11" s="23">
        <v>19932.511999999999</v>
      </c>
      <c r="T11" s="23">
        <v>20186.885999999999</v>
      </c>
      <c r="U11" s="23">
        <v>21644.937999999998</v>
      </c>
      <c r="V11" s="23">
        <v>22511.625</v>
      </c>
      <c r="W11" s="23">
        <v>24022.400000000001</v>
      </c>
      <c r="X11" s="23">
        <v>24902.89</v>
      </c>
      <c r="Y11" s="23">
        <v>25194.546999999999</v>
      </c>
      <c r="Z11" s="23">
        <v>25798.335999999999</v>
      </c>
      <c r="AA11" s="23" t="s">
        <v>1</v>
      </c>
      <c r="AB11" s="23">
        <v>26896.738000000001</v>
      </c>
      <c r="AC11" s="23">
        <v>27474.311000000002</v>
      </c>
      <c r="AD11" s="23">
        <v>28453.913</v>
      </c>
      <c r="AE11" s="23">
        <v>29419.752</v>
      </c>
      <c r="AF11" s="23">
        <v>29246.085999999999</v>
      </c>
      <c r="AG11" s="23" t="s">
        <v>1</v>
      </c>
    </row>
    <row r="12" spans="1:33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 t="s">
        <v>1</v>
      </c>
      <c r="O12" s="25" t="s">
        <v>1</v>
      </c>
      <c r="P12" s="25" t="s">
        <v>1</v>
      </c>
      <c r="Q12" s="25">
        <v>98.408280185925832</v>
      </c>
      <c r="R12" s="25">
        <v>93.068658102038313</v>
      </c>
      <c r="S12" s="25">
        <v>106.32904491931967</v>
      </c>
      <c r="T12" s="25">
        <v>157.38036240811749</v>
      </c>
      <c r="U12" s="25">
        <v>133.12765667574934</v>
      </c>
      <c r="V12" s="25">
        <v>116.31422260635743</v>
      </c>
      <c r="W12" s="25">
        <v>116.19303669848098</v>
      </c>
      <c r="X12" s="25">
        <v>113.92850020607044</v>
      </c>
      <c r="Y12" s="25">
        <v>139.56363972237617</v>
      </c>
      <c r="Z12" s="25">
        <v>133.31185161898773</v>
      </c>
      <c r="AA12" s="25">
        <v>159.87364881726361</v>
      </c>
      <c r="AB12" s="25">
        <v>164.33647936495296</v>
      </c>
      <c r="AC12" s="25">
        <v>176.40848372790975</v>
      </c>
      <c r="AD12" s="25">
        <v>163.04292146342777</v>
      </c>
      <c r="AE12" s="25">
        <v>215.32016716095981</v>
      </c>
      <c r="AF12" s="25">
        <v>220.56988220312002</v>
      </c>
      <c r="AG12" s="25" t="s">
        <v>1</v>
      </c>
    </row>
    <row r="13" spans="1:33" x14ac:dyDescent="0.25">
      <c r="A13" s="9" t="s">
        <v>9</v>
      </c>
      <c r="B13" s="22" t="s">
        <v>1</v>
      </c>
      <c r="C13" s="23" t="s">
        <v>1</v>
      </c>
      <c r="D13" s="23" t="s">
        <v>1</v>
      </c>
      <c r="E13" s="23" t="s">
        <v>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 t="s">
        <v>1</v>
      </c>
      <c r="M13" s="23" t="s">
        <v>1</v>
      </c>
      <c r="N13" s="23" t="s">
        <v>1</v>
      </c>
      <c r="O13" s="23" t="s">
        <v>1</v>
      </c>
      <c r="P13" s="23" t="s">
        <v>1</v>
      </c>
      <c r="Q13" s="23" t="s">
        <v>1</v>
      </c>
      <c r="R13" s="23" t="s">
        <v>1</v>
      </c>
      <c r="S13" s="23" t="s">
        <v>1</v>
      </c>
      <c r="T13" s="23" t="s">
        <v>1</v>
      </c>
      <c r="U13" s="23" t="s">
        <v>1</v>
      </c>
      <c r="V13" s="23" t="s">
        <v>1</v>
      </c>
      <c r="W13" s="23" t="s">
        <v>1</v>
      </c>
      <c r="X13" s="23" t="s">
        <v>1</v>
      </c>
      <c r="Y13" s="23" t="s">
        <v>1</v>
      </c>
      <c r="Z13" s="23" t="s">
        <v>1</v>
      </c>
      <c r="AA13" s="23">
        <v>1491.1</v>
      </c>
      <c r="AB13" s="23" t="s">
        <v>1</v>
      </c>
      <c r="AC13" s="23">
        <v>1882.3889999999999</v>
      </c>
      <c r="AD13" s="23" t="s">
        <v>1</v>
      </c>
      <c r="AE13" s="23">
        <v>2702.44</v>
      </c>
      <c r="AF13" s="23" t="s">
        <v>1</v>
      </c>
      <c r="AG13" s="23" t="s">
        <v>1</v>
      </c>
    </row>
    <row r="14" spans="1:33" x14ac:dyDescent="0.25">
      <c r="A14" s="12" t="s">
        <v>10</v>
      </c>
      <c r="B14" s="24" t="s">
        <v>1</v>
      </c>
      <c r="C14" s="25" t="s">
        <v>1</v>
      </c>
      <c r="D14" s="25" t="s">
        <v>1</v>
      </c>
      <c r="E14" s="25" t="s">
        <v>1</v>
      </c>
      <c r="F14" s="25" t="s">
        <v>1</v>
      </c>
      <c r="G14" s="25" t="s">
        <v>1</v>
      </c>
      <c r="H14" s="25" t="s">
        <v>1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 t="s">
        <v>1</v>
      </c>
      <c r="P14" s="25" t="s">
        <v>1</v>
      </c>
      <c r="Q14" s="25">
        <v>6031.5</v>
      </c>
      <c r="R14" s="25">
        <v>6584.1</v>
      </c>
      <c r="S14" s="25">
        <v>7429.1</v>
      </c>
      <c r="T14" s="25">
        <v>8481.9</v>
      </c>
      <c r="U14" s="25">
        <v>8249.5</v>
      </c>
      <c r="V14" s="25">
        <v>8541.7999999999993</v>
      </c>
      <c r="W14" s="25">
        <v>8689.2000000000007</v>
      </c>
      <c r="X14" s="25">
        <v>8835.7999999999993</v>
      </c>
      <c r="Y14" s="25">
        <v>9255.6</v>
      </c>
      <c r="Z14" s="25">
        <v>10072.84</v>
      </c>
      <c r="AA14" s="25">
        <v>10848.4</v>
      </c>
      <c r="AB14" s="25">
        <v>11851.884</v>
      </c>
      <c r="AC14" s="25">
        <v>12278.198</v>
      </c>
      <c r="AD14" s="25">
        <v>13260.035</v>
      </c>
      <c r="AE14" s="25">
        <v>14176.224</v>
      </c>
      <c r="AF14" s="25">
        <v>12723.519</v>
      </c>
      <c r="AG14" s="25" t="s">
        <v>1</v>
      </c>
    </row>
    <row r="15" spans="1:33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 t="s">
        <v>1</v>
      </c>
      <c r="K15" s="23" t="s">
        <v>1</v>
      </c>
      <c r="L15" s="23" t="s">
        <v>1</v>
      </c>
      <c r="M15" s="23">
        <v>4.01</v>
      </c>
      <c r="N15" s="23">
        <v>5.468</v>
      </c>
      <c r="O15" s="23">
        <v>7.72</v>
      </c>
      <c r="P15" s="23">
        <v>8.4169999999999998</v>
      </c>
      <c r="Q15" s="23">
        <v>8.91</v>
      </c>
      <c r="R15" s="23">
        <v>9.4130000000000003</v>
      </c>
      <c r="S15" s="23">
        <v>10.699</v>
      </c>
      <c r="T15" s="23">
        <v>12.382</v>
      </c>
      <c r="U15" s="23">
        <v>12.148999999999999</v>
      </c>
      <c r="V15" s="23">
        <v>10.18</v>
      </c>
      <c r="W15" s="23">
        <v>10.224</v>
      </c>
      <c r="X15" s="23">
        <v>10.446999999999999</v>
      </c>
      <c r="Y15" s="23">
        <v>13.432</v>
      </c>
      <c r="Z15" s="23">
        <v>16.675000000000001</v>
      </c>
      <c r="AA15" s="23">
        <v>16.754999999999999</v>
      </c>
      <c r="AB15" s="23">
        <v>34.165999999999997</v>
      </c>
      <c r="AC15" s="23">
        <v>35.475999999999999</v>
      </c>
      <c r="AD15" s="23">
        <v>45.587000000000003</v>
      </c>
      <c r="AE15" s="23">
        <v>58.347000000000001</v>
      </c>
      <c r="AF15" s="23">
        <v>68.563000000000002</v>
      </c>
      <c r="AG15" s="23" t="s">
        <v>1</v>
      </c>
    </row>
    <row r="16" spans="1:33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 t="s">
        <v>1</v>
      </c>
      <c r="M16" s="25" t="s">
        <v>1</v>
      </c>
      <c r="N16" s="25" t="s">
        <v>1</v>
      </c>
      <c r="O16" s="25" t="s">
        <v>1</v>
      </c>
      <c r="P16" s="25">
        <v>20.998000000000001</v>
      </c>
      <c r="Q16" s="25">
        <v>26.847999999999999</v>
      </c>
      <c r="R16" s="25">
        <v>43.616999999999997</v>
      </c>
      <c r="S16" s="25">
        <v>51.929000000000002</v>
      </c>
      <c r="T16" s="25">
        <v>47.728999999999999</v>
      </c>
      <c r="U16" s="25">
        <v>42.573999999999998</v>
      </c>
      <c r="V16" s="25">
        <v>48.048000000000002</v>
      </c>
      <c r="W16" s="25">
        <v>55.201999999999998</v>
      </c>
      <c r="X16" s="25">
        <v>49.496000000000002</v>
      </c>
      <c r="Y16" s="25">
        <v>53.145000000000003</v>
      </c>
      <c r="Z16" s="25">
        <v>88.087000000000003</v>
      </c>
      <c r="AA16" s="25">
        <v>77.302999999999997</v>
      </c>
      <c r="AB16" s="25">
        <v>100.502</v>
      </c>
      <c r="AC16" s="25">
        <v>112.505</v>
      </c>
      <c r="AD16" s="25">
        <v>142.02699999999999</v>
      </c>
      <c r="AE16" s="25">
        <v>145.238</v>
      </c>
      <c r="AF16" s="25">
        <v>202.44300000000001</v>
      </c>
      <c r="AG16" s="25" t="s">
        <v>1</v>
      </c>
    </row>
    <row r="17" spans="1:33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 t="s">
        <v>1</v>
      </c>
      <c r="M17" s="23" t="s">
        <v>1</v>
      </c>
      <c r="N17" s="23" t="s">
        <v>1</v>
      </c>
      <c r="O17" s="23" t="s">
        <v>1</v>
      </c>
      <c r="P17" s="23" t="s">
        <v>1</v>
      </c>
      <c r="Q17" s="23" t="s">
        <v>1</v>
      </c>
      <c r="R17" s="23" t="s">
        <v>1</v>
      </c>
      <c r="S17" s="23" t="s">
        <v>1</v>
      </c>
      <c r="T17" s="23" t="s">
        <v>1</v>
      </c>
      <c r="U17" s="23" t="s">
        <v>1</v>
      </c>
      <c r="V17" s="23" t="s">
        <v>1</v>
      </c>
      <c r="W17" s="23" t="s">
        <v>1</v>
      </c>
      <c r="X17" s="23">
        <v>25.042999999999999</v>
      </c>
      <c r="Y17" s="23">
        <v>21</v>
      </c>
      <c r="Z17" s="23">
        <v>34.5</v>
      </c>
      <c r="AA17" s="23">
        <v>18</v>
      </c>
      <c r="AB17" s="23">
        <v>17.7</v>
      </c>
      <c r="AC17" s="23">
        <v>26</v>
      </c>
      <c r="AD17" s="23">
        <v>33</v>
      </c>
      <c r="AE17" s="23">
        <v>38.200000000000003</v>
      </c>
      <c r="AF17" s="23">
        <v>45.1</v>
      </c>
      <c r="AG17" s="23" t="s">
        <v>1</v>
      </c>
    </row>
    <row r="18" spans="1:33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 t="s">
        <v>1</v>
      </c>
      <c r="V18" s="25" t="s">
        <v>1</v>
      </c>
      <c r="W18" s="25" t="s">
        <v>1</v>
      </c>
      <c r="X18" s="25" t="s">
        <v>1</v>
      </c>
      <c r="Y18" s="25" t="s">
        <v>1</v>
      </c>
      <c r="Z18" s="25" t="s">
        <v>1</v>
      </c>
      <c r="AA18" s="25" t="s">
        <v>1</v>
      </c>
      <c r="AB18" s="25" t="s">
        <v>1</v>
      </c>
      <c r="AC18" s="25" t="s">
        <v>1</v>
      </c>
      <c r="AD18" s="25" t="s">
        <v>1</v>
      </c>
      <c r="AE18" s="25">
        <v>369.4</v>
      </c>
      <c r="AF18" s="25" t="s">
        <v>1</v>
      </c>
      <c r="AG18" s="25" t="s">
        <v>1</v>
      </c>
    </row>
    <row r="19" spans="1:33" x14ac:dyDescent="0.25">
      <c r="A19" s="9" t="s">
        <v>15</v>
      </c>
      <c r="B19" s="22" t="s">
        <v>1</v>
      </c>
      <c r="C19" s="23" t="s">
        <v>1</v>
      </c>
      <c r="D19" s="23" t="s">
        <v>1</v>
      </c>
      <c r="E19" s="23" t="s">
        <v>1</v>
      </c>
      <c r="F19" s="23" t="s">
        <v>1</v>
      </c>
      <c r="G19" s="23" t="s">
        <v>1</v>
      </c>
      <c r="H19" s="23" t="s">
        <v>1</v>
      </c>
      <c r="I19" s="23" t="s">
        <v>1</v>
      </c>
      <c r="J19" s="23" t="s">
        <v>1</v>
      </c>
      <c r="K19" s="23" t="s">
        <v>1</v>
      </c>
      <c r="L19" s="23" t="s">
        <v>1</v>
      </c>
      <c r="M19" s="23" t="s">
        <v>1</v>
      </c>
      <c r="N19" s="23" t="s">
        <v>1</v>
      </c>
      <c r="O19" s="23" t="s">
        <v>1</v>
      </c>
      <c r="P19" s="23" t="s">
        <v>1</v>
      </c>
      <c r="Q19" s="23" t="s">
        <v>1</v>
      </c>
      <c r="R19" s="23" t="s">
        <v>1</v>
      </c>
      <c r="S19" s="23" t="s">
        <v>1</v>
      </c>
      <c r="T19" s="23" t="s">
        <v>1</v>
      </c>
      <c r="U19" s="23">
        <v>433.76128134698394</v>
      </c>
      <c r="V19" s="23">
        <v>476.61754029330621</v>
      </c>
      <c r="W19" s="23">
        <v>522.40469628091785</v>
      </c>
      <c r="X19" s="23">
        <v>549.67467588591182</v>
      </c>
      <c r="Y19" s="23">
        <v>624.23956614006124</v>
      </c>
      <c r="Z19" s="23">
        <v>657.09403647436113</v>
      </c>
      <c r="AA19" s="23">
        <v>718.78483870967739</v>
      </c>
      <c r="AB19" s="23">
        <v>748.26033907012595</v>
      </c>
      <c r="AC19" s="23">
        <v>856.97273521135878</v>
      </c>
      <c r="AD19" s="23">
        <v>1045.0769857944745</v>
      </c>
      <c r="AE19" s="23">
        <v>1126.7276360282815</v>
      </c>
      <c r="AF19" s="23">
        <v>1091.9553024911031</v>
      </c>
      <c r="AG19" s="23" t="s">
        <v>1</v>
      </c>
    </row>
    <row r="20" spans="1:33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>
        <v>2.0960000000000001</v>
      </c>
      <c r="O20" s="25" t="s">
        <v>1</v>
      </c>
      <c r="P20" s="25" t="s">
        <v>1</v>
      </c>
      <c r="Q20" s="25">
        <v>12.728</v>
      </c>
      <c r="R20" s="25">
        <v>14.276</v>
      </c>
      <c r="S20" s="25" t="s">
        <v>1</v>
      </c>
      <c r="T20" s="25">
        <v>18.317</v>
      </c>
      <c r="U20" s="25">
        <v>16.187999999999999</v>
      </c>
      <c r="V20" s="25">
        <v>20.797999999999998</v>
      </c>
      <c r="W20" s="25">
        <v>22.78</v>
      </c>
      <c r="X20" s="25">
        <v>25.734000000000002</v>
      </c>
      <c r="Y20" s="25">
        <v>23.161999999999999</v>
      </c>
      <c r="Z20" s="25">
        <v>27.824000000000002</v>
      </c>
      <c r="AA20" s="25">
        <v>32.411000000000001</v>
      </c>
      <c r="AB20" s="25">
        <v>31.721</v>
      </c>
      <c r="AC20" s="25">
        <v>36.994</v>
      </c>
      <c r="AD20" s="25">
        <v>44.158000000000001</v>
      </c>
      <c r="AE20" s="25">
        <v>46.543999999999997</v>
      </c>
      <c r="AF20" s="25">
        <v>51.417000000000002</v>
      </c>
      <c r="AG20" s="25" t="s">
        <v>1</v>
      </c>
    </row>
    <row r="21" spans="1:33" x14ac:dyDescent="0.25">
      <c r="A21" s="9" t="s">
        <v>17</v>
      </c>
      <c r="B21" s="22" t="s">
        <v>1</v>
      </c>
      <c r="C21" s="23" t="s">
        <v>1</v>
      </c>
      <c r="D21" s="23" t="s">
        <v>1</v>
      </c>
      <c r="E21" s="23" t="s">
        <v>1</v>
      </c>
      <c r="F21" s="23" t="s">
        <v>1</v>
      </c>
      <c r="G21" s="23" t="s">
        <v>1</v>
      </c>
      <c r="H21" s="23" t="s">
        <v>1</v>
      </c>
      <c r="I21" s="23" t="s">
        <v>1</v>
      </c>
      <c r="J21" s="23" t="s">
        <v>1</v>
      </c>
      <c r="K21" s="23" t="s">
        <v>1</v>
      </c>
      <c r="L21" s="23" t="s">
        <v>1</v>
      </c>
      <c r="M21" s="23" t="s">
        <v>1</v>
      </c>
      <c r="N21" s="23" t="s">
        <v>1</v>
      </c>
      <c r="O21" s="23" t="s">
        <v>1</v>
      </c>
      <c r="P21" s="23" t="s">
        <v>1</v>
      </c>
      <c r="Q21" s="23" t="s">
        <v>1</v>
      </c>
      <c r="R21" s="23" t="s">
        <v>1</v>
      </c>
      <c r="S21" s="23" t="s">
        <v>1</v>
      </c>
      <c r="T21" s="23" t="s">
        <v>1</v>
      </c>
      <c r="U21" s="23" t="s">
        <v>1</v>
      </c>
      <c r="V21" s="23" t="s">
        <v>1</v>
      </c>
      <c r="W21" s="23">
        <v>46659.1</v>
      </c>
      <c r="X21" s="23" t="s">
        <v>1</v>
      </c>
      <c r="Y21" s="23">
        <v>48958</v>
      </c>
      <c r="Z21" s="23" t="s">
        <v>1</v>
      </c>
      <c r="AA21" s="23">
        <v>54769.599999999999</v>
      </c>
      <c r="AB21" s="23" t="s">
        <v>1</v>
      </c>
      <c r="AC21" s="23">
        <v>62213.73</v>
      </c>
      <c r="AD21" s="23" t="s">
        <v>1</v>
      </c>
      <c r="AE21" s="23">
        <v>66855.7</v>
      </c>
      <c r="AF21" s="23" t="s">
        <v>1</v>
      </c>
      <c r="AG21" s="23" t="s">
        <v>1</v>
      </c>
    </row>
    <row r="22" spans="1:33" x14ac:dyDescent="0.25">
      <c r="A22" s="12" t="s">
        <v>18</v>
      </c>
      <c r="B22" s="24" t="s">
        <v>1</v>
      </c>
      <c r="C22" s="25" t="s">
        <v>1</v>
      </c>
      <c r="D22" s="25" t="s">
        <v>1</v>
      </c>
      <c r="E22" s="25" t="s">
        <v>1</v>
      </c>
      <c r="F22" s="25" t="s">
        <v>1</v>
      </c>
      <c r="G22" s="25" t="s">
        <v>1</v>
      </c>
      <c r="H22" s="25" t="s">
        <v>1</v>
      </c>
      <c r="I22" s="25" t="s">
        <v>1</v>
      </c>
      <c r="J22" s="25" t="s">
        <v>1</v>
      </c>
      <c r="K22" s="25">
        <v>3391</v>
      </c>
      <c r="L22" s="25" t="s">
        <v>1</v>
      </c>
      <c r="M22" s="25">
        <v>3784</v>
      </c>
      <c r="N22" s="25" t="s">
        <v>1</v>
      </c>
      <c r="O22" s="25">
        <v>3921</v>
      </c>
      <c r="P22" s="25" t="s">
        <v>1</v>
      </c>
      <c r="Q22" s="25" t="s">
        <v>1</v>
      </c>
      <c r="R22" s="25" t="s">
        <v>1</v>
      </c>
      <c r="S22" s="25" t="s">
        <v>1</v>
      </c>
      <c r="T22" s="25" t="s">
        <v>1</v>
      </c>
      <c r="U22" s="25" t="s">
        <v>1</v>
      </c>
      <c r="V22" s="25" t="s">
        <v>1</v>
      </c>
      <c r="W22" s="25">
        <v>5691.5379999999996</v>
      </c>
      <c r="X22" s="25">
        <v>5851.1940000000004</v>
      </c>
      <c r="Y22" s="25">
        <v>7514</v>
      </c>
      <c r="Z22" s="25">
        <v>7690</v>
      </c>
      <c r="AA22" s="25">
        <v>7643</v>
      </c>
      <c r="AB22" s="25">
        <v>8097</v>
      </c>
      <c r="AC22" s="25">
        <v>8618</v>
      </c>
      <c r="AD22" s="25">
        <v>8905</v>
      </c>
      <c r="AE22" s="25">
        <v>9737</v>
      </c>
      <c r="AF22" s="25">
        <v>10030</v>
      </c>
      <c r="AG22" s="25" t="s">
        <v>1</v>
      </c>
    </row>
    <row r="23" spans="1:33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 t="s">
        <v>1</v>
      </c>
      <c r="G23" s="23" t="s">
        <v>1</v>
      </c>
      <c r="H23" s="23" t="s">
        <v>1</v>
      </c>
      <c r="I23" s="23" t="s">
        <v>1</v>
      </c>
      <c r="J23" s="23" t="s">
        <v>1</v>
      </c>
      <c r="K23" s="23" t="s">
        <v>1</v>
      </c>
      <c r="L23" s="23" t="s">
        <v>1</v>
      </c>
      <c r="M23" s="23" t="s">
        <v>1</v>
      </c>
      <c r="N23" s="23" t="s">
        <v>1</v>
      </c>
      <c r="O23" s="23" t="s">
        <v>1</v>
      </c>
      <c r="P23" s="23" t="s">
        <v>1</v>
      </c>
      <c r="Q23" s="23" t="s">
        <v>1</v>
      </c>
      <c r="R23" s="23" t="s">
        <v>1</v>
      </c>
      <c r="S23" s="23" t="s">
        <v>1</v>
      </c>
      <c r="T23" s="23" t="s">
        <v>1</v>
      </c>
      <c r="U23" s="23">
        <v>496.78805804603013</v>
      </c>
      <c r="V23" s="23">
        <v>550.02878814429118</v>
      </c>
      <c r="W23" s="23">
        <v>699.31563364558565</v>
      </c>
      <c r="X23" s="23">
        <v>1034.4588620450688</v>
      </c>
      <c r="Y23" s="23">
        <v>1210.7683144729006</v>
      </c>
      <c r="Z23" s="23">
        <v>1428.6021556771741</v>
      </c>
      <c r="AA23" s="23">
        <v>1603.6423603642361</v>
      </c>
      <c r="AB23" s="23">
        <v>2137.3074807480748</v>
      </c>
      <c r="AC23" s="23">
        <v>2477.4489076814662</v>
      </c>
      <c r="AD23" s="23">
        <v>3122.1722398216593</v>
      </c>
      <c r="AE23" s="23">
        <v>3483.9761727475802</v>
      </c>
      <c r="AF23" s="23">
        <v>3614.3992797659243</v>
      </c>
      <c r="AG23" s="23" t="s">
        <v>1</v>
      </c>
    </row>
    <row r="24" spans="1:33" x14ac:dyDescent="0.25">
      <c r="A24" s="12" t="s">
        <v>20</v>
      </c>
      <c r="B24" s="24" t="s">
        <v>1</v>
      </c>
      <c r="C24" s="25" t="s">
        <v>1</v>
      </c>
      <c r="D24" s="25" t="s">
        <v>1</v>
      </c>
      <c r="E24" s="25" t="s">
        <v>1</v>
      </c>
      <c r="F24" s="25" t="s">
        <v>1</v>
      </c>
      <c r="G24" s="25" t="s">
        <v>1</v>
      </c>
      <c r="H24" s="25" t="s">
        <v>1</v>
      </c>
      <c r="I24" s="25" t="s">
        <v>1</v>
      </c>
      <c r="J24" s="25" t="s">
        <v>1</v>
      </c>
      <c r="K24" s="25" t="s">
        <v>1</v>
      </c>
      <c r="L24" s="25">
        <v>233.84</v>
      </c>
      <c r="M24" s="25">
        <v>311.67700000000002</v>
      </c>
      <c r="N24" s="25">
        <v>306.66300000000001</v>
      </c>
      <c r="O24" s="25">
        <v>301.64800000000002</v>
      </c>
      <c r="P24" s="25">
        <v>361.863</v>
      </c>
      <c r="Q24" s="25">
        <v>422.07799999999997</v>
      </c>
      <c r="R24" s="25">
        <v>663.55600000000004</v>
      </c>
      <c r="S24" s="25">
        <v>905.03499999999997</v>
      </c>
      <c r="T24" s="25">
        <v>1217.9690000000001</v>
      </c>
      <c r="U24" s="25">
        <v>1195.143</v>
      </c>
      <c r="V24" s="25">
        <v>1190.3869999999999</v>
      </c>
      <c r="W24" s="25">
        <v>1115.4949999999999</v>
      </c>
      <c r="X24" s="25">
        <v>1046.566</v>
      </c>
      <c r="Y24" s="25">
        <v>934.28099999999995</v>
      </c>
      <c r="Z24" s="25">
        <v>913.36800000000005</v>
      </c>
      <c r="AA24" s="25">
        <v>929.30899999999997</v>
      </c>
      <c r="AB24" s="25">
        <v>1032.4960000000001</v>
      </c>
      <c r="AC24" s="25">
        <v>1173.077</v>
      </c>
      <c r="AD24" s="25">
        <v>1277.479</v>
      </c>
      <c r="AE24" s="25">
        <v>1410.8879999999999</v>
      </c>
      <c r="AF24" s="25">
        <v>1653.7940000000001</v>
      </c>
      <c r="AG24" s="25" t="s">
        <v>1</v>
      </c>
    </row>
    <row r="25" spans="1:33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 t="s">
        <v>1</v>
      </c>
      <c r="F25" s="23" t="s">
        <v>1</v>
      </c>
      <c r="G25" s="23" t="s">
        <v>1</v>
      </c>
      <c r="H25" s="23" t="s">
        <v>1</v>
      </c>
      <c r="I25" s="23" t="s">
        <v>1</v>
      </c>
      <c r="J25" s="23" t="s">
        <v>1</v>
      </c>
      <c r="K25" s="23" t="s">
        <v>1</v>
      </c>
      <c r="L25" s="23" t="s">
        <v>1</v>
      </c>
      <c r="M25" s="23" t="s">
        <v>1</v>
      </c>
      <c r="N25" s="23">
        <v>2018.1179999999999</v>
      </c>
      <c r="O25" s="23" t="s">
        <v>1</v>
      </c>
      <c r="P25" s="23">
        <v>2390.6</v>
      </c>
      <c r="Q25" s="23" t="s">
        <v>1</v>
      </c>
      <c r="R25" s="23">
        <v>2954.74</v>
      </c>
      <c r="S25" s="23">
        <v>3213.623</v>
      </c>
      <c r="T25" s="23" t="s">
        <v>1</v>
      </c>
      <c r="U25" s="23">
        <v>3391.2440000000001</v>
      </c>
      <c r="V25" s="23" t="s">
        <v>1</v>
      </c>
      <c r="W25" s="23">
        <v>3687.598</v>
      </c>
      <c r="X25" s="23" t="s">
        <v>1</v>
      </c>
      <c r="Y25" s="23">
        <v>4523.6540000000005</v>
      </c>
      <c r="Z25" s="23" t="s">
        <v>1</v>
      </c>
      <c r="AA25" s="23">
        <v>5052.3720000000003</v>
      </c>
      <c r="AB25" s="23" t="s">
        <v>1</v>
      </c>
      <c r="AC25" s="23">
        <v>5957.6310000000003</v>
      </c>
      <c r="AD25" s="23" t="s">
        <v>1</v>
      </c>
      <c r="AE25" s="23">
        <v>6590.04</v>
      </c>
      <c r="AF25" s="23" t="s">
        <v>1</v>
      </c>
      <c r="AG25" s="23" t="s">
        <v>1</v>
      </c>
    </row>
    <row r="26" spans="1:33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 t="s">
        <v>1</v>
      </c>
      <c r="H26" s="25" t="s">
        <v>1</v>
      </c>
      <c r="I26" s="25" t="s">
        <v>1</v>
      </c>
      <c r="J26" s="25" t="s">
        <v>1</v>
      </c>
      <c r="K26" s="25" t="s">
        <v>1</v>
      </c>
      <c r="L26" s="25" t="s">
        <v>1</v>
      </c>
      <c r="M26" s="25" t="s">
        <v>1</v>
      </c>
      <c r="N26" s="25">
        <v>68.240166293572116</v>
      </c>
      <c r="O26" s="25">
        <v>79.175521291044177</v>
      </c>
      <c r="P26" s="25">
        <v>87.248827450012342</v>
      </c>
      <c r="Q26" s="25">
        <v>93.4936065619045</v>
      </c>
      <c r="R26" s="25">
        <v>103.52685915253277</v>
      </c>
      <c r="S26" s="25">
        <v>138.58093724702425</v>
      </c>
      <c r="T26" s="25">
        <v>133.38402215825775</v>
      </c>
      <c r="U26" s="25">
        <v>161.52102643930283</v>
      </c>
      <c r="V26" s="25">
        <v>137.31969042305684</v>
      </c>
      <c r="W26" s="25">
        <v>176.20509070321532</v>
      </c>
      <c r="X26" s="25">
        <v>166.42029018007312</v>
      </c>
      <c r="Y26" s="25">
        <v>123.68409142339895</v>
      </c>
      <c r="Z26" s="25">
        <v>141.20260143574049</v>
      </c>
      <c r="AA26" s="25">
        <v>239.23179016511449</v>
      </c>
      <c r="AB26" s="25">
        <v>348.94864600035635</v>
      </c>
      <c r="AC26" s="25">
        <v>466.24934337243906</v>
      </c>
      <c r="AD26" s="25">
        <v>541.47829823807479</v>
      </c>
      <c r="AE26" s="25">
        <v>535.86327524076444</v>
      </c>
      <c r="AF26" s="25">
        <v>517.18806192257614</v>
      </c>
      <c r="AG26" s="25" t="s">
        <v>1</v>
      </c>
    </row>
    <row r="27" spans="1:33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 t="s">
        <v>1</v>
      </c>
      <c r="H27" s="23" t="s">
        <v>1</v>
      </c>
      <c r="I27" s="23" t="s">
        <v>1</v>
      </c>
      <c r="J27" s="23" t="s">
        <v>1</v>
      </c>
      <c r="K27" s="23" t="s">
        <v>1</v>
      </c>
      <c r="L27" s="23" t="s">
        <v>1</v>
      </c>
      <c r="M27" s="23">
        <v>251.6</v>
      </c>
      <c r="N27" s="23" t="s">
        <v>1</v>
      </c>
      <c r="O27" s="23">
        <v>237.85</v>
      </c>
      <c r="P27" s="23" t="s">
        <v>1</v>
      </c>
      <c r="Q27" s="23">
        <v>306.16800000000001</v>
      </c>
      <c r="R27" s="23" t="s">
        <v>1</v>
      </c>
      <c r="S27" s="23">
        <v>224.35599999999999</v>
      </c>
      <c r="T27" s="23" t="s">
        <v>1</v>
      </c>
      <c r="U27" s="23" t="s">
        <v>1</v>
      </c>
      <c r="V27" s="23" t="s">
        <v>1</v>
      </c>
      <c r="W27" s="23">
        <v>382.79500000000002</v>
      </c>
      <c r="X27" s="23" t="s">
        <v>1</v>
      </c>
      <c r="Y27" s="23">
        <v>398.68</v>
      </c>
      <c r="Z27" s="23" t="s">
        <v>1</v>
      </c>
      <c r="AA27" s="23">
        <v>462.37</v>
      </c>
      <c r="AB27" s="23" t="s">
        <v>1</v>
      </c>
      <c r="AC27" s="23">
        <v>836.28</v>
      </c>
      <c r="AD27" s="23" t="s">
        <v>1</v>
      </c>
      <c r="AE27" s="23">
        <v>891.93</v>
      </c>
      <c r="AF27" s="23">
        <v>925.92</v>
      </c>
      <c r="AG27" s="23" t="s">
        <v>1</v>
      </c>
    </row>
    <row r="28" spans="1:33" x14ac:dyDescent="0.25">
      <c r="A28" s="12" t="s">
        <v>24</v>
      </c>
      <c r="B28" s="24" t="s">
        <v>1</v>
      </c>
      <c r="C28" s="25" t="s">
        <v>1</v>
      </c>
      <c r="D28" s="25" t="s">
        <v>1</v>
      </c>
      <c r="E28" s="25" t="s">
        <v>1</v>
      </c>
      <c r="F28" s="25" t="s">
        <v>1</v>
      </c>
      <c r="G28" s="25" t="s">
        <v>1</v>
      </c>
      <c r="H28" s="25" t="s">
        <v>1</v>
      </c>
      <c r="I28" s="25" t="s">
        <v>1</v>
      </c>
      <c r="J28" s="25" t="s">
        <v>1</v>
      </c>
      <c r="K28" s="25" t="s">
        <v>1</v>
      </c>
      <c r="L28" s="25" t="s">
        <v>1</v>
      </c>
      <c r="M28" s="25" t="s">
        <v>1</v>
      </c>
      <c r="N28" s="25" t="s">
        <v>1</v>
      </c>
      <c r="O28" s="25" t="s">
        <v>1</v>
      </c>
      <c r="P28" s="25" t="s">
        <v>1</v>
      </c>
      <c r="Q28" s="25" t="s">
        <v>1</v>
      </c>
      <c r="R28" s="25">
        <v>78.623000000000005</v>
      </c>
      <c r="S28" s="25">
        <v>82.162000000000006</v>
      </c>
      <c r="T28" s="25">
        <v>91.436000000000007</v>
      </c>
      <c r="U28" s="25">
        <v>89.938999999999993</v>
      </c>
      <c r="V28" s="25">
        <v>126.669</v>
      </c>
      <c r="W28" s="25">
        <v>136.56399999999999</v>
      </c>
      <c r="X28" s="25">
        <v>195.01300000000001</v>
      </c>
      <c r="Y28" s="25">
        <v>229.828</v>
      </c>
      <c r="Z28" s="25">
        <v>184.04</v>
      </c>
      <c r="AA28" s="25">
        <v>202.09299999999999</v>
      </c>
      <c r="AB28" s="25">
        <v>273.65499999999997</v>
      </c>
      <c r="AC28" s="25">
        <v>347.13200000000001</v>
      </c>
      <c r="AD28" s="25">
        <v>357.37799999999999</v>
      </c>
      <c r="AE28" s="25">
        <v>355.71199999999999</v>
      </c>
      <c r="AF28" s="25">
        <v>358.89499999999998</v>
      </c>
      <c r="AG28" s="25" t="s">
        <v>1</v>
      </c>
    </row>
    <row r="29" spans="1:33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 t="s">
        <v>1</v>
      </c>
      <c r="F29" s="23" t="s">
        <v>1</v>
      </c>
      <c r="G29" s="23" t="s">
        <v>1</v>
      </c>
      <c r="H29" s="23" t="s">
        <v>1</v>
      </c>
      <c r="I29" s="23" t="s">
        <v>1</v>
      </c>
      <c r="J29" s="23" t="s">
        <v>1</v>
      </c>
      <c r="K29" s="23" t="s">
        <v>1</v>
      </c>
      <c r="L29" s="23" t="s">
        <v>1</v>
      </c>
      <c r="M29" s="23" t="s">
        <v>1</v>
      </c>
      <c r="N29" s="23" t="s">
        <v>1</v>
      </c>
      <c r="O29" s="23">
        <v>154.16999999999999</v>
      </c>
      <c r="P29" s="23">
        <v>208.09700000000001</v>
      </c>
      <c r="Q29" s="23">
        <v>207.22300000000001</v>
      </c>
      <c r="R29" s="23">
        <v>262.58800000000002</v>
      </c>
      <c r="S29" s="23">
        <v>266.82100000000003</v>
      </c>
      <c r="T29" s="23">
        <v>361.53100000000001</v>
      </c>
      <c r="U29" s="23">
        <v>355.86900000000003</v>
      </c>
      <c r="V29" s="23">
        <v>405.04500000000002</v>
      </c>
      <c r="W29" s="23">
        <v>525.12400000000002</v>
      </c>
      <c r="X29" s="23">
        <v>555.58199999999999</v>
      </c>
      <c r="Y29" s="23">
        <v>576.51800000000003</v>
      </c>
      <c r="Z29" s="23">
        <v>588.37599999999998</v>
      </c>
      <c r="AA29" s="23">
        <v>570.97199999999998</v>
      </c>
      <c r="AB29" s="23">
        <v>545.44000000000005</v>
      </c>
      <c r="AC29" s="23">
        <v>490.66800000000001</v>
      </c>
      <c r="AD29" s="23">
        <v>542.16200000000003</v>
      </c>
      <c r="AE29" s="23">
        <v>590.90300000000002</v>
      </c>
      <c r="AF29" s="23">
        <v>480.471</v>
      </c>
      <c r="AG29" s="23" t="s">
        <v>1</v>
      </c>
    </row>
    <row r="30" spans="1:33" x14ac:dyDescent="0.25">
      <c r="A30" s="12" t="s">
        <v>26</v>
      </c>
      <c r="B30" s="24" t="s">
        <v>1</v>
      </c>
      <c r="C30" s="25" t="s">
        <v>1</v>
      </c>
      <c r="D30" s="25" t="s">
        <v>1</v>
      </c>
      <c r="E30" s="25" t="s">
        <v>1</v>
      </c>
      <c r="F30" s="25" t="s">
        <v>1</v>
      </c>
      <c r="G30" s="25" t="s">
        <v>1</v>
      </c>
      <c r="H30" s="25" t="s">
        <v>1</v>
      </c>
      <c r="I30" s="25" t="s">
        <v>1</v>
      </c>
      <c r="J30" s="25" t="s">
        <v>1</v>
      </c>
      <c r="K30" s="25" t="s">
        <v>1</v>
      </c>
      <c r="L30" s="25" t="s">
        <v>1</v>
      </c>
      <c r="M30" s="25" t="s">
        <v>1</v>
      </c>
      <c r="N30" s="25" t="s">
        <v>1</v>
      </c>
      <c r="O30" s="25" t="s">
        <v>1</v>
      </c>
      <c r="P30" s="25" t="s">
        <v>1</v>
      </c>
      <c r="Q30" s="25">
        <v>4385.1409999999996</v>
      </c>
      <c r="R30" s="25">
        <v>5179.4359999999997</v>
      </c>
      <c r="S30" s="25">
        <v>5596.2439999999997</v>
      </c>
      <c r="T30" s="25">
        <v>6099.2979999999998</v>
      </c>
      <c r="U30" s="25">
        <v>5772.8450000000003</v>
      </c>
      <c r="V30" s="25">
        <v>5727.4260000000004</v>
      </c>
      <c r="W30" s="25">
        <v>5766.1080000000002</v>
      </c>
      <c r="X30" s="25">
        <v>5701.47</v>
      </c>
      <c r="Y30" s="25">
        <v>5632.2309999999998</v>
      </c>
      <c r="Z30" s="25">
        <v>5586.0029999999997</v>
      </c>
      <c r="AA30" s="25">
        <v>5669</v>
      </c>
      <c r="AB30" s="25">
        <v>5861</v>
      </c>
      <c r="AC30" s="25">
        <v>6363</v>
      </c>
      <c r="AD30" s="25">
        <v>6990</v>
      </c>
      <c r="AE30" s="25">
        <v>7187</v>
      </c>
      <c r="AF30" s="25">
        <v>7295</v>
      </c>
      <c r="AG30" s="25" t="s">
        <v>1</v>
      </c>
    </row>
    <row r="31" spans="1:33" x14ac:dyDescent="0.25">
      <c r="A31" s="9" t="s">
        <v>27</v>
      </c>
      <c r="B31" s="22" t="s">
        <v>1</v>
      </c>
      <c r="C31" s="23" t="s">
        <v>1</v>
      </c>
      <c r="D31" s="23" t="s">
        <v>1</v>
      </c>
      <c r="E31" s="23" t="s">
        <v>1</v>
      </c>
      <c r="F31" s="23" t="s">
        <v>1</v>
      </c>
      <c r="G31" s="23" t="s">
        <v>1</v>
      </c>
      <c r="H31" s="23" t="s">
        <v>1</v>
      </c>
      <c r="I31" s="23" t="s">
        <v>1</v>
      </c>
      <c r="J31" s="23" t="s">
        <v>1</v>
      </c>
      <c r="K31" s="23" t="s">
        <v>1</v>
      </c>
      <c r="L31" s="23" t="s">
        <v>1</v>
      </c>
      <c r="M31" s="23" t="s">
        <v>1</v>
      </c>
      <c r="N31" s="23" t="s">
        <v>1</v>
      </c>
      <c r="O31" s="23">
        <v>6773.1965542184516</v>
      </c>
      <c r="P31" s="23" t="s">
        <v>1</v>
      </c>
      <c r="Q31" s="23">
        <v>6653.0563874943446</v>
      </c>
      <c r="R31" s="23" t="s">
        <v>1</v>
      </c>
      <c r="S31" s="23">
        <v>7133.9769299791351</v>
      </c>
      <c r="T31" s="23" t="s">
        <v>1</v>
      </c>
      <c r="U31" s="23">
        <v>6218.5119266227839</v>
      </c>
      <c r="V31" s="23" t="s">
        <v>1</v>
      </c>
      <c r="W31" s="23">
        <v>7411.4598329974087</v>
      </c>
      <c r="X31" s="23" t="s">
        <v>1</v>
      </c>
      <c r="Y31" s="23" t="s">
        <v>1</v>
      </c>
      <c r="Z31" s="23" t="s">
        <v>1</v>
      </c>
      <c r="AA31" s="23">
        <v>8218.4209119580901</v>
      </c>
      <c r="AB31" s="23" t="s">
        <v>1</v>
      </c>
      <c r="AC31" s="23">
        <v>9621.903249577068</v>
      </c>
      <c r="AD31" s="23" t="s">
        <v>1</v>
      </c>
      <c r="AE31" s="23">
        <v>9937.4828833423053</v>
      </c>
      <c r="AF31" s="23" t="s">
        <v>1</v>
      </c>
      <c r="AG31" s="23" t="s">
        <v>1</v>
      </c>
    </row>
    <row r="32" spans="1:33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>
        <v>176079.96668841896</v>
      </c>
      <c r="AF32" s="29" t="s">
        <v>1</v>
      </c>
      <c r="AG32" s="29" t="s">
        <v>1</v>
      </c>
    </row>
    <row r="33" spans="1:33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</row>
    <row r="34" spans="1:33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</row>
    <row r="35" spans="1:33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 t="s">
        <v>1</v>
      </c>
      <c r="Y35" s="23" t="s">
        <v>1</v>
      </c>
      <c r="Z35" s="23" t="s">
        <v>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11.393628280576532</v>
      </c>
      <c r="AF35" s="23">
        <v>7.3032932310067853</v>
      </c>
      <c r="AG35" s="23" t="s">
        <v>1</v>
      </c>
    </row>
    <row r="36" spans="1:33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>
        <v>2.7040000000000002</v>
      </c>
      <c r="AD36" s="25">
        <v>8.6869999999999994</v>
      </c>
      <c r="AE36" s="25">
        <v>2.0790000000000002</v>
      </c>
      <c r="AF36" s="25" t="s">
        <v>1</v>
      </c>
      <c r="AG36" s="25" t="s">
        <v>1</v>
      </c>
    </row>
    <row r="37" spans="1:33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</row>
    <row r="38" spans="1:33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</row>
    <row r="39" spans="1:33" s="5" customFormat="1" x14ac:dyDescent="0.25">
      <c r="A39" s="9" t="s">
        <v>35</v>
      </c>
      <c r="B39" s="22" t="s">
        <v>1</v>
      </c>
      <c r="C39" s="23" t="s">
        <v>1</v>
      </c>
      <c r="D39" s="23" t="s">
        <v>1</v>
      </c>
      <c r="E39" s="23" t="s">
        <v>1</v>
      </c>
      <c r="F39" s="23" t="s">
        <v>1</v>
      </c>
      <c r="G39" s="23" t="s">
        <v>1</v>
      </c>
      <c r="H39" s="23" t="s">
        <v>1</v>
      </c>
      <c r="I39" s="23" t="s">
        <v>1</v>
      </c>
      <c r="J39" s="23" t="s">
        <v>1</v>
      </c>
      <c r="K39" s="23" t="s">
        <v>1</v>
      </c>
      <c r="L39" s="23" t="s">
        <v>1</v>
      </c>
      <c r="M39" s="23" t="s">
        <v>1</v>
      </c>
      <c r="N39" s="23" t="s">
        <v>1</v>
      </c>
      <c r="O39" s="23" t="s">
        <v>1</v>
      </c>
      <c r="P39" s="23" t="s">
        <v>1</v>
      </c>
      <c r="Q39" s="23" t="s">
        <v>1</v>
      </c>
      <c r="R39" s="23" t="s">
        <v>1</v>
      </c>
      <c r="S39" s="23" t="s">
        <v>1</v>
      </c>
      <c r="T39" s="23" t="s">
        <v>1</v>
      </c>
      <c r="U39" s="23" t="s">
        <v>1</v>
      </c>
      <c r="V39" s="23" t="s">
        <v>1</v>
      </c>
      <c r="W39" s="23" t="s">
        <v>1</v>
      </c>
      <c r="X39" s="23" t="s">
        <v>1</v>
      </c>
      <c r="Y39" s="23">
        <v>70.097918462864882</v>
      </c>
      <c r="Z39" s="23">
        <v>87.903267467389895</v>
      </c>
      <c r="AA39" s="23">
        <v>118.73137388926862</v>
      </c>
      <c r="AB39" s="23">
        <v>144.28400329365971</v>
      </c>
      <c r="AC39" s="23">
        <v>164.43338310934129</v>
      </c>
      <c r="AD39" s="23">
        <v>174.05113769645791</v>
      </c>
      <c r="AE39" s="23">
        <v>197.12995337995338</v>
      </c>
      <c r="AF39" s="23">
        <v>174.36444789443041</v>
      </c>
      <c r="AG39" s="23" t="s">
        <v>1</v>
      </c>
    </row>
    <row r="40" spans="1:33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</row>
    <row r="41" spans="1:33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</row>
    <row r="42" spans="1:33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</row>
    <row r="43" spans="1:33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</row>
    <row r="44" spans="1:33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</row>
    <row r="45" spans="1:33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</row>
    <row r="46" spans="1:33" x14ac:dyDescent="0.25">
      <c r="A46" s="12" t="s">
        <v>42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</row>
    <row r="47" spans="1:33" s="5" customFormat="1" x14ac:dyDescent="0.25">
      <c r="A47" s="9" t="s">
        <v>43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 t="s">
        <v>1</v>
      </c>
      <c r="L47" s="23" t="s">
        <v>1</v>
      </c>
      <c r="M47" s="23" t="s">
        <v>1</v>
      </c>
      <c r="N47" s="23" t="s">
        <v>1</v>
      </c>
      <c r="O47" s="23">
        <v>1619.6943760698712</v>
      </c>
      <c r="P47" s="23" t="s">
        <v>1</v>
      </c>
      <c r="Q47" s="23">
        <v>1608.6001098736454</v>
      </c>
      <c r="R47" s="23" t="s">
        <v>1</v>
      </c>
      <c r="S47" s="23">
        <v>1933.3998627830099</v>
      </c>
      <c r="T47" s="23">
        <v>2075.7809745005288</v>
      </c>
      <c r="U47" s="23">
        <v>1953.5621806182542</v>
      </c>
      <c r="V47" s="23">
        <v>2137.5885461564408</v>
      </c>
      <c r="W47" s="23">
        <v>2412.3232478764085</v>
      </c>
      <c r="X47" s="23">
        <v>2658.4661074768228</v>
      </c>
      <c r="Y47" s="23">
        <v>2627.6147411838547</v>
      </c>
      <c r="Z47" s="23">
        <v>2697.4887484439337</v>
      </c>
      <c r="AA47" s="23">
        <v>2835.7803700724053</v>
      </c>
      <c r="AB47" s="23">
        <v>2799.8406992013433</v>
      </c>
      <c r="AC47" s="23">
        <v>3043.4008791680067</v>
      </c>
      <c r="AD47" s="23">
        <v>3053.8056785621256</v>
      </c>
      <c r="AE47" s="23">
        <v>3241.3233039965075</v>
      </c>
      <c r="AF47" s="23">
        <v>3097.7170142127056</v>
      </c>
      <c r="AG47" s="23" t="s">
        <v>1</v>
      </c>
    </row>
    <row r="48" spans="1:33" x14ac:dyDescent="0.25">
      <c r="A48" s="12" t="s">
        <v>44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 t="s">
        <v>1</v>
      </c>
      <c r="L48" s="25" t="s">
        <v>1</v>
      </c>
      <c r="M48" s="25" t="s">
        <v>1</v>
      </c>
      <c r="N48" s="25" t="s">
        <v>1</v>
      </c>
      <c r="O48" s="25" t="s">
        <v>1</v>
      </c>
      <c r="P48" s="25" t="s">
        <v>1</v>
      </c>
      <c r="Q48" s="25" t="s">
        <v>1</v>
      </c>
      <c r="R48" s="25" t="s">
        <v>1</v>
      </c>
      <c r="S48" s="25" t="s">
        <v>1</v>
      </c>
      <c r="T48" s="25" t="s">
        <v>1</v>
      </c>
      <c r="U48" s="25" t="s">
        <v>1</v>
      </c>
      <c r="V48" s="25" t="s">
        <v>1</v>
      </c>
      <c r="W48" s="25" t="s">
        <v>1</v>
      </c>
      <c r="X48" s="25" t="s">
        <v>1</v>
      </c>
      <c r="Y48" s="25" t="s">
        <v>1</v>
      </c>
      <c r="Z48" s="25" t="s">
        <v>1</v>
      </c>
      <c r="AA48" s="25" t="s">
        <v>1</v>
      </c>
      <c r="AB48" s="25" t="s">
        <v>1</v>
      </c>
      <c r="AC48" s="25" t="s">
        <v>1</v>
      </c>
      <c r="AD48" s="25" t="s">
        <v>1</v>
      </c>
      <c r="AE48" s="25" t="s">
        <v>1</v>
      </c>
      <c r="AF48" s="25" t="s">
        <v>1</v>
      </c>
      <c r="AG48" s="25" t="s">
        <v>1</v>
      </c>
    </row>
    <row r="49" spans="1:33" s="5" customFormat="1" x14ac:dyDescent="0.25">
      <c r="A49" s="9" t="s">
        <v>45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</row>
    <row r="50" spans="1:33" x14ac:dyDescent="0.25">
      <c r="A50" s="12" t="s">
        <v>46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>
        <v>6.7212023826914029</v>
      </c>
      <c r="AB50" s="25">
        <v>9.6305736620369995</v>
      </c>
      <c r="AC50" s="25">
        <v>9.2099514898164347</v>
      </c>
      <c r="AD50" s="25">
        <v>11.113369044812758</v>
      </c>
      <c r="AE50" s="25">
        <v>9.5795532143205548</v>
      </c>
      <c r="AF50" s="25">
        <v>8.7798803731165407</v>
      </c>
      <c r="AG50" s="25" t="s">
        <v>1</v>
      </c>
    </row>
    <row r="51" spans="1:33" s="5" customFormat="1" x14ac:dyDescent="0.25">
      <c r="A51" s="9" t="s">
        <v>47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 t="s">
        <v>1</v>
      </c>
      <c r="AB51" s="23" t="s">
        <v>1</v>
      </c>
      <c r="AC51" s="23" t="s">
        <v>1</v>
      </c>
      <c r="AD51" s="23" t="s">
        <v>1</v>
      </c>
      <c r="AE51" s="23" t="s">
        <v>1</v>
      </c>
      <c r="AF51" s="23" t="s">
        <v>1</v>
      </c>
      <c r="AG51" s="23" t="s">
        <v>1</v>
      </c>
    </row>
    <row r="52" spans="1:33" x14ac:dyDescent="0.25">
      <c r="A52" s="12" t="s">
        <v>48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</row>
    <row r="53" spans="1:33" s="5" customFormat="1" x14ac:dyDescent="0.25">
      <c r="A53" s="9" t="s">
        <v>49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>
        <v>3.9382576366366968</v>
      </c>
      <c r="V53" s="23">
        <v>1.0890879641625688</v>
      </c>
      <c r="W53" s="23">
        <v>2.4124327367675593</v>
      </c>
      <c r="X53" s="23" t="s">
        <v>1</v>
      </c>
      <c r="Y53" s="23" t="s">
        <v>1</v>
      </c>
      <c r="Z53" s="23" t="s">
        <v>1</v>
      </c>
      <c r="AA53" s="23">
        <v>25.228438336558085</v>
      </c>
      <c r="AB53" s="23">
        <v>25.911748007397783</v>
      </c>
      <c r="AC53" s="23">
        <v>31.641424235206664</v>
      </c>
      <c r="AD53" s="23">
        <v>28.54763950094528</v>
      </c>
      <c r="AE53" s="23">
        <v>33.967912405687109</v>
      </c>
      <c r="AF53" s="23">
        <v>6.0717125781504491</v>
      </c>
      <c r="AG53" s="23" t="s">
        <v>1</v>
      </c>
    </row>
    <row r="54" spans="1:33" x14ac:dyDescent="0.25">
      <c r="A54" s="12" t="s">
        <v>50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 t="s">
        <v>1</v>
      </c>
      <c r="V54" s="25" t="s">
        <v>1</v>
      </c>
      <c r="W54" s="25" t="s">
        <v>1</v>
      </c>
      <c r="X54" s="25">
        <v>8842.4939849000239</v>
      </c>
      <c r="Y54" s="25" t="s">
        <v>1</v>
      </c>
      <c r="Z54" s="25" t="s">
        <v>1</v>
      </c>
      <c r="AA54" s="25">
        <v>11338.276992227737</v>
      </c>
      <c r="AB54" s="25" t="s">
        <v>1</v>
      </c>
      <c r="AC54" s="25">
        <v>11630.223981289917</v>
      </c>
      <c r="AD54" s="25" t="s">
        <v>1</v>
      </c>
      <c r="AE54" s="25">
        <v>12649.688061848256</v>
      </c>
      <c r="AF54" s="25" t="s">
        <v>1</v>
      </c>
      <c r="AG54" s="25" t="s">
        <v>1</v>
      </c>
    </row>
    <row r="55" spans="1:33" s="5" customFormat="1" x14ac:dyDescent="0.25">
      <c r="A55" s="9" t="s">
        <v>51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</row>
    <row r="56" spans="1:33" x14ac:dyDescent="0.25">
      <c r="A56" s="12" t="s">
        <v>52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>
        <v>285.62865065785593</v>
      </c>
      <c r="P56" s="25">
        <v>374.32671205897253</v>
      </c>
      <c r="Q56" s="25">
        <v>702.50313040367291</v>
      </c>
      <c r="R56" s="25">
        <v>810.49309010503043</v>
      </c>
      <c r="S56" s="25" t="s">
        <v>1</v>
      </c>
      <c r="T56" s="25">
        <v>1403.7935375577003</v>
      </c>
      <c r="U56" s="25">
        <v>1232.4132032730804</v>
      </c>
      <c r="V56" s="25">
        <v>1738.7312797395443</v>
      </c>
      <c r="W56" s="25">
        <v>1859.5324664214218</v>
      </c>
      <c r="X56" s="25">
        <v>2282.3717311432893</v>
      </c>
      <c r="Y56" s="25">
        <v>2503.566212749161</v>
      </c>
      <c r="Z56" s="25">
        <v>2699.4983657319799</v>
      </c>
      <c r="AA56" s="25">
        <v>2985.3832424392663</v>
      </c>
      <c r="AB56" s="25">
        <v>3393.7513833637422</v>
      </c>
      <c r="AC56" s="25">
        <v>3538.0927534825032</v>
      </c>
      <c r="AD56" s="25">
        <v>3568.323492825481</v>
      </c>
      <c r="AE56" s="25">
        <v>4023.8415804208998</v>
      </c>
      <c r="AF56" s="25">
        <v>3847.3847567258863</v>
      </c>
      <c r="AG56" s="25" t="s">
        <v>1</v>
      </c>
    </row>
    <row r="57" spans="1:33" s="5" customFormat="1" x14ac:dyDescent="0.25">
      <c r="A57" s="9" t="s">
        <v>53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 t="s">
        <v>1</v>
      </c>
      <c r="N57" s="23" t="s">
        <v>1</v>
      </c>
      <c r="O57" s="23" t="s">
        <v>1</v>
      </c>
      <c r="P57" s="23" t="s">
        <v>1</v>
      </c>
      <c r="Q57" s="23" t="s">
        <v>1</v>
      </c>
      <c r="R57" s="23">
        <v>14569.844366538075</v>
      </c>
      <c r="S57" s="23">
        <v>15960.149925475642</v>
      </c>
      <c r="T57" s="23">
        <v>13923.776812176622</v>
      </c>
      <c r="U57" s="23">
        <v>12342.02078703392</v>
      </c>
      <c r="V57" s="23">
        <v>12910.799216637133</v>
      </c>
      <c r="W57" s="23">
        <v>13777.480757708439</v>
      </c>
      <c r="X57" s="23">
        <v>14387.263063129727</v>
      </c>
      <c r="Y57" s="23">
        <v>15012.952452723546</v>
      </c>
      <c r="Z57" s="23">
        <v>17469.607502605071</v>
      </c>
      <c r="AA57" s="23">
        <v>20761.0492670561</v>
      </c>
      <c r="AB57" s="23">
        <v>20430.394884560941</v>
      </c>
      <c r="AC57" s="23">
        <v>20856.878871182998</v>
      </c>
      <c r="AD57" s="23">
        <v>22416.385030122867</v>
      </c>
      <c r="AE57" s="23" t="s">
        <v>1</v>
      </c>
      <c r="AF57" s="23" t="s">
        <v>1</v>
      </c>
      <c r="AG57" s="23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107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>
        <v>262.07400995125761</v>
      </c>
      <c r="K5" s="11">
        <v>285.1592759157341</v>
      </c>
      <c r="L5" s="11">
        <v>286.58632004001544</v>
      </c>
      <c r="M5" s="11">
        <v>311.96686429204169</v>
      </c>
      <c r="N5" s="11">
        <v>281.4081391158706</v>
      </c>
      <c r="O5" s="11">
        <v>282.87791034714166</v>
      </c>
      <c r="P5" s="11">
        <v>294.03478987877708</v>
      </c>
      <c r="Q5" s="11">
        <v>296.23805547912434</v>
      </c>
      <c r="R5" s="11">
        <v>321.2472367984293</v>
      </c>
      <c r="S5" s="11">
        <v>345.0619448974029</v>
      </c>
      <c r="T5" s="11">
        <v>364.31219626602621</v>
      </c>
      <c r="U5" s="11">
        <v>351.59476019204521</v>
      </c>
      <c r="V5" s="11">
        <v>373.82736712156674</v>
      </c>
      <c r="W5" s="11">
        <v>424.89217896770549</v>
      </c>
      <c r="X5" s="11">
        <v>458.67900702891149</v>
      </c>
      <c r="Y5" s="11">
        <v>471.55879110371882</v>
      </c>
      <c r="Z5" s="11" t="s">
        <v>1</v>
      </c>
      <c r="AA5" s="11">
        <v>496.56164012211264</v>
      </c>
      <c r="AB5" s="11" t="s">
        <v>1</v>
      </c>
      <c r="AC5" s="11">
        <v>630.04052278561664</v>
      </c>
      <c r="AD5" s="11" t="s">
        <v>1</v>
      </c>
      <c r="AE5" s="11">
        <v>807.18643234684032</v>
      </c>
      <c r="AF5" s="11" t="s">
        <v>1</v>
      </c>
      <c r="AG5" s="11" t="s">
        <v>1</v>
      </c>
    </row>
    <row r="6" spans="1:33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6.2451867008619173</v>
      </c>
      <c r="V6" s="14" t="s">
        <v>1</v>
      </c>
      <c r="W6" s="14" t="s">
        <v>1</v>
      </c>
      <c r="X6" s="14" t="s">
        <v>1</v>
      </c>
      <c r="Y6" s="14" t="s">
        <v>1</v>
      </c>
      <c r="Z6" s="14">
        <v>9.4892860859826449</v>
      </c>
      <c r="AA6" s="14">
        <v>20.367291950476755</v>
      </c>
      <c r="AB6" s="14">
        <v>21.965371733921437</v>
      </c>
      <c r="AC6" s="14">
        <v>22.556756376766437</v>
      </c>
      <c r="AD6" s="14">
        <v>24.825590612441871</v>
      </c>
      <c r="AE6" s="14">
        <v>25.045883366404404</v>
      </c>
      <c r="AF6" s="14">
        <v>24.070902638232688</v>
      </c>
      <c r="AG6" s="14" t="s">
        <v>1</v>
      </c>
    </row>
    <row r="7" spans="1:33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57.239601707091246</v>
      </c>
      <c r="R7" s="18">
        <v>69.815093032613063</v>
      </c>
      <c r="S7" s="18">
        <v>78.782450105573105</v>
      </c>
      <c r="T7" s="18">
        <v>83.086954306539042</v>
      </c>
      <c r="U7" s="18">
        <v>70.374856408815816</v>
      </c>
      <c r="V7" s="18">
        <v>78.007976391969706</v>
      </c>
      <c r="W7" s="18">
        <v>88.075662871684855</v>
      </c>
      <c r="X7" s="18">
        <v>95.536366511556139</v>
      </c>
      <c r="Y7" s="18">
        <v>102.62004498419662</v>
      </c>
      <c r="Z7" s="18">
        <v>100.55185778631055</v>
      </c>
      <c r="AA7" s="18">
        <v>100.68357950835954</v>
      </c>
      <c r="AB7" s="18">
        <v>105.50554914982892</v>
      </c>
      <c r="AC7" s="18">
        <v>121.47407642963705</v>
      </c>
      <c r="AD7" s="18">
        <v>143.64352905795022</v>
      </c>
      <c r="AE7" s="18">
        <v>149.31094835882757</v>
      </c>
      <c r="AF7" s="18">
        <v>137.20022988878728</v>
      </c>
      <c r="AG7" s="18" t="s">
        <v>1</v>
      </c>
    </row>
    <row r="8" spans="1:33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532.99598586252125</v>
      </c>
      <c r="P8" s="14" t="s">
        <v>1</v>
      </c>
      <c r="Q8" s="14">
        <v>551.54094932302019</v>
      </c>
      <c r="R8" s="14" t="s">
        <v>1</v>
      </c>
      <c r="S8" s="14">
        <v>647.49165170120932</v>
      </c>
      <c r="T8" s="14">
        <v>735.59994640065406</v>
      </c>
      <c r="U8" s="14">
        <v>781.05076368746779</v>
      </c>
      <c r="V8" s="14">
        <v>767.02075690385834</v>
      </c>
      <c r="W8" s="14">
        <v>784.15183631555249</v>
      </c>
      <c r="X8" s="14">
        <v>797.29197774581132</v>
      </c>
      <c r="Y8" s="14">
        <v>791.52465847051724</v>
      </c>
      <c r="Z8" s="14" t="s">
        <v>1</v>
      </c>
      <c r="AA8" s="14">
        <v>853.25878234905588</v>
      </c>
      <c r="AB8" s="14" t="s">
        <v>1</v>
      </c>
      <c r="AC8" s="14">
        <v>845.98782844048162</v>
      </c>
      <c r="AD8" s="14" t="s">
        <v>1</v>
      </c>
      <c r="AE8" s="14">
        <v>928.21631249154075</v>
      </c>
      <c r="AF8" s="14" t="s">
        <v>1</v>
      </c>
      <c r="AG8" s="14" t="s">
        <v>1</v>
      </c>
    </row>
    <row r="9" spans="1:33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14.352007307112126</v>
      </c>
      <c r="P9" s="11">
        <v>20.15452141995431</v>
      </c>
      <c r="Q9" s="11">
        <v>27.79187517703711</v>
      </c>
      <c r="R9" s="11">
        <v>40.307167159615311</v>
      </c>
      <c r="S9" s="11">
        <v>50.28580015115719</v>
      </c>
      <c r="T9" s="11">
        <v>57.999079154643063</v>
      </c>
      <c r="U9" s="11">
        <v>53.484864927570932</v>
      </c>
      <c r="V9" s="11">
        <v>72.785772250002069</v>
      </c>
      <c r="W9" s="11">
        <v>155.93703138262975</v>
      </c>
      <c r="X9" s="11">
        <v>143.934326864723</v>
      </c>
      <c r="Y9" s="11">
        <v>99.028703730378112</v>
      </c>
      <c r="Z9" s="11">
        <v>76.023511768419567</v>
      </c>
      <c r="AA9" s="11">
        <v>88.54845760553475</v>
      </c>
      <c r="AB9" s="11">
        <v>92.722425199960497</v>
      </c>
      <c r="AC9" s="11">
        <v>94.513373604468725</v>
      </c>
      <c r="AD9" s="11">
        <v>103.25643273969702</v>
      </c>
      <c r="AE9" s="11">
        <v>157.28157097510049</v>
      </c>
      <c r="AF9" s="11">
        <v>170.99435748020218</v>
      </c>
      <c r="AG9" s="11" t="s">
        <v>1</v>
      </c>
    </row>
    <row r="10" spans="1:33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646.7195054689098</v>
      </c>
      <c r="P10" s="14">
        <v>669.79819425924757</v>
      </c>
      <c r="Q10" s="14">
        <v>670.30061455502232</v>
      </c>
      <c r="R10" s="14">
        <v>699.98868780638372</v>
      </c>
      <c r="S10" s="14">
        <v>774.42546716627601</v>
      </c>
      <c r="T10" s="14">
        <v>876.75283661898061</v>
      </c>
      <c r="U10" s="14">
        <v>833.8630714854495</v>
      </c>
      <c r="V10" s="14">
        <v>831.79469460369432</v>
      </c>
      <c r="W10" s="14">
        <v>862.81246996774416</v>
      </c>
      <c r="X10" s="14">
        <v>770.11064181858137</v>
      </c>
      <c r="Y10" s="14">
        <v>723.16841644263582</v>
      </c>
      <c r="Z10" s="14">
        <v>618.59471847110569</v>
      </c>
      <c r="AA10" s="14">
        <v>588.29195920105406</v>
      </c>
      <c r="AB10" s="14">
        <v>596.17517320383945</v>
      </c>
      <c r="AC10" s="14">
        <v>633.50843193100229</v>
      </c>
      <c r="AD10" s="14">
        <v>634.2692250862641</v>
      </c>
      <c r="AE10" s="14">
        <v>642.33546559424576</v>
      </c>
      <c r="AF10" s="14">
        <v>684.47782959615358</v>
      </c>
      <c r="AG10" s="14" t="s">
        <v>1</v>
      </c>
    </row>
    <row r="11" spans="1:33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290.01804724534833</v>
      </c>
      <c r="N11" s="11">
        <v>289.97965183976618</v>
      </c>
      <c r="O11" s="11">
        <v>281.64829448146662</v>
      </c>
      <c r="P11" s="11">
        <v>288.79154975517224</v>
      </c>
      <c r="Q11" s="11">
        <v>297.01620220782593</v>
      </c>
      <c r="R11" s="11">
        <v>311.14427197119329</v>
      </c>
      <c r="S11" s="11">
        <v>322.17166702276722</v>
      </c>
      <c r="T11" s="11">
        <v>324.49997313098686</v>
      </c>
      <c r="U11" s="11">
        <v>346.08145768744328</v>
      </c>
      <c r="V11" s="11">
        <v>358.01197941524055</v>
      </c>
      <c r="W11" s="11">
        <v>379.96763385130362</v>
      </c>
      <c r="X11" s="11">
        <v>391.77527244454075</v>
      </c>
      <c r="Y11" s="11">
        <v>394.32081732851645</v>
      </c>
      <c r="Z11" s="11">
        <v>401.88361603307493</v>
      </c>
      <c r="AA11" s="11" t="s">
        <v>1</v>
      </c>
      <c r="AB11" s="11">
        <v>415.92296085971714</v>
      </c>
      <c r="AC11" s="11">
        <v>423.70832689401328</v>
      </c>
      <c r="AD11" s="11">
        <v>437.81642215430497</v>
      </c>
      <c r="AE11" s="11">
        <v>451.71003938477986</v>
      </c>
      <c r="AF11" s="11">
        <v>448.05443359711415</v>
      </c>
      <c r="AG11" s="11" t="s">
        <v>1</v>
      </c>
    </row>
    <row r="12" spans="1:33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22.477609978197144</v>
      </c>
      <c r="R12" s="14">
        <v>21.293389734145279</v>
      </c>
      <c r="S12" s="14">
        <v>24.373833486073956</v>
      </c>
      <c r="T12" s="14">
        <v>36.157483053514575</v>
      </c>
      <c r="U12" s="14">
        <v>30.665644078717474</v>
      </c>
      <c r="V12" s="14">
        <v>26.873795847976549</v>
      </c>
      <c r="W12" s="14">
        <v>26.939570990251088</v>
      </c>
      <c r="X12" s="14">
        <v>26.52042264842494</v>
      </c>
      <c r="Y12" s="14">
        <v>32.634266705071688</v>
      </c>
      <c r="Z12" s="14">
        <v>31.326865396922326</v>
      </c>
      <c r="AA12" s="14">
        <v>37.769526996849805</v>
      </c>
      <c r="AB12" s="14">
        <v>39.047759651531074</v>
      </c>
      <c r="AC12" s="14">
        <v>42.174160801554955</v>
      </c>
      <c r="AD12" s="14">
        <v>39.226909183158945</v>
      </c>
      <c r="AE12" s="14">
        <v>52.131796391006525</v>
      </c>
      <c r="AF12" s="14">
        <v>53.728510765102484</v>
      </c>
      <c r="AG12" s="14" t="s">
        <v>1</v>
      </c>
    </row>
    <row r="13" spans="1:33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 t="s">
        <v>1</v>
      </c>
      <c r="S13" s="11" t="s">
        <v>1</v>
      </c>
      <c r="T13" s="11" t="s">
        <v>1</v>
      </c>
      <c r="U13" s="11" t="s">
        <v>1</v>
      </c>
      <c r="V13" s="11" t="s">
        <v>1</v>
      </c>
      <c r="W13" s="11" t="s">
        <v>1</v>
      </c>
      <c r="X13" s="11" t="s">
        <v>1</v>
      </c>
      <c r="Y13" s="11" t="s">
        <v>1</v>
      </c>
      <c r="Z13" s="11" t="s">
        <v>1</v>
      </c>
      <c r="AA13" s="11">
        <v>320.49952444155463</v>
      </c>
      <c r="AB13" s="11" t="s">
        <v>1</v>
      </c>
      <c r="AC13" s="11">
        <v>396.01904285441691</v>
      </c>
      <c r="AD13" s="11" t="s">
        <v>1</v>
      </c>
      <c r="AE13" s="11">
        <v>553.49570250455974</v>
      </c>
      <c r="AF13" s="11" t="s">
        <v>1</v>
      </c>
      <c r="AG13" s="11" t="s">
        <v>1</v>
      </c>
    </row>
    <row r="14" spans="1:33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>
        <v>103.48961171226158</v>
      </c>
      <c r="R14" s="14">
        <v>112.46678253325155</v>
      </c>
      <c r="S14" s="14">
        <v>126.45737008195073</v>
      </c>
      <c r="T14" s="14">
        <v>143.9510591856106</v>
      </c>
      <c r="U14" s="14">
        <v>139.57216423986719</v>
      </c>
      <c r="V14" s="14">
        <v>143.98258791381991</v>
      </c>
      <c r="W14" s="14">
        <v>145.81867320782086</v>
      </c>
      <c r="X14" s="14">
        <v>147.55975382614852</v>
      </c>
      <c r="Y14" s="14">
        <v>153.83226937500282</v>
      </c>
      <c r="Z14" s="14">
        <v>166.74231686939927</v>
      </c>
      <c r="AA14" s="14">
        <v>179.08005438365635</v>
      </c>
      <c r="AB14" s="14">
        <v>195.37234026770162</v>
      </c>
      <c r="AC14" s="14">
        <v>202.36441485578735</v>
      </c>
      <c r="AD14" s="14">
        <v>218.71396167115566</v>
      </c>
      <c r="AE14" s="14">
        <v>234.12397094470981</v>
      </c>
      <c r="AF14" s="14">
        <v>210.43888088990232</v>
      </c>
      <c r="AG14" s="14" t="s">
        <v>1</v>
      </c>
    </row>
    <row r="15" spans="1:33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5.6839121190644928</v>
      </c>
      <c r="N15" s="11">
        <v>7.6614824155807764</v>
      </c>
      <c r="O15" s="11">
        <v>10.67920874256467</v>
      </c>
      <c r="P15" s="11">
        <v>11.482946793997272</v>
      </c>
      <c r="Q15" s="11">
        <v>11.975806451612904</v>
      </c>
      <c r="R15" s="11">
        <v>12.41984430663676</v>
      </c>
      <c r="S15" s="11">
        <v>13.780267903142709</v>
      </c>
      <c r="T15" s="11">
        <v>15.53770862090601</v>
      </c>
      <c r="U15" s="11">
        <v>14.832132828714441</v>
      </c>
      <c r="V15" s="11">
        <v>12.121933793760419</v>
      </c>
      <c r="W15" s="11">
        <v>11.860788863109049</v>
      </c>
      <c r="X15" s="11">
        <v>12.064903568541402</v>
      </c>
      <c r="Y15" s="11">
        <v>15.655011655011656</v>
      </c>
      <c r="Z15" s="11">
        <v>19.687131050767416</v>
      </c>
      <c r="AA15" s="11">
        <v>19.751267240363077</v>
      </c>
      <c r="AB15" s="11">
        <v>39.969583528310714</v>
      </c>
      <c r="AC15" s="11">
        <v>41.05068271233511</v>
      </c>
      <c r="AD15" s="11">
        <v>52.045895650188378</v>
      </c>
      <c r="AE15" s="11">
        <v>65.706081081081081</v>
      </c>
      <c r="AF15" s="11">
        <v>77.210585585585591</v>
      </c>
      <c r="AG15" s="11" t="s">
        <v>1</v>
      </c>
    </row>
    <row r="16" spans="1:33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6.2103479575325542</v>
      </c>
      <c r="Q16" s="14">
        <v>8.0280647364385871</v>
      </c>
      <c r="R16" s="14">
        <v>13.203928756847246</v>
      </c>
      <c r="S16" s="14">
        <v>15.934126628577038</v>
      </c>
      <c r="T16" s="14">
        <v>14.855588392291615</v>
      </c>
      <c r="U16" s="14">
        <v>13.441881244543794</v>
      </c>
      <c r="V16" s="14">
        <v>15.38118762436712</v>
      </c>
      <c r="W16" s="14">
        <v>17.902946841525416</v>
      </c>
      <c r="X16" s="14">
        <v>16.251849823398711</v>
      </c>
      <c r="Y16" s="14">
        <v>17.662401368723941</v>
      </c>
      <c r="Z16" s="14">
        <v>29.643980794865353</v>
      </c>
      <c r="AA16" s="14">
        <v>26.366358786853485</v>
      </c>
      <c r="AB16" s="14">
        <v>34.781110045588299</v>
      </c>
      <c r="AC16" s="14">
        <v>39.539061802605879</v>
      </c>
      <c r="AD16" s="14">
        <v>50.701040673067581</v>
      </c>
      <c r="AE16" s="14">
        <v>52.629576388403216</v>
      </c>
      <c r="AF16" s="14">
        <v>74.364992107744627</v>
      </c>
      <c r="AG16" s="14" t="s">
        <v>1</v>
      </c>
    </row>
    <row r="17" spans="1:33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12.103821333426131</v>
      </c>
      <c r="Y17" s="11">
        <v>10.269164583900785</v>
      </c>
      <c r="Z17" s="11">
        <v>17.068907426656885</v>
      </c>
      <c r="AA17" s="11">
        <v>9.0104791872948233</v>
      </c>
      <c r="AB17" s="11">
        <v>8.9653572517583751</v>
      </c>
      <c r="AC17" s="11">
        <v>13.325836695971548</v>
      </c>
      <c r="AD17" s="11">
        <v>17.112108683669188</v>
      </c>
      <c r="AE17" s="11">
        <v>20.034162967951108</v>
      </c>
      <c r="AF17" s="11">
        <v>23.910533252606566</v>
      </c>
      <c r="AG17" s="11" t="s">
        <v>1</v>
      </c>
    </row>
    <row r="18" spans="1:33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 t="s">
        <v>1</v>
      </c>
      <c r="W18" s="14" t="s">
        <v>1</v>
      </c>
      <c r="X18" s="14" t="s">
        <v>1</v>
      </c>
      <c r="Y18" s="14" t="s">
        <v>1</v>
      </c>
      <c r="Z18" s="14" t="s">
        <v>1</v>
      </c>
      <c r="AA18" s="14" t="s">
        <v>1</v>
      </c>
      <c r="AB18" s="14" t="s">
        <v>1</v>
      </c>
      <c r="AC18" s="14" t="s">
        <v>1</v>
      </c>
      <c r="AD18" s="14" t="s">
        <v>1</v>
      </c>
      <c r="AE18" s="14">
        <v>599.93925899218652</v>
      </c>
      <c r="AF18" s="14" t="s">
        <v>1</v>
      </c>
      <c r="AG18" s="14" t="s">
        <v>1</v>
      </c>
    </row>
    <row r="19" spans="1:33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43.552782576105336</v>
      </c>
      <c r="V19" s="11">
        <v>48.010453956416072</v>
      </c>
      <c r="W19" s="11">
        <v>52.791187293942187</v>
      </c>
      <c r="X19" s="11">
        <v>55.723309706106761</v>
      </c>
      <c r="Y19" s="11">
        <v>63.478183237763936</v>
      </c>
      <c r="Z19" s="11">
        <v>67.016281450371665</v>
      </c>
      <c r="AA19" s="11">
        <v>73.510993971795173</v>
      </c>
      <c r="AB19" s="11">
        <v>76.721240346676367</v>
      </c>
      <c r="AC19" s="11">
        <v>88.07690902613119</v>
      </c>
      <c r="AD19" s="11">
        <v>107.65666685049099</v>
      </c>
      <c r="AE19" s="11">
        <v>116.34124745159664</v>
      </c>
      <c r="AF19" s="11">
        <v>113.03474402649583</v>
      </c>
      <c r="AG19" s="11" t="s">
        <v>1</v>
      </c>
    </row>
    <row r="20" spans="1:33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5.2568481984761162</v>
      </c>
      <c r="O20" s="14" t="s">
        <v>1</v>
      </c>
      <c r="P20" s="14" t="s">
        <v>1</v>
      </c>
      <c r="Q20" s="14">
        <v>31.454110064672694</v>
      </c>
      <c r="R20" s="14">
        <v>35.13417731487862</v>
      </c>
      <c r="S20" s="14" t="s">
        <v>1</v>
      </c>
      <c r="T20" s="14">
        <v>44.731141832177023</v>
      </c>
      <c r="U20" s="14">
        <v>39.334033123396317</v>
      </c>
      <c r="V20" s="14">
        <v>50.206033510922069</v>
      </c>
      <c r="W20" s="14">
        <v>54.534921022517807</v>
      </c>
      <c r="X20" s="14">
        <v>61.008655576339059</v>
      </c>
      <c r="Y20" s="14">
        <v>54.351626536133907</v>
      </c>
      <c r="Z20" s="14">
        <v>64.677345495203369</v>
      </c>
      <c r="AA20" s="14">
        <v>74.755684924081848</v>
      </c>
      <c r="AB20" s="14">
        <v>72.738404529267569</v>
      </c>
      <c r="AC20" s="14">
        <v>84.474109053211336</v>
      </c>
      <c r="AD20" s="14">
        <v>100.53090736895786</v>
      </c>
      <c r="AE20" s="14">
        <v>105.69246001108154</v>
      </c>
      <c r="AF20" s="14">
        <v>116.44845462389847</v>
      </c>
      <c r="AG20" s="14" t="s">
        <v>1</v>
      </c>
    </row>
    <row r="21" spans="1:33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>
        <v>577.06678985577651</v>
      </c>
      <c r="X21" s="11" t="s">
        <v>1</v>
      </c>
      <c r="Y21" s="11">
        <v>603.12142625023489</v>
      </c>
      <c r="Z21" s="11" t="s">
        <v>1</v>
      </c>
      <c r="AA21" s="11">
        <v>669.65807243855647</v>
      </c>
      <c r="AB21" s="11" t="s">
        <v>1</v>
      </c>
      <c r="AC21" s="11">
        <v>752.66062766826303</v>
      </c>
      <c r="AD21" s="11" t="s">
        <v>1</v>
      </c>
      <c r="AE21" s="11">
        <v>800.50365766652783</v>
      </c>
      <c r="AF21" s="11" t="s">
        <v>1</v>
      </c>
      <c r="AG21" s="11" t="s">
        <v>1</v>
      </c>
    </row>
    <row r="22" spans="1:33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>
        <v>214.13880678269987</v>
      </c>
      <c r="L22" s="14" t="s">
        <v>1</v>
      </c>
      <c r="M22" s="14">
        <v>236.23255521842333</v>
      </c>
      <c r="N22" s="14" t="s">
        <v>1</v>
      </c>
      <c r="O22" s="14">
        <v>242.02282940057037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340.03300117282669</v>
      </c>
      <c r="X22" s="14">
        <v>348.45460652316842</v>
      </c>
      <c r="Y22" s="14">
        <v>446.10675380927313</v>
      </c>
      <c r="Z22" s="14">
        <v>455.23099184177516</v>
      </c>
      <c r="AA22" s="14">
        <v>451.22061878092029</v>
      </c>
      <c r="AB22" s="14">
        <v>476.81875852224465</v>
      </c>
      <c r="AC22" s="14">
        <v>506.30540579426531</v>
      </c>
      <c r="AD22" s="14">
        <v>521.994705607882</v>
      </c>
      <c r="AE22" s="14">
        <v>569.51078923772582</v>
      </c>
      <c r="AF22" s="14">
        <v>585.35599215447883</v>
      </c>
      <c r="AG22" s="14" t="s">
        <v>1</v>
      </c>
    </row>
    <row r="23" spans="1:33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 t="s">
        <v>1</v>
      </c>
      <c r="U23" s="11">
        <v>12.953409108583521</v>
      </c>
      <c r="V23" s="11">
        <v>14.349906881656622</v>
      </c>
      <c r="W23" s="11">
        <v>18.265174091989635</v>
      </c>
      <c r="X23" s="11">
        <v>27.060916926903079</v>
      </c>
      <c r="Y23" s="11">
        <v>31.73035833975074</v>
      </c>
      <c r="Z23" s="11">
        <v>37.504891384889895</v>
      </c>
      <c r="AA23" s="11">
        <v>42.163302031429133</v>
      </c>
      <c r="AB23" s="11">
        <v>56.260894031203449</v>
      </c>
      <c r="AC23" s="11">
        <v>65.276451345617573</v>
      </c>
      <c r="AD23" s="11">
        <v>82.332309250668047</v>
      </c>
      <c r="AE23" s="11">
        <v>91.955170670058479</v>
      </c>
      <c r="AF23" s="11">
        <v>95.501266408395836</v>
      </c>
      <c r="AG23" s="11" t="s">
        <v>1</v>
      </c>
    </row>
    <row r="24" spans="1:33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22.709280038907995</v>
      </c>
      <c r="M24" s="14">
        <v>30.138605267692533</v>
      </c>
      <c r="N24" s="14">
        <v>29.526611192561671</v>
      </c>
      <c r="O24" s="14">
        <v>28.922264797578279</v>
      </c>
      <c r="P24" s="14">
        <v>34.558851126849298</v>
      </c>
      <c r="Q24" s="14">
        <v>40.165409033358245</v>
      </c>
      <c r="R24" s="14">
        <v>62.939078027436658</v>
      </c>
      <c r="S24" s="14">
        <v>85.597537080506712</v>
      </c>
      <c r="T24" s="14">
        <v>114.95355399566262</v>
      </c>
      <c r="U24" s="14">
        <v>112.70621354696732</v>
      </c>
      <c r="V24" s="14">
        <v>112.34243904667188</v>
      </c>
      <c r="W24" s="14">
        <v>105.54024928614544</v>
      </c>
      <c r="X24" s="14">
        <v>99.423843573644248</v>
      </c>
      <c r="Y24" s="14">
        <v>89.208357359352192</v>
      </c>
      <c r="Z24" s="14">
        <v>87.67027144181472</v>
      </c>
      <c r="AA24" s="14">
        <v>89.62939236914336</v>
      </c>
      <c r="AB24" s="14">
        <v>99.9944022287265</v>
      </c>
      <c r="AC24" s="14">
        <v>114.01797361274359</v>
      </c>
      <c r="AD24" s="14">
        <v>124.55684092528291</v>
      </c>
      <c r="AE24" s="14">
        <v>137.96814003107903</v>
      </c>
      <c r="AF24" s="14">
        <v>162.18899646935105</v>
      </c>
      <c r="AG24" s="14" t="s">
        <v>1</v>
      </c>
    </row>
    <row r="25" spans="1:33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>
        <v>248.09635902386063</v>
      </c>
      <c r="O25" s="11" t="s">
        <v>1</v>
      </c>
      <c r="P25" s="11">
        <v>290.94033508157975</v>
      </c>
      <c r="Q25" s="11" t="s">
        <v>1</v>
      </c>
      <c r="R25" s="11">
        <v>356.62253210277476</v>
      </c>
      <c r="S25" s="11">
        <v>386.54374079911361</v>
      </c>
      <c r="T25" s="11" t="s">
        <v>1</v>
      </c>
      <c r="U25" s="11">
        <v>405.03768036525543</v>
      </c>
      <c r="V25" s="11" t="s">
        <v>1</v>
      </c>
      <c r="W25" s="11">
        <v>436.22139513557761</v>
      </c>
      <c r="X25" s="11" t="s">
        <v>1</v>
      </c>
      <c r="Y25" s="11">
        <v>528.69963484911341</v>
      </c>
      <c r="Z25" s="11" t="s">
        <v>1</v>
      </c>
      <c r="AA25" s="11">
        <v>582.16037959777202</v>
      </c>
      <c r="AB25" s="11" t="s">
        <v>1</v>
      </c>
      <c r="AC25" s="11">
        <v>675.47594921983818</v>
      </c>
      <c r="AD25" s="11" t="s">
        <v>1</v>
      </c>
      <c r="AE25" s="11">
        <v>735.89781556926994</v>
      </c>
      <c r="AF25" s="11" t="s">
        <v>1</v>
      </c>
      <c r="AG25" s="11" t="s">
        <v>1</v>
      </c>
    </row>
    <row r="26" spans="1:33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3.1226519841477343</v>
      </c>
      <c r="O26" s="14">
        <v>3.6452135215994881</v>
      </c>
      <c r="P26" s="14">
        <v>4.0434374105716264</v>
      </c>
      <c r="Q26" s="14">
        <v>4.3653329714717186</v>
      </c>
      <c r="R26" s="14">
        <v>4.8754531477499627</v>
      </c>
      <c r="S26" s="14">
        <v>6.5883660761545997</v>
      </c>
      <c r="T26" s="14">
        <v>6.4036061017765205</v>
      </c>
      <c r="U26" s="14">
        <v>7.8263929100125509</v>
      </c>
      <c r="V26" s="14">
        <v>6.7077277585986721</v>
      </c>
      <c r="W26" s="14">
        <v>8.6643818684615344</v>
      </c>
      <c r="X26" s="14">
        <v>8.2274401300564666</v>
      </c>
      <c r="Y26" s="14">
        <v>6.1434196368845981</v>
      </c>
      <c r="Z26" s="14">
        <v>7.0474692932017877</v>
      </c>
      <c r="AA26" s="14">
        <v>12.006508859526429</v>
      </c>
      <c r="AB26" s="14">
        <v>17.626976273596604</v>
      </c>
      <c r="AC26" s="14">
        <v>23.722910287099722</v>
      </c>
      <c r="AD26" s="14">
        <v>27.759414214336836</v>
      </c>
      <c r="AE26" s="14">
        <v>27.672374598642477</v>
      </c>
      <c r="AF26" s="14">
        <v>26.88410277109535</v>
      </c>
      <c r="AG26" s="14" t="s">
        <v>1</v>
      </c>
    </row>
    <row r="27" spans="1:33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>
        <v>22.596521770212952</v>
      </c>
      <c r="N27" s="11" t="s">
        <v>1</v>
      </c>
      <c r="O27" s="11">
        <v>21.200860976902874</v>
      </c>
      <c r="P27" s="11" t="s">
        <v>1</v>
      </c>
      <c r="Q27" s="11">
        <v>27.276053514047611</v>
      </c>
      <c r="R27" s="11" t="s">
        <v>1</v>
      </c>
      <c r="S27" s="11">
        <v>20.175249753650018</v>
      </c>
      <c r="T27" s="11" t="s">
        <v>1</v>
      </c>
      <c r="U27" s="11" t="s">
        <v>1</v>
      </c>
      <c r="V27" s="11" t="s">
        <v>1</v>
      </c>
      <c r="W27" s="11">
        <v>35.348804824491538</v>
      </c>
      <c r="X27" s="11" t="s">
        <v>1</v>
      </c>
      <c r="Y27" s="11">
        <v>37.119314743261484</v>
      </c>
      <c r="Z27" s="11" t="s">
        <v>1</v>
      </c>
      <c r="AA27" s="11">
        <v>43.37531367996435</v>
      </c>
      <c r="AB27" s="11" t="s">
        <v>1</v>
      </c>
      <c r="AC27" s="11">
        <v>79.122376282588021</v>
      </c>
      <c r="AD27" s="11" t="s">
        <v>1</v>
      </c>
      <c r="AE27" s="11">
        <v>85.161009428120906</v>
      </c>
      <c r="AF27" s="11">
        <v>88.833848505438027</v>
      </c>
      <c r="AG27" s="11" t="s">
        <v>1</v>
      </c>
    </row>
    <row r="28" spans="1:33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14.563393633954124</v>
      </c>
      <c r="S28" s="14">
        <v>15.218871534067883</v>
      </c>
      <c r="T28" s="14">
        <v>16.934565155830189</v>
      </c>
      <c r="U28" s="14">
        <v>16.651814899522378</v>
      </c>
      <c r="V28" s="14">
        <v>23.438584207298863</v>
      </c>
      <c r="W28" s="14">
        <v>25.247844447069728</v>
      </c>
      <c r="X28" s="14">
        <v>36.014219312713522</v>
      </c>
      <c r="Y28" s="14">
        <v>42.3901986913759</v>
      </c>
      <c r="Z28" s="14">
        <v>33.90065913240911</v>
      </c>
      <c r="AA28" s="14">
        <v>37.179444960281373</v>
      </c>
      <c r="AB28" s="14">
        <v>50.285712815667317</v>
      </c>
      <c r="AC28" s="14">
        <v>63.718497035554989</v>
      </c>
      <c r="AD28" s="14">
        <v>65.537700801795125</v>
      </c>
      <c r="AE28" s="14">
        <v>65.18437834031181</v>
      </c>
      <c r="AF28" s="14">
        <v>65.735995144003951</v>
      </c>
      <c r="AG28" s="14" t="s">
        <v>1</v>
      </c>
    </row>
    <row r="29" spans="1:33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77.555685455026548</v>
      </c>
      <c r="P29" s="11">
        <v>104.55969233582988</v>
      </c>
      <c r="Q29" s="11">
        <v>103.8724275379754</v>
      </c>
      <c r="R29" s="11">
        <v>131.13467137428026</v>
      </c>
      <c r="S29" s="11">
        <v>132.60703398110846</v>
      </c>
      <c r="T29" s="11">
        <v>178.70573766764278</v>
      </c>
      <c r="U29" s="11">
        <v>174.97703810200002</v>
      </c>
      <c r="V29" s="11">
        <v>198.22721362163949</v>
      </c>
      <c r="W29" s="11">
        <v>255.99733240643559</v>
      </c>
      <c r="X29" s="11">
        <v>269.98531943709446</v>
      </c>
      <c r="Y29" s="11">
        <v>279.44123192655752</v>
      </c>
      <c r="Z29" s="11">
        <v>284.58496494296458</v>
      </c>
      <c r="AA29" s="11">
        <v>275.67220725772847</v>
      </c>
      <c r="AB29" s="11">
        <v>262.96276654726381</v>
      </c>
      <c r="AC29" s="11">
        <v>236.30775276753835</v>
      </c>
      <c r="AD29" s="11">
        <v>260.9261457948819</v>
      </c>
      <c r="AE29" s="11">
        <v>284.27193751341014</v>
      </c>
      <c r="AF29" s="11">
        <v>231.11367438567191</v>
      </c>
      <c r="AG29" s="11" t="s">
        <v>1</v>
      </c>
    </row>
    <row r="30" spans="1:33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99.618999678844119</v>
      </c>
      <c r="R30" s="14">
        <v>115.79705273352721</v>
      </c>
      <c r="S30" s="14">
        <v>123.18639278509647</v>
      </c>
      <c r="T30" s="14">
        <v>132.39538567643953</v>
      </c>
      <c r="U30" s="14">
        <v>123.92449998191422</v>
      </c>
      <c r="V30" s="14">
        <v>122.03925272018941</v>
      </c>
      <c r="W30" s="14">
        <v>122.46365238134884</v>
      </c>
      <c r="X30" s="14">
        <v>121.14533139154148</v>
      </c>
      <c r="Y30" s="14">
        <v>120.01202628010685</v>
      </c>
      <c r="Z30" s="14">
        <v>119.41536526042998</v>
      </c>
      <c r="AA30" s="14">
        <v>121.46488233633212</v>
      </c>
      <c r="AB30" s="14">
        <v>125.68045642098257</v>
      </c>
      <c r="AC30" s="14">
        <v>136.40623444447999</v>
      </c>
      <c r="AD30" s="14">
        <v>149.70169527853702</v>
      </c>
      <c r="AE30" s="14">
        <v>153.77611840405936</v>
      </c>
      <c r="AF30" s="14">
        <v>156.02683430557622</v>
      </c>
      <c r="AG30" s="14" t="s">
        <v>1</v>
      </c>
    </row>
    <row r="31" spans="1:33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 t="s">
        <v>1</v>
      </c>
      <c r="H31" s="11" t="s">
        <v>1</v>
      </c>
      <c r="I31" s="11" t="s">
        <v>1</v>
      </c>
      <c r="J31" s="11" t="s">
        <v>1</v>
      </c>
      <c r="K31" s="11" t="s">
        <v>1</v>
      </c>
      <c r="L31" s="11" t="s">
        <v>1</v>
      </c>
      <c r="M31" s="11" t="s">
        <v>1</v>
      </c>
      <c r="N31" s="11" t="s">
        <v>1</v>
      </c>
      <c r="O31" s="11">
        <v>756.66033407583461</v>
      </c>
      <c r="P31" s="11" t="s">
        <v>1</v>
      </c>
      <c r="Q31" s="11">
        <v>736.06968533750603</v>
      </c>
      <c r="R31" s="11" t="s">
        <v>1</v>
      </c>
      <c r="S31" s="11">
        <v>778.5686372002624</v>
      </c>
      <c r="T31" s="11" t="s">
        <v>1</v>
      </c>
      <c r="U31" s="11">
        <v>667.7175813586606</v>
      </c>
      <c r="V31" s="11" t="s">
        <v>1</v>
      </c>
      <c r="W31" s="11">
        <v>782.89710290031155</v>
      </c>
      <c r="X31" s="11" t="s">
        <v>1</v>
      </c>
      <c r="Y31" s="11" t="s">
        <v>1</v>
      </c>
      <c r="Z31" s="11" t="s">
        <v>1</v>
      </c>
      <c r="AA31" s="11">
        <v>841.62447446818362</v>
      </c>
      <c r="AB31" s="11" t="s">
        <v>1</v>
      </c>
      <c r="AC31" s="11">
        <v>971.42900335117781</v>
      </c>
      <c r="AD31" s="11" t="s">
        <v>1</v>
      </c>
      <c r="AE31" s="11">
        <v>990.14623534467012</v>
      </c>
      <c r="AF31" s="11" t="s">
        <v>1</v>
      </c>
      <c r="AG31" s="11" t="s">
        <v>1</v>
      </c>
    </row>
    <row r="32" spans="1:33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>
        <v>395.97348565810205</v>
      </c>
      <c r="AF32" s="21" t="s">
        <v>1</v>
      </c>
      <c r="AG32" s="21" t="s">
        <v>1</v>
      </c>
    </row>
    <row r="33" spans="1:33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</row>
    <row r="34" spans="1:33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</row>
    <row r="35" spans="1:33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3.4515687005684739</v>
      </c>
      <c r="AF35" s="11">
        <v>2.2260579541287662</v>
      </c>
      <c r="AG35" s="11" t="s">
        <v>1</v>
      </c>
    </row>
    <row r="36" spans="1:33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>
        <v>4.3087307569120554</v>
      </c>
      <c r="AD36" s="14">
        <v>13.837010938040073</v>
      </c>
      <c r="AE36" s="14">
        <v>3.3105780852151403</v>
      </c>
      <c r="AF36" s="14" t="s">
        <v>1</v>
      </c>
      <c r="AG36" s="14" t="s">
        <v>1</v>
      </c>
    </row>
    <row r="37" spans="1:33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</row>
    <row r="38" spans="1:33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</row>
    <row r="39" spans="1:33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214.24420427115038</v>
      </c>
      <c r="Z39" s="11">
        <v>267.51330659534227</v>
      </c>
      <c r="AA39" s="11">
        <v>359.52729925923825</v>
      </c>
      <c r="AB39" s="11">
        <v>434.32088310764919</v>
      </c>
      <c r="AC39" s="11">
        <v>491.73691766676126</v>
      </c>
      <c r="AD39" s="11">
        <v>516.91243788169129</v>
      </c>
      <c r="AE39" s="11">
        <v>581.45111621047442</v>
      </c>
      <c r="AF39" s="11">
        <v>510.96857047450175</v>
      </c>
      <c r="AG39" s="11" t="s">
        <v>1</v>
      </c>
    </row>
    <row r="40" spans="1:33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</row>
    <row r="41" spans="1:33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</row>
    <row r="42" spans="1:33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</row>
    <row r="43" spans="1:33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</row>
    <row r="44" spans="1:33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</row>
    <row r="45" spans="1:33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</row>
    <row r="46" spans="1:33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</row>
    <row r="47" spans="1:33" s="5" customFormat="1" x14ac:dyDescent="0.25">
      <c r="A47" s="9" t="s">
        <v>43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>
        <v>354.41068020520117</v>
      </c>
      <c r="P47" s="11" t="s">
        <v>1</v>
      </c>
      <c r="Q47" s="11">
        <v>347.2525280555771</v>
      </c>
      <c r="R47" s="11" t="s">
        <v>1</v>
      </c>
      <c r="S47" s="11">
        <v>409.67051816798187</v>
      </c>
      <c r="T47" s="11">
        <v>435.08126345766573</v>
      </c>
      <c r="U47" s="11">
        <v>404.7283404445829</v>
      </c>
      <c r="V47" s="11">
        <v>437.50346327854294</v>
      </c>
      <c r="W47" s="11">
        <v>487.50250041456576</v>
      </c>
      <c r="X47" s="11">
        <v>530.2394110780707</v>
      </c>
      <c r="Y47" s="11">
        <v>517.30249429985201</v>
      </c>
      <c r="Z47" s="11">
        <v>524.57209973502609</v>
      </c>
      <c r="AA47" s="11">
        <v>545.35957866217416</v>
      </c>
      <c r="AB47" s="11">
        <v>533.20660688217367</v>
      </c>
      <c r="AC47" s="11">
        <v>574.62491530317561</v>
      </c>
      <c r="AD47" s="11">
        <v>572.09206033353655</v>
      </c>
      <c r="AE47" s="11">
        <v>602.60447600605619</v>
      </c>
      <c r="AF47" s="11">
        <v>571.40367200290586</v>
      </c>
      <c r="AG47" s="11" t="s">
        <v>1</v>
      </c>
    </row>
    <row r="48" spans="1:33" x14ac:dyDescent="0.25">
      <c r="A48" s="12" t="s">
        <v>44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 t="s">
        <v>1</v>
      </c>
      <c r="P48" s="14" t="s">
        <v>1</v>
      </c>
      <c r="Q48" s="14" t="s">
        <v>1</v>
      </c>
      <c r="R48" s="14" t="s">
        <v>1</v>
      </c>
      <c r="S48" s="14" t="s">
        <v>1</v>
      </c>
      <c r="T48" s="14" t="s">
        <v>1</v>
      </c>
      <c r="U48" s="14" t="s">
        <v>1</v>
      </c>
      <c r="V48" s="14" t="s">
        <v>1</v>
      </c>
      <c r="W48" s="14" t="s">
        <v>1</v>
      </c>
      <c r="X48" s="14" t="s">
        <v>1</v>
      </c>
      <c r="Y48" s="14" t="s">
        <v>1</v>
      </c>
      <c r="Z48" s="14" t="s">
        <v>1</v>
      </c>
      <c r="AA48" s="14" t="s">
        <v>1</v>
      </c>
      <c r="AB48" s="14" t="s">
        <v>1</v>
      </c>
      <c r="AC48" s="14" t="s">
        <v>1</v>
      </c>
      <c r="AD48" s="14" t="s">
        <v>1</v>
      </c>
      <c r="AE48" s="14" t="s">
        <v>1</v>
      </c>
      <c r="AF48" s="14" t="s">
        <v>1</v>
      </c>
      <c r="AG48" s="14" t="s">
        <v>1</v>
      </c>
    </row>
    <row r="49" spans="1:33" s="5" customFormat="1" x14ac:dyDescent="0.25">
      <c r="A49" s="9" t="s">
        <v>45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</row>
    <row r="50" spans="1:33" x14ac:dyDescent="0.25">
      <c r="A50" s="12" t="s">
        <v>46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>
        <v>3.2323916105065691</v>
      </c>
      <c r="AB50" s="14">
        <v>4.6284301627048601</v>
      </c>
      <c r="AC50" s="14">
        <v>4.4236163229018857</v>
      </c>
      <c r="AD50" s="14">
        <v>5.3353809247203658</v>
      </c>
      <c r="AE50" s="14">
        <v>4.59790819705142</v>
      </c>
      <c r="AF50" s="14">
        <v>4.2142603167345571</v>
      </c>
      <c r="AG50" s="14" t="s">
        <v>1</v>
      </c>
    </row>
    <row r="51" spans="1:33" s="5" customFormat="1" x14ac:dyDescent="0.25">
      <c r="A51" s="9" t="s">
        <v>47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 t="s">
        <v>1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</row>
    <row r="52" spans="1:33" x14ac:dyDescent="0.25">
      <c r="A52" s="12" t="s">
        <v>48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</row>
    <row r="53" spans="1:33" s="5" customFormat="1" x14ac:dyDescent="0.25">
      <c r="A53" s="9" t="s">
        <v>49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>
        <v>0.53765115830261012</v>
      </c>
      <c r="V53" s="11">
        <v>0.14939701624654866</v>
      </c>
      <c r="W53" s="11">
        <v>0.33417504899420675</v>
      </c>
      <c r="X53" s="11" t="s">
        <v>1</v>
      </c>
      <c r="Y53" s="11" t="s">
        <v>1</v>
      </c>
      <c r="Z53" s="11" t="s">
        <v>1</v>
      </c>
      <c r="AA53" s="11">
        <v>3.5651656437165946</v>
      </c>
      <c r="AB53" s="11">
        <v>3.6805038224940434</v>
      </c>
      <c r="AC53" s="11">
        <v>4.5192712010846137</v>
      </c>
      <c r="AD53" s="11">
        <v>4.0994553377950886</v>
      </c>
      <c r="AE53" s="11">
        <v>4.9039063170276647</v>
      </c>
      <c r="AF53" s="11">
        <v>0.88360198629951148</v>
      </c>
      <c r="AG53" s="11" t="s">
        <v>1</v>
      </c>
    </row>
    <row r="54" spans="1:33" x14ac:dyDescent="0.25">
      <c r="A54" s="12" t="s">
        <v>50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 t="s">
        <v>1</v>
      </c>
      <c r="V54" s="14" t="s">
        <v>1</v>
      </c>
      <c r="W54" s="14" t="s">
        <v>1</v>
      </c>
      <c r="X54" s="14">
        <v>1104.2058859177562</v>
      </c>
      <c r="Y54" s="14" t="s">
        <v>1</v>
      </c>
      <c r="Z54" s="14" t="s">
        <v>1</v>
      </c>
      <c r="AA54" s="14">
        <v>1366.5884626529871</v>
      </c>
      <c r="AB54" s="14" t="s">
        <v>1</v>
      </c>
      <c r="AC54" s="14">
        <v>1375.4131459634018</v>
      </c>
      <c r="AD54" s="14" t="s">
        <v>1</v>
      </c>
      <c r="AE54" s="14">
        <v>1472.3723252181994</v>
      </c>
      <c r="AF54" s="14" t="s">
        <v>1</v>
      </c>
      <c r="AG54" s="14" t="s">
        <v>1</v>
      </c>
    </row>
    <row r="55" spans="1:33" s="5" customFormat="1" x14ac:dyDescent="0.25">
      <c r="A55" s="9" t="s">
        <v>51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</row>
    <row r="56" spans="1:33" x14ac:dyDescent="0.25">
      <c r="A56" s="12" t="s">
        <v>52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>
        <v>4.3218525514553132</v>
      </c>
      <c r="P56" s="14">
        <v>5.5860545743652938</v>
      </c>
      <c r="Q56" s="14">
        <v>10.345614749132668</v>
      </c>
      <c r="R56" s="14">
        <v>11.787822764101918</v>
      </c>
      <c r="S56" s="14" t="s">
        <v>1</v>
      </c>
      <c r="T56" s="14">
        <v>19.934981067754485</v>
      </c>
      <c r="U56" s="14">
        <v>17.279711566974175</v>
      </c>
      <c r="V56" s="14">
        <v>24.03986848919444</v>
      </c>
      <c r="W56" s="14">
        <v>25.319310711623213</v>
      </c>
      <c r="X56" s="14">
        <v>30.573873122257346</v>
      </c>
      <c r="Y56" s="14">
        <v>32.974000378807851</v>
      </c>
      <c r="Z56" s="14">
        <v>34.954348980546698</v>
      </c>
      <c r="AA56" s="14">
        <v>38.016117534250974</v>
      </c>
      <c r="AB56" s="14">
        <v>42.513364578691345</v>
      </c>
      <c r="AC56" s="14">
        <v>43.617450634026802</v>
      </c>
      <c r="AD56" s="14">
        <v>43.336406111510122</v>
      </c>
      <c r="AE56" s="14">
        <v>48.230374554897558</v>
      </c>
      <c r="AF56" s="14">
        <v>45.618061635966242</v>
      </c>
      <c r="AG56" s="14" t="s">
        <v>1</v>
      </c>
    </row>
    <row r="57" spans="1:33" s="5" customFormat="1" x14ac:dyDescent="0.25">
      <c r="A57" s="9" t="s">
        <v>53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 t="s">
        <v>1</v>
      </c>
      <c r="P57" s="11" t="s">
        <v>1</v>
      </c>
      <c r="Q57" s="11" t="s">
        <v>1</v>
      </c>
      <c r="R57" s="11">
        <v>239.55145568504054</v>
      </c>
      <c r="S57" s="11">
        <v>259.70397613589631</v>
      </c>
      <c r="T57" s="11">
        <v>224.05270060446799</v>
      </c>
      <c r="U57" s="11">
        <v>196.43948208303556</v>
      </c>
      <c r="V57" s="11">
        <v>203.44844435452961</v>
      </c>
      <c r="W57" s="11">
        <v>215.19943439540512</v>
      </c>
      <c r="X57" s="11">
        <v>222.97084070092876</v>
      </c>
      <c r="Y57" s="11">
        <v>231.02530306334006</v>
      </c>
      <c r="Z57" s="11">
        <v>267.02528090146996</v>
      </c>
      <c r="AA57" s="11">
        <v>315.22932346758085</v>
      </c>
      <c r="AB57" s="11">
        <v>308.16030862979613</v>
      </c>
      <c r="AC57" s="11">
        <v>312.56814748553069</v>
      </c>
      <c r="AD57" s="11">
        <v>333.8668870760356</v>
      </c>
      <c r="AE57" s="11" t="s">
        <v>1</v>
      </c>
      <c r="AF57" s="11" t="s">
        <v>1</v>
      </c>
      <c r="AG57" s="11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178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>
        <v>2682.93</v>
      </c>
      <c r="K5" s="23">
        <v>2924.3539999999998</v>
      </c>
      <c r="L5" s="23">
        <v>2946.69</v>
      </c>
      <c r="M5" s="23">
        <v>3219.192</v>
      </c>
      <c r="N5" s="23">
        <v>2916.7629999999999</v>
      </c>
      <c r="O5" s="23">
        <v>2947.3139999999999</v>
      </c>
      <c r="P5" s="23">
        <v>3081.5189999999998</v>
      </c>
      <c r="Q5" s="23">
        <v>3124.3890000000001</v>
      </c>
      <c r="R5" s="23">
        <v>3411.4769999999999</v>
      </c>
      <c r="S5" s="23">
        <v>3691.3249999999998</v>
      </c>
      <c r="T5" s="23">
        <v>3926.8330000000001</v>
      </c>
      <c r="U5" s="23">
        <v>3818.2979999999998</v>
      </c>
      <c r="V5" s="23">
        <v>4089.2</v>
      </c>
      <c r="W5" s="23">
        <v>4679.7</v>
      </c>
      <c r="X5" s="23">
        <v>5084.6210000000001</v>
      </c>
      <c r="Y5" s="23">
        <v>5259.7709999999997</v>
      </c>
      <c r="Z5" s="23" t="s">
        <v>1</v>
      </c>
      <c r="AA5" s="23">
        <v>5605.1580000000004</v>
      </c>
      <c r="AB5" s="23" t="s">
        <v>1</v>
      </c>
      <c r="AC5" s="23">
        <v>7194.9040000000005</v>
      </c>
      <c r="AD5" s="23" t="s">
        <v>1</v>
      </c>
      <c r="AE5" s="23">
        <v>9314.3889999999992</v>
      </c>
      <c r="AF5" s="23" t="s">
        <v>1</v>
      </c>
      <c r="AG5" s="23" t="s">
        <v>1</v>
      </c>
    </row>
    <row r="6" spans="1:33" x14ac:dyDescent="0.25">
      <c r="A6" s="12" t="s">
        <v>2</v>
      </c>
      <c r="B6" s="24" t="s">
        <v>1</v>
      </c>
      <c r="C6" s="25" t="s">
        <v>1</v>
      </c>
      <c r="D6" s="25" t="s">
        <v>1</v>
      </c>
      <c r="E6" s="25" t="s">
        <v>1</v>
      </c>
      <c r="F6" s="25" t="s">
        <v>1</v>
      </c>
      <c r="G6" s="25" t="s">
        <v>1</v>
      </c>
      <c r="H6" s="25" t="s">
        <v>1</v>
      </c>
      <c r="I6" s="25" t="s">
        <v>1</v>
      </c>
      <c r="J6" s="25" t="s">
        <v>1</v>
      </c>
      <c r="K6" s="25" t="s">
        <v>1</v>
      </c>
      <c r="L6" s="25" t="s">
        <v>1</v>
      </c>
      <c r="M6" s="25" t="s">
        <v>1</v>
      </c>
      <c r="N6" s="25" t="s">
        <v>1</v>
      </c>
      <c r="O6" s="25" t="s">
        <v>1</v>
      </c>
      <c r="P6" s="25" t="s">
        <v>1</v>
      </c>
      <c r="Q6" s="25" t="s">
        <v>1</v>
      </c>
      <c r="R6" s="25" t="s">
        <v>1</v>
      </c>
      <c r="S6" s="25" t="s">
        <v>1</v>
      </c>
      <c r="T6" s="25" t="s">
        <v>1</v>
      </c>
      <c r="U6" s="25">
        <v>91.284000000000006</v>
      </c>
      <c r="V6" s="25" t="s">
        <v>1</v>
      </c>
      <c r="W6" s="25" t="s">
        <v>1</v>
      </c>
      <c r="X6" s="25" t="s">
        <v>1</v>
      </c>
      <c r="Y6" s="25" t="s">
        <v>1</v>
      </c>
      <c r="Z6" s="25">
        <v>134.47300000000001</v>
      </c>
      <c r="AA6" s="25">
        <v>286.79700000000003</v>
      </c>
      <c r="AB6" s="25">
        <v>307.24700000000001</v>
      </c>
      <c r="AC6" s="25">
        <v>313.33499999999998</v>
      </c>
      <c r="AD6" s="25">
        <v>342.38299999999998</v>
      </c>
      <c r="AE6" s="25">
        <v>342.899</v>
      </c>
      <c r="AF6" s="25">
        <v>327.11799999999999</v>
      </c>
      <c r="AG6" s="25" t="s">
        <v>1</v>
      </c>
    </row>
    <row r="7" spans="1:33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 t="s">
        <v>1</v>
      </c>
      <c r="H7" s="27" t="s">
        <v>1</v>
      </c>
      <c r="I7" s="27" t="s">
        <v>1</v>
      </c>
      <c r="J7" s="27" t="s">
        <v>1</v>
      </c>
      <c r="K7" s="27" t="s">
        <v>1</v>
      </c>
      <c r="L7" s="27" t="s">
        <v>1</v>
      </c>
      <c r="M7" s="27" t="s">
        <v>1</v>
      </c>
      <c r="N7" s="27" t="s">
        <v>1</v>
      </c>
      <c r="O7" s="27" t="s">
        <v>1</v>
      </c>
      <c r="P7" s="27" t="s">
        <v>1</v>
      </c>
      <c r="Q7" s="27">
        <v>17487.198</v>
      </c>
      <c r="R7" s="27">
        <v>20377.861000000001</v>
      </c>
      <c r="S7" s="27">
        <v>22656.84</v>
      </c>
      <c r="T7" s="27">
        <v>21608.314999999999</v>
      </c>
      <c r="U7" s="27">
        <v>19511.737000000001</v>
      </c>
      <c r="V7" s="27">
        <v>20781.740000000002</v>
      </c>
      <c r="W7" s="27">
        <v>22884.757000000001</v>
      </c>
      <c r="X7" s="27">
        <v>25423.080999999998</v>
      </c>
      <c r="Y7" s="27">
        <v>28224.424999999999</v>
      </c>
      <c r="Z7" s="27">
        <v>29324.616999999998</v>
      </c>
      <c r="AA7" s="27">
        <v>29117.239000000001</v>
      </c>
      <c r="AB7" s="27">
        <v>30287.496999999999</v>
      </c>
      <c r="AC7" s="27">
        <v>34029.245000000003</v>
      </c>
      <c r="AD7" s="27">
        <v>39292.627</v>
      </c>
      <c r="AE7" s="27">
        <v>40969.728999999999</v>
      </c>
      <c r="AF7" s="27">
        <v>38869.661</v>
      </c>
      <c r="AG7" s="27" t="s">
        <v>1</v>
      </c>
    </row>
    <row r="8" spans="1:33" x14ac:dyDescent="0.25">
      <c r="A8" s="12" t="s">
        <v>4</v>
      </c>
      <c r="B8" s="24" t="s">
        <v>1</v>
      </c>
      <c r="C8" s="25" t="s">
        <v>1</v>
      </c>
      <c r="D8" s="25" t="s">
        <v>1</v>
      </c>
      <c r="E8" s="25" t="s">
        <v>1</v>
      </c>
      <c r="F8" s="25" t="s">
        <v>1</v>
      </c>
      <c r="G8" s="25" t="s">
        <v>1</v>
      </c>
      <c r="H8" s="25" t="s">
        <v>1</v>
      </c>
      <c r="I8" s="25" t="s">
        <v>1</v>
      </c>
      <c r="J8" s="25" t="s">
        <v>1</v>
      </c>
      <c r="K8" s="25" t="s">
        <v>1</v>
      </c>
      <c r="L8" s="25" t="s">
        <v>1</v>
      </c>
      <c r="M8" s="25" t="s">
        <v>1</v>
      </c>
      <c r="N8" s="25" t="s">
        <v>1</v>
      </c>
      <c r="O8" s="25">
        <v>21335.266</v>
      </c>
      <c r="P8" s="25" t="s">
        <v>1</v>
      </c>
      <c r="Q8" s="25">
        <v>22283.047999999999</v>
      </c>
      <c r="R8" s="25" t="s">
        <v>1</v>
      </c>
      <c r="S8" s="25">
        <v>26388</v>
      </c>
      <c r="T8" s="25">
        <v>30153.026999999998</v>
      </c>
      <c r="U8" s="25">
        <v>32140.7</v>
      </c>
      <c r="V8" s="25">
        <v>31730.566999999999</v>
      </c>
      <c r="W8" s="25">
        <v>32618</v>
      </c>
      <c r="X8" s="25">
        <v>33299.599999999999</v>
      </c>
      <c r="Y8" s="25">
        <v>33282.6</v>
      </c>
      <c r="Z8" s="25" t="s">
        <v>1</v>
      </c>
      <c r="AA8" s="25">
        <v>36204</v>
      </c>
      <c r="AB8" s="25" t="s">
        <v>1</v>
      </c>
      <c r="AC8" s="25">
        <v>36073</v>
      </c>
      <c r="AD8" s="25" t="s">
        <v>1</v>
      </c>
      <c r="AE8" s="25">
        <v>40000</v>
      </c>
      <c r="AF8" s="25" t="s">
        <v>1</v>
      </c>
      <c r="AG8" s="25" t="s">
        <v>1</v>
      </c>
    </row>
    <row r="9" spans="1:33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 t="s">
        <v>1</v>
      </c>
      <c r="K9" s="23" t="s">
        <v>1</v>
      </c>
      <c r="L9" s="23" t="s">
        <v>1</v>
      </c>
      <c r="M9" s="23" t="s">
        <v>1</v>
      </c>
      <c r="N9" s="23" t="s">
        <v>1</v>
      </c>
      <c r="O9" s="23">
        <v>19.704000000000001</v>
      </c>
      <c r="P9" s="23">
        <v>27.481999999999999</v>
      </c>
      <c r="Q9" s="23">
        <v>37.676000000000002</v>
      </c>
      <c r="R9" s="23">
        <v>54.389000000000003</v>
      </c>
      <c r="S9" s="23">
        <v>67.599000000000004</v>
      </c>
      <c r="T9" s="23">
        <v>77.722999999999999</v>
      </c>
      <c r="U9" s="23">
        <v>71.462999999999994</v>
      </c>
      <c r="V9" s="23">
        <v>96.957999999999998</v>
      </c>
      <c r="W9" s="23">
        <v>207.03899999999999</v>
      </c>
      <c r="X9" s="23">
        <v>190.44800000000001</v>
      </c>
      <c r="Y9" s="23">
        <v>130.625</v>
      </c>
      <c r="Z9" s="23">
        <v>100.068</v>
      </c>
      <c r="AA9" s="23">
        <v>116.47</v>
      </c>
      <c r="AB9" s="23">
        <v>122.07</v>
      </c>
      <c r="AC9" s="23">
        <v>124.7</v>
      </c>
      <c r="AD9" s="23">
        <v>136.6</v>
      </c>
      <c r="AE9" s="23">
        <v>208.5</v>
      </c>
      <c r="AF9" s="23">
        <v>226.83</v>
      </c>
      <c r="AG9" s="23" t="s">
        <v>1</v>
      </c>
    </row>
    <row r="10" spans="1:33" x14ac:dyDescent="0.25">
      <c r="A10" s="12" t="s">
        <v>6</v>
      </c>
      <c r="B10" s="24" t="s">
        <v>1</v>
      </c>
      <c r="C10" s="25" t="s">
        <v>1</v>
      </c>
      <c r="D10" s="25" t="s">
        <v>1</v>
      </c>
      <c r="E10" s="25" t="s">
        <v>1</v>
      </c>
      <c r="F10" s="25" t="s">
        <v>1</v>
      </c>
      <c r="G10" s="25" t="s">
        <v>1</v>
      </c>
      <c r="H10" s="25" t="s">
        <v>1</v>
      </c>
      <c r="I10" s="25" t="s">
        <v>1</v>
      </c>
      <c r="J10" s="25" t="s">
        <v>1</v>
      </c>
      <c r="K10" s="25" t="s">
        <v>1</v>
      </c>
      <c r="L10" s="25" t="s">
        <v>1</v>
      </c>
      <c r="M10" s="25" t="s">
        <v>1</v>
      </c>
      <c r="N10" s="25" t="s">
        <v>1</v>
      </c>
      <c r="O10" s="25">
        <v>3380.4630000000002</v>
      </c>
      <c r="P10" s="25">
        <v>3511.1959999999999</v>
      </c>
      <c r="Q10" s="25">
        <v>3525.0619999999999</v>
      </c>
      <c r="R10" s="25">
        <v>3694.1840000000002</v>
      </c>
      <c r="S10" s="25">
        <v>4102.7039999999997</v>
      </c>
      <c r="T10" s="25">
        <v>4663.8419999999996</v>
      </c>
      <c r="U10" s="25">
        <v>4454.7150000000001</v>
      </c>
      <c r="V10" s="25">
        <v>4463.2290000000003</v>
      </c>
      <c r="W10" s="25">
        <v>4650.5919999999996</v>
      </c>
      <c r="X10" s="25">
        <v>4169.9719999999998</v>
      </c>
      <c r="Y10" s="25">
        <v>3933.3</v>
      </c>
      <c r="Z10" s="25">
        <v>3378.4</v>
      </c>
      <c r="AA10" s="25">
        <v>3224.5</v>
      </c>
      <c r="AB10" s="25">
        <v>3277.6</v>
      </c>
      <c r="AC10" s="25">
        <v>3491.5</v>
      </c>
      <c r="AD10" s="25">
        <v>3502.8</v>
      </c>
      <c r="AE10" s="25">
        <v>3553.5</v>
      </c>
      <c r="AF10" s="25">
        <v>3792.5</v>
      </c>
      <c r="AG10" s="25" t="s">
        <v>1</v>
      </c>
    </row>
    <row r="11" spans="1:33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>
        <v>17222.47</v>
      </c>
      <c r="N11" s="23">
        <v>17341.780999999999</v>
      </c>
      <c r="O11" s="23">
        <v>16969.757000000001</v>
      </c>
      <c r="P11" s="23">
        <v>17529.063999999998</v>
      </c>
      <c r="Q11" s="23">
        <v>18153.668000000001</v>
      </c>
      <c r="R11" s="23">
        <v>19138.150000000001</v>
      </c>
      <c r="S11" s="23">
        <v>19932.511999999999</v>
      </c>
      <c r="T11" s="23">
        <v>20186.885999999999</v>
      </c>
      <c r="U11" s="23">
        <v>21644.937999999998</v>
      </c>
      <c r="V11" s="23">
        <v>22511.625</v>
      </c>
      <c r="W11" s="23">
        <v>24022.400000000001</v>
      </c>
      <c r="X11" s="23">
        <v>24902.89</v>
      </c>
      <c r="Y11" s="23">
        <v>25194.546999999999</v>
      </c>
      <c r="Z11" s="23">
        <v>25798.335999999999</v>
      </c>
      <c r="AA11" s="23" t="s">
        <v>1</v>
      </c>
      <c r="AB11" s="23">
        <v>26896.738000000001</v>
      </c>
      <c r="AC11" s="23">
        <v>27474.311000000002</v>
      </c>
      <c r="AD11" s="23">
        <v>28453.913</v>
      </c>
      <c r="AE11" s="23">
        <v>29419.752</v>
      </c>
      <c r="AF11" s="23">
        <v>29246.085999999999</v>
      </c>
      <c r="AG11" s="23" t="s">
        <v>1</v>
      </c>
    </row>
    <row r="12" spans="1:33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 t="s">
        <v>1</v>
      </c>
      <c r="O12" s="25" t="s">
        <v>1</v>
      </c>
      <c r="P12" s="25" t="s">
        <v>1</v>
      </c>
      <c r="Q12" s="25">
        <v>728.3</v>
      </c>
      <c r="R12" s="25">
        <v>681.7</v>
      </c>
      <c r="S12" s="25">
        <v>780.2</v>
      </c>
      <c r="T12" s="25">
        <v>1136.9000000000001</v>
      </c>
      <c r="U12" s="25">
        <v>977.15700000000004</v>
      </c>
      <c r="V12" s="25">
        <v>847.82600000000002</v>
      </c>
      <c r="W12" s="25">
        <v>864.36</v>
      </c>
      <c r="X12" s="25">
        <v>856.93600000000004</v>
      </c>
      <c r="Y12" s="25">
        <v>1057.6969999999999</v>
      </c>
      <c r="Z12" s="25">
        <v>1017.756</v>
      </c>
      <c r="AA12" s="25">
        <v>1217.23</v>
      </c>
      <c r="AB12" s="25">
        <v>1237.9960000000001</v>
      </c>
      <c r="AC12" s="25">
        <v>1316.66</v>
      </c>
      <c r="AD12" s="25">
        <v>1209.4849999999999</v>
      </c>
      <c r="AE12" s="25">
        <v>1597.2449999999999</v>
      </c>
      <c r="AF12" s="25">
        <v>1662.7439999999999</v>
      </c>
      <c r="AG12" s="25" t="s">
        <v>1</v>
      </c>
    </row>
    <row r="13" spans="1:33" x14ac:dyDescent="0.25">
      <c r="A13" s="9" t="s">
        <v>9</v>
      </c>
      <c r="B13" s="22" t="s">
        <v>1</v>
      </c>
      <c r="C13" s="23" t="s">
        <v>1</v>
      </c>
      <c r="D13" s="23" t="s">
        <v>1</v>
      </c>
      <c r="E13" s="23" t="s">
        <v>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 t="s">
        <v>1</v>
      </c>
      <c r="M13" s="23" t="s">
        <v>1</v>
      </c>
      <c r="N13" s="23" t="s">
        <v>1</v>
      </c>
      <c r="O13" s="23" t="s">
        <v>1</v>
      </c>
      <c r="P13" s="23" t="s">
        <v>1</v>
      </c>
      <c r="Q13" s="23" t="s">
        <v>1</v>
      </c>
      <c r="R13" s="23" t="s">
        <v>1</v>
      </c>
      <c r="S13" s="23" t="s">
        <v>1</v>
      </c>
      <c r="T13" s="23" t="s">
        <v>1</v>
      </c>
      <c r="U13" s="23" t="s">
        <v>1</v>
      </c>
      <c r="V13" s="23" t="s">
        <v>1</v>
      </c>
      <c r="W13" s="23" t="s">
        <v>1</v>
      </c>
      <c r="X13" s="23" t="s">
        <v>1</v>
      </c>
      <c r="Y13" s="23" t="s">
        <v>1</v>
      </c>
      <c r="Z13" s="23" t="s">
        <v>1</v>
      </c>
      <c r="AA13" s="23">
        <v>1491.1</v>
      </c>
      <c r="AB13" s="23" t="s">
        <v>1</v>
      </c>
      <c r="AC13" s="23">
        <v>1882.3889999999999</v>
      </c>
      <c r="AD13" s="23" t="s">
        <v>1</v>
      </c>
      <c r="AE13" s="23">
        <v>2702.44</v>
      </c>
      <c r="AF13" s="23" t="s">
        <v>1</v>
      </c>
      <c r="AG13" s="23" t="s">
        <v>1</v>
      </c>
    </row>
    <row r="14" spans="1:33" x14ac:dyDescent="0.25">
      <c r="A14" s="12" t="s">
        <v>10</v>
      </c>
      <c r="B14" s="24" t="s">
        <v>1</v>
      </c>
      <c r="C14" s="25" t="s">
        <v>1</v>
      </c>
      <c r="D14" s="25" t="s">
        <v>1</v>
      </c>
      <c r="E14" s="25" t="s">
        <v>1</v>
      </c>
      <c r="F14" s="25" t="s">
        <v>1</v>
      </c>
      <c r="G14" s="25" t="s">
        <v>1</v>
      </c>
      <c r="H14" s="25" t="s">
        <v>1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 t="s">
        <v>1</v>
      </c>
      <c r="P14" s="25" t="s">
        <v>1</v>
      </c>
      <c r="Q14" s="25">
        <v>6031.5</v>
      </c>
      <c r="R14" s="25">
        <v>6584.1</v>
      </c>
      <c r="S14" s="25">
        <v>7429.1</v>
      </c>
      <c r="T14" s="25">
        <v>8481.9</v>
      </c>
      <c r="U14" s="25">
        <v>8249.5</v>
      </c>
      <c r="V14" s="25">
        <v>8541.7999999999993</v>
      </c>
      <c r="W14" s="25">
        <v>8689.2000000000007</v>
      </c>
      <c r="X14" s="25">
        <v>8835.7999999999993</v>
      </c>
      <c r="Y14" s="25">
        <v>9255.6</v>
      </c>
      <c r="Z14" s="25">
        <v>10072.84</v>
      </c>
      <c r="AA14" s="25">
        <v>10848.4</v>
      </c>
      <c r="AB14" s="25">
        <v>11851.884</v>
      </c>
      <c r="AC14" s="25">
        <v>12278.198</v>
      </c>
      <c r="AD14" s="25">
        <v>13260.035</v>
      </c>
      <c r="AE14" s="25">
        <v>14176.224</v>
      </c>
      <c r="AF14" s="25">
        <v>12723.519</v>
      </c>
      <c r="AG14" s="25" t="s">
        <v>1</v>
      </c>
    </row>
    <row r="15" spans="1:33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 t="s">
        <v>1</v>
      </c>
      <c r="K15" s="23" t="s">
        <v>1</v>
      </c>
      <c r="L15" s="23" t="s">
        <v>1</v>
      </c>
      <c r="M15" s="23">
        <v>4.01</v>
      </c>
      <c r="N15" s="23">
        <v>5.468</v>
      </c>
      <c r="O15" s="23">
        <v>7.72</v>
      </c>
      <c r="P15" s="23">
        <v>8.4169999999999998</v>
      </c>
      <c r="Q15" s="23">
        <v>8.91</v>
      </c>
      <c r="R15" s="23">
        <v>9.4130000000000003</v>
      </c>
      <c r="S15" s="23">
        <v>10.699</v>
      </c>
      <c r="T15" s="23">
        <v>12.382</v>
      </c>
      <c r="U15" s="23">
        <v>12.148999999999999</v>
      </c>
      <c r="V15" s="23">
        <v>10.18</v>
      </c>
      <c r="W15" s="23">
        <v>10.224</v>
      </c>
      <c r="X15" s="23">
        <v>10.446999999999999</v>
      </c>
      <c r="Y15" s="23">
        <v>13.432</v>
      </c>
      <c r="Z15" s="23">
        <v>16.675000000000001</v>
      </c>
      <c r="AA15" s="23">
        <v>16.754999999999999</v>
      </c>
      <c r="AB15" s="23">
        <v>34.165999999999997</v>
      </c>
      <c r="AC15" s="23">
        <v>35.475999999999999</v>
      </c>
      <c r="AD15" s="23">
        <v>45.587000000000003</v>
      </c>
      <c r="AE15" s="23">
        <v>58.347000000000001</v>
      </c>
      <c r="AF15" s="23">
        <v>68.563000000000002</v>
      </c>
      <c r="AG15" s="23" t="s">
        <v>1</v>
      </c>
    </row>
    <row r="16" spans="1:33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 t="s">
        <v>1</v>
      </c>
      <c r="M16" s="25" t="s">
        <v>1</v>
      </c>
      <c r="N16" s="25" t="s">
        <v>1</v>
      </c>
      <c r="O16" s="25" t="s">
        <v>1</v>
      </c>
      <c r="P16" s="25">
        <v>20.998000000000001</v>
      </c>
      <c r="Q16" s="25">
        <v>26.847999999999999</v>
      </c>
      <c r="R16" s="25">
        <v>43.616999999999997</v>
      </c>
      <c r="S16" s="25">
        <v>51.929000000000002</v>
      </c>
      <c r="T16" s="25">
        <v>47.728999999999999</v>
      </c>
      <c r="U16" s="25">
        <v>42.573999999999998</v>
      </c>
      <c r="V16" s="25">
        <v>48.048000000000002</v>
      </c>
      <c r="W16" s="25">
        <v>55.201999999999998</v>
      </c>
      <c r="X16" s="25">
        <v>49.496000000000002</v>
      </c>
      <c r="Y16" s="25">
        <v>53.145000000000003</v>
      </c>
      <c r="Z16" s="25">
        <v>88.087000000000003</v>
      </c>
      <c r="AA16" s="25">
        <v>77.302999999999997</v>
      </c>
      <c r="AB16" s="25">
        <v>100.502</v>
      </c>
      <c r="AC16" s="25">
        <v>112.505</v>
      </c>
      <c r="AD16" s="25">
        <v>142.02699999999999</v>
      </c>
      <c r="AE16" s="25">
        <v>145.238</v>
      </c>
      <c r="AF16" s="25">
        <v>202.44300000000001</v>
      </c>
      <c r="AG16" s="25" t="s">
        <v>1</v>
      </c>
    </row>
    <row r="17" spans="1:33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 t="s">
        <v>1</v>
      </c>
      <c r="M17" s="23" t="s">
        <v>1</v>
      </c>
      <c r="N17" s="23" t="s">
        <v>1</v>
      </c>
      <c r="O17" s="23" t="s">
        <v>1</v>
      </c>
      <c r="P17" s="23" t="s">
        <v>1</v>
      </c>
      <c r="Q17" s="23" t="s">
        <v>1</v>
      </c>
      <c r="R17" s="23" t="s">
        <v>1</v>
      </c>
      <c r="S17" s="23" t="s">
        <v>1</v>
      </c>
      <c r="T17" s="23" t="s">
        <v>1</v>
      </c>
      <c r="U17" s="23" t="s">
        <v>1</v>
      </c>
      <c r="V17" s="23" t="s">
        <v>1</v>
      </c>
      <c r="W17" s="23" t="s">
        <v>1</v>
      </c>
      <c r="X17" s="23">
        <v>25.042999999999999</v>
      </c>
      <c r="Y17" s="23">
        <v>21</v>
      </c>
      <c r="Z17" s="23">
        <v>34.5</v>
      </c>
      <c r="AA17" s="23">
        <v>18</v>
      </c>
      <c r="AB17" s="23">
        <v>17.7</v>
      </c>
      <c r="AC17" s="23">
        <v>26</v>
      </c>
      <c r="AD17" s="23">
        <v>33</v>
      </c>
      <c r="AE17" s="23">
        <v>38.200000000000003</v>
      </c>
      <c r="AF17" s="23">
        <v>45.1</v>
      </c>
      <c r="AG17" s="23" t="s">
        <v>1</v>
      </c>
    </row>
    <row r="18" spans="1:33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 t="s">
        <v>1</v>
      </c>
      <c r="V18" s="25" t="s">
        <v>1</v>
      </c>
      <c r="W18" s="25" t="s">
        <v>1</v>
      </c>
      <c r="X18" s="25" t="s">
        <v>1</v>
      </c>
      <c r="Y18" s="25" t="s">
        <v>1</v>
      </c>
      <c r="Z18" s="25" t="s">
        <v>1</v>
      </c>
      <c r="AA18" s="25" t="s">
        <v>1</v>
      </c>
      <c r="AB18" s="25" t="s">
        <v>1</v>
      </c>
      <c r="AC18" s="25" t="s">
        <v>1</v>
      </c>
      <c r="AD18" s="25" t="s">
        <v>1</v>
      </c>
      <c r="AE18" s="25">
        <v>369.4</v>
      </c>
      <c r="AF18" s="25" t="s">
        <v>1</v>
      </c>
      <c r="AG18" s="25" t="s">
        <v>1</v>
      </c>
    </row>
    <row r="19" spans="1:33" x14ac:dyDescent="0.25">
      <c r="A19" s="9" t="s">
        <v>15</v>
      </c>
      <c r="B19" s="22" t="s">
        <v>1</v>
      </c>
      <c r="C19" s="23" t="s">
        <v>1</v>
      </c>
      <c r="D19" s="23" t="s">
        <v>1</v>
      </c>
      <c r="E19" s="23" t="s">
        <v>1</v>
      </c>
      <c r="F19" s="23" t="s">
        <v>1</v>
      </c>
      <c r="G19" s="23" t="s">
        <v>1</v>
      </c>
      <c r="H19" s="23" t="s">
        <v>1</v>
      </c>
      <c r="I19" s="23" t="s">
        <v>1</v>
      </c>
      <c r="J19" s="23" t="s">
        <v>1</v>
      </c>
      <c r="K19" s="23" t="s">
        <v>1</v>
      </c>
      <c r="L19" s="23" t="s">
        <v>1</v>
      </c>
      <c r="M19" s="23" t="s">
        <v>1</v>
      </c>
      <c r="N19" s="23" t="s">
        <v>1</v>
      </c>
      <c r="O19" s="23" t="s">
        <v>1</v>
      </c>
      <c r="P19" s="23" t="s">
        <v>1</v>
      </c>
      <c r="Q19" s="23" t="s">
        <v>1</v>
      </c>
      <c r="R19" s="23" t="s">
        <v>1</v>
      </c>
      <c r="S19" s="23" t="s">
        <v>1</v>
      </c>
      <c r="T19" s="23" t="s">
        <v>1</v>
      </c>
      <c r="U19" s="23">
        <v>121596.3</v>
      </c>
      <c r="V19" s="23">
        <v>131298.6</v>
      </c>
      <c r="W19" s="23">
        <v>145944.20000000001</v>
      </c>
      <c r="X19" s="23">
        <v>158993.4</v>
      </c>
      <c r="Y19" s="23">
        <v>185318</v>
      </c>
      <c r="Z19" s="23">
        <v>202851.5</v>
      </c>
      <c r="AA19" s="23">
        <v>222823.3</v>
      </c>
      <c r="AB19" s="23">
        <v>233038.2</v>
      </c>
      <c r="AC19" s="23">
        <v>264967.40000000002</v>
      </c>
      <c r="AD19" s="23">
        <v>333264.59999999998</v>
      </c>
      <c r="AE19" s="23">
        <v>366524.5</v>
      </c>
      <c r="AF19" s="23">
        <v>383549.3</v>
      </c>
      <c r="AG19" s="23" t="s">
        <v>1</v>
      </c>
    </row>
    <row r="20" spans="1:33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>
        <v>2.0960000000000001</v>
      </c>
      <c r="O20" s="25" t="s">
        <v>1</v>
      </c>
      <c r="P20" s="25" t="s">
        <v>1</v>
      </c>
      <c r="Q20" s="25">
        <v>12.728</v>
      </c>
      <c r="R20" s="25">
        <v>14.276</v>
      </c>
      <c r="S20" s="25" t="s">
        <v>1</v>
      </c>
      <c r="T20" s="25">
        <v>18.317</v>
      </c>
      <c r="U20" s="25">
        <v>16.187999999999999</v>
      </c>
      <c r="V20" s="25">
        <v>20.797999999999998</v>
      </c>
      <c r="W20" s="25">
        <v>22.78</v>
      </c>
      <c r="X20" s="25">
        <v>25.734000000000002</v>
      </c>
      <c r="Y20" s="25">
        <v>23.161999999999999</v>
      </c>
      <c r="Z20" s="25">
        <v>27.824000000000002</v>
      </c>
      <c r="AA20" s="25">
        <v>32.411000000000001</v>
      </c>
      <c r="AB20" s="25">
        <v>31.721</v>
      </c>
      <c r="AC20" s="25">
        <v>36.994</v>
      </c>
      <c r="AD20" s="25">
        <v>44.158000000000001</v>
      </c>
      <c r="AE20" s="25">
        <v>46.543999999999997</v>
      </c>
      <c r="AF20" s="25">
        <v>51.417000000000002</v>
      </c>
      <c r="AG20" s="25" t="s">
        <v>1</v>
      </c>
    </row>
    <row r="21" spans="1:33" x14ac:dyDescent="0.25">
      <c r="A21" s="9" t="s">
        <v>17</v>
      </c>
      <c r="B21" s="22" t="s">
        <v>1</v>
      </c>
      <c r="C21" s="23" t="s">
        <v>1</v>
      </c>
      <c r="D21" s="23" t="s">
        <v>1</v>
      </c>
      <c r="E21" s="23" t="s">
        <v>1</v>
      </c>
      <c r="F21" s="23" t="s">
        <v>1</v>
      </c>
      <c r="G21" s="23" t="s">
        <v>1</v>
      </c>
      <c r="H21" s="23" t="s">
        <v>1</v>
      </c>
      <c r="I21" s="23" t="s">
        <v>1</v>
      </c>
      <c r="J21" s="23" t="s">
        <v>1</v>
      </c>
      <c r="K21" s="23" t="s">
        <v>1</v>
      </c>
      <c r="L21" s="23" t="s">
        <v>1</v>
      </c>
      <c r="M21" s="23" t="s">
        <v>1</v>
      </c>
      <c r="N21" s="23" t="s">
        <v>1</v>
      </c>
      <c r="O21" s="23" t="s">
        <v>1</v>
      </c>
      <c r="P21" s="23" t="s">
        <v>1</v>
      </c>
      <c r="Q21" s="23" t="s">
        <v>1</v>
      </c>
      <c r="R21" s="23" t="s">
        <v>1</v>
      </c>
      <c r="S21" s="23" t="s">
        <v>1</v>
      </c>
      <c r="T21" s="23" t="s">
        <v>1</v>
      </c>
      <c r="U21" s="23" t="s">
        <v>1</v>
      </c>
      <c r="V21" s="23" t="s">
        <v>1</v>
      </c>
      <c r="W21" s="23">
        <v>46659.1</v>
      </c>
      <c r="X21" s="23" t="s">
        <v>1</v>
      </c>
      <c r="Y21" s="23">
        <v>48958</v>
      </c>
      <c r="Z21" s="23" t="s">
        <v>1</v>
      </c>
      <c r="AA21" s="23">
        <v>54769.599999999999</v>
      </c>
      <c r="AB21" s="23" t="s">
        <v>1</v>
      </c>
      <c r="AC21" s="23">
        <v>62213.73</v>
      </c>
      <c r="AD21" s="23" t="s">
        <v>1</v>
      </c>
      <c r="AE21" s="23">
        <v>66855.7</v>
      </c>
      <c r="AF21" s="23" t="s">
        <v>1</v>
      </c>
      <c r="AG21" s="23" t="s">
        <v>1</v>
      </c>
    </row>
    <row r="22" spans="1:33" x14ac:dyDescent="0.25">
      <c r="A22" s="12" t="s">
        <v>18</v>
      </c>
      <c r="B22" s="24" t="s">
        <v>1</v>
      </c>
      <c r="C22" s="25" t="s">
        <v>1</v>
      </c>
      <c r="D22" s="25" t="s">
        <v>1</v>
      </c>
      <c r="E22" s="25" t="s">
        <v>1</v>
      </c>
      <c r="F22" s="25" t="s">
        <v>1</v>
      </c>
      <c r="G22" s="25" t="s">
        <v>1</v>
      </c>
      <c r="H22" s="25" t="s">
        <v>1</v>
      </c>
      <c r="I22" s="25" t="s">
        <v>1</v>
      </c>
      <c r="J22" s="25" t="s">
        <v>1</v>
      </c>
      <c r="K22" s="25">
        <v>3391</v>
      </c>
      <c r="L22" s="25" t="s">
        <v>1</v>
      </c>
      <c r="M22" s="25">
        <v>3784</v>
      </c>
      <c r="N22" s="25" t="s">
        <v>1</v>
      </c>
      <c r="O22" s="25">
        <v>3921</v>
      </c>
      <c r="P22" s="25" t="s">
        <v>1</v>
      </c>
      <c r="Q22" s="25" t="s">
        <v>1</v>
      </c>
      <c r="R22" s="25" t="s">
        <v>1</v>
      </c>
      <c r="S22" s="25" t="s">
        <v>1</v>
      </c>
      <c r="T22" s="25" t="s">
        <v>1</v>
      </c>
      <c r="U22" s="25" t="s">
        <v>1</v>
      </c>
      <c r="V22" s="25" t="s">
        <v>1</v>
      </c>
      <c r="W22" s="25">
        <v>5691.5379999999996</v>
      </c>
      <c r="X22" s="25">
        <v>5851.1940000000004</v>
      </c>
      <c r="Y22" s="25">
        <v>7514</v>
      </c>
      <c r="Z22" s="25">
        <v>7690</v>
      </c>
      <c r="AA22" s="25">
        <v>7643</v>
      </c>
      <c r="AB22" s="25">
        <v>8097</v>
      </c>
      <c r="AC22" s="25">
        <v>8618</v>
      </c>
      <c r="AD22" s="25">
        <v>8905</v>
      </c>
      <c r="AE22" s="25">
        <v>9737</v>
      </c>
      <c r="AF22" s="25">
        <v>10030</v>
      </c>
      <c r="AG22" s="25" t="s">
        <v>1</v>
      </c>
    </row>
    <row r="23" spans="1:33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 t="s">
        <v>1</v>
      </c>
      <c r="G23" s="23" t="s">
        <v>1</v>
      </c>
      <c r="H23" s="23" t="s">
        <v>1</v>
      </c>
      <c r="I23" s="23" t="s">
        <v>1</v>
      </c>
      <c r="J23" s="23" t="s">
        <v>1</v>
      </c>
      <c r="K23" s="23" t="s">
        <v>1</v>
      </c>
      <c r="L23" s="23" t="s">
        <v>1</v>
      </c>
      <c r="M23" s="23" t="s">
        <v>1</v>
      </c>
      <c r="N23" s="23" t="s">
        <v>1</v>
      </c>
      <c r="O23" s="23" t="s">
        <v>1</v>
      </c>
      <c r="P23" s="23" t="s">
        <v>1</v>
      </c>
      <c r="Q23" s="23" t="s">
        <v>1</v>
      </c>
      <c r="R23" s="23" t="s">
        <v>1</v>
      </c>
      <c r="S23" s="23" t="s">
        <v>1</v>
      </c>
      <c r="T23" s="23" t="s">
        <v>1</v>
      </c>
      <c r="U23" s="23">
        <v>2149.9</v>
      </c>
      <c r="V23" s="23">
        <v>2197.1999999999998</v>
      </c>
      <c r="W23" s="23">
        <v>2881.6</v>
      </c>
      <c r="X23" s="23">
        <v>4328.8999999999996</v>
      </c>
      <c r="Y23" s="23">
        <v>5082.2</v>
      </c>
      <c r="Z23" s="23">
        <v>5977.7</v>
      </c>
      <c r="AA23" s="23">
        <v>6709.8</v>
      </c>
      <c r="AB23" s="23">
        <v>9325.5</v>
      </c>
      <c r="AC23" s="23">
        <v>10546.5</v>
      </c>
      <c r="AD23" s="23">
        <v>13305.137000000001</v>
      </c>
      <c r="AE23" s="23">
        <v>14972.736000000001</v>
      </c>
      <c r="AF23" s="23">
        <v>16058.776</v>
      </c>
      <c r="AG23" s="23" t="s">
        <v>1</v>
      </c>
    </row>
    <row r="24" spans="1:33" x14ac:dyDescent="0.25">
      <c r="A24" s="12" t="s">
        <v>20</v>
      </c>
      <c r="B24" s="24" t="s">
        <v>1</v>
      </c>
      <c r="C24" s="25" t="s">
        <v>1</v>
      </c>
      <c r="D24" s="25" t="s">
        <v>1</v>
      </c>
      <c r="E24" s="25" t="s">
        <v>1</v>
      </c>
      <c r="F24" s="25" t="s">
        <v>1</v>
      </c>
      <c r="G24" s="25" t="s">
        <v>1</v>
      </c>
      <c r="H24" s="25" t="s">
        <v>1</v>
      </c>
      <c r="I24" s="25" t="s">
        <v>1</v>
      </c>
      <c r="J24" s="25" t="s">
        <v>1</v>
      </c>
      <c r="K24" s="25" t="s">
        <v>1</v>
      </c>
      <c r="L24" s="25">
        <v>233.84</v>
      </c>
      <c r="M24" s="25">
        <v>311.67700000000002</v>
      </c>
      <c r="N24" s="25">
        <v>306.66300000000001</v>
      </c>
      <c r="O24" s="25">
        <v>301.64800000000002</v>
      </c>
      <c r="P24" s="25">
        <v>361.863</v>
      </c>
      <c r="Q24" s="25">
        <v>422.07799999999997</v>
      </c>
      <c r="R24" s="25">
        <v>663.55600000000004</v>
      </c>
      <c r="S24" s="25">
        <v>905.03499999999997</v>
      </c>
      <c r="T24" s="25">
        <v>1217.9690000000001</v>
      </c>
      <c r="U24" s="25">
        <v>1195.143</v>
      </c>
      <c r="V24" s="25">
        <v>1190.3869999999999</v>
      </c>
      <c r="W24" s="25">
        <v>1115.4949999999999</v>
      </c>
      <c r="X24" s="25">
        <v>1046.566</v>
      </c>
      <c r="Y24" s="25">
        <v>934.28099999999995</v>
      </c>
      <c r="Z24" s="25">
        <v>913.36800000000005</v>
      </c>
      <c r="AA24" s="25">
        <v>929.30899999999997</v>
      </c>
      <c r="AB24" s="25">
        <v>1032.4960000000001</v>
      </c>
      <c r="AC24" s="25">
        <v>1173.077</v>
      </c>
      <c r="AD24" s="25">
        <v>1277.479</v>
      </c>
      <c r="AE24" s="25">
        <v>1410.8879999999999</v>
      </c>
      <c r="AF24" s="25">
        <v>1653.7940000000001</v>
      </c>
      <c r="AG24" s="25" t="s">
        <v>1</v>
      </c>
    </row>
    <row r="25" spans="1:33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 t="s">
        <v>1</v>
      </c>
      <c r="F25" s="23" t="s">
        <v>1</v>
      </c>
      <c r="G25" s="23" t="s">
        <v>1</v>
      </c>
      <c r="H25" s="23" t="s">
        <v>1</v>
      </c>
      <c r="I25" s="23" t="s">
        <v>1</v>
      </c>
      <c r="J25" s="23" t="s">
        <v>1</v>
      </c>
      <c r="K25" s="23" t="s">
        <v>1</v>
      </c>
      <c r="L25" s="23" t="s">
        <v>1</v>
      </c>
      <c r="M25" s="23" t="s">
        <v>1</v>
      </c>
      <c r="N25" s="23">
        <v>2018.1179999999999</v>
      </c>
      <c r="O25" s="23" t="s">
        <v>1</v>
      </c>
      <c r="P25" s="23">
        <v>2390.6</v>
      </c>
      <c r="Q25" s="23" t="s">
        <v>1</v>
      </c>
      <c r="R25" s="23">
        <v>2954.74</v>
      </c>
      <c r="S25" s="23">
        <v>3213.623</v>
      </c>
      <c r="T25" s="23" t="s">
        <v>1</v>
      </c>
      <c r="U25" s="23">
        <v>3391.2440000000001</v>
      </c>
      <c r="V25" s="23" t="s">
        <v>1</v>
      </c>
      <c r="W25" s="23">
        <v>3687.598</v>
      </c>
      <c r="X25" s="23" t="s">
        <v>1</v>
      </c>
      <c r="Y25" s="23">
        <v>4523.6540000000005</v>
      </c>
      <c r="Z25" s="23" t="s">
        <v>1</v>
      </c>
      <c r="AA25" s="23">
        <v>5052.3720000000003</v>
      </c>
      <c r="AB25" s="23" t="s">
        <v>1</v>
      </c>
      <c r="AC25" s="23">
        <v>5957.6310000000003</v>
      </c>
      <c r="AD25" s="23" t="s">
        <v>1</v>
      </c>
      <c r="AE25" s="23">
        <v>6590.04</v>
      </c>
      <c r="AF25" s="23" t="s">
        <v>1</v>
      </c>
      <c r="AG25" s="23" t="s">
        <v>1</v>
      </c>
    </row>
    <row r="26" spans="1:33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 t="s">
        <v>1</v>
      </c>
      <c r="H26" s="25" t="s">
        <v>1</v>
      </c>
      <c r="I26" s="25" t="s">
        <v>1</v>
      </c>
      <c r="J26" s="25" t="s">
        <v>1</v>
      </c>
      <c r="K26" s="25" t="s">
        <v>1</v>
      </c>
      <c r="L26" s="25" t="s">
        <v>1</v>
      </c>
      <c r="M26" s="25" t="s">
        <v>1</v>
      </c>
      <c r="N26" s="25">
        <v>213.387</v>
      </c>
      <c r="O26" s="25">
        <v>297.31200000000001</v>
      </c>
      <c r="P26" s="25">
        <v>353.44499999999999</v>
      </c>
      <c r="Q26" s="25">
        <v>338.53100000000001</v>
      </c>
      <c r="R26" s="25">
        <v>365.01499999999999</v>
      </c>
      <c r="S26" s="25">
        <v>462.209</v>
      </c>
      <c r="T26" s="25">
        <v>491.2</v>
      </c>
      <c r="U26" s="25">
        <v>684.83299999999997</v>
      </c>
      <c r="V26" s="25">
        <v>578.41800000000001</v>
      </c>
      <c r="W26" s="25">
        <v>746.95100000000002</v>
      </c>
      <c r="X26" s="25">
        <v>742.11800000000005</v>
      </c>
      <c r="Y26" s="25">
        <v>546.55999999999995</v>
      </c>
      <c r="Z26" s="25">
        <v>627.46199999999999</v>
      </c>
      <c r="AA26" s="25">
        <v>1063.481</v>
      </c>
      <c r="AB26" s="25">
        <v>1566.9190000000001</v>
      </c>
      <c r="AC26" s="25">
        <v>2130.1999999999998</v>
      </c>
      <c r="AD26" s="25">
        <v>2520.04</v>
      </c>
      <c r="AE26" s="25">
        <v>2542.8319999999999</v>
      </c>
      <c r="AF26" s="25">
        <v>2502.3110000000001</v>
      </c>
      <c r="AG26" s="25" t="s">
        <v>1</v>
      </c>
    </row>
    <row r="27" spans="1:33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 t="s">
        <v>1</v>
      </c>
      <c r="H27" s="23" t="s">
        <v>1</v>
      </c>
      <c r="I27" s="23" t="s">
        <v>1</v>
      </c>
      <c r="J27" s="23" t="s">
        <v>1</v>
      </c>
      <c r="K27" s="23" t="s">
        <v>1</v>
      </c>
      <c r="L27" s="23" t="s">
        <v>1</v>
      </c>
      <c r="M27" s="23">
        <v>251.6</v>
      </c>
      <c r="N27" s="23" t="s">
        <v>1</v>
      </c>
      <c r="O27" s="23">
        <v>237.85</v>
      </c>
      <c r="P27" s="23" t="s">
        <v>1</v>
      </c>
      <c r="Q27" s="23">
        <v>306.16800000000001</v>
      </c>
      <c r="R27" s="23" t="s">
        <v>1</v>
      </c>
      <c r="S27" s="23">
        <v>224.35599999999999</v>
      </c>
      <c r="T27" s="23" t="s">
        <v>1</v>
      </c>
      <c r="U27" s="23" t="s">
        <v>1</v>
      </c>
      <c r="V27" s="23" t="s">
        <v>1</v>
      </c>
      <c r="W27" s="23">
        <v>382.79500000000002</v>
      </c>
      <c r="X27" s="23" t="s">
        <v>1</v>
      </c>
      <c r="Y27" s="23">
        <v>398.68</v>
      </c>
      <c r="Z27" s="23" t="s">
        <v>1</v>
      </c>
      <c r="AA27" s="23">
        <v>462.37</v>
      </c>
      <c r="AB27" s="23" t="s">
        <v>1</v>
      </c>
      <c r="AC27" s="23">
        <v>836.28</v>
      </c>
      <c r="AD27" s="23" t="s">
        <v>1</v>
      </c>
      <c r="AE27" s="23">
        <v>891.93</v>
      </c>
      <c r="AF27" s="23">
        <v>925.92</v>
      </c>
      <c r="AG27" s="23" t="s">
        <v>1</v>
      </c>
    </row>
    <row r="28" spans="1:33" x14ac:dyDescent="0.25">
      <c r="A28" s="12" t="s">
        <v>24</v>
      </c>
      <c r="B28" s="24" t="s">
        <v>1</v>
      </c>
      <c r="C28" s="25" t="s">
        <v>1</v>
      </c>
      <c r="D28" s="25" t="s">
        <v>1</v>
      </c>
      <c r="E28" s="25" t="s">
        <v>1</v>
      </c>
      <c r="F28" s="25" t="s">
        <v>1</v>
      </c>
      <c r="G28" s="25" t="s">
        <v>1</v>
      </c>
      <c r="H28" s="25" t="s">
        <v>1</v>
      </c>
      <c r="I28" s="25" t="s">
        <v>1</v>
      </c>
      <c r="J28" s="25" t="s">
        <v>1</v>
      </c>
      <c r="K28" s="25" t="s">
        <v>1</v>
      </c>
      <c r="L28" s="25" t="s">
        <v>1</v>
      </c>
      <c r="M28" s="25" t="s">
        <v>1</v>
      </c>
      <c r="N28" s="25" t="s">
        <v>1</v>
      </c>
      <c r="O28" s="25" t="s">
        <v>1</v>
      </c>
      <c r="P28" s="25" t="s">
        <v>1</v>
      </c>
      <c r="Q28" s="25" t="s">
        <v>1</v>
      </c>
      <c r="R28" s="25">
        <v>78.623000000000005</v>
      </c>
      <c r="S28" s="25">
        <v>82.162000000000006</v>
      </c>
      <c r="T28" s="25">
        <v>91.436000000000007</v>
      </c>
      <c r="U28" s="25">
        <v>89.938999999999993</v>
      </c>
      <c r="V28" s="25">
        <v>126.669</v>
      </c>
      <c r="W28" s="25">
        <v>136.56399999999999</v>
      </c>
      <c r="X28" s="25">
        <v>195.01300000000001</v>
      </c>
      <c r="Y28" s="25">
        <v>229.828</v>
      </c>
      <c r="Z28" s="25">
        <v>184.04</v>
      </c>
      <c r="AA28" s="25">
        <v>202.09299999999999</v>
      </c>
      <c r="AB28" s="25">
        <v>273.65499999999997</v>
      </c>
      <c r="AC28" s="25">
        <v>347.13200000000001</v>
      </c>
      <c r="AD28" s="25">
        <v>357.37799999999999</v>
      </c>
      <c r="AE28" s="25">
        <v>355.71199999999999</v>
      </c>
      <c r="AF28" s="25">
        <v>358.89499999999998</v>
      </c>
      <c r="AG28" s="25" t="s">
        <v>1</v>
      </c>
    </row>
    <row r="29" spans="1:33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 t="s">
        <v>1</v>
      </c>
      <c r="F29" s="23" t="s">
        <v>1</v>
      </c>
      <c r="G29" s="23" t="s">
        <v>1</v>
      </c>
      <c r="H29" s="23" t="s">
        <v>1</v>
      </c>
      <c r="I29" s="23" t="s">
        <v>1</v>
      </c>
      <c r="J29" s="23" t="s">
        <v>1</v>
      </c>
      <c r="K29" s="23" t="s">
        <v>1</v>
      </c>
      <c r="L29" s="23" t="s">
        <v>1</v>
      </c>
      <c r="M29" s="23" t="s">
        <v>1</v>
      </c>
      <c r="N29" s="23" t="s">
        <v>1</v>
      </c>
      <c r="O29" s="23">
        <v>154.16999999999999</v>
      </c>
      <c r="P29" s="23">
        <v>208.09700000000001</v>
      </c>
      <c r="Q29" s="23">
        <v>207.22300000000001</v>
      </c>
      <c r="R29" s="23">
        <v>262.58800000000002</v>
      </c>
      <c r="S29" s="23">
        <v>266.82100000000003</v>
      </c>
      <c r="T29" s="23">
        <v>361.53100000000001</v>
      </c>
      <c r="U29" s="23">
        <v>355.86900000000003</v>
      </c>
      <c r="V29" s="23">
        <v>405.04500000000002</v>
      </c>
      <c r="W29" s="23">
        <v>525.12400000000002</v>
      </c>
      <c r="X29" s="23">
        <v>555.58199999999999</v>
      </c>
      <c r="Y29" s="23">
        <v>576.51800000000003</v>
      </c>
      <c r="Z29" s="23">
        <v>588.37599999999998</v>
      </c>
      <c r="AA29" s="23">
        <v>570.97199999999998</v>
      </c>
      <c r="AB29" s="23">
        <v>545.44000000000005</v>
      </c>
      <c r="AC29" s="23">
        <v>490.66800000000001</v>
      </c>
      <c r="AD29" s="23">
        <v>542.16200000000003</v>
      </c>
      <c r="AE29" s="23">
        <v>590.90300000000002</v>
      </c>
      <c r="AF29" s="23">
        <v>480.471</v>
      </c>
      <c r="AG29" s="23" t="s">
        <v>1</v>
      </c>
    </row>
    <row r="30" spans="1:33" x14ac:dyDescent="0.25">
      <c r="A30" s="12" t="s">
        <v>26</v>
      </c>
      <c r="B30" s="24" t="s">
        <v>1</v>
      </c>
      <c r="C30" s="25" t="s">
        <v>1</v>
      </c>
      <c r="D30" s="25" t="s">
        <v>1</v>
      </c>
      <c r="E30" s="25" t="s">
        <v>1</v>
      </c>
      <c r="F30" s="25" t="s">
        <v>1</v>
      </c>
      <c r="G30" s="25" t="s">
        <v>1</v>
      </c>
      <c r="H30" s="25" t="s">
        <v>1</v>
      </c>
      <c r="I30" s="25" t="s">
        <v>1</v>
      </c>
      <c r="J30" s="25" t="s">
        <v>1</v>
      </c>
      <c r="K30" s="25" t="s">
        <v>1</v>
      </c>
      <c r="L30" s="25" t="s">
        <v>1</v>
      </c>
      <c r="M30" s="25" t="s">
        <v>1</v>
      </c>
      <c r="N30" s="25" t="s">
        <v>1</v>
      </c>
      <c r="O30" s="25" t="s">
        <v>1</v>
      </c>
      <c r="P30" s="25" t="s">
        <v>1</v>
      </c>
      <c r="Q30" s="25">
        <v>4385.1409999999996</v>
      </c>
      <c r="R30" s="25">
        <v>5179.4359999999997</v>
      </c>
      <c r="S30" s="25">
        <v>5596.2439999999997</v>
      </c>
      <c r="T30" s="25">
        <v>6099.2979999999998</v>
      </c>
      <c r="U30" s="25">
        <v>5772.8450000000003</v>
      </c>
      <c r="V30" s="25">
        <v>5727.4260000000004</v>
      </c>
      <c r="W30" s="25">
        <v>5766.1080000000002</v>
      </c>
      <c r="X30" s="25">
        <v>5701.47</v>
      </c>
      <c r="Y30" s="25">
        <v>5632.2309999999998</v>
      </c>
      <c r="Z30" s="25">
        <v>5586.0029999999997</v>
      </c>
      <c r="AA30" s="25">
        <v>5669</v>
      </c>
      <c r="AB30" s="25">
        <v>5861</v>
      </c>
      <c r="AC30" s="25">
        <v>6363</v>
      </c>
      <c r="AD30" s="25">
        <v>6990</v>
      </c>
      <c r="AE30" s="25">
        <v>7187</v>
      </c>
      <c r="AF30" s="25">
        <v>7295</v>
      </c>
      <c r="AG30" s="25" t="s">
        <v>1</v>
      </c>
    </row>
    <row r="31" spans="1:33" x14ac:dyDescent="0.25">
      <c r="A31" s="9" t="s">
        <v>27</v>
      </c>
      <c r="B31" s="22" t="s">
        <v>1</v>
      </c>
      <c r="C31" s="23" t="s">
        <v>1</v>
      </c>
      <c r="D31" s="23" t="s">
        <v>1</v>
      </c>
      <c r="E31" s="23" t="s">
        <v>1</v>
      </c>
      <c r="F31" s="23" t="s">
        <v>1</v>
      </c>
      <c r="G31" s="23" t="s">
        <v>1</v>
      </c>
      <c r="H31" s="23" t="s">
        <v>1</v>
      </c>
      <c r="I31" s="23" t="s">
        <v>1</v>
      </c>
      <c r="J31" s="23" t="s">
        <v>1</v>
      </c>
      <c r="K31" s="23" t="s">
        <v>1</v>
      </c>
      <c r="L31" s="23" t="s">
        <v>1</v>
      </c>
      <c r="M31" s="23" t="s">
        <v>1</v>
      </c>
      <c r="N31" s="23" t="s">
        <v>1</v>
      </c>
      <c r="O31" s="23">
        <v>61800</v>
      </c>
      <c r="P31" s="23" t="s">
        <v>1</v>
      </c>
      <c r="Q31" s="23">
        <v>61755</v>
      </c>
      <c r="R31" s="23" t="s">
        <v>1</v>
      </c>
      <c r="S31" s="23">
        <v>65990</v>
      </c>
      <c r="T31" s="23" t="s">
        <v>1</v>
      </c>
      <c r="U31" s="23">
        <v>66035</v>
      </c>
      <c r="V31" s="23" t="s">
        <v>1</v>
      </c>
      <c r="W31" s="23">
        <v>66924</v>
      </c>
      <c r="X31" s="23" t="s">
        <v>1</v>
      </c>
      <c r="Y31" s="23" t="s">
        <v>1</v>
      </c>
      <c r="Z31" s="23" t="s">
        <v>1</v>
      </c>
      <c r="AA31" s="23">
        <v>76871</v>
      </c>
      <c r="AB31" s="23" t="s">
        <v>1</v>
      </c>
      <c r="AC31" s="23">
        <v>92708</v>
      </c>
      <c r="AD31" s="23" t="s">
        <v>1</v>
      </c>
      <c r="AE31" s="23">
        <v>105229</v>
      </c>
      <c r="AF31" s="23" t="s">
        <v>1</v>
      </c>
      <c r="AG31" s="23" t="s">
        <v>1</v>
      </c>
    </row>
    <row r="32" spans="1:33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 t="s">
        <v>1</v>
      </c>
      <c r="AF32" s="29" t="s">
        <v>1</v>
      </c>
      <c r="AG32" s="29" t="s">
        <v>1</v>
      </c>
    </row>
    <row r="33" spans="1:33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</row>
    <row r="34" spans="1:33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</row>
    <row r="35" spans="1:33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 t="s">
        <v>1</v>
      </c>
      <c r="Y35" s="23" t="s">
        <v>1</v>
      </c>
      <c r="Z35" s="23" t="s">
        <v>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22.283999999999999</v>
      </c>
      <c r="AF35" s="23">
        <v>14.284000000000001</v>
      </c>
      <c r="AG35" s="23" t="s">
        <v>1</v>
      </c>
    </row>
    <row r="36" spans="1:33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>
        <v>2.7040000000000002</v>
      </c>
      <c r="AD36" s="25">
        <v>8.6869999999999994</v>
      </c>
      <c r="AE36" s="25">
        <v>2.0790000000000002</v>
      </c>
      <c r="AF36" s="25" t="s">
        <v>1</v>
      </c>
      <c r="AG36" s="25" t="s">
        <v>1</v>
      </c>
    </row>
    <row r="37" spans="1:33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</row>
    <row r="38" spans="1:33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</row>
    <row r="39" spans="1:33" s="5" customFormat="1" x14ac:dyDescent="0.25">
      <c r="A39" s="9" t="s">
        <v>35</v>
      </c>
      <c r="B39" s="22" t="s">
        <v>1</v>
      </c>
      <c r="C39" s="23" t="s">
        <v>1</v>
      </c>
      <c r="D39" s="23" t="s">
        <v>1</v>
      </c>
      <c r="E39" s="23" t="s">
        <v>1</v>
      </c>
      <c r="F39" s="23" t="s">
        <v>1</v>
      </c>
      <c r="G39" s="23" t="s">
        <v>1</v>
      </c>
      <c r="H39" s="23" t="s">
        <v>1</v>
      </c>
      <c r="I39" s="23" t="s">
        <v>1</v>
      </c>
      <c r="J39" s="23" t="s">
        <v>1</v>
      </c>
      <c r="K39" s="23" t="s">
        <v>1</v>
      </c>
      <c r="L39" s="23" t="s">
        <v>1</v>
      </c>
      <c r="M39" s="23" t="s">
        <v>1</v>
      </c>
      <c r="N39" s="23" t="s">
        <v>1</v>
      </c>
      <c r="O39" s="23" t="s">
        <v>1</v>
      </c>
      <c r="P39" s="23" t="s">
        <v>1</v>
      </c>
      <c r="Q39" s="23" t="s">
        <v>1</v>
      </c>
      <c r="R39" s="23" t="s">
        <v>1</v>
      </c>
      <c r="S39" s="23" t="s">
        <v>1</v>
      </c>
      <c r="T39" s="23" t="s">
        <v>1</v>
      </c>
      <c r="U39" s="23" t="s">
        <v>1</v>
      </c>
      <c r="V39" s="23" t="s">
        <v>1</v>
      </c>
      <c r="W39" s="23" t="s">
        <v>1</v>
      </c>
      <c r="X39" s="23" t="s">
        <v>1</v>
      </c>
      <c r="Y39" s="23">
        <v>11382.5</v>
      </c>
      <c r="Z39" s="23">
        <v>13612.7</v>
      </c>
      <c r="AA39" s="23">
        <v>17370.400000000001</v>
      </c>
      <c r="AB39" s="23">
        <v>19274.900000000001</v>
      </c>
      <c r="AC39" s="23">
        <v>19820.8</v>
      </c>
      <c r="AD39" s="23">
        <v>22259.4</v>
      </c>
      <c r="AE39" s="23">
        <v>27062</v>
      </c>
      <c r="AF39" s="23">
        <v>26955</v>
      </c>
      <c r="AG39" s="23" t="s">
        <v>1</v>
      </c>
    </row>
    <row r="40" spans="1:33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</row>
    <row r="41" spans="1:33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</row>
    <row r="42" spans="1:33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</row>
    <row r="43" spans="1:33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</row>
    <row r="44" spans="1:33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</row>
    <row r="45" spans="1:33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</row>
    <row r="46" spans="1:33" x14ac:dyDescent="0.25">
      <c r="A46" s="12" t="s">
        <v>42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</row>
    <row r="47" spans="1:33" s="5" customFormat="1" x14ac:dyDescent="0.25">
      <c r="A47" s="9" t="s">
        <v>43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 t="s">
        <v>1</v>
      </c>
      <c r="L47" s="23" t="s">
        <v>1</v>
      </c>
      <c r="M47" s="23" t="s">
        <v>1</v>
      </c>
      <c r="N47" s="23" t="s">
        <v>1</v>
      </c>
      <c r="O47" s="23">
        <v>12962.9</v>
      </c>
      <c r="P47" s="23" t="s">
        <v>1</v>
      </c>
      <c r="Q47" s="23">
        <v>12883.6</v>
      </c>
      <c r="R47" s="23" t="s">
        <v>1</v>
      </c>
      <c r="S47" s="23">
        <v>15499.1</v>
      </c>
      <c r="T47" s="23">
        <v>17070.599999999999</v>
      </c>
      <c r="U47" s="23">
        <v>17050.3</v>
      </c>
      <c r="V47" s="23">
        <v>17109.900000000001</v>
      </c>
      <c r="W47" s="23">
        <v>18800.2</v>
      </c>
      <c r="X47" s="23">
        <v>19872.3</v>
      </c>
      <c r="Y47" s="23">
        <v>20513</v>
      </c>
      <c r="Z47" s="23">
        <v>22535.9</v>
      </c>
      <c r="AA47" s="23">
        <v>25379.1</v>
      </c>
      <c r="AB47" s="23">
        <v>26012.2</v>
      </c>
      <c r="AC47" s="23">
        <v>28385.8</v>
      </c>
      <c r="AD47" s="23">
        <v>29308.9</v>
      </c>
      <c r="AE47" s="23">
        <v>31930.6</v>
      </c>
      <c r="AF47" s="23">
        <v>33216.199999999997</v>
      </c>
      <c r="AG47" s="23" t="s">
        <v>1</v>
      </c>
    </row>
    <row r="48" spans="1:33" x14ac:dyDescent="0.25">
      <c r="A48" s="12" t="s">
        <v>44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 t="s">
        <v>1</v>
      </c>
      <c r="L48" s="25" t="s">
        <v>1</v>
      </c>
      <c r="M48" s="25" t="s">
        <v>1</v>
      </c>
      <c r="N48" s="25" t="s">
        <v>1</v>
      </c>
      <c r="O48" s="25" t="s">
        <v>1</v>
      </c>
      <c r="P48" s="25" t="s">
        <v>1</v>
      </c>
      <c r="Q48" s="25" t="s">
        <v>1</v>
      </c>
      <c r="R48" s="25" t="s">
        <v>1</v>
      </c>
      <c r="S48" s="25" t="s">
        <v>1</v>
      </c>
      <c r="T48" s="25" t="s">
        <v>1</v>
      </c>
      <c r="U48" s="25" t="s">
        <v>1</v>
      </c>
      <c r="V48" s="25" t="s">
        <v>1</v>
      </c>
      <c r="W48" s="25" t="s">
        <v>1</v>
      </c>
      <c r="X48" s="25" t="s">
        <v>1</v>
      </c>
      <c r="Y48" s="25" t="s">
        <v>1</v>
      </c>
      <c r="Z48" s="25" t="s">
        <v>1</v>
      </c>
      <c r="AA48" s="25" t="s">
        <v>1</v>
      </c>
      <c r="AB48" s="25" t="s">
        <v>1</v>
      </c>
      <c r="AC48" s="25" t="s">
        <v>1</v>
      </c>
      <c r="AD48" s="25" t="s">
        <v>1</v>
      </c>
      <c r="AE48" s="25" t="s">
        <v>1</v>
      </c>
      <c r="AF48" s="25" t="s">
        <v>1</v>
      </c>
      <c r="AG48" s="25" t="s">
        <v>1</v>
      </c>
    </row>
    <row r="49" spans="1:33" s="5" customFormat="1" x14ac:dyDescent="0.25">
      <c r="A49" s="9" t="s">
        <v>45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</row>
    <row r="50" spans="1:33" x14ac:dyDescent="0.25">
      <c r="A50" s="12" t="s">
        <v>46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>
        <v>414.1</v>
      </c>
      <c r="AB50" s="25">
        <v>593.20000000000005</v>
      </c>
      <c r="AC50" s="25">
        <v>567.1</v>
      </c>
      <c r="AD50" s="25">
        <v>683.6</v>
      </c>
      <c r="AE50" s="25">
        <v>589.20000000000005</v>
      </c>
      <c r="AF50" s="25">
        <v>541.5</v>
      </c>
      <c r="AG50" s="25" t="s">
        <v>1</v>
      </c>
    </row>
    <row r="51" spans="1:33" s="5" customFormat="1" x14ac:dyDescent="0.25">
      <c r="A51" s="9" t="s">
        <v>47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 t="s">
        <v>1</v>
      </c>
      <c r="AB51" s="23" t="s">
        <v>1</v>
      </c>
      <c r="AC51" s="23" t="s">
        <v>1</v>
      </c>
      <c r="AD51" s="23" t="s">
        <v>1</v>
      </c>
      <c r="AE51" s="23" t="s">
        <v>1</v>
      </c>
      <c r="AF51" s="23" t="s">
        <v>1</v>
      </c>
      <c r="AG51" s="23" t="s">
        <v>1</v>
      </c>
    </row>
    <row r="52" spans="1:33" x14ac:dyDescent="0.25">
      <c r="A52" s="12" t="s">
        <v>48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</row>
    <row r="53" spans="1:33" s="5" customFormat="1" x14ac:dyDescent="0.25">
      <c r="A53" s="9" t="s">
        <v>49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>
        <v>370.00599999999997</v>
      </c>
      <c r="V53" s="23">
        <v>112.223</v>
      </c>
      <c r="W53" s="23">
        <v>245.94800000000001</v>
      </c>
      <c r="X53" s="23" t="s">
        <v>1</v>
      </c>
      <c r="Y53" s="23" t="s">
        <v>1</v>
      </c>
      <c r="Z53" s="23" t="s">
        <v>1</v>
      </c>
      <c r="AA53" s="23">
        <v>3045.9</v>
      </c>
      <c r="AB53" s="23">
        <v>3190.2</v>
      </c>
      <c r="AC53" s="23">
        <v>3839.2660000000001</v>
      </c>
      <c r="AD53" s="23">
        <v>3376.375</v>
      </c>
      <c r="AE53" s="23">
        <v>4003.2</v>
      </c>
      <c r="AF53" s="23">
        <v>713.89800000000002</v>
      </c>
      <c r="AG53" s="23" t="s">
        <v>1</v>
      </c>
    </row>
    <row r="54" spans="1:33" x14ac:dyDescent="0.25">
      <c r="A54" s="12" t="s">
        <v>50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 t="s">
        <v>1</v>
      </c>
      <c r="V54" s="25" t="s">
        <v>1</v>
      </c>
      <c r="W54" s="25" t="s">
        <v>1</v>
      </c>
      <c r="X54" s="25">
        <v>10657.858</v>
      </c>
      <c r="Y54" s="25" t="s">
        <v>1</v>
      </c>
      <c r="Z54" s="25" t="s">
        <v>1</v>
      </c>
      <c r="AA54" s="25">
        <v>12108.146000000001</v>
      </c>
      <c r="AB54" s="25" t="s">
        <v>1</v>
      </c>
      <c r="AC54" s="25">
        <v>12929.32</v>
      </c>
      <c r="AD54" s="25" t="s">
        <v>1</v>
      </c>
      <c r="AE54" s="25">
        <v>14071.513000000001</v>
      </c>
      <c r="AF54" s="25" t="s">
        <v>1</v>
      </c>
      <c r="AG54" s="25" t="s">
        <v>1</v>
      </c>
    </row>
    <row r="55" spans="1:33" s="5" customFormat="1" x14ac:dyDescent="0.25">
      <c r="A55" s="9" t="s">
        <v>51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</row>
    <row r="56" spans="1:33" x14ac:dyDescent="0.25">
      <c r="A56" s="12" t="s">
        <v>52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>
        <v>484.11200000000002</v>
      </c>
      <c r="P56" s="25">
        <v>665.21600000000001</v>
      </c>
      <c r="Q56" s="25">
        <v>1178.1679999999999</v>
      </c>
      <c r="R56" s="25">
        <v>1466.182</v>
      </c>
      <c r="S56" s="25" t="s">
        <v>1</v>
      </c>
      <c r="T56" s="25">
        <v>2676.192</v>
      </c>
      <c r="U56" s="25">
        <v>2665.8330000000001</v>
      </c>
      <c r="V56" s="25">
        <v>3471.377</v>
      </c>
      <c r="W56" s="25">
        <v>4347.2150000000001</v>
      </c>
      <c r="X56" s="25">
        <v>5280.2669999999998</v>
      </c>
      <c r="Y56" s="25">
        <v>6342.7849999999999</v>
      </c>
      <c r="Z56" s="25">
        <v>7846.0919999999996</v>
      </c>
      <c r="AA56" s="25">
        <v>9032.277</v>
      </c>
      <c r="AB56" s="25">
        <v>11346.329</v>
      </c>
      <c r="AC56" s="25">
        <v>14579.065000000001</v>
      </c>
      <c r="AD56" s="25">
        <v>20366.919999999998</v>
      </c>
      <c r="AE56" s="25">
        <v>25582.78</v>
      </c>
      <c r="AF56" s="25">
        <v>30989.53</v>
      </c>
      <c r="AG56" s="25" t="s">
        <v>1</v>
      </c>
    </row>
    <row r="57" spans="1:33" s="5" customFormat="1" x14ac:dyDescent="0.25">
      <c r="A57" s="9" t="s">
        <v>53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 t="s">
        <v>1</v>
      </c>
      <c r="N57" s="23" t="s">
        <v>1</v>
      </c>
      <c r="O57" s="23" t="s">
        <v>1</v>
      </c>
      <c r="P57" s="23" t="s">
        <v>1</v>
      </c>
      <c r="Q57" s="23" t="s">
        <v>1</v>
      </c>
      <c r="R57" s="23">
        <v>9932.7000000000007</v>
      </c>
      <c r="S57" s="23">
        <v>10922.169</v>
      </c>
      <c r="T57" s="23">
        <v>11087.225</v>
      </c>
      <c r="U57" s="23">
        <v>10996</v>
      </c>
      <c r="V57" s="23">
        <v>11075.4</v>
      </c>
      <c r="W57" s="23">
        <v>11957.2</v>
      </c>
      <c r="X57" s="23">
        <v>11666.2</v>
      </c>
      <c r="Y57" s="23">
        <v>12749.9</v>
      </c>
      <c r="Z57" s="23">
        <v>14082.6</v>
      </c>
      <c r="AA57" s="23">
        <v>15069.2</v>
      </c>
      <c r="AB57" s="23">
        <v>16742.3</v>
      </c>
      <c r="AC57" s="23">
        <v>18284.599999999999</v>
      </c>
      <c r="AD57" s="23">
        <v>19832</v>
      </c>
      <c r="AE57" s="23" t="s">
        <v>1</v>
      </c>
      <c r="AF57" s="23" t="s">
        <v>1</v>
      </c>
      <c r="AG57" s="23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3" x14ac:dyDescent="0.25">
      <c r="A1" s="1" t="s">
        <v>206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s="60" customFormat="1" x14ac:dyDescent="0.25">
      <c r="A2" s="58" t="s">
        <v>454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8"/>
      <c r="W2" s="58"/>
      <c r="X2" s="58"/>
      <c r="Y2" s="58"/>
      <c r="Z2" s="58"/>
      <c r="AA2" s="58"/>
      <c r="AB2" s="58"/>
      <c r="AF2" s="48"/>
    </row>
    <row r="3" spans="1:33" s="60" customFormat="1" ht="15" customHeight="1" thickBot="1" x14ac:dyDescent="0.3">
      <c r="A3" s="94" t="s">
        <v>451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8"/>
      <c r="W3" s="58"/>
      <c r="X3" s="58"/>
      <c r="Y3" s="58"/>
      <c r="Z3" s="58"/>
      <c r="AA3" s="58"/>
      <c r="AB3" s="58"/>
      <c r="AF3" s="48"/>
    </row>
    <row r="4" spans="1:33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</row>
    <row r="5" spans="1:33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>
        <v>2867.6067417771928</v>
      </c>
      <c r="K5" s="23">
        <v>3139.9154773511082</v>
      </c>
      <c r="L5" s="23">
        <v>3273.6853331911293</v>
      </c>
      <c r="M5" s="23">
        <v>3606.4125113428854</v>
      </c>
      <c r="N5" s="23">
        <v>3339.9324401694721</v>
      </c>
      <c r="O5" s="23">
        <v>3364.0797477037777</v>
      </c>
      <c r="P5" s="23">
        <v>3468.905559445519</v>
      </c>
      <c r="Q5" s="23">
        <v>3503.5109241209793</v>
      </c>
      <c r="R5" s="23">
        <v>3902.0907752648213</v>
      </c>
      <c r="S5" s="23">
        <v>4199.5886107991937</v>
      </c>
      <c r="T5" s="23">
        <v>4529.5326089464088</v>
      </c>
      <c r="U5" s="23">
        <v>4491.5340367717117</v>
      </c>
      <c r="V5" s="23">
        <v>4888.0431092601711</v>
      </c>
      <c r="W5" s="23">
        <v>5625.2411616146437</v>
      </c>
      <c r="X5" s="23">
        <v>6184.6395430445291</v>
      </c>
      <c r="Y5" s="23">
        <v>6524.4267309710403</v>
      </c>
      <c r="Z5" s="23" t="s">
        <v>1</v>
      </c>
      <c r="AA5" s="23">
        <v>7006.4650161625414</v>
      </c>
      <c r="AB5" s="23" t="s">
        <v>1</v>
      </c>
      <c r="AC5" s="23">
        <v>9276.1586005770769</v>
      </c>
      <c r="AD5" s="23" t="s">
        <v>1</v>
      </c>
      <c r="AE5" s="23">
        <v>12145.56993386326</v>
      </c>
      <c r="AF5" s="23" t="s">
        <v>1</v>
      </c>
      <c r="AG5" s="23" t="s">
        <v>1</v>
      </c>
    </row>
    <row r="6" spans="1:33" x14ac:dyDescent="0.25">
      <c r="A6" s="12" t="s">
        <v>2</v>
      </c>
      <c r="B6" s="24" t="s">
        <v>1</v>
      </c>
      <c r="C6" s="25" t="s">
        <v>1</v>
      </c>
      <c r="D6" s="25" t="s">
        <v>1</v>
      </c>
      <c r="E6" s="25" t="s">
        <v>1</v>
      </c>
      <c r="F6" s="25" t="s">
        <v>1</v>
      </c>
      <c r="G6" s="25" t="s">
        <v>1</v>
      </c>
      <c r="H6" s="25" t="s">
        <v>1</v>
      </c>
      <c r="I6" s="25" t="s">
        <v>1</v>
      </c>
      <c r="J6" s="25" t="s">
        <v>1</v>
      </c>
      <c r="K6" s="25" t="s">
        <v>1</v>
      </c>
      <c r="L6" s="25" t="s">
        <v>1</v>
      </c>
      <c r="M6" s="25" t="s">
        <v>1</v>
      </c>
      <c r="N6" s="25" t="s">
        <v>1</v>
      </c>
      <c r="O6" s="25" t="s">
        <v>1</v>
      </c>
      <c r="P6" s="25" t="s">
        <v>1</v>
      </c>
      <c r="Q6" s="25" t="s">
        <v>1</v>
      </c>
      <c r="R6" s="25" t="s">
        <v>1</v>
      </c>
      <c r="S6" s="25" t="s">
        <v>1</v>
      </c>
      <c r="T6" s="25" t="s">
        <v>1</v>
      </c>
      <c r="U6" s="25">
        <v>131.68532265712707</v>
      </c>
      <c r="V6" s="25" t="s">
        <v>1</v>
      </c>
      <c r="W6" s="25" t="s">
        <v>1</v>
      </c>
      <c r="X6" s="25" t="s">
        <v>1</v>
      </c>
      <c r="Y6" s="25" t="s">
        <v>1</v>
      </c>
      <c r="Z6" s="25">
        <v>203.36829331281459</v>
      </c>
      <c r="AA6" s="25">
        <v>422.56929524071052</v>
      </c>
      <c r="AB6" s="25">
        <v>460.87322007374485</v>
      </c>
      <c r="AC6" s="25">
        <v>463.32117612714745</v>
      </c>
      <c r="AD6" s="25">
        <v>503.42728942839545</v>
      </c>
      <c r="AE6" s="25">
        <v>486.71255110782272</v>
      </c>
      <c r="AF6" s="25">
        <v>464.50327660068592</v>
      </c>
      <c r="AG6" s="25" t="s">
        <v>1</v>
      </c>
    </row>
    <row r="7" spans="1:33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 t="s">
        <v>1</v>
      </c>
      <c r="H7" s="27" t="s">
        <v>1</v>
      </c>
      <c r="I7" s="27" t="s">
        <v>1</v>
      </c>
      <c r="J7" s="27" t="s">
        <v>1</v>
      </c>
      <c r="K7" s="27" t="s">
        <v>1</v>
      </c>
      <c r="L7" s="27" t="s">
        <v>1</v>
      </c>
      <c r="M7" s="27" t="s">
        <v>1</v>
      </c>
      <c r="N7" s="27" t="s">
        <v>1</v>
      </c>
      <c r="O7" s="27" t="s">
        <v>1</v>
      </c>
      <c r="P7" s="27" t="s">
        <v>1</v>
      </c>
      <c r="Q7" s="27">
        <v>1200.8382081282375</v>
      </c>
      <c r="R7" s="27">
        <v>1413.700613102648</v>
      </c>
      <c r="S7" s="27">
        <v>1588.974764248748</v>
      </c>
      <c r="T7" s="27">
        <v>1552.6881239844495</v>
      </c>
      <c r="U7" s="27">
        <v>1430.6433986010859</v>
      </c>
      <c r="V7" s="27">
        <v>1520.0214979457294</v>
      </c>
      <c r="W7" s="27">
        <v>1714.8170836110528</v>
      </c>
      <c r="X7" s="27">
        <v>1911.840612424751</v>
      </c>
      <c r="Y7" s="27">
        <v>2207.5734648096236</v>
      </c>
      <c r="Z7" s="27">
        <v>2308.4414884111966</v>
      </c>
      <c r="AA7" s="27">
        <v>2250.5243476956994</v>
      </c>
      <c r="AB7" s="27">
        <v>2408.2912655928676</v>
      </c>
      <c r="AC7" s="27">
        <v>2738.7753193444241</v>
      </c>
      <c r="AD7" s="27">
        <v>3176.0528691362942</v>
      </c>
      <c r="AE7" s="27">
        <v>3235.3362173844444</v>
      </c>
      <c r="AF7" s="27">
        <v>3038.3493528775343</v>
      </c>
      <c r="AG7" s="27" t="s">
        <v>1</v>
      </c>
    </row>
    <row r="8" spans="1:33" x14ac:dyDescent="0.25">
      <c r="A8" s="12" t="s">
        <v>4</v>
      </c>
      <c r="B8" s="24" t="s">
        <v>1</v>
      </c>
      <c r="C8" s="25" t="s">
        <v>1</v>
      </c>
      <c r="D8" s="25" t="s">
        <v>1</v>
      </c>
      <c r="E8" s="25" t="s">
        <v>1</v>
      </c>
      <c r="F8" s="25" t="s">
        <v>1</v>
      </c>
      <c r="G8" s="25" t="s">
        <v>1</v>
      </c>
      <c r="H8" s="25" t="s">
        <v>1</v>
      </c>
      <c r="I8" s="25" t="s">
        <v>1</v>
      </c>
      <c r="J8" s="25" t="s">
        <v>1</v>
      </c>
      <c r="K8" s="25" t="s">
        <v>1</v>
      </c>
      <c r="L8" s="25" t="s">
        <v>1</v>
      </c>
      <c r="M8" s="25" t="s">
        <v>1</v>
      </c>
      <c r="N8" s="25" t="s">
        <v>1</v>
      </c>
      <c r="O8" s="25">
        <v>2467.1162424536205</v>
      </c>
      <c r="P8" s="25" t="s">
        <v>1</v>
      </c>
      <c r="Q8" s="25">
        <v>2600.2928079997778</v>
      </c>
      <c r="R8" s="25" t="s">
        <v>1</v>
      </c>
      <c r="S8" s="25">
        <v>3232.8548615028953</v>
      </c>
      <c r="T8" s="25">
        <v>3795.6371045380938</v>
      </c>
      <c r="U8" s="25">
        <v>4157.3073238673651</v>
      </c>
      <c r="V8" s="25">
        <v>4180.1143931822016</v>
      </c>
      <c r="W8" s="25">
        <v>4368.5843365264436</v>
      </c>
      <c r="X8" s="25">
        <v>4402.3005403393063</v>
      </c>
      <c r="Y8" s="25">
        <v>4525.261303907655</v>
      </c>
      <c r="Z8" s="25" t="s">
        <v>1</v>
      </c>
      <c r="AA8" s="25">
        <v>4955.8153010181431</v>
      </c>
      <c r="AB8" s="25" t="s">
        <v>1</v>
      </c>
      <c r="AC8" s="25">
        <v>5249.5176215303418</v>
      </c>
      <c r="AD8" s="25" t="s">
        <v>1</v>
      </c>
      <c r="AE8" s="25">
        <v>5889.6647867838274</v>
      </c>
      <c r="AF8" s="25" t="s">
        <v>1</v>
      </c>
      <c r="AG8" s="25" t="s">
        <v>1</v>
      </c>
    </row>
    <row r="9" spans="1:33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 t="s">
        <v>1</v>
      </c>
      <c r="K9" s="23" t="s">
        <v>1</v>
      </c>
      <c r="L9" s="23" t="s">
        <v>1</v>
      </c>
      <c r="M9" s="23" t="s">
        <v>1</v>
      </c>
      <c r="N9" s="23" t="s">
        <v>1</v>
      </c>
      <c r="O9" s="23">
        <v>40.562239075121667</v>
      </c>
      <c r="P9" s="23">
        <v>55.671134753640743</v>
      </c>
      <c r="Q9" s="23">
        <v>74.853773285014938</v>
      </c>
      <c r="R9" s="23">
        <v>104.43536850675224</v>
      </c>
      <c r="S9" s="23">
        <v>122.64370026597388</v>
      </c>
      <c r="T9" s="23">
        <v>142.596618689857</v>
      </c>
      <c r="U9" s="23">
        <v>138.1942295792079</v>
      </c>
      <c r="V9" s="23">
        <v>189.33522360021635</v>
      </c>
      <c r="W9" s="23">
        <v>404.68921032056289</v>
      </c>
      <c r="X9" s="23">
        <v>365.49898956556115</v>
      </c>
      <c r="Y9" s="23">
        <v>250.03636892638929</v>
      </c>
      <c r="Z9" s="23">
        <v>189.92199510334225</v>
      </c>
      <c r="AA9" s="23">
        <v>216.65612559991072</v>
      </c>
      <c r="AB9" s="23">
        <v>231.25931847933782</v>
      </c>
      <c r="AC9" s="23">
        <v>233.12420079714641</v>
      </c>
      <c r="AD9" s="23">
        <v>253.54658964987922</v>
      </c>
      <c r="AE9" s="23">
        <v>377.59357891705798</v>
      </c>
      <c r="AF9" s="23">
        <v>423.05612026036516</v>
      </c>
      <c r="AG9" s="23" t="s">
        <v>1</v>
      </c>
    </row>
    <row r="10" spans="1:33" x14ac:dyDescent="0.25">
      <c r="A10" s="12" t="s">
        <v>6</v>
      </c>
      <c r="B10" s="24" t="s">
        <v>1</v>
      </c>
      <c r="C10" s="25" t="s">
        <v>1</v>
      </c>
      <c r="D10" s="25" t="s">
        <v>1</v>
      </c>
      <c r="E10" s="25" t="s">
        <v>1</v>
      </c>
      <c r="F10" s="25" t="s">
        <v>1</v>
      </c>
      <c r="G10" s="25" t="s">
        <v>1</v>
      </c>
      <c r="H10" s="25" t="s">
        <v>1</v>
      </c>
      <c r="I10" s="25" t="s">
        <v>1</v>
      </c>
      <c r="J10" s="25" t="s">
        <v>1</v>
      </c>
      <c r="K10" s="25" t="s">
        <v>1</v>
      </c>
      <c r="L10" s="25" t="s">
        <v>1</v>
      </c>
      <c r="M10" s="25" t="s">
        <v>1</v>
      </c>
      <c r="N10" s="25" t="s">
        <v>1</v>
      </c>
      <c r="O10" s="25">
        <v>3373.7088349125052</v>
      </c>
      <c r="P10" s="25">
        <v>3607.8466026380711</v>
      </c>
      <c r="Q10" s="25">
        <v>3599.1174404547978</v>
      </c>
      <c r="R10" s="25">
        <v>3876.9268227155189</v>
      </c>
      <c r="S10" s="25">
        <v>4388.7823914010887</v>
      </c>
      <c r="T10" s="25">
        <v>5113.161025078799</v>
      </c>
      <c r="U10" s="25">
        <v>4968.9961650950027</v>
      </c>
      <c r="V10" s="25">
        <v>4956.5218839813606</v>
      </c>
      <c r="W10" s="25">
        <v>5178.4408307611448</v>
      </c>
      <c r="X10" s="25">
        <v>4589.9779305334641</v>
      </c>
      <c r="Y10" s="25">
        <v>4344.4740582996546</v>
      </c>
      <c r="Z10" s="25">
        <v>3723.9448418778456</v>
      </c>
      <c r="AA10" s="25">
        <v>3552.1973058602166</v>
      </c>
      <c r="AB10" s="25">
        <v>3720.7612712071245</v>
      </c>
      <c r="AC10" s="25">
        <v>4042.6928746018384</v>
      </c>
      <c r="AD10" s="25">
        <v>4102.8596327244877</v>
      </c>
      <c r="AE10" s="25">
        <v>4116.5397202351642</v>
      </c>
      <c r="AF10" s="25">
        <v>4488.2984703689453</v>
      </c>
      <c r="AG10" s="25" t="s">
        <v>1</v>
      </c>
    </row>
    <row r="11" spans="1:33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>
        <v>18885.364077776365</v>
      </c>
      <c r="N11" s="23">
        <v>19254.140769509191</v>
      </c>
      <c r="O11" s="23">
        <v>18249.150171041187</v>
      </c>
      <c r="P11" s="23">
        <v>18745.115904042977</v>
      </c>
      <c r="Q11" s="23">
        <v>19808.510591865641</v>
      </c>
      <c r="R11" s="23">
        <v>21390.864748381558</v>
      </c>
      <c r="S11" s="23">
        <v>22427.050387557651</v>
      </c>
      <c r="T11" s="23">
        <v>22890.895978337037</v>
      </c>
      <c r="U11" s="23">
        <v>25082.028724190754</v>
      </c>
      <c r="V11" s="23">
        <v>26340.723258665719</v>
      </c>
      <c r="W11" s="23">
        <v>28551.834468200926</v>
      </c>
      <c r="X11" s="23">
        <v>29495.274789441206</v>
      </c>
      <c r="Y11" s="23">
        <v>31041.414759937557</v>
      </c>
      <c r="Z11" s="23">
        <v>31945.832224031503</v>
      </c>
      <c r="AA11" s="23" t="s">
        <v>1</v>
      </c>
      <c r="AB11" s="23">
        <v>34481.052350893027</v>
      </c>
      <c r="AC11" s="23">
        <v>35675.873155618232</v>
      </c>
      <c r="AD11" s="23">
        <v>37629.188564415752</v>
      </c>
      <c r="AE11" s="23">
        <v>39828.381819584851</v>
      </c>
      <c r="AF11" s="23">
        <v>40211.196845370352</v>
      </c>
      <c r="AG11" s="23" t="s">
        <v>1</v>
      </c>
    </row>
    <row r="12" spans="1:33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 t="s">
        <v>1</v>
      </c>
      <c r="O12" s="25" t="s">
        <v>1</v>
      </c>
      <c r="P12" s="25" t="s">
        <v>1</v>
      </c>
      <c r="Q12" s="25">
        <v>177.91632019762687</v>
      </c>
      <c r="R12" s="25">
        <v>174.16604840316944</v>
      </c>
      <c r="S12" s="25">
        <v>201.83443789404674</v>
      </c>
      <c r="T12" s="25">
        <v>293.59077441092171</v>
      </c>
      <c r="U12" s="25">
        <v>254.29778776989411</v>
      </c>
      <c r="V12" s="25">
        <v>218.87743391584985</v>
      </c>
      <c r="W12" s="25">
        <v>230.33472065435512</v>
      </c>
      <c r="X12" s="25">
        <v>233.87033500333007</v>
      </c>
      <c r="Y12" s="25">
        <v>295.84927094558736</v>
      </c>
      <c r="Z12" s="25">
        <v>287.21958566378447</v>
      </c>
      <c r="AA12" s="25">
        <v>346.5550265414256</v>
      </c>
      <c r="AB12" s="25">
        <v>366.05384803488158</v>
      </c>
      <c r="AC12" s="25">
        <v>396.02841466909075</v>
      </c>
      <c r="AD12" s="25">
        <v>365.2864741894615</v>
      </c>
      <c r="AE12" s="25">
        <v>481.113073509549</v>
      </c>
      <c r="AF12" s="25">
        <v>511.95642816314563</v>
      </c>
      <c r="AG12" s="25" t="s">
        <v>1</v>
      </c>
    </row>
    <row r="13" spans="1:33" x14ac:dyDescent="0.25">
      <c r="A13" s="9" t="s">
        <v>9</v>
      </c>
      <c r="B13" s="22" t="s">
        <v>1</v>
      </c>
      <c r="C13" s="23" t="s">
        <v>1</v>
      </c>
      <c r="D13" s="23" t="s">
        <v>1</v>
      </c>
      <c r="E13" s="23" t="s">
        <v>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 t="s">
        <v>1</v>
      </c>
      <c r="M13" s="23" t="s">
        <v>1</v>
      </c>
      <c r="N13" s="23" t="s">
        <v>1</v>
      </c>
      <c r="O13" s="23" t="s">
        <v>1</v>
      </c>
      <c r="P13" s="23" t="s">
        <v>1</v>
      </c>
      <c r="Q13" s="23" t="s">
        <v>1</v>
      </c>
      <c r="R13" s="23" t="s">
        <v>1</v>
      </c>
      <c r="S13" s="23" t="s">
        <v>1</v>
      </c>
      <c r="T13" s="23" t="s">
        <v>1</v>
      </c>
      <c r="U13" s="23" t="s">
        <v>1</v>
      </c>
      <c r="V13" s="23" t="s">
        <v>1</v>
      </c>
      <c r="W13" s="23" t="s">
        <v>1</v>
      </c>
      <c r="X13" s="23" t="s">
        <v>1</v>
      </c>
      <c r="Y13" s="23" t="s">
        <v>1</v>
      </c>
      <c r="Z13" s="23" t="s">
        <v>1</v>
      </c>
      <c r="AA13" s="23">
        <v>1841.5780932361433</v>
      </c>
      <c r="AB13" s="23" t="s">
        <v>1</v>
      </c>
      <c r="AC13" s="23">
        <v>2369.5583487012291</v>
      </c>
      <c r="AD13" s="23" t="s">
        <v>1</v>
      </c>
      <c r="AE13" s="23">
        <v>3268.1660857808338</v>
      </c>
      <c r="AF13" s="23" t="s">
        <v>1</v>
      </c>
      <c r="AG13" s="23" t="s">
        <v>1</v>
      </c>
    </row>
    <row r="14" spans="1:33" x14ac:dyDescent="0.25">
      <c r="A14" s="12" t="s">
        <v>10</v>
      </c>
      <c r="B14" s="24" t="s">
        <v>1</v>
      </c>
      <c r="C14" s="25" t="s">
        <v>1</v>
      </c>
      <c r="D14" s="25" t="s">
        <v>1</v>
      </c>
      <c r="E14" s="25" t="s">
        <v>1</v>
      </c>
      <c r="F14" s="25" t="s">
        <v>1</v>
      </c>
      <c r="G14" s="25" t="s">
        <v>1</v>
      </c>
      <c r="H14" s="25" t="s">
        <v>1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 t="s">
        <v>1</v>
      </c>
      <c r="P14" s="25" t="s">
        <v>1</v>
      </c>
      <c r="Q14" s="25">
        <v>7053.2392979386977</v>
      </c>
      <c r="R14" s="25">
        <v>8001.6576693946108</v>
      </c>
      <c r="S14" s="25">
        <v>9178.7427676211828</v>
      </c>
      <c r="T14" s="25">
        <v>10822.974273121907</v>
      </c>
      <c r="U14" s="25">
        <v>10695.259962428192</v>
      </c>
      <c r="V14" s="25">
        <v>11048.350275309813</v>
      </c>
      <c r="W14" s="25">
        <v>11452.944363090446</v>
      </c>
      <c r="X14" s="25">
        <v>11816.816475443708</v>
      </c>
      <c r="Y14" s="25">
        <v>12553.387431693247</v>
      </c>
      <c r="Z14" s="25">
        <v>13618.497547468784</v>
      </c>
      <c r="AA14" s="25">
        <v>14685.91866185457</v>
      </c>
      <c r="AB14" s="25">
        <v>16918.115064863876</v>
      </c>
      <c r="AC14" s="25">
        <v>17797.198124352257</v>
      </c>
      <c r="AD14" s="25">
        <v>19465.157313580508</v>
      </c>
      <c r="AE14" s="25">
        <v>20913.974639845983</v>
      </c>
      <c r="AF14" s="25">
        <v>19167.555230828333</v>
      </c>
      <c r="AG14" s="25" t="s">
        <v>1</v>
      </c>
    </row>
    <row r="15" spans="1:33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 t="s">
        <v>1</v>
      </c>
      <c r="K15" s="23" t="s">
        <v>1</v>
      </c>
      <c r="L15" s="23" t="s">
        <v>1</v>
      </c>
      <c r="M15" s="23">
        <v>5.6333077493669634</v>
      </c>
      <c r="N15" s="23">
        <v>7.6959359178242179</v>
      </c>
      <c r="O15" s="23">
        <v>10.481573127846778</v>
      </c>
      <c r="P15" s="23">
        <v>11.472981142664905</v>
      </c>
      <c r="Q15" s="23">
        <v>12.325505719262676</v>
      </c>
      <c r="R15" s="23">
        <v>13.260857970727143</v>
      </c>
      <c r="S15" s="23">
        <v>15.411192398146826</v>
      </c>
      <c r="T15" s="23">
        <v>17.846226401176576</v>
      </c>
      <c r="U15" s="23">
        <v>17.811667554031096</v>
      </c>
      <c r="V15" s="23">
        <v>14.539948892190479</v>
      </c>
      <c r="W15" s="23">
        <v>14.634544808546949</v>
      </c>
      <c r="X15" s="23">
        <v>14.779588868072651</v>
      </c>
      <c r="Y15" s="23">
        <v>19.542663270114758</v>
      </c>
      <c r="Z15" s="23">
        <v>24.532512243525815</v>
      </c>
      <c r="AA15" s="23">
        <v>25.266214232776335</v>
      </c>
      <c r="AB15" s="23">
        <v>54.90046675734569</v>
      </c>
      <c r="AC15" s="23">
        <v>57.667225632378759</v>
      </c>
      <c r="AD15" s="23">
        <v>74.434678346212308</v>
      </c>
      <c r="AE15" s="23">
        <v>94.686655608781649</v>
      </c>
      <c r="AF15" s="23">
        <v>112.01198132156436</v>
      </c>
      <c r="AG15" s="23" t="s">
        <v>1</v>
      </c>
    </row>
    <row r="16" spans="1:33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 t="s">
        <v>1</v>
      </c>
      <c r="M16" s="25" t="s">
        <v>1</v>
      </c>
      <c r="N16" s="25" t="s">
        <v>1</v>
      </c>
      <c r="O16" s="25" t="s">
        <v>1</v>
      </c>
      <c r="P16" s="25">
        <v>50.71478428464814</v>
      </c>
      <c r="Q16" s="25">
        <v>61.696421800566682</v>
      </c>
      <c r="R16" s="25">
        <v>97.740738416858633</v>
      </c>
      <c r="S16" s="25">
        <v>110.4414126054084</v>
      </c>
      <c r="T16" s="25">
        <v>96.84697937824275</v>
      </c>
      <c r="U16" s="25">
        <v>90.700116959562664</v>
      </c>
      <c r="V16" s="25">
        <v>106.68395588584674</v>
      </c>
      <c r="W16" s="25">
        <v>122.14966775166455</v>
      </c>
      <c r="X16" s="25">
        <v>109.34548675929015</v>
      </c>
      <c r="Y16" s="25">
        <v>119.87224453982998</v>
      </c>
      <c r="Z16" s="25">
        <v>199.01269712168451</v>
      </c>
      <c r="AA16" s="25">
        <v>173.38031391160413</v>
      </c>
      <c r="AB16" s="25">
        <v>229.22634796095247</v>
      </c>
      <c r="AC16" s="25">
        <v>254.12224430791468</v>
      </c>
      <c r="AD16" s="25">
        <v>318.00411983341542</v>
      </c>
      <c r="AE16" s="25">
        <v>320.107732590431</v>
      </c>
      <c r="AF16" s="25">
        <v>444.35542639402269</v>
      </c>
      <c r="AG16" s="25" t="s">
        <v>1</v>
      </c>
    </row>
    <row r="17" spans="1:33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 t="s">
        <v>1</v>
      </c>
      <c r="M17" s="23" t="s">
        <v>1</v>
      </c>
      <c r="N17" s="23" t="s">
        <v>1</v>
      </c>
      <c r="O17" s="23" t="s">
        <v>1</v>
      </c>
      <c r="P17" s="23" t="s">
        <v>1</v>
      </c>
      <c r="Q17" s="23" t="s">
        <v>1</v>
      </c>
      <c r="R17" s="23" t="s">
        <v>1</v>
      </c>
      <c r="S17" s="23" t="s">
        <v>1</v>
      </c>
      <c r="T17" s="23" t="s">
        <v>1</v>
      </c>
      <c r="U17" s="23" t="s">
        <v>1</v>
      </c>
      <c r="V17" s="23" t="s">
        <v>1</v>
      </c>
      <c r="W17" s="23" t="s">
        <v>1</v>
      </c>
      <c r="X17" s="23">
        <v>49.472247299996248</v>
      </c>
      <c r="Y17" s="23">
        <v>42.061325412451353</v>
      </c>
      <c r="Z17" s="23">
        <v>69.33864996643608</v>
      </c>
      <c r="AA17" s="23">
        <v>36.175887163388396</v>
      </c>
      <c r="AB17" s="23">
        <v>36.52986884332401</v>
      </c>
      <c r="AC17" s="23">
        <v>53.659472857593954</v>
      </c>
      <c r="AD17" s="23">
        <v>67.356423659658191</v>
      </c>
      <c r="AE17" s="23">
        <v>76.056528716317118</v>
      </c>
      <c r="AF17" s="23">
        <v>91.436773802451967</v>
      </c>
      <c r="AG17" s="23" t="s">
        <v>1</v>
      </c>
    </row>
    <row r="18" spans="1:33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 t="s">
        <v>1</v>
      </c>
      <c r="V18" s="25" t="s">
        <v>1</v>
      </c>
      <c r="W18" s="25" t="s">
        <v>1</v>
      </c>
      <c r="X18" s="25" t="s">
        <v>1</v>
      </c>
      <c r="Y18" s="25" t="s">
        <v>1</v>
      </c>
      <c r="Z18" s="25" t="s">
        <v>1</v>
      </c>
      <c r="AA18" s="25" t="s">
        <v>1</v>
      </c>
      <c r="AB18" s="25" t="s">
        <v>1</v>
      </c>
      <c r="AC18" s="25" t="s">
        <v>1</v>
      </c>
      <c r="AD18" s="25" t="s">
        <v>1</v>
      </c>
      <c r="AE18" s="25">
        <v>428.59397044627605</v>
      </c>
      <c r="AF18" s="25" t="s">
        <v>1</v>
      </c>
      <c r="AG18" s="25" t="s">
        <v>1</v>
      </c>
    </row>
    <row r="19" spans="1:33" x14ac:dyDescent="0.25">
      <c r="A19" s="9" t="s">
        <v>15</v>
      </c>
      <c r="B19" s="22" t="s">
        <v>1</v>
      </c>
      <c r="C19" s="23" t="s">
        <v>1</v>
      </c>
      <c r="D19" s="23" t="s">
        <v>1</v>
      </c>
      <c r="E19" s="23" t="s">
        <v>1</v>
      </c>
      <c r="F19" s="23" t="s">
        <v>1</v>
      </c>
      <c r="G19" s="23" t="s">
        <v>1</v>
      </c>
      <c r="H19" s="23" t="s">
        <v>1</v>
      </c>
      <c r="I19" s="23" t="s">
        <v>1</v>
      </c>
      <c r="J19" s="23" t="s">
        <v>1</v>
      </c>
      <c r="K19" s="23" t="s">
        <v>1</v>
      </c>
      <c r="L19" s="23" t="s">
        <v>1</v>
      </c>
      <c r="M19" s="23" t="s">
        <v>1</v>
      </c>
      <c r="N19" s="23" t="s">
        <v>1</v>
      </c>
      <c r="O19" s="23" t="s">
        <v>1</v>
      </c>
      <c r="P19" s="23" t="s">
        <v>1</v>
      </c>
      <c r="Q19" s="23" t="s">
        <v>1</v>
      </c>
      <c r="R19" s="23" t="s">
        <v>1</v>
      </c>
      <c r="S19" s="23" t="s">
        <v>1</v>
      </c>
      <c r="T19" s="23" t="s">
        <v>1</v>
      </c>
      <c r="U19" s="23">
        <v>952.27521290342111</v>
      </c>
      <c r="V19" s="23">
        <v>1038.6674133127478</v>
      </c>
      <c r="W19" s="23">
        <v>1174.3948162156389</v>
      </c>
      <c r="X19" s="23">
        <v>1265.6331284482769</v>
      </c>
      <c r="Y19" s="23">
        <v>1482.7879838660172</v>
      </c>
      <c r="Z19" s="23">
        <v>1567.4499923015092</v>
      </c>
      <c r="AA19" s="23">
        <v>1681.0064101659775</v>
      </c>
      <c r="AB19" s="23">
        <v>1764.9890050499723</v>
      </c>
      <c r="AC19" s="23">
        <v>1947.7666446073947</v>
      </c>
      <c r="AD19" s="23">
        <v>2395.9934389250207</v>
      </c>
      <c r="AE19" s="23">
        <v>2525.3022853484617</v>
      </c>
      <c r="AF19" s="23">
        <v>2577.5521017944552</v>
      </c>
      <c r="AG19" s="23" t="s">
        <v>1</v>
      </c>
    </row>
    <row r="20" spans="1:33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>
        <v>3.6024003515947691</v>
      </c>
      <c r="O20" s="25" t="s">
        <v>1</v>
      </c>
      <c r="P20" s="25" t="s">
        <v>1</v>
      </c>
      <c r="Q20" s="25">
        <v>22.223373633229112</v>
      </c>
      <c r="R20" s="25">
        <v>24.974856413292333</v>
      </c>
      <c r="S20" s="25" t="s">
        <v>1</v>
      </c>
      <c r="T20" s="25">
        <v>32.047787630235376</v>
      </c>
      <c r="U20" s="25">
        <v>28.427194293411393</v>
      </c>
      <c r="V20" s="25">
        <v>36.329775852037308</v>
      </c>
      <c r="W20" s="25">
        <v>39.67616902328141</v>
      </c>
      <c r="X20" s="25">
        <v>44.389635826685961</v>
      </c>
      <c r="Y20" s="25">
        <v>40.108882478807693</v>
      </c>
      <c r="Z20" s="25">
        <v>47.452130845778946</v>
      </c>
      <c r="AA20" s="25">
        <v>54.045464200499111</v>
      </c>
      <c r="AB20" s="25">
        <v>54.408443227451571</v>
      </c>
      <c r="AC20" s="25">
        <v>63.08403467968661</v>
      </c>
      <c r="AD20" s="25">
        <v>75.262293930971907</v>
      </c>
      <c r="AE20" s="25">
        <v>79.207011052747575</v>
      </c>
      <c r="AF20" s="25">
        <v>87.734503342491777</v>
      </c>
      <c r="AG20" s="25" t="s">
        <v>1</v>
      </c>
    </row>
    <row r="21" spans="1:33" x14ac:dyDescent="0.25">
      <c r="A21" s="9" t="s">
        <v>17</v>
      </c>
      <c r="B21" s="22" t="s">
        <v>1</v>
      </c>
      <c r="C21" s="23" t="s">
        <v>1</v>
      </c>
      <c r="D21" s="23" t="s">
        <v>1</v>
      </c>
      <c r="E21" s="23" t="s">
        <v>1</v>
      </c>
      <c r="F21" s="23" t="s">
        <v>1</v>
      </c>
      <c r="G21" s="23" t="s">
        <v>1</v>
      </c>
      <c r="H21" s="23" t="s">
        <v>1</v>
      </c>
      <c r="I21" s="23" t="s">
        <v>1</v>
      </c>
      <c r="J21" s="23" t="s">
        <v>1</v>
      </c>
      <c r="K21" s="23" t="s">
        <v>1</v>
      </c>
      <c r="L21" s="23" t="s">
        <v>1</v>
      </c>
      <c r="M21" s="23" t="s">
        <v>1</v>
      </c>
      <c r="N21" s="23" t="s">
        <v>1</v>
      </c>
      <c r="O21" s="23" t="s">
        <v>1</v>
      </c>
      <c r="P21" s="23" t="s">
        <v>1</v>
      </c>
      <c r="Q21" s="23" t="s">
        <v>1</v>
      </c>
      <c r="R21" s="23" t="s">
        <v>1</v>
      </c>
      <c r="S21" s="23" t="s">
        <v>1</v>
      </c>
      <c r="T21" s="23" t="s">
        <v>1</v>
      </c>
      <c r="U21" s="23" t="s">
        <v>1</v>
      </c>
      <c r="V21" s="23" t="s">
        <v>1</v>
      </c>
      <c r="W21" s="23">
        <v>59156.577777946826</v>
      </c>
      <c r="X21" s="23" t="s">
        <v>1</v>
      </c>
      <c r="Y21" s="23">
        <v>63189.224351561206</v>
      </c>
      <c r="Z21" s="23" t="s">
        <v>1</v>
      </c>
      <c r="AA21" s="23">
        <v>70386.905909356123</v>
      </c>
      <c r="AB21" s="23" t="s">
        <v>1</v>
      </c>
      <c r="AC21" s="23">
        <v>83532.693415397516</v>
      </c>
      <c r="AD21" s="23" t="s">
        <v>1</v>
      </c>
      <c r="AE21" s="23">
        <v>89010.621783042952</v>
      </c>
      <c r="AF21" s="23" t="s">
        <v>1</v>
      </c>
      <c r="AG21" s="23" t="s">
        <v>1</v>
      </c>
    </row>
    <row r="22" spans="1:33" x14ac:dyDescent="0.25">
      <c r="A22" s="12" t="s">
        <v>18</v>
      </c>
      <c r="B22" s="24" t="s">
        <v>1</v>
      </c>
      <c r="C22" s="25" t="s">
        <v>1</v>
      </c>
      <c r="D22" s="25" t="s">
        <v>1</v>
      </c>
      <c r="E22" s="25" t="s">
        <v>1</v>
      </c>
      <c r="F22" s="25" t="s">
        <v>1</v>
      </c>
      <c r="G22" s="25" t="s">
        <v>1</v>
      </c>
      <c r="H22" s="25" t="s">
        <v>1</v>
      </c>
      <c r="I22" s="25" t="s">
        <v>1</v>
      </c>
      <c r="J22" s="25" t="s">
        <v>1</v>
      </c>
      <c r="K22" s="25">
        <v>3741.3513659628602</v>
      </c>
      <c r="L22" s="25" t="s">
        <v>1</v>
      </c>
      <c r="M22" s="25">
        <v>4180.8227956490273</v>
      </c>
      <c r="N22" s="25" t="s">
        <v>1</v>
      </c>
      <c r="O22" s="25">
        <v>4236.6151163205304</v>
      </c>
      <c r="P22" s="25" t="s">
        <v>1</v>
      </c>
      <c r="Q22" s="25" t="s">
        <v>1</v>
      </c>
      <c r="R22" s="25" t="s">
        <v>1</v>
      </c>
      <c r="S22" s="25" t="s">
        <v>1</v>
      </c>
      <c r="T22" s="25" t="s">
        <v>1</v>
      </c>
      <c r="U22" s="25" t="s">
        <v>1</v>
      </c>
      <c r="V22" s="25" t="s">
        <v>1</v>
      </c>
      <c r="W22" s="25">
        <v>6807.5305149719215</v>
      </c>
      <c r="X22" s="25">
        <v>7097.4493212098869</v>
      </c>
      <c r="Y22" s="25">
        <v>9414.0817824863498</v>
      </c>
      <c r="Z22" s="25">
        <v>9507.9364686856297</v>
      </c>
      <c r="AA22" s="25">
        <v>9436.0587571514297</v>
      </c>
      <c r="AB22" s="25">
        <v>10179.169474308817</v>
      </c>
      <c r="AC22" s="25">
        <v>11018.346864412197</v>
      </c>
      <c r="AD22" s="25">
        <v>11464.479425089508</v>
      </c>
      <c r="AE22" s="25">
        <v>12256.324210425617</v>
      </c>
      <c r="AF22" s="25">
        <v>12958.52239253341</v>
      </c>
      <c r="AG22" s="25" t="s">
        <v>1</v>
      </c>
    </row>
    <row r="23" spans="1:33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 t="s">
        <v>1</v>
      </c>
      <c r="G23" s="23" t="s">
        <v>1</v>
      </c>
      <c r="H23" s="23" t="s">
        <v>1</v>
      </c>
      <c r="I23" s="23" t="s">
        <v>1</v>
      </c>
      <c r="J23" s="23" t="s">
        <v>1</v>
      </c>
      <c r="K23" s="23" t="s">
        <v>1</v>
      </c>
      <c r="L23" s="23" t="s">
        <v>1</v>
      </c>
      <c r="M23" s="23" t="s">
        <v>1</v>
      </c>
      <c r="N23" s="23" t="s">
        <v>1</v>
      </c>
      <c r="O23" s="23" t="s">
        <v>1</v>
      </c>
      <c r="P23" s="23" t="s">
        <v>1</v>
      </c>
      <c r="Q23" s="23" t="s">
        <v>1</v>
      </c>
      <c r="R23" s="23" t="s">
        <v>1</v>
      </c>
      <c r="S23" s="23" t="s">
        <v>1</v>
      </c>
      <c r="T23" s="23" t="s">
        <v>1</v>
      </c>
      <c r="U23" s="23">
        <v>1150.1976559486443</v>
      </c>
      <c r="V23" s="23">
        <v>1217.4100946634419</v>
      </c>
      <c r="W23" s="23">
        <v>1599.6234090364069</v>
      </c>
      <c r="X23" s="23">
        <v>2410.0752268161996</v>
      </c>
      <c r="Y23" s="23">
        <v>2884.2623202018108</v>
      </c>
      <c r="Z23" s="23">
        <v>3382.6936375231871</v>
      </c>
      <c r="AA23" s="23">
        <v>3801.3365693812761</v>
      </c>
      <c r="AB23" s="23">
        <v>5381.6185309344246</v>
      </c>
      <c r="AC23" s="23">
        <v>6051.1946038709511</v>
      </c>
      <c r="AD23" s="23">
        <v>7609.7798820195994</v>
      </c>
      <c r="AE23" s="23">
        <v>8377.9212451445474</v>
      </c>
      <c r="AF23" s="23">
        <v>8968.8779670483109</v>
      </c>
      <c r="AG23" s="23" t="s">
        <v>1</v>
      </c>
    </row>
    <row r="24" spans="1:33" x14ac:dyDescent="0.25">
      <c r="A24" s="12" t="s">
        <v>20</v>
      </c>
      <c r="B24" s="24" t="s">
        <v>1</v>
      </c>
      <c r="C24" s="25" t="s">
        <v>1</v>
      </c>
      <c r="D24" s="25" t="s">
        <v>1</v>
      </c>
      <c r="E24" s="25" t="s">
        <v>1</v>
      </c>
      <c r="F24" s="25" t="s">
        <v>1</v>
      </c>
      <c r="G24" s="25" t="s">
        <v>1</v>
      </c>
      <c r="H24" s="25" t="s">
        <v>1</v>
      </c>
      <c r="I24" s="25" t="s">
        <v>1</v>
      </c>
      <c r="J24" s="25" t="s">
        <v>1</v>
      </c>
      <c r="K24" s="25" t="s">
        <v>1</v>
      </c>
      <c r="L24" s="25">
        <v>353.70494739198568</v>
      </c>
      <c r="M24" s="25">
        <v>464.45889600538857</v>
      </c>
      <c r="N24" s="25">
        <v>456.28875090948856</v>
      </c>
      <c r="O24" s="25">
        <v>450.35734707680092</v>
      </c>
      <c r="P24" s="25">
        <v>535.18391710678293</v>
      </c>
      <c r="Q24" s="25">
        <v>635.41178967842359</v>
      </c>
      <c r="R24" s="25">
        <v>1036.5535900624225</v>
      </c>
      <c r="S24" s="25">
        <v>1399.2155419779351</v>
      </c>
      <c r="T24" s="25">
        <v>1914.6000616208805</v>
      </c>
      <c r="U24" s="25">
        <v>1905.129525336785</v>
      </c>
      <c r="V24" s="25">
        <v>1910.3594480695594</v>
      </c>
      <c r="W24" s="25">
        <v>1790.2831564976091</v>
      </c>
      <c r="X24" s="25">
        <v>1728.7239138550178</v>
      </c>
      <c r="Y24" s="25">
        <v>1600.8735330453542</v>
      </c>
      <c r="Z24" s="25">
        <v>1577.8519455212586</v>
      </c>
      <c r="AA24" s="25">
        <v>1588.7063272399037</v>
      </c>
      <c r="AB24" s="25">
        <v>1806.9077519705434</v>
      </c>
      <c r="AC24" s="25">
        <v>2037.6957657620101</v>
      </c>
      <c r="AD24" s="25">
        <v>2236.3771320333249</v>
      </c>
      <c r="AE24" s="25">
        <v>2448.7823673673411</v>
      </c>
      <c r="AF24" s="25">
        <v>2908.7771940346815</v>
      </c>
      <c r="AG24" s="25" t="s">
        <v>1</v>
      </c>
    </row>
    <row r="25" spans="1:33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 t="s">
        <v>1</v>
      </c>
      <c r="F25" s="23" t="s">
        <v>1</v>
      </c>
      <c r="G25" s="23" t="s">
        <v>1</v>
      </c>
      <c r="H25" s="23" t="s">
        <v>1</v>
      </c>
      <c r="I25" s="23" t="s">
        <v>1</v>
      </c>
      <c r="J25" s="23" t="s">
        <v>1</v>
      </c>
      <c r="K25" s="23" t="s">
        <v>1</v>
      </c>
      <c r="L25" s="23" t="s">
        <v>1</v>
      </c>
      <c r="M25" s="23" t="s">
        <v>1</v>
      </c>
      <c r="N25" s="23">
        <v>2242.8592226913406</v>
      </c>
      <c r="O25" s="23" t="s">
        <v>1</v>
      </c>
      <c r="P25" s="23">
        <v>2722.5371777905834</v>
      </c>
      <c r="Q25" s="23" t="s">
        <v>1</v>
      </c>
      <c r="R25" s="23">
        <v>3435.648307489093</v>
      </c>
      <c r="S25" s="23">
        <v>3701.5673035169016</v>
      </c>
      <c r="T25" s="23" t="s">
        <v>1</v>
      </c>
      <c r="U25" s="23">
        <v>4019.3426577902201</v>
      </c>
      <c r="V25" s="23" t="s">
        <v>1</v>
      </c>
      <c r="W25" s="23">
        <v>4435.5464568292973</v>
      </c>
      <c r="X25" s="23" t="s">
        <v>1</v>
      </c>
      <c r="Y25" s="23">
        <v>5675.2751602409289</v>
      </c>
      <c r="Z25" s="23" t="s">
        <v>1</v>
      </c>
      <c r="AA25" s="23">
        <v>6324.849495438858</v>
      </c>
      <c r="AB25" s="23" t="s">
        <v>1</v>
      </c>
      <c r="AC25" s="23">
        <v>7687.1765360144218</v>
      </c>
      <c r="AD25" s="23" t="s">
        <v>1</v>
      </c>
      <c r="AE25" s="23">
        <v>8549.4666021460453</v>
      </c>
      <c r="AF25" s="23" t="s">
        <v>1</v>
      </c>
      <c r="AG25" s="23" t="s">
        <v>1</v>
      </c>
    </row>
    <row r="26" spans="1:33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 t="s">
        <v>1</v>
      </c>
      <c r="H26" s="25" t="s">
        <v>1</v>
      </c>
      <c r="I26" s="25" t="s">
        <v>1</v>
      </c>
      <c r="J26" s="25" t="s">
        <v>1</v>
      </c>
      <c r="K26" s="25" t="s">
        <v>1</v>
      </c>
      <c r="L26" s="25" t="s">
        <v>1</v>
      </c>
      <c r="M26" s="25" t="s">
        <v>1</v>
      </c>
      <c r="N26" s="25">
        <v>218.10994462503956</v>
      </c>
      <c r="O26" s="25">
        <v>252.67091362485314</v>
      </c>
      <c r="P26" s="25">
        <v>278.57795651663076</v>
      </c>
      <c r="Q26" s="25">
        <v>241.58657510834601</v>
      </c>
      <c r="R26" s="25">
        <v>260.82924735794296</v>
      </c>
      <c r="S26" s="25">
        <v>310.64178612975206</v>
      </c>
      <c r="T26" s="25">
        <v>313.61930823688738</v>
      </c>
      <c r="U26" s="25">
        <v>436.97315397724765</v>
      </c>
      <c r="V26" s="25">
        <v>376.17055957576378</v>
      </c>
      <c r="W26" s="25">
        <v>481.89263111747471</v>
      </c>
      <c r="X26" s="25">
        <v>474.6232728344475</v>
      </c>
      <c r="Y26" s="25">
        <v>340.27532555419356</v>
      </c>
      <c r="Z26" s="25">
        <v>385.33192713572419</v>
      </c>
      <c r="AA26" s="25">
        <v>639.54505801212463</v>
      </c>
      <c r="AB26" s="25">
        <v>981.21244876953665</v>
      </c>
      <c r="AC26" s="25">
        <v>1320.1768046345589</v>
      </c>
      <c r="AD26" s="25">
        <v>1513.0008710398081</v>
      </c>
      <c r="AE26" s="25">
        <v>1482.3329321159938</v>
      </c>
      <c r="AF26" s="25">
        <v>1465.4139392804225</v>
      </c>
      <c r="AG26" s="25" t="s">
        <v>1</v>
      </c>
    </row>
    <row r="27" spans="1:33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 t="s">
        <v>1</v>
      </c>
      <c r="H27" s="23" t="s">
        <v>1</v>
      </c>
      <c r="I27" s="23" t="s">
        <v>1</v>
      </c>
      <c r="J27" s="23" t="s">
        <v>1</v>
      </c>
      <c r="K27" s="23" t="s">
        <v>1</v>
      </c>
      <c r="L27" s="23" t="s">
        <v>1</v>
      </c>
      <c r="M27" s="23">
        <v>376.28056531817845</v>
      </c>
      <c r="N27" s="23" t="s">
        <v>1</v>
      </c>
      <c r="O27" s="23">
        <v>347.18471657407434</v>
      </c>
      <c r="P27" s="23" t="s">
        <v>1</v>
      </c>
      <c r="Q27" s="23">
        <v>431.84536571054588</v>
      </c>
      <c r="R27" s="23" t="s">
        <v>1</v>
      </c>
      <c r="S27" s="23">
        <v>312.33564011432276</v>
      </c>
      <c r="T27" s="23" t="s">
        <v>1</v>
      </c>
      <c r="U27" s="23" t="s">
        <v>1</v>
      </c>
      <c r="V27" s="23" t="s">
        <v>1</v>
      </c>
      <c r="W27" s="23">
        <v>536.75667414041391</v>
      </c>
      <c r="X27" s="23" t="s">
        <v>1</v>
      </c>
      <c r="Y27" s="23">
        <v>631.53626090234854</v>
      </c>
      <c r="Z27" s="23" t="s">
        <v>1</v>
      </c>
      <c r="AA27" s="23">
        <v>759.14098543681348</v>
      </c>
      <c r="AB27" s="23" t="s">
        <v>1</v>
      </c>
      <c r="AC27" s="23">
        <v>1454.296302350615</v>
      </c>
      <c r="AD27" s="23" t="s">
        <v>1</v>
      </c>
      <c r="AE27" s="23">
        <v>1584.1381931592537</v>
      </c>
      <c r="AF27" s="23">
        <v>1674.9365513224277</v>
      </c>
      <c r="AG27" s="23" t="s">
        <v>1</v>
      </c>
    </row>
    <row r="28" spans="1:33" x14ac:dyDescent="0.25">
      <c r="A28" s="12" t="s">
        <v>24</v>
      </c>
      <c r="B28" s="24" t="s">
        <v>1</v>
      </c>
      <c r="C28" s="25" t="s">
        <v>1</v>
      </c>
      <c r="D28" s="25" t="s">
        <v>1</v>
      </c>
      <c r="E28" s="25" t="s">
        <v>1</v>
      </c>
      <c r="F28" s="25" t="s">
        <v>1</v>
      </c>
      <c r="G28" s="25" t="s">
        <v>1</v>
      </c>
      <c r="H28" s="25" t="s">
        <v>1</v>
      </c>
      <c r="I28" s="25" t="s">
        <v>1</v>
      </c>
      <c r="J28" s="25" t="s">
        <v>1</v>
      </c>
      <c r="K28" s="25" t="s">
        <v>1</v>
      </c>
      <c r="L28" s="25" t="s">
        <v>1</v>
      </c>
      <c r="M28" s="25" t="s">
        <v>1</v>
      </c>
      <c r="N28" s="25" t="s">
        <v>1</v>
      </c>
      <c r="O28" s="25" t="s">
        <v>1</v>
      </c>
      <c r="P28" s="25" t="s">
        <v>1</v>
      </c>
      <c r="Q28" s="25" t="s">
        <v>1</v>
      </c>
      <c r="R28" s="25">
        <v>141.76625868199557</v>
      </c>
      <c r="S28" s="25">
        <v>148.37059964389036</v>
      </c>
      <c r="T28" s="25">
        <v>170.13564557244666</v>
      </c>
      <c r="U28" s="25">
        <v>174.44812758091638</v>
      </c>
      <c r="V28" s="25">
        <v>252.2854650398537</v>
      </c>
      <c r="W28" s="25">
        <v>269.67241764035646</v>
      </c>
      <c r="X28" s="25">
        <v>386.51489866056738</v>
      </c>
      <c r="Y28" s="25">
        <v>467.96328422150009</v>
      </c>
      <c r="Z28" s="25">
        <v>379.1418423936779</v>
      </c>
      <c r="AA28" s="25">
        <v>411.13584024347568</v>
      </c>
      <c r="AB28" s="25">
        <v>543.83597578667468</v>
      </c>
      <c r="AC28" s="25">
        <v>672.17238247749458</v>
      </c>
      <c r="AD28" s="25">
        <v>679.42456383162755</v>
      </c>
      <c r="AE28" s="25">
        <v>659.43420711134183</v>
      </c>
      <c r="AF28" s="25">
        <v>667.16300270289355</v>
      </c>
      <c r="AG28" s="25" t="s">
        <v>1</v>
      </c>
    </row>
    <row r="29" spans="1:33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 t="s">
        <v>1</v>
      </c>
      <c r="F29" s="23" t="s">
        <v>1</v>
      </c>
      <c r="G29" s="23" t="s">
        <v>1</v>
      </c>
      <c r="H29" s="23" t="s">
        <v>1</v>
      </c>
      <c r="I29" s="23" t="s">
        <v>1</v>
      </c>
      <c r="J29" s="23" t="s">
        <v>1</v>
      </c>
      <c r="K29" s="23" t="s">
        <v>1</v>
      </c>
      <c r="L29" s="23" t="s">
        <v>1</v>
      </c>
      <c r="M29" s="23" t="s">
        <v>1</v>
      </c>
      <c r="N29" s="23" t="s">
        <v>1</v>
      </c>
      <c r="O29" s="23">
        <v>253.61454602881108</v>
      </c>
      <c r="P29" s="23">
        <v>342.3610916886164</v>
      </c>
      <c r="Q29" s="23">
        <v>339.63467101543102</v>
      </c>
      <c r="R29" s="23">
        <v>430.6959518307055</v>
      </c>
      <c r="S29" s="23">
        <v>423.2801630801203</v>
      </c>
      <c r="T29" s="23">
        <v>570.42801310846346</v>
      </c>
      <c r="U29" s="23">
        <v>551.32972048448119</v>
      </c>
      <c r="V29" s="23">
        <v>634.96629565762657</v>
      </c>
      <c r="W29" s="23">
        <v>841.58533262817127</v>
      </c>
      <c r="X29" s="23">
        <v>915.60383854131464</v>
      </c>
      <c r="Y29" s="23">
        <v>976.47554991726054</v>
      </c>
      <c r="Z29" s="23">
        <v>995.15930978725987</v>
      </c>
      <c r="AA29" s="23">
        <v>959.13643250943221</v>
      </c>
      <c r="AB29" s="23">
        <v>945.12966422113107</v>
      </c>
      <c r="AC29" s="23">
        <v>860.5960897940713</v>
      </c>
      <c r="AD29" s="23">
        <v>955.16303390344115</v>
      </c>
      <c r="AE29" s="23">
        <v>1037.0376220386486</v>
      </c>
      <c r="AF29" s="23">
        <v>855.28976580912979</v>
      </c>
      <c r="AG29" s="23" t="s">
        <v>1</v>
      </c>
    </row>
    <row r="30" spans="1:33" x14ac:dyDescent="0.25">
      <c r="A30" s="12" t="s">
        <v>26</v>
      </c>
      <c r="B30" s="24" t="s">
        <v>1</v>
      </c>
      <c r="C30" s="25" t="s">
        <v>1</v>
      </c>
      <c r="D30" s="25" t="s">
        <v>1</v>
      </c>
      <c r="E30" s="25" t="s">
        <v>1</v>
      </c>
      <c r="F30" s="25" t="s">
        <v>1</v>
      </c>
      <c r="G30" s="25" t="s">
        <v>1</v>
      </c>
      <c r="H30" s="25" t="s">
        <v>1</v>
      </c>
      <c r="I30" s="25" t="s">
        <v>1</v>
      </c>
      <c r="J30" s="25" t="s">
        <v>1</v>
      </c>
      <c r="K30" s="25" t="s">
        <v>1</v>
      </c>
      <c r="L30" s="25" t="s">
        <v>1</v>
      </c>
      <c r="M30" s="25" t="s">
        <v>1</v>
      </c>
      <c r="N30" s="25" t="s">
        <v>1</v>
      </c>
      <c r="O30" s="25" t="s">
        <v>1</v>
      </c>
      <c r="P30" s="25" t="s">
        <v>1</v>
      </c>
      <c r="Q30" s="25">
        <v>5698.6295139231815</v>
      </c>
      <c r="R30" s="25">
        <v>7037.3058585836625</v>
      </c>
      <c r="S30" s="25">
        <v>7640.862358515039</v>
      </c>
      <c r="T30" s="25">
        <v>8402.8341475376856</v>
      </c>
      <c r="U30" s="25">
        <v>8032.5554731515094</v>
      </c>
      <c r="V30" s="25">
        <v>7878.9887250936827</v>
      </c>
      <c r="W30" s="25">
        <v>8074.3227064017847</v>
      </c>
      <c r="X30" s="25">
        <v>8203.8372548116768</v>
      </c>
      <c r="Y30" s="25">
        <v>8346.5189685832847</v>
      </c>
      <c r="Z30" s="25">
        <v>8433.4975443830299</v>
      </c>
      <c r="AA30" s="25">
        <v>8528.1463429310716</v>
      </c>
      <c r="AB30" s="25">
        <v>9120.13494251872</v>
      </c>
      <c r="AC30" s="25">
        <v>10086.567254085432</v>
      </c>
      <c r="AD30" s="25">
        <v>11063.662752968512</v>
      </c>
      <c r="AE30" s="25">
        <v>11350.732419947091</v>
      </c>
      <c r="AF30" s="25">
        <v>11627.480701888609</v>
      </c>
      <c r="AG30" s="25" t="s">
        <v>1</v>
      </c>
    </row>
    <row r="31" spans="1:33" x14ac:dyDescent="0.25">
      <c r="A31" s="9" t="s">
        <v>27</v>
      </c>
      <c r="B31" s="22" t="s">
        <v>1</v>
      </c>
      <c r="C31" s="23" t="s">
        <v>1</v>
      </c>
      <c r="D31" s="23" t="s">
        <v>1</v>
      </c>
      <c r="E31" s="23" t="s">
        <v>1</v>
      </c>
      <c r="F31" s="23" t="s">
        <v>1</v>
      </c>
      <c r="G31" s="23" t="s">
        <v>1</v>
      </c>
      <c r="H31" s="23" t="s">
        <v>1</v>
      </c>
      <c r="I31" s="23" t="s">
        <v>1</v>
      </c>
      <c r="J31" s="23" t="s">
        <v>1</v>
      </c>
      <c r="K31" s="23" t="s">
        <v>1</v>
      </c>
      <c r="L31" s="23" t="s">
        <v>1</v>
      </c>
      <c r="M31" s="23" t="s">
        <v>1</v>
      </c>
      <c r="N31" s="23" t="s">
        <v>1</v>
      </c>
      <c r="O31" s="23">
        <v>6514.875685524632</v>
      </c>
      <c r="P31" s="23" t="s">
        <v>1</v>
      </c>
      <c r="Q31" s="23">
        <v>6514.8026485829687</v>
      </c>
      <c r="R31" s="23" t="s">
        <v>1</v>
      </c>
      <c r="S31" s="23">
        <v>7437.2460528160545</v>
      </c>
      <c r="T31" s="23" t="s">
        <v>1</v>
      </c>
      <c r="U31" s="23">
        <v>7402.4119745209509</v>
      </c>
      <c r="V31" s="23" t="s">
        <v>1</v>
      </c>
      <c r="W31" s="23">
        <v>7567.1282429459288</v>
      </c>
      <c r="X31" s="23" t="s">
        <v>1</v>
      </c>
      <c r="Y31" s="23" t="s">
        <v>1</v>
      </c>
      <c r="Z31" s="23" t="s">
        <v>1</v>
      </c>
      <c r="AA31" s="23">
        <v>8681.6890572725388</v>
      </c>
      <c r="AB31" s="23" t="s">
        <v>1</v>
      </c>
      <c r="AC31" s="23">
        <v>10472.821194437976</v>
      </c>
      <c r="AD31" s="23" t="s">
        <v>1</v>
      </c>
      <c r="AE31" s="23">
        <v>11695.151850592265</v>
      </c>
      <c r="AF31" s="23" t="s">
        <v>1</v>
      </c>
      <c r="AG31" s="23" t="s">
        <v>1</v>
      </c>
    </row>
    <row r="32" spans="1:33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>
        <v>242718.95002386687</v>
      </c>
      <c r="AF32" s="29" t="s">
        <v>1</v>
      </c>
      <c r="AG32" s="29" t="s">
        <v>1</v>
      </c>
    </row>
    <row r="33" spans="1:33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</row>
    <row r="34" spans="1:33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</row>
    <row r="35" spans="1:33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 t="s">
        <v>1</v>
      </c>
      <c r="Y35" s="23" t="s">
        <v>1</v>
      </c>
      <c r="Z35" s="23" t="s">
        <v>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32.743923109313954</v>
      </c>
      <c r="AF35" s="23">
        <v>21.339658024722521</v>
      </c>
      <c r="AG35" s="23" t="s">
        <v>1</v>
      </c>
    </row>
    <row r="36" spans="1:33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>
        <v>7.7047024640646136</v>
      </c>
      <c r="AD36" s="25">
        <v>24.937228186184537</v>
      </c>
      <c r="AE36" s="25">
        <v>6.0269040003135252</v>
      </c>
      <c r="AF36" s="25" t="s">
        <v>1</v>
      </c>
      <c r="AG36" s="25" t="s">
        <v>1</v>
      </c>
    </row>
    <row r="37" spans="1:33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</row>
    <row r="38" spans="1:33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</row>
    <row r="39" spans="1:33" s="5" customFormat="1" x14ac:dyDescent="0.25">
      <c r="A39" s="9" t="s">
        <v>35</v>
      </c>
      <c r="B39" s="22" t="s">
        <v>1</v>
      </c>
      <c r="C39" s="23" t="s">
        <v>1</v>
      </c>
      <c r="D39" s="23" t="s">
        <v>1</v>
      </c>
      <c r="E39" s="23" t="s">
        <v>1</v>
      </c>
      <c r="F39" s="23" t="s">
        <v>1</v>
      </c>
      <c r="G39" s="23" t="s">
        <v>1</v>
      </c>
      <c r="H39" s="23" t="s">
        <v>1</v>
      </c>
      <c r="I39" s="23" t="s">
        <v>1</v>
      </c>
      <c r="J39" s="23" t="s">
        <v>1</v>
      </c>
      <c r="K39" s="23" t="s">
        <v>1</v>
      </c>
      <c r="L39" s="23" t="s">
        <v>1</v>
      </c>
      <c r="M39" s="23" t="s">
        <v>1</v>
      </c>
      <c r="N39" s="23" t="s">
        <v>1</v>
      </c>
      <c r="O39" s="23" t="s">
        <v>1</v>
      </c>
      <c r="P39" s="23" t="s">
        <v>1</v>
      </c>
      <c r="Q39" s="23" t="s">
        <v>1</v>
      </c>
      <c r="R39" s="23" t="s">
        <v>1</v>
      </c>
      <c r="S39" s="23" t="s">
        <v>1</v>
      </c>
      <c r="T39" s="23" t="s">
        <v>1</v>
      </c>
      <c r="U39" s="23" t="s">
        <v>1</v>
      </c>
      <c r="V39" s="23" t="s">
        <v>1</v>
      </c>
      <c r="W39" s="23" t="s">
        <v>1</v>
      </c>
      <c r="X39" s="23" t="s">
        <v>1</v>
      </c>
      <c r="Y39" s="23">
        <v>83.070227742037659</v>
      </c>
      <c r="Z39" s="23">
        <v>98.252684059687709</v>
      </c>
      <c r="AA39" s="23">
        <v>122.34836452740959</v>
      </c>
      <c r="AB39" s="23">
        <v>137.6484102151004</v>
      </c>
      <c r="AC39" s="23">
        <v>143.34108286490522</v>
      </c>
      <c r="AD39" s="23">
        <v>157.90136981924658</v>
      </c>
      <c r="AE39" s="23">
        <v>186.62065609856231</v>
      </c>
      <c r="AF39" s="23">
        <v>180.07763721144337</v>
      </c>
      <c r="AG39" s="23" t="s">
        <v>1</v>
      </c>
    </row>
    <row r="40" spans="1:33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</row>
    <row r="41" spans="1:33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</row>
    <row r="42" spans="1:33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</row>
    <row r="43" spans="1:33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</row>
    <row r="44" spans="1:33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</row>
    <row r="45" spans="1:33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</row>
    <row r="46" spans="1:33" x14ac:dyDescent="0.25">
      <c r="A46" s="12" t="s">
        <v>42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</row>
    <row r="47" spans="1:33" s="5" customFormat="1" x14ac:dyDescent="0.25">
      <c r="A47" s="9" t="s">
        <v>43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 t="s">
        <v>1</v>
      </c>
      <c r="L47" s="23" t="s">
        <v>1</v>
      </c>
      <c r="M47" s="23" t="s">
        <v>1</v>
      </c>
      <c r="N47" s="23" t="s">
        <v>1</v>
      </c>
      <c r="O47" s="23">
        <v>1409.3961555794872</v>
      </c>
      <c r="P47" s="23" t="s">
        <v>1</v>
      </c>
      <c r="Q47" s="23">
        <v>1430.6838579114919</v>
      </c>
      <c r="R47" s="23" t="s">
        <v>1</v>
      </c>
      <c r="S47" s="23">
        <v>1736.9943680010472</v>
      </c>
      <c r="T47" s="23">
        <v>1926.8606560735573</v>
      </c>
      <c r="U47" s="23">
        <v>1876.9774655481617</v>
      </c>
      <c r="V47" s="23">
        <v>1869.683704709762</v>
      </c>
      <c r="W47" s="23">
        <v>2069.8829075291851</v>
      </c>
      <c r="X47" s="23">
        <v>2198.9723456180836</v>
      </c>
      <c r="Y47" s="23">
        <v>2271.813837298791</v>
      </c>
      <c r="Z47" s="23">
        <v>2428.8410854476033</v>
      </c>
      <c r="AA47" s="23">
        <v>2555.1531958267169</v>
      </c>
      <c r="AB47" s="23">
        <v>2590.3663649309392</v>
      </c>
      <c r="AC47" s="23">
        <v>2911.4148656950942</v>
      </c>
      <c r="AD47" s="23">
        <v>3058.1075811881869</v>
      </c>
      <c r="AE47" s="23">
        <v>3201.0042523534908</v>
      </c>
      <c r="AF47" s="23">
        <v>3282.2374178939158</v>
      </c>
      <c r="AG47" s="23" t="s">
        <v>1</v>
      </c>
    </row>
    <row r="48" spans="1:33" x14ac:dyDescent="0.25">
      <c r="A48" s="12" t="s">
        <v>44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 t="s">
        <v>1</v>
      </c>
      <c r="L48" s="25" t="s">
        <v>1</v>
      </c>
      <c r="M48" s="25" t="s">
        <v>1</v>
      </c>
      <c r="N48" s="25" t="s">
        <v>1</v>
      </c>
      <c r="O48" s="25" t="s">
        <v>1</v>
      </c>
      <c r="P48" s="25" t="s">
        <v>1</v>
      </c>
      <c r="Q48" s="25" t="s">
        <v>1</v>
      </c>
      <c r="R48" s="25" t="s">
        <v>1</v>
      </c>
      <c r="S48" s="25" t="s">
        <v>1</v>
      </c>
      <c r="T48" s="25" t="s">
        <v>1</v>
      </c>
      <c r="U48" s="25" t="s">
        <v>1</v>
      </c>
      <c r="V48" s="25" t="s">
        <v>1</v>
      </c>
      <c r="W48" s="25" t="s">
        <v>1</v>
      </c>
      <c r="X48" s="25" t="s">
        <v>1</v>
      </c>
      <c r="Y48" s="25" t="s">
        <v>1</v>
      </c>
      <c r="Z48" s="25" t="s">
        <v>1</v>
      </c>
      <c r="AA48" s="25" t="s">
        <v>1</v>
      </c>
      <c r="AB48" s="25" t="s">
        <v>1</v>
      </c>
      <c r="AC48" s="25" t="s">
        <v>1</v>
      </c>
      <c r="AD48" s="25" t="s">
        <v>1</v>
      </c>
      <c r="AE48" s="25" t="s">
        <v>1</v>
      </c>
      <c r="AF48" s="25" t="s">
        <v>1</v>
      </c>
      <c r="AG48" s="25" t="s">
        <v>1</v>
      </c>
    </row>
    <row r="49" spans="1:33" s="5" customFormat="1" x14ac:dyDescent="0.25">
      <c r="A49" s="9" t="s">
        <v>45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</row>
    <row r="50" spans="1:33" x14ac:dyDescent="0.25">
      <c r="A50" s="12" t="s">
        <v>46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>
        <v>21.300797595182196</v>
      </c>
      <c r="AB50" s="25">
        <v>31.289214327399936</v>
      </c>
      <c r="AC50" s="25">
        <v>29.894302220650797</v>
      </c>
      <c r="AD50" s="25">
        <v>36.071678803774681</v>
      </c>
      <c r="AE50" s="25">
        <v>30.994933991245343</v>
      </c>
      <c r="AF50" s="25">
        <v>28.606634672571847</v>
      </c>
      <c r="AG50" s="25" t="s">
        <v>1</v>
      </c>
    </row>
    <row r="51" spans="1:33" s="5" customFormat="1" x14ac:dyDescent="0.25">
      <c r="A51" s="9" t="s">
        <v>47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 t="s">
        <v>1</v>
      </c>
      <c r="AB51" s="23" t="s">
        <v>1</v>
      </c>
      <c r="AC51" s="23" t="s">
        <v>1</v>
      </c>
      <c r="AD51" s="23" t="s">
        <v>1</v>
      </c>
      <c r="AE51" s="23" t="s">
        <v>1</v>
      </c>
      <c r="AF51" s="23" t="s">
        <v>1</v>
      </c>
      <c r="AG51" s="23" t="s">
        <v>1</v>
      </c>
    </row>
    <row r="52" spans="1:33" x14ac:dyDescent="0.25">
      <c r="A52" s="12" t="s">
        <v>48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</row>
    <row r="53" spans="1:33" s="5" customFormat="1" x14ac:dyDescent="0.25">
      <c r="A53" s="9" t="s">
        <v>49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>
        <v>11.12378042824667</v>
      </c>
      <c r="V53" s="23">
        <v>3.2217011356814615</v>
      </c>
      <c r="W53" s="23">
        <v>6.7710108792241082</v>
      </c>
      <c r="X53" s="23" t="s">
        <v>1</v>
      </c>
      <c r="Y53" s="23" t="s">
        <v>1</v>
      </c>
      <c r="Z53" s="23" t="s">
        <v>1</v>
      </c>
      <c r="AA53" s="23">
        <v>74.769391172344569</v>
      </c>
      <c r="AB53" s="23">
        <v>78.857972020867606</v>
      </c>
      <c r="AC53" s="23">
        <v>94.051389668820434</v>
      </c>
      <c r="AD53" s="23">
        <v>82.341865297028605</v>
      </c>
      <c r="AE53" s="23">
        <v>96.521074697285073</v>
      </c>
      <c r="AF53" s="23">
        <v>17.091746313480737</v>
      </c>
      <c r="AG53" s="23" t="s">
        <v>1</v>
      </c>
    </row>
    <row r="54" spans="1:33" x14ac:dyDescent="0.25">
      <c r="A54" s="12" t="s">
        <v>50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 t="s">
        <v>1</v>
      </c>
      <c r="V54" s="25" t="s">
        <v>1</v>
      </c>
      <c r="W54" s="25" t="s">
        <v>1</v>
      </c>
      <c r="X54" s="25">
        <v>7870.9684566256456</v>
      </c>
      <c r="Y54" s="25" t="s">
        <v>1</v>
      </c>
      <c r="Z54" s="25" t="s">
        <v>1</v>
      </c>
      <c r="AA54" s="25">
        <v>9797.915176389477</v>
      </c>
      <c r="AB54" s="25" t="s">
        <v>1</v>
      </c>
      <c r="AC54" s="25">
        <v>10885.776685868626</v>
      </c>
      <c r="AD54" s="25" t="s">
        <v>1</v>
      </c>
      <c r="AE54" s="25">
        <v>11952.67436754047</v>
      </c>
      <c r="AF54" s="25" t="s">
        <v>1</v>
      </c>
      <c r="AG54" s="25" t="s">
        <v>1</v>
      </c>
    </row>
    <row r="55" spans="1:33" s="5" customFormat="1" x14ac:dyDescent="0.25">
      <c r="A55" s="9" t="s">
        <v>51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</row>
    <row r="56" spans="1:33" x14ac:dyDescent="0.25">
      <c r="A56" s="12" t="s">
        <v>52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>
        <v>657.27327281663327</v>
      </c>
      <c r="P56" s="25">
        <v>839.73576478875191</v>
      </c>
      <c r="Q56" s="25">
        <v>1411.6744888801552</v>
      </c>
      <c r="R56" s="25">
        <v>1741.7121542399962</v>
      </c>
      <c r="S56" s="25" t="s">
        <v>1</v>
      </c>
      <c r="T56" s="25">
        <v>3041.2655120687305</v>
      </c>
      <c r="U56" s="25">
        <v>2946.8831387045284</v>
      </c>
      <c r="V56" s="25">
        <v>3771.9689799838966</v>
      </c>
      <c r="W56" s="25">
        <v>4499.4028003179546</v>
      </c>
      <c r="X56" s="25">
        <v>5177.4632889349077</v>
      </c>
      <c r="Y56" s="25">
        <v>5926.2081259915494</v>
      </c>
      <c r="Z56" s="25">
        <v>7103.7243866930312</v>
      </c>
      <c r="AA56" s="25">
        <v>7770.0214718543211</v>
      </c>
      <c r="AB56" s="25">
        <v>9142.5089359672274</v>
      </c>
      <c r="AC56" s="25">
        <v>10534.158730617495</v>
      </c>
      <c r="AD56" s="25">
        <v>12475.0675299061</v>
      </c>
      <c r="AE56" s="25">
        <v>13281.083469132103</v>
      </c>
      <c r="AF56" s="25">
        <v>14104.40237889669</v>
      </c>
      <c r="AG56" s="25" t="s">
        <v>1</v>
      </c>
    </row>
    <row r="57" spans="1:33" s="5" customFormat="1" x14ac:dyDescent="0.25">
      <c r="A57" s="9" t="s">
        <v>53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 t="s">
        <v>1</v>
      </c>
      <c r="N57" s="23" t="s">
        <v>1</v>
      </c>
      <c r="O57" s="23" t="s">
        <v>1</v>
      </c>
      <c r="P57" s="23" t="s">
        <v>1</v>
      </c>
      <c r="Q57" s="23" t="s">
        <v>1</v>
      </c>
      <c r="R57" s="23">
        <v>14261.141988292677</v>
      </c>
      <c r="S57" s="23">
        <v>15399.842648246924</v>
      </c>
      <c r="T57" s="23">
        <v>15800.722825289196</v>
      </c>
      <c r="U57" s="23">
        <v>15485.709940090752</v>
      </c>
      <c r="V57" s="23">
        <v>15771.463724095505</v>
      </c>
      <c r="W57" s="23">
        <v>16935.296550395724</v>
      </c>
      <c r="X57" s="23">
        <v>16627.187393997443</v>
      </c>
      <c r="Y57" s="23">
        <v>18338.635997514557</v>
      </c>
      <c r="Z57" s="23">
        <v>20162.819066381846</v>
      </c>
      <c r="AA57" s="23">
        <v>21758.975151288498</v>
      </c>
      <c r="AB57" s="23">
        <v>24313.428782622206</v>
      </c>
      <c r="AC57" s="23">
        <v>26708.403873204974</v>
      </c>
      <c r="AD57" s="23">
        <v>28837.569105761988</v>
      </c>
      <c r="AE57" s="23" t="s">
        <v>1</v>
      </c>
      <c r="AF57" s="23" t="s">
        <v>1</v>
      </c>
      <c r="AG57" s="23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258</vt:i4>
      </vt:variant>
      <vt:variant>
        <vt:lpstr>Pojmenované oblasti</vt:lpstr>
      </vt:variant>
      <vt:variant>
        <vt:i4>9</vt:i4>
      </vt:variant>
    </vt:vector>
  </HeadingPairs>
  <TitlesOfParts>
    <vt:vector size="267" baseType="lpstr">
      <vt:lpstr>OBSAH</vt:lpstr>
      <vt:lpstr>List1</vt:lpstr>
      <vt:lpstr>poznámky</vt:lpstr>
      <vt:lpstr>1</vt:lpstr>
      <vt:lpstr>1.1</vt:lpstr>
      <vt:lpstr>1.1.1</vt:lpstr>
      <vt:lpstr>1.1.2</vt:lpstr>
      <vt:lpstr>1.1.3</vt:lpstr>
      <vt:lpstr>1.1.4</vt:lpstr>
      <vt:lpstr>1.1.5</vt:lpstr>
      <vt:lpstr>1.1.6</vt:lpstr>
      <vt:lpstr>1.2</vt:lpstr>
      <vt:lpstr>1.2.1</vt:lpstr>
      <vt:lpstr>1.2.2</vt:lpstr>
      <vt:lpstr>1.2.3</vt:lpstr>
      <vt:lpstr>1.2.4</vt:lpstr>
      <vt:lpstr>1.2.5</vt:lpstr>
      <vt:lpstr>1.2.6</vt:lpstr>
      <vt:lpstr>1.2.7</vt:lpstr>
      <vt:lpstr>1.3</vt:lpstr>
      <vt:lpstr>1.3.1</vt:lpstr>
      <vt:lpstr>1.3.2</vt:lpstr>
      <vt:lpstr>1.3.3</vt:lpstr>
      <vt:lpstr>1.3.4</vt:lpstr>
      <vt:lpstr>1.3.5</vt:lpstr>
      <vt:lpstr>1.3.6</vt:lpstr>
      <vt:lpstr>1.3.7</vt:lpstr>
      <vt:lpstr>1.4</vt:lpstr>
      <vt:lpstr>1.4.1</vt:lpstr>
      <vt:lpstr>1.4.2</vt:lpstr>
      <vt:lpstr>1.4.3</vt:lpstr>
      <vt:lpstr>1.4.4</vt:lpstr>
      <vt:lpstr>1.4.5</vt:lpstr>
      <vt:lpstr>1.4.6</vt:lpstr>
      <vt:lpstr>1.4.7</vt:lpstr>
      <vt:lpstr>1.5</vt:lpstr>
      <vt:lpstr>1.5.1</vt:lpstr>
      <vt:lpstr>1.5.2</vt:lpstr>
      <vt:lpstr>1.5.3</vt:lpstr>
      <vt:lpstr>1.5.4</vt:lpstr>
      <vt:lpstr>1.5.5</vt:lpstr>
      <vt:lpstr>1.5.6</vt:lpstr>
      <vt:lpstr>1.5.7</vt:lpstr>
      <vt:lpstr>1.6</vt:lpstr>
      <vt:lpstr>1.6.1</vt:lpstr>
      <vt:lpstr>1.6.2</vt:lpstr>
      <vt:lpstr>1.6.3</vt:lpstr>
      <vt:lpstr>1.6.4</vt:lpstr>
      <vt:lpstr>1.6.5</vt:lpstr>
      <vt:lpstr>1.6.6</vt:lpstr>
      <vt:lpstr>1.6.7</vt:lpstr>
      <vt:lpstr>1.7</vt:lpstr>
      <vt:lpstr>1.7.1</vt:lpstr>
      <vt:lpstr>1.7.2</vt:lpstr>
      <vt:lpstr>1.7.3</vt:lpstr>
      <vt:lpstr>1.7.4</vt:lpstr>
      <vt:lpstr>1.7.5</vt:lpstr>
      <vt:lpstr>1.7.6</vt:lpstr>
      <vt:lpstr>1.7.7</vt:lpstr>
      <vt:lpstr>1.8</vt:lpstr>
      <vt:lpstr>1.8.1</vt:lpstr>
      <vt:lpstr>1.8.2</vt:lpstr>
      <vt:lpstr>1.8.3</vt:lpstr>
      <vt:lpstr>1.8.4</vt:lpstr>
      <vt:lpstr>1.8.5</vt:lpstr>
      <vt:lpstr>1.8.6</vt:lpstr>
      <vt:lpstr>1.8.7</vt:lpstr>
      <vt:lpstr>1.9</vt:lpstr>
      <vt:lpstr>1.9.1</vt:lpstr>
      <vt:lpstr>1.9.2</vt:lpstr>
      <vt:lpstr>1.9.3</vt:lpstr>
      <vt:lpstr>1.9.4</vt:lpstr>
      <vt:lpstr>1.9.5</vt:lpstr>
      <vt:lpstr>1.9.6</vt:lpstr>
      <vt:lpstr>1.9.7</vt:lpstr>
      <vt:lpstr>2</vt:lpstr>
      <vt:lpstr>2.1</vt:lpstr>
      <vt:lpstr>2.1.1</vt:lpstr>
      <vt:lpstr>2.1.2</vt:lpstr>
      <vt:lpstr>2.1.3</vt:lpstr>
      <vt:lpstr>2.1.4</vt:lpstr>
      <vt:lpstr>2.1.5</vt:lpstr>
      <vt:lpstr>2.1.6</vt:lpstr>
      <vt:lpstr>2.1.7</vt:lpstr>
      <vt:lpstr>2.2</vt:lpstr>
      <vt:lpstr>2.2.1</vt:lpstr>
      <vt:lpstr>2.2.2</vt:lpstr>
      <vt:lpstr>2.2.3</vt:lpstr>
      <vt:lpstr>2.2.4</vt:lpstr>
      <vt:lpstr>2.2.5</vt:lpstr>
      <vt:lpstr>2.2.6</vt:lpstr>
      <vt:lpstr>2.2.7</vt:lpstr>
      <vt:lpstr>2.2.8</vt:lpstr>
      <vt:lpstr>2.2.9</vt:lpstr>
      <vt:lpstr>2.3</vt:lpstr>
      <vt:lpstr>2.3.1</vt:lpstr>
      <vt:lpstr>2.3.2</vt:lpstr>
      <vt:lpstr>2.3.3</vt:lpstr>
      <vt:lpstr>2.3.4</vt:lpstr>
      <vt:lpstr>2.3.5</vt:lpstr>
      <vt:lpstr>2.3.6</vt:lpstr>
      <vt:lpstr>2.3.7</vt:lpstr>
      <vt:lpstr>2.3.8</vt:lpstr>
      <vt:lpstr>2.3.9</vt:lpstr>
      <vt:lpstr>2.4</vt:lpstr>
      <vt:lpstr>2.4.1</vt:lpstr>
      <vt:lpstr>2.4.2</vt:lpstr>
      <vt:lpstr>2.4.3</vt:lpstr>
      <vt:lpstr>2.4.4</vt:lpstr>
      <vt:lpstr>2.4.5</vt:lpstr>
      <vt:lpstr>2.4.6</vt:lpstr>
      <vt:lpstr>2.4.7</vt:lpstr>
      <vt:lpstr>2.4.8</vt:lpstr>
      <vt:lpstr>2.4.9</vt:lpstr>
      <vt:lpstr>2.5</vt:lpstr>
      <vt:lpstr>2.5.1</vt:lpstr>
      <vt:lpstr>2.5.2</vt:lpstr>
      <vt:lpstr>2.5.3</vt:lpstr>
      <vt:lpstr>2.5.4</vt:lpstr>
      <vt:lpstr>2.5.5</vt:lpstr>
      <vt:lpstr>2.5.6</vt:lpstr>
      <vt:lpstr>2.5.7</vt:lpstr>
      <vt:lpstr>2.5.8</vt:lpstr>
      <vt:lpstr>2.5.9</vt:lpstr>
      <vt:lpstr>2.6</vt:lpstr>
      <vt:lpstr>2.6.1</vt:lpstr>
      <vt:lpstr>2.6.2</vt:lpstr>
      <vt:lpstr>2.6.3</vt:lpstr>
      <vt:lpstr>2.6.4</vt:lpstr>
      <vt:lpstr>2.6.5</vt:lpstr>
      <vt:lpstr>2.6.6</vt:lpstr>
      <vt:lpstr>2.6.7</vt:lpstr>
      <vt:lpstr>2.6.8</vt:lpstr>
      <vt:lpstr>2.6.9</vt:lpstr>
      <vt:lpstr>3</vt:lpstr>
      <vt:lpstr>3.1</vt:lpstr>
      <vt:lpstr>3.1.1</vt:lpstr>
      <vt:lpstr>3.1.2</vt:lpstr>
      <vt:lpstr>3.1.3</vt:lpstr>
      <vt:lpstr>3.1.4</vt:lpstr>
      <vt:lpstr>3.1.5</vt:lpstr>
      <vt:lpstr>3.1.6</vt:lpstr>
      <vt:lpstr>3.1.7</vt:lpstr>
      <vt:lpstr>3.2</vt:lpstr>
      <vt:lpstr>3.2.1</vt:lpstr>
      <vt:lpstr>3.2.2</vt:lpstr>
      <vt:lpstr>3.2.3</vt:lpstr>
      <vt:lpstr>3.2.4</vt:lpstr>
      <vt:lpstr>3.2.5</vt:lpstr>
      <vt:lpstr>3.2.6</vt:lpstr>
      <vt:lpstr>3.2.7</vt:lpstr>
      <vt:lpstr>3.2.8</vt:lpstr>
      <vt:lpstr>3.2.9</vt:lpstr>
      <vt:lpstr>3.3</vt:lpstr>
      <vt:lpstr>3.3.1</vt:lpstr>
      <vt:lpstr>3.3.2</vt:lpstr>
      <vt:lpstr>3.3.3</vt:lpstr>
      <vt:lpstr>3.3.4</vt:lpstr>
      <vt:lpstr>3.3.5</vt:lpstr>
      <vt:lpstr>3.3.6</vt:lpstr>
      <vt:lpstr>3.3.7</vt:lpstr>
      <vt:lpstr>3.3.8</vt:lpstr>
      <vt:lpstr>3.3.9</vt:lpstr>
      <vt:lpstr>3.4</vt:lpstr>
      <vt:lpstr>3.4.1</vt:lpstr>
      <vt:lpstr>3.4.2</vt:lpstr>
      <vt:lpstr>3.4.3</vt:lpstr>
      <vt:lpstr>3.4.4</vt:lpstr>
      <vt:lpstr>3.4.5</vt:lpstr>
      <vt:lpstr>3.4.6</vt:lpstr>
      <vt:lpstr>3.4.7</vt:lpstr>
      <vt:lpstr>3.4.8</vt:lpstr>
      <vt:lpstr>3.4.9</vt:lpstr>
      <vt:lpstr>3.5</vt:lpstr>
      <vt:lpstr>3.5.1</vt:lpstr>
      <vt:lpstr>3.5.2</vt:lpstr>
      <vt:lpstr>3.5.3</vt:lpstr>
      <vt:lpstr>3.5.4</vt:lpstr>
      <vt:lpstr>3.5.5</vt:lpstr>
      <vt:lpstr>3.5.6</vt:lpstr>
      <vt:lpstr>3.5.7</vt:lpstr>
      <vt:lpstr>3.5.8</vt:lpstr>
      <vt:lpstr>3.5.9</vt:lpstr>
      <vt:lpstr>3.6</vt:lpstr>
      <vt:lpstr>3.6.1</vt:lpstr>
      <vt:lpstr>3.6.2</vt:lpstr>
      <vt:lpstr>3.6.3</vt:lpstr>
      <vt:lpstr>3.6.4</vt:lpstr>
      <vt:lpstr>3.6.5</vt:lpstr>
      <vt:lpstr>3.6.6</vt:lpstr>
      <vt:lpstr>3.6.7</vt:lpstr>
      <vt:lpstr>3.6.8</vt:lpstr>
      <vt:lpstr>3.6.9</vt:lpstr>
      <vt:lpstr>4</vt:lpstr>
      <vt:lpstr>4.1</vt:lpstr>
      <vt:lpstr>4.1.1</vt:lpstr>
      <vt:lpstr>4.1.2</vt:lpstr>
      <vt:lpstr>4.1.3</vt:lpstr>
      <vt:lpstr>4.1.4</vt:lpstr>
      <vt:lpstr>4.1.5</vt:lpstr>
      <vt:lpstr>4.1.6</vt:lpstr>
      <vt:lpstr>4.1.7</vt:lpstr>
      <vt:lpstr>4.2</vt:lpstr>
      <vt:lpstr>4.2.1</vt:lpstr>
      <vt:lpstr>4.2.2</vt:lpstr>
      <vt:lpstr>4.2.3</vt:lpstr>
      <vt:lpstr>4.2.4</vt:lpstr>
      <vt:lpstr>4.2.5</vt:lpstr>
      <vt:lpstr>4.2.6</vt:lpstr>
      <vt:lpstr>4.2.7</vt:lpstr>
      <vt:lpstr>4.2.8</vt:lpstr>
      <vt:lpstr>4.2.9</vt:lpstr>
      <vt:lpstr>4.3</vt:lpstr>
      <vt:lpstr>4.3.1</vt:lpstr>
      <vt:lpstr>4.3.2</vt:lpstr>
      <vt:lpstr>4.3.3</vt:lpstr>
      <vt:lpstr>4.3.4</vt:lpstr>
      <vt:lpstr>4.3.5</vt:lpstr>
      <vt:lpstr>4.3.6</vt:lpstr>
      <vt:lpstr>4.3.7</vt:lpstr>
      <vt:lpstr>4.3.8</vt:lpstr>
      <vt:lpstr>4.3.9</vt:lpstr>
      <vt:lpstr>4.4</vt:lpstr>
      <vt:lpstr>4.4.1</vt:lpstr>
      <vt:lpstr>4.4.2</vt:lpstr>
      <vt:lpstr>4.4.3</vt:lpstr>
      <vt:lpstr>4.4.4</vt:lpstr>
      <vt:lpstr>4.4.5</vt:lpstr>
      <vt:lpstr>4.4.6</vt:lpstr>
      <vt:lpstr>4.4.7</vt:lpstr>
      <vt:lpstr>4.4.8</vt:lpstr>
      <vt:lpstr>4.4.9</vt:lpstr>
      <vt:lpstr>4.5</vt:lpstr>
      <vt:lpstr>4.5.1</vt:lpstr>
      <vt:lpstr>4.5.2</vt:lpstr>
      <vt:lpstr>4.5.3</vt:lpstr>
      <vt:lpstr>4.5.4</vt:lpstr>
      <vt:lpstr>4.5.5</vt:lpstr>
      <vt:lpstr>4.5.6</vt:lpstr>
      <vt:lpstr>4.5.7</vt:lpstr>
      <vt:lpstr>4.5.8</vt:lpstr>
      <vt:lpstr>4.5.9</vt:lpstr>
      <vt:lpstr>4.6</vt:lpstr>
      <vt:lpstr>4.6.1</vt:lpstr>
      <vt:lpstr>4.6.2</vt:lpstr>
      <vt:lpstr>4.6.3</vt:lpstr>
      <vt:lpstr>4.6.4</vt:lpstr>
      <vt:lpstr>4.6.5</vt:lpstr>
      <vt:lpstr>4.6.6</vt:lpstr>
      <vt:lpstr>4.6.7</vt:lpstr>
      <vt:lpstr>4.6.8</vt:lpstr>
      <vt:lpstr>4.6.9</vt:lpstr>
      <vt:lpstr>5</vt:lpstr>
      <vt:lpstr>5.1</vt:lpstr>
      <vt:lpstr>5.2</vt:lpstr>
      <vt:lpstr>5.3</vt:lpstr>
      <vt:lpstr>5.4</vt:lpstr>
      <vt:lpstr>5.5</vt:lpstr>
      <vt:lpstr>'1.6.1'!Oblast_tisku</vt:lpstr>
      <vt:lpstr>'1.6.2'!Oblast_tisku</vt:lpstr>
      <vt:lpstr>'1.6.4'!Oblast_tisku</vt:lpstr>
      <vt:lpstr>'1.7.3'!Oblast_tisku</vt:lpstr>
      <vt:lpstr>'1.7.7'!Oblast_tisku</vt:lpstr>
      <vt:lpstr>'5.1'!Oblast_tisku</vt:lpstr>
      <vt:lpstr>'5.2'!Oblast_tisku</vt:lpstr>
      <vt:lpstr>'5.4'!Oblast_tisku</vt:lpstr>
      <vt:lpstr>OBSAH!Oblast_tisku</vt:lpstr>
    </vt:vector>
  </TitlesOfParts>
  <Company>ČSÚ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stampach16510</dc:creator>
  <cp:lastModifiedBy>Štampach Marek</cp:lastModifiedBy>
  <cp:lastPrinted>2022-08-08T06:18:33Z</cp:lastPrinted>
  <dcterms:created xsi:type="dcterms:W3CDTF">2022-05-20T09:11:20Z</dcterms:created>
  <dcterms:modified xsi:type="dcterms:W3CDTF">2023-03-17T07:00:07Z</dcterms:modified>
</cp:coreProperties>
</file>